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155" windowHeight="12075" activeTab="2"/>
  </bookViews>
  <sheets>
    <sheet name="Time Check" sheetId="3" r:id="rId1"/>
    <sheet name="SS Entry" sheetId="4" r:id="rId2"/>
    <sheet name="Tyson Finder" sheetId="5" r:id="rId3"/>
    <sheet name="Frame Table" sheetId="2" r:id="rId4"/>
    <sheet name="Testing" sheetId="1" r:id="rId5"/>
  </sheets>
  <calcPr calcId="145621"/>
</workbook>
</file>

<file path=xl/calcChain.xml><?xml version="1.0" encoding="utf-8"?>
<calcChain xmlns="http://schemas.openxmlformats.org/spreadsheetml/2006/main">
  <c r="N9" i="5" l="1"/>
  <c r="N10" i="5" s="1"/>
  <c r="M9" i="5"/>
  <c r="M10" i="5" s="1"/>
  <c r="O10" i="5" l="1"/>
  <c r="O9" i="5"/>
  <c r="J30" i="5" a="1"/>
  <c r="J30" i="5" s="1"/>
  <c r="I30" i="5" a="1"/>
  <c r="I30" i="5" s="1"/>
  <c r="H30" i="5" a="1"/>
  <c r="H30" i="5" s="1"/>
  <c r="G30" i="5" a="1"/>
  <c r="G30" i="5" s="1"/>
  <c r="C30" i="5" s="1"/>
  <c r="F30" i="5" a="1"/>
  <c r="F30" i="5" s="1"/>
  <c r="E30" i="5" a="1"/>
  <c r="E30" i="5" s="1"/>
  <c r="D30" i="5" a="1"/>
  <c r="D30" i="5" s="1"/>
  <c r="B30" i="5" s="1"/>
  <c r="J29" i="5" a="1"/>
  <c r="J29" i="5" s="1"/>
  <c r="I29" i="5" a="1"/>
  <c r="I29" i="5" s="1"/>
  <c r="H29" i="5" a="1"/>
  <c r="H29" i="5" s="1"/>
  <c r="G29" i="5" a="1"/>
  <c r="G29" i="5" s="1"/>
  <c r="C29" i="5" s="1"/>
  <c r="F29" i="5" a="1"/>
  <c r="F29" i="5" s="1"/>
  <c r="E29" i="5" a="1"/>
  <c r="E29" i="5" s="1"/>
  <c r="D29" i="5" a="1"/>
  <c r="D29" i="5" s="1"/>
  <c r="B29" i="5" s="1"/>
  <c r="J28" i="5" a="1"/>
  <c r="J28" i="5" s="1"/>
  <c r="I28" i="5" a="1"/>
  <c r="I28" i="5" s="1"/>
  <c r="H28" i="5" a="1"/>
  <c r="H28" i="5" s="1"/>
  <c r="G28" i="5" a="1"/>
  <c r="G28" i="5" s="1"/>
  <c r="C28" i="5" s="1"/>
  <c r="F28" i="5" a="1"/>
  <c r="F28" i="5" s="1"/>
  <c r="E28" i="5" a="1"/>
  <c r="E28" i="5" s="1"/>
  <c r="D28" i="5" a="1"/>
  <c r="D28" i="5" s="1"/>
  <c r="B28" i="5" s="1"/>
  <c r="J27" i="5" a="1"/>
  <c r="J27" i="5" s="1"/>
  <c r="I27" i="5" a="1"/>
  <c r="I27" i="5" s="1"/>
  <c r="H27" i="5" a="1"/>
  <c r="H27" i="5" s="1"/>
  <c r="G27" i="5" a="1"/>
  <c r="G27" i="5" s="1"/>
  <c r="C27" i="5" s="1"/>
  <c r="F27" i="5" a="1"/>
  <c r="F27" i="5" s="1"/>
  <c r="E27" i="5" a="1"/>
  <c r="E27" i="5" s="1"/>
  <c r="D27" i="5" a="1"/>
  <c r="D27" i="5" s="1"/>
  <c r="B27" i="5" s="1"/>
  <c r="J26" i="5" a="1"/>
  <c r="J26" i="5" s="1"/>
  <c r="I26" i="5" a="1"/>
  <c r="I26" i="5" s="1"/>
  <c r="H26" i="5" a="1"/>
  <c r="H26" i="5" s="1"/>
  <c r="G26" i="5" a="1"/>
  <c r="G26" i="5" s="1"/>
  <c r="C26" i="5" s="1"/>
  <c r="F26" i="5" a="1"/>
  <c r="F26" i="5" s="1"/>
  <c r="E26" i="5" a="1"/>
  <c r="E26" i="5" s="1"/>
  <c r="D26" i="5" a="1"/>
  <c r="D26" i="5" s="1"/>
  <c r="B26" i="5" s="1"/>
  <c r="J25" i="5" a="1"/>
  <c r="J25" i="5" s="1"/>
  <c r="I25" i="5" a="1"/>
  <c r="I25" i="5" s="1"/>
  <c r="H25" i="5" a="1"/>
  <c r="H25" i="5" s="1"/>
  <c r="G25" i="5" a="1"/>
  <c r="G25" i="5" s="1"/>
  <c r="C25" i="5" s="1"/>
  <c r="F25" i="5" a="1"/>
  <c r="F25" i="5" s="1"/>
  <c r="E25" i="5" a="1"/>
  <c r="E25" i="5" s="1"/>
  <c r="D25" i="5" a="1"/>
  <c r="D25" i="5" s="1"/>
  <c r="B25" i="5" s="1"/>
  <c r="J24" i="5" a="1"/>
  <c r="J24" i="5" s="1"/>
  <c r="I24" i="5" a="1"/>
  <c r="I24" i="5" s="1"/>
  <c r="H24" i="5" a="1"/>
  <c r="H24" i="5" s="1"/>
  <c r="G24" i="5" a="1"/>
  <c r="G24" i="5" s="1"/>
  <c r="C24" i="5" s="1"/>
  <c r="F24" i="5" a="1"/>
  <c r="F24" i="5" s="1"/>
  <c r="E24" i="5" a="1"/>
  <c r="E24" i="5" s="1"/>
  <c r="D24" i="5" a="1"/>
  <c r="D24" i="5" s="1"/>
  <c r="B24" i="5" s="1"/>
  <c r="J23" i="5" a="1"/>
  <c r="J23" i="5" s="1"/>
  <c r="I23" i="5" a="1"/>
  <c r="I23" i="5" s="1"/>
  <c r="H23" i="5" a="1"/>
  <c r="H23" i="5" s="1"/>
  <c r="G23" i="5" a="1"/>
  <c r="G23" i="5" s="1"/>
  <c r="C23" i="5" s="1"/>
  <c r="F23" i="5" a="1"/>
  <c r="F23" i="5" s="1"/>
  <c r="E23" i="5" a="1"/>
  <c r="E23" i="5" s="1"/>
  <c r="D23" i="5" a="1"/>
  <c r="D23" i="5" s="1"/>
  <c r="B23" i="5" s="1"/>
  <c r="J22" i="5" a="1"/>
  <c r="J22" i="5" s="1"/>
  <c r="I22" i="5" a="1"/>
  <c r="I22" i="5" s="1"/>
  <c r="H22" i="5" a="1"/>
  <c r="H22" i="5" s="1"/>
  <c r="G22" i="5" a="1"/>
  <c r="G22" i="5" s="1"/>
  <c r="C22" i="5" s="1"/>
  <c r="F22" i="5" a="1"/>
  <c r="F22" i="5" s="1"/>
  <c r="E22" i="5" a="1"/>
  <c r="E22" i="5" s="1"/>
  <c r="D22" i="5" a="1"/>
  <c r="D22" i="5" s="1"/>
  <c r="B22" i="5" s="1"/>
  <c r="J21" i="5" a="1"/>
  <c r="J21" i="5" s="1"/>
  <c r="I21" i="5" a="1"/>
  <c r="I21" i="5" s="1"/>
  <c r="H21" i="5" a="1"/>
  <c r="H21" i="5" s="1"/>
  <c r="G21" i="5" a="1"/>
  <c r="G21" i="5" s="1"/>
  <c r="C21" i="5" s="1"/>
  <c r="F21" i="5" a="1"/>
  <c r="F21" i="5" s="1"/>
  <c r="E21" i="5" a="1"/>
  <c r="E21" i="5" s="1"/>
  <c r="D21" i="5" a="1"/>
  <c r="D21" i="5" s="1"/>
  <c r="B21" i="5" s="1"/>
  <c r="J20" i="5" a="1"/>
  <c r="J20" i="5" s="1"/>
  <c r="I20" i="5" a="1"/>
  <c r="I20" i="5" s="1"/>
  <c r="H20" i="5" a="1"/>
  <c r="H20" i="5" s="1"/>
  <c r="G20" i="5" a="1"/>
  <c r="G20" i="5" s="1"/>
  <c r="C20" i="5" s="1"/>
  <c r="F20" i="5" a="1"/>
  <c r="F20" i="5" s="1"/>
  <c r="E20" i="5" a="1"/>
  <c r="E20" i="5" s="1"/>
  <c r="D20" i="5" a="1"/>
  <c r="D20" i="5" s="1"/>
  <c r="B20" i="5" s="1"/>
  <c r="J19" i="5" a="1"/>
  <c r="J19" i="5" s="1"/>
  <c r="I19" i="5" a="1"/>
  <c r="I19" i="5" s="1"/>
  <c r="H19" i="5" a="1"/>
  <c r="H19" i="5" s="1"/>
  <c r="G19" i="5" a="1"/>
  <c r="G19" i="5" s="1"/>
  <c r="C19" i="5" s="1"/>
  <c r="F19" i="5" a="1"/>
  <c r="F19" i="5" s="1"/>
  <c r="E19" i="5" a="1"/>
  <c r="E19" i="5" s="1"/>
  <c r="D19" i="5" a="1"/>
  <c r="D19" i="5" s="1"/>
  <c r="B19" i="5" s="1"/>
  <c r="J18" i="5" a="1"/>
  <c r="J18" i="5" s="1"/>
  <c r="I18" i="5" a="1"/>
  <c r="I18" i="5" s="1"/>
  <c r="H18" i="5" a="1"/>
  <c r="H18" i="5" s="1"/>
  <c r="G18" i="5" a="1"/>
  <c r="G18" i="5" s="1"/>
  <c r="C18" i="5" s="1"/>
  <c r="F18" i="5" a="1"/>
  <c r="F18" i="5" s="1"/>
  <c r="E18" i="5" a="1"/>
  <c r="E18" i="5" s="1"/>
  <c r="D18" i="5" a="1"/>
  <c r="D18" i="5" s="1"/>
  <c r="B18" i="5" s="1"/>
  <c r="J17" i="5" a="1"/>
  <c r="J17" i="5" s="1"/>
  <c r="I17" i="5" a="1"/>
  <c r="I17" i="5" s="1"/>
  <c r="H17" i="5" a="1"/>
  <c r="H17" i="5" s="1"/>
  <c r="G17" i="5" a="1"/>
  <c r="G17" i="5" s="1"/>
  <c r="C17" i="5" s="1"/>
  <c r="F17" i="5" a="1"/>
  <c r="F17" i="5" s="1"/>
  <c r="E17" i="5" a="1"/>
  <c r="E17" i="5" s="1"/>
  <c r="D17" i="5" a="1"/>
  <c r="D17" i="5" s="1"/>
  <c r="B17" i="5" s="1"/>
  <c r="J16" i="5" a="1"/>
  <c r="J16" i="5" s="1"/>
  <c r="I16" i="5" a="1"/>
  <c r="I16" i="5" s="1"/>
  <c r="H16" i="5" a="1"/>
  <c r="H16" i="5" s="1"/>
  <c r="G16" i="5" a="1"/>
  <c r="G16" i="5" s="1"/>
  <c r="C16" i="5" s="1"/>
  <c r="F16" i="5" a="1"/>
  <c r="F16" i="5" s="1"/>
  <c r="E16" i="5" a="1"/>
  <c r="E16" i="5" s="1"/>
  <c r="D16" i="5" a="1"/>
  <c r="D16" i="5" s="1"/>
  <c r="B16" i="5" s="1"/>
  <c r="J15" i="5" a="1"/>
  <c r="J15" i="5" s="1"/>
  <c r="I15" i="5" a="1"/>
  <c r="I15" i="5" s="1"/>
  <c r="H15" i="5" a="1"/>
  <c r="H15" i="5" s="1"/>
  <c r="G15" i="5" a="1"/>
  <c r="G15" i="5" s="1"/>
  <c r="C15" i="5" s="1"/>
  <c r="F15" i="5" a="1"/>
  <c r="F15" i="5" s="1"/>
  <c r="E15" i="5" a="1"/>
  <c r="E15" i="5" s="1"/>
  <c r="D15" i="5" a="1"/>
  <c r="D15" i="5" s="1"/>
  <c r="B15" i="5" s="1"/>
  <c r="J14" i="5" a="1"/>
  <c r="J14" i="5" s="1"/>
  <c r="I14" i="5" a="1"/>
  <c r="I14" i="5" s="1"/>
  <c r="H14" i="5" a="1"/>
  <c r="H14" i="5" s="1"/>
  <c r="G14" i="5" a="1"/>
  <c r="G14" i="5" s="1"/>
  <c r="C14" i="5" s="1"/>
  <c r="F14" i="5" a="1"/>
  <c r="F14" i="5" s="1"/>
  <c r="E14" i="5" a="1"/>
  <c r="E14" i="5" s="1"/>
  <c r="D14" i="5" a="1"/>
  <c r="D14" i="5" s="1"/>
  <c r="B14" i="5" s="1"/>
  <c r="J13" i="5" a="1"/>
  <c r="J13" i="5" s="1"/>
  <c r="I13" i="5" a="1"/>
  <c r="I13" i="5" s="1"/>
  <c r="H13" i="5" a="1"/>
  <c r="H13" i="5" s="1"/>
  <c r="G13" i="5" a="1"/>
  <c r="G13" i="5" s="1"/>
  <c r="C13" i="5" s="1"/>
  <c r="F13" i="5" a="1"/>
  <c r="F13" i="5" s="1"/>
  <c r="E13" i="5" a="1"/>
  <c r="E13" i="5" s="1"/>
  <c r="D13" i="5" a="1"/>
  <c r="D13" i="5" s="1"/>
  <c r="B13" i="5" s="1"/>
  <c r="J12" i="5" a="1"/>
  <c r="J12" i="5" s="1"/>
  <c r="I12" i="5" a="1"/>
  <c r="I12" i="5" s="1"/>
  <c r="H12" i="5" a="1"/>
  <c r="H12" i="5" s="1"/>
  <c r="G12" i="5" a="1"/>
  <c r="G12" i="5" s="1"/>
  <c r="C12" i="5" s="1"/>
  <c r="F12" i="5" a="1"/>
  <c r="F12" i="5" s="1"/>
  <c r="E12" i="5" a="1"/>
  <c r="E12" i="5" s="1"/>
  <c r="D12" i="5" a="1"/>
  <c r="D12" i="5" s="1"/>
  <c r="B12" i="5" s="1"/>
  <c r="J11" i="5" a="1"/>
  <c r="J11" i="5" s="1"/>
  <c r="I11" i="5" a="1"/>
  <c r="I11" i="5" s="1"/>
  <c r="H11" i="5" a="1"/>
  <c r="H11" i="5" s="1"/>
  <c r="G11" i="5" a="1"/>
  <c r="G11" i="5" s="1"/>
  <c r="C11" i="5" s="1"/>
  <c r="F11" i="5" a="1"/>
  <c r="F11" i="5" s="1"/>
  <c r="E11" i="5" a="1"/>
  <c r="E11" i="5" s="1"/>
  <c r="D11" i="5" a="1"/>
  <c r="D11" i="5" s="1"/>
  <c r="B11" i="5" s="1"/>
  <c r="J10" i="5" a="1"/>
  <c r="J10" i="5" s="1"/>
  <c r="I10" i="5" a="1"/>
  <c r="I10" i="5" s="1"/>
  <c r="H10" i="5" a="1"/>
  <c r="H10" i="5" s="1"/>
  <c r="G10" i="5" a="1"/>
  <c r="G10" i="5" s="1"/>
  <c r="C10" i="5" s="1"/>
  <c r="F10" i="5" a="1"/>
  <c r="F10" i="5" s="1"/>
  <c r="E10" i="5" a="1"/>
  <c r="E10" i="5" s="1"/>
  <c r="D10" i="5" a="1"/>
  <c r="D10" i="5" s="1"/>
  <c r="B10" i="5" s="1"/>
  <c r="G7" i="4"/>
  <c r="F19" i="4"/>
  <c r="E19" i="4"/>
  <c r="D19" i="4"/>
  <c r="G17" i="4"/>
  <c r="G16" i="4"/>
  <c r="G15" i="4"/>
  <c r="G14" i="4"/>
  <c r="G13" i="4"/>
  <c r="G12" i="4"/>
  <c r="G11" i="4"/>
  <c r="G10" i="4"/>
  <c r="G9" i="4"/>
  <c r="G8" i="4"/>
  <c r="G6" i="4"/>
  <c r="G5" i="4"/>
  <c r="G4" i="4"/>
  <c r="R26" i="3" a="1"/>
  <c r="R26" i="3" s="1"/>
  <c r="Q26" i="3" a="1"/>
  <c r="Q26" i="3" s="1"/>
  <c r="P26" i="3" a="1"/>
  <c r="P26" i="3" s="1"/>
  <c r="K26" i="3" s="1"/>
  <c r="O26" i="3" a="1"/>
  <c r="O26" i="3" s="1"/>
  <c r="N26" i="3" a="1"/>
  <c r="N26" i="3" s="1"/>
  <c r="M26" i="3" a="1"/>
  <c r="M26" i="3" s="1"/>
  <c r="L26" i="3" a="1"/>
  <c r="L26" i="3" s="1"/>
  <c r="R25" i="3" a="1"/>
  <c r="R25" i="3" s="1"/>
  <c r="Q25" i="3" a="1"/>
  <c r="Q25" i="3" s="1"/>
  <c r="P25" i="3" a="1"/>
  <c r="P25" i="3" s="1"/>
  <c r="K25" i="3" s="1"/>
  <c r="O25" i="3" a="1"/>
  <c r="O25" i="3" s="1"/>
  <c r="N25" i="3" a="1"/>
  <c r="N25" i="3" s="1"/>
  <c r="M25" i="3" a="1"/>
  <c r="M25" i="3" s="1"/>
  <c r="L25" i="3" a="1"/>
  <c r="L25" i="3" s="1"/>
  <c r="R24" i="3" a="1"/>
  <c r="R24" i="3" s="1"/>
  <c r="Q24" i="3" a="1"/>
  <c r="Q24" i="3" s="1"/>
  <c r="P24" i="3" a="1"/>
  <c r="P24" i="3" s="1"/>
  <c r="K24" i="3" s="1"/>
  <c r="O24" i="3" a="1"/>
  <c r="O24" i="3" s="1"/>
  <c r="N24" i="3" a="1"/>
  <c r="N24" i="3" s="1"/>
  <c r="M24" i="3" a="1"/>
  <c r="M24" i="3" s="1"/>
  <c r="L24" i="3" a="1"/>
  <c r="L24" i="3" s="1"/>
  <c r="R23" i="3" a="1"/>
  <c r="R23" i="3" s="1"/>
  <c r="Q23" i="3" a="1"/>
  <c r="Q23" i="3" s="1"/>
  <c r="P23" i="3" a="1"/>
  <c r="P23" i="3" s="1"/>
  <c r="K23" i="3" s="1"/>
  <c r="O23" i="3" a="1"/>
  <c r="O23" i="3" s="1"/>
  <c r="N23" i="3" a="1"/>
  <c r="N23" i="3" s="1"/>
  <c r="M23" i="3" a="1"/>
  <c r="M23" i="3" s="1"/>
  <c r="L23" i="3" a="1"/>
  <c r="L23" i="3" s="1"/>
  <c r="R22" i="3" a="1"/>
  <c r="R22" i="3" s="1"/>
  <c r="Q22" i="3" a="1"/>
  <c r="Q22" i="3" s="1"/>
  <c r="P22" i="3" a="1"/>
  <c r="P22" i="3" s="1"/>
  <c r="K22" i="3" s="1"/>
  <c r="O22" i="3" a="1"/>
  <c r="O22" i="3" s="1"/>
  <c r="N22" i="3" a="1"/>
  <c r="N22" i="3" s="1"/>
  <c r="M22" i="3" a="1"/>
  <c r="M22" i="3" s="1"/>
  <c r="L22" i="3" a="1"/>
  <c r="L22" i="3" s="1"/>
  <c r="R21" i="3" a="1"/>
  <c r="R21" i="3" s="1"/>
  <c r="Q21" i="3" a="1"/>
  <c r="Q21" i="3" s="1"/>
  <c r="P21" i="3" a="1"/>
  <c r="P21" i="3" s="1"/>
  <c r="K21" i="3" s="1"/>
  <c r="O21" i="3" a="1"/>
  <c r="O21" i="3" s="1"/>
  <c r="N21" i="3" a="1"/>
  <c r="N21" i="3" s="1"/>
  <c r="M21" i="3" a="1"/>
  <c r="M21" i="3" s="1"/>
  <c r="L21" i="3" a="1"/>
  <c r="L21" i="3" s="1"/>
  <c r="R20" i="3" a="1"/>
  <c r="R20" i="3" s="1"/>
  <c r="Q20" i="3" a="1"/>
  <c r="Q20" i="3" s="1"/>
  <c r="P20" i="3" a="1"/>
  <c r="P20" i="3" s="1"/>
  <c r="K20" i="3" s="1"/>
  <c r="K27" i="3" s="1"/>
  <c r="O20" i="3" a="1"/>
  <c r="O20" i="3" s="1"/>
  <c r="N20" i="3" a="1"/>
  <c r="N20" i="3" s="1"/>
  <c r="M20" i="3" a="1"/>
  <c r="M20" i="3" s="1"/>
  <c r="L20" i="3" a="1"/>
  <c r="L20" i="3" s="1"/>
  <c r="I26" i="3" a="1"/>
  <c r="I26" i="3" s="1"/>
  <c r="H26" i="3" a="1"/>
  <c r="H26" i="3" s="1"/>
  <c r="G26" i="3" a="1"/>
  <c r="G26" i="3" s="1"/>
  <c r="B26" i="3" s="1"/>
  <c r="F26" i="3" a="1"/>
  <c r="F26" i="3" s="1"/>
  <c r="E26" i="3" a="1"/>
  <c r="E26" i="3" s="1"/>
  <c r="D26" i="3" a="1"/>
  <c r="D26" i="3" s="1"/>
  <c r="C26" i="3" a="1"/>
  <c r="C26" i="3" s="1"/>
  <c r="I25" i="3" a="1"/>
  <c r="I25" i="3" s="1"/>
  <c r="H25" i="3" a="1"/>
  <c r="H25" i="3" s="1"/>
  <c r="G25" i="3" a="1"/>
  <c r="G25" i="3" s="1"/>
  <c r="B25" i="3" s="1"/>
  <c r="F25" i="3" a="1"/>
  <c r="F25" i="3" s="1"/>
  <c r="E25" i="3" a="1"/>
  <c r="E25" i="3" s="1"/>
  <c r="D25" i="3" a="1"/>
  <c r="D25" i="3" s="1"/>
  <c r="C25" i="3" a="1"/>
  <c r="C25" i="3" s="1"/>
  <c r="I24" i="3" a="1"/>
  <c r="I24" i="3" s="1"/>
  <c r="H24" i="3" a="1"/>
  <c r="H24" i="3" s="1"/>
  <c r="G24" i="3" a="1"/>
  <c r="G24" i="3" s="1"/>
  <c r="B24" i="3" s="1"/>
  <c r="F24" i="3" a="1"/>
  <c r="F24" i="3" s="1"/>
  <c r="E24" i="3" a="1"/>
  <c r="E24" i="3" s="1"/>
  <c r="D24" i="3" a="1"/>
  <c r="D24" i="3" s="1"/>
  <c r="C24" i="3" a="1"/>
  <c r="C24" i="3" s="1"/>
  <c r="I23" i="3" a="1"/>
  <c r="I23" i="3" s="1"/>
  <c r="H23" i="3" a="1"/>
  <c r="H23" i="3" s="1"/>
  <c r="G23" i="3" a="1"/>
  <c r="G23" i="3" s="1"/>
  <c r="B23" i="3" s="1"/>
  <c r="F23" i="3" a="1"/>
  <c r="F23" i="3" s="1"/>
  <c r="E23" i="3" a="1"/>
  <c r="E23" i="3" s="1"/>
  <c r="D23" i="3" a="1"/>
  <c r="D23" i="3" s="1"/>
  <c r="C23" i="3" a="1"/>
  <c r="C23" i="3" s="1"/>
  <c r="I22" i="3" a="1"/>
  <c r="I22" i="3" s="1"/>
  <c r="H22" i="3" a="1"/>
  <c r="H22" i="3" s="1"/>
  <c r="G22" i="3" a="1"/>
  <c r="G22" i="3" s="1"/>
  <c r="B22" i="3" s="1"/>
  <c r="F22" i="3" a="1"/>
  <c r="F22" i="3" s="1"/>
  <c r="E22" i="3" a="1"/>
  <c r="E22" i="3" s="1"/>
  <c r="D22" i="3" a="1"/>
  <c r="D22" i="3" s="1"/>
  <c r="C22" i="3" a="1"/>
  <c r="C22" i="3" s="1"/>
  <c r="I21" i="3" a="1"/>
  <c r="I21" i="3" s="1"/>
  <c r="H21" i="3" a="1"/>
  <c r="H21" i="3" s="1"/>
  <c r="G21" i="3" a="1"/>
  <c r="G21" i="3" s="1"/>
  <c r="B21" i="3" s="1"/>
  <c r="F21" i="3" a="1"/>
  <c r="F21" i="3" s="1"/>
  <c r="E21" i="3" a="1"/>
  <c r="E21" i="3" s="1"/>
  <c r="D21" i="3" a="1"/>
  <c r="D21" i="3" s="1"/>
  <c r="C21" i="3" a="1"/>
  <c r="C21" i="3" s="1"/>
  <c r="I20" i="3" a="1"/>
  <c r="I20" i="3" s="1"/>
  <c r="H20" i="3" a="1"/>
  <c r="H20" i="3" s="1"/>
  <c r="G20" i="3" a="1"/>
  <c r="G20" i="3" s="1"/>
  <c r="B20" i="3" s="1"/>
  <c r="B27" i="3" s="1"/>
  <c r="F20" i="3" a="1"/>
  <c r="F20" i="3" s="1"/>
  <c r="E20" i="3" a="1"/>
  <c r="E20" i="3" s="1"/>
  <c r="D20" i="3" a="1"/>
  <c r="D20" i="3" s="1"/>
  <c r="C20" i="3" a="1"/>
  <c r="C20" i="3" s="1"/>
  <c r="R15" i="3" a="1"/>
  <c r="R15" i="3" s="1"/>
  <c r="Q15" i="3" a="1"/>
  <c r="Q15" i="3" s="1"/>
  <c r="P15" i="3" a="1"/>
  <c r="P15" i="3" s="1"/>
  <c r="K15" i="3" s="1"/>
  <c r="O15" i="3" a="1"/>
  <c r="O15" i="3" s="1"/>
  <c r="N15" i="3" a="1"/>
  <c r="N15" i="3" s="1"/>
  <c r="M15" i="3" a="1"/>
  <c r="M15" i="3" s="1"/>
  <c r="L15" i="3" a="1"/>
  <c r="L15" i="3" s="1"/>
  <c r="R14" i="3" a="1"/>
  <c r="R14" i="3" s="1"/>
  <c r="Q14" i="3" a="1"/>
  <c r="Q14" i="3" s="1"/>
  <c r="P14" i="3" a="1"/>
  <c r="P14" i="3" s="1"/>
  <c r="K14" i="3" s="1"/>
  <c r="O14" i="3" a="1"/>
  <c r="O14" i="3" s="1"/>
  <c r="N14" i="3" a="1"/>
  <c r="N14" i="3" s="1"/>
  <c r="M14" i="3" a="1"/>
  <c r="M14" i="3" s="1"/>
  <c r="L14" i="3" a="1"/>
  <c r="L14" i="3" s="1"/>
  <c r="R13" i="3" a="1"/>
  <c r="R13" i="3" s="1"/>
  <c r="Q13" i="3" a="1"/>
  <c r="Q13" i="3" s="1"/>
  <c r="P13" i="3" a="1"/>
  <c r="P13" i="3" s="1"/>
  <c r="K13" i="3" s="1"/>
  <c r="O13" i="3" a="1"/>
  <c r="O13" i="3" s="1"/>
  <c r="N13" i="3" a="1"/>
  <c r="N13" i="3" s="1"/>
  <c r="M13" i="3" a="1"/>
  <c r="M13" i="3" s="1"/>
  <c r="L13" i="3" a="1"/>
  <c r="L13" i="3" s="1"/>
  <c r="R12" i="3" a="1"/>
  <c r="R12" i="3" s="1"/>
  <c r="Q12" i="3" a="1"/>
  <c r="Q12" i="3" s="1"/>
  <c r="P12" i="3" a="1"/>
  <c r="P12" i="3" s="1"/>
  <c r="K12" i="3" s="1"/>
  <c r="O12" i="3" a="1"/>
  <c r="O12" i="3" s="1"/>
  <c r="N12" i="3" a="1"/>
  <c r="N12" i="3" s="1"/>
  <c r="M12" i="3" a="1"/>
  <c r="M12" i="3" s="1"/>
  <c r="L12" i="3" a="1"/>
  <c r="L12" i="3" s="1"/>
  <c r="R11" i="3" a="1"/>
  <c r="R11" i="3" s="1"/>
  <c r="Q11" i="3" a="1"/>
  <c r="Q11" i="3" s="1"/>
  <c r="P11" i="3" a="1"/>
  <c r="P11" i="3" s="1"/>
  <c r="K11" i="3" s="1"/>
  <c r="O11" i="3" a="1"/>
  <c r="O11" i="3" s="1"/>
  <c r="N11" i="3" a="1"/>
  <c r="N11" i="3" s="1"/>
  <c r="M11" i="3" a="1"/>
  <c r="M11" i="3" s="1"/>
  <c r="L11" i="3" a="1"/>
  <c r="L11" i="3" s="1"/>
  <c r="R10" i="3" a="1"/>
  <c r="R10" i="3" s="1"/>
  <c r="Q10" i="3" a="1"/>
  <c r="Q10" i="3" s="1"/>
  <c r="P10" i="3" a="1"/>
  <c r="P10" i="3" s="1"/>
  <c r="K10" i="3" s="1"/>
  <c r="O10" i="3" a="1"/>
  <c r="O10" i="3" s="1"/>
  <c r="N10" i="3" a="1"/>
  <c r="N10" i="3" s="1"/>
  <c r="M10" i="3" a="1"/>
  <c r="M10" i="3" s="1"/>
  <c r="L10" i="3" a="1"/>
  <c r="L10" i="3" s="1"/>
  <c r="R9" i="3" a="1"/>
  <c r="R9" i="3" s="1"/>
  <c r="Q9" i="3" a="1"/>
  <c r="Q9" i="3" s="1"/>
  <c r="P9" i="3" a="1"/>
  <c r="P9" i="3" s="1"/>
  <c r="K9" i="3" s="1"/>
  <c r="K16" i="3" s="1"/>
  <c r="O9" i="3" a="1"/>
  <c r="O9" i="3" s="1"/>
  <c r="N9" i="3" a="1"/>
  <c r="N9" i="3" s="1"/>
  <c r="M9" i="3" a="1"/>
  <c r="M9" i="3" s="1"/>
  <c r="L9" i="3" a="1"/>
  <c r="L9" i="3" s="1"/>
  <c r="I15" i="3" a="1"/>
  <c r="I15" i="3" s="1"/>
  <c r="H15" i="3" a="1"/>
  <c r="H15" i="3" s="1"/>
  <c r="G15" i="3" a="1"/>
  <c r="G15" i="3" s="1"/>
  <c r="B15" i="3" s="1"/>
  <c r="F15" i="3" a="1"/>
  <c r="F15" i="3" s="1"/>
  <c r="E15" i="3" a="1"/>
  <c r="E15" i="3" s="1"/>
  <c r="D15" i="3" a="1"/>
  <c r="D15" i="3" s="1"/>
  <c r="C15" i="3" a="1"/>
  <c r="C15" i="3" s="1"/>
  <c r="I14" i="3" a="1"/>
  <c r="I14" i="3" s="1"/>
  <c r="H14" i="3" a="1"/>
  <c r="H14" i="3" s="1"/>
  <c r="G14" i="3" a="1"/>
  <c r="G14" i="3" s="1"/>
  <c r="B14" i="3" s="1"/>
  <c r="F14" i="3" a="1"/>
  <c r="F14" i="3" s="1"/>
  <c r="E14" i="3" a="1"/>
  <c r="E14" i="3" s="1"/>
  <c r="D14" i="3" a="1"/>
  <c r="D14" i="3" s="1"/>
  <c r="C14" i="3" a="1"/>
  <c r="C14" i="3" s="1"/>
  <c r="I13" i="3" a="1"/>
  <c r="I13" i="3" s="1"/>
  <c r="H13" i="3" a="1"/>
  <c r="H13" i="3" s="1"/>
  <c r="G13" i="3" a="1"/>
  <c r="G13" i="3" s="1"/>
  <c r="B13" i="3" s="1"/>
  <c r="F13" i="3" a="1"/>
  <c r="F13" i="3" s="1"/>
  <c r="E13" i="3" a="1"/>
  <c r="E13" i="3" s="1"/>
  <c r="D13" i="3" a="1"/>
  <c r="D13" i="3" s="1"/>
  <c r="C13" i="3" a="1"/>
  <c r="C13" i="3" s="1"/>
  <c r="I12" i="3" a="1"/>
  <c r="I12" i="3" s="1"/>
  <c r="H12" i="3" a="1"/>
  <c r="H12" i="3" s="1"/>
  <c r="G12" i="3" a="1"/>
  <c r="G12" i="3" s="1"/>
  <c r="F12" i="3" a="1"/>
  <c r="F12" i="3" s="1"/>
  <c r="E12" i="3" a="1"/>
  <c r="E12" i="3" s="1"/>
  <c r="D12" i="3" a="1"/>
  <c r="D12" i="3" s="1"/>
  <c r="C12" i="3" a="1"/>
  <c r="C12" i="3" s="1"/>
  <c r="I11" i="3" a="1"/>
  <c r="I11" i="3" s="1"/>
  <c r="H11" i="3" a="1"/>
  <c r="H11" i="3" s="1"/>
  <c r="G11" i="3" a="1"/>
  <c r="G11" i="3" s="1"/>
  <c r="F11" i="3" a="1"/>
  <c r="F11" i="3" s="1"/>
  <c r="E11" i="3" a="1"/>
  <c r="E11" i="3" s="1"/>
  <c r="D11" i="3" a="1"/>
  <c r="D11" i="3" s="1"/>
  <c r="C11" i="3" a="1"/>
  <c r="C11" i="3" s="1"/>
  <c r="I10" i="3" a="1"/>
  <c r="I10" i="3" s="1"/>
  <c r="H10" i="3" a="1"/>
  <c r="H10" i="3" s="1"/>
  <c r="G10" i="3" a="1"/>
  <c r="G10" i="3" s="1"/>
  <c r="F10" i="3" a="1"/>
  <c r="F10" i="3" s="1"/>
  <c r="E10" i="3" a="1"/>
  <c r="E10" i="3" s="1"/>
  <c r="D10" i="3" a="1"/>
  <c r="D10" i="3" s="1"/>
  <c r="C10" i="3" a="1"/>
  <c r="C10" i="3" s="1"/>
  <c r="I9" i="3" a="1"/>
  <c r="I9" i="3" s="1"/>
  <c r="H9" i="3" a="1"/>
  <c r="H9" i="3" s="1"/>
  <c r="G9" i="3" a="1"/>
  <c r="G9" i="3" s="1"/>
  <c r="B9" i="3" s="1"/>
  <c r="F9" i="3" a="1"/>
  <c r="F9" i="3" s="1"/>
  <c r="E9" i="3" a="1"/>
  <c r="E9" i="3" s="1"/>
  <c r="D9" i="3" a="1"/>
  <c r="D9" i="3" s="1"/>
  <c r="C9" i="3" a="1"/>
  <c r="C9" i="3" s="1"/>
  <c r="AB10" i="2"/>
  <c r="AB11" i="2" s="1"/>
  <c r="AD8" i="2"/>
  <c r="AE8" i="2" s="1"/>
  <c r="AD6" i="2"/>
  <c r="AC9" i="2" s="1"/>
  <c r="S10" i="2"/>
  <c r="U8" i="2"/>
  <c r="V8" i="2" s="1"/>
  <c r="U6" i="2"/>
  <c r="T9" i="2" s="1"/>
  <c r="N8" i="2"/>
  <c r="L9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559" i="2"/>
  <c r="K558" i="2"/>
  <c r="K557" i="2"/>
  <c r="K556" i="2"/>
  <c r="K555" i="2"/>
  <c r="K554" i="2"/>
  <c r="K553" i="2"/>
  <c r="K552" i="2"/>
  <c r="K551" i="2"/>
  <c r="K550" i="2"/>
  <c r="K549" i="2"/>
  <c r="K548" i="2"/>
  <c r="K547" i="2"/>
  <c r="K546" i="2"/>
  <c r="K545" i="2"/>
  <c r="K544" i="2"/>
  <c r="K543" i="2"/>
  <c r="K542" i="2"/>
  <c r="K541" i="2"/>
  <c r="K540" i="2"/>
  <c r="K539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J10" i="2"/>
  <c r="L8" i="2"/>
  <c r="M8" i="2" s="1"/>
  <c r="L6" i="2"/>
  <c r="A10" i="2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C6" i="2"/>
  <c r="B10" i="2" s="1"/>
  <c r="C31" i="5" l="1"/>
  <c r="F20" i="4"/>
  <c r="D20" i="4"/>
  <c r="E20" i="4"/>
  <c r="AD9" i="2"/>
  <c r="AE9" i="2" s="1"/>
  <c r="AG8" i="2"/>
  <c r="AF8" i="2"/>
  <c r="AC11" i="2"/>
  <c r="AB12" i="2"/>
  <c r="AC10" i="2"/>
  <c r="T10" i="2"/>
  <c r="U9" i="2"/>
  <c r="V9" i="2" s="1"/>
  <c r="X8" i="2"/>
  <c r="W8" i="2"/>
  <c r="U10" i="2"/>
  <c r="V10" i="2" s="1"/>
  <c r="S11" i="2"/>
  <c r="O8" i="2"/>
  <c r="L10" i="2"/>
  <c r="M10" i="2" s="1"/>
  <c r="J11" i="2"/>
  <c r="M9" i="2"/>
  <c r="P9" i="2" s="1"/>
  <c r="B9" i="2"/>
  <c r="C10" i="2"/>
  <c r="D10" i="2" s="1"/>
  <c r="A1588" i="2"/>
  <c r="B1587" i="2"/>
  <c r="B20" i="2"/>
  <c r="B32" i="2"/>
  <c r="B44" i="2"/>
  <c r="B56" i="2"/>
  <c r="B68" i="2"/>
  <c r="B80" i="2"/>
  <c r="B92" i="2"/>
  <c r="B104" i="2"/>
  <c r="B116" i="2"/>
  <c r="B128" i="2"/>
  <c r="B140" i="2"/>
  <c r="B152" i="2"/>
  <c r="B164" i="2"/>
  <c r="B176" i="2"/>
  <c r="B188" i="2"/>
  <c r="B200" i="2"/>
  <c r="B212" i="2"/>
  <c r="B224" i="2"/>
  <c r="B236" i="2"/>
  <c r="B248" i="2"/>
  <c r="B260" i="2"/>
  <c r="B272" i="2"/>
  <c r="B284" i="2"/>
  <c r="B296" i="2"/>
  <c r="B308" i="2"/>
  <c r="B320" i="2"/>
  <c r="B332" i="2"/>
  <c r="B344" i="2"/>
  <c r="B356" i="2"/>
  <c r="B368" i="2"/>
  <c r="B380" i="2"/>
  <c r="B392" i="2"/>
  <c r="B404" i="2"/>
  <c r="B416" i="2"/>
  <c r="B428" i="2"/>
  <c r="B440" i="2"/>
  <c r="B452" i="2"/>
  <c r="B464" i="2"/>
  <c r="B476" i="2"/>
  <c r="B488" i="2"/>
  <c r="B500" i="2"/>
  <c r="B512" i="2"/>
  <c r="B524" i="2"/>
  <c r="B536" i="2"/>
  <c r="B548" i="2"/>
  <c r="B560" i="2"/>
  <c r="B572" i="2"/>
  <c r="B584" i="2"/>
  <c r="B596" i="2"/>
  <c r="B608" i="2"/>
  <c r="B620" i="2"/>
  <c r="B632" i="2"/>
  <c r="B644" i="2"/>
  <c r="B656" i="2"/>
  <c r="B668" i="2"/>
  <c r="B680" i="2"/>
  <c r="B692" i="2"/>
  <c r="B704" i="2"/>
  <c r="B716" i="2"/>
  <c r="B728" i="2"/>
  <c r="B740" i="2"/>
  <c r="B752" i="2"/>
  <c r="B764" i="2"/>
  <c r="B776" i="2"/>
  <c r="B788" i="2"/>
  <c r="B800" i="2"/>
  <c r="B812" i="2"/>
  <c r="B824" i="2"/>
  <c r="B836" i="2"/>
  <c r="B848" i="2"/>
  <c r="B860" i="2"/>
  <c r="B872" i="2"/>
  <c r="B884" i="2"/>
  <c r="B896" i="2"/>
  <c r="B908" i="2"/>
  <c r="B920" i="2"/>
  <c r="B932" i="2"/>
  <c r="B944" i="2"/>
  <c r="B956" i="2"/>
  <c r="B968" i="2"/>
  <c r="B980" i="2"/>
  <c r="B992" i="2"/>
  <c r="B1004" i="2"/>
  <c r="B1016" i="2"/>
  <c r="B1028" i="2"/>
  <c r="B1040" i="2"/>
  <c r="B1052" i="2"/>
  <c r="B1064" i="2"/>
  <c r="B1076" i="2"/>
  <c r="B1088" i="2"/>
  <c r="B1100" i="2"/>
  <c r="B1112" i="2"/>
  <c r="B1124" i="2"/>
  <c r="B1136" i="2"/>
  <c r="B1148" i="2"/>
  <c r="B1160" i="2"/>
  <c r="B1172" i="2"/>
  <c r="B1184" i="2"/>
  <c r="B1196" i="2"/>
  <c r="B1208" i="2"/>
  <c r="B1220" i="2"/>
  <c r="B1232" i="2"/>
  <c r="B1244" i="2"/>
  <c r="B1256" i="2"/>
  <c r="B1268" i="2"/>
  <c r="B1280" i="2"/>
  <c r="B1292" i="2"/>
  <c r="B1304" i="2"/>
  <c r="B1316" i="2"/>
  <c r="B1328" i="2"/>
  <c r="B1340" i="2"/>
  <c r="B1352" i="2"/>
  <c r="B1364" i="2"/>
  <c r="B1376" i="2"/>
  <c r="B1388" i="2"/>
  <c r="B1400" i="2"/>
  <c r="B1412" i="2"/>
  <c r="B1424" i="2"/>
  <c r="B1436" i="2"/>
  <c r="B1448" i="2"/>
  <c r="B1460" i="2"/>
  <c r="B1472" i="2"/>
  <c r="B1484" i="2"/>
  <c r="B1496" i="2"/>
  <c r="B1508" i="2"/>
  <c r="B1520" i="2"/>
  <c r="B1532" i="2"/>
  <c r="B1544" i="2"/>
  <c r="B1556" i="2"/>
  <c r="B1568" i="2"/>
  <c r="B1580" i="2"/>
  <c r="B141" i="2"/>
  <c r="B177" i="2"/>
  <c r="B189" i="2"/>
  <c r="B201" i="2"/>
  <c r="B213" i="2"/>
  <c r="B225" i="2"/>
  <c r="B237" i="2"/>
  <c r="B249" i="2"/>
  <c r="B261" i="2"/>
  <c r="B273" i="2"/>
  <c r="B285" i="2"/>
  <c r="B297" i="2"/>
  <c r="B309" i="2"/>
  <c r="B321" i="2"/>
  <c r="B333" i="2"/>
  <c r="B345" i="2"/>
  <c r="B357" i="2"/>
  <c r="B369" i="2"/>
  <c r="B381" i="2"/>
  <c r="B393" i="2"/>
  <c r="B405" i="2"/>
  <c r="B417" i="2"/>
  <c r="B429" i="2"/>
  <c r="B441" i="2"/>
  <c r="B453" i="2"/>
  <c r="B465" i="2"/>
  <c r="B477" i="2"/>
  <c r="B489" i="2"/>
  <c r="B501" i="2"/>
  <c r="B513" i="2"/>
  <c r="B525" i="2"/>
  <c r="B537" i="2"/>
  <c r="B549" i="2"/>
  <c r="B561" i="2"/>
  <c r="B573" i="2"/>
  <c r="B585" i="2"/>
  <c r="B597" i="2"/>
  <c r="B609" i="2"/>
  <c r="B621" i="2"/>
  <c r="B633" i="2"/>
  <c r="B645" i="2"/>
  <c r="B657" i="2"/>
  <c r="B669" i="2"/>
  <c r="B681" i="2"/>
  <c r="B693" i="2"/>
  <c r="B705" i="2"/>
  <c r="B717" i="2"/>
  <c r="B729" i="2"/>
  <c r="B741" i="2"/>
  <c r="B753" i="2"/>
  <c r="B765" i="2"/>
  <c r="B777" i="2"/>
  <c r="B789" i="2"/>
  <c r="B801" i="2"/>
  <c r="B813" i="2"/>
  <c r="B825" i="2"/>
  <c r="B837" i="2"/>
  <c r="B849" i="2"/>
  <c r="B861" i="2"/>
  <c r="B873" i="2"/>
  <c r="B885" i="2"/>
  <c r="B897" i="2"/>
  <c r="B909" i="2"/>
  <c r="B921" i="2"/>
  <c r="B933" i="2"/>
  <c r="B945" i="2"/>
  <c r="B957" i="2"/>
  <c r="B969" i="2"/>
  <c r="B981" i="2"/>
  <c r="B993" i="2"/>
  <c r="B1005" i="2"/>
  <c r="B1017" i="2"/>
  <c r="B1029" i="2"/>
  <c r="B1041" i="2"/>
  <c r="B1053" i="2"/>
  <c r="B1065" i="2"/>
  <c r="B1077" i="2"/>
  <c r="B1089" i="2"/>
  <c r="B1101" i="2"/>
  <c r="B1113" i="2"/>
  <c r="B1125" i="2"/>
  <c r="B1137" i="2"/>
  <c r="B1149" i="2"/>
  <c r="B1161" i="2"/>
  <c r="B1173" i="2"/>
  <c r="B1185" i="2"/>
  <c r="B1197" i="2"/>
  <c r="B1209" i="2"/>
  <c r="B1221" i="2"/>
  <c r="B1233" i="2"/>
  <c r="B1245" i="2"/>
  <c r="B1257" i="2"/>
  <c r="B1269" i="2"/>
  <c r="B1281" i="2"/>
  <c r="B1293" i="2"/>
  <c r="B1305" i="2"/>
  <c r="B1317" i="2"/>
  <c r="B1329" i="2"/>
  <c r="B1341" i="2"/>
  <c r="B1353" i="2"/>
  <c r="B1365" i="2"/>
  <c r="B1377" i="2"/>
  <c r="B1389" i="2"/>
  <c r="B1401" i="2"/>
  <c r="B1413" i="2"/>
  <c r="B1425" i="2"/>
  <c r="B1437" i="2"/>
  <c r="B1449" i="2"/>
  <c r="B1461" i="2"/>
  <c r="B1473" i="2"/>
  <c r="B1485" i="2"/>
  <c r="B1497" i="2"/>
  <c r="B1509" i="2"/>
  <c r="B1521" i="2"/>
  <c r="B1533" i="2"/>
  <c r="B1545" i="2"/>
  <c r="B1557" i="2"/>
  <c r="B1569" i="2"/>
  <c r="B1581" i="2"/>
  <c r="B57" i="2"/>
  <c r="B82" i="2"/>
  <c r="B142" i="2"/>
  <c r="B190" i="2"/>
  <c r="B202" i="2"/>
  <c r="B214" i="2"/>
  <c r="B226" i="2"/>
  <c r="B238" i="2"/>
  <c r="B250" i="2"/>
  <c r="B262" i="2"/>
  <c r="B274" i="2"/>
  <c r="B286" i="2"/>
  <c r="B298" i="2"/>
  <c r="B310" i="2"/>
  <c r="B322" i="2"/>
  <c r="B334" i="2"/>
  <c r="B346" i="2"/>
  <c r="B358" i="2"/>
  <c r="B370" i="2"/>
  <c r="B382" i="2"/>
  <c r="B394" i="2"/>
  <c r="B406" i="2"/>
  <c r="B418" i="2"/>
  <c r="B430" i="2"/>
  <c r="B442" i="2"/>
  <c r="B454" i="2"/>
  <c r="B466" i="2"/>
  <c r="B478" i="2"/>
  <c r="B490" i="2"/>
  <c r="B502" i="2"/>
  <c r="B514" i="2"/>
  <c r="B526" i="2"/>
  <c r="B538" i="2"/>
  <c r="B550" i="2"/>
  <c r="B562" i="2"/>
  <c r="B574" i="2"/>
  <c r="B586" i="2"/>
  <c r="B598" i="2"/>
  <c r="B610" i="2"/>
  <c r="B622" i="2"/>
  <c r="B634" i="2"/>
  <c r="B646" i="2"/>
  <c r="B658" i="2"/>
  <c r="B670" i="2"/>
  <c r="B682" i="2"/>
  <c r="B694" i="2"/>
  <c r="B706" i="2"/>
  <c r="B718" i="2"/>
  <c r="B730" i="2"/>
  <c r="B742" i="2"/>
  <c r="B754" i="2"/>
  <c r="B766" i="2"/>
  <c r="B778" i="2"/>
  <c r="B790" i="2"/>
  <c r="B802" i="2"/>
  <c r="B814" i="2"/>
  <c r="B826" i="2"/>
  <c r="B838" i="2"/>
  <c r="B850" i="2"/>
  <c r="B862" i="2"/>
  <c r="B874" i="2"/>
  <c r="B886" i="2"/>
  <c r="B898" i="2"/>
  <c r="B910" i="2"/>
  <c r="B922" i="2"/>
  <c r="B934" i="2"/>
  <c r="B946" i="2"/>
  <c r="B958" i="2"/>
  <c r="B970" i="2"/>
  <c r="B982" i="2"/>
  <c r="B994" i="2"/>
  <c r="B1006" i="2"/>
  <c r="B1018" i="2"/>
  <c r="B1030" i="2"/>
  <c r="B1042" i="2"/>
  <c r="B1054" i="2"/>
  <c r="B1066" i="2"/>
  <c r="B1078" i="2"/>
  <c r="B1090" i="2"/>
  <c r="B1102" i="2"/>
  <c r="B1114" i="2"/>
  <c r="B1126" i="2"/>
  <c r="B1138" i="2"/>
  <c r="B1150" i="2"/>
  <c r="B1162" i="2"/>
  <c r="B1174" i="2"/>
  <c r="B1186" i="2"/>
  <c r="B1198" i="2"/>
  <c r="B1210" i="2"/>
  <c r="B1222" i="2"/>
  <c r="B1234" i="2"/>
  <c r="B1246" i="2"/>
  <c r="B1258" i="2"/>
  <c r="B1270" i="2"/>
  <c r="B1282" i="2"/>
  <c r="B1294" i="2"/>
  <c r="B1306" i="2"/>
  <c r="B1318" i="2"/>
  <c r="B1330" i="2"/>
  <c r="B1342" i="2"/>
  <c r="B1354" i="2"/>
  <c r="B1366" i="2"/>
  <c r="B1378" i="2"/>
  <c r="B1390" i="2"/>
  <c r="B1402" i="2"/>
  <c r="B1414" i="2"/>
  <c r="B1426" i="2"/>
  <c r="B1438" i="2"/>
  <c r="B1450" i="2"/>
  <c r="B1462" i="2"/>
  <c r="B1474" i="2"/>
  <c r="B1486" i="2"/>
  <c r="B1498" i="2"/>
  <c r="B1510" i="2"/>
  <c r="B1522" i="2"/>
  <c r="B1534" i="2"/>
  <c r="B1546" i="2"/>
  <c r="B1558" i="2"/>
  <c r="B1570" i="2"/>
  <c r="B1582" i="2"/>
  <c r="C9" i="2"/>
  <c r="D9" i="2" s="1"/>
  <c r="G9" i="2" s="1"/>
  <c r="B93" i="2"/>
  <c r="B46" i="2"/>
  <c r="B118" i="2"/>
  <c r="B154" i="2"/>
  <c r="B47" i="2"/>
  <c r="B83" i="2"/>
  <c r="B107" i="2"/>
  <c r="B119" i="2"/>
  <c r="B131" i="2"/>
  <c r="B143" i="2"/>
  <c r="B155" i="2"/>
  <c r="B167" i="2"/>
  <c r="B179" i="2"/>
  <c r="B191" i="2"/>
  <c r="B203" i="2"/>
  <c r="B215" i="2"/>
  <c r="B227" i="2"/>
  <c r="B239" i="2"/>
  <c r="B251" i="2"/>
  <c r="B263" i="2"/>
  <c r="B275" i="2"/>
  <c r="B287" i="2"/>
  <c r="B299" i="2"/>
  <c r="B311" i="2"/>
  <c r="B323" i="2"/>
  <c r="B335" i="2"/>
  <c r="B347" i="2"/>
  <c r="B359" i="2"/>
  <c r="B371" i="2"/>
  <c r="B383" i="2"/>
  <c r="B395" i="2"/>
  <c r="B407" i="2"/>
  <c r="B419" i="2"/>
  <c r="B431" i="2"/>
  <c r="B443" i="2"/>
  <c r="B455" i="2"/>
  <c r="B467" i="2"/>
  <c r="B479" i="2"/>
  <c r="B491" i="2"/>
  <c r="B503" i="2"/>
  <c r="B515" i="2"/>
  <c r="B527" i="2"/>
  <c r="B539" i="2"/>
  <c r="B551" i="2"/>
  <c r="B563" i="2"/>
  <c r="B575" i="2"/>
  <c r="B587" i="2"/>
  <c r="B599" i="2"/>
  <c r="B611" i="2"/>
  <c r="B623" i="2"/>
  <c r="B635" i="2"/>
  <c r="B647" i="2"/>
  <c r="B659" i="2"/>
  <c r="B671" i="2"/>
  <c r="B683" i="2"/>
  <c r="B695" i="2"/>
  <c r="B707" i="2"/>
  <c r="B719" i="2"/>
  <c r="B731" i="2"/>
  <c r="B743" i="2"/>
  <c r="B755" i="2"/>
  <c r="B767" i="2"/>
  <c r="B779" i="2"/>
  <c r="B791" i="2"/>
  <c r="B803" i="2"/>
  <c r="B815" i="2"/>
  <c r="B827" i="2"/>
  <c r="B839" i="2"/>
  <c r="B851" i="2"/>
  <c r="B863" i="2"/>
  <c r="B875" i="2"/>
  <c r="B887" i="2"/>
  <c r="B899" i="2"/>
  <c r="B911" i="2"/>
  <c r="B923" i="2"/>
  <c r="B935" i="2"/>
  <c r="B947" i="2"/>
  <c r="B959" i="2"/>
  <c r="B971" i="2"/>
  <c r="B983" i="2"/>
  <c r="B995" i="2"/>
  <c r="B1007" i="2"/>
  <c r="B1019" i="2"/>
  <c r="B1031" i="2"/>
  <c r="B1043" i="2"/>
  <c r="B1055" i="2"/>
  <c r="B1067" i="2"/>
  <c r="B1079" i="2"/>
  <c r="B1091" i="2"/>
  <c r="B1103" i="2"/>
  <c r="B1115" i="2"/>
  <c r="B1127" i="2"/>
  <c r="B1139" i="2"/>
  <c r="B1151" i="2"/>
  <c r="B1163" i="2"/>
  <c r="B1175" i="2"/>
  <c r="B1187" i="2"/>
  <c r="B1199" i="2"/>
  <c r="B1211" i="2"/>
  <c r="B1223" i="2"/>
  <c r="B1235" i="2"/>
  <c r="B1247" i="2"/>
  <c r="B1259" i="2"/>
  <c r="B1271" i="2"/>
  <c r="B1283" i="2"/>
  <c r="B1295" i="2"/>
  <c r="B1307" i="2"/>
  <c r="B1319" i="2"/>
  <c r="B1331" i="2"/>
  <c r="B1343" i="2"/>
  <c r="B1355" i="2"/>
  <c r="B1367" i="2"/>
  <c r="B1379" i="2"/>
  <c r="B1391" i="2"/>
  <c r="B1403" i="2"/>
  <c r="B1415" i="2"/>
  <c r="B1427" i="2"/>
  <c r="B1439" i="2"/>
  <c r="B1451" i="2"/>
  <c r="B1463" i="2"/>
  <c r="B1475" i="2"/>
  <c r="B1487" i="2"/>
  <c r="B1499" i="2"/>
  <c r="B1511" i="2"/>
  <c r="B1523" i="2"/>
  <c r="B1535" i="2"/>
  <c r="B1547" i="2"/>
  <c r="B1559" i="2"/>
  <c r="B1571" i="2"/>
  <c r="B1583" i="2"/>
  <c r="B105" i="2"/>
  <c r="B58" i="2"/>
  <c r="B130" i="2"/>
  <c r="B178" i="2"/>
  <c r="B23" i="2"/>
  <c r="B71" i="2"/>
  <c r="B12" i="2"/>
  <c r="B36" i="2"/>
  <c r="B60" i="2"/>
  <c r="B72" i="2"/>
  <c r="B84" i="2"/>
  <c r="B96" i="2"/>
  <c r="B108" i="2"/>
  <c r="B120" i="2"/>
  <c r="B132" i="2"/>
  <c r="B144" i="2"/>
  <c r="B156" i="2"/>
  <c r="B168" i="2"/>
  <c r="B180" i="2"/>
  <c r="B192" i="2"/>
  <c r="B204" i="2"/>
  <c r="B216" i="2"/>
  <c r="B228" i="2"/>
  <c r="B240" i="2"/>
  <c r="B252" i="2"/>
  <c r="B264" i="2"/>
  <c r="B276" i="2"/>
  <c r="B288" i="2"/>
  <c r="B300" i="2"/>
  <c r="B312" i="2"/>
  <c r="B324" i="2"/>
  <c r="B336" i="2"/>
  <c r="B348" i="2"/>
  <c r="B360" i="2"/>
  <c r="B372" i="2"/>
  <c r="B384" i="2"/>
  <c r="B396" i="2"/>
  <c r="B408" i="2"/>
  <c r="B420" i="2"/>
  <c r="B432" i="2"/>
  <c r="B444" i="2"/>
  <c r="B456" i="2"/>
  <c r="B468" i="2"/>
  <c r="B480" i="2"/>
  <c r="B492" i="2"/>
  <c r="B504" i="2"/>
  <c r="B516" i="2"/>
  <c r="B528" i="2"/>
  <c r="B540" i="2"/>
  <c r="B552" i="2"/>
  <c r="B564" i="2"/>
  <c r="B576" i="2"/>
  <c r="B588" i="2"/>
  <c r="B600" i="2"/>
  <c r="B612" i="2"/>
  <c r="B624" i="2"/>
  <c r="B636" i="2"/>
  <c r="B648" i="2"/>
  <c r="B660" i="2"/>
  <c r="B672" i="2"/>
  <c r="B684" i="2"/>
  <c r="B696" i="2"/>
  <c r="B708" i="2"/>
  <c r="B720" i="2"/>
  <c r="B732" i="2"/>
  <c r="B744" i="2"/>
  <c r="B756" i="2"/>
  <c r="B768" i="2"/>
  <c r="B780" i="2"/>
  <c r="B792" i="2"/>
  <c r="B804" i="2"/>
  <c r="B816" i="2"/>
  <c r="B828" i="2"/>
  <c r="B840" i="2"/>
  <c r="B852" i="2"/>
  <c r="B864" i="2"/>
  <c r="B876" i="2"/>
  <c r="B888" i="2"/>
  <c r="B900" i="2"/>
  <c r="B912" i="2"/>
  <c r="B924" i="2"/>
  <c r="B936" i="2"/>
  <c r="B948" i="2"/>
  <c r="B960" i="2"/>
  <c r="B972" i="2"/>
  <c r="B984" i="2"/>
  <c r="B996" i="2"/>
  <c r="B1008" i="2"/>
  <c r="B1020" i="2"/>
  <c r="B1032" i="2"/>
  <c r="B1044" i="2"/>
  <c r="B1056" i="2"/>
  <c r="B1068" i="2"/>
  <c r="B1080" i="2"/>
  <c r="B1092" i="2"/>
  <c r="B1104" i="2"/>
  <c r="B1116" i="2"/>
  <c r="B1128" i="2"/>
  <c r="B1140" i="2"/>
  <c r="B1152" i="2"/>
  <c r="B1164" i="2"/>
  <c r="B1176" i="2"/>
  <c r="B1188" i="2"/>
  <c r="B1200" i="2"/>
  <c r="B1212" i="2"/>
  <c r="B1224" i="2"/>
  <c r="B1236" i="2"/>
  <c r="B1248" i="2"/>
  <c r="B1260" i="2"/>
  <c r="B1272" i="2"/>
  <c r="B1284" i="2"/>
  <c r="B1296" i="2"/>
  <c r="B1308" i="2"/>
  <c r="B1320" i="2"/>
  <c r="B1332" i="2"/>
  <c r="B1344" i="2"/>
  <c r="B1356" i="2"/>
  <c r="B1368" i="2"/>
  <c r="B1380" i="2"/>
  <c r="B1392" i="2"/>
  <c r="B1404" i="2"/>
  <c r="B1416" i="2"/>
  <c r="B1428" i="2"/>
  <c r="B1440" i="2"/>
  <c r="B1452" i="2"/>
  <c r="B1464" i="2"/>
  <c r="B1476" i="2"/>
  <c r="B1488" i="2"/>
  <c r="B1500" i="2"/>
  <c r="B1512" i="2"/>
  <c r="B1524" i="2"/>
  <c r="B1536" i="2"/>
  <c r="B1548" i="2"/>
  <c r="B1560" i="2"/>
  <c r="B1572" i="2"/>
  <c r="B1584" i="2"/>
  <c r="B81" i="2"/>
  <c r="B106" i="2"/>
  <c r="B166" i="2"/>
  <c r="B11" i="2"/>
  <c r="B35" i="2"/>
  <c r="B59" i="2"/>
  <c r="B95" i="2"/>
  <c r="B24" i="2"/>
  <c r="B48" i="2"/>
  <c r="B13" i="2"/>
  <c r="B25" i="2"/>
  <c r="B37" i="2"/>
  <c r="B49" i="2"/>
  <c r="B61" i="2"/>
  <c r="B73" i="2"/>
  <c r="B85" i="2"/>
  <c r="B97" i="2"/>
  <c r="B109" i="2"/>
  <c r="B121" i="2"/>
  <c r="B133" i="2"/>
  <c r="B145" i="2"/>
  <c r="B157" i="2"/>
  <c r="B169" i="2"/>
  <c r="B181" i="2"/>
  <c r="B193" i="2"/>
  <c r="B205" i="2"/>
  <c r="B217" i="2"/>
  <c r="B229" i="2"/>
  <c r="B241" i="2"/>
  <c r="B253" i="2"/>
  <c r="B265" i="2"/>
  <c r="B277" i="2"/>
  <c r="B289" i="2"/>
  <c r="B301" i="2"/>
  <c r="B313" i="2"/>
  <c r="B325" i="2"/>
  <c r="B337" i="2"/>
  <c r="B349" i="2"/>
  <c r="B361" i="2"/>
  <c r="B373" i="2"/>
  <c r="B385" i="2"/>
  <c r="B397" i="2"/>
  <c r="B409" i="2"/>
  <c r="B421" i="2"/>
  <c r="B433" i="2"/>
  <c r="B445" i="2"/>
  <c r="B457" i="2"/>
  <c r="B469" i="2"/>
  <c r="B481" i="2"/>
  <c r="B493" i="2"/>
  <c r="B505" i="2"/>
  <c r="B517" i="2"/>
  <c r="B529" i="2"/>
  <c r="B541" i="2"/>
  <c r="B553" i="2"/>
  <c r="B565" i="2"/>
  <c r="B577" i="2"/>
  <c r="B589" i="2"/>
  <c r="B601" i="2"/>
  <c r="B613" i="2"/>
  <c r="B625" i="2"/>
  <c r="B637" i="2"/>
  <c r="B649" i="2"/>
  <c r="B661" i="2"/>
  <c r="B673" i="2"/>
  <c r="B685" i="2"/>
  <c r="B697" i="2"/>
  <c r="B709" i="2"/>
  <c r="B721" i="2"/>
  <c r="B733" i="2"/>
  <c r="B745" i="2"/>
  <c r="B757" i="2"/>
  <c r="B769" i="2"/>
  <c r="B781" i="2"/>
  <c r="B793" i="2"/>
  <c r="B805" i="2"/>
  <c r="B817" i="2"/>
  <c r="B829" i="2"/>
  <c r="B841" i="2"/>
  <c r="B853" i="2"/>
  <c r="B865" i="2"/>
  <c r="B877" i="2"/>
  <c r="B889" i="2"/>
  <c r="B901" i="2"/>
  <c r="B913" i="2"/>
  <c r="B925" i="2"/>
  <c r="B937" i="2"/>
  <c r="B949" i="2"/>
  <c r="B961" i="2"/>
  <c r="B973" i="2"/>
  <c r="B985" i="2"/>
  <c r="B997" i="2"/>
  <c r="B1009" i="2"/>
  <c r="B1021" i="2"/>
  <c r="B1033" i="2"/>
  <c r="B1045" i="2"/>
  <c r="B1057" i="2"/>
  <c r="B1069" i="2"/>
  <c r="B1081" i="2"/>
  <c r="B1093" i="2"/>
  <c r="B1105" i="2"/>
  <c r="B1117" i="2"/>
  <c r="B1129" i="2"/>
  <c r="B1141" i="2"/>
  <c r="B1153" i="2"/>
  <c r="B1165" i="2"/>
  <c r="B1177" i="2"/>
  <c r="B1189" i="2"/>
  <c r="B1201" i="2"/>
  <c r="B1213" i="2"/>
  <c r="B1225" i="2"/>
  <c r="B1237" i="2"/>
  <c r="B1249" i="2"/>
  <c r="B1261" i="2"/>
  <c r="B1273" i="2"/>
  <c r="B1285" i="2"/>
  <c r="B1297" i="2"/>
  <c r="B1309" i="2"/>
  <c r="B1321" i="2"/>
  <c r="B1333" i="2"/>
  <c r="B1345" i="2"/>
  <c r="B1357" i="2"/>
  <c r="B1369" i="2"/>
  <c r="B1381" i="2"/>
  <c r="B1393" i="2"/>
  <c r="B1405" i="2"/>
  <c r="B1417" i="2"/>
  <c r="B1429" i="2"/>
  <c r="B1441" i="2"/>
  <c r="B1453" i="2"/>
  <c r="B1465" i="2"/>
  <c r="B1477" i="2"/>
  <c r="B1489" i="2"/>
  <c r="B1501" i="2"/>
  <c r="B1513" i="2"/>
  <c r="B1525" i="2"/>
  <c r="B1537" i="2"/>
  <c r="B1549" i="2"/>
  <c r="B1561" i="2"/>
  <c r="B1573" i="2"/>
  <c r="B1585" i="2"/>
  <c r="B69" i="2"/>
  <c r="B165" i="2"/>
  <c r="B74" i="2"/>
  <c r="B122" i="2"/>
  <c r="B158" i="2"/>
  <c r="B170" i="2"/>
  <c r="B182" i="2"/>
  <c r="B194" i="2"/>
  <c r="B206" i="2"/>
  <c r="B218" i="2"/>
  <c r="B230" i="2"/>
  <c r="B242" i="2"/>
  <c r="B254" i="2"/>
  <c r="B266" i="2"/>
  <c r="B278" i="2"/>
  <c r="B290" i="2"/>
  <c r="B302" i="2"/>
  <c r="B314" i="2"/>
  <c r="B326" i="2"/>
  <c r="B338" i="2"/>
  <c r="B350" i="2"/>
  <c r="B362" i="2"/>
  <c r="B374" i="2"/>
  <c r="B386" i="2"/>
  <c r="B398" i="2"/>
  <c r="B410" i="2"/>
  <c r="B422" i="2"/>
  <c r="B434" i="2"/>
  <c r="B446" i="2"/>
  <c r="B458" i="2"/>
  <c r="B470" i="2"/>
  <c r="B482" i="2"/>
  <c r="B494" i="2"/>
  <c r="B506" i="2"/>
  <c r="B518" i="2"/>
  <c r="B530" i="2"/>
  <c r="B542" i="2"/>
  <c r="B554" i="2"/>
  <c r="B566" i="2"/>
  <c r="B578" i="2"/>
  <c r="B590" i="2"/>
  <c r="B602" i="2"/>
  <c r="B614" i="2"/>
  <c r="B626" i="2"/>
  <c r="B638" i="2"/>
  <c r="B650" i="2"/>
  <c r="B662" i="2"/>
  <c r="B674" i="2"/>
  <c r="B686" i="2"/>
  <c r="B698" i="2"/>
  <c r="B710" i="2"/>
  <c r="B722" i="2"/>
  <c r="B734" i="2"/>
  <c r="B746" i="2"/>
  <c r="B758" i="2"/>
  <c r="B770" i="2"/>
  <c r="B782" i="2"/>
  <c r="B794" i="2"/>
  <c r="B806" i="2"/>
  <c r="B818" i="2"/>
  <c r="B830" i="2"/>
  <c r="B842" i="2"/>
  <c r="B854" i="2"/>
  <c r="B866" i="2"/>
  <c r="B878" i="2"/>
  <c r="B890" i="2"/>
  <c r="B902" i="2"/>
  <c r="B914" i="2"/>
  <c r="B926" i="2"/>
  <c r="B938" i="2"/>
  <c r="B950" i="2"/>
  <c r="B962" i="2"/>
  <c r="B974" i="2"/>
  <c r="B986" i="2"/>
  <c r="B998" i="2"/>
  <c r="B1010" i="2"/>
  <c r="B1022" i="2"/>
  <c r="B1034" i="2"/>
  <c r="B1046" i="2"/>
  <c r="B1058" i="2"/>
  <c r="B1070" i="2"/>
  <c r="B1082" i="2"/>
  <c r="B1094" i="2"/>
  <c r="B1106" i="2"/>
  <c r="B1118" i="2"/>
  <c r="B1130" i="2"/>
  <c r="B1142" i="2"/>
  <c r="B1154" i="2"/>
  <c r="B1166" i="2"/>
  <c r="B1178" i="2"/>
  <c r="B1190" i="2"/>
  <c r="B1202" i="2"/>
  <c r="B1214" i="2"/>
  <c r="B1226" i="2"/>
  <c r="B1238" i="2"/>
  <c r="B1250" i="2"/>
  <c r="B1262" i="2"/>
  <c r="B1274" i="2"/>
  <c r="B1286" i="2"/>
  <c r="B1298" i="2"/>
  <c r="B1310" i="2"/>
  <c r="B1322" i="2"/>
  <c r="B1334" i="2"/>
  <c r="B1346" i="2"/>
  <c r="B1358" i="2"/>
  <c r="B1370" i="2"/>
  <c r="B1382" i="2"/>
  <c r="B1394" i="2"/>
  <c r="B1406" i="2"/>
  <c r="B1418" i="2"/>
  <c r="B1430" i="2"/>
  <c r="B1442" i="2"/>
  <c r="B1454" i="2"/>
  <c r="B1466" i="2"/>
  <c r="B1478" i="2"/>
  <c r="B1490" i="2"/>
  <c r="B1502" i="2"/>
  <c r="B1514" i="2"/>
  <c r="B1526" i="2"/>
  <c r="B1538" i="2"/>
  <c r="B1550" i="2"/>
  <c r="B1562" i="2"/>
  <c r="B1574" i="2"/>
  <c r="B1586" i="2"/>
  <c r="B33" i="2"/>
  <c r="B153" i="2"/>
  <c r="B34" i="2"/>
  <c r="B14" i="2"/>
  <c r="B50" i="2"/>
  <c r="B110" i="2"/>
  <c r="B27" i="2"/>
  <c r="B39" i="2"/>
  <c r="B51" i="2"/>
  <c r="B63" i="2"/>
  <c r="B75" i="2"/>
  <c r="B87" i="2"/>
  <c r="B99" i="2"/>
  <c r="B111" i="2"/>
  <c r="B123" i="2"/>
  <c r="B135" i="2"/>
  <c r="B147" i="2"/>
  <c r="B159" i="2"/>
  <c r="B171" i="2"/>
  <c r="B183" i="2"/>
  <c r="B195" i="2"/>
  <c r="B207" i="2"/>
  <c r="B219" i="2"/>
  <c r="B231" i="2"/>
  <c r="B243" i="2"/>
  <c r="B255" i="2"/>
  <c r="B267" i="2"/>
  <c r="B279" i="2"/>
  <c r="B291" i="2"/>
  <c r="B303" i="2"/>
  <c r="B315" i="2"/>
  <c r="B327" i="2"/>
  <c r="B339" i="2"/>
  <c r="B351" i="2"/>
  <c r="B363" i="2"/>
  <c r="B375" i="2"/>
  <c r="B387" i="2"/>
  <c r="B399" i="2"/>
  <c r="B411" i="2"/>
  <c r="B423" i="2"/>
  <c r="B435" i="2"/>
  <c r="B447" i="2"/>
  <c r="B459" i="2"/>
  <c r="B471" i="2"/>
  <c r="B483" i="2"/>
  <c r="B495" i="2"/>
  <c r="B507" i="2"/>
  <c r="B519" i="2"/>
  <c r="B531" i="2"/>
  <c r="B543" i="2"/>
  <c r="B555" i="2"/>
  <c r="B567" i="2"/>
  <c r="B579" i="2"/>
  <c r="B591" i="2"/>
  <c r="B603" i="2"/>
  <c r="B615" i="2"/>
  <c r="B627" i="2"/>
  <c r="B639" i="2"/>
  <c r="B651" i="2"/>
  <c r="B663" i="2"/>
  <c r="B675" i="2"/>
  <c r="B687" i="2"/>
  <c r="B699" i="2"/>
  <c r="B711" i="2"/>
  <c r="B723" i="2"/>
  <c r="B735" i="2"/>
  <c r="B747" i="2"/>
  <c r="B759" i="2"/>
  <c r="B771" i="2"/>
  <c r="B783" i="2"/>
  <c r="B795" i="2"/>
  <c r="B807" i="2"/>
  <c r="B819" i="2"/>
  <c r="B831" i="2"/>
  <c r="B843" i="2"/>
  <c r="B855" i="2"/>
  <c r="B867" i="2"/>
  <c r="B879" i="2"/>
  <c r="B891" i="2"/>
  <c r="B903" i="2"/>
  <c r="B915" i="2"/>
  <c r="B927" i="2"/>
  <c r="B939" i="2"/>
  <c r="B951" i="2"/>
  <c r="B963" i="2"/>
  <c r="B975" i="2"/>
  <c r="B987" i="2"/>
  <c r="B999" i="2"/>
  <c r="B1011" i="2"/>
  <c r="B1023" i="2"/>
  <c r="B1035" i="2"/>
  <c r="B1047" i="2"/>
  <c r="B1059" i="2"/>
  <c r="B1071" i="2"/>
  <c r="B1083" i="2"/>
  <c r="B1095" i="2"/>
  <c r="B1107" i="2"/>
  <c r="B1119" i="2"/>
  <c r="B1131" i="2"/>
  <c r="B1143" i="2"/>
  <c r="B1155" i="2"/>
  <c r="B1167" i="2"/>
  <c r="B1179" i="2"/>
  <c r="B1191" i="2"/>
  <c r="B1203" i="2"/>
  <c r="B1215" i="2"/>
  <c r="B1227" i="2"/>
  <c r="B1239" i="2"/>
  <c r="B1251" i="2"/>
  <c r="B1263" i="2"/>
  <c r="B1275" i="2"/>
  <c r="B1287" i="2"/>
  <c r="B1299" i="2"/>
  <c r="B1311" i="2"/>
  <c r="B1323" i="2"/>
  <c r="B1335" i="2"/>
  <c r="B1347" i="2"/>
  <c r="B1359" i="2"/>
  <c r="B1371" i="2"/>
  <c r="B1383" i="2"/>
  <c r="B1395" i="2"/>
  <c r="B1407" i="2"/>
  <c r="B1419" i="2"/>
  <c r="B1431" i="2"/>
  <c r="B1443" i="2"/>
  <c r="B1455" i="2"/>
  <c r="B1467" i="2"/>
  <c r="B1479" i="2"/>
  <c r="B1491" i="2"/>
  <c r="B1503" i="2"/>
  <c r="B1515" i="2"/>
  <c r="B1527" i="2"/>
  <c r="B1539" i="2"/>
  <c r="B1551" i="2"/>
  <c r="B1563" i="2"/>
  <c r="B1575" i="2"/>
  <c r="B45" i="2"/>
  <c r="B129" i="2"/>
  <c r="B70" i="2"/>
  <c r="B26" i="2"/>
  <c r="B62" i="2"/>
  <c r="B98" i="2"/>
  <c r="B146" i="2"/>
  <c r="B28" i="2"/>
  <c r="B40" i="2"/>
  <c r="B52" i="2"/>
  <c r="B64" i="2"/>
  <c r="B76" i="2"/>
  <c r="B88" i="2"/>
  <c r="B100" i="2"/>
  <c r="B112" i="2"/>
  <c r="B124" i="2"/>
  <c r="B136" i="2"/>
  <c r="B148" i="2"/>
  <c r="B160" i="2"/>
  <c r="B172" i="2"/>
  <c r="B184" i="2"/>
  <c r="B196" i="2"/>
  <c r="B208" i="2"/>
  <c r="B220" i="2"/>
  <c r="B232" i="2"/>
  <c r="B244" i="2"/>
  <c r="B256" i="2"/>
  <c r="B268" i="2"/>
  <c r="B280" i="2"/>
  <c r="B292" i="2"/>
  <c r="B304" i="2"/>
  <c r="B316" i="2"/>
  <c r="B328" i="2"/>
  <c r="B340" i="2"/>
  <c r="B352" i="2"/>
  <c r="B364" i="2"/>
  <c r="B376" i="2"/>
  <c r="B388" i="2"/>
  <c r="B400" i="2"/>
  <c r="B412" i="2"/>
  <c r="B424" i="2"/>
  <c r="B436" i="2"/>
  <c r="B448" i="2"/>
  <c r="B460" i="2"/>
  <c r="B472" i="2"/>
  <c r="B484" i="2"/>
  <c r="B496" i="2"/>
  <c r="B508" i="2"/>
  <c r="B520" i="2"/>
  <c r="B532" i="2"/>
  <c r="B544" i="2"/>
  <c r="B556" i="2"/>
  <c r="B568" i="2"/>
  <c r="B580" i="2"/>
  <c r="B592" i="2"/>
  <c r="B604" i="2"/>
  <c r="B616" i="2"/>
  <c r="B628" i="2"/>
  <c r="B640" i="2"/>
  <c r="B652" i="2"/>
  <c r="B664" i="2"/>
  <c r="B676" i="2"/>
  <c r="B688" i="2"/>
  <c r="B700" i="2"/>
  <c r="B712" i="2"/>
  <c r="B724" i="2"/>
  <c r="B736" i="2"/>
  <c r="B748" i="2"/>
  <c r="B760" i="2"/>
  <c r="B772" i="2"/>
  <c r="B784" i="2"/>
  <c r="B796" i="2"/>
  <c r="B808" i="2"/>
  <c r="B820" i="2"/>
  <c r="B832" i="2"/>
  <c r="B844" i="2"/>
  <c r="B856" i="2"/>
  <c r="B868" i="2"/>
  <c r="B880" i="2"/>
  <c r="B892" i="2"/>
  <c r="B904" i="2"/>
  <c r="B916" i="2"/>
  <c r="B928" i="2"/>
  <c r="B940" i="2"/>
  <c r="B952" i="2"/>
  <c r="B964" i="2"/>
  <c r="B976" i="2"/>
  <c r="B988" i="2"/>
  <c r="B1000" i="2"/>
  <c r="B1012" i="2"/>
  <c r="B1024" i="2"/>
  <c r="B1036" i="2"/>
  <c r="B1048" i="2"/>
  <c r="B1060" i="2"/>
  <c r="B1072" i="2"/>
  <c r="B1084" i="2"/>
  <c r="B1096" i="2"/>
  <c r="B1108" i="2"/>
  <c r="B1120" i="2"/>
  <c r="B1132" i="2"/>
  <c r="B1144" i="2"/>
  <c r="B1156" i="2"/>
  <c r="B1168" i="2"/>
  <c r="B1180" i="2"/>
  <c r="B1192" i="2"/>
  <c r="B1204" i="2"/>
  <c r="B1216" i="2"/>
  <c r="B1228" i="2"/>
  <c r="B1240" i="2"/>
  <c r="B1252" i="2"/>
  <c r="B1264" i="2"/>
  <c r="B1276" i="2"/>
  <c r="B1288" i="2"/>
  <c r="B1300" i="2"/>
  <c r="B1312" i="2"/>
  <c r="B1324" i="2"/>
  <c r="B1336" i="2"/>
  <c r="B1348" i="2"/>
  <c r="B1360" i="2"/>
  <c r="B1372" i="2"/>
  <c r="B1384" i="2"/>
  <c r="B1396" i="2"/>
  <c r="B1408" i="2"/>
  <c r="B1420" i="2"/>
  <c r="B1432" i="2"/>
  <c r="B1444" i="2"/>
  <c r="B1456" i="2"/>
  <c r="B1468" i="2"/>
  <c r="B1480" i="2"/>
  <c r="B1492" i="2"/>
  <c r="B1504" i="2"/>
  <c r="B1516" i="2"/>
  <c r="B1528" i="2"/>
  <c r="B1540" i="2"/>
  <c r="B1552" i="2"/>
  <c r="B1564" i="2"/>
  <c r="B1576" i="2"/>
  <c r="B21" i="2"/>
  <c r="B117" i="2"/>
  <c r="B22" i="2"/>
  <c r="B94" i="2"/>
  <c r="B38" i="2"/>
  <c r="B86" i="2"/>
  <c r="B134" i="2"/>
  <c r="B15" i="2"/>
  <c r="B16" i="2"/>
  <c r="B29" i="2"/>
  <c r="B41" i="2"/>
  <c r="B53" i="2"/>
  <c r="B65" i="2"/>
  <c r="B77" i="2"/>
  <c r="B89" i="2"/>
  <c r="B101" i="2"/>
  <c r="B113" i="2"/>
  <c r="B125" i="2"/>
  <c r="B137" i="2"/>
  <c r="B149" i="2"/>
  <c r="B161" i="2"/>
  <c r="B173" i="2"/>
  <c r="B185" i="2"/>
  <c r="B197" i="2"/>
  <c r="B209" i="2"/>
  <c r="B221" i="2"/>
  <c r="B233" i="2"/>
  <c r="B245" i="2"/>
  <c r="B257" i="2"/>
  <c r="B269" i="2"/>
  <c r="B281" i="2"/>
  <c r="B293" i="2"/>
  <c r="B305" i="2"/>
  <c r="B317" i="2"/>
  <c r="B329" i="2"/>
  <c r="B341" i="2"/>
  <c r="B353" i="2"/>
  <c r="B365" i="2"/>
  <c r="B377" i="2"/>
  <c r="B389" i="2"/>
  <c r="B401" i="2"/>
  <c r="B413" i="2"/>
  <c r="B425" i="2"/>
  <c r="B437" i="2"/>
  <c r="B449" i="2"/>
  <c r="B461" i="2"/>
  <c r="B473" i="2"/>
  <c r="B485" i="2"/>
  <c r="B497" i="2"/>
  <c r="B509" i="2"/>
  <c r="B521" i="2"/>
  <c r="B533" i="2"/>
  <c r="B545" i="2"/>
  <c r="B557" i="2"/>
  <c r="B569" i="2"/>
  <c r="B581" i="2"/>
  <c r="B593" i="2"/>
  <c r="B605" i="2"/>
  <c r="B617" i="2"/>
  <c r="B629" i="2"/>
  <c r="B641" i="2"/>
  <c r="B653" i="2"/>
  <c r="B665" i="2"/>
  <c r="B677" i="2"/>
  <c r="B689" i="2"/>
  <c r="B701" i="2"/>
  <c r="B713" i="2"/>
  <c r="B725" i="2"/>
  <c r="B737" i="2"/>
  <c r="B749" i="2"/>
  <c r="B761" i="2"/>
  <c r="B773" i="2"/>
  <c r="B785" i="2"/>
  <c r="B797" i="2"/>
  <c r="B809" i="2"/>
  <c r="B821" i="2"/>
  <c r="B833" i="2"/>
  <c r="B845" i="2"/>
  <c r="B857" i="2"/>
  <c r="B869" i="2"/>
  <c r="B881" i="2"/>
  <c r="B893" i="2"/>
  <c r="B905" i="2"/>
  <c r="B917" i="2"/>
  <c r="B929" i="2"/>
  <c r="B941" i="2"/>
  <c r="B953" i="2"/>
  <c r="B965" i="2"/>
  <c r="B977" i="2"/>
  <c r="B989" i="2"/>
  <c r="B1001" i="2"/>
  <c r="B1013" i="2"/>
  <c r="B1025" i="2"/>
  <c r="B1037" i="2"/>
  <c r="B1049" i="2"/>
  <c r="B1061" i="2"/>
  <c r="B1073" i="2"/>
  <c r="B1085" i="2"/>
  <c r="B1097" i="2"/>
  <c r="B1109" i="2"/>
  <c r="B1121" i="2"/>
  <c r="B1133" i="2"/>
  <c r="B1145" i="2"/>
  <c r="B1157" i="2"/>
  <c r="B1169" i="2"/>
  <c r="B1181" i="2"/>
  <c r="B1193" i="2"/>
  <c r="B1205" i="2"/>
  <c r="B1217" i="2"/>
  <c r="B1229" i="2"/>
  <c r="B1241" i="2"/>
  <c r="B1253" i="2"/>
  <c r="B1265" i="2"/>
  <c r="B1277" i="2"/>
  <c r="B1289" i="2"/>
  <c r="B1301" i="2"/>
  <c r="B1313" i="2"/>
  <c r="B1325" i="2"/>
  <c r="B1337" i="2"/>
  <c r="B1349" i="2"/>
  <c r="B1361" i="2"/>
  <c r="B1373" i="2"/>
  <c r="B1385" i="2"/>
  <c r="B1397" i="2"/>
  <c r="B1409" i="2"/>
  <c r="B1421" i="2"/>
  <c r="B1433" i="2"/>
  <c r="B1445" i="2"/>
  <c r="B1457" i="2"/>
  <c r="B1469" i="2"/>
  <c r="B1481" i="2"/>
  <c r="B1493" i="2"/>
  <c r="B1505" i="2"/>
  <c r="B1517" i="2"/>
  <c r="B1529" i="2"/>
  <c r="B1541" i="2"/>
  <c r="B1553" i="2"/>
  <c r="B1565" i="2"/>
  <c r="B1577" i="2"/>
  <c r="C8" i="2"/>
  <c r="D8" i="2" s="1"/>
  <c r="B30" i="2"/>
  <c r="B54" i="2"/>
  <c r="B78" i="2"/>
  <c r="B90" i="2"/>
  <c r="B102" i="2"/>
  <c r="B114" i="2"/>
  <c r="B126" i="2"/>
  <c r="B138" i="2"/>
  <c r="B150" i="2"/>
  <c r="B162" i="2"/>
  <c r="B174" i="2"/>
  <c r="B186" i="2"/>
  <c r="B198" i="2"/>
  <c r="B210" i="2"/>
  <c r="B222" i="2"/>
  <c r="B234" i="2"/>
  <c r="B246" i="2"/>
  <c r="B258" i="2"/>
  <c r="B270" i="2"/>
  <c r="B282" i="2"/>
  <c r="B294" i="2"/>
  <c r="B306" i="2"/>
  <c r="B318" i="2"/>
  <c r="B330" i="2"/>
  <c r="B342" i="2"/>
  <c r="B354" i="2"/>
  <c r="B366" i="2"/>
  <c r="B378" i="2"/>
  <c r="B390" i="2"/>
  <c r="B402" i="2"/>
  <c r="B414" i="2"/>
  <c r="B426" i="2"/>
  <c r="B438" i="2"/>
  <c r="B450" i="2"/>
  <c r="B462" i="2"/>
  <c r="B474" i="2"/>
  <c r="B486" i="2"/>
  <c r="B498" i="2"/>
  <c r="B510" i="2"/>
  <c r="B522" i="2"/>
  <c r="B534" i="2"/>
  <c r="B546" i="2"/>
  <c r="B558" i="2"/>
  <c r="B570" i="2"/>
  <c r="B582" i="2"/>
  <c r="B594" i="2"/>
  <c r="B606" i="2"/>
  <c r="B618" i="2"/>
  <c r="B630" i="2"/>
  <c r="B642" i="2"/>
  <c r="B654" i="2"/>
  <c r="B666" i="2"/>
  <c r="B678" i="2"/>
  <c r="B690" i="2"/>
  <c r="B702" i="2"/>
  <c r="B714" i="2"/>
  <c r="B726" i="2"/>
  <c r="B738" i="2"/>
  <c r="B750" i="2"/>
  <c r="B762" i="2"/>
  <c r="B774" i="2"/>
  <c r="B786" i="2"/>
  <c r="B798" i="2"/>
  <c r="B810" i="2"/>
  <c r="B822" i="2"/>
  <c r="B834" i="2"/>
  <c r="B846" i="2"/>
  <c r="B858" i="2"/>
  <c r="B870" i="2"/>
  <c r="B882" i="2"/>
  <c r="B894" i="2"/>
  <c r="B906" i="2"/>
  <c r="B918" i="2"/>
  <c r="B930" i="2"/>
  <c r="B942" i="2"/>
  <c r="B954" i="2"/>
  <c r="B966" i="2"/>
  <c r="B978" i="2"/>
  <c r="B990" i="2"/>
  <c r="B1002" i="2"/>
  <c r="B1014" i="2"/>
  <c r="B1026" i="2"/>
  <c r="B1038" i="2"/>
  <c r="B1050" i="2"/>
  <c r="B1062" i="2"/>
  <c r="B1074" i="2"/>
  <c r="B1086" i="2"/>
  <c r="B1098" i="2"/>
  <c r="B1110" i="2"/>
  <c r="B1122" i="2"/>
  <c r="B1134" i="2"/>
  <c r="B1146" i="2"/>
  <c r="B1158" i="2"/>
  <c r="B1170" i="2"/>
  <c r="B1182" i="2"/>
  <c r="B1194" i="2"/>
  <c r="B1206" i="2"/>
  <c r="B1218" i="2"/>
  <c r="B1230" i="2"/>
  <c r="B1242" i="2"/>
  <c r="B1254" i="2"/>
  <c r="B1266" i="2"/>
  <c r="B1278" i="2"/>
  <c r="B1290" i="2"/>
  <c r="B1302" i="2"/>
  <c r="B1314" i="2"/>
  <c r="B1326" i="2"/>
  <c r="B1338" i="2"/>
  <c r="B1350" i="2"/>
  <c r="B1362" i="2"/>
  <c r="B1374" i="2"/>
  <c r="B1386" i="2"/>
  <c r="B1398" i="2"/>
  <c r="B1410" i="2"/>
  <c r="B1422" i="2"/>
  <c r="B1434" i="2"/>
  <c r="B1446" i="2"/>
  <c r="B1458" i="2"/>
  <c r="B1470" i="2"/>
  <c r="B1482" i="2"/>
  <c r="B1494" i="2"/>
  <c r="B1506" i="2"/>
  <c r="B1518" i="2"/>
  <c r="B1530" i="2"/>
  <c r="B1542" i="2"/>
  <c r="B1554" i="2"/>
  <c r="B1566" i="2"/>
  <c r="B1578" i="2"/>
  <c r="B17" i="2"/>
  <c r="B18" i="2"/>
  <c r="B42" i="2"/>
  <c r="B66" i="2"/>
  <c r="B19" i="2"/>
  <c r="B31" i="2"/>
  <c r="B43" i="2"/>
  <c r="B55" i="2"/>
  <c r="B67" i="2"/>
  <c r="B79" i="2"/>
  <c r="B91" i="2"/>
  <c r="B103" i="2"/>
  <c r="B115" i="2"/>
  <c r="B127" i="2"/>
  <c r="B139" i="2"/>
  <c r="B151" i="2"/>
  <c r="B163" i="2"/>
  <c r="B175" i="2"/>
  <c r="B187" i="2"/>
  <c r="B199" i="2"/>
  <c r="B211" i="2"/>
  <c r="B223" i="2"/>
  <c r="B235" i="2"/>
  <c r="B247" i="2"/>
  <c r="B259" i="2"/>
  <c r="B271" i="2"/>
  <c r="B283" i="2"/>
  <c r="B295" i="2"/>
  <c r="B307" i="2"/>
  <c r="B319" i="2"/>
  <c r="B331" i="2"/>
  <c r="B343" i="2"/>
  <c r="B355" i="2"/>
  <c r="B367" i="2"/>
  <c r="B379" i="2"/>
  <c r="B391" i="2"/>
  <c r="B403" i="2"/>
  <c r="B415" i="2"/>
  <c r="B427" i="2"/>
  <c r="B439" i="2"/>
  <c r="B451" i="2"/>
  <c r="B463" i="2"/>
  <c r="B475" i="2"/>
  <c r="B487" i="2"/>
  <c r="B499" i="2"/>
  <c r="B511" i="2"/>
  <c r="B523" i="2"/>
  <c r="B535" i="2"/>
  <c r="B547" i="2"/>
  <c r="B559" i="2"/>
  <c r="B571" i="2"/>
  <c r="B583" i="2"/>
  <c r="B595" i="2"/>
  <c r="B607" i="2"/>
  <c r="B619" i="2"/>
  <c r="B631" i="2"/>
  <c r="B643" i="2"/>
  <c r="B655" i="2"/>
  <c r="B667" i="2"/>
  <c r="B679" i="2"/>
  <c r="B691" i="2"/>
  <c r="B703" i="2"/>
  <c r="B715" i="2"/>
  <c r="B727" i="2"/>
  <c r="B739" i="2"/>
  <c r="B751" i="2"/>
  <c r="B763" i="2"/>
  <c r="B775" i="2"/>
  <c r="B787" i="2"/>
  <c r="B799" i="2"/>
  <c r="B811" i="2"/>
  <c r="B823" i="2"/>
  <c r="B835" i="2"/>
  <c r="B847" i="2"/>
  <c r="B859" i="2"/>
  <c r="B871" i="2"/>
  <c r="B883" i="2"/>
  <c r="B895" i="2"/>
  <c r="B907" i="2"/>
  <c r="B919" i="2"/>
  <c r="B931" i="2"/>
  <c r="B943" i="2"/>
  <c r="B955" i="2"/>
  <c r="B967" i="2"/>
  <c r="B979" i="2"/>
  <c r="B991" i="2"/>
  <c r="B1003" i="2"/>
  <c r="B1015" i="2"/>
  <c r="B1027" i="2"/>
  <c r="B1039" i="2"/>
  <c r="B1051" i="2"/>
  <c r="B1063" i="2"/>
  <c r="B1075" i="2"/>
  <c r="B1087" i="2"/>
  <c r="B1099" i="2"/>
  <c r="B1111" i="2"/>
  <c r="B1123" i="2"/>
  <c r="B1135" i="2"/>
  <c r="B1147" i="2"/>
  <c r="B1159" i="2"/>
  <c r="B1171" i="2"/>
  <c r="B1183" i="2"/>
  <c r="B1195" i="2"/>
  <c r="B1207" i="2"/>
  <c r="B1219" i="2"/>
  <c r="B1231" i="2"/>
  <c r="B1243" i="2"/>
  <c r="B1255" i="2"/>
  <c r="B1267" i="2"/>
  <c r="B1279" i="2"/>
  <c r="B1291" i="2"/>
  <c r="B1303" i="2"/>
  <c r="B1315" i="2"/>
  <c r="B1327" i="2"/>
  <c r="B1339" i="2"/>
  <c r="B1351" i="2"/>
  <c r="B1363" i="2"/>
  <c r="B1375" i="2"/>
  <c r="B1387" i="2"/>
  <c r="B1399" i="2"/>
  <c r="B1411" i="2"/>
  <c r="B1423" i="2"/>
  <c r="B1435" i="2"/>
  <c r="B1447" i="2"/>
  <c r="B1459" i="2"/>
  <c r="B1471" i="2"/>
  <c r="B1483" i="2"/>
  <c r="B1495" i="2"/>
  <c r="B1507" i="2"/>
  <c r="B1519" i="2"/>
  <c r="B1531" i="2"/>
  <c r="B1543" i="2"/>
  <c r="B1555" i="2"/>
  <c r="B1567" i="2"/>
  <c r="B1579" i="2"/>
  <c r="P15" i="1"/>
  <c r="P14" i="1"/>
  <c r="B10" i="3"/>
  <c r="B16" i="3" s="1"/>
  <c r="B11" i="3"/>
  <c r="B12" i="3"/>
  <c r="O45" i="1"/>
  <c r="P45" i="1" s="1"/>
  <c r="Q45" i="1" s="1"/>
  <c r="R45" i="1" s="1"/>
  <c r="O44" i="1"/>
  <c r="P44" i="1" s="1"/>
  <c r="Q44" i="1" s="1"/>
  <c r="R44" i="1" s="1"/>
  <c r="O43" i="1"/>
  <c r="P43" i="1" s="1"/>
  <c r="Q43" i="1" s="1"/>
  <c r="R43" i="1" s="1"/>
  <c r="O42" i="1"/>
  <c r="P42" i="1" s="1"/>
  <c r="Q42" i="1" s="1"/>
  <c r="R42" i="1" s="1"/>
  <c r="R41" i="1"/>
  <c r="Q41" i="1"/>
  <c r="P41" i="1"/>
  <c r="O41" i="1"/>
  <c r="M104" i="1"/>
  <c r="M103" i="1"/>
  <c r="M102" i="1"/>
  <c r="K52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F92" i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D92" i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F50" i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D50" i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E43" i="1"/>
  <c r="E44" i="1"/>
  <c r="E45" i="1"/>
  <c r="E46" i="1"/>
  <c r="E47" i="1"/>
  <c r="E48" i="1"/>
  <c r="H49" i="1"/>
  <c r="F49" i="1"/>
  <c r="D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O23" i="1"/>
  <c r="O19" i="1"/>
  <c r="O18" i="1"/>
  <c r="O17" i="1"/>
  <c r="O20" i="1"/>
  <c r="M23" i="1"/>
  <c r="M22" i="1"/>
  <c r="M21" i="1"/>
  <c r="M20" i="1"/>
  <c r="M19" i="1"/>
  <c r="M18" i="1"/>
  <c r="M17" i="1"/>
  <c r="M24" i="1" s="1"/>
  <c r="M7" i="1"/>
  <c r="L12" i="1" s="1"/>
  <c r="M12" i="1" s="1"/>
  <c r="N12" i="1" s="1"/>
  <c r="AH9" i="2" l="1"/>
  <c r="AG9" i="2"/>
  <c r="AF9" i="2"/>
  <c r="AD10" i="2"/>
  <c r="AE10" i="2" s="1"/>
  <c r="AC12" i="2"/>
  <c r="AB13" i="2"/>
  <c r="AD11" i="2"/>
  <c r="AE11" i="2" s="1"/>
  <c r="Y10" i="2"/>
  <c r="X10" i="2"/>
  <c r="W10" i="2"/>
  <c r="Y9" i="2"/>
  <c r="X9" i="2"/>
  <c r="W9" i="2"/>
  <c r="T11" i="2"/>
  <c r="S12" i="2"/>
  <c r="O9" i="2"/>
  <c r="P10" i="2"/>
  <c r="O10" i="2"/>
  <c r="N10" i="2"/>
  <c r="N9" i="2"/>
  <c r="J12" i="2"/>
  <c r="F8" i="2"/>
  <c r="E8" i="2"/>
  <c r="G10" i="2"/>
  <c r="F10" i="2"/>
  <c r="E10" i="2"/>
  <c r="C1495" i="2"/>
  <c r="D1495" i="2" s="1"/>
  <c r="C1351" i="2"/>
  <c r="D1351" i="2" s="1"/>
  <c r="C1207" i="2"/>
  <c r="D1207" i="2" s="1"/>
  <c r="C1063" i="2"/>
  <c r="D1063" i="2" s="1"/>
  <c r="G1063" i="2" s="1"/>
  <c r="C919" i="2"/>
  <c r="D919" i="2" s="1"/>
  <c r="G919" i="2" s="1"/>
  <c r="C775" i="2"/>
  <c r="D775" i="2" s="1"/>
  <c r="C631" i="2"/>
  <c r="D631" i="2" s="1"/>
  <c r="F631" i="2" s="1"/>
  <c r="C487" i="2"/>
  <c r="D487" i="2" s="1"/>
  <c r="C343" i="2"/>
  <c r="D343" i="2" s="1"/>
  <c r="C199" i="2"/>
  <c r="D199" i="2" s="1"/>
  <c r="C55" i="2"/>
  <c r="D55" i="2" s="1"/>
  <c r="G55" i="2" s="1"/>
  <c r="C1530" i="2"/>
  <c r="D1530" i="2" s="1"/>
  <c r="C1386" i="2"/>
  <c r="D1386" i="2" s="1"/>
  <c r="C1242" i="2"/>
  <c r="D1242" i="2" s="1"/>
  <c r="C1098" i="2"/>
  <c r="D1098" i="2" s="1"/>
  <c r="C954" i="2"/>
  <c r="D954" i="2" s="1"/>
  <c r="C810" i="2"/>
  <c r="D810" i="2" s="1"/>
  <c r="G810" i="2" s="1"/>
  <c r="C666" i="2"/>
  <c r="D666" i="2" s="1"/>
  <c r="D522" i="2"/>
  <c r="F522" i="2" s="1"/>
  <c r="C522" i="2"/>
  <c r="C378" i="2"/>
  <c r="D378" i="2" s="1"/>
  <c r="C234" i="2"/>
  <c r="D234" i="2" s="1"/>
  <c r="C90" i="2"/>
  <c r="D90" i="2" s="1"/>
  <c r="C1517" i="2"/>
  <c r="D1517" i="2" s="1"/>
  <c r="G1517" i="2" s="1"/>
  <c r="C1373" i="2"/>
  <c r="D1373" i="2" s="1"/>
  <c r="C1229" i="2"/>
  <c r="D1229" i="2" s="1"/>
  <c r="C1085" i="2"/>
  <c r="D1085" i="2" s="1"/>
  <c r="C941" i="2"/>
  <c r="D941" i="2" s="1"/>
  <c r="C797" i="2"/>
  <c r="D797" i="2" s="1"/>
  <c r="G797" i="2" s="1"/>
  <c r="C653" i="2"/>
  <c r="D653" i="2" s="1"/>
  <c r="G653" i="2" s="1"/>
  <c r="C509" i="2"/>
  <c r="D509" i="2" s="1"/>
  <c r="C365" i="2"/>
  <c r="D365" i="2" s="1"/>
  <c r="C221" i="2"/>
  <c r="D221" i="2" s="1"/>
  <c r="C77" i="2"/>
  <c r="D77" i="2" s="1"/>
  <c r="C117" i="2"/>
  <c r="D117" i="2" s="1"/>
  <c r="G117" i="2" s="1"/>
  <c r="C1456" i="2"/>
  <c r="D1456" i="2" s="1"/>
  <c r="G1456" i="2" s="1"/>
  <c r="C1312" i="2"/>
  <c r="D1312" i="2" s="1"/>
  <c r="C1168" i="2"/>
  <c r="D1168" i="2" s="1"/>
  <c r="C1024" i="2"/>
  <c r="D1024" i="2" s="1"/>
  <c r="C880" i="2"/>
  <c r="D880" i="2" s="1"/>
  <c r="C736" i="2"/>
  <c r="D736" i="2" s="1"/>
  <c r="G736" i="2" s="1"/>
  <c r="C592" i="2"/>
  <c r="D592" i="2" s="1"/>
  <c r="G592" i="2" s="1"/>
  <c r="C448" i="2"/>
  <c r="D448" i="2" s="1"/>
  <c r="C304" i="2"/>
  <c r="D304" i="2" s="1"/>
  <c r="F304" i="2" s="1"/>
  <c r="C160" i="2"/>
  <c r="D160" i="2" s="1"/>
  <c r="C146" i="2"/>
  <c r="D146" i="2" s="1"/>
  <c r="C1515" i="2"/>
  <c r="D1515" i="2" s="1"/>
  <c r="C1371" i="2"/>
  <c r="D1371" i="2" s="1"/>
  <c r="C1227" i="2"/>
  <c r="D1227" i="2" s="1"/>
  <c r="C1083" i="2"/>
  <c r="D1083" i="2" s="1"/>
  <c r="C939" i="2"/>
  <c r="D939" i="2" s="1"/>
  <c r="C795" i="2"/>
  <c r="D795" i="2" s="1"/>
  <c r="C651" i="2"/>
  <c r="D651" i="2" s="1"/>
  <c r="G651" i="2" s="1"/>
  <c r="C507" i="2"/>
  <c r="D507" i="2" s="1"/>
  <c r="G507" i="2" s="1"/>
  <c r="C363" i="2"/>
  <c r="D363" i="2" s="1"/>
  <c r="C219" i="2"/>
  <c r="D219" i="2" s="1"/>
  <c r="C75" i="2"/>
  <c r="D75" i="2" s="1"/>
  <c r="C1574" i="2"/>
  <c r="D1574" i="2" s="1"/>
  <c r="C1430" i="2"/>
  <c r="D1430" i="2" s="1"/>
  <c r="G1430" i="2" s="1"/>
  <c r="C1286" i="2"/>
  <c r="D1286" i="2" s="1"/>
  <c r="C1142" i="2"/>
  <c r="D1142" i="2" s="1"/>
  <c r="C998" i="2"/>
  <c r="D998" i="2" s="1"/>
  <c r="C854" i="2"/>
  <c r="D854" i="2" s="1"/>
  <c r="C710" i="2"/>
  <c r="D710" i="2" s="1"/>
  <c r="C566" i="2"/>
  <c r="D566" i="2" s="1"/>
  <c r="G566" i="2" s="1"/>
  <c r="C422" i="2"/>
  <c r="D422" i="2" s="1"/>
  <c r="C278" i="2"/>
  <c r="D278" i="2" s="1"/>
  <c r="C74" i="2"/>
  <c r="D74" i="2" s="1"/>
  <c r="C1477" i="2"/>
  <c r="D1477" i="2" s="1"/>
  <c r="C1333" i="2"/>
  <c r="D1333" i="2" s="1"/>
  <c r="C1189" i="2"/>
  <c r="D1189" i="2" s="1"/>
  <c r="G1189" i="2" s="1"/>
  <c r="C1045" i="2"/>
  <c r="D1045" i="2" s="1"/>
  <c r="C901" i="2"/>
  <c r="D901" i="2" s="1"/>
  <c r="C757" i="2"/>
  <c r="D757" i="2" s="1"/>
  <c r="C613" i="2"/>
  <c r="D613" i="2" s="1"/>
  <c r="C469" i="2"/>
  <c r="D469" i="2" s="1"/>
  <c r="D325" i="2"/>
  <c r="G325" i="2" s="1"/>
  <c r="C325" i="2"/>
  <c r="C181" i="2"/>
  <c r="D181" i="2" s="1"/>
  <c r="C37" i="2"/>
  <c r="D37" i="2" s="1"/>
  <c r="C1584" i="2"/>
  <c r="D1584" i="2" s="1"/>
  <c r="C1440" i="2"/>
  <c r="D1440" i="2" s="1"/>
  <c r="C1296" i="2"/>
  <c r="D1296" i="2" s="1"/>
  <c r="C1152" i="2"/>
  <c r="D1152" i="2" s="1"/>
  <c r="G1152" i="2" s="1"/>
  <c r="C1008" i="2"/>
  <c r="D1008" i="2" s="1"/>
  <c r="C864" i="2"/>
  <c r="D864" i="2" s="1"/>
  <c r="C720" i="2"/>
  <c r="D720" i="2" s="1"/>
  <c r="C576" i="2"/>
  <c r="D576" i="2" s="1"/>
  <c r="C432" i="2"/>
  <c r="D432" i="2" s="1"/>
  <c r="C288" i="2"/>
  <c r="D288" i="2" s="1"/>
  <c r="G288" i="2" s="1"/>
  <c r="C144" i="2"/>
  <c r="D144" i="2" s="1"/>
  <c r="C178" i="2"/>
  <c r="D178" i="2" s="1"/>
  <c r="C1487" i="2"/>
  <c r="D1487" i="2" s="1"/>
  <c r="C1343" i="2"/>
  <c r="D1343" i="2" s="1"/>
  <c r="C1199" i="2"/>
  <c r="D1199" i="2" s="1"/>
  <c r="C1055" i="2"/>
  <c r="D1055" i="2" s="1"/>
  <c r="G1055" i="2" s="1"/>
  <c r="C911" i="2"/>
  <c r="D911" i="2" s="1"/>
  <c r="C767" i="2"/>
  <c r="D767" i="2" s="1"/>
  <c r="C623" i="2"/>
  <c r="D623" i="2" s="1"/>
  <c r="C479" i="2"/>
  <c r="D479" i="2" s="1"/>
  <c r="C335" i="2"/>
  <c r="D335" i="2" s="1"/>
  <c r="C191" i="2"/>
  <c r="D191" i="2" s="1"/>
  <c r="G191" i="2" s="1"/>
  <c r="C46" i="2"/>
  <c r="D46" i="2" s="1"/>
  <c r="C1522" i="2"/>
  <c r="D1522" i="2" s="1"/>
  <c r="C1378" i="2"/>
  <c r="D1378" i="2" s="1"/>
  <c r="C1234" i="2"/>
  <c r="D1234" i="2" s="1"/>
  <c r="C1090" i="2"/>
  <c r="D1090" i="2" s="1"/>
  <c r="C946" i="2"/>
  <c r="D946" i="2" s="1"/>
  <c r="G946" i="2" s="1"/>
  <c r="C802" i="2"/>
  <c r="D802" i="2" s="1"/>
  <c r="C658" i="2"/>
  <c r="D658" i="2" s="1"/>
  <c r="C514" i="2"/>
  <c r="D514" i="2" s="1"/>
  <c r="C370" i="2"/>
  <c r="D370" i="2" s="1"/>
  <c r="C226" i="2"/>
  <c r="D226" i="2" s="1"/>
  <c r="C1521" i="2"/>
  <c r="D1521" i="2" s="1"/>
  <c r="G1521" i="2" s="1"/>
  <c r="C1377" i="2"/>
  <c r="D1377" i="2" s="1"/>
  <c r="C1233" i="2"/>
  <c r="D1233" i="2" s="1"/>
  <c r="C1089" i="2"/>
  <c r="D1089" i="2" s="1"/>
  <c r="C945" i="2"/>
  <c r="D945" i="2" s="1"/>
  <c r="C801" i="2"/>
  <c r="D801" i="2" s="1"/>
  <c r="C657" i="2"/>
  <c r="D657" i="2" s="1"/>
  <c r="G657" i="2" s="1"/>
  <c r="C513" i="2"/>
  <c r="D513" i="2" s="1"/>
  <c r="C369" i="2"/>
  <c r="D369" i="2" s="1"/>
  <c r="C225" i="2"/>
  <c r="D225" i="2" s="1"/>
  <c r="C1508" i="2"/>
  <c r="D1508" i="2" s="1"/>
  <c r="E1508" i="2" s="1"/>
  <c r="C1364" i="2"/>
  <c r="D1364" i="2" s="1"/>
  <c r="C1220" i="2"/>
  <c r="D1220" i="2" s="1"/>
  <c r="C1076" i="2"/>
  <c r="D1076" i="2" s="1"/>
  <c r="G1076" i="2" s="1"/>
  <c r="C932" i="2"/>
  <c r="D932" i="2" s="1"/>
  <c r="C788" i="2"/>
  <c r="D788" i="2" s="1"/>
  <c r="C644" i="2"/>
  <c r="D644" i="2" s="1"/>
  <c r="E644" i="2" s="1"/>
  <c r="C500" i="2"/>
  <c r="D500" i="2" s="1"/>
  <c r="C356" i="2"/>
  <c r="D356" i="2" s="1"/>
  <c r="C212" i="2"/>
  <c r="D212" i="2" s="1"/>
  <c r="G212" i="2" s="1"/>
  <c r="C68" i="2"/>
  <c r="D68" i="2" s="1"/>
  <c r="C1483" i="2"/>
  <c r="D1483" i="2" s="1"/>
  <c r="C1339" i="2"/>
  <c r="D1339" i="2" s="1"/>
  <c r="C1195" i="2"/>
  <c r="D1195" i="2" s="1"/>
  <c r="D1051" i="2"/>
  <c r="G1051" i="2" s="1"/>
  <c r="C1051" i="2"/>
  <c r="C907" i="2"/>
  <c r="D907" i="2" s="1"/>
  <c r="G907" i="2" s="1"/>
  <c r="C763" i="2"/>
  <c r="D763" i="2" s="1"/>
  <c r="C619" i="2"/>
  <c r="D619" i="2" s="1"/>
  <c r="C475" i="2"/>
  <c r="D475" i="2" s="1"/>
  <c r="C331" i="2"/>
  <c r="D331" i="2" s="1"/>
  <c r="C187" i="2"/>
  <c r="D187" i="2" s="1"/>
  <c r="C43" i="2"/>
  <c r="D43" i="2" s="1"/>
  <c r="G43" i="2" s="1"/>
  <c r="C1518" i="2"/>
  <c r="D1518" i="2" s="1"/>
  <c r="C1374" i="2"/>
  <c r="D1374" i="2" s="1"/>
  <c r="C1230" i="2"/>
  <c r="D1230" i="2" s="1"/>
  <c r="C1086" i="2"/>
  <c r="D1086" i="2" s="1"/>
  <c r="C942" i="2"/>
  <c r="D942" i="2" s="1"/>
  <c r="G942" i="2" s="1"/>
  <c r="C798" i="2"/>
  <c r="D798" i="2" s="1"/>
  <c r="G798" i="2" s="1"/>
  <c r="C654" i="2"/>
  <c r="D654" i="2" s="1"/>
  <c r="C510" i="2"/>
  <c r="D510" i="2" s="1"/>
  <c r="C366" i="2"/>
  <c r="D366" i="2" s="1"/>
  <c r="C222" i="2"/>
  <c r="D222" i="2" s="1"/>
  <c r="C78" i="2"/>
  <c r="D78" i="2" s="1"/>
  <c r="C1505" i="2"/>
  <c r="D1505" i="2" s="1"/>
  <c r="G1505" i="2" s="1"/>
  <c r="C1361" i="2"/>
  <c r="D1361" i="2" s="1"/>
  <c r="C1217" i="2"/>
  <c r="D1217" i="2" s="1"/>
  <c r="C1073" i="2"/>
  <c r="D1073" i="2" s="1"/>
  <c r="C929" i="2"/>
  <c r="D929" i="2" s="1"/>
  <c r="C785" i="2"/>
  <c r="D785" i="2" s="1"/>
  <c r="C641" i="2"/>
  <c r="D641" i="2" s="1"/>
  <c r="G641" i="2" s="1"/>
  <c r="C497" i="2"/>
  <c r="D497" i="2" s="1"/>
  <c r="C353" i="2"/>
  <c r="D353" i="2" s="1"/>
  <c r="C209" i="2"/>
  <c r="D209" i="2" s="1"/>
  <c r="E209" i="2" s="1"/>
  <c r="C65" i="2"/>
  <c r="D65" i="2" s="1"/>
  <c r="C21" i="2"/>
  <c r="D21" i="2" s="1"/>
  <c r="C1444" i="2"/>
  <c r="D1444" i="2" s="1"/>
  <c r="G1444" i="2" s="1"/>
  <c r="C1300" i="2"/>
  <c r="D1300" i="2" s="1"/>
  <c r="C1156" i="2"/>
  <c r="D1156" i="2" s="1"/>
  <c r="C1012" i="2"/>
  <c r="D1012" i="2" s="1"/>
  <c r="C868" i="2"/>
  <c r="D868" i="2" s="1"/>
  <c r="C724" i="2"/>
  <c r="D724" i="2" s="1"/>
  <c r="C580" i="2"/>
  <c r="D580" i="2" s="1"/>
  <c r="G580" i="2" s="1"/>
  <c r="C436" i="2"/>
  <c r="D436" i="2" s="1"/>
  <c r="C292" i="2"/>
  <c r="D292" i="2" s="1"/>
  <c r="C148" i="2"/>
  <c r="D148" i="2" s="1"/>
  <c r="E148" i="2" s="1"/>
  <c r="C98" i="2"/>
  <c r="D98" i="2" s="1"/>
  <c r="C1503" i="2"/>
  <c r="D1503" i="2" s="1"/>
  <c r="C1359" i="2"/>
  <c r="D1359" i="2" s="1"/>
  <c r="G1359" i="2" s="1"/>
  <c r="C1215" i="2"/>
  <c r="D1215" i="2" s="1"/>
  <c r="C1071" i="2"/>
  <c r="D1071" i="2" s="1"/>
  <c r="C927" i="2"/>
  <c r="D927" i="2" s="1"/>
  <c r="C783" i="2"/>
  <c r="D783" i="2" s="1"/>
  <c r="C639" i="2"/>
  <c r="D639" i="2" s="1"/>
  <c r="C495" i="2"/>
  <c r="D495" i="2" s="1"/>
  <c r="G495" i="2" s="1"/>
  <c r="C351" i="2"/>
  <c r="D351" i="2" s="1"/>
  <c r="C207" i="2"/>
  <c r="D207" i="2" s="1"/>
  <c r="C63" i="2"/>
  <c r="D63" i="2" s="1"/>
  <c r="C1562" i="2"/>
  <c r="D1562" i="2" s="1"/>
  <c r="C1418" i="2"/>
  <c r="D1418" i="2" s="1"/>
  <c r="C1274" i="2"/>
  <c r="D1274" i="2" s="1"/>
  <c r="G1274" i="2" s="1"/>
  <c r="C1130" i="2"/>
  <c r="D1130" i="2" s="1"/>
  <c r="C986" i="2"/>
  <c r="D986" i="2" s="1"/>
  <c r="C842" i="2"/>
  <c r="D842" i="2" s="1"/>
  <c r="C698" i="2"/>
  <c r="D698" i="2" s="1"/>
  <c r="C554" i="2"/>
  <c r="D554" i="2" s="1"/>
  <c r="G554" i="2" s="1"/>
  <c r="C410" i="2"/>
  <c r="D410" i="2" s="1"/>
  <c r="G410" i="2" s="1"/>
  <c r="C266" i="2"/>
  <c r="D266" i="2" s="1"/>
  <c r="C165" i="2"/>
  <c r="D165" i="2" s="1"/>
  <c r="C1465" i="2"/>
  <c r="D1465" i="2" s="1"/>
  <c r="E1465" i="2" s="1"/>
  <c r="C1321" i="2"/>
  <c r="D1321" i="2" s="1"/>
  <c r="C1177" i="2"/>
  <c r="D1177" i="2" s="1"/>
  <c r="C1033" i="2"/>
  <c r="D1033" i="2" s="1"/>
  <c r="C889" i="2"/>
  <c r="D889" i="2" s="1"/>
  <c r="C745" i="2"/>
  <c r="D745" i="2" s="1"/>
  <c r="C601" i="2"/>
  <c r="D601" i="2" s="1"/>
  <c r="C457" i="2"/>
  <c r="D457" i="2" s="1"/>
  <c r="C313" i="2"/>
  <c r="D313" i="2" s="1"/>
  <c r="G313" i="2" s="1"/>
  <c r="C169" i="2"/>
  <c r="D169" i="2" s="1"/>
  <c r="G169" i="2" s="1"/>
  <c r="C25" i="2"/>
  <c r="D25" i="2" s="1"/>
  <c r="C1572" i="2"/>
  <c r="D1572" i="2" s="1"/>
  <c r="F1572" i="2" s="1"/>
  <c r="C1428" i="2"/>
  <c r="D1428" i="2" s="1"/>
  <c r="C1284" i="2"/>
  <c r="D1284" i="2" s="1"/>
  <c r="C1140" i="2"/>
  <c r="D1140" i="2" s="1"/>
  <c r="C996" i="2"/>
  <c r="D996" i="2" s="1"/>
  <c r="C852" i="2"/>
  <c r="D852" i="2" s="1"/>
  <c r="C708" i="2"/>
  <c r="D708" i="2" s="1"/>
  <c r="C564" i="2"/>
  <c r="D564" i="2" s="1"/>
  <c r="C420" i="2"/>
  <c r="D420" i="2" s="1"/>
  <c r="C276" i="2"/>
  <c r="D276" i="2" s="1"/>
  <c r="G276" i="2" s="1"/>
  <c r="C132" i="2"/>
  <c r="D132" i="2" s="1"/>
  <c r="G132" i="2" s="1"/>
  <c r="C130" i="2"/>
  <c r="D130" i="2" s="1"/>
  <c r="C1475" i="2"/>
  <c r="D1475" i="2" s="1"/>
  <c r="C1331" i="2"/>
  <c r="D1331" i="2" s="1"/>
  <c r="C1187" i="2"/>
  <c r="D1187" i="2" s="1"/>
  <c r="C1043" i="2"/>
  <c r="D1043" i="2" s="1"/>
  <c r="C899" i="2"/>
  <c r="D899" i="2" s="1"/>
  <c r="C755" i="2"/>
  <c r="D755" i="2" s="1"/>
  <c r="C611" i="2"/>
  <c r="D611" i="2" s="1"/>
  <c r="C467" i="2"/>
  <c r="D467" i="2" s="1"/>
  <c r="C323" i="2"/>
  <c r="D323" i="2" s="1"/>
  <c r="C179" i="2"/>
  <c r="D179" i="2" s="1"/>
  <c r="G179" i="2" s="1"/>
  <c r="C93" i="2"/>
  <c r="D93" i="2" s="1"/>
  <c r="G93" i="2" s="1"/>
  <c r="C1510" i="2"/>
  <c r="D1510" i="2" s="1"/>
  <c r="C1366" i="2"/>
  <c r="D1366" i="2" s="1"/>
  <c r="C1222" i="2"/>
  <c r="D1222" i="2" s="1"/>
  <c r="E1222" i="2" s="1"/>
  <c r="C1078" i="2"/>
  <c r="D1078" i="2" s="1"/>
  <c r="C934" i="2"/>
  <c r="D934" i="2" s="1"/>
  <c r="C790" i="2"/>
  <c r="D790" i="2" s="1"/>
  <c r="C646" i="2"/>
  <c r="D646" i="2" s="1"/>
  <c r="C502" i="2"/>
  <c r="D502" i="2" s="1"/>
  <c r="C358" i="2"/>
  <c r="D358" i="2" s="1"/>
  <c r="C214" i="2"/>
  <c r="D214" i="2" s="1"/>
  <c r="C1509" i="2"/>
  <c r="D1509" i="2" s="1"/>
  <c r="G1509" i="2" s="1"/>
  <c r="C1365" i="2"/>
  <c r="D1365" i="2" s="1"/>
  <c r="G1365" i="2" s="1"/>
  <c r="C1221" i="2"/>
  <c r="D1221" i="2" s="1"/>
  <c r="C1077" i="2"/>
  <c r="D1077" i="2" s="1"/>
  <c r="C933" i="2"/>
  <c r="D933" i="2" s="1"/>
  <c r="C789" i="2"/>
  <c r="D789" i="2" s="1"/>
  <c r="C645" i="2"/>
  <c r="D645" i="2" s="1"/>
  <c r="G645" i="2" s="1"/>
  <c r="C501" i="2"/>
  <c r="D501" i="2" s="1"/>
  <c r="C357" i="2"/>
  <c r="D357" i="2" s="1"/>
  <c r="C213" i="2"/>
  <c r="D213" i="2" s="1"/>
  <c r="C1496" i="2"/>
  <c r="D1496" i="2" s="1"/>
  <c r="C1352" i="2"/>
  <c r="D1352" i="2" s="1"/>
  <c r="C1208" i="2"/>
  <c r="D1208" i="2" s="1"/>
  <c r="G1208" i="2" s="1"/>
  <c r="C1064" i="2"/>
  <c r="D1064" i="2" s="1"/>
  <c r="G1064" i="2" s="1"/>
  <c r="C920" i="2"/>
  <c r="D920" i="2" s="1"/>
  <c r="C776" i="2"/>
  <c r="D776" i="2" s="1"/>
  <c r="C632" i="2"/>
  <c r="D632" i="2" s="1"/>
  <c r="C488" i="2"/>
  <c r="D488" i="2" s="1"/>
  <c r="C344" i="2"/>
  <c r="D344" i="2" s="1"/>
  <c r="C200" i="2"/>
  <c r="D200" i="2" s="1"/>
  <c r="C56" i="2"/>
  <c r="D56" i="2" s="1"/>
  <c r="C1471" i="2"/>
  <c r="D1471" i="2" s="1"/>
  <c r="C1327" i="2"/>
  <c r="D1327" i="2" s="1"/>
  <c r="C1183" i="2"/>
  <c r="D1183" i="2" s="1"/>
  <c r="C1039" i="2"/>
  <c r="D1039" i="2" s="1"/>
  <c r="G1039" i="2" s="1"/>
  <c r="C895" i="2"/>
  <c r="D895" i="2" s="1"/>
  <c r="G895" i="2" s="1"/>
  <c r="C751" i="2"/>
  <c r="D751" i="2" s="1"/>
  <c r="C607" i="2"/>
  <c r="D607" i="2" s="1"/>
  <c r="C463" i="2"/>
  <c r="D463" i="2" s="1"/>
  <c r="E463" i="2" s="1"/>
  <c r="C319" i="2"/>
  <c r="D319" i="2" s="1"/>
  <c r="C175" i="2"/>
  <c r="D175" i="2" s="1"/>
  <c r="C31" i="2"/>
  <c r="D31" i="2" s="1"/>
  <c r="C1506" i="2"/>
  <c r="D1506" i="2" s="1"/>
  <c r="C1362" i="2"/>
  <c r="D1362" i="2" s="1"/>
  <c r="C1218" i="2"/>
  <c r="D1218" i="2" s="1"/>
  <c r="C1074" i="2"/>
  <c r="D1074" i="2" s="1"/>
  <c r="C930" i="2"/>
  <c r="D930" i="2" s="1"/>
  <c r="G930" i="2" s="1"/>
  <c r="C786" i="2"/>
  <c r="D786" i="2" s="1"/>
  <c r="G786" i="2" s="1"/>
  <c r="C642" i="2"/>
  <c r="D642" i="2" s="1"/>
  <c r="C498" i="2"/>
  <c r="D498" i="2" s="1"/>
  <c r="C354" i="2"/>
  <c r="D354" i="2" s="1"/>
  <c r="E354" i="2" s="1"/>
  <c r="C210" i="2"/>
  <c r="D210" i="2" s="1"/>
  <c r="C54" i="2"/>
  <c r="D54" i="2" s="1"/>
  <c r="C1493" i="2"/>
  <c r="D1493" i="2" s="1"/>
  <c r="C1349" i="2"/>
  <c r="D1349" i="2" s="1"/>
  <c r="C1205" i="2"/>
  <c r="D1205" i="2" s="1"/>
  <c r="C1061" i="2"/>
  <c r="D1061" i="2" s="1"/>
  <c r="C917" i="2"/>
  <c r="D917" i="2" s="1"/>
  <c r="C773" i="2"/>
  <c r="D773" i="2" s="1"/>
  <c r="G773" i="2" s="1"/>
  <c r="D629" i="2"/>
  <c r="G629" i="2" s="1"/>
  <c r="C629" i="2"/>
  <c r="C485" i="2"/>
  <c r="D485" i="2" s="1"/>
  <c r="C341" i="2"/>
  <c r="D341" i="2" s="1"/>
  <c r="C197" i="2"/>
  <c r="D197" i="2" s="1"/>
  <c r="C53" i="2"/>
  <c r="D53" i="2" s="1"/>
  <c r="C1576" i="2"/>
  <c r="D1576" i="2" s="1"/>
  <c r="C1432" i="2"/>
  <c r="D1432" i="2" s="1"/>
  <c r="G1432" i="2" s="1"/>
  <c r="C1288" i="2"/>
  <c r="D1288" i="2" s="1"/>
  <c r="C1144" i="2"/>
  <c r="D1144" i="2" s="1"/>
  <c r="C1000" i="2"/>
  <c r="D1000" i="2" s="1"/>
  <c r="C856" i="2"/>
  <c r="D856" i="2" s="1"/>
  <c r="C712" i="2"/>
  <c r="D712" i="2" s="1"/>
  <c r="G712" i="2" s="1"/>
  <c r="C568" i="2"/>
  <c r="D568" i="2" s="1"/>
  <c r="G568" i="2" s="1"/>
  <c r="C424" i="2"/>
  <c r="D424" i="2" s="1"/>
  <c r="C280" i="2"/>
  <c r="D280" i="2" s="1"/>
  <c r="C136" i="2"/>
  <c r="D136" i="2" s="1"/>
  <c r="C62" i="2"/>
  <c r="D62" i="2" s="1"/>
  <c r="D1491" i="2"/>
  <c r="G1491" i="2" s="1"/>
  <c r="C1491" i="2"/>
  <c r="C1347" i="2"/>
  <c r="D1347" i="2" s="1"/>
  <c r="C1203" i="2"/>
  <c r="D1203" i="2" s="1"/>
  <c r="C1059" i="2"/>
  <c r="D1059" i="2" s="1"/>
  <c r="C915" i="2"/>
  <c r="D915" i="2" s="1"/>
  <c r="C771" i="2"/>
  <c r="D771" i="2" s="1"/>
  <c r="C627" i="2"/>
  <c r="D627" i="2" s="1"/>
  <c r="G627" i="2" s="1"/>
  <c r="C483" i="2"/>
  <c r="D483" i="2" s="1"/>
  <c r="G483" i="2" s="1"/>
  <c r="C339" i="2"/>
  <c r="D339" i="2" s="1"/>
  <c r="C195" i="2"/>
  <c r="D195" i="2" s="1"/>
  <c r="C51" i="2"/>
  <c r="D51" i="2" s="1"/>
  <c r="C1550" i="2"/>
  <c r="D1550" i="2" s="1"/>
  <c r="C1406" i="2"/>
  <c r="D1406" i="2" s="1"/>
  <c r="C1262" i="2"/>
  <c r="D1262" i="2" s="1"/>
  <c r="C1118" i="2"/>
  <c r="D1118" i="2" s="1"/>
  <c r="C974" i="2"/>
  <c r="D974" i="2" s="1"/>
  <c r="C830" i="2"/>
  <c r="D830" i="2" s="1"/>
  <c r="C686" i="2"/>
  <c r="D686" i="2" s="1"/>
  <c r="C542" i="2"/>
  <c r="D542" i="2" s="1"/>
  <c r="G542" i="2" s="1"/>
  <c r="C398" i="2"/>
  <c r="D398" i="2" s="1"/>
  <c r="G398" i="2" s="1"/>
  <c r="C254" i="2"/>
  <c r="D254" i="2" s="1"/>
  <c r="C69" i="2"/>
  <c r="D69" i="2" s="1"/>
  <c r="C1453" i="2"/>
  <c r="D1453" i="2" s="1"/>
  <c r="C1309" i="2"/>
  <c r="D1309" i="2" s="1"/>
  <c r="C1165" i="2"/>
  <c r="D1165" i="2" s="1"/>
  <c r="G1165" i="2" s="1"/>
  <c r="C1021" i="2"/>
  <c r="D1021" i="2" s="1"/>
  <c r="C877" i="2"/>
  <c r="D877" i="2" s="1"/>
  <c r="C733" i="2"/>
  <c r="D733" i="2" s="1"/>
  <c r="C589" i="2"/>
  <c r="D589" i="2" s="1"/>
  <c r="C445" i="2"/>
  <c r="D445" i="2" s="1"/>
  <c r="C301" i="2"/>
  <c r="D301" i="2" s="1"/>
  <c r="G301" i="2" s="1"/>
  <c r="C157" i="2"/>
  <c r="D157" i="2" s="1"/>
  <c r="G157" i="2" s="1"/>
  <c r="C13" i="2"/>
  <c r="D13" i="2" s="1"/>
  <c r="C1560" i="2"/>
  <c r="D1560" i="2" s="1"/>
  <c r="C1416" i="2"/>
  <c r="D1416" i="2" s="1"/>
  <c r="C1272" i="2"/>
  <c r="D1272" i="2" s="1"/>
  <c r="C1128" i="2"/>
  <c r="D1128" i="2" s="1"/>
  <c r="G1128" i="2" s="1"/>
  <c r="C984" i="2"/>
  <c r="D984" i="2" s="1"/>
  <c r="C840" i="2"/>
  <c r="D840" i="2" s="1"/>
  <c r="C696" i="2"/>
  <c r="D696" i="2" s="1"/>
  <c r="C552" i="2"/>
  <c r="D552" i="2" s="1"/>
  <c r="C408" i="2"/>
  <c r="D408" i="2" s="1"/>
  <c r="C264" i="2"/>
  <c r="D264" i="2" s="1"/>
  <c r="G264" i="2" s="1"/>
  <c r="C120" i="2"/>
  <c r="D120" i="2" s="1"/>
  <c r="G120" i="2" s="1"/>
  <c r="C58" i="2"/>
  <c r="D58" i="2" s="1"/>
  <c r="C1463" i="2"/>
  <c r="D1463" i="2" s="1"/>
  <c r="F1463" i="2" s="1"/>
  <c r="C1319" i="2"/>
  <c r="D1319" i="2" s="1"/>
  <c r="C1175" i="2"/>
  <c r="D1175" i="2" s="1"/>
  <c r="C1031" i="2"/>
  <c r="D1031" i="2" s="1"/>
  <c r="G1031" i="2" s="1"/>
  <c r="C887" i="2"/>
  <c r="D887" i="2" s="1"/>
  <c r="C743" i="2"/>
  <c r="D743" i="2" s="1"/>
  <c r="C599" i="2"/>
  <c r="D599" i="2" s="1"/>
  <c r="C455" i="2"/>
  <c r="D455" i="2" s="1"/>
  <c r="C311" i="2"/>
  <c r="D311" i="2" s="1"/>
  <c r="C167" i="2"/>
  <c r="D167" i="2" s="1"/>
  <c r="G167" i="2" s="1"/>
  <c r="C1498" i="2"/>
  <c r="D1498" i="2" s="1"/>
  <c r="G1498" i="2" s="1"/>
  <c r="C1354" i="2"/>
  <c r="D1354" i="2" s="1"/>
  <c r="C1210" i="2"/>
  <c r="D1210" i="2" s="1"/>
  <c r="C1066" i="2"/>
  <c r="D1066" i="2" s="1"/>
  <c r="C922" i="2"/>
  <c r="D922" i="2" s="1"/>
  <c r="C778" i="2"/>
  <c r="D778" i="2" s="1"/>
  <c r="C634" i="2"/>
  <c r="D634" i="2" s="1"/>
  <c r="C490" i="2"/>
  <c r="D490" i="2" s="1"/>
  <c r="C346" i="2"/>
  <c r="D346" i="2" s="1"/>
  <c r="C202" i="2"/>
  <c r="D202" i="2" s="1"/>
  <c r="E202" i="2" s="1"/>
  <c r="C1497" i="2"/>
  <c r="D1497" i="2" s="1"/>
  <c r="C1353" i="2"/>
  <c r="D1353" i="2" s="1"/>
  <c r="G1353" i="2" s="1"/>
  <c r="C1209" i="2"/>
  <c r="D1209" i="2" s="1"/>
  <c r="G1209" i="2" s="1"/>
  <c r="C1065" i="2"/>
  <c r="D1065" i="2" s="1"/>
  <c r="C921" i="2"/>
  <c r="D921" i="2" s="1"/>
  <c r="F921" i="2" s="1"/>
  <c r="C777" i="2"/>
  <c r="D777" i="2" s="1"/>
  <c r="C633" i="2"/>
  <c r="D633" i="2" s="1"/>
  <c r="C489" i="2"/>
  <c r="D489" i="2" s="1"/>
  <c r="G489" i="2" s="1"/>
  <c r="C345" i="2"/>
  <c r="D345" i="2" s="1"/>
  <c r="C201" i="2"/>
  <c r="D201" i="2" s="1"/>
  <c r="C1484" i="2"/>
  <c r="D1484" i="2" s="1"/>
  <c r="C1340" i="2"/>
  <c r="D1340" i="2" s="1"/>
  <c r="C1196" i="2"/>
  <c r="D1196" i="2" s="1"/>
  <c r="C1052" i="2"/>
  <c r="D1052" i="2" s="1"/>
  <c r="C908" i="2"/>
  <c r="D908" i="2" s="1"/>
  <c r="G908" i="2" s="1"/>
  <c r="C764" i="2"/>
  <c r="D764" i="2" s="1"/>
  <c r="C620" i="2"/>
  <c r="D620" i="2" s="1"/>
  <c r="C476" i="2"/>
  <c r="D476" i="2" s="1"/>
  <c r="C332" i="2"/>
  <c r="D332" i="2" s="1"/>
  <c r="C188" i="2"/>
  <c r="D188" i="2" s="1"/>
  <c r="C44" i="2"/>
  <c r="D44" i="2" s="1"/>
  <c r="G44" i="2" s="1"/>
  <c r="C1459" i="2"/>
  <c r="D1459" i="2" s="1"/>
  <c r="C1315" i="2"/>
  <c r="D1315" i="2" s="1"/>
  <c r="C1171" i="2"/>
  <c r="D1171" i="2" s="1"/>
  <c r="C1027" i="2"/>
  <c r="D1027" i="2" s="1"/>
  <c r="C883" i="2"/>
  <c r="D883" i="2" s="1"/>
  <c r="C739" i="2"/>
  <c r="D739" i="2" s="1"/>
  <c r="C595" i="2"/>
  <c r="D595" i="2" s="1"/>
  <c r="C451" i="2"/>
  <c r="D451" i="2" s="1"/>
  <c r="C307" i="2"/>
  <c r="D307" i="2" s="1"/>
  <c r="C163" i="2"/>
  <c r="D163" i="2" s="1"/>
  <c r="C19" i="2"/>
  <c r="D19" i="2" s="1"/>
  <c r="C1494" i="2"/>
  <c r="D1494" i="2" s="1"/>
  <c r="G1494" i="2" s="1"/>
  <c r="C1350" i="2"/>
  <c r="D1350" i="2" s="1"/>
  <c r="C1206" i="2"/>
  <c r="D1206" i="2" s="1"/>
  <c r="C1062" i="2"/>
  <c r="D1062" i="2" s="1"/>
  <c r="C918" i="2"/>
  <c r="D918" i="2" s="1"/>
  <c r="C774" i="2"/>
  <c r="D774" i="2" s="1"/>
  <c r="C630" i="2"/>
  <c r="D630" i="2" s="1"/>
  <c r="C486" i="2"/>
  <c r="D486" i="2" s="1"/>
  <c r="C342" i="2"/>
  <c r="D342" i="2" s="1"/>
  <c r="C198" i="2"/>
  <c r="D198" i="2" s="1"/>
  <c r="C30" i="2"/>
  <c r="D30" i="2" s="1"/>
  <c r="C1481" i="2"/>
  <c r="D1481" i="2" s="1"/>
  <c r="C1337" i="2"/>
  <c r="D1337" i="2" s="1"/>
  <c r="G1337" i="2" s="1"/>
  <c r="C1193" i="2"/>
  <c r="D1193" i="2" s="1"/>
  <c r="C1049" i="2"/>
  <c r="D1049" i="2" s="1"/>
  <c r="C905" i="2"/>
  <c r="D905" i="2" s="1"/>
  <c r="C761" i="2"/>
  <c r="D761" i="2" s="1"/>
  <c r="C617" i="2"/>
  <c r="D617" i="2" s="1"/>
  <c r="C473" i="2"/>
  <c r="D473" i="2" s="1"/>
  <c r="C329" i="2"/>
  <c r="D329" i="2" s="1"/>
  <c r="C185" i="2"/>
  <c r="D185" i="2" s="1"/>
  <c r="D41" i="2"/>
  <c r="E41" i="2" s="1"/>
  <c r="C41" i="2"/>
  <c r="C1564" i="2"/>
  <c r="D1564" i="2" s="1"/>
  <c r="C1420" i="2"/>
  <c r="D1420" i="2" s="1"/>
  <c r="G1420" i="2" s="1"/>
  <c r="C1276" i="2"/>
  <c r="D1276" i="2" s="1"/>
  <c r="C1132" i="2"/>
  <c r="D1132" i="2" s="1"/>
  <c r="C988" i="2"/>
  <c r="D988" i="2" s="1"/>
  <c r="C844" i="2"/>
  <c r="D844" i="2" s="1"/>
  <c r="E844" i="2" s="1"/>
  <c r="C700" i="2"/>
  <c r="D700" i="2" s="1"/>
  <c r="G700" i="2" s="1"/>
  <c r="C556" i="2"/>
  <c r="D556" i="2" s="1"/>
  <c r="E556" i="2" s="1"/>
  <c r="C412" i="2"/>
  <c r="D412" i="2" s="1"/>
  <c r="C268" i="2"/>
  <c r="D268" i="2" s="1"/>
  <c r="C124" i="2"/>
  <c r="D124" i="2" s="1"/>
  <c r="G124" i="2" s="1"/>
  <c r="C26" i="2"/>
  <c r="D26" i="2" s="1"/>
  <c r="C1479" i="2"/>
  <c r="D1479" i="2" s="1"/>
  <c r="G1479" i="2" s="1"/>
  <c r="C1335" i="2"/>
  <c r="D1335" i="2" s="1"/>
  <c r="C1191" i="2"/>
  <c r="D1191" i="2" s="1"/>
  <c r="C1047" i="2"/>
  <c r="D1047" i="2" s="1"/>
  <c r="C903" i="2"/>
  <c r="D903" i="2" s="1"/>
  <c r="C759" i="2"/>
  <c r="D759" i="2" s="1"/>
  <c r="E759" i="2" s="1"/>
  <c r="C615" i="2"/>
  <c r="D615" i="2" s="1"/>
  <c r="G615" i="2" s="1"/>
  <c r="C471" i="2"/>
  <c r="D471" i="2" s="1"/>
  <c r="E471" i="2" s="1"/>
  <c r="C327" i="2"/>
  <c r="D327" i="2" s="1"/>
  <c r="C183" i="2"/>
  <c r="D183" i="2" s="1"/>
  <c r="C39" i="2"/>
  <c r="D39" i="2" s="1"/>
  <c r="F39" i="2" s="1"/>
  <c r="C1538" i="2"/>
  <c r="D1538" i="2" s="1"/>
  <c r="G1538" i="2" s="1"/>
  <c r="C1394" i="2"/>
  <c r="D1394" i="2" s="1"/>
  <c r="E1394" i="2" s="1"/>
  <c r="C1250" i="2"/>
  <c r="D1250" i="2" s="1"/>
  <c r="C1106" i="2"/>
  <c r="D1106" i="2" s="1"/>
  <c r="C962" i="2"/>
  <c r="D962" i="2" s="1"/>
  <c r="C818" i="2"/>
  <c r="D818" i="2" s="1"/>
  <c r="E818" i="2" s="1"/>
  <c r="C674" i="2"/>
  <c r="D674" i="2" s="1"/>
  <c r="G674" i="2" s="1"/>
  <c r="C530" i="2"/>
  <c r="D530" i="2" s="1"/>
  <c r="C386" i="2"/>
  <c r="D386" i="2" s="1"/>
  <c r="C242" i="2"/>
  <c r="D242" i="2" s="1"/>
  <c r="C1585" i="2"/>
  <c r="D1585" i="2" s="1"/>
  <c r="C1441" i="2"/>
  <c r="D1441" i="2" s="1"/>
  <c r="E1441" i="2" s="1"/>
  <c r="C1297" i="2"/>
  <c r="D1297" i="2" s="1"/>
  <c r="G1297" i="2" s="1"/>
  <c r="C1153" i="2"/>
  <c r="D1153" i="2" s="1"/>
  <c r="E1153" i="2" s="1"/>
  <c r="C1009" i="2"/>
  <c r="D1009" i="2" s="1"/>
  <c r="C865" i="2"/>
  <c r="D865" i="2" s="1"/>
  <c r="C721" i="2"/>
  <c r="D721" i="2" s="1"/>
  <c r="C577" i="2"/>
  <c r="D577" i="2" s="1"/>
  <c r="E577" i="2" s="1"/>
  <c r="C433" i="2"/>
  <c r="D433" i="2" s="1"/>
  <c r="G433" i="2" s="1"/>
  <c r="C289" i="2"/>
  <c r="D289" i="2" s="1"/>
  <c r="C145" i="2"/>
  <c r="D145" i="2" s="1"/>
  <c r="C48" i="2"/>
  <c r="D48" i="2" s="1"/>
  <c r="C1548" i="2"/>
  <c r="D1548" i="2" s="1"/>
  <c r="C1404" i="2"/>
  <c r="D1404" i="2" s="1"/>
  <c r="E1404" i="2" s="1"/>
  <c r="C1260" i="2"/>
  <c r="D1260" i="2" s="1"/>
  <c r="G1260" i="2" s="1"/>
  <c r="C1116" i="2"/>
  <c r="D1116" i="2" s="1"/>
  <c r="E1116" i="2" s="1"/>
  <c r="C972" i="2"/>
  <c r="D972" i="2" s="1"/>
  <c r="C828" i="2"/>
  <c r="D828" i="2" s="1"/>
  <c r="C684" i="2"/>
  <c r="D684" i="2" s="1"/>
  <c r="F684" i="2" s="1"/>
  <c r="C540" i="2"/>
  <c r="D540" i="2" s="1"/>
  <c r="C396" i="2"/>
  <c r="D396" i="2" s="1"/>
  <c r="G396" i="2" s="1"/>
  <c r="C252" i="2"/>
  <c r="D252" i="2" s="1"/>
  <c r="C108" i="2"/>
  <c r="D108" i="2" s="1"/>
  <c r="C105" i="2"/>
  <c r="D105" i="2" s="1"/>
  <c r="C1451" i="2"/>
  <c r="D1451" i="2" s="1"/>
  <c r="C1307" i="2"/>
  <c r="D1307" i="2" s="1"/>
  <c r="E1307" i="2" s="1"/>
  <c r="C1163" i="2"/>
  <c r="D1163" i="2" s="1"/>
  <c r="G1163" i="2" s="1"/>
  <c r="C1019" i="2"/>
  <c r="D1019" i="2" s="1"/>
  <c r="G1019" i="2" s="1"/>
  <c r="C875" i="2"/>
  <c r="D875" i="2" s="1"/>
  <c r="C731" i="2"/>
  <c r="D731" i="2" s="1"/>
  <c r="C587" i="2"/>
  <c r="D587" i="2" s="1"/>
  <c r="C443" i="2"/>
  <c r="D443" i="2" s="1"/>
  <c r="F443" i="2" s="1"/>
  <c r="C299" i="2"/>
  <c r="D299" i="2" s="1"/>
  <c r="F299" i="2" s="1"/>
  <c r="C155" i="2"/>
  <c r="D155" i="2" s="1"/>
  <c r="C1486" i="2"/>
  <c r="D1486" i="2" s="1"/>
  <c r="C1342" i="2"/>
  <c r="D1342" i="2" s="1"/>
  <c r="C1198" i="2"/>
  <c r="D1198" i="2" s="1"/>
  <c r="G1198" i="2" s="1"/>
  <c r="C1054" i="2"/>
  <c r="D1054" i="2" s="1"/>
  <c r="C910" i="2"/>
  <c r="D910" i="2" s="1"/>
  <c r="F910" i="2" s="1"/>
  <c r="C766" i="2"/>
  <c r="D766" i="2" s="1"/>
  <c r="G766" i="2" s="1"/>
  <c r="C622" i="2"/>
  <c r="D622" i="2" s="1"/>
  <c r="C478" i="2"/>
  <c r="D478" i="2" s="1"/>
  <c r="C334" i="2"/>
  <c r="D334" i="2" s="1"/>
  <c r="C190" i="2"/>
  <c r="D190" i="2" s="1"/>
  <c r="G190" i="2" s="1"/>
  <c r="C1485" i="2"/>
  <c r="D1485" i="2" s="1"/>
  <c r="F1485" i="2" s="1"/>
  <c r="C1341" i="2"/>
  <c r="D1341" i="2" s="1"/>
  <c r="C1197" i="2"/>
  <c r="D1197" i="2" s="1"/>
  <c r="C1053" i="2"/>
  <c r="D1053" i="2" s="1"/>
  <c r="C909" i="2"/>
  <c r="D909" i="2" s="1"/>
  <c r="G909" i="2" s="1"/>
  <c r="C765" i="2"/>
  <c r="D765" i="2" s="1"/>
  <c r="C621" i="2"/>
  <c r="D621" i="2" s="1"/>
  <c r="F621" i="2" s="1"/>
  <c r="C477" i="2"/>
  <c r="D477" i="2" s="1"/>
  <c r="C333" i="2"/>
  <c r="D333" i="2" s="1"/>
  <c r="G333" i="2" s="1"/>
  <c r="C189" i="2"/>
  <c r="D189" i="2" s="1"/>
  <c r="C1472" i="2"/>
  <c r="D1472" i="2" s="1"/>
  <c r="G1472" i="2" s="1"/>
  <c r="C1328" i="2"/>
  <c r="D1328" i="2" s="1"/>
  <c r="C1184" i="2"/>
  <c r="D1184" i="2" s="1"/>
  <c r="F1184" i="2" s="1"/>
  <c r="C1040" i="2"/>
  <c r="D1040" i="2" s="1"/>
  <c r="C896" i="2"/>
  <c r="D896" i="2" s="1"/>
  <c r="C752" i="2"/>
  <c r="D752" i="2" s="1"/>
  <c r="C608" i="2"/>
  <c r="D608" i="2" s="1"/>
  <c r="C464" i="2"/>
  <c r="D464" i="2" s="1"/>
  <c r="C320" i="2"/>
  <c r="D320" i="2" s="1"/>
  <c r="F320" i="2" s="1"/>
  <c r="C176" i="2"/>
  <c r="D176" i="2" s="1"/>
  <c r="C32" i="2"/>
  <c r="D32" i="2" s="1"/>
  <c r="C1447" i="2"/>
  <c r="D1447" i="2" s="1"/>
  <c r="G1447" i="2" s="1"/>
  <c r="C1303" i="2"/>
  <c r="D1303" i="2" s="1"/>
  <c r="G1303" i="2" s="1"/>
  <c r="C1159" i="2"/>
  <c r="D1159" i="2" s="1"/>
  <c r="C1015" i="2"/>
  <c r="D1015" i="2" s="1"/>
  <c r="C871" i="2"/>
  <c r="D871" i="2" s="1"/>
  <c r="C727" i="2"/>
  <c r="D727" i="2" s="1"/>
  <c r="C583" i="2"/>
  <c r="D583" i="2" s="1"/>
  <c r="C439" i="2"/>
  <c r="D439" i="2" s="1"/>
  <c r="C295" i="2"/>
  <c r="D295" i="2" s="1"/>
  <c r="D151" i="2"/>
  <c r="F151" i="2" s="1"/>
  <c r="C151" i="2"/>
  <c r="C66" i="2"/>
  <c r="D66" i="2" s="1"/>
  <c r="C1482" i="2"/>
  <c r="D1482" i="2" s="1"/>
  <c r="G1482" i="2" s="1"/>
  <c r="C1338" i="2"/>
  <c r="D1338" i="2" s="1"/>
  <c r="G1338" i="2" s="1"/>
  <c r="C1194" i="2"/>
  <c r="D1194" i="2" s="1"/>
  <c r="G1194" i="2" s="1"/>
  <c r="C1050" i="2"/>
  <c r="D1050" i="2" s="1"/>
  <c r="C906" i="2"/>
  <c r="D906" i="2" s="1"/>
  <c r="F906" i="2" s="1"/>
  <c r="C762" i="2"/>
  <c r="D762" i="2" s="1"/>
  <c r="C618" i="2"/>
  <c r="D618" i="2" s="1"/>
  <c r="C474" i="2"/>
  <c r="D474" i="2" s="1"/>
  <c r="C330" i="2"/>
  <c r="D330" i="2" s="1"/>
  <c r="C186" i="2"/>
  <c r="D186" i="2" s="1"/>
  <c r="C1469" i="2"/>
  <c r="D1469" i="2" s="1"/>
  <c r="F1469" i="2" s="1"/>
  <c r="C1325" i="2"/>
  <c r="D1325" i="2" s="1"/>
  <c r="C1181" i="2"/>
  <c r="D1181" i="2" s="1"/>
  <c r="C1037" i="2"/>
  <c r="D1037" i="2" s="1"/>
  <c r="G1037" i="2" s="1"/>
  <c r="C893" i="2"/>
  <c r="D893" i="2" s="1"/>
  <c r="G893" i="2" s="1"/>
  <c r="C749" i="2"/>
  <c r="D749" i="2" s="1"/>
  <c r="C605" i="2"/>
  <c r="D605" i="2" s="1"/>
  <c r="F605" i="2" s="1"/>
  <c r="C461" i="2"/>
  <c r="D461" i="2" s="1"/>
  <c r="C317" i="2"/>
  <c r="D317" i="2" s="1"/>
  <c r="C173" i="2"/>
  <c r="D173" i="2" s="1"/>
  <c r="C29" i="2"/>
  <c r="D29" i="2" s="1"/>
  <c r="C1552" i="2"/>
  <c r="D1552" i="2" s="1"/>
  <c r="C1408" i="2"/>
  <c r="D1408" i="2" s="1"/>
  <c r="C1264" i="2"/>
  <c r="D1264" i="2" s="1"/>
  <c r="C1120" i="2"/>
  <c r="D1120" i="2" s="1"/>
  <c r="G1120" i="2" s="1"/>
  <c r="C976" i="2"/>
  <c r="D976" i="2" s="1"/>
  <c r="G976" i="2" s="1"/>
  <c r="C832" i="2"/>
  <c r="D832" i="2" s="1"/>
  <c r="G832" i="2" s="1"/>
  <c r="C688" i="2"/>
  <c r="D688" i="2" s="1"/>
  <c r="C544" i="2"/>
  <c r="D544" i="2" s="1"/>
  <c r="C400" i="2"/>
  <c r="D400" i="2" s="1"/>
  <c r="C256" i="2"/>
  <c r="D256" i="2" s="1"/>
  <c r="C112" i="2"/>
  <c r="D112" i="2" s="1"/>
  <c r="C70" i="2"/>
  <c r="D70" i="2" s="1"/>
  <c r="C1467" i="2"/>
  <c r="D1467" i="2" s="1"/>
  <c r="C1323" i="2"/>
  <c r="D1323" i="2" s="1"/>
  <c r="C1179" i="2"/>
  <c r="D1179" i="2" s="1"/>
  <c r="C1035" i="2"/>
  <c r="D1035" i="2" s="1"/>
  <c r="C891" i="2"/>
  <c r="D891" i="2" s="1"/>
  <c r="G891" i="2" s="1"/>
  <c r="C747" i="2"/>
  <c r="D747" i="2" s="1"/>
  <c r="G747" i="2" s="1"/>
  <c r="C603" i="2"/>
  <c r="D603" i="2" s="1"/>
  <c r="C459" i="2"/>
  <c r="D459" i="2" s="1"/>
  <c r="C315" i="2"/>
  <c r="D315" i="2" s="1"/>
  <c r="C171" i="2"/>
  <c r="D171" i="2" s="1"/>
  <c r="C27" i="2"/>
  <c r="D27" i="2" s="1"/>
  <c r="C1526" i="2"/>
  <c r="D1526" i="2" s="1"/>
  <c r="C1382" i="2"/>
  <c r="D1382" i="2" s="1"/>
  <c r="C1238" i="2"/>
  <c r="D1238" i="2" s="1"/>
  <c r="E1238" i="2" s="1"/>
  <c r="C1094" i="2"/>
  <c r="D1094" i="2" s="1"/>
  <c r="C950" i="2"/>
  <c r="D950" i="2" s="1"/>
  <c r="C806" i="2"/>
  <c r="D806" i="2" s="1"/>
  <c r="G806" i="2" s="1"/>
  <c r="C662" i="2"/>
  <c r="D662" i="2" s="1"/>
  <c r="G662" i="2" s="1"/>
  <c r="C518" i="2"/>
  <c r="D518" i="2" s="1"/>
  <c r="C374" i="2"/>
  <c r="D374" i="2" s="1"/>
  <c r="F374" i="2" s="1"/>
  <c r="C230" i="2"/>
  <c r="D230" i="2" s="1"/>
  <c r="C1573" i="2"/>
  <c r="D1573" i="2" s="1"/>
  <c r="C1429" i="2"/>
  <c r="D1429" i="2" s="1"/>
  <c r="C1285" i="2"/>
  <c r="D1285" i="2" s="1"/>
  <c r="C1141" i="2"/>
  <c r="D1141" i="2" s="1"/>
  <c r="C997" i="2"/>
  <c r="D997" i="2" s="1"/>
  <c r="E997" i="2" s="1"/>
  <c r="C853" i="2"/>
  <c r="D853" i="2" s="1"/>
  <c r="C709" i="2"/>
  <c r="D709" i="2" s="1"/>
  <c r="C565" i="2"/>
  <c r="D565" i="2" s="1"/>
  <c r="G565" i="2" s="1"/>
  <c r="C421" i="2"/>
  <c r="D421" i="2" s="1"/>
  <c r="G421" i="2" s="1"/>
  <c r="C277" i="2"/>
  <c r="D277" i="2" s="1"/>
  <c r="D133" i="2"/>
  <c r="F133" i="2" s="1"/>
  <c r="C133" i="2"/>
  <c r="C24" i="2"/>
  <c r="D24" i="2" s="1"/>
  <c r="C1536" i="2"/>
  <c r="D1536" i="2" s="1"/>
  <c r="C1392" i="2"/>
  <c r="D1392" i="2" s="1"/>
  <c r="C1248" i="2"/>
  <c r="D1248" i="2" s="1"/>
  <c r="C1104" i="2"/>
  <c r="D1104" i="2" s="1"/>
  <c r="C960" i="2"/>
  <c r="D960" i="2" s="1"/>
  <c r="C816" i="2"/>
  <c r="D816" i="2" s="1"/>
  <c r="C672" i="2"/>
  <c r="D672" i="2" s="1"/>
  <c r="C528" i="2"/>
  <c r="D528" i="2" s="1"/>
  <c r="G528" i="2" s="1"/>
  <c r="C384" i="2"/>
  <c r="D384" i="2" s="1"/>
  <c r="G384" i="2" s="1"/>
  <c r="C240" i="2"/>
  <c r="D240" i="2" s="1"/>
  <c r="C96" i="2"/>
  <c r="D96" i="2" s="1"/>
  <c r="F96" i="2" s="1"/>
  <c r="C1583" i="2"/>
  <c r="D1583" i="2" s="1"/>
  <c r="C1439" i="2"/>
  <c r="D1439" i="2" s="1"/>
  <c r="C1295" i="2"/>
  <c r="D1295" i="2" s="1"/>
  <c r="G1295" i="2" s="1"/>
  <c r="C1151" i="2"/>
  <c r="D1151" i="2" s="1"/>
  <c r="C1007" i="2"/>
  <c r="D1007" i="2" s="1"/>
  <c r="C863" i="2"/>
  <c r="D863" i="2" s="1"/>
  <c r="C719" i="2"/>
  <c r="D719" i="2" s="1"/>
  <c r="C575" i="2"/>
  <c r="D575" i="2" s="1"/>
  <c r="C431" i="2"/>
  <c r="D431" i="2" s="1"/>
  <c r="G431" i="2" s="1"/>
  <c r="C287" i="2"/>
  <c r="D287" i="2" s="1"/>
  <c r="G287" i="2" s="1"/>
  <c r="C143" i="2"/>
  <c r="D143" i="2" s="1"/>
  <c r="F9" i="2"/>
  <c r="C1474" i="2"/>
  <c r="D1474" i="2" s="1"/>
  <c r="C1330" i="2"/>
  <c r="D1330" i="2" s="1"/>
  <c r="E1330" i="2" s="1"/>
  <c r="C1186" i="2"/>
  <c r="D1186" i="2" s="1"/>
  <c r="C1042" i="2"/>
  <c r="D1042" i="2" s="1"/>
  <c r="C898" i="2"/>
  <c r="D898" i="2" s="1"/>
  <c r="G898" i="2" s="1"/>
  <c r="C754" i="2"/>
  <c r="D754" i="2" s="1"/>
  <c r="G754" i="2" s="1"/>
  <c r="C610" i="2"/>
  <c r="D610" i="2" s="1"/>
  <c r="C466" i="2"/>
  <c r="D466" i="2" s="1"/>
  <c r="C322" i="2"/>
  <c r="D322" i="2" s="1"/>
  <c r="C142" i="2"/>
  <c r="D142" i="2" s="1"/>
  <c r="C1473" i="2"/>
  <c r="D1473" i="2" s="1"/>
  <c r="G1473" i="2" s="1"/>
  <c r="C1329" i="2"/>
  <c r="D1329" i="2" s="1"/>
  <c r="C1185" i="2"/>
  <c r="D1185" i="2" s="1"/>
  <c r="C1041" i="2"/>
  <c r="D1041" i="2" s="1"/>
  <c r="E1041" i="2" s="1"/>
  <c r="C897" i="2"/>
  <c r="D897" i="2" s="1"/>
  <c r="C753" i="2"/>
  <c r="D753" i="2" s="1"/>
  <c r="C609" i="2"/>
  <c r="D609" i="2" s="1"/>
  <c r="G609" i="2" s="1"/>
  <c r="C465" i="2"/>
  <c r="D465" i="2" s="1"/>
  <c r="G465" i="2" s="1"/>
  <c r="C321" i="2"/>
  <c r="D321" i="2" s="1"/>
  <c r="C177" i="2"/>
  <c r="D177" i="2" s="1"/>
  <c r="C1460" i="2"/>
  <c r="D1460" i="2" s="1"/>
  <c r="G1460" i="2" s="1"/>
  <c r="C1316" i="2"/>
  <c r="D1316" i="2" s="1"/>
  <c r="C1172" i="2"/>
  <c r="D1172" i="2" s="1"/>
  <c r="C1028" i="2"/>
  <c r="D1028" i="2" s="1"/>
  <c r="C884" i="2"/>
  <c r="D884" i="2" s="1"/>
  <c r="C740" i="2"/>
  <c r="D740" i="2" s="1"/>
  <c r="C596" i="2"/>
  <c r="D596" i="2" s="1"/>
  <c r="C452" i="2"/>
  <c r="D452" i="2" s="1"/>
  <c r="G452" i="2" s="1"/>
  <c r="C308" i="2"/>
  <c r="D308" i="2" s="1"/>
  <c r="G308" i="2" s="1"/>
  <c r="C164" i="2"/>
  <c r="D164" i="2" s="1"/>
  <c r="C20" i="2"/>
  <c r="D20" i="2" s="1"/>
  <c r="C1579" i="2"/>
  <c r="D1579" i="2" s="1"/>
  <c r="C1435" i="2"/>
  <c r="D1435" i="2" s="1"/>
  <c r="G1435" i="2" s="1"/>
  <c r="C1291" i="2"/>
  <c r="D1291" i="2" s="1"/>
  <c r="C1147" i="2"/>
  <c r="D1147" i="2" s="1"/>
  <c r="G1147" i="2" s="1"/>
  <c r="C1003" i="2"/>
  <c r="D1003" i="2" s="1"/>
  <c r="C859" i="2"/>
  <c r="D859" i="2" s="1"/>
  <c r="C715" i="2"/>
  <c r="D715" i="2" s="1"/>
  <c r="E715" i="2" s="1"/>
  <c r="C571" i="2"/>
  <c r="D571" i="2" s="1"/>
  <c r="C427" i="2"/>
  <c r="D427" i="2" s="1"/>
  <c r="G427" i="2" s="1"/>
  <c r="C283" i="2"/>
  <c r="D283" i="2" s="1"/>
  <c r="G283" i="2" s="1"/>
  <c r="C139" i="2"/>
  <c r="D139" i="2" s="1"/>
  <c r="C42" i="2"/>
  <c r="D42" i="2" s="1"/>
  <c r="C1470" i="2"/>
  <c r="D1470" i="2" s="1"/>
  <c r="F1470" i="2" s="1"/>
  <c r="C1326" i="2"/>
  <c r="D1326" i="2" s="1"/>
  <c r="G1326" i="2" s="1"/>
  <c r="C1182" i="2"/>
  <c r="D1182" i="2" s="1"/>
  <c r="C1038" i="2"/>
  <c r="D1038" i="2" s="1"/>
  <c r="G1038" i="2" s="1"/>
  <c r="C894" i="2"/>
  <c r="D894" i="2" s="1"/>
  <c r="C750" i="2"/>
  <c r="D750" i="2" s="1"/>
  <c r="C606" i="2"/>
  <c r="D606" i="2" s="1"/>
  <c r="C462" i="2"/>
  <c r="D462" i="2" s="1"/>
  <c r="C318" i="2"/>
  <c r="D318" i="2" s="1"/>
  <c r="C174" i="2"/>
  <c r="D174" i="2" s="1"/>
  <c r="G174" i="2" s="1"/>
  <c r="C1457" i="2"/>
  <c r="D1457" i="2" s="1"/>
  <c r="C1313" i="2"/>
  <c r="D1313" i="2" s="1"/>
  <c r="C1169" i="2"/>
  <c r="D1169" i="2" s="1"/>
  <c r="C1025" i="2"/>
  <c r="D1025" i="2" s="1"/>
  <c r="C881" i="2"/>
  <c r="D881" i="2" s="1"/>
  <c r="C737" i="2"/>
  <c r="D737" i="2" s="1"/>
  <c r="G737" i="2" s="1"/>
  <c r="C593" i="2"/>
  <c r="D593" i="2" s="1"/>
  <c r="C449" i="2"/>
  <c r="D449" i="2" s="1"/>
  <c r="C305" i="2"/>
  <c r="D305" i="2" s="1"/>
  <c r="E305" i="2" s="1"/>
  <c r="C161" i="2"/>
  <c r="D161" i="2" s="1"/>
  <c r="C16" i="2"/>
  <c r="D16" i="2" s="1"/>
  <c r="C1540" i="2"/>
  <c r="D1540" i="2" s="1"/>
  <c r="G1540" i="2" s="1"/>
  <c r="C1396" i="2"/>
  <c r="D1396" i="2" s="1"/>
  <c r="C1252" i="2"/>
  <c r="D1252" i="2" s="1"/>
  <c r="C1108" i="2"/>
  <c r="D1108" i="2" s="1"/>
  <c r="F1108" i="2" s="1"/>
  <c r="C964" i="2"/>
  <c r="D964" i="2" s="1"/>
  <c r="C820" i="2"/>
  <c r="D820" i="2" s="1"/>
  <c r="C676" i="2"/>
  <c r="D676" i="2" s="1"/>
  <c r="G676" i="2" s="1"/>
  <c r="C532" i="2"/>
  <c r="D532" i="2" s="1"/>
  <c r="C388" i="2"/>
  <c r="D388" i="2" s="1"/>
  <c r="C244" i="2"/>
  <c r="D244" i="2" s="1"/>
  <c r="E244" i="2" s="1"/>
  <c r="C100" i="2"/>
  <c r="D100" i="2" s="1"/>
  <c r="C129" i="2"/>
  <c r="D129" i="2" s="1"/>
  <c r="G129" i="2" s="1"/>
  <c r="C1455" i="2"/>
  <c r="D1455" i="2" s="1"/>
  <c r="G1455" i="2" s="1"/>
  <c r="C1311" i="2"/>
  <c r="D1311" i="2" s="1"/>
  <c r="C1167" i="2"/>
  <c r="D1167" i="2" s="1"/>
  <c r="C1023" i="2"/>
  <c r="D1023" i="2" s="1"/>
  <c r="C879" i="2"/>
  <c r="D879" i="2" s="1"/>
  <c r="G879" i="2" s="1"/>
  <c r="C735" i="2"/>
  <c r="D735" i="2" s="1"/>
  <c r="C591" i="2"/>
  <c r="D591" i="2" s="1"/>
  <c r="G591" i="2" s="1"/>
  <c r="C447" i="2"/>
  <c r="D447" i="2" s="1"/>
  <c r="C303" i="2"/>
  <c r="D303" i="2" s="1"/>
  <c r="C159" i="2"/>
  <c r="D159" i="2" s="1"/>
  <c r="E159" i="2" s="1"/>
  <c r="C110" i="2"/>
  <c r="D110" i="2" s="1"/>
  <c r="C1514" i="2"/>
  <c r="D1514" i="2" s="1"/>
  <c r="G1514" i="2" s="1"/>
  <c r="C1370" i="2"/>
  <c r="D1370" i="2" s="1"/>
  <c r="G1370" i="2" s="1"/>
  <c r="C1226" i="2"/>
  <c r="D1226" i="2" s="1"/>
  <c r="C1082" i="2"/>
  <c r="D1082" i="2" s="1"/>
  <c r="C938" i="2"/>
  <c r="D938" i="2" s="1"/>
  <c r="F938" i="2" s="1"/>
  <c r="C794" i="2"/>
  <c r="D794" i="2" s="1"/>
  <c r="C650" i="2"/>
  <c r="D650" i="2" s="1"/>
  <c r="C506" i="2"/>
  <c r="D506" i="2" s="1"/>
  <c r="G506" i="2" s="1"/>
  <c r="C362" i="2"/>
  <c r="D362" i="2" s="1"/>
  <c r="C218" i="2"/>
  <c r="D218" i="2" s="1"/>
  <c r="C1561" i="2"/>
  <c r="D1561" i="2" s="1"/>
  <c r="C1417" i="2"/>
  <c r="D1417" i="2" s="1"/>
  <c r="C1273" i="2"/>
  <c r="D1273" i="2" s="1"/>
  <c r="G1273" i="2" s="1"/>
  <c r="C1129" i="2"/>
  <c r="D1129" i="2" s="1"/>
  <c r="G1129" i="2" s="1"/>
  <c r="C985" i="2"/>
  <c r="D985" i="2" s="1"/>
  <c r="C841" i="2"/>
  <c r="D841" i="2" s="1"/>
  <c r="C697" i="2"/>
  <c r="D697" i="2" s="1"/>
  <c r="F697" i="2" s="1"/>
  <c r="C553" i="2"/>
  <c r="D553" i="2" s="1"/>
  <c r="C409" i="2"/>
  <c r="D409" i="2" s="1"/>
  <c r="C265" i="2"/>
  <c r="D265" i="2" s="1"/>
  <c r="G265" i="2" s="1"/>
  <c r="C121" i="2"/>
  <c r="D121" i="2" s="1"/>
  <c r="C95" i="2"/>
  <c r="D95" i="2" s="1"/>
  <c r="C1524" i="2"/>
  <c r="D1524" i="2" s="1"/>
  <c r="C1380" i="2"/>
  <c r="D1380" i="2" s="1"/>
  <c r="C1236" i="2"/>
  <c r="D1236" i="2" s="1"/>
  <c r="G1236" i="2" s="1"/>
  <c r="C1092" i="2"/>
  <c r="D1092" i="2" s="1"/>
  <c r="G1092" i="2" s="1"/>
  <c r="C948" i="2"/>
  <c r="D948" i="2" s="1"/>
  <c r="C804" i="2"/>
  <c r="D804" i="2" s="1"/>
  <c r="C660" i="2"/>
  <c r="D660" i="2" s="1"/>
  <c r="C516" i="2"/>
  <c r="D516" i="2" s="1"/>
  <c r="C372" i="2"/>
  <c r="D372" i="2" s="1"/>
  <c r="C228" i="2"/>
  <c r="D228" i="2" s="1"/>
  <c r="G228" i="2" s="1"/>
  <c r="C84" i="2"/>
  <c r="D84" i="2" s="1"/>
  <c r="C1571" i="2"/>
  <c r="D1571" i="2" s="1"/>
  <c r="C1427" i="2"/>
  <c r="D1427" i="2" s="1"/>
  <c r="E1427" i="2" s="1"/>
  <c r="C1283" i="2"/>
  <c r="D1283" i="2" s="1"/>
  <c r="C1139" i="2"/>
  <c r="D1139" i="2" s="1"/>
  <c r="D995" i="2"/>
  <c r="G995" i="2" s="1"/>
  <c r="C995" i="2"/>
  <c r="C851" i="2"/>
  <c r="D851" i="2" s="1"/>
  <c r="C707" i="2"/>
  <c r="D707" i="2" s="1"/>
  <c r="C563" i="2"/>
  <c r="D563" i="2" s="1"/>
  <c r="C419" i="2"/>
  <c r="D419" i="2" s="1"/>
  <c r="C275" i="2"/>
  <c r="D275" i="2" s="1"/>
  <c r="C131" i="2"/>
  <c r="D131" i="2" s="1"/>
  <c r="G131" i="2" s="1"/>
  <c r="E9" i="2"/>
  <c r="C1462" i="2"/>
  <c r="D1462" i="2" s="1"/>
  <c r="G1462" i="2" s="1"/>
  <c r="C1318" i="2"/>
  <c r="D1318" i="2" s="1"/>
  <c r="C1174" i="2"/>
  <c r="D1174" i="2" s="1"/>
  <c r="C1030" i="2"/>
  <c r="D1030" i="2" s="1"/>
  <c r="C886" i="2"/>
  <c r="D886" i="2" s="1"/>
  <c r="C742" i="2"/>
  <c r="D742" i="2" s="1"/>
  <c r="G742" i="2" s="1"/>
  <c r="C598" i="2"/>
  <c r="D598" i="2" s="1"/>
  <c r="G598" i="2" s="1"/>
  <c r="C454" i="2"/>
  <c r="D454" i="2" s="1"/>
  <c r="C310" i="2"/>
  <c r="D310" i="2" s="1"/>
  <c r="C82" i="2"/>
  <c r="D82" i="2" s="1"/>
  <c r="C1461" i="2"/>
  <c r="D1461" i="2" s="1"/>
  <c r="C1317" i="2"/>
  <c r="D1317" i="2" s="1"/>
  <c r="C1173" i="2"/>
  <c r="D1173" i="2" s="1"/>
  <c r="G1173" i="2" s="1"/>
  <c r="C1029" i="2"/>
  <c r="D1029" i="2" s="1"/>
  <c r="C885" i="2"/>
  <c r="D885" i="2" s="1"/>
  <c r="C741" i="2"/>
  <c r="D741" i="2" s="1"/>
  <c r="C597" i="2"/>
  <c r="D597" i="2" s="1"/>
  <c r="C453" i="2"/>
  <c r="D453" i="2" s="1"/>
  <c r="C309" i="2"/>
  <c r="D309" i="2" s="1"/>
  <c r="G309" i="2" s="1"/>
  <c r="C141" i="2"/>
  <c r="D141" i="2" s="1"/>
  <c r="C1448" i="2"/>
  <c r="D1448" i="2" s="1"/>
  <c r="C1304" i="2"/>
  <c r="D1304" i="2" s="1"/>
  <c r="C1160" i="2"/>
  <c r="D1160" i="2" s="1"/>
  <c r="C1016" i="2"/>
  <c r="D1016" i="2" s="1"/>
  <c r="G1016" i="2" s="1"/>
  <c r="C872" i="2"/>
  <c r="D872" i="2" s="1"/>
  <c r="G872" i="2" s="1"/>
  <c r="C728" i="2"/>
  <c r="D728" i="2" s="1"/>
  <c r="C584" i="2"/>
  <c r="D584" i="2" s="1"/>
  <c r="C440" i="2"/>
  <c r="D440" i="2" s="1"/>
  <c r="C296" i="2"/>
  <c r="D296" i="2" s="1"/>
  <c r="C152" i="2"/>
  <c r="D152" i="2" s="1"/>
  <c r="G152" i="2" s="1"/>
  <c r="C1587" i="2"/>
  <c r="D1587" i="2" s="1"/>
  <c r="G1587" i="2" s="1"/>
  <c r="C1567" i="2"/>
  <c r="D1567" i="2" s="1"/>
  <c r="C1423" i="2"/>
  <c r="D1423" i="2" s="1"/>
  <c r="C1279" i="2"/>
  <c r="D1279" i="2" s="1"/>
  <c r="C1135" i="2"/>
  <c r="D1135" i="2" s="1"/>
  <c r="C991" i="2"/>
  <c r="D991" i="2" s="1"/>
  <c r="C847" i="2"/>
  <c r="D847" i="2" s="1"/>
  <c r="G847" i="2" s="1"/>
  <c r="C703" i="2"/>
  <c r="D703" i="2" s="1"/>
  <c r="C559" i="2"/>
  <c r="D559" i="2" s="1"/>
  <c r="C415" i="2"/>
  <c r="D415" i="2" s="1"/>
  <c r="F415" i="2" s="1"/>
  <c r="C271" i="2"/>
  <c r="D271" i="2" s="1"/>
  <c r="C127" i="2"/>
  <c r="D127" i="2" s="1"/>
  <c r="C18" i="2"/>
  <c r="D18" i="2" s="1"/>
  <c r="G18" i="2" s="1"/>
  <c r="C1458" i="2"/>
  <c r="D1458" i="2" s="1"/>
  <c r="C1314" i="2"/>
  <c r="D1314" i="2" s="1"/>
  <c r="C1170" i="2"/>
  <c r="D1170" i="2" s="1"/>
  <c r="E1170" i="2" s="1"/>
  <c r="C1026" i="2"/>
  <c r="D1026" i="2" s="1"/>
  <c r="C882" i="2"/>
  <c r="D882" i="2" s="1"/>
  <c r="C738" i="2"/>
  <c r="D738" i="2" s="1"/>
  <c r="G738" i="2" s="1"/>
  <c r="C594" i="2"/>
  <c r="D594" i="2" s="1"/>
  <c r="C450" i="2"/>
  <c r="D450" i="2" s="1"/>
  <c r="D306" i="2"/>
  <c r="F306" i="2" s="1"/>
  <c r="C306" i="2"/>
  <c r="C162" i="2"/>
  <c r="D162" i="2" s="1"/>
  <c r="C1445" i="2"/>
  <c r="D1445" i="2" s="1"/>
  <c r="C1301" i="2"/>
  <c r="D1301" i="2" s="1"/>
  <c r="G1301" i="2" s="1"/>
  <c r="C1157" i="2"/>
  <c r="D1157" i="2" s="1"/>
  <c r="C1013" i="2"/>
  <c r="D1013" i="2" s="1"/>
  <c r="C869" i="2"/>
  <c r="D869" i="2" s="1"/>
  <c r="E869" i="2" s="1"/>
  <c r="C725" i="2"/>
  <c r="D725" i="2" s="1"/>
  <c r="C581" i="2"/>
  <c r="D581" i="2" s="1"/>
  <c r="C437" i="2"/>
  <c r="D437" i="2" s="1"/>
  <c r="G437" i="2" s="1"/>
  <c r="C293" i="2"/>
  <c r="D293" i="2" s="1"/>
  <c r="C149" i="2"/>
  <c r="D149" i="2" s="1"/>
  <c r="C15" i="2"/>
  <c r="D15" i="2" s="1"/>
  <c r="F15" i="2" s="1"/>
  <c r="C1528" i="2"/>
  <c r="D1528" i="2" s="1"/>
  <c r="C1384" i="2"/>
  <c r="D1384" i="2" s="1"/>
  <c r="C1240" i="2"/>
  <c r="D1240" i="2" s="1"/>
  <c r="G1240" i="2" s="1"/>
  <c r="C1096" i="2"/>
  <c r="D1096" i="2" s="1"/>
  <c r="C952" i="2"/>
  <c r="D952" i="2" s="1"/>
  <c r="C808" i="2"/>
  <c r="D808" i="2" s="1"/>
  <c r="C664" i="2"/>
  <c r="D664" i="2" s="1"/>
  <c r="C520" i="2"/>
  <c r="D520" i="2" s="1"/>
  <c r="C376" i="2"/>
  <c r="D376" i="2" s="1"/>
  <c r="G376" i="2" s="1"/>
  <c r="C232" i="2"/>
  <c r="D232" i="2" s="1"/>
  <c r="C88" i="2"/>
  <c r="D88" i="2" s="1"/>
  <c r="C45" i="2"/>
  <c r="D45" i="2" s="1"/>
  <c r="C1443" i="2"/>
  <c r="D1443" i="2" s="1"/>
  <c r="C1299" i="2"/>
  <c r="D1299" i="2" s="1"/>
  <c r="C1155" i="2"/>
  <c r="D1155" i="2" s="1"/>
  <c r="G1155" i="2" s="1"/>
  <c r="C1011" i="2"/>
  <c r="D1011" i="2" s="1"/>
  <c r="C867" i="2"/>
  <c r="D867" i="2" s="1"/>
  <c r="C723" i="2"/>
  <c r="D723" i="2" s="1"/>
  <c r="E723" i="2" s="1"/>
  <c r="C579" i="2"/>
  <c r="D579" i="2" s="1"/>
  <c r="C435" i="2"/>
  <c r="D435" i="2" s="1"/>
  <c r="C291" i="2"/>
  <c r="D291" i="2" s="1"/>
  <c r="G291" i="2" s="1"/>
  <c r="C147" i="2"/>
  <c r="D147" i="2" s="1"/>
  <c r="C50" i="2"/>
  <c r="D50" i="2" s="1"/>
  <c r="C1502" i="2"/>
  <c r="D1502" i="2" s="1"/>
  <c r="F1502" i="2" s="1"/>
  <c r="C1358" i="2"/>
  <c r="D1358" i="2" s="1"/>
  <c r="C1214" i="2"/>
  <c r="D1214" i="2" s="1"/>
  <c r="C1070" i="2"/>
  <c r="D1070" i="2" s="1"/>
  <c r="C926" i="2"/>
  <c r="D926" i="2" s="1"/>
  <c r="C782" i="2"/>
  <c r="D782" i="2" s="1"/>
  <c r="C638" i="2"/>
  <c r="D638" i="2" s="1"/>
  <c r="C494" i="2"/>
  <c r="D494" i="2" s="1"/>
  <c r="C350" i="2"/>
  <c r="D350" i="2" s="1"/>
  <c r="G350" i="2" s="1"/>
  <c r="C206" i="2"/>
  <c r="D206" i="2" s="1"/>
  <c r="C1549" i="2"/>
  <c r="D1549" i="2" s="1"/>
  <c r="C1405" i="2"/>
  <c r="D1405" i="2" s="1"/>
  <c r="D1261" i="2"/>
  <c r="F1261" i="2" s="1"/>
  <c r="C1261" i="2"/>
  <c r="C1117" i="2"/>
  <c r="D1117" i="2" s="1"/>
  <c r="C973" i="2"/>
  <c r="D973" i="2" s="1"/>
  <c r="C829" i="2"/>
  <c r="D829" i="2" s="1"/>
  <c r="C685" i="2"/>
  <c r="D685" i="2" s="1"/>
  <c r="C541" i="2"/>
  <c r="D541" i="2" s="1"/>
  <c r="C397" i="2"/>
  <c r="D397" i="2" s="1"/>
  <c r="E397" i="2" s="1"/>
  <c r="C253" i="2"/>
  <c r="D253" i="2" s="1"/>
  <c r="C109" i="2"/>
  <c r="D109" i="2" s="1"/>
  <c r="G109" i="2" s="1"/>
  <c r="C59" i="2"/>
  <c r="D59" i="2" s="1"/>
  <c r="C1512" i="2"/>
  <c r="D1512" i="2" s="1"/>
  <c r="C1368" i="2"/>
  <c r="D1368" i="2" s="1"/>
  <c r="C1224" i="2"/>
  <c r="D1224" i="2" s="1"/>
  <c r="F1224" i="2" s="1"/>
  <c r="C1080" i="2"/>
  <c r="D1080" i="2" s="1"/>
  <c r="F1080" i="2" s="1"/>
  <c r="C936" i="2"/>
  <c r="D936" i="2" s="1"/>
  <c r="C792" i="2"/>
  <c r="D792" i="2" s="1"/>
  <c r="C648" i="2"/>
  <c r="D648" i="2" s="1"/>
  <c r="C504" i="2"/>
  <c r="D504" i="2" s="1"/>
  <c r="C360" i="2"/>
  <c r="D360" i="2" s="1"/>
  <c r="C216" i="2"/>
  <c r="D216" i="2" s="1"/>
  <c r="F216" i="2" s="1"/>
  <c r="C72" i="2"/>
  <c r="D72" i="2" s="1"/>
  <c r="G72" i="2" s="1"/>
  <c r="C1559" i="2"/>
  <c r="D1559" i="2" s="1"/>
  <c r="C1415" i="2"/>
  <c r="D1415" i="2" s="1"/>
  <c r="C1271" i="2"/>
  <c r="D1271" i="2" s="1"/>
  <c r="C1127" i="2"/>
  <c r="D1127" i="2" s="1"/>
  <c r="F1127" i="2" s="1"/>
  <c r="C983" i="2"/>
  <c r="D983" i="2" s="1"/>
  <c r="F983" i="2" s="1"/>
  <c r="C839" i="2"/>
  <c r="D839" i="2" s="1"/>
  <c r="C695" i="2"/>
  <c r="D695" i="2" s="1"/>
  <c r="C551" i="2"/>
  <c r="D551" i="2" s="1"/>
  <c r="C407" i="2"/>
  <c r="D407" i="2" s="1"/>
  <c r="C263" i="2"/>
  <c r="D263" i="2" s="1"/>
  <c r="C119" i="2"/>
  <c r="D119" i="2" s="1"/>
  <c r="F119" i="2" s="1"/>
  <c r="C1450" i="2"/>
  <c r="D1450" i="2" s="1"/>
  <c r="G1450" i="2" s="1"/>
  <c r="C1306" i="2"/>
  <c r="D1306" i="2" s="1"/>
  <c r="C1162" i="2"/>
  <c r="D1162" i="2" s="1"/>
  <c r="C1018" i="2"/>
  <c r="D1018" i="2" s="1"/>
  <c r="C874" i="2"/>
  <c r="D874" i="2" s="1"/>
  <c r="F874" i="2" s="1"/>
  <c r="C730" i="2"/>
  <c r="D730" i="2" s="1"/>
  <c r="C586" i="2"/>
  <c r="D586" i="2" s="1"/>
  <c r="E586" i="2" s="1"/>
  <c r="C442" i="2"/>
  <c r="D442" i="2" s="1"/>
  <c r="C298" i="2"/>
  <c r="D298" i="2" s="1"/>
  <c r="C57" i="2"/>
  <c r="D57" i="2" s="1"/>
  <c r="C1449" i="2"/>
  <c r="D1449" i="2" s="1"/>
  <c r="C1305" i="2"/>
  <c r="D1305" i="2" s="1"/>
  <c r="C1161" i="2"/>
  <c r="D1161" i="2" s="1"/>
  <c r="C1017" i="2"/>
  <c r="D1017" i="2" s="1"/>
  <c r="C873" i="2"/>
  <c r="D873" i="2" s="1"/>
  <c r="C729" i="2"/>
  <c r="D729" i="2" s="1"/>
  <c r="C585" i="2"/>
  <c r="D585" i="2" s="1"/>
  <c r="C441" i="2"/>
  <c r="D441" i="2" s="1"/>
  <c r="E441" i="2" s="1"/>
  <c r="C297" i="2"/>
  <c r="D297" i="2" s="1"/>
  <c r="G297" i="2" s="1"/>
  <c r="C1580" i="2"/>
  <c r="D1580" i="2" s="1"/>
  <c r="C1436" i="2"/>
  <c r="D1436" i="2" s="1"/>
  <c r="C1292" i="2"/>
  <c r="D1292" i="2" s="1"/>
  <c r="C1148" i="2"/>
  <c r="D1148" i="2" s="1"/>
  <c r="C1004" i="2"/>
  <c r="D1004" i="2" s="1"/>
  <c r="E1004" i="2" s="1"/>
  <c r="C860" i="2"/>
  <c r="D860" i="2" s="1"/>
  <c r="C716" i="2"/>
  <c r="D716" i="2" s="1"/>
  <c r="C572" i="2"/>
  <c r="D572" i="2" s="1"/>
  <c r="C428" i="2"/>
  <c r="D428" i="2" s="1"/>
  <c r="C284" i="2"/>
  <c r="D284" i="2" s="1"/>
  <c r="F284" i="2" s="1"/>
  <c r="C140" i="2"/>
  <c r="D140" i="2" s="1"/>
  <c r="A1589" i="2"/>
  <c r="B1588" i="2"/>
  <c r="C1555" i="2"/>
  <c r="D1555" i="2" s="1"/>
  <c r="C1411" i="2"/>
  <c r="D1411" i="2" s="1"/>
  <c r="C1267" i="2"/>
  <c r="D1267" i="2" s="1"/>
  <c r="G1267" i="2" s="1"/>
  <c r="C1123" i="2"/>
  <c r="D1123" i="2" s="1"/>
  <c r="E1123" i="2" s="1"/>
  <c r="C979" i="2"/>
  <c r="D979" i="2" s="1"/>
  <c r="C835" i="2"/>
  <c r="D835" i="2" s="1"/>
  <c r="C691" i="2"/>
  <c r="D691" i="2" s="1"/>
  <c r="C547" i="2"/>
  <c r="D547" i="2" s="1"/>
  <c r="E547" i="2" s="1"/>
  <c r="D403" i="2"/>
  <c r="G403" i="2" s="1"/>
  <c r="C403" i="2"/>
  <c r="C259" i="2"/>
  <c r="D259" i="2" s="1"/>
  <c r="C115" i="2"/>
  <c r="D115" i="2" s="1"/>
  <c r="C17" i="2"/>
  <c r="D17" i="2" s="1"/>
  <c r="C1446" i="2"/>
  <c r="D1446" i="2" s="1"/>
  <c r="D1302" i="2"/>
  <c r="F1302" i="2" s="1"/>
  <c r="C1302" i="2"/>
  <c r="C1158" i="2"/>
  <c r="D1158" i="2" s="1"/>
  <c r="G1158" i="2" s="1"/>
  <c r="C1014" i="2"/>
  <c r="D1014" i="2" s="1"/>
  <c r="C870" i="2"/>
  <c r="D870" i="2" s="1"/>
  <c r="C726" i="2"/>
  <c r="D726" i="2" s="1"/>
  <c r="E726" i="2" s="1"/>
  <c r="C582" i="2"/>
  <c r="D582" i="2" s="1"/>
  <c r="E582" i="2" s="1"/>
  <c r="C438" i="2"/>
  <c r="D438" i="2" s="1"/>
  <c r="C294" i="2"/>
  <c r="D294" i="2" s="1"/>
  <c r="G294" i="2" s="1"/>
  <c r="C150" i="2"/>
  <c r="D150" i="2" s="1"/>
  <c r="C1577" i="2"/>
  <c r="D1577" i="2" s="1"/>
  <c r="C1433" i="2"/>
  <c r="D1433" i="2" s="1"/>
  <c r="G1433" i="2" s="1"/>
  <c r="C1289" i="2"/>
  <c r="D1289" i="2" s="1"/>
  <c r="G1289" i="2" s="1"/>
  <c r="C1145" i="2"/>
  <c r="D1145" i="2" s="1"/>
  <c r="C1001" i="2"/>
  <c r="D1001" i="2" s="1"/>
  <c r="C857" i="2"/>
  <c r="D857" i="2" s="1"/>
  <c r="C713" i="2"/>
  <c r="D713" i="2" s="1"/>
  <c r="C569" i="2"/>
  <c r="D569" i="2" s="1"/>
  <c r="C425" i="2"/>
  <c r="D425" i="2" s="1"/>
  <c r="C281" i="2"/>
  <c r="D281" i="2" s="1"/>
  <c r="G281" i="2" s="1"/>
  <c r="C137" i="2"/>
  <c r="D137" i="2" s="1"/>
  <c r="C134" i="2"/>
  <c r="D134" i="2" s="1"/>
  <c r="C1516" i="2"/>
  <c r="D1516" i="2" s="1"/>
  <c r="C1372" i="2"/>
  <c r="D1372" i="2" s="1"/>
  <c r="G1372" i="2" s="1"/>
  <c r="C1228" i="2"/>
  <c r="D1228" i="2" s="1"/>
  <c r="C1084" i="2"/>
  <c r="D1084" i="2" s="1"/>
  <c r="G1084" i="2" s="1"/>
  <c r="C940" i="2"/>
  <c r="D940" i="2" s="1"/>
  <c r="C796" i="2"/>
  <c r="D796" i="2" s="1"/>
  <c r="C652" i="2"/>
  <c r="D652" i="2" s="1"/>
  <c r="C508" i="2"/>
  <c r="D508" i="2" s="1"/>
  <c r="G508" i="2" s="1"/>
  <c r="C364" i="2"/>
  <c r="D364" i="2" s="1"/>
  <c r="G364" i="2" s="1"/>
  <c r="C220" i="2"/>
  <c r="D220" i="2" s="1"/>
  <c r="C76" i="2"/>
  <c r="D76" i="2" s="1"/>
  <c r="F76" i="2" s="1"/>
  <c r="C1575" i="2"/>
  <c r="D1575" i="2" s="1"/>
  <c r="C1431" i="2"/>
  <c r="D1431" i="2" s="1"/>
  <c r="C1287" i="2"/>
  <c r="D1287" i="2" s="1"/>
  <c r="G1287" i="2" s="1"/>
  <c r="C1143" i="2"/>
  <c r="D1143" i="2" s="1"/>
  <c r="G1143" i="2" s="1"/>
  <c r="C999" i="2"/>
  <c r="D999" i="2" s="1"/>
  <c r="C855" i="2"/>
  <c r="D855" i="2" s="1"/>
  <c r="C711" i="2"/>
  <c r="D711" i="2" s="1"/>
  <c r="C567" i="2"/>
  <c r="D567" i="2" s="1"/>
  <c r="C423" i="2"/>
  <c r="D423" i="2" s="1"/>
  <c r="C279" i="2"/>
  <c r="D279" i="2" s="1"/>
  <c r="G279" i="2" s="1"/>
  <c r="C135" i="2"/>
  <c r="D135" i="2" s="1"/>
  <c r="C14" i="2"/>
  <c r="D14" i="2" s="1"/>
  <c r="C1490" i="2"/>
  <c r="D1490" i="2" s="1"/>
  <c r="E1490" i="2" s="1"/>
  <c r="C1346" i="2"/>
  <c r="D1346" i="2" s="1"/>
  <c r="C1202" i="2"/>
  <c r="D1202" i="2" s="1"/>
  <c r="C1058" i="2"/>
  <c r="D1058" i="2" s="1"/>
  <c r="G1058" i="2" s="1"/>
  <c r="C914" i="2"/>
  <c r="D914" i="2" s="1"/>
  <c r="C770" i="2"/>
  <c r="D770" i="2" s="1"/>
  <c r="C626" i="2"/>
  <c r="D626" i="2" s="1"/>
  <c r="C482" i="2"/>
  <c r="D482" i="2" s="1"/>
  <c r="C338" i="2"/>
  <c r="D338" i="2" s="1"/>
  <c r="C194" i="2"/>
  <c r="D194" i="2" s="1"/>
  <c r="G194" i="2" s="1"/>
  <c r="C1537" i="2"/>
  <c r="D1537" i="2" s="1"/>
  <c r="C1393" i="2"/>
  <c r="D1393" i="2" s="1"/>
  <c r="C1249" i="2"/>
  <c r="D1249" i="2" s="1"/>
  <c r="E1249" i="2" s="1"/>
  <c r="C1105" i="2"/>
  <c r="D1105" i="2" s="1"/>
  <c r="C961" i="2"/>
  <c r="D961" i="2" s="1"/>
  <c r="G961" i="2" s="1"/>
  <c r="C817" i="2"/>
  <c r="D817" i="2" s="1"/>
  <c r="G817" i="2" s="1"/>
  <c r="C673" i="2"/>
  <c r="D673" i="2" s="1"/>
  <c r="C529" i="2"/>
  <c r="D529" i="2" s="1"/>
  <c r="C385" i="2"/>
  <c r="D385" i="2" s="1"/>
  <c r="C241" i="2"/>
  <c r="D241" i="2" s="1"/>
  <c r="C97" i="2"/>
  <c r="D97" i="2" s="1"/>
  <c r="C35" i="2"/>
  <c r="D35" i="2" s="1"/>
  <c r="G35" i="2" s="1"/>
  <c r="C1500" i="2"/>
  <c r="D1500" i="2" s="1"/>
  <c r="C1356" i="2"/>
  <c r="D1356" i="2" s="1"/>
  <c r="C1212" i="2"/>
  <c r="D1212" i="2" s="1"/>
  <c r="G1212" i="2" s="1"/>
  <c r="C1068" i="2"/>
  <c r="D1068" i="2" s="1"/>
  <c r="C924" i="2"/>
  <c r="D924" i="2" s="1"/>
  <c r="C780" i="2"/>
  <c r="D780" i="2" s="1"/>
  <c r="G780" i="2" s="1"/>
  <c r="C636" i="2"/>
  <c r="D636" i="2" s="1"/>
  <c r="C492" i="2"/>
  <c r="D492" i="2" s="1"/>
  <c r="C348" i="2"/>
  <c r="D348" i="2" s="1"/>
  <c r="C204" i="2"/>
  <c r="D204" i="2" s="1"/>
  <c r="C60" i="2"/>
  <c r="D60" i="2" s="1"/>
  <c r="C1547" i="2"/>
  <c r="D1547" i="2" s="1"/>
  <c r="G1547" i="2" s="1"/>
  <c r="C1403" i="2"/>
  <c r="D1403" i="2" s="1"/>
  <c r="C1259" i="2"/>
  <c r="D1259" i="2" s="1"/>
  <c r="C1115" i="2"/>
  <c r="D1115" i="2" s="1"/>
  <c r="F1115" i="2" s="1"/>
  <c r="C971" i="2"/>
  <c r="D971" i="2" s="1"/>
  <c r="C827" i="2"/>
  <c r="D827" i="2" s="1"/>
  <c r="C683" i="2"/>
  <c r="D683" i="2" s="1"/>
  <c r="G683" i="2" s="1"/>
  <c r="C539" i="2"/>
  <c r="D539" i="2" s="1"/>
  <c r="C395" i="2"/>
  <c r="D395" i="2" s="1"/>
  <c r="C251" i="2"/>
  <c r="D251" i="2" s="1"/>
  <c r="C107" i="2"/>
  <c r="D107" i="2" s="1"/>
  <c r="C1582" i="2"/>
  <c r="D1582" i="2" s="1"/>
  <c r="C1438" i="2"/>
  <c r="D1438" i="2" s="1"/>
  <c r="G1438" i="2" s="1"/>
  <c r="C1294" i="2"/>
  <c r="D1294" i="2" s="1"/>
  <c r="C1150" i="2"/>
  <c r="D1150" i="2" s="1"/>
  <c r="C1006" i="2"/>
  <c r="D1006" i="2" s="1"/>
  <c r="C862" i="2"/>
  <c r="D862" i="2" s="1"/>
  <c r="C718" i="2"/>
  <c r="D718" i="2" s="1"/>
  <c r="C574" i="2"/>
  <c r="D574" i="2" s="1"/>
  <c r="G574" i="2" s="1"/>
  <c r="C430" i="2"/>
  <c r="D430" i="2" s="1"/>
  <c r="C286" i="2"/>
  <c r="D286" i="2" s="1"/>
  <c r="C1581" i="2"/>
  <c r="D1581" i="2" s="1"/>
  <c r="C1437" i="2"/>
  <c r="D1437" i="2" s="1"/>
  <c r="C1293" i="2"/>
  <c r="D1293" i="2" s="1"/>
  <c r="G1293" i="2" s="1"/>
  <c r="C1149" i="2"/>
  <c r="D1149" i="2" s="1"/>
  <c r="G1149" i="2" s="1"/>
  <c r="C1005" i="2"/>
  <c r="D1005" i="2" s="1"/>
  <c r="C861" i="2"/>
  <c r="D861" i="2" s="1"/>
  <c r="C717" i="2"/>
  <c r="D717" i="2" s="1"/>
  <c r="G717" i="2" s="1"/>
  <c r="C573" i="2"/>
  <c r="D573" i="2" s="1"/>
  <c r="C429" i="2"/>
  <c r="D429" i="2" s="1"/>
  <c r="C285" i="2"/>
  <c r="D285" i="2" s="1"/>
  <c r="G285" i="2" s="1"/>
  <c r="C1568" i="2"/>
  <c r="D1568" i="2" s="1"/>
  <c r="C1424" i="2"/>
  <c r="D1424" i="2" s="1"/>
  <c r="C1280" i="2"/>
  <c r="D1280" i="2" s="1"/>
  <c r="C1136" i="2"/>
  <c r="D1136" i="2" s="1"/>
  <c r="C992" i="2"/>
  <c r="D992" i="2" s="1"/>
  <c r="D848" i="2"/>
  <c r="G848" i="2" s="1"/>
  <c r="C848" i="2"/>
  <c r="C704" i="2"/>
  <c r="D704" i="2" s="1"/>
  <c r="C560" i="2"/>
  <c r="D560" i="2" s="1"/>
  <c r="C416" i="2"/>
  <c r="D416" i="2" s="1"/>
  <c r="C272" i="2"/>
  <c r="D272" i="2" s="1"/>
  <c r="C128" i="2"/>
  <c r="D128" i="2" s="1"/>
  <c r="C1543" i="2"/>
  <c r="D1543" i="2" s="1"/>
  <c r="G1543" i="2" s="1"/>
  <c r="C1399" i="2"/>
  <c r="D1399" i="2" s="1"/>
  <c r="C1255" i="2"/>
  <c r="D1255" i="2" s="1"/>
  <c r="C1111" i="2"/>
  <c r="D1111" i="2" s="1"/>
  <c r="C967" i="2"/>
  <c r="D967" i="2" s="1"/>
  <c r="C823" i="2"/>
  <c r="D823" i="2" s="1"/>
  <c r="C679" i="2"/>
  <c r="D679" i="2" s="1"/>
  <c r="G679" i="2" s="1"/>
  <c r="C535" i="2"/>
  <c r="D535" i="2" s="1"/>
  <c r="C391" i="2"/>
  <c r="D391" i="2" s="1"/>
  <c r="C247" i="2"/>
  <c r="D247" i="2" s="1"/>
  <c r="C103" i="2"/>
  <c r="D103" i="2" s="1"/>
  <c r="E1578" i="2"/>
  <c r="C1578" i="2"/>
  <c r="D1578" i="2" s="1"/>
  <c r="G1578" i="2" s="1"/>
  <c r="C1434" i="2"/>
  <c r="D1434" i="2" s="1"/>
  <c r="G1434" i="2" s="1"/>
  <c r="C1290" i="2"/>
  <c r="D1290" i="2" s="1"/>
  <c r="C1146" i="2"/>
  <c r="D1146" i="2" s="1"/>
  <c r="C1002" i="2"/>
  <c r="D1002" i="2" s="1"/>
  <c r="C858" i="2"/>
  <c r="D858" i="2" s="1"/>
  <c r="C714" i="2"/>
  <c r="D714" i="2" s="1"/>
  <c r="C570" i="2"/>
  <c r="D570" i="2" s="1"/>
  <c r="G570" i="2" s="1"/>
  <c r="C426" i="2"/>
  <c r="D426" i="2" s="1"/>
  <c r="C282" i="2"/>
  <c r="D282" i="2" s="1"/>
  <c r="C138" i="2"/>
  <c r="D138" i="2" s="1"/>
  <c r="E138" i="2" s="1"/>
  <c r="C1565" i="2"/>
  <c r="D1565" i="2" s="1"/>
  <c r="C1421" i="2"/>
  <c r="D1421" i="2" s="1"/>
  <c r="C1277" i="2"/>
  <c r="D1277" i="2" s="1"/>
  <c r="G1277" i="2" s="1"/>
  <c r="C1133" i="2"/>
  <c r="D1133" i="2" s="1"/>
  <c r="C989" i="2"/>
  <c r="D989" i="2" s="1"/>
  <c r="C845" i="2"/>
  <c r="D845" i="2" s="1"/>
  <c r="C701" i="2"/>
  <c r="D701" i="2" s="1"/>
  <c r="C557" i="2"/>
  <c r="D557" i="2" s="1"/>
  <c r="C413" i="2"/>
  <c r="D413" i="2" s="1"/>
  <c r="G413" i="2" s="1"/>
  <c r="C269" i="2"/>
  <c r="D269" i="2" s="1"/>
  <c r="C125" i="2"/>
  <c r="D125" i="2" s="1"/>
  <c r="C86" i="2"/>
  <c r="D86" i="2" s="1"/>
  <c r="F86" i="2" s="1"/>
  <c r="C1504" i="2"/>
  <c r="D1504" i="2" s="1"/>
  <c r="C1360" i="2"/>
  <c r="D1360" i="2" s="1"/>
  <c r="C1216" i="2"/>
  <c r="D1216" i="2" s="1"/>
  <c r="G1216" i="2" s="1"/>
  <c r="C1072" i="2"/>
  <c r="D1072" i="2" s="1"/>
  <c r="C928" i="2"/>
  <c r="D928" i="2" s="1"/>
  <c r="C784" i="2"/>
  <c r="D784" i="2" s="1"/>
  <c r="C640" i="2"/>
  <c r="D640" i="2" s="1"/>
  <c r="C496" i="2"/>
  <c r="D496" i="2" s="1"/>
  <c r="G496" i="2" s="1"/>
  <c r="C352" i="2"/>
  <c r="D352" i="2" s="1"/>
  <c r="G352" i="2" s="1"/>
  <c r="C208" i="2"/>
  <c r="D208" i="2" s="1"/>
  <c r="C64" i="2"/>
  <c r="D64" i="2" s="1"/>
  <c r="C1563" i="2"/>
  <c r="D1563" i="2" s="1"/>
  <c r="C1419" i="2"/>
  <c r="D1419" i="2" s="1"/>
  <c r="C1275" i="2"/>
  <c r="D1275" i="2" s="1"/>
  <c r="C1131" i="2"/>
  <c r="D1131" i="2" s="1"/>
  <c r="G1131" i="2" s="1"/>
  <c r="C987" i="2"/>
  <c r="D987" i="2" s="1"/>
  <c r="C843" i="2"/>
  <c r="D843" i="2" s="1"/>
  <c r="C699" i="2"/>
  <c r="D699" i="2" s="1"/>
  <c r="C555" i="2"/>
  <c r="D555" i="2" s="1"/>
  <c r="C411" i="2"/>
  <c r="D411" i="2" s="1"/>
  <c r="G411" i="2" s="1"/>
  <c r="C267" i="2"/>
  <c r="D267" i="2" s="1"/>
  <c r="G267" i="2" s="1"/>
  <c r="C123" i="2"/>
  <c r="D123" i="2" s="1"/>
  <c r="C34" i="2"/>
  <c r="D34" i="2" s="1"/>
  <c r="F34" i="2" s="1"/>
  <c r="C1478" i="2"/>
  <c r="D1478" i="2" s="1"/>
  <c r="C1334" i="2"/>
  <c r="D1334" i="2" s="1"/>
  <c r="C1190" i="2"/>
  <c r="D1190" i="2" s="1"/>
  <c r="C1046" i="2"/>
  <c r="D1046" i="2" s="1"/>
  <c r="G1046" i="2" s="1"/>
  <c r="C902" i="2"/>
  <c r="D902" i="2" s="1"/>
  <c r="C758" i="2"/>
  <c r="D758" i="2" s="1"/>
  <c r="C614" i="2"/>
  <c r="D614" i="2" s="1"/>
  <c r="C470" i="2"/>
  <c r="D470" i="2" s="1"/>
  <c r="C326" i="2"/>
  <c r="D326" i="2" s="1"/>
  <c r="C182" i="2"/>
  <c r="D182" i="2" s="1"/>
  <c r="G182" i="2" s="1"/>
  <c r="C1525" i="2"/>
  <c r="D1525" i="2" s="1"/>
  <c r="C1381" i="2"/>
  <c r="D1381" i="2" s="1"/>
  <c r="C1237" i="2"/>
  <c r="D1237" i="2" s="1"/>
  <c r="E1237" i="2" s="1"/>
  <c r="C1093" i="2"/>
  <c r="D1093" i="2" s="1"/>
  <c r="C949" i="2"/>
  <c r="D949" i="2" s="1"/>
  <c r="G949" i="2" s="1"/>
  <c r="C805" i="2"/>
  <c r="D805" i="2" s="1"/>
  <c r="G805" i="2" s="1"/>
  <c r="C661" i="2"/>
  <c r="D661" i="2" s="1"/>
  <c r="C517" i="2"/>
  <c r="D517" i="2" s="1"/>
  <c r="C373" i="2"/>
  <c r="D373" i="2" s="1"/>
  <c r="C229" i="2"/>
  <c r="D229" i="2" s="1"/>
  <c r="C85" i="2"/>
  <c r="D85" i="2" s="1"/>
  <c r="G85" i="2" s="1"/>
  <c r="D11" i="2"/>
  <c r="G11" i="2" s="1"/>
  <c r="C11" i="2"/>
  <c r="C1488" i="2"/>
  <c r="D1488" i="2" s="1"/>
  <c r="C1344" i="2"/>
  <c r="D1344" i="2" s="1"/>
  <c r="C1200" i="2"/>
  <c r="D1200" i="2" s="1"/>
  <c r="C1056" i="2"/>
  <c r="D1056" i="2" s="1"/>
  <c r="C912" i="2"/>
  <c r="D912" i="2" s="1"/>
  <c r="G912" i="2" s="1"/>
  <c r="C768" i="2"/>
  <c r="D768" i="2" s="1"/>
  <c r="G768" i="2" s="1"/>
  <c r="C624" i="2"/>
  <c r="D624" i="2" s="1"/>
  <c r="C480" i="2"/>
  <c r="D480" i="2" s="1"/>
  <c r="C336" i="2"/>
  <c r="D336" i="2" s="1"/>
  <c r="C192" i="2"/>
  <c r="D192" i="2" s="1"/>
  <c r="D36" i="2"/>
  <c r="G36" i="2" s="1"/>
  <c r="C36" i="2"/>
  <c r="C1535" i="2"/>
  <c r="D1535" i="2" s="1"/>
  <c r="G1535" i="2" s="1"/>
  <c r="C1391" i="2"/>
  <c r="D1391" i="2" s="1"/>
  <c r="C1247" i="2"/>
  <c r="D1247" i="2" s="1"/>
  <c r="F1247" i="2" s="1"/>
  <c r="C1103" i="2"/>
  <c r="D1103" i="2" s="1"/>
  <c r="C959" i="2"/>
  <c r="D959" i="2" s="1"/>
  <c r="C815" i="2"/>
  <c r="D815" i="2" s="1"/>
  <c r="C671" i="2"/>
  <c r="D671" i="2" s="1"/>
  <c r="G671" i="2" s="1"/>
  <c r="C527" i="2"/>
  <c r="D527" i="2" s="1"/>
  <c r="C383" i="2"/>
  <c r="D383" i="2" s="1"/>
  <c r="C239" i="2"/>
  <c r="D239" i="2" s="1"/>
  <c r="C83" i="2"/>
  <c r="D83" i="2" s="1"/>
  <c r="C1570" i="2"/>
  <c r="D1570" i="2" s="1"/>
  <c r="C1426" i="2"/>
  <c r="D1426" i="2" s="1"/>
  <c r="G1426" i="2" s="1"/>
  <c r="C1282" i="2"/>
  <c r="D1282" i="2" s="1"/>
  <c r="C1138" i="2"/>
  <c r="D1138" i="2" s="1"/>
  <c r="C994" i="2"/>
  <c r="D994" i="2" s="1"/>
  <c r="F994" i="2" s="1"/>
  <c r="C850" i="2"/>
  <c r="D850" i="2" s="1"/>
  <c r="C706" i="2"/>
  <c r="D706" i="2" s="1"/>
  <c r="G706" i="2" s="1"/>
  <c r="C562" i="2"/>
  <c r="D562" i="2" s="1"/>
  <c r="G562" i="2" s="1"/>
  <c r="C418" i="2"/>
  <c r="D418" i="2" s="1"/>
  <c r="C274" i="2"/>
  <c r="D274" i="2" s="1"/>
  <c r="C1569" i="2"/>
  <c r="D1569" i="2" s="1"/>
  <c r="C1425" i="2"/>
  <c r="D1425" i="2" s="1"/>
  <c r="C1281" i="2"/>
  <c r="D1281" i="2" s="1"/>
  <c r="C1137" i="2"/>
  <c r="D1137" i="2" s="1"/>
  <c r="G1137" i="2" s="1"/>
  <c r="C993" i="2"/>
  <c r="D993" i="2" s="1"/>
  <c r="C849" i="2"/>
  <c r="D849" i="2" s="1"/>
  <c r="F849" i="2" s="1"/>
  <c r="C705" i="2"/>
  <c r="D705" i="2" s="1"/>
  <c r="C561" i="2"/>
  <c r="D561" i="2" s="1"/>
  <c r="C417" i="2"/>
  <c r="D417" i="2" s="1"/>
  <c r="G417" i="2" s="1"/>
  <c r="C273" i="2"/>
  <c r="D273" i="2" s="1"/>
  <c r="G273" i="2" s="1"/>
  <c r="C1556" i="2"/>
  <c r="D1556" i="2" s="1"/>
  <c r="C1412" i="2"/>
  <c r="D1412" i="2" s="1"/>
  <c r="C1268" i="2"/>
  <c r="D1268" i="2" s="1"/>
  <c r="C1124" i="2"/>
  <c r="D1124" i="2" s="1"/>
  <c r="C980" i="2"/>
  <c r="D980" i="2" s="1"/>
  <c r="G980" i="2" s="1"/>
  <c r="C836" i="2"/>
  <c r="D836" i="2" s="1"/>
  <c r="G836" i="2" s="1"/>
  <c r="C692" i="2"/>
  <c r="D692" i="2" s="1"/>
  <c r="C548" i="2"/>
  <c r="D548" i="2" s="1"/>
  <c r="F548" i="2" s="1"/>
  <c r="C404" i="2"/>
  <c r="D404" i="2" s="1"/>
  <c r="C260" i="2"/>
  <c r="D260" i="2" s="1"/>
  <c r="C116" i="2"/>
  <c r="D116" i="2" s="1"/>
  <c r="C1531" i="2"/>
  <c r="D1531" i="2" s="1"/>
  <c r="G1531" i="2" s="1"/>
  <c r="C1387" i="2"/>
  <c r="D1387" i="2" s="1"/>
  <c r="C1243" i="2"/>
  <c r="D1243" i="2" s="1"/>
  <c r="C1099" i="2"/>
  <c r="D1099" i="2" s="1"/>
  <c r="C955" i="2"/>
  <c r="D955" i="2" s="1"/>
  <c r="C811" i="2"/>
  <c r="D811" i="2" s="1"/>
  <c r="C667" i="2"/>
  <c r="D667" i="2" s="1"/>
  <c r="G667" i="2" s="1"/>
  <c r="C523" i="2"/>
  <c r="D523" i="2" s="1"/>
  <c r="C379" i="2"/>
  <c r="D379" i="2" s="1"/>
  <c r="C235" i="2"/>
  <c r="D235" i="2" s="1"/>
  <c r="E235" i="2" s="1"/>
  <c r="C91" i="2"/>
  <c r="D91" i="2" s="1"/>
  <c r="C1566" i="2"/>
  <c r="D1566" i="2" s="1"/>
  <c r="C1422" i="2"/>
  <c r="D1422" i="2" s="1"/>
  <c r="G1422" i="2" s="1"/>
  <c r="C1278" i="2"/>
  <c r="D1278" i="2" s="1"/>
  <c r="C1134" i="2"/>
  <c r="D1134" i="2" s="1"/>
  <c r="C990" i="2"/>
  <c r="D990" i="2" s="1"/>
  <c r="C846" i="2"/>
  <c r="D846" i="2" s="1"/>
  <c r="D702" i="2"/>
  <c r="G702" i="2" s="1"/>
  <c r="C702" i="2"/>
  <c r="C558" i="2"/>
  <c r="D558" i="2" s="1"/>
  <c r="G558" i="2" s="1"/>
  <c r="C414" i="2"/>
  <c r="D414" i="2" s="1"/>
  <c r="C270" i="2"/>
  <c r="D270" i="2" s="1"/>
  <c r="C126" i="2"/>
  <c r="D126" i="2" s="1"/>
  <c r="C1553" i="2"/>
  <c r="D1553" i="2" s="1"/>
  <c r="C1409" i="2"/>
  <c r="D1409" i="2" s="1"/>
  <c r="G1409" i="2" s="1"/>
  <c r="C1265" i="2"/>
  <c r="D1265" i="2" s="1"/>
  <c r="G1265" i="2" s="1"/>
  <c r="C1121" i="2"/>
  <c r="D1121" i="2" s="1"/>
  <c r="C977" i="2"/>
  <c r="D977" i="2" s="1"/>
  <c r="C833" i="2"/>
  <c r="D833" i="2" s="1"/>
  <c r="C689" i="2"/>
  <c r="D689" i="2" s="1"/>
  <c r="C545" i="2"/>
  <c r="D545" i="2" s="1"/>
  <c r="G545" i="2" s="1"/>
  <c r="C401" i="2"/>
  <c r="D401" i="2" s="1"/>
  <c r="G401" i="2" s="1"/>
  <c r="C257" i="2"/>
  <c r="D257" i="2" s="1"/>
  <c r="C113" i="2"/>
  <c r="D113" i="2" s="1"/>
  <c r="F113" i="2" s="1"/>
  <c r="C38" i="2"/>
  <c r="D38" i="2" s="1"/>
  <c r="C1492" i="2"/>
  <c r="D1492" i="2" s="1"/>
  <c r="C1348" i="2"/>
  <c r="D1348" i="2" s="1"/>
  <c r="C1204" i="2"/>
  <c r="D1204" i="2" s="1"/>
  <c r="G1204" i="2" s="1"/>
  <c r="C1060" i="2"/>
  <c r="D1060" i="2" s="1"/>
  <c r="C916" i="2"/>
  <c r="D916" i="2" s="1"/>
  <c r="C772" i="2"/>
  <c r="D772" i="2" s="1"/>
  <c r="C628" i="2"/>
  <c r="D628" i="2" s="1"/>
  <c r="C484" i="2"/>
  <c r="D484" i="2" s="1"/>
  <c r="C340" i="2"/>
  <c r="D340" i="2" s="1"/>
  <c r="G340" i="2" s="1"/>
  <c r="C196" i="2"/>
  <c r="D196" i="2" s="1"/>
  <c r="C52" i="2"/>
  <c r="D52" i="2" s="1"/>
  <c r="C1551" i="2"/>
  <c r="D1551" i="2" s="1"/>
  <c r="E1551" i="2" s="1"/>
  <c r="C1407" i="2"/>
  <c r="D1407" i="2" s="1"/>
  <c r="C1263" i="2"/>
  <c r="D1263" i="2" s="1"/>
  <c r="C1119" i="2"/>
  <c r="D1119" i="2" s="1"/>
  <c r="G1119" i="2" s="1"/>
  <c r="C975" i="2"/>
  <c r="D975" i="2" s="1"/>
  <c r="C831" i="2"/>
  <c r="D831" i="2" s="1"/>
  <c r="C687" i="2"/>
  <c r="D687" i="2" s="1"/>
  <c r="C543" i="2"/>
  <c r="D543" i="2" s="1"/>
  <c r="C399" i="2"/>
  <c r="D399" i="2" s="1"/>
  <c r="D255" i="2"/>
  <c r="G255" i="2" s="1"/>
  <c r="C255" i="2"/>
  <c r="C111" i="2"/>
  <c r="D111" i="2" s="1"/>
  <c r="C153" i="2"/>
  <c r="D153" i="2" s="1"/>
  <c r="F153" i="2" s="1"/>
  <c r="C1466" i="2"/>
  <c r="D1466" i="2" s="1"/>
  <c r="C1322" i="2"/>
  <c r="D1322" i="2" s="1"/>
  <c r="D1178" i="2"/>
  <c r="G1178" i="2" s="1"/>
  <c r="C1178" i="2"/>
  <c r="C1034" i="2"/>
  <c r="D1034" i="2" s="1"/>
  <c r="G1034" i="2" s="1"/>
  <c r="C890" i="2"/>
  <c r="D890" i="2" s="1"/>
  <c r="C746" i="2"/>
  <c r="D746" i="2" s="1"/>
  <c r="C602" i="2"/>
  <c r="D602" i="2" s="1"/>
  <c r="C458" i="2"/>
  <c r="D458" i="2" s="1"/>
  <c r="C314" i="2"/>
  <c r="D314" i="2" s="1"/>
  <c r="G314" i="2" s="1"/>
  <c r="C170" i="2"/>
  <c r="D170" i="2" s="1"/>
  <c r="G170" i="2" s="1"/>
  <c r="C1513" i="2"/>
  <c r="D1513" i="2" s="1"/>
  <c r="C1369" i="2"/>
  <c r="D1369" i="2" s="1"/>
  <c r="F1369" i="2" s="1"/>
  <c r="C1225" i="2"/>
  <c r="D1225" i="2" s="1"/>
  <c r="C1081" i="2"/>
  <c r="D1081" i="2" s="1"/>
  <c r="C937" i="2"/>
  <c r="D937" i="2" s="1"/>
  <c r="C793" i="2"/>
  <c r="D793" i="2" s="1"/>
  <c r="G793" i="2" s="1"/>
  <c r="C649" i="2"/>
  <c r="D649" i="2" s="1"/>
  <c r="C505" i="2"/>
  <c r="D505" i="2" s="1"/>
  <c r="C361" i="2"/>
  <c r="D361" i="2" s="1"/>
  <c r="C217" i="2"/>
  <c r="D217" i="2" s="1"/>
  <c r="C73" i="2"/>
  <c r="D73" i="2" s="1"/>
  <c r="C166" i="2"/>
  <c r="D166" i="2" s="1"/>
  <c r="G166" i="2" s="1"/>
  <c r="C1476" i="2"/>
  <c r="D1476" i="2" s="1"/>
  <c r="C1332" i="2"/>
  <c r="D1332" i="2" s="1"/>
  <c r="D1188" i="2"/>
  <c r="E1188" i="2" s="1"/>
  <c r="C1188" i="2"/>
  <c r="C1044" i="2"/>
  <c r="D1044" i="2" s="1"/>
  <c r="C900" i="2"/>
  <c r="D900" i="2" s="1"/>
  <c r="C756" i="2"/>
  <c r="D756" i="2" s="1"/>
  <c r="G756" i="2" s="1"/>
  <c r="C612" i="2"/>
  <c r="D612" i="2" s="1"/>
  <c r="C468" i="2"/>
  <c r="D468" i="2" s="1"/>
  <c r="C324" i="2"/>
  <c r="D324" i="2" s="1"/>
  <c r="C180" i="2"/>
  <c r="D180" i="2" s="1"/>
  <c r="C12" i="2"/>
  <c r="D12" i="2" s="1"/>
  <c r="C1523" i="2"/>
  <c r="D1523" i="2" s="1"/>
  <c r="G1523" i="2" s="1"/>
  <c r="C1379" i="2"/>
  <c r="D1379" i="2" s="1"/>
  <c r="D1235" i="2"/>
  <c r="F1235" i="2" s="1"/>
  <c r="C1235" i="2"/>
  <c r="C1091" i="2"/>
  <c r="D1091" i="2" s="1"/>
  <c r="C947" i="2"/>
  <c r="D947" i="2" s="1"/>
  <c r="C803" i="2"/>
  <c r="D803" i="2" s="1"/>
  <c r="G803" i="2" s="1"/>
  <c r="C659" i="2"/>
  <c r="D659" i="2" s="1"/>
  <c r="G659" i="2" s="1"/>
  <c r="C515" i="2"/>
  <c r="D515" i="2" s="1"/>
  <c r="C371" i="2"/>
  <c r="D371" i="2" s="1"/>
  <c r="C227" i="2"/>
  <c r="D227" i="2" s="1"/>
  <c r="C47" i="2"/>
  <c r="D47" i="2" s="1"/>
  <c r="C1558" i="2"/>
  <c r="D1558" i="2" s="1"/>
  <c r="G1558" i="2" s="1"/>
  <c r="C1414" i="2"/>
  <c r="D1414" i="2" s="1"/>
  <c r="G1414" i="2" s="1"/>
  <c r="C1270" i="2"/>
  <c r="D1270" i="2" s="1"/>
  <c r="C1126" i="2"/>
  <c r="D1126" i="2" s="1"/>
  <c r="F1126" i="2" s="1"/>
  <c r="C982" i="2"/>
  <c r="D982" i="2" s="1"/>
  <c r="C838" i="2"/>
  <c r="D838" i="2" s="1"/>
  <c r="C694" i="2"/>
  <c r="D694" i="2" s="1"/>
  <c r="C550" i="2"/>
  <c r="D550" i="2" s="1"/>
  <c r="G550" i="2" s="1"/>
  <c r="C406" i="2"/>
  <c r="D406" i="2" s="1"/>
  <c r="C262" i="2"/>
  <c r="D262" i="2" s="1"/>
  <c r="C1557" i="2"/>
  <c r="D1557" i="2" s="1"/>
  <c r="C1413" i="2"/>
  <c r="D1413" i="2" s="1"/>
  <c r="F1413" i="2" s="1"/>
  <c r="C1269" i="2"/>
  <c r="D1269" i="2" s="1"/>
  <c r="G1269" i="2" s="1"/>
  <c r="C1125" i="2"/>
  <c r="D1125" i="2" s="1"/>
  <c r="C981" i="2"/>
  <c r="D981" i="2" s="1"/>
  <c r="C837" i="2"/>
  <c r="D837" i="2" s="1"/>
  <c r="F837" i="2" s="1"/>
  <c r="C693" i="2"/>
  <c r="D693" i="2" s="1"/>
  <c r="E693" i="2" s="1"/>
  <c r="C549" i="2"/>
  <c r="D549" i="2" s="1"/>
  <c r="F549" i="2" s="1"/>
  <c r="C405" i="2"/>
  <c r="D405" i="2" s="1"/>
  <c r="G405" i="2" s="1"/>
  <c r="C261" i="2"/>
  <c r="D261" i="2" s="1"/>
  <c r="C1544" i="2"/>
  <c r="D1544" i="2" s="1"/>
  <c r="C1400" i="2"/>
  <c r="D1400" i="2" s="1"/>
  <c r="C1256" i="2"/>
  <c r="D1256" i="2" s="1"/>
  <c r="G1256" i="2" s="1"/>
  <c r="C1112" i="2"/>
  <c r="D1112" i="2" s="1"/>
  <c r="C968" i="2"/>
  <c r="D968" i="2" s="1"/>
  <c r="C824" i="2"/>
  <c r="D824" i="2" s="1"/>
  <c r="C680" i="2"/>
  <c r="D680" i="2" s="1"/>
  <c r="C536" i="2"/>
  <c r="D536" i="2" s="1"/>
  <c r="C392" i="2"/>
  <c r="D392" i="2" s="1"/>
  <c r="C248" i="2"/>
  <c r="D248" i="2" s="1"/>
  <c r="C104" i="2"/>
  <c r="D104" i="2" s="1"/>
  <c r="G104" i="2" s="1"/>
  <c r="C1519" i="2"/>
  <c r="D1519" i="2" s="1"/>
  <c r="C1375" i="2"/>
  <c r="D1375" i="2" s="1"/>
  <c r="C1231" i="2"/>
  <c r="D1231" i="2" s="1"/>
  <c r="C1087" i="2"/>
  <c r="D1087" i="2" s="1"/>
  <c r="C943" i="2"/>
  <c r="D943" i="2" s="1"/>
  <c r="C799" i="2"/>
  <c r="D799" i="2" s="1"/>
  <c r="G799" i="2" s="1"/>
  <c r="C655" i="2"/>
  <c r="D655" i="2" s="1"/>
  <c r="C511" i="2"/>
  <c r="D511" i="2" s="1"/>
  <c r="C367" i="2"/>
  <c r="D367" i="2" s="1"/>
  <c r="F367" i="2" s="1"/>
  <c r="C223" i="2"/>
  <c r="D223" i="2" s="1"/>
  <c r="C79" i="2"/>
  <c r="D79" i="2" s="1"/>
  <c r="C1554" i="2"/>
  <c r="D1554" i="2" s="1"/>
  <c r="C1410" i="2"/>
  <c r="D1410" i="2" s="1"/>
  <c r="C1266" i="2"/>
  <c r="D1266" i="2" s="1"/>
  <c r="C1122" i="2"/>
  <c r="D1122" i="2" s="1"/>
  <c r="C978" i="2"/>
  <c r="D978" i="2" s="1"/>
  <c r="C834" i="2"/>
  <c r="D834" i="2" s="1"/>
  <c r="F834" i="2" s="1"/>
  <c r="C690" i="2"/>
  <c r="D690" i="2" s="1"/>
  <c r="G690" i="2" s="1"/>
  <c r="C546" i="2"/>
  <c r="D546" i="2" s="1"/>
  <c r="C402" i="2"/>
  <c r="D402" i="2" s="1"/>
  <c r="C258" i="2"/>
  <c r="D258" i="2" s="1"/>
  <c r="F258" i="2" s="1"/>
  <c r="C114" i="2"/>
  <c r="D114" i="2" s="1"/>
  <c r="C1541" i="2"/>
  <c r="D1541" i="2" s="1"/>
  <c r="F1541" i="2" s="1"/>
  <c r="C1397" i="2"/>
  <c r="D1397" i="2" s="1"/>
  <c r="G1397" i="2" s="1"/>
  <c r="C1253" i="2"/>
  <c r="D1253" i="2" s="1"/>
  <c r="C1109" i="2"/>
  <c r="D1109" i="2" s="1"/>
  <c r="C965" i="2"/>
  <c r="D965" i="2" s="1"/>
  <c r="C821" i="2"/>
  <c r="D821" i="2" s="1"/>
  <c r="G821" i="2" s="1"/>
  <c r="C677" i="2"/>
  <c r="D677" i="2" s="1"/>
  <c r="D533" i="2"/>
  <c r="G533" i="2" s="1"/>
  <c r="C533" i="2"/>
  <c r="D389" i="2"/>
  <c r="C389" i="2"/>
  <c r="C245" i="2"/>
  <c r="D245" i="2" s="1"/>
  <c r="D101" i="2"/>
  <c r="F101" i="2" s="1"/>
  <c r="C101" i="2"/>
  <c r="C94" i="2"/>
  <c r="D94" i="2" s="1"/>
  <c r="C1480" i="2"/>
  <c r="D1480" i="2" s="1"/>
  <c r="C1336" i="2"/>
  <c r="D1336" i="2" s="1"/>
  <c r="G1336" i="2" s="1"/>
  <c r="C1192" i="2"/>
  <c r="D1192" i="2" s="1"/>
  <c r="C1048" i="2"/>
  <c r="D1048" i="2" s="1"/>
  <c r="C904" i="2"/>
  <c r="D904" i="2" s="1"/>
  <c r="C760" i="2"/>
  <c r="D760" i="2" s="1"/>
  <c r="C616" i="2"/>
  <c r="D616" i="2" s="1"/>
  <c r="C472" i="2"/>
  <c r="D472" i="2" s="1"/>
  <c r="G472" i="2" s="1"/>
  <c r="C328" i="2"/>
  <c r="D328" i="2" s="1"/>
  <c r="C184" i="2"/>
  <c r="D184" i="2" s="1"/>
  <c r="C40" i="2"/>
  <c r="D40" i="2" s="1"/>
  <c r="F40" i="2" s="1"/>
  <c r="C1539" i="2"/>
  <c r="D1539" i="2" s="1"/>
  <c r="E1539" i="2" s="1"/>
  <c r="C1395" i="2"/>
  <c r="D1395" i="2" s="1"/>
  <c r="G1395" i="2" s="1"/>
  <c r="C1251" i="2"/>
  <c r="D1251" i="2" s="1"/>
  <c r="C1107" i="2"/>
  <c r="D1107" i="2" s="1"/>
  <c r="C963" i="2"/>
  <c r="D963" i="2" s="1"/>
  <c r="C819" i="2"/>
  <c r="D819" i="2" s="1"/>
  <c r="C675" i="2"/>
  <c r="D675" i="2" s="1"/>
  <c r="E675" i="2" s="1"/>
  <c r="C531" i="2"/>
  <c r="D531" i="2" s="1"/>
  <c r="G531" i="2" s="1"/>
  <c r="C387" i="2"/>
  <c r="D387" i="2" s="1"/>
  <c r="E387" i="2" s="1"/>
  <c r="C243" i="2"/>
  <c r="D243" i="2" s="1"/>
  <c r="C99" i="2"/>
  <c r="D99" i="2" s="1"/>
  <c r="C33" i="2"/>
  <c r="D33" i="2" s="1"/>
  <c r="F33" i="2" s="1"/>
  <c r="C1454" i="2"/>
  <c r="D1454" i="2" s="1"/>
  <c r="E1454" i="2" s="1"/>
  <c r="C1310" i="2"/>
  <c r="D1310" i="2" s="1"/>
  <c r="G1310" i="2" s="1"/>
  <c r="C1166" i="2"/>
  <c r="D1166" i="2" s="1"/>
  <c r="C1022" i="2"/>
  <c r="D1022" i="2" s="1"/>
  <c r="C878" i="2"/>
  <c r="D878" i="2" s="1"/>
  <c r="C734" i="2"/>
  <c r="D734" i="2" s="1"/>
  <c r="C590" i="2"/>
  <c r="D590" i="2" s="1"/>
  <c r="E590" i="2" s="1"/>
  <c r="C446" i="2"/>
  <c r="D446" i="2" s="1"/>
  <c r="G446" i="2" s="1"/>
  <c r="D302" i="2"/>
  <c r="E302" i="2" s="1"/>
  <c r="C302" i="2"/>
  <c r="C158" i="2"/>
  <c r="D158" i="2" s="1"/>
  <c r="C1501" i="2"/>
  <c r="D1501" i="2" s="1"/>
  <c r="C1357" i="2"/>
  <c r="D1357" i="2" s="1"/>
  <c r="F1357" i="2" s="1"/>
  <c r="C1213" i="2"/>
  <c r="D1213" i="2" s="1"/>
  <c r="E1213" i="2" s="1"/>
  <c r="C1069" i="2"/>
  <c r="D1069" i="2" s="1"/>
  <c r="G1069" i="2" s="1"/>
  <c r="C925" i="2"/>
  <c r="D925" i="2" s="1"/>
  <c r="C781" i="2"/>
  <c r="D781" i="2" s="1"/>
  <c r="C637" i="2"/>
  <c r="D637" i="2" s="1"/>
  <c r="C493" i="2"/>
  <c r="D493" i="2" s="1"/>
  <c r="C349" i="2"/>
  <c r="D349" i="2" s="1"/>
  <c r="E349" i="2" s="1"/>
  <c r="C205" i="2"/>
  <c r="D205" i="2" s="1"/>
  <c r="G205" i="2" s="1"/>
  <c r="C61" i="2"/>
  <c r="D61" i="2" s="1"/>
  <c r="E61" i="2" s="1"/>
  <c r="C106" i="2"/>
  <c r="D106" i="2" s="1"/>
  <c r="C1464" i="2"/>
  <c r="D1464" i="2" s="1"/>
  <c r="C1320" i="2"/>
  <c r="D1320" i="2" s="1"/>
  <c r="F1320" i="2" s="1"/>
  <c r="C1176" i="2"/>
  <c r="D1176" i="2" s="1"/>
  <c r="E1176" i="2" s="1"/>
  <c r="C1032" i="2"/>
  <c r="D1032" i="2" s="1"/>
  <c r="G1032" i="2" s="1"/>
  <c r="C888" i="2"/>
  <c r="D888" i="2" s="1"/>
  <c r="C744" i="2"/>
  <c r="D744" i="2" s="1"/>
  <c r="C600" i="2"/>
  <c r="D600" i="2" s="1"/>
  <c r="C456" i="2"/>
  <c r="D456" i="2" s="1"/>
  <c r="C312" i="2"/>
  <c r="D312" i="2" s="1"/>
  <c r="E312" i="2" s="1"/>
  <c r="C168" i="2"/>
  <c r="D168" i="2" s="1"/>
  <c r="G168" i="2" s="1"/>
  <c r="C71" i="2"/>
  <c r="D71" i="2" s="1"/>
  <c r="E71" i="2" s="1"/>
  <c r="C1511" i="2"/>
  <c r="D1511" i="2" s="1"/>
  <c r="C1367" i="2"/>
  <c r="D1367" i="2" s="1"/>
  <c r="C1223" i="2"/>
  <c r="D1223" i="2" s="1"/>
  <c r="F1223" i="2" s="1"/>
  <c r="C1079" i="2"/>
  <c r="D1079" i="2" s="1"/>
  <c r="E1079" i="2" s="1"/>
  <c r="C935" i="2"/>
  <c r="D935" i="2" s="1"/>
  <c r="G935" i="2" s="1"/>
  <c r="C791" i="2"/>
  <c r="D791" i="2" s="1"/>
  <c r="C647" i="2"/>
  <c r="D647" i="2" s="1"/>
  <c r="C503" i="2"/>
  <c r="D503" i="2" s="1"/>
  <c r="C359" i="2"/>
  <c r="D359" i="2" s="1"/>
  <c r="C215" i="2"/>
  <c r="D215" i="2" s="1"/>
  <c r="E215" i="2" s="1"/>
  <c r="C154" i="2"/>
  <c r="D154" i="2" s="1"/>
  <c r="G154" i="2" s="1"/>
  <c r="D1546" i="2"/>
  <c r="E1546" i="2" s="1"/>
  <c r="C1546" i="2"/>
  <c r="C1402" i="2"/>
  <c r="D1402" i="2" s="1"/>
  <c r="C1258" i="2"/>
  <c r="D1258" i="2" s="1"/>
  <c r="C1114" i="2"/>
  <c r="D1114" i="2" s="1"/>
  <c r="F1114" i="2" s="1"/>
  <c r="C970" i="2"/>
  <c r="D970" i="2" s="1"/>
  <c r="E970" i="2" s="1"/>
  <c r="C826" i="2"/>
  <c r="D826" i="2" s="1"/>
  <c r="G826" i="2" s="1"/>
  <c r="C682" i="2"/>
  <c r="D682" i="2" s="1"/>
  <c r="C538" i="2"/>
  <c r="D538" i="2" s="1"/>
  <c r="E394" i="2"/>
  <c r="C394" i="2"/>
  <c r="D394" i="2" s="1"/>
  <c r="C250" i="2"/>
  <c r="D250" i="2" s="1"/>
  <c r="F250" i="2" s="1"/>
  <c r="C1545" i="2"/>
  <c r="D1545" i="2" s="1"/>
  <c r="E1545" i="2" s="1"/>
  <c r="C1401" i="2"/>
  <c r="D1401" i="2" s="1"/>
  <c r="C1257" i="2"/>
  <c r="D1257" i="2" s="1"/>
  <c r="C1113" i="2"/>
  <c r="D1113" i="2" s="1"/>
  <c r="G1113" i="2" s="1"/>
  <c r="C969" i="2"/>
  <c r="D969" i="2" s="1"/>
  <c r="E969" i="2" s="1"/>
  <c r="C825" i="2"/>
  <c r="D825" i="2" s="1"/>
  <c r="F825" i="2" s="1"/>
  <c r="C681" i="2"/>
  <c r="D681" i="2" s="1"/>
  <c r="F681" i="2" s="1"/>
  <c r="C537" i="2"/>
  <c r="D537" i="2" s="1"/>
  <c r="G537" i="2" s="1"/>
  <c r="C393" i="2"/>
  <c r="D393" i="2" s="1"/>
  <c r="G393" i="2" s="1"/>
  <c r="C249" i="2"/>
  <c r="D249" i="2" s="1"/>
  <c r="F249" i="2" s="1"/>
  <c r="C1532" i="2"/>
  <c r="D1532" i="2" s="1"/>
  <c r="C1388" i="2"/>
  <c r="D1388" i="2" s="1"/>
  <c r="D1244" i="2"/>
  <c r="G1244" i="2" s="1"/>
  <c r="C1244" i="2"/>
  <c r="C1100" i="2"/>
  <c r="D1100" i="2" s="1"/>
  <c r="C956" i="2"/>
  <c r="D956" i="2" s="1"/>
  <c r="C812" i="2"/>
  <c r="D812" i="2" s="1"/>
  <c r="C668" i="2"/>
  <c r="D668" i="2" s="1"/>
  <c r="G668" i="2" s="1"/>
  <c r="C524" i="2"/>
  <c r="D524" i="2" s="1"/>
  <c r="C380" i="2"/>
  <c r="D380" i="2" s="1"/>
  <c r="G380" i="2" s="1"/>
  <c r="C236" i="2"/>
  <c r="D236" i="2" s="1"/>
  <c r="C92" i="2"/>
  <c r="D92" i="2" s="1"/>
  <c r="F92" i="2" s="1"/>
  <c r="C1507" i="2"/>
  <c r="D1507" i="2" s="1"/>
  <c r="C1363" i="2"/>
  <c r="D1363" i="2" s="1"/>
  <c r="C1219" i="2"/>
  <c r="D1219" i="2" s="1"/>
  <c r="G1219" i="2" s="1"/>
  <c r="C1075" i="2"/>
  <c r="D1075" i="2" s="1"/>
  <c r="C931" i="2"/>
  <c r="D931" i="2" s="1"/>
  <c r="G931" i="2" s="1"/>
  <c r="C787" i="2"/>
  <c r="D787" i="2" s="1"/>
  <c r="C643" i="2"/>
  <c r="D643" i="2" s="1"/>
  <c r="C499" i="2"/>
  <c r="D499" i="2" s="1"/>
  <c r="C355" i="2"/>
  <c r="D355" i="2" s="1"/>
  <c r="C211" i="2"/>
  <c r="D211" i="2" s="1"/>
  <c r="G211" i="2" s="1"/>
  <c r="C67" i="2"/>
  <c r="D67" i="2" s="1"/>
  <c r="G67" i="2" s="1"/>
  <c r="C1542" i="2"/>
  <c r="D1542" i="2" s="1"/>
  <c r="C1398" i="2"/>
  <c r="D1398" i="2" s="1"/>
  <c r="C1254" i="2"/>
  <c r="D1254" i="2" s="1"/>
  <c r="C1110" i="2"/>
  <c r="D1110" i="2" s="1"/>
  <c r="C966" i="2"/>
  <c r="D966" i="2" s="1"/>
  <c r="C822" i="2"/>
  <c r="D822" i="2" s="1"/>
  <c r="G822" i="2" s="1"/>
  <c r="C678" i="2"/>
  <c r="D678" i="2" s="1"/>
  <c r="C534" i="2"/>
  <c r="D534" i="2" s="1"/>
  <c r="C390" i="2"/>
  <c r="D390" i="2" s="1"/>
  <c r="C246" i="2"/>
  <c r="D246" i="2" s="1"/>
  <c r="C102" i="2"/>
  <c r="D102" i="2" s="1"/>
  <c r="G102" i="2" s="1"/>
  <c r="C1529" i="2"/>
  <c r="D1529" i="2" s="1"/>
  <c r="G1529" i="2" s="1"/>
  <c r="C1385" i="2"/>
  <c r="D1385" i="2" s="1"/>
  <c r="C1241" i="2"/>
  <c r="D1241" i="2" s="1"/>
  <c r="C1097" i="2"/>
  <c r="D1097" i="2" s="1"/>
  <c r="C953" i="2"/>
  <c r="D953" i="2" s="1"/>
  <c r="G953" i="2" s="1"/>
  <c r="C809" i="2"/>
  <c r="D809" i="2" s="1"/>
  <c r="C665" i="2"/>
  <c r="D665" i="2" s="1"/>
  <c r="G665" i="2" s="1"/>
  <c r="C521" i="2"/>
  <c r="D521" i="2" s="1"/>
  <c r="C377" i="2"/>
  <c r="D377" i="2" s="1"/>
  <c r="F377" i="2" s="1"/>
  <c r="C233" i="2"/>
  <c r="D233" i="2" s="1"/>
  <c r="C89" i="2"/>
  <c r="D89" i="2" s="1"/>
  <c r="C22" i="2"/>
  <c r="D22" i="2" s="1"/>
  <c r="D1468" i="2"/>
  <c r="G1468" i="2" s="1"/>
  <c r="C1468" i="2"/>
  <c r="C1324" i="2"/>
  <c r="D1324" i="2" s="1"/>
  <c r="C1180" i="2"/>
  <c r="D1180" i="2" s="1"/>
  <c r="C1036" i="2"/>
  <c r="D1036" i="2" s="1"/>
  <c r="C892" i="2"/>
  <c r="D892" i="2" s="1"/>
  <c r="G892" i="2" s="1"/>
  <c r="C748" i="2"/>
  <c r="D748" i="2" s="1"/>
  <c r="G748" i="2" s="1"/>
  <c r="C604" i="2"/>
  <c r="D604" i="2" s="1"/>
  <c r="G604" i="2" s="1"/>
  <c r="C460" i="2"/>
  <c r="D460" i="2" s="1"/>
  <c r="C316" i="2"/>
  <c r="D316" i="2" s="1"/>
  <c r="F316" i="2" s="1"/>
  <c r="C172" i="2"/>
  <c r="D172" i="2" s="1"/>
  <c r="C28" i="2"/>
  <c r="D28" i="2" s="1"/>
  <c r="C1527" i="2"/>
  <c r="D1527" i="2" s="1"/>
  <c r="C1383" i="2"/>
  <c r="D1383" i="2" s="1"/>
  <c r="G1383" i="2" s="1"/>
  <c r="C1239" i="2"/>
  <c r="D1239" i="2" s="1"/>
  <c r="C1095" i="2"/>
  <c r="D1095" i="2" s="1"/>
  <c r="F1095" i="2" s="1"/>
  <c r="C951" i="2"/>
  <c r="D951" i="2" s="1"/>
  <c r="C807" i="2"/>
  <c r="D807" i="2" s="1"/>
  <c r="C663" i="2"/>
  <c r="D663" i="2" s="1"/>
  <c r="C519" i="2"/>
  <c r="D519" i="2" s="1"/>
  <c r="G519" i="2" s="1"/>
  <c r="C375" i="2"/>
  <c r="D375" i="2" s="1"/>
  <c r="C231" i="2"/>
  <c r="D231" i="2" s="1"/>
  <c r="C87" i="2"/>
  <c r="D87" i="2" s="1"/>
  <c r="C1586" i="2"/>
  <c r="D1586" i="2" s="1"/>
  <c r="C1442" i="2"/>
  <c r="D1442" i="2" s="1"/>
  <c r="G1442" i="2" s="1"/>
  <c r="C1298" i="2"/>
  <c r="D1298" i="2" s="1"/>
  <c r="G1298" i="2" s="1"/>
  <c r="C1154" i="2"/>
  <c r="D1154" i="2" s="1"/>
  <c r="C1010" i="2"/>
  <c r="D1010" i="2" s="1"/>
  <c r="F1010" i="2" s="1"/>
  <c r="C866" i="2"/>
  <c r="D866" i="2" s="1"/>
  <c r="C722" i="2"/>
  <c r="D722" i="2" s="1"/>
  <c r="C578" i="2"/>
  <c r="D578" i="2" s="1"/>
  <c r="G578" i="2" s="1"/>
  <c r="C434" i="2"/>
  <c r="D434" i="2" s="1"/>
  <c r="C290" i="2"/>
  <c r="D290" i="2" s="1"/>
  <c r="C122" i="2"/>
  <c r="D122" i="2" s="1"/>
  <c r="C1489" i="2"/>
  <c r="D1489" i="2" s="1"/>
  <c r="C1345" i="2"/>
  <c r="D1345" i="2" s="1"/>
  <c r="C1201" i="2"/>
  <c r="D1201" i="2" s="1"/>
  <c r="G1201" i="2" s="1"/>
  <c r="C1057" i="2"/>
  <c r="D1057" i="2" s="1"/>
  <c r="G1057" i="2" s="1"/>
  <c r="C913" i="2"/>
  <c r="D913" i="2" s="1"/>
  <c r="D769" i="2"/>
  <c r="F769" i="2" s="1"/>
  <c r="C769" i="2"/>
  <c r="C625" i="2"/>
  <c r="D625" i="2" s="1"/>
  <c r="C481" i="2"/>
  <c r="D481" i="2" s="1"/>
  <c r="C337" i="2"/>
  <c r="D337" i="2" s="1"/>
  <c r="G337" i="2" s="1"/>
  <c r="C193" i="2"/>
  <c r="D193" i="2" s="1"/>
  <c r="C49" i="2"/>
  <c r="D49" i="2" s="1"/>
  <c r="C81" i="2"/>
  <c r="D81" i="2" s="1"/>
  <c r="F81" i="2" s="1"/>
  <c r="C1452" i="2"/>
  <c r="D1452" i="2" s="1"/>
  <c r="C1308" i="2"/>
  <c r="D1308" i="2" s="1"/>
  <c r="D1164" i="2"/>
  <c r="E1164" i="2" s="1"/>
  <c r="C1164" i="2"/>
  <c r="C1020" i="2"/>
  <c r="D1020" i="2" s="1"/>
  <c r="C876" i="2"/>
  <c r="D876" i="2" s="1"/>
  <c r="D732" i="2"/>
  <c r="F732" i="2" s="1"/>
  <c r="C732" i="2"/>
  <c r="C588" i="2"/>
  <c r="D588" i="2" s="1"/>
  <c r="C444" i="2"/>
  <c r="D444" i="2" s="1"/>
  <c r="C300" i="2"/>
  <c r="D300" i="2" s="1"/>
  <c r="G300" i="2" s="1"/>
  <c r="C156" i="2"/>
  <c r="D156" i="2" s="1"/>
  <c r="C23" i="2"/>
  <c r="D23" i="2" s="1"/>
  <c r="C1499" i="2"/>
  <c r="D1499" i="2" s="1"/>
  <c r="F1499" i="2" s="1"/>
  <c r="C1355" i="2"/>
  <c r="D1355" i="2" s="1"/>
  <c r="C1211" i="2"/>
  <c r="D1211" i="2" s="1"/>
  <c r="D1067" i="2"/>
  <c r="E1067" i="2" s="1"/>
  <c r="C1067" i="2"/>
  <c r="C923" i="2"/>
  <c r="D923" i="2" s="1"/>
  <c r="C779" i="2"/>
  <c r="D779" i="2" s="1"/>
  <c r="C635" i="2"/>
  <c r="D635" i="2" s="1"/>
  <c r="C491" i="2"/>
  <c r="D491" i="2" s="1"/>
  <c r="C347" i="2"/>
  <c r="D347" i="2" s="1"/>
  <c r="C203" i="2"/>
  <c r="D203" i="2" s="1"/>
  <c r="E203" i="2" s="1"/>
  <c r="C118" i="2"/>
  <c r="D118" i="2" s="1"/>
  <c r="C1534" i="2"/>
  <c r="D1534" i="2" s="1"/>
  <c r="C1390" i="2"/>
  <c r="D1390" i="2" s="1"/>
  <c r="C1246" i="2"/>
  <c r="D1246" i="2" s="1"/>
  <c r="C1102" i="2"/>
  <c r="D1102" i="2" s="1"/>
  <c r="C958" i="2"/>
  <c r="D958" i="2" s="1"/>
  <c r="E958" i="2" s="1"/>
  <c r="C814" i="2"/>
  <c r="D814" i="2" s="1"/>
  <c r="C670" i="2"/>
  <c r="D670" i="2" s="1"/>
  <c r="C526" i="2"/>
  <c r="D526" i="2" s="1"/>
  <c r="C382" i="2"/>
  <c r="D382" i="2" s="1"/>
  <c r="C238" i="2"/>
  <c r="D238" i="2" s="1"/>
  <c r="C1533" i="2"/>
  <c r="D1533" i="2" s="1"/>
  <c r="G1533" i="2" s="1"/>
  <c r="C1389" i="2"/>
  <c r="D1389" i="2" s="1"/>
  <c r="C1245" i="2"/>
  <c r="D1245" i="2" s="1"/>
  <c r="C1101" i="2"/>
  <c r="D1101" i="2" s="1"/>
  <c r="C957" i="2"/>
  <c r="D957" i="2" s="1"/>
  <c r="C813" i="2"/>
  <c r="D813" i="2" s="1"/>
  <c r="C669" i="2"/>
  <c r="D669" i="2" s="1"/>
  <c r="G669" i="2" s="1"/>
  <c r="C525" i="2"/>
  <c r="D525" i="2" s="1"/>
  <c r="C381" i="2"/>
  <c r="D381" i="2" s="1"/>
  <c r="C237" i="2"/>
  <c r="D237" i="2" s="1"/>
  <c r="C1520" i="2"/>
  <c r="D1520" i="2" s="1"/>
  <c r="C1376" i="2"/>
  <c r="D1376" i="2" s="1"/>
  <c r="C1232" i="2"/>
  <c r="D1232" i="2" s="1"/>
  <c r="G1232" i="2" s="1"/>
  <c r="C1088" i="2"/>
  <c r="D1088" i="2" s="1"/>
  <c r="C944" i="2"/>
  <c r="D944" i="2" s="1"/>
  <c r="C800" i="2"/>
  <c r="D800" i="2" s="1"/>
  <c r="C656" i="2"/>
  <c r="D656" i="2" s="1"/>
  <c r="C512" i="2"/>
  <c r="D512" i="2" s="1"/>
  <c r="C368" i="2"/>
  <c r="D368" i="2" s="1"/>
  <c r="G368" i="2" s="1"/>
  <c r="C224" i="2"/>
  <c r="D224" i="2" s="1"/>
  <c r="C80" i="2"/>
  <c r="D80" i="2" s="1"/>
  <c r="J12" i="1"/>
  <c r="K12" i="1" s="1"/>
  <c r="AF11" i="2" l="1"/>
  <c r="AH11" i="2"/>
  <c r="AG11" i="2"/>
  <c r="AH10" i="2"/>
  <c r="AG10" i="2"/>
  <c r="AF10" i="2"/>
  <c r="AB14" i="2"/>
  <c r="AC13" i="2"/>
  <c r="AD12" i="2"/>
  <c r="AE12" i="2" s="1"/>
  <c r="AH12" i="2" s="1"/>
  <c r="S13" i="2"/>
  <c r="T12" i="2"/>
  <c r="U11" i="2"/>
  <c r="V11" i="2" s="1"/>
  <c r="L11" i="2"/>
  <c r="M11" i="2" s="1"/>
  <c r="J13" i="2"/>
  <c r="F643" i="2"/>
  <c r="G643" i="2"/>
  <c r="F1441" i="2"/>
  <c r="E508" i="2"/>
  <c r="G318" i="2"/>
  <c r="F318" i="2"/>
  <c r="G41" i="2"/>
  <c r="G138" i="2"/>
  <c r="E740" i="2"/>
  <c r="F740" i="2"/>
  <c r="F280" i="2"/>
  <c r="G280" i="2"/>
  <c r="G60" i="2"/>
  <c r="E60" i="2"/>
  <c r="F1004" i="2"/>
  <c r="F1479" i="2"/>
  <c r="G1235" i="2"/>
  <c r="E403" i="2"/>
  <c r="F244" i="2"/>
  <c r="F1307" i="2"/>
  <c r="G681" i="2"/>
  <c r="E980" i="2"/>
  <c r="E85" i="2"/>
  <c r="F1158" i="2"/>
  <c r="G849" i="2"/>
  <c r="G299" i="2"/>
  <c r="F1404" i="2"/>
  <c r="G1404" i="2"/>
  <c r="E982" i="2"/>
  <c r="F982" i="2"/>
  <c r="F125" i="2"/>
  <c r="G125" i="2"/>
  <c r="G425" i="2"/>
  <c r="F425" i="2"/>
  <c r="E425" i="2"/>
  <c r="E777" i="2"/>
  <c r="G777" i="2"/>
  <c r="G355" i="2"/>
  <c r="F355" i="2"/>
  <c r="E404" i="2"/>
  <c r="F404" i="2"/>
  <c r="E1279" i="2"/>
  <c r="G1279" i="2"/>
  <c r="G246" i="2"/>
  <c r="E246" i="2"/>
  <c r="E652" i="2"/>
  <c r="G652" i="2"/>
  <c r="F800" i="2"/>
  <c r="G800" i="2"/>
  <c r="E114" i="2"/>
  <c r="F114" i="2"/>
  <c r="G97" i="2"/>
  <c r="E97" i="2"/>
  <c r="G991" i="2"/>
  <c r="E991" i="2"/>
  <c r="G709" i="2"/>
  <c r="F709" i="2"/>
  <c r="G524" i="2"/>
  <c r="E524" i="2"/>
  <c r="G140" i="2"/>
  <c r="E140" i="2"/>
  <c r="G16" i="2"/>
  <c r="F16" i="2"/>
  <c r="G896" i="2"/>
  <c r="F896" i="2"/>
  <c r="G344" i="2"/>
  <c r="E344" i="2"/>
  <c r="F282" i="2"/>
  <c r="G282" i="2"/>
  <c r="F1228" i="2"/>
  <c r="G1228" i="2"/>
  <c r="G1001" i="2"/>
  <c r="E1001" i="2"/>
  <c r="F1015" i="2"/>
  <c r="G1015" i="2"/>
  <c r="F1210" i="2"/>
  <c r="G1210" i="2"/>
  <c r="E1319" i="2"/>
  <c r="G1319" i="2"/>
  <c r="G934" i="2"/>
  <c r="E934" i="2"/>
  <c r="E223" i="2"/>
  <c r="F223" i="2"/>
  <c r="E416" i="2"/>
  <c r="F416" i="2"/>
  <c r="G429" i="2"/>
  <c r="E429" i="2"/>
  <c r="F1356" i="2"/>
  <c r="G1356" i="2"/>
  <c r="F1241" i="2"/>
  <c r="G1241" i="2"/>
  <c r="G1075" i="2"/>
  <c r="E1075" i="2"/>
  <c r="G718" i="2"/>
  <c r="E718" i="2"/>
  <c r="E638" i="2"/>
  <c r="G638" i="2"/>
  <c r="F638" i="2"/>
  <c r="F1023" i="2"/>
  <c r="G1023" i="2"/>
  <c r="G1515" i="2"/>
  <c r="E1515" i="2"/>
  <c r="G1263" i="2"/>
  <c r="E1263" i="2"/>
  <c r="G1275" i="2"/>
  <c r="E1275" i="2"/>
  <c r="G714" i="2"/>
  <c r="E714" i="2"/>
  <c r="E1561" i="2"/>
  <c r="F1561" i="2"/>
  <c r="F1579" i="2"/>
  <c r="G1579" i="2"/>
  <c r="G1497" i="2"/>
  <c r="F1497" i="2"/>
  <c r="G1566" i="2"/>
  <c r="E1566" i="2"/>
  <c r="F195" i="2"/>
  <c r="G195" i="2"/>
  <c r="E237" i="2"/>
  <c r="F237" i="2"/>
  <c r="F536" i="2"/>
  <c r="G536" i="2"/>
  <c r="F861" i="2"/>
  <c r="G861" i="2"/>
  <c r="G581" i="2"/>
  <c r="E581" i="2"/>
  <c r="F563" i="2"/>
  <c r="G563" i="2"/>
  <c r="G189" i="2"/>
  <c r="E189" i="2"/>
  <c r="F207" i="2"/>
  <c r="G207" i="2"/>
  <c r="G78" i="2"/>
  <c r="E78" i="2"/>
  <c r="G1316" i="2"/>
  <c r="E1316" i="2"/>
  <c r="G672" i="2"/>
  <c r="E672" i="2"/>
  <c r="G187" i="2"/>
  <c r="E187" i="2"/>
  <c r="E136" i="2"/>
  <c r="G136" i="2"/>
  <c r="F1117" i="2"/>
  <c r="G1117" i="2"/>
  <c r="F1030" i="2"/>
  <c r="G1030" i="2"/>
  <c r="G622" i="2"/>
  <c r="E622" i="2"/>
  <c r="E892" i="2"/>
  <c r="E102" i="2"/>
  <c r="G92" i="2"/>
  <c r="G101" i="2"/>
  <c r="F693" i="2"/>
  <c r="E702" i="2"/>
  <c r="F1237" i="2"/>
  <c r="E411" i="2"/>
  <c r="E1293" i="2"/>
  <c r="F1490" i="2"/>
  <c r="F508" i="2"/>
  <c r="F297" i="2"/>
  <c r="F1427" i="2"/>
  <c r="G697" i="2"/>
  <c r="F1514" i="2"/>
  <c r="F427" i="2"/>
  <c r="E1485" i="2"/>
  <c r="E942" i="2"/>
  <c r="G1237" i="2"/>
  <c r="G1490" i="2"/>
  <c r="E294" i="2"/>
  <c r="E1302" i="2"/>
  <c r="F441" i="2"/>
  <c r="F1450" i="2"/>
  <c r="F109" i="2"/>
  <c r="F869" i="2"/>
  <c r="E1236" i="2"/>
  <c r="G684" i="2"/>
  <c r="E1420" i="2"/>
  <c r="G1302" i="2"/>
  <c r="G1010" i="2"/>
  <c r="G316" i="2"/>
  <c r="E961" i="2"/>
  <c r="G1261" i="2"/>
  <c r="G15" i="2"/>
  <c r="F1326" i="2"/>
  <c r="G1441" i="2"/>
  <c r="F759" i="2"/>
  <c r="F1539" i="2"/>
  <c r="E533" i="2"/>
  <c r="E417" i="2"/>
  <c r="G34" i="2"/>
  <c r="G76" i="2"/>
  <c r="E281" i="2"/>
  <c r="E318" i="2"/>
  <c r="E299" i="2"/>
  <c r="F41" i="2"/>
  <c r="F202" i="2"/>
  <c r="E645" i="2"/>
  <c r="F1465" i="2"/>
  <c r="E1051" i="2"/>
  <c r="E668" i="2"/>
  <c r="E537" i="2"/>
  <c r="G153" i="2"/>
  <c r="F1249" i="2"/>
  <c r="F72" i="2"/>
  <c r="G921" i="2"/>
  <c r="G1463" i="2"/>
  <c r="E1267" i="2"/>
  <c r="G1527" i="2"/>
  <c r="E1527" i="2"/>
  <c r="F1398" i="2"/>
  <c r="G1398" i="2"/>
  <c r="G968" i="2"/>
  <c r="E968" i="2"/>
  <c r="G116" i="2"/>
  <c r="E116" i="2"/>
  <c r="G722" i="2"/>
  <c r="F722" i="2"/>
  <c r="E722" i="2"/>
  <c r="F231" i="2"/>
  <c r="G231" i="2"/>
  <c r="G238" i="2"/>
  <c r="F238" i="2"/>
  <c r="E238" i="2"/>
  <c r="G809" i="2"/>
  <c r="E809" i="2"/>
  <c r="G937" i="2"/>
  <c r="E937" i="2"/>
  <c r="G399" i="2"/>
  <c r="E399" i="2"/>
  <c r="G1348" i="2"/>
  <c r="E1348" i="2"/>
  <c r="G694" i="2"/>
  <c r="E694" i="2"/>
  <c r="F52" i="2"/>
  <c r="G52" i="2"/>
  <c r="F379" i="2"/>
  <c r="G379" i="2"/>
  <c r="F1332" i="2"/>
  <c r="G1332" i="2"/>
  <c r="E38" i="2"/>
  <c r="F38" i="2"/>
  <c r="G38" i="2"/>
  <c r="F956" i="2"/>
  <c r="G956" i="2"/>
  <c r="E1225" i="2"/>
  <c r="G1225" i="2"/>
  <c r="F1225" i="2"/>
  <c r="G663" i="2"/>
  <c r="E663" i="2"/>
  <c r="G1532" i="2"/>
  <c r="F1532" i="2"/>
  <c r="E1532" i="2"/>
  <c r="G12" i="2"/>
  <c r="E12" i="2"/>
  <c r="G1281" i="2"/>
  <c r="E1281" i="2"/>
  <c r="G1388" i="2"/>
  <c r="E1388" i="2"/>
  <c r="F635" i="2"/>
  <c r="G635" i="2"/>
  <c r="G807" i="2"/>
  <c r="F807" i="2"/>
  <c r="E807" i="2"/>
  <c r="F534" i="2"/>
  <c r="G534" i="2"/>
  <c r="E392" i="2"/>
  <c r="G392" i="2"/>
  <c r="F392" i="2"/>
  <c r="G444" i="2"/>
  <c r="E444" i="2"/>
  <c r="F444" i="2"/>
  <c r="G22" i="2"/>
  <c r="E22" i="2"/>
  <c r="G1257" i="2"/>
  <c r="F1257" i="2"/>
  <c r="E1257" i="2"/>
  <c r="G73" i="2"/>
  <c r="E73" i="2"/>
  <c r="E1466" i="2"/>
  <c r="G1466" i="2"/>
  <c r="F1466" i="2"/>
  <c r="G484" i="2"/>
  <c r="E484" i="2"/>
  <c r="E126" i="2"/>
  <c r="G126" i="2"/>
  <c r="F126" i="2"/>
  <c r="G811" i="2"/>
  <c r="E811" i="2"/>
  <c r="G1570" i="2"/>
  <c r="E1570" i="2"/>
  <c r="F270" i="2"/>
  <c r="G270" i="2"/>
  <c r="F682" i="2"/>
  <c r="E682" i="2"/>
  <c r="G347" i="2"/>
  <c r="F347" i="2"/>
  <c r="E347" i="2"/>
  <c r="F1101" i="2"/>
  <c r="G1101" i="2"/>
  <c r="E1200" i="2"/>
  <c r="G1200" i="2"/>
  <c r="F1200" i="2"/>
  <c r="F1180" i="2"/>
  <c r="G1180" i="2"/>
  <c r="F526" i="2"/>
  <c r="G526" i="2"/>
  <c r="G966" i="2"/>
  <c r="E966" i="2"/>
  <c r="F1507" i="2"/>
  <c r="G1507" i="2"/>
  <c r="E1091" i="2"/>
  <c r="G1091" i="2"/>
  <c r="F1091" i="2"/>
  <c r="F122" i="2"/>
  <c r="G122" i="2"/>
  <c r="G1376" i="2"/>
  <c r="F1376" i="2"/>
  <c r="E1376" i="2"/>
  <c r="F1390" i="2"/>
  <c r="G1390" i="2"/>
  <c r="G481" i="2"/>
  <c r="F481" i="2"/>
  <c r="E481" i="2"/>
  <c r="G1110" i="2"/>
  <c r="F1110" i="2"/>
  <c r="E1110" i="2"/>
  <c r="E94" i="2"/>
  <c r="G94" i="2"/>
  <c r="F94" i="2"/>
  <c r="G1554" i="2"/>
  <c r="E1554" i="2"/>
  <c r="G900" i="2"/>
  <c r="E900" i="2"/>
  <c r="G237" i="2"/>
  <c r="G81" i="2"/>
  <c r="G769" i="2"/>
  <c r="G1095" i="2"/>
  <c r="G377" i="2"/>
  <c r="F246" i="2"/>
  <c r="E211" i="2"/>
  <c r="F668" i="2"/>
  <c r="E681" i="2"/>
  <c r="E1336" i="2"/>
  <c r="E1397" i="2"/>
  <c r="E104" i="2"/>
  <c r="E405" i="2"/>
  <c r="E803" i="2"/>
  <c r="E314" i="2"/>
  <c r="F1551" i="2"/>
  <c r="G548" i="2"/>
  <c r="E912" i="2"/>
  <c r="G1190" i="2"/>
  <c r="E1190" i="2"/>
  <c r="G1360" i="2"/>
  <c r="E1360" i="2"/>
  <c r="G569" i="2"/>
  <c r="F569" i="2"/>
  <c r="E569" i="2"/>
  <c r="E360" i="2"/>
  <c r="G360" i="2"/>
  <c r="F360" i="2"/>
  <c r="F1169" i="2"/>
  <c r="G1169" i="2"/>
  <c r="G1439" i="2"/>
  <c r="F1439" i="2"/>
  <c r="E1439" i="2"/>
  <c r="E1323" i="2"/>
  <c r="F1323" i="2"/>
  <c r="E540" i="2"/>
  <c r="G540" i="2"/>
  <c r="F540" i="2"/>
  <c r="E307" i="2"/>
  <c r="F307" i="2"/>
  <c r="G307" i="2"/>
  <c r="G188" i="2"/>
  <c r="E188" i="2"/>
  <c r="E197" i="2"/>
  <c r="F197" i="2"/>
  <c r="G197" i="2"/>
  <c r="G175" i="2"/>
  <c r="E175" i="2"/>
  <c r="G1352" i="2"/>
  <c r="F1352" i="2"/>
  <c r="E1352" i="2"/>
  <c r="E475" i="2"/>
  <c r="G475" i="2"/>
  <c r="F475" i="2"/>
  <c r="G954" i="2"/>
  <c r="E954" i="2"/>
  <c r="G1551" i="2"/>
  <c r="F1381" i="2"/>
  <c r="G1381" i="2"/>
  <c r="F64" i="2"/>
  <c r="G64" i="2"/>
  <c r="F560" i="2"/>
  <c r="G560" i="2"/>
  <c r="E1006" i="2"/>
  <c r="G1006" i="2"/>
  <c r="F1006" i="2"/>
  <c r="F1555" i="2"/>
  <c r="G1555" i="2"/>
  <c r="F45" i="2"/>
  <c r="G45" i="2"/>
  <c r="G886" i="2"/>
  <c r="F886" i="2"/>
  <c r="E886" i="2"/>
  <c r="F466" i="2"/>
  <c r="G466" i="2"/>
  <c r="E960" i="2"/>
  <c r="G960" i="2"/>
  <c r="F960" i="2"/>
  <c r="E1408" i="2"/>
  <c r="F1408" i="2"/>
  <c r="G1181" i="2"/>
  <c r="F1181" i="2"/>
  <c r="E26" i="2"/>
  <c r="G26" i="2"/>
  <c r="F26" i="2"/>
  <c r="G617" i="2"/>
  <c r="E617" i="2"/>
  <c r="E1066" i="2"/>
  <c r="G1066" i="2"/>
  <c r="F1066" i="2"/>
  <c r="E1453" i="2"/>
  <c r="G1453" i="2"/>
  <c r="F1453" i="2"/>
  <c r="G1406" i="2"/>
  <c r="E1406" i="2"/>
  <c r="G1043" i="2"/>
  <c r="E1043" i="2"/>
  <c r="G1140" i="2"/>
  <c r="E1140" i="2"/>
  <c r="G639" i="2"/>
  <c r="E639" i="2"/>
  <c r="F1138" i="2"/>
  <c r="G1138" i="2"/>
  <c r="G815" i="2"/>
  <c r="E815" i="2"/>
  <c r="E1478" i="2"/>
  <c r="F1478" i="2"/>
  <c r="F1150" i="2"/>
  <c r="G1150" i="2"/>
  <c r="G827" i="2"/>
  <c r="E827" i="2"/>
  <c r="G338" i="2"/>
  <c r="E338" i="2"/>
  <c r="E1516" i="2"/>
  <c r="F1516" i="2"/>
  <c r="E691" i="2"/>
  <c r="G691" i="2"/>
  <c r="F691" i="2"/>
  <c r="G860" i="2"/>
  <c r="F860" i="2"/>
  <c r="E860" i="2"/>
  <c r="F962" i="2"/>
  <c r="G962" i="2"/>
  <c r="E476" i="2"/>
  <c r="F476" i="2"/>
  <c r="G476" i="2"/>
  <c r="F69" i="2"/>
  <c r="G69" i="2"/>
  <c r="G356" i="2"/>
  <c r="E356" i="2"/>
  <c r="G1499" i="2"/>
  <c r="G732" i="2"/>
  <c r="E578" i="2"/>
  <c r="E355" i="2"/>
  <c r="E472" i="2"/>
  <c r="E690" i="2"/>
  <c r="E799" i="2"/>
  <c r="E1269" i="2"/>
  <c r="E1558" i="2"/>
  <c r="F1188" i="2"/>
  <c r="G113" i="2"/>
  <c r="E36" i="2"/>
  <c r="G1478" i="2"/>
  <c r="E86" i="2"/>
  <c r="G86" i="2"/>
  <c r="F857" i="2"/>
  <c r="E857" i="2"/>
  <c r="G435" i="2"/>
  <c r="F435" i="2"/>
  <c r="E435" i="2"/>
  <c r="G1172" i="2"/>
  <c r="E1172" i="2"/>
  <c r="G753" i="2"/>
  <c r="F753" i="2"/>
  <c r="E753" i="2"/>
  <c r="G774" i="2"/>
  <c r="E774" i="2"/>
  <c r="E51" i="2"/>
  <c r="G51" i="2"/>
  <c r="F51" i="2"/>
  <c r="F498" i="2"/>
  <c r="G498" i="2"/>
  <c r="E1331" i="2"/>
  <c r="G1331" i="2"/>
  <c r="F1331" i="2"/>
  <c r="E1428" i="2"/>
  <c r="F1428" i="2"/>
  <c r="G1428" i="2"/>
  <c r="G1177" i="2"/>
  <c r="E1177" i="2"/>
  <c r="E1230" i="2"/>
  <c r="G1230" i="2"/>
  <c r="F1230" i="2"/>
  <c r="G1188" i="2"/>
  <c r="E717" i="2"/>
  <c r="F717" i="2"/>
  <c r="E1115" i="2"/>
  <c r="G1115" i="2"/>
  <c r="F14" i="2"/>
  <c r="G14" i="2"/>
  <c r="E438" i="2"/>
  <c r="F438" i="2"/>
  <c r="F585" i="2"/>
  <c r="G585" i="2"/>
  <c r="G882" i="2"/>
  <c r="F882" i="2"/>
  <c r="E882" i="2"/>
  <c r="E1304" i="2"/>
  <c r="G1304" i="2"/>
  <c r="F1304" i="2"/>
  <c r="G1317" i="2"/>
  <c r="F1317" i="2"/>
  <c r="E1317" i="2"/>
  <c r="G1392" i="2"/>
  <c r="E1392" i="2"/>
  <c r="F459" i="2"/>
  <c r="G459" i="2"/>
  <c r="G918" i="2"/>
  <c r="F918" i="2"/>
  <c r="E918" i="2"/>
  <c r="F607" i="2"/>
  <c r="G607" i="2"/>
  <c r="G724" i="2"/>
  <c r="E724" i="2"/>
  <c r="E1442" i="2"/>
  <c r="E748" i="2"/>
  <c r="E1219" i="2"/>
  <c r="F1545" i="2"/>
  <c r="F970" i="2"/>
  <c r="F1079" i="2"/>
  <c r="F1176" i="2"/>
  <c r="F1213" i="2"/>
  <c r="F1454" i="2"/>
  <c r="E705" i="2"/>
  <c r="F705" i="2"/>
  <c r="E1103" i="2"/>
  <c r="F1103" i="2"/>
  <c r="F1344" i="2"/>
  <c r="G1344" i="2"/>
  <c r="G326" i="2"/>
  <c r="E326" i="2"/>
  <c r="E1575" i="2"/>
  <c r="G1575" i="2"/>
  <c r="F1575" i="2"/>
  <c r="F1446" i="2"/>
  <c r="G1446" i="2"/>
  <c r="E1148" i="2"/>
  <c r="G1148" i="2"/>
  <c r="F1148" i="2"/>
  <c r="E1524" i="2"/>
  <c r="G1524" i="2"/>
  <c r="F1524" i="2"/>
  <c r="G575" i="2"/>
  <c r="F575" i="2"/>
  <c r="E575" i="2"/>
  <c r="G883" i="2"/>
  <c r="E883" i="2"/>
  <c r="G1418" i="2"/>
  <c r="E1418" i="2"/>
  <c r="G868" i="2"/>
  <c r="F868" i="2"/>
  <c r="E868" i="2"/>
  <c r="G90" i="2"/>
  <c r="E90" i="2"/>
  <c r="F1219" i="2"/>
  <c r="G970" i="2"/>
  <c r="F215" i="2"/>
  <c r="G1079" i="2"/>
  <c r="F312" i="2"/>
  <c r="G1176" i="2"/>
  <c r="F349" i="2"/>
  <c r="G1213" i="2"/>
  <c r="F590" i="2"/>
  <c r="G1454" i="2"/>
  <c r="F675" i="2"/>
  <c r="G1539" i="2"/>
  <c r="G114" i="2"/>
  <c r="G223" i="2"/>
  <c r="G693" i="2"/>
  <c r="G982" i="2"/>
  <c r="G1369" i="2"/>
  <c r="E1409" i="2"/>
  <c r="G705" i="2"/>
  <c r="G1103" i="2"/>
  <c r="E949" i="2"/>
  <c r="E496" i="2"/>
  <c r="G992" i="2"/>
  <c r="E992" i="2"/>
  <c r="G940" i="2"/>
  <c r="E940" i="2"/>
  <c r="E263" i="2"/>
  <c r="G263" i="2"/>
  <c r="F263" i="2"/>
  <c r="G520" i="2"/>
  <c r="F520" i="2"/>
  <c r="E520" i="2"/>
  <c r="E82" i="2"/>
  <c r="G82" i="2"/>
  <c r="F82" i="2"/>
  <c r="F544" i="2"/>
  <c r="G544" i="2"/>
  <c r="E632" i="2"/>
  <c r="G632" i="2"/>
  <c r="F632" i="2"/>
  <c r="E366" i="2"/>
  <c r="G366" i="2"/>
  <c r="F366" i="2"/>
  <c r="G199" i="2"/>
  <c r="E199" i="2"/>
  <c r="G215" i="2"/>
  <c r="G312" i="2"/>
  <c r="G349" i="2"/>
  <c r="G590" i="2"/>
  <c r="G675" i="2"/>
  <c r="G1421" i="2"/>
  <c r="E1421" i="2"/>
  <c r="E247" i="2"/>
  <c r="G247" i="2"/>
  <c r="F247" i="2"/>
  <c r="G128" i="2"/>
  <c r="E128" i="2"/>
  <c r="G1582" i="2"/>
  <c r="E1582" i="2"/>
  <c r="F1259" i="2"/>
  <c r="G1259" i="2"/>
  <c r="G924" i="2"/>
  <c r="E924" i="2"/>
  <c r="E1084" i="2"/>
  <c r="F1084" i="2"/>
  <c r="G1042" i="2"/>
  <c r="F1042" i="2"/>
  <c r="E1042" i="2"/>
  <c r="E863" i="2"/>
  <c r="G863" i="2"/>
  <c r="F863" i="2"/>
  <c r="G950" i="2"/>
  <c r="F950" i="2"/>
  <c r="E1171" i="2"/>
  <c r="F1171" i="2"/>
  <c r="G1171" i="2"/>
  <c r="G1052" i="2"/>
  <c r="E1052" i="2"/>
  <c r="F776" i="2"/>
  <c r="G776" i="2"/>
  <c r="E63" i="2"/>
  <c r="G63" i="2"/>
  <c r="F63" i="2"/>
  <c r="G785" i="2"/>
  <c r="E785" i="2"/>
  <c r="E945" i="2"/>
  <c r="G945" i="2"/>
  <c r="F945" i="2"/>
  <c r="F391" i="2"/>
  <c r="G391" i="2"/>
  <c r="G423" i="2"/>
  <c r="E423" i="2"/>
  <c r="E808" i="2"/>
  <c r="G808" i="2"/>
  <c r="F808" i="2"/>
  <c r="F660" i="2"/>
  <c r="G660" i="2"/>
  <c r="F721" i="2"/>
  <c r="G721" i="2"/>
  <c r="G1481" i="2"/>
  <c r="E1481" i="2"/>
  <c r="G1196" i="2"/>
  <c r="F1196" i="2"/>
  <c r="E1196" i="2"/>
  <c r="G1503" i="2"/>
  <c r="E1503" i="2"/>
  <c r="F892" i="2"/>
  <c r="E953" i="2"/>
  <c r="F537" i="2"/>
  <c r="E1113" i="2"/>
  <c r="G1114" i="2"/>
  <c r="G1223" i="2"/>
  <c r="G1320" i="2"/>
  <c r="G1357" i="2"/>
  <c r="G33" i="2"/>
  <c r="G40" i="2"/>
  <c r="G258" i="2"/>
  <c r="G367" i="2"/>
  <c r="G837" i="2"/>
  <c r="G1126" i="2"/>
  <c r="E1178" i="2"/>
  <c r="E545" i="2"/>
  <c r="F235" i="2"/>
  <c r="G404" i="2"/>
  <c r="E706" i="2"/>
  <c r="G1247" i="2"/>
  <c r="G1202" i="2"/>
  <c r="E1202" i="2"/>
  <c r="G1161" i="2"/>
  <c r="F1161" i="2"/>
  <c r="E1161" i="2"/>
  <c r="F440" i="2"/>
  <c r="G440" i="2"/>
  <c r="G453" i="2"/>
  <c r="F453" i="2"/>
  <c r="E453" i="2"/>
  <c r="G1139" i="2"/>
  <c r="F1139" i="2"/>
  <c r="E1139" i="2"/>
  <c r="F177" i="2"/>
  <c r="G177" i="2"/>
  <c r="G32" i="2"/>
  <c r="F32" i="2"/>
  <c r="F185" i="2"/>
  <c r="G185" i="2"/>
  <c r="E1340" i="2"/>
  <c r="G1340" i="2"/>
  <c r="F1340" i="2"/>
  <c r="E933" i="2"/>
  <c r="G933" i="2"/>
  <c r="F933" i="2"/>
  <c r="F953" i="2"/>
  <c r="F1113" i="2"/>
  <c r="G235" i="2"/>
  <c r="F138" i="2"/>
  <c r="E1212" i="2"/>
  <c r="F1212" i="2"/>
  <c r="F1393" i="2"/>
  <c r="G1393" i="2"/>
  <c r="G597" i="2"/>
  <c r="F597" i="2"/>
  <c r="E597" i="2"/>
  <c r="E606" i="2"/>
  <c r="G606" i="2"/>
  <c r="F606" i="2"/>
  <c r="G1035" i="2"/>
  <c r="F1035" i="2"/>
  <c r="E198" i="2"/>
  <c r="F198" i="2"/>
  <c r="G198" i="2"/>
  <c r="G19" i="2"/>
  <c r="E19" i="2"/>
  <c r="E1416" i="2"/>
  <c r="G1416" i="2"/>
  <c r="F1416" i="2"/>
  <c r="G1576" i="2"/>
  <c r="E1576" i="2"/>
  <c r="F1077" i="2"/>
  <c r="G1077" i="2"/>
  <c r="G1220" i="2"/>
  <c r="E1220" i="2"/>
  <c r="E994" i="2"/>
  <c r="G994" i="2"/>
  <c r="E1563" i="2"/>
  <c r="G1563" i="2"/>
  <c r="F1563" i="2"/>
  <c r="G557" i="2"/>
  <c r="E557" i="2"/>
  <c r="G823" i="2"/>
  <c r="E823" i="2"/>
  <c r="F1411" i="2"/>
  <c r="E1411" i="2"/>
  <c r="G1411" i="2"/>
  <c r="E1449" i="2"/>
  <c r="G1449" i="2"/>
  <c r="F1449" i="2"/>
  <c r="G973" i="2"/>
  <c r="F973" i="2"/>
  <c r="E973" i="2"/>
  <c r="F741" i="2"/>
  <c r="G741" i="2"/>
  <c r="E731" i="2"/>
  <c r="F731" i="2"/>
  <c r="G778" i="2"/>
  <c r="E778" i="2"/>
  <c r="F1560" i="2"/>
  <c r="G1560" i="2"/>
  <c r="G54" i="2"/>
  <c r="E54" i="2"/>
  <c r="G21" i="2"/>
  <c r="E21" i="2"/>
  <c r="G1249" i="2"/>
  <c r="F1001" i="2"/>
  <c r="F294" i="2"/>
  <c r="G284" i="2"/>
  <c r="G1004" i="2"/>
  <c r="E297" i="2"/>
  <c r="E1450" i="2"/>
  <c r="E72" i="2"/>
  <c r="E109" i="2"/>
  <c r="F581" i="2"/>
  <c r="G415" i="2"/>
  <c r="F1279" i="2"/>
  <c r="G1427" i="2"/>
  <c r="E1514" i="2"/>
  <c r="E16" i="2"/>
  <c r="E1326" i="2"/>
  <c r="E427" i="2"/>
  <c r="E1295" i="2"/>
  <c r="G906" i="2"/>
  <c r="E896" i="2"/>
  <c r="G844" i="2"/>
  <c r="F777" i="2"/>
  <c r="E1497" i="2"/>
  <c r="F1319" i="2"/>
  <c r="F136" i="2"/>
  <c r="G304" i="2"/>
  <c r="G522" i="2"/>
  <c r="G306" i="2"/>
  <c r="F1170" i="2"/>
  <c r="E742" i="2"/>
  <c r="E1273" i="2"/>
  <c r="E879" i="2"/>
  <c r="E129" i="2"/>
  <c r="E1435" i="2"/>
  <c r="E452" i="2"/>
  <c r="F1041" i="2"/>
  <c r="F1330" i="2"/>
  <c r="F333" i="2"/>
  <c r="G1485" i="2"/>
  <c r="F766" i="2"/>
  <c r="F577" i="2"/>
  <c r="F818" i="2"/>
  <c r="E1538" i="2"/>
  <c r="G759" i="2"/>
  <c r="E1165" i="2"/>
  <c r="F463" i="2"/>
  <c r="G1572" i="2"/>
  <c r="F148" i="2"/>
  <c r="F209" i="2"/>
  <c r="E117" i="2"/>
  <c r="E1063" i="2"/>
  <c r="G1170" i="2"/>
  <c r="F742" i="2"/>
  <c r="F1273" i="2"/>
  <c r="F879" i="2"/>
  <c r="F129" i="2"/>
  <c r="F1435" i="2"/>
  <c r="F452" i="2"/>
  <c r="G1041" i="2"/>
  <c r="G1330" i="2"/>
  <c r="G577" i="2"/>
  <c r="G818" i="2"/>
  <c r="F1538" i="2"/>
  <c r="G463" i="2"/>
  <c r="G148" i="2"/>
  <c r="G209" i="2"/>
  <c r="G416" i="2"/>
  <c r="E1287" i="2"/>
  <c r="F1433" i="2"/>
  <c r="F582" i="2"/>
  <c r="F403" i="2"/>
  <c r="G874" i="2"/>
  <c r="G1127" i="2"/>
  <c r="G1224" i="2"/>
  <c r="F397" i="2"/>
  <c r="E1117" i="2"/>
  <c r="E350" i="2"/>
  <c r="G869" i="2"/>
  <c r="F1236" i="2"/>
  <c r="G938" i="2"/>
  <c r="F159" i="2"/>
  <c r="G1108" i="2"/>
  <c r="F305" i="2"/>
  <c r="G1470" i="2"/>
  <c r="F715" i="2"/>
  <c r="F1316" i="2"/>
  <c r="F672" i="2"/>
  <c r="G374" i="2"/>
  <c r="F1238" i="2"/>
  <c r="F1120" i="2"/>
  <c r="G605" i="2"/>
  <c r="G1184" i="2"/>
  <c r="E190" i="2"/>
  <c r="G910" i="2"/>
  <c r="G1307" i="2"/>
  <c r="G39" i="2"/>
  <c r="G202" i="2"/>
  <c r="E1128" i="2"/>
  <c r="F354" i="2"/>
  <c r="G582" i="2"/>
  <c r="G397" i="2"/>
  <c r="F350" i="2"/>
  <c r="G159" i="2"/>
  <c r="G305" i="2"/>
  <c r="G715" i="2"/>
  <c r="F190" i="2"/>
  <c r="G354" i="2"/>
  <c r="F140" i="2"/>
  <c r="G1502" i="2"/>
  <c r="F723" i="2"/>
  <c r="F991" i="2"/>
  <c r="E152" i="2"/>
  <c r="E1016" i="2"/>
  <c r="G1561" i="2"/>
  <c r="G244" i="2"/>
  <c r="G740" i="2"/>
  <c r="E1460" i="2"/>
  <c r="E1473" i="2"/>
  <c r="G96" i="2"/>
  <c r="G133" i="2"/>
  <c r="F997" i="2"/>
  <c r="F1482" i="2"/>
  <c r="F1198" i="2"/>
  <c r="E489" i="2"/>
  <c r="E1031" i="2"/>
  <c r="E1491" i="2"/>
  <c r="F1222" i="2"/>
  <c r="G1465" i="2"/>
  <c r="F644" i="2"/>
  <c r="F1508" i="2"/>
  <c r="G631" i="2"/>
  <c r="G723" i="2"/>
  <c r="F152" i="2"/>
  <c r="F1016" i="2"/>
  <c r="F1460" i="2"/>
  <c r="G997" i="2"/>
  <c r="G1222" i="2"/>
  <c r="G644" i="2"/>
  <c r="G1508" i="2"/>
  <c r="G23" i="2"/>
  <c r="F23" i="2"/>
  <c r="E23" i="2"/>
  <c r="G876" i="2"/>
  <c r="F876" i="2"/>
  <c r="E876" i="2"/>
  <c r="G678" i="2"/>
  <c r="F678" i="2"/>
  <c r="E678" i="2"/>
  <c r="E499" i="2"/>
  <c r="G499" i="2"/>
  <c r="F499" i="2"/>
  <c r="G1100" i="2"/>
  <c r="F1100" i="2"/>
  <c r="E1100" i="2"/>
  <c r="E957" i="2"/>
  <c r="G957" i="2"/>
  <c r="F957" i="2"/>
  <c r="F382" i="2"/>
  <c r="G382" i="2"/>
  <c r="E382" i="2"/>
  <c r="G1345" i="2"/>
  <c r="F1345" i="2"/>
  <c r="E1345" i="2"/>
  <c r="G1586" i="2"/>
  <c r="F1586" i="2"/>
  <c r="E1586" i="2"/>
  <c r="F512" i="2"/>
  <c r="G512" i="2"/>
  <c r="E512" i="2"/>
  <c r="G1534" i="2"/>
  <c r="F1534" i="2"/>
  <c r="E1534" i="2"/>
  <c r="E1489" i="2"/>
  <c r="G1489" i="2"/>
  <c r="F1489" i="2"/>
  <c r="E87" i="2"/>
  <c r="G87" i="2"/>
  <c r="F87" i="2"/>
  <c r="G28" i="2"/>
  <c r="F28" i="2"/>
  <c r="E28" i="2"/>
  <c r="G1542" i="2"/>
  <c r="F1542" i="2"/>
  <c r="E1542" i="2"/>
  <c r="G1363" i="2"/>
  <c r="F1363" i="2"/>
  <c r="E1363" i="2"/>
  <c r="G156" i="2"/>
  <c r="F156" i="2"/>
  <c r="E156" i="2"/>
  <c r="E656" i="2"/>
  <c r="G656" i="2"/>
  <c r="F656" i="2"/>
  <c r="F1520" i="2"/>
  <c r="G1520" i="2"/>
  <c r="E1520" i="2"/>
  <c r="G118" i="2"/>
  <c r="F118" i="2"/>
  <c r="E118" i="2"/>
  <c r="G923" i="2"/>
  <c r="F923" i="2"/>
  <c r="E923" i="2"/>
  <c r="G1308" i="2"/>
  <c r="F1308" i="2"/>
  <c r="E1308" i="2"/>
  <c r="G866" i="2"/>
  <c r="F866" i="2"/>
  <c r="E866" i="2"/>
  <c r="E172" i="2"/>
  <c r="G172" i="2"/>
  <c r="F172" i="2"/>
  <c r="G89" i="2"/>
  <c r="F89" i="2"/>
  <c r="E89" i="2"/>
  <c r="F813" i="2"/>
  <c r="G813" i="2"/>
  <c r="E813" i="2"/>
  <c r="G1020" i="2"/>
  <c r="F1020" i="2"/>
  <c r="E1020" i="2"/>
  <c r="G779" i="2"/>
  <c r="F779" i="2"/>
  <c r="E779" i="2"/>
  <c r="E1452" i="2"/>
  <c r="G1452" i="2"/>
  <c r="F1452" i="2"/>
  <c r="G625" i="2"/>
  <c r="F625" i="2"/>
  <c r="E625" i="2"/>
  <c r="G951" i="2"/>
  <c r="F951" i="2"/>
  <c r="E951" i="2"/>
  <c r="E233" i="2"/>
  <c r="G233" i="2"/>
  <c r="F233" i="2"/>
  <c r="G787" i="2"/>
  <c r="F787" i="2"/>
  <c r="E787" i="2"/>
  <c r="G1036" i="2"/>
  <c r="F1036" i="2"/>
  <c r="E1036" i="2"/>
  <c r="G814" i="2"/>
  <c r="F814" i="2"/>
  <c r="E814" i="2"/>
  <c r="G290" i="2"/>
  <c r="F290" i="2"/>
  <c r="E290" i="2"/>
  <c r="G375" i="2"/>
  <c r="F375" i="2"/>
  <c r="E375" i="2"/>
  <c r="G1097" i="2"/>
  <c r="F1097" i="2"/>
  <c r="E1097" i="2"/>
  <c r="G670" i="2"/>
  <c r="F670" i="2"/>
  <c r="E670" i="2"/>
  <c r="G944" i="2"/>
  <c r="F944" i="2"/>
  <c r="E944" i="2"/>
  <c r="E1355" i="2"/>
  <c r="F1355" i="2"/>
  <c r="G1355" i="2"/>
  <c r="G588" i="2"/>
  <c r="F588" i="2"/>
  <c r="E588" i="2"/>
  <c r="G434" i="2"/>
  <c r="F434" i="2"/>
  <c r="E434" i="2"/>
  <c r="G1154" i="2"/>
  <c r="F1154" i="2"/>
  <c r="E1154" i="2"/>
  <c r="G460" i="2"/>
  <c r="F460" i="2"/>
  <c r="E460" i="2"/>
  <c r="G1245" i="2"/>
  <c r="F1245" i="2"/>
  <c r="E1245" i="2"/>
  <c r="G1389" i="2"/>
  <c r="F1389" i="2"/>
  <c r="E1389" i="2"/>
  <c r="G1088" i="2"/>
  <c r="F1088" i="2"/>
  <c r="E1088" i="2"/>
  <c r="G381" i="2"/>
  <c r="F381" i="2"/>
  <c r="E381" i="2"/>
  <c r="G49" i="2"/>
  <c r="F49" i="2"/>
  <c r="E49" i="2"/>
  <c r="G913" i="2"/>
  <c r="F913" i="2"/>
  <c r="E913" i="2"/>
  <c r="G1239" i="2"/>
  <c r="F1239" i="2"/>
  <c r="E1239" i="2"/>
  <c r="G521" i="2"/>
  <c r="F521" i="2"/>
  <c r="E521" i="2"/>
  <c r="E390" i="2"/>
  <c r="G390" i="2"/>
  <c r="F390" i="2"/>
  <c r="G812" i="2"/>
  <c r="F812" i="2"/>
  <c r="E812" i="2"/>
  <c r="G224" i="2"/>
  <c r="F224" i="2"/>
  <c r="E224" i="2"/>
  <c r="G1211" i="2"/>
  <c r="F1211" i="2"/>
  <c r="E1211" i="2"/>
  <c r="G525" i="2"/>
  <c r="F525" i="2"/>
  <c r="E525" i="2"/>
  <c r="F1102" i="2"/>
  <c r="G1102" i="2"/>
  <c r="E1102" i="2"/>
  <c r="G193" i="2"/>
  <c r="F193" i="2"/>
  <c r="E193" i="2"/>
  <c r="G1324" i="2"/>
  <c r="F1324" i="2"/>
  <c r="E1324" i="2"/>
  <c r="G80" i="2"/>
  <c r="F80" i="2"/>
  <c r="E80" i="2"/>
  <c r="E1246" i="2"/>
  <c r="F1246" i="2"/>
  <c r="G1246" i="2"/>
  <c r="F491" i="2"/>
  <c r="G491" i="2"/>
  <c r="E491" i="2"/>
  <c r="G1385" i="2"/>
  <c r="F1385" i="2"/>
  <c r="E1385" i="2"/>
  <c r="G1254" i="2"/>
  <c r="F1254" i="2"/>
  <c r="E1254" i="2"/>
  <c r="G236" i="2"/>
  <c r="F236" i="2"/>
  <c r="E236" i="2"/>
  <c r="G1401" i="2"/>
  <c r="F1401" i="2"/>
  <c r="E1401" i="2"/>
  <c r="G1480" i="2"/>
  <c r="E1480" i="2"/>
  <c r="G1410" i="2"/>
  <c r="F1410" i="2"/>
  <c r="E1410" i="2"/>
  <c r="G1375" i="2"/>
  <c r="F1375" i="2"/>
  <c r="E1375" i="2"/>
  <c r="G47" i="2"/>
  <c r="F47" i="2"/>
  <c r="E47" i="2"/>
  <c r="E324" i="2"/>
  <c r="G324" i="2"/>
  <c r="F324" i="2"/>
  <c r="G505" i="2"/>
  <c r="F505" i="2"/>
  <c r="E505" i="2"/>
  <c r="G890" i="2"/>
  <c r="F890" i="2"/>
  <c r="E890" i="2"/>
  <c r="G257" i="2"/>
  <c r="F257" i="2"/>
  <c r="E257" i="2"/>
  <c r="G561" i="2"/>
  <c r="F561" i="2"/>
  <c r="E561" i="2"/>
  <c r="G192" i="2"/>
  <c r="F192" i="2"/>
  <c r="E192" i="2"/>
  <c r="E373" i="2"/>
  <c r="G373" i="2"/>
  <c r="F373" i="2"/>
  <c r="G758" i="2"/>
  <c r="F758" i="2"/>
  <c r="E758" i="2"/>
  <c r="G987" i="2"/>
  <c r="F987" i="2"/>
  <c r="E987" i="2"/>
  <c r="G426" i="2"/>
  <c r="F426" i="2"/>
  <c r="E426" i="2"/>
  <c r="G862" i="2"/>
  <c r="F862" i="2"/>
  <c r="E862" i="2"/>
  <c r="G241" i="2"/>
  <c r="F241" i="2"/>
  <c r="E241" i="2"/>
  <c r="E626" i="2"/>
  <c r="G626" i="2"/>
  <c r="F626" i="2"/>
  <c r="G855" i="2"/>
  <c r="F855" i="2"/>
  <c r="E855" i="2"/>
  <c r="G1014" i="2"/>
  <c r="F1014" i="2"/>
  <c r="E1014" i="2"/>
  <c r="G115" i="2"/>
  <c r="F115" i="2"/>
  <c r="E115" i="2"/>
  <c r="E669" i="2"/>
  <c r="E1201" i="2"/>
  <c r="G1258" i="2"/>
  <c r="F1258" i="2"/>
  <c r="E1258" i="2"/>
  <c r="F359" i="2"/>
  <c r="E359" i="2"/>
  <c r="G888" i="2"/>
  <c r="F888" i="2"/>
  <c r="G1464" i="2"/>
  <c r="F1464" i="2"/>
  <c r="E1464" i="2"/>
  <c r="F493" i="2"/>
  <c r="E493" i="2"/>
  <c r="G1166" i="2"/>
  <c r="F1166" i="2"/>
  <c r="G99" i="2"/>
  <c r="F99" i="2"/>
  <c r="E99" i="2"/>
  <c r="F819" i="2"/>
  <c r="E819" i="2"/>
  <c r="G616" i="2"/>
  <c r="E616" i="2"/>
  <c r="F1480" i="2"/>
  <c r="G546" i="2"/>
  <c r="F546" i="2"/>
  <c r="E546" i="2"/>
  <c r="G511" i="2"/>
  <c r="F511" i="2"/>
  <c r="E511" i="2"/>
  <c r="G1400" i="2"/>
  <c r="F1400" i="2"/>
  <c r="E1400" i="2"/>
  <c r="E1557" i="2"/>
  <c r="F1557" i="2"/>
  <c r="E227" i="2"/>
  <c r="G227" i="2"/>
  <c r="F227" i="2"/>
  <c r="G468" i="2"/>
  <c r="F468" i="2"/>
  <c r="E468" i="2"/>
  <c r="G649" i="2"/>
  <c r="F649" i="2"/>
  <c r="E649" i="2"/>
  <c r="G196" i="2"/>
  <c r="F196" i="2"/>
  <c r="E196" i="2"/>
  <c r="G260" i="2"/>
  <c r="F260" i="2"/>
  <c r="E260" i="2"/>
  <c r="G83" i="2"/>
  <c r="F83" i="2"/>
  <c r="E83" i="2"/>
  <c r="E336" i="2"/>
  <c r="G336" i="2"/>
  <c r="F336" i="2"/>
  <c r="G517" i="2"/>
  <c r="F517" i="2"/>
  <c r="E517" i="2"/>
  <c r="G902" i="2"/>
  <c r="F902" i="2"/>
  <c r="E902" i="2"/>
  <c r="G269" i="2"/>
  <c r="F269" i="2"/>
  <c r="E269" i="2"/>
  <c r="G573" i="2"/>
  <c r="F573" i="2"/>
  <c r="E573" i="2"/>
  <c r="G204" i="2"/>
  <c r="F204" i="2"/>
  <c r="E204" i="2"/>
  <c r="E385" i="2"/>
  <c r="G385" i="2"/>
  <c r="F385" i="2"/>
  <c r="G770" i="2"/>
  <c r="F770" i="2"/>
  <c r="E770" i="2"/>
  <c r="G999" i="2"/>
  <c r="F999" i="2"/>
  <c r="E999" i="2"/>
  <c r="F796" i="2"/>
  <c r="G796" i="2"/>
  <c r="E796" i="2"/>
  <c r="E368" i="2"/>
  <c r="F368" i="2"/>
  <c r="F669" i="2"/>
  <c r="F958" i="2"/>
  <c r="F1067" i="2"/>
  <c r="F1164" i="2"/>
  <c r="F1201" i="2"/>
  <c r="F1442" i="2"/>
  <c r="E519" i="2"/>
  <c r="F1527" i="2"/>
  <c r="E604" i="2"/>
  <c r="F22" i="2"/>
  <c r="E665" i="2"/>
  <c r="F102" i="2"/>
  <c r="E822" i="2"/>
  <c r="F211" i="2"/>
  <c r="E931" i="2"/>
  <c r="E380" i="2"/>
  <c r="F1388" i="2"/>
  <c r="E393" i="2"/>
  <c r="G1545" i="2"/>
  <c r="G682" i="2"/>
  <c r="G359" i="2"/>
  <c r="E168" i="2"/>
  <c r="E888" i="2"/>
  <c r="G493" i="2"/>
  <c r="E446" i="2"/>
  <c r="E1166" i="2"/>
  <c r="G819" i="2"/>
  <c r="F616" i="2"/>
  <c r="G1541" i="2"/>
  <c r="E1541" i="2"/>
  <c r="G1519" i="2"/>
  <c r="F1519" i="2"/>
  <c r="E1519" i="2"/>
  <c r="G1544" i="2"/>
  <c r="F1544" i="2"/>
  <c r="E1544" i="2"/>
  <c r="G1557" i="2"/>
  <c r="G371" i="2"/>
  <c r="F371" i="2"/>
  <c r="E371" i="2"/>
  <c r="G612" i="2"/>
  <c r="F612" i="2"/>
  <c r="E612" i="2"/>
  <c r="G111" i="2"/>
  <c r="F111" i="2"/>
  <c r="E111" i="2"/>
  <c r="G91" i="2"/>
  <c r="F91" i="2"/>
  <c r="E91" i="2"/>
  <c r="G1425" i="2"/>
  <c r="F1425" i="2"/>
  <c r="E1425" i="2"/>
  <c r="E239" i="2"/>
  <c r="G239" i="2"/>
  <c r="F239" i="2"/>
  <c r="G480" i="2"/>
  <c r="F480" i="2"/>
  <c r="E480" i="2"/>
  <c r="G661" i="2"/>
  <c r="F661" i="2"/>
  <c r="E661" i="2"/>
  <c r="G208" i="2"/>
  <c r="F208" i="2"/>
  <c r="E208" i="2"/>
  <c r="G272" i="2"/>
  <c r="F272" i="2"/>
  <c r="E272" i="2"/>
  <c r="G107" i="2"/>
  <c r="F107" i="2"/>
  <c r="E107" i="2"/>
  <c r="E348" i="2"/>
  <c r="G348" i="2"/>
  <c r="F348" i="2"/>
  <c r="G529" i="2"/>
  <c r="F529" i="2"/>
  <c r="E529" i="2"/>
  <c r="G914" i="2"/>
  <c r="F914" i="2"/>
  <c r="E914" i="2"/>
  <c r="G1145" i="2"/>
  <c r="F1145" i="2"/>
  <c r="E1145" i="2"/>
  <c r="G958" i="2"/>
  <c r="G1067" i="2"/>
  <c r="G1164" i="2"/>
  <c r="F519" i="2"/>
  <c r="F604" i="2"/>
  <c r="F665" i="2"/>
  <c r="F822" i="2"/>
  <c r="F931" i="2"/>
  <c r="F380" i="2"/>
  <c r="F393" i="2"/>
  <c r="G1402" i="2"/>
  <c r="F1402" i="2"/>
  <c r="E1402" i="2"/>
  <c r="G503" i="2"/>
  <c r="F503" i="2"/>
  <c r="E503" i="2"/>
  <c r="F168" i="2"/>
  <c r="G106" i="2"/>
  <c r="F106" i="2"/>
  <c r="E106" i="2"/>
  <c r="G637" i="2"/>
  <c r="F637" i="2"/>
  <c r="E637" i="2"/>
  <c r="F446" i="2"/>
  <c r="G243" i="2"/>
  <c r="F243" i="2"/>
  <c r="E243" i="2"/>
  <c r="G963" i="2"/>
  <c r="F963" i="2"/>
  <c r="E963" i="2"/>
  <c r="E760" i="2"/>
  <c r="F760" i="2"/>
  <c r="G677" i="2"/>
  <c r="E677" i="2"/>
  <c r="G655" i="2"/>
  <c r="F655" i="2"/>
  <c r="E655" i="2"/>
  <c r="G680" i="2"/>
  <c r="F680" i="2"/>
  <c r="E680" i="2"/>
  <c r="G262" i="2"/>
  <c r="F262" i="2"/>
  <c r="E262" i="2"/>
  <c r="G515" i="2"/>
  <c r="F515" i="2"/>
  <c r="E515" i="2"/>
  <c r="G1513" i="2"/>
  <c r="F1513" i="2"/>
  <c r="E1513" i="2"/>
  <c r="G1553" i="2"/>
  <c r="F1553" i="2"/>
  <c r="E1553" i="2"/>
  <c r="G1124" i="2"/>
  <c r="F1124" i="2"/>
  <c r="E1124" i="2"/>
  <c r="E1569" i="2"/>
  <c r="G1569" i="2"/>
  <c r="F1569" i="2"/>
  <c r="G383" i="2"/>
  <c r="F383" i="2"/>
  <c r="E383" i="2"/>
  <c r="G624" i="2"/>
  <c r="F624" i="2"/>
  <c r="E624" i="2"/>
  <c r="G123" i="2"/>
  <c r="F123" i="2"/>
  <c r="E123" i="2"/>
  <c r="G103" i="2"/>
  <c r="F103" i="2"/>
  <c r="E103" i="2"/>
  <c r="G1437" i="2"/>
  <c r="F1437" i="2"/>
  <c r="E1437" i="2"/>
  <c r="E251" i="2"/>
  <c r="G251" i="2"/>
  <c r="F251" i="2"/>
  <c r="G492" i="2"/>
  <c r="F492" i="2"/>
  <c r="E492" i="2"/>
  <c r="G673" i="2"/>
  <c r="F673" i="2"/>
  <c r="E673" i="2"/>
  <c r="G220" i="2"/>
  <c r="F220" i="2"/>
  <c r="E220" i="2"/>
  <c r="E800" i="2"/>
  <c r="E1101" i="2"/>
  <c r="E1390" i="2"/>
  <c r="E1499" i="2"/>
  <c r="E81" i="2"/>
  <c r="E122" i="2"/>
  <c r="E231" i="2"/>
  <c r="E316" i="2"/>
  <c r="E377" i="2"/>
  <c r="E534" i="2"/>
  <c r="E643" i="2"/>
  <c r="E92" i="2"/>
  <c r="E825" i="2"/>
  <c r="E250" i="2"/>
  <c r="E826" i="2"/>
  <c r="E1032" i="2"/>
  <c r="E1310" i="2"/>
  <c r="G760" i="2"/>
  <c r="F677" i="2"/>
  <c r="G79" i="2"/>
  <c r="E79" i="2"/>
  <c r="G261" i="2"/>
  <c r="F261" i="2"/>
  <c r="E261" i="2"/>
  <c r="G406" i="2"/>
  <c r="F406" i="2"/>
  <c r="E406" i="2"/>
  <c r="G1476" i="2"/>
  <c r="F1476" i="2"/>
  <c r="E1476" i="2"/>
  <c r="G1492" i="2"/>
  <c r="F1492" i="2"/>
  <c r="E1492" i="2"/>
  <c r="G955" i="2"/>
  <c r="F955" i="2"/>
  <c r="E955" i="2"/>
  <c r="E1268" i="2"/>
  <c r="G1268" i="2"/>
  <c r="F1268" i="2"/>
  <c r="G274" i="2"/>
  <c r="F274" i="2"/>
  <c r="E274" i="2"/>
  <c r="G527" i="2"/>
  <c r="F527" i="2"/>
  <c r="E527" i="2"/>
  <c r="G1525" i="2"/>
  <c r="F1525" i="2"/>
  <c r="E1525" i="2"/>
  <c r="G1565" i="2"/>
  <c r="F1565" i="2"/>
  <c r="E1565" i="2"/>
  <c r="G1136" i="2"/>
  <c r="F1136" i="2"/>
  <c r="E1136" i="2"/>
  <c r="E1581" i="2"/>
  <c r="G1581" i="2"/>
  <c r="F1581" i="2"/>
  <c r="G395" i="2"/>
  <c r="F395" i="2"/>
  <c r="E395" i="2"/>
  <c r="G636" i="2"/>
  <c r="F636" i="2"/>
  <c r="E636" i="2"/>
  <c r="G135" i="2"/>
  <c r="F135" i="2"/>
  <c r="E135" i="2"/>
  <c r="F134" i="2"/>
  <c r="E134" i="2"/>
  <c r="G134" i="2"/>
  <c r="G825" i="2"/>
  <c r="G250" i="2"/>
  <c r="F826" i="2"/>
  <c r="G1546" i="2"/>
  <c r="F1546" i="2"/>
  <c r="G647" i="2"/>
  <c r="F647" i="2"/>
  <c r="E647" i="2"/>
  <c r="F1032" i="2"/>
  <c r="G61" i="2"/>
  <c r="F61" i="2"/>
  <c r="G781" i="2"/>
  <c r="F781" i="2"/>
  <c r="E781" i="2"/>
  <c r="F1310" i="2"/>
  <c r="G387" i="2"/>
  <c r="F387" i="2"/>
  <c r="G1107" i="2"/>
  <c r="F1107" i="2"/>
  <c r="E1107" i="2"/>
  <c r="G904" i="2"/>
  <c r="F904" i="2"/>
  <c r="E904" i="2"/>
  <c r="E821" i="2"/>
  <c r="F821" i="2"/>
  <c r="G834" i="2"/>
  <c r="E834" i="2"/>
  <c r="F79" i="2"/>
  <c r="G824" i="2"/>
  <c r="F824" i="2"/>
  <c r="E824" i="2"/>
  <c r="G981" i="2"/>
  <c r="F981" i="2"/>
  <c r="E981" i="2"/>
  <c r="G1379" i="2"/>
  <c r="F1379" i="2"/>
  <c r="E1379" i="2"/>
  <c r="G1407" i="2"/>
  <c r="F1407" i="2"/>
  <c r="E1407" i="2"/>
  <c r="G846" i="2"/>
  <c r="F846" i="2"/>
  <c r="E846" i="2"/>
  <c r="E1099" i="2"/>
  <c r="G1099" i="2"/>
  <c r="F1099" i="2"/>
  <c r="G1412" i="2"/>
  <c r="F1412" i="2"/>
  <c r="E1412" i="2"/>
  <c r="G418" i="2"/>
  <c r="F418" i="2"/>
  <c r="E418" i="2"/>
  <c r="G1488" i="2"/>
  <c r="F1488" i="2"/>
  <c r="E1488" i="2"/>
  <c r="G1504" i="2"/>
  <c r="F1504" i="2"/>
  <c r="E1504" i="2"/>
  <c r="G967" i="2"/>
  <c r="F967" i="2"/>
  <c r="E967" i="2"/>
  <c r="E1280" i="2"/>
  <c r="G1280" i="2"/>
  <c r="F1280" i="2"/>
  <c r="G286" i="2"/>
  <c r="F286" i="2"/>
  <c r="E286" i="2"/>
  <c r="G539" i="2"/>
  <c r="F539" i="2"/>
  <c r="E539" i="2"/>
  <c r="G1537" i="2"/>
  <c r="F1537" i="2"/>
  <c r="E1537" i="2"/>
  <c r="G137" i="2"/>
  <c r="F137" i="2"/>
  <c r="E137" i="2"/>
  <c r="G394" i="2"/>
  <c r="F394" i="2"/>
  <c r="G1048" i="2"/>
  <c r="F1048" i="2"/>
  <c r="E1048" i="2"/>
  <c r="G248" i="2"/>
  <c r="E248" i="2"/>
  <c r="G1270" i="2"/>
  <c r="F1270" i="2"/>
  <c r="E1270" i="2"/>
  <c r="G1322" i="2"/>
  <c r="F1322" i="2"/>
  <c r="E1322" i="2"/>
  <c r="G689" i="2"/>
  <c r="F689" i="2"/>
  <c r="E689" i="2"/>
  <c r="E990" i="2"/>
  <c r="G990" i="2"/>
  <c r="F990" i="2"/>
  <c r="G1243" i="2"/>
  <c r="F1243" i="2"/>
  <c r="E1243" i="2"/>
  <c r="G1556" i="2"/>
  <c r="F1556" i="2"/>
  <c r="E1556" i="2"/>
  <c r="G1391" i="2"/>
  <c r="F1391" i="2"/>
  <c r="E1391" i="2"/>
  <c r="G1419" i="2"/>
  <c r="F1419" i="2"/>
  <c r="E1419" i="2"/>
  <c r="G858" i="2"/>
  <c r="F858" i="2"/>
  <c r="E858" i="2"/>
  <c r="E1111" i="2"/>
  <c r="G1111" i="2"/>
  <c r="F1111" i="2"/>
  <c r="G1424" i="2"/>
  <c r="F1424" i="2"/>
  <c r="E1424" i="2"/>
  <c r="G430" i="2"/>
  <c r="F430" i="2"/>
  <c r="E430" i="2"/>
  <c r="G1500" i="2"/>
  <c r="F1500" i="2"/>
  <c r="E1500" i="2"/>
  <c r="E713" i="2"/>
  <c r="G713" i="2"/>
  <c r="F713" i="2"/>
  <c r="G791" i="2"/>
  <c r="F791" i="2"/>
  <c r="G1367" i="2"/>
  <c r="F1367" i="2"/>
  <c r="E1367" i="2"/>
  <c r="F456" i="2"/>
  <c r="E456" i="2"/>
  <c r="G925" i="2"/>
  <c r="F925" i="2"/>
  <c r="G1501" i="2"/>
  <c r="F1501" i="2"/>
  <c r="E1501" i="2"/>
  <c r="F734" i="2"/>
  <c r="E734" i="2"/>
  <c r="G1251" i="2"/>
  <c r="F1251" i="2"/>
  <c r="G184" i="2"/>
  <c r="F184" i="2"/>
  <c r="E184" i="2"/>
  <c r="G965" i="2"/>
  <c r="F965" i="2"/>
  <c r="E965" i="2"/>
  <c r="E978" i="2"/>
  <c r="F978" i="2"/>
  <c r="G943" i="2"/>
  <c r="E943" i="2"/>
  <c r="F248" i="2"/>
  <c r="G1125" i="2"/>
  <c r="F1125" i="2"/>
  <c r="E1125" i="2"/>
  <c r="G1081" i="2"/>
  <c r="F1081" i="2"/>
  <c r="E1081" i="2"/>
  <c r="G628" i="2"/>
  <c r="F628" i="2"/>
  <c r="E628" i="2"/>
  <c r="E833" i="2"/>
  <c r="G833" i="2"/>
  <c r="F833" i="2"/>
  <c r="G1134" i="2"/>
  <c r="F1134" i="2"/>
  <c r="E1134" i="2"/>
  <c r="G1387" i="2"/>
  <c r="F1387" i="2"/>
  <c r="E1387" i="2"/>
  <c r="G1282" i="2"/>
  <c r="F1282" i="2"/>
  <c r="E1282" i="2"/>
  <c r="G1334" i="2"/>
  <c r="F1334" i="2"/>
  <c r="E1334" i="2"/>
  <c r="G701" i="2"/>
  <c r="F701" i="2"/>
  <c r="E701" i="2"/>
  <c r="E1002" i="2"/>
  <c r="G1002" i="2"/>
  <c r="F1002" i="2"/>
  <c r="G1255" i="2"/>
  <c r="F1255" i="2"/>
  <c r="E1255" i="2"/>
  <c r="G1568" i="2"/>
  <c r="F1568" i="2"/>
  <c r="E1568" i="2"/>
  <c r="G1403" i="2"/>
  <c r="F1403" i="2"/>
  <c r="E1403" i="2"/>
  <c r="G1431" i="2"/>
  <c r="F1431" i="2"/>
  <c r="E1431" i="2"/>
  <c r="E1577" i="2"/>
  <c r="F1577" i="2"/>
  <c r="G1577" i="2"/>
  <c r="E1533" i="2"/>
  <c r="E300" i="2"/>
  <c r="E337" i="2"/>
  <c r="F1232" i="2"/>
  <c r="F1533" i="2"/>
  <c r="F203" i="2"/>
  <c r="F300" i="2"/>
  <c r="F337" i="2"/>
  <c r="E1057" i="2"/>
  <c r="F578" i="2"/>
  <c r="E1298" i="2"/>
  <c r="F663" i="2"/>
  <c r="E1383" i="2"/>
  <c r="F748" i="2"/>
  <c r="E1468" i="2"/>
  <c r="F809" i="2"/>
  <c r="E1529" i="2"/>
  <c r="F966" i="2"/>
  <c r="E67" i="2"/>
  <c r="F1075" i="2"/>
  <c r="F524" i="2"/>
  <c r="E1244" i="2"/>
  <c r="F969" i="2"/>
  <c r="E154" i="2"/>
  <c r="E791" i="2"/>
  <c r="G456" i="2"/>
  <c r="E205" i="2"/>
  <c r="E925" i="2"/>
  <c r="G734" i="2"/>
  <c r="E531" i="2"/>
  <c r="E1251" i="2"/>
  <c r="G1192" i="2"/>
  <c r="F1192" i="2"/>
  <c r="E1192" i="2"/>
  <c r="G1109" i="2"/>
  <c r="F1109" i="2"/>
  <c r="E1109" i="2"/>
  <c r="G978" i="2"/>
  <c r="F943" i="2"/>
  <c r="G549" i="2"/>
  <c r="E549" i="2"/>
  <c r="G1044" i="2"/>
  <c r="F1044" i="2"/>
  <c r="E1044" i="2"/>
  <c r="G543" i="2"/>
  <c r="F543" i="2"/>
  <c r="E543" i="2"/>
  <c r="E772" i="2"/>
  <c r="G772" i="2"/>
  <c r="F772" i="2"/>
  <c r="G977" i="2"/>
  <c r="F977" i="2"/>
  <c r="E977" i="2"/>
  <c r="G1278" i="2"/>
  <c r="F1278" i="2"/>
  <c r="E1278" i="2"/>
  <c r="G993" i="2"/>
  <c r="F993" i="2"/>
  <c r="E993" i="2"/>
  <c r="G1093" i="2"/>
  <c r="F1093" i="2"/>
  <c r="E1093" i="2"/>
  <c r="G640" i="2"/>
  <c r="F640" i="2"/>
  <c r="E640" i="2"/>
  <c r="E845" i="2"/>
  <c r="G845" i="2"/>
  <c r="F845" i="2"/>
  <c r="G1146" i="2"/>
  <c r="F1146" i="2"/>
  <c r="E1146" i="2"/>
  <c r="G1399" i="2"/>
  <c r="F1399" i="2"/>
  <c r="E1399" i="2"/>
  <c r="G1294" i="2"/>
  <c r="F1294" i="2"/>
  <c r="E1294" i="2"/>
  <c r="G1346" i="2"/>
  <c r="F1346" i="2"/>
  <c r="E1346" i="2"/>
  <c r="G203" i="2"/>
  <c r="F1057" i="2"/>
  <c r="F1298" i="2"/>
  <c r="F1383" i="2"/>
  <c r="F1468" i="2"/>
  <c r="F1529" i="2"/>
  <c r="F67" i="2"/>
  <c r="F1244" i="2"/>
  <c r="G969" i="2"/>
  <c r="F538" i="2"/>
  <c r="E538" i="2"/>
  <c r="F154" i="2"/>
  <c r="G1511" i="2"/>
  <c r="F1511" i="2"/>
  <c r="E1511" i="2"/>
  <c r="G600" i="2"/>
  <c r="F600" i="2"/>
  <c r="E600" i="2"/>
  <c r="F205" i="2"/>
  <c r="G158" i="2"/>
  <c r="F158" i="2"/>
  <c r="E158" i="2"/>
  <c r="G878" i="2"/>
  <c r="F878" i="2"/>
  <c r="E878" i="2"/>
  <c r="F531" i="2"/>
  <c r="G328" i="2"/>
  <c r="F328" i="2"/>
  <c r="E328" i="2"/>
  <c r="G245" i="2"/>
  <c r="F245" i="2"/>
  <c r="E245" i="2"/>
  <c r="G1122" i="2"/>
  <c r="F1122" i="2"/>
  <c r="E1122" i="2"/>
  <c r="E1087" i="2"/>
  <c r="F1087" i="2"/>
  <c r="G1112" i="2"/>
  <c r="E1112" i="2"/>
  <c r="G947" i="2"/>
  <c r="F947" i="2"/>
  <c r="E947" i="2"/>
  <c r="G458" i="2"/>
  <c r="F458" i="2"/>
  <c r="E458" i="2"/>
  <c r="E687" i="2"/>
  <c r="G687" i="2"/>
  <c r="F687" i="2"/>
  <c r="G916" i="2"/>
  <c r="F916" i="2"/>
  <c r="E916" i="2"/>
  <c r="G1121" i="2"/>
  <c r="F1121" i="2"/>
  <c r="E1121" i="2"/>
  <c r="G692" i="2"/>
  <c r="F692" i="2"/>
  <c r="E692" i="2"/>
  <c r="G1056" i="2"/>
  <c r="F1056" i="2"/>
  <c r="E1056" i="2"/>
  <c r="G555" i="2"/>
  <c r="F555" i="2"/>
  <c r="E555" i="2"/>
  <c r="E784" i="2"/>
  <c r="G784" i="2"/>
  <c r="F784" i="2"/>
  <c r="G989" i="2"/>
  <c r="F989" i="2"/>
  <c r="E989" i="2"/>
  <c r="G1290" i="2"/>
  <c r="F1290" i="2"/>
  <c r="E1290" i="2"/>
  <c r="G1005" i="2"/>
  <c r="F1005" i="2"/>
  <c r="E1005" i="2"/>
  <c r="G1105" i="2"/>
  <c r="F1105" i="2"/>
  <c r="E1105" i="2"/>
  <c r="E1232" i="2"/>
  <c r="E526" i="2"/>
  <c r="E635" i="2"/>
  <c r="E732" i="2"/>
  <c r="E769" i="2"/>
  <c r="E1010" i="2"/>
  <c r="E1095" i="2"/>
  <c r="E1180" i="2"/>
  <c r="E1241" i="2"/>
  <c r="E1398" i="2"/>
  <c r="E1507" i="2"/>
  <c r="E956" i="2"/>
  <c r="E249" i="2"/>
  <c r="G538" i="2"/>
  <c r="E935" i="2"/>
  <c r="E1069" i="2"/>
  <c r="E1395" i="2"/>
  <c r="G1253" i="2"/>
  <c r="F1253" i="2"/>
  <c r="E1253" i="2"/>
  <c r="G1266" i="2"/>
  <c r="F1266" i="2"/>
  <c r="E1266" i="2"/>
  <c r="G1087" i="2"/>
  <c r="F1112" i="2"/>
  <c r="G838" i="2"/>
  <c r="F838" i="2"/>
  <c r="E838" i="2"/>
  <c r="G217" i="2"/>
  <c r="F217" i="2"/>
  <c r="E217" i="2"/>
  <c r="E602" i="2"/>
  <c r="G602" i="2"/>
  <c r="F602" i="2"/>
  <c r="G831" i="2"/>
  <c r="F831" i="2"/>
  <c r="E831" i="2"/>
  <c r="G1060" i="2"/>
  <c r="F1060" i="2"/>
  <c r="E1060" i="2"/>
  <c r="G523" i="2"/>
  <c r="F523" i="2"/>
  <c r="E523" i="2"/>
  <c r="G959" i="2"/>
  <c r="F959" i="2"/>
  <c r="E959" i="2"/>
  <c r="G470" i="2"/>
  <c r="F470" i="2"/>
  <c r="E470" i="2"/>
  <c r="E699" i="2"/>
  <c r="G699" i="2"/>
  <c r="F699" i="2"/>
  <c r="G928" i="2"/>
  <c r="F928" i="2"/>
  <c r="E928" i="2"/>
  <c r="G1133" i="2"/>
  <c r="F1133" i="2"/>
  <c r="E1133" i="2"/>
  <c r="G704" i="2"/>
  <c r="F704" i="2"/>
  <c r="E704" i="2"/>
  <c r="G1068" i="2"/>
  <c r="F1068" i="2"/>
  <c r="E1068" i="2"/>
  <c r="G567" i="2"/>
  <c r="F567" i="2"/>
  <c r="E567" i="2"/>
  <c r="G249" i="2"/>
  <c r="F935" i="2"/>
  <c r="G71" i="2"/>
  <c r="F71" i="2"/>
  <c r="G744" i="2"/>
  <c r="F744" i="2"/>
  <c r="E744" i="2"/>
  <c r="F1069" i="2"/>
  <c r="G302" i="2"/>
  <c r="F302" i="2"/>
  <c r="G1022" i="2"/>
  <c r="F1022" i="2"/>
  <c r="E1022" i="2"/>
  <c r="F1395" i="2"/>
  <c r="G389" i="2"/>
  <c r="F389" i="2"/>
  <c r="E389" i="2"/>
  <c r="G402" i="2"/>
  <c r="F402" i="2"/>
  <c r="E402" i="2"/>
  <c r="G1231" i="2"/>
  <c r="F1231" i="2"/>
  <c r="E1231" i="2"/>
  <c r="E1256" i="2"/>
  <c r="F1256" i="2"/>
  <c r="G1413" i="2"/>
  <c r="E1413" i="2"/>
  <c r="G180" i="2"/>
  <c r="F180" i="2"/>
  <c r="E180" i="2"/>
  <c r="E361" i="2"/>
  <c r="G361" i="2"/>
  <c r="F361" i="2"/>
  <c r="G746" i="2"/>
  <c r="F746" i="2"/>
  <c r="E746" i="2"/>
  <c r="G975" i="2"/>
  <c r="F975" i="2"/>
  <c r="E975" i="2"/>
  <c r="G414" i="2"/>
  <c r="F414" i="2"/>
  <c r="E414" i="2"/>
  <c r="G850" i="2"/>
  <c r="F850" i="2"/>
  <c r="E850" i="2"/>
  <c r="G229" i="2"/>
  <c r="F229" i="2"/>
  <c r="E229" i="2"/>
  <c r="E614" i="2"/>
  <c r="G614" i="2"/>
  <c r="F614" i="2"/>
  <c r="G843" i="2"/>
  <c r="F843" i="2"/>
  <c r="E843" i="2"/>
  <c r="G1072" i="2"/>
  <c r="F1072" i="2"/>
  <c r="E1072" i="2"/>
  <c r="G535" i="2"/>
  <c r="F535" i="2"/>
  <c r="E535" i="2"/>
  <c r="G971" i="2"/>
  <c r="F971" i="2"/>
  <c r="E971" i="2"/>
  <c r="G482" i="2"/>
  <c r="F482" i="2"/>
  <c r="E482" i="2"/>
  <c r="E711" i="2"/>
  <c r="G711" i="2"/>
  <c r="F711" i="2"/>
  <c r="G1436" i="2"/>
  <c r="F1436" i="2"/>
  <c r="E1436" i="2"/>
  <c r="G216" i="2"/>
  <c r="E216" i="2"/>
  <c r="E1080" i="2"/>
  <c r="G1080" i="2"/>
  <c r="G1549" i="2"/>
  <c r="F1549" i="2"/>
  <c r="E1549" i="2"/>
  <c r="G1011" i="2"/>
  <c r="F1011" i="2"/>
  <c r="E1011" i="2"/>
  <c r="E162" i="2"/>
  <c r="G162" i="2"/>
  <c r="F162" i="2"/>
  <c r="G1026" i="2"/>
  <c r="F1026" i="2"/>
  <c r="E1026" i="2"/>
  <c r="G948" i="2"/>
  <c r="F948" i="2"/>
  <c r="E948" i="2"/>
  <c r="G95" i="2"/>
  <c r="F95" i="2"/>
  <c r="E95" i="2"/>
  <c r="G735" i="2"/>
  <c r="F735" i="2"/>
  <c r="E735" i="2"/>
  <c r="G881" i="2"/>
  <c r="F881" i="2"/>
  <c r="E881" i="2"/>
  <c r="G1291" i="2"/>
  <c r="F1291" i="2"/>
  <c r="E1291" i="2"/>
  <c r="G897" i="2"/>
  <c r="F897" i="2"/>
  <c r="E897" i="2"/>
  <c r="G1186" i="2"/>
  <c r="F1186" i="2"/>
  <c r="E1186" i="2"/>
  <c r="G1104" i="2"/>
  <c r="F1104" i="2"/>
  <c r="E1104" i="2"/>
  <c r="G1285" i="2"/>
  <c r="F1285" i="2"/>
  <c r="E1285" i="2"/>
  <c r="G29" i="2"/>
  <c r="F29" i="2"/>
  <c r="E29" i="2"/>
  <c r="G1341" i="2"/>
  <c r="F1341" i="2"/>
  <c r="E1341" i="2"/>
  <c r="G155" i="2"/>
  <c r="F155" i="2"/>
  <c r="E155" i="2"/>
  <c r="G259" i="2"/>
  <c r="F259" i="2"/>
  <c r="G253" i="2"/>
  <c r="E253" i="2"/>
  <c r="G782" i="2"/>
  <c r="F782" i="2"/>
  <c r="E782" i="2"/>
  <c r="G1384" i="2"/>
  <c r="F1384" i="2"/>
  <c r="E1384" i="2"/>
  <c r="G1174" i="2"/>
  <c r="F1174" i="2"/>
  <c r="E1174" i="2"/>
  <c r="G707" i="2"/>
  <c r="F707" i="2"/>
  <c r="E707" i="2"/>
  <c r="G121" i="2"/>
  <c r="F121" i="2"/>
  <c r="E121" i="2"/>
  <c r="E1025" i="2"/>
  <c r="G1025" i="2"/>
  <c r="F1025" i="2"/>
  <c r="G462" i="2"/>
  <c r="F462" i="2"/>
  <c r="E462" i="2"/>
  <c r="G1248" i="2"/>
  <c r="F1248" i="2"/>
  <c r="E1248" i="2"/>
  <c r="G1429" i="2"/>
  <c r="F1429" i="2"/>
  <c r="E1429" i="2"/>
  <c r="G173" i="2"/>
  <c r="F173" i="2"/>
  <c r="E173" i="2"/>
  <c r="G295" i="2"/>
  <c r="F295" i="2"/>
  <c r="E295" i="2"/>
  <c r="F472" i="2"/>
  <c r="F533" i="2"/>
  <c r="F690" i="2"/>
  <c r="F799" i="2"/>
  <c r="F968" i="2"/>
  <c r="F1269" i="2"/>
  <c r="E550" i="2"/>
  <c r="F1558" i="2"/>
  <c r="E659" i="2"/>
  <c r="F12" i="2"/>
  <c r="E756" i="2"/>
  <c r="F73" i="2"/>
  <c r="E793" i="2"/>
  <c r="F314" i="2"/>
  <c r="E1034" i="2"/>
  <c r="F399" i="2"/>
  <c r="E1119" i="2"/>
  <c r="F484" i="2"/>
  <c r="E1204" i="2"/>
  <c r="F545" i="2"/>
  <c r="E1265" i="2"/>
  <c r="F702" i="2"/>
  <c r="E1422" i="2"/>
  <c r="F811" i="2"/>
  <c r="E1531" i="2"/>
  <c r="F980" i="2"/>
  <c r="E273" i="2"/>
  <c r="F1281" i="2"/>
  <c r="E562" i="2"/>
  <c r="F1570" i="2"/>
  <c r="E671" i="2"/>
  <c r="F36" i="2"/>
  <c r="E768" i="2"/>
  <c r="F85" i="2"/>
  <c r="E805" i="2"/>
  <c r="F326" i="2"/>
  <c r="E1046" i="2"/>
  <c r="F411" i="2"/>
  <c r="E1131" i="2"/>
  <c r="F496" i="2"/>
  <c r="E1216" i="2"/>
  <c r="F557" i="2"/>
  <c r="E1277" i="2"/>
  <c r="F714" i="2"/>
  <c r="E1434" i="2"/>
  <c r="F823" i="2"/>
  <c r="E1543" i="2"/>
  <c r="F992" i="2"/>
  <c r="E285" i="2"/>
  <c r="F1293" i="2"/>
  <c r="E574" i="2"/>
  <c r="F1582" i="2"/>
  <c r="E683" i="2"/>
  <c r="F60" i="2"/>
  <c r="E780" i="2"/>
  <c r="F97" i="2"/>
  <c r="E817" i="2"/>
  <c r="F338" i="2"/>
  <c r="E1058" i="2"/>
  <c r="F423" i="2"/>
  <c r="E1143" i="2"/>
  <c r="F940" i="2"/>
  <c r="E1372" i="2"/>
  <c r="G857" i="2"/>
  <c r="E1289" i="2"/>
  <c r="G150" i="2"/>
  <c r="F150" i="2"/>
  <c r="E259" i="2"/>
  <c r="G835" i="2"/>
  <c r="F835" i="2"/>
  <c r="E835" i="2"/>
  <c r="G1580" i="2"/>
  <c r="F1580" i="2"/>
  <c r="G729" i="2"/>
  <c r="F729" i="2"/>
  <c r="E729" i="2"/>
  <c r="F253" i="2"/>
  <c r="G206" i="2"/>
  <c r="F206" i="2"/>
  <c r="E206" i="2"/>
  <c r="G926" i="2"/>
  <c r="F926" i="2"/>
  <c r="E926" i="2"/>
  <c r="E1528" i="2"/>
  <c r="G1528" i="2"/>
  <c r="F1528" i="2"/>
  <c r="G725" i="2"/>
  <c r="F725" i="2"/>
  <c r="E725" i="2"/>
  <c r="G559" i="2"/>
  <c r="F559" i="2"/>
  <c r="E559" i="2"/>
  <c r="G1318" i="2"/>
  <c r="F1318" i="2"/>
  <c r="E1318" i="2"/>
  <c r="G851" i="2"/>
  <c r="F851" i="2"/>
  <c r="E851" i="2"/>
  <c r="G1571" i="2"/>
  <c r="F1571" i="2"/>
  <c r="E1571" i="2"/>
  <c r="G650" i="2"/>
  <c r="F650" i="2"/>
  <c r="E650" i="2"/>
  <c r="G820" i="2"/>
  <c r="F820" i="2"/>
  <c r="E820" i="2"/>
  <c r="G1573" i="2"/>
  <c r="F1573" i="2"/>
  <c r="E1573" i="2"/>
  <c r="G317" i="2"/>
  <c r="F317" i="2"/>
  <c r="E317" i="2"/>
  <c r="G1050" i="2"/>
  <c r="F1050" i="2"/>
  <c r="E1050" i="2"/>
  <c r="G439" i="2"/>
  <c r="F439" i="2"/>
  <c r="E439" i="2"/>
  <c r="F550" i="2"/>
  <c r="F659" i="2"/>
  <c r="F756" i="2"/>
  <c r="F793" i="2"/>
  <c r="F1034" i="2"/>
  <c r="F1119" i="2"/>
  <c r="F1204" i="2"/>
  <c r="F1265" i="2"/>
  <c r="F1422" i="2"/>
  <c r="F1531" i="2"/>
  <c r="F273" i="2"/>
  <c r="F562" i="2"/>
  <c r="F671" i="2"/>
  <c r="F768" i="2"/>
  <c r="F805" i="2"/>
  <c r="F1046" i="2"/>
  <c r="F1131" i="2"/>
  <c r="F1216" i="2"/>
  <c r="F1277" i="2"/>
  <c r="F1434" i="2"/>
  <c r="F1543" i="2"/>
  <c r="F285" i="2"/>
  <c r="F574" i="2"/>
  <c r="F683" i="2"/>
  <c r="F780" i="2"/>
  <c r="F817" i="2"/>
  <c r="F1058" i="2"/>
  <c r="F1143" i="2"/>
  <c r="F1372" i="2"/>
  <c r="F1289" i="2"/>
  <c r="E150" i="2"/>
  <c r="G726" i="2"/>
  <c r="F726" i="2"/>
  <c r="E1580" i="2"/>
  <c r="G873" i="2"/>
  <c r="F873" i="2"/>
  <c r="E873" i="2"/>
  <c r="G1018" i="2"/>
  <c r="F1018" i="2"/>
  <c r="E1018" i="2"/>
  <c r="G1299" i="2"/>
  <c r="F1299" i="2"/>
  <c r="E1299" i="2"/>
  <c r="G703" i="2"/>
  <c r="F703" i="2"/>
  <c r="E703" i="2"/>
  <c r="G1423" i="2"/>
  <c r="F1423" i="2"/>
  <c r="E1423" i="2"/>
  <c r="G584" i="2"/>
  <c r="F584" i="2"/>
  <c r="E584" i="2"/>
  <c r="G84" i="2"/>
  <c r="F84" i="2"/>
  <c r="E84" i="2"/>
  <c r="E794" i="2"/>
  <c r="G794" i="2"/>
  <c r="F794" i="2"/>
  <c r="G110" i="2"/>
  <c r="F110" i="2"/>
  <c r="E110" i="2"/>
  <c r="E964" i="2"/>
  <c r="G964" i="2"/>
  <c r="F964" i="2"/>
  <c r="G161" i="2"/>
  <c r="F161" i="2"/>
  <c r="E161" i="2"/>
  <c r="G571" i="2"/>
  <c r="F571" i="2"/>
  <c r="E571" i="2"/>
  <c r="G321" i="2"/>
  <c r="F321" i="2"/>
  <c r="E321" i="2"/>
  <c r="G610" i="2"/>
  <c r="F610" i="2"/>
  <c r="E610" i="2"/>
  <c r="E230" i="2"/>
  <c r="G230" i="2"/>
  <c r="F230" i="2"/>
  <c r="G1094" i="2"/>
  <c r="F1094" i="2"/>
  <c r="E1094" i="2"/>
  <c r="G603" i="2"/>
  <c r="F603" i="2"/>
  <c r="E603" i="2"/>
  <c r="G1467" i="2"/>
  <c r="F1467" i="2"/>
  <c r="E1467" i="2"/>
  <c r="E461" i="2"/>
  <c r="G461" i="2"/>
  <c r="F461" i="2"/>
  <c r="G1325" i="2"/>
  <c r="F1325" i="2"/>
  <c r="E1325" i="2"/>
  <c r="G583" i="2"/>
  <c r="F583" i="2"/>
  <c r="E583" i="2"/>
  <c r="E1040" i="2"/>
  <c r="G1040" i="2"/>
  <c r="F1040" i="2"/>
  <c r="G979" i="2"/>
  <c r="F979" i="2"/>
  <c r="E979" i="2"/>
  <c r="G57" i="2"/>
  <c r="F57" i="2"/>
  <c r="E57" i="2"/>
  <c r="G1162" i="2"/>
  <c r="F1162" i="2"/>
  <c r="E1162" i="2"/>
  <c r="G1271" i="2"/>
  <c r="F1271" i="2"/>
  <c r="E1271" i="2"/>
  <c r="G1070" i="2"/>
  <c r="F1070" i="2"/>
  <c r="E1070" i="2"/>
  <c r="E1443" i="2"/>
  <c r="G1443" i="2"/>
  <c r="F1443" i="2"/>
  <c r="G664" i="2"/>
  <c r="F664" i="2"/>
  <c r="E664" i="2"/>
  <c r="G450" i="2"/>
  <c r="F450" i="2"/>
  <c r="E450" i="2"/>
  <c r="G1567" i="2"/>
  <c r="F1567" i="2"/>
  <c r="E1567" i="2"/>
  <c r="G728" i="2"/>
  <c r="F728" i="2"/>
  <c r="E728" i="2"/>
  <c r="G1448" i="2"/>
  <c r="F1448" i="2"/>
  <c r="E1448" i="2"/>
  <c r="G1461" i="2"/>
  <c r="F1461" i="2"/>
  <c r="E1461" i="2"/>
  <c r="G409" i="2"/>
  <c r="F409" i="2"/>
  <c r="E409" i="2"/>
  <c r="G719" i="2"/>
  <c r="F719" i="2"/>
  <c r="E719" i="2"/>
  <c r="G70" i="2"/>
  <c r="F70" i="2"/>
  <c r="E70" i="2"/>
  <c r="G727" i="2"/>
  <c r="F727" i="2"/>
  <c r="E727" i="2"/>
  <c r="G477" i="2"/>
  <c r="F477" i="2"/>
  <c r="E477" i="2"/>
  <c r="F652" i="2"/>
  <c r="G428" i="2"/>
  <c r="F428" i="2"/>
  <c r="E428" i="2"/>
  <c r="G1017" i="2"/>
  <c r="F1017" i="2"/>
  <c r="E1017" i="2"/>
  <c r="G298" i="2"/>
  <c r="F298" i="2"/>
  <c r="E298" i="2"/>
  <c r="G407" i="2"/>
  <c r="F407" i="2"/>
  <c r="E407" i="2"/>
  <c r="G1415" i="2"/>
  <c r="F1415" i="2"/>
  <c r="E1415" i="2"/>
  <c r="G1368" i="2"/>
  <c r="F1368" i="2"/>
  <c r="E1368" i="2"/>
  <c r="G1214" i="2"/>
  <c r="F1214" i="2"/>
  <c r="E1214" i="2"/>
  <c r="G594" i="2"/>
  <c r="F594" i="2"/>
  <c r="E594" i="2"/>
  <c r="G1314" i="2"/>
  <c r="F1314" i="2"/>
  <c r="E1314" i="2"/>
  <c r="G141" i="2"/>
  <c r="F141" i="2"/>
  <c r="E141" i="2"/>
  <c r="E553" i="2"/>
  <c r="G553" i="2"/>
  <c r="F553" i="2"/>
  <c r="G1417" i="2"/>
  <c r="F1417" i="2"/>
  <c r="E1417" i="2"/>
  <c r="G100" i="2"/>
  <c r="F100" i="2"/>
  <c r="E100" i="2"/>
  <c r="G1313" i="2"/>
  <c r="F1313" i="2"/>
  <c r="E1313" i="2"/>
  <c r="G596" i="2"/>
  <c r="F596" i="2"/>
  <c r="E596" i="2"/>
  <c r="G1185" i="2"/>
  <c r="F1185" i="2"/>
  <c r="E1185" i="2"/>
  <c r="G1474" i="2"/>
  <c r="F1474" i="2"/>
  <c r="E1474" i="2"/>
  <c r="G1536" i="2"/>
  <c r="F1536" i="2"/>
  <c r="E1536" i="2"/>
  <c r="G112" i="2"/>
  <c r="F112" i="2"/>
  <c r="E112" i="2"/>
  <c r="E871" i="2"/>
  <c r="G871" i="2"/>
  <c r="F871" i="2"/>
  <c r="G176" i="2"/>
  <c r="F176" i="2"/>
  <c r="E176" i="2"/>
  <c r="E1433" i="2"/>
  <c r="G870" i="2"/>
  <c r="F870" i="2"/>
  <c r="E870" i="2"/>
  <c r="G1123" i="2"/>
  <c r="F1123" i="2"/>
  <c r="G1306" i="2"/>
  <c r="F1306" i="2"/>
  <c r="E1306" i="2"/>
  <c r="G551" i="2"/>
  <c r="F551" i="2"/>
  <c r="E551" i="2"/>
  <c r="G504" i="2"/>
  <c r="F504" i="2"/>
  <c r="E504" i="2"/>
  <c r="G1512" i="2"/>
  <c r="F1512" i="2"/>
  <c r="E1512" i="2"/>
  <c r="E1358" i="2"/>
  <c r="G1358" i="2"/>
  <c r="F1358" i="2"/>
  <c r="G579" i="2"/>
  <c r="F579" i="2"/>
  <c r="E579" i="2"/>
  <c r="G149" i="2"/>
  <c r="F149" i="2"/>
  <c r="E149" i="2"/>
  <c r="G1458" i="2"/>
  <c r="F1458" i="2"/>
  <c r="E1458" i="2"/>
  <c r="G372" i="2"/>
  <c r="F372" i="2"/>
  <c r="E372" i="2"/>
  <c r="G1457" i="2"/>
  <c r="F1457" i="2"/>
  <c r="E1457" i="2"/>
  <c r="G750" i="2"/>
  <c r="F750" i="2"/>
  <c r="E750" i="2"/>
  <c r="G1329" i="2"/>
  <c r="F1329" i="2"/>
  <c r="E1329" i="2"/>
  <c r="E1583" i="2"/>
  <c r="G1583" i="2"/>
  <c r="F1583" i="2"/>
  <c r="E24" i="2"/>
  <c r="G24" i="2"/>
  <c r="F24" i="2"/>
  <c r="G853" i="2"/>
  <c r="F853" i="2"/>
  <c r="E853" i="2"/>
  <c r="G256" i="2"/>
  <c r="F256" i="2"/>
  <c r="E256" i="2"/>
  <c r="G186" i="2"/>
  <c r="F186" i="2"/>
  <c r="E186" i="2"/>
  <c r="C1588" i="2"/>
  <c r="D1588" i="2" s="1"/>
  <c r="E1588" i="2" s="1"/>
  <c r="G572" i="2"/>
  <c r="F572" i="2"/>
  <c r="E572" i="2"/>
  <c r="G442" i="2"/>
  <c r="F442" i="2"/>
  <c r="E442" i="2"/>
  <c r="G1559" i="2"/>
  <c r="F1559" i="2"/>
  <c r="E1559" i="2"/>
  <c r="G648" i="2"/>
  <c r="F648" i="2"/>
  <c r="E648" i="2"/>
  <c r="G541" i="2"/>
  <c r="F541" i="2"/>
  <c r="E541" i="2"/>
  <c r="G494" i="2"/>
  <c r="E494" i="2"/>
  <c r="G293" i="2"/>
  <c r="F293" i="2"/>
  <c r="E293" i="2"/>
  <c r="G1013" i="2"/>
  <c r="F1013" i="2"/>
  <c r="E1013" i="2"/>
  <c r="E516" i="2"/>
  <c r="G516" i="2"/>
  <c r="F516" i="2"/>
  <c r="G1380" i="2"/>
  <c r="F1380" i="2"/>
  <c r="E1380" i="2"/>
  <c r="G1082" i="2"/>
  <c r="F1082" i="2"/>
  <c r="E1082" i="2"/>
  <c r="G1252" i="2"/>
  <c r="F1252" i="2"/>
  <c r="E1252" i="2"/>
  <c r="G894" i="2"/>
  <c r="F894" i="2"/>
  <c r="E894" i="2"/>
  <c r="G42" i="2"/>
  <c r="F42" i="2"/>
  <c r="E42" i="2"/>
  <c r="G143" i="2"/>
  <c r="F143" i="2"/>
  <c r="E143" i="2"/>
  <c r="G816" i="2"/>
  <c r="F816" i="2"/>
  <c r="E816" i="2"/>
  <c r="G518" i="2"/>
  <c r="F518" i="2"/>
  <c r="E518" i="2"/>
  <c r="G1382" i="2"/>
  <c r="F1382" i="2"/>
  <c r="E1382" i="2"/>
  <c r="E400" i="2"/>
  <c r="G400" i="2"/>
  <c r="F400" i="2"/>
  <c r="G1264" i="2"/>
  <c r="F1264" i="2"/>
  <c r="E1264" i="2"/>
  <c r="G749" i="2"/>
  <c r="F749" i="2"/>
  <c r="E749" i="2"/>
  <c r="G330" i="2"/>
  <c r="F330" i="2"/>
  <c r="E330" i="2"/>
  <c r="G1328" i="2"/>
  <c r="F1328" i="2"/>
  <c r="E1328" i="2"/>
  <c r="G765" i="2"/>
  <c r="F765" i="2"/>
  <c r="E765" i="2"/>
  <c r="E1054" i="2"/>
  <c r="G1054" i="2"/>
  <c r="F1054" i="2"/>
  <c r="F587" i="2"/>
  <c r="G587" i="2"/>
  <c r="E587" i="2"/>
  <c r="G412" i="2"/>
  <c r="F412" i="2"/>
  <c r="E412" i="2"/>
  <c r="F1336" i="2"/>
  <c r="F1397" i="2"/>
  <c r="F1554" i="2"/>
  <c r="F104" i="2"/>
  <c r="F405" i="2"/>
  <c r="F694" i="2"/>
  <c r="E1414" i="2"/>
  <c r="F803" i="2"/>
  <c r="E1523" i="2"/>
  <c r="F900" i="2"/>
  <c r="E166" i="2"/>
  <c r="F937" i="2"/>
  <c r="E170" i="2"/>
  <c r="F1178" i="2"/>
  <c r="E255" i="2"/>
  <c r="F1263" i="2"/>
  <c r="E340" i="2"/>
  <c r="F1348" i="2"/>
  <c r="E401" i="2"/>
  <c r="F1409" i="2"/>
  <c r="E558" i="2"/>
  <c r="F1566" i="2"/>
  <c r="E667" i="2"/>
  <c r="F116" i="2"/>
  <c r="E836" i="2"/>
  <c r="F417" i="2"/>
  <c r="E1137" i="2"/>
  <c r="F706" i="2"/>
  <c r="E1426" i="2"/>
  <c r="F815" i="2"/>
  <c r="E1535" i="2"/>
  <c r="F912" i="2"/>
  <c r="E11" i="2"/>
  <c r="F949" i="2"/>
  <c r="E182" i="2"/>
  <c r="F1190" i="2"/>
  <c r="E267" i="2"/>
  <c r="F1275" i="2"/>
  <c r="E352" i="2"/>
  <c r="F1360" i="2"/>
  <c r="E413" i="2"/>
  <c r="F1421" i="2"/>
  <c r="E570" i="2"/>
  <c r="F1578" i="2"/>
  <c r="E679" i="2"/>
  <c r="F128" i="2"/>
  <c r="E848" i="2"/>
  <c r="F429" i="2"/>
  <c r="E1149" i="2"/>
  <c r="F718" i="2"/>
  <c r="E1438" i="2"/>
  <c r="F827" i="2"/>
  <c r="E1547" i="2"/>
  <c r="F924" i="2"/>
  <c r="E35" i="2"/>
  <c r="F961" i="2"/>
  <c r="E194" i="2"/>
  <c r="F1202" i="2"/>
  <c r="E279" i="2"/>
  <c r="F1287" i="2"/>
  <c r="E364" i="2"/>
  <c r="G1516" i="2"/>
  <c r="F281" i="2"/>
  <c r="F547" i="2"/>
  <c r="G586" i="2"/>
  <c r="F586" i="2"/>
  <c r="G695" i="2"/>
  <c r="F695" i="2"/>
  <c r="E695" i="2"/>
  <c r="G59" i="2"/>
  <c r="F59" i="2"/>
  <c r="E59" i="2"/>
  <c r="G685" i="2"/>
  <c r="F685" i="2"/>
  <c r="E685" i="2"/>
  <c r="F494" i="2"/>
  <c r="G88" i="2"/>
  <c r="F88" i="2"/>
  <c r="E88" i="2"/>
  <c r="G1157" i="2"/>
  <c r="F1157" i="2"/>
  <c r="E1157" i="2"/>
  <c r="G885" i="2"/>
  <c r="F885" i="2"/>
  <c r="E885" i="2"/>
  <c r="G275" i="2"/>
  <c r="F275" i="2"/>
  <c r="E275" i="2"/>
  <c r="G1226" i="2"/>
  <c r="F1226" i="2"/>
  <c r="E1226" i="2"/>
  <c r="G303" i="2"/>
  <c r="F303" i="2"/>
  <c r="E303" i="2"/>
  <c r="G1396" i="2"/>
  <c r="F1396" i="2"/>
  <c r="E1396" i="2"/>
  <c r="G449" i="2"/>
  <c r="F449" i="2"/>
  <c r="E449" i="2"/>
  <c r="G139" i="2"/>
  <c r="F139" i="2"/>
  <c r="E139" i="2"/>
  <c r="G859" i="2"/>
  <c r="F859" i="2"/>
  <c r="E859" i="2"/>
  <c r="G1526" i="2"/>
  <c r="F1526" i="2"/>
  <c r="E1526" i="2"/>
  <c r="G474" i="2"/>
  <c r="F474" i="2"/>
  <c r="E474" i="2"/>
  <c r="G464" i="2"/>
  <c r="F464" i="2"/>
  <c r="E464" i="2"/>
  <c r="F334" i="2"/>
  <c r="E334" i="2"/>
  <c r="G334" i="2"/>
  <c r="F1414" i="2"/>
  <c r="F1523" i="2"/>
  <c r="F166" i="2"/>
  <c r="F170" i="2"/>
  <c r="F255" i="2"/>
  <c r="F340" i="2"/>
  <c r="F401" i="2"/>
  <c r="F558" i="2"/>
  <c r="F667" i="2"/>
  <c r="F836" i="2"/>
  <c r="F1137" i="2"/>
  <c r="F1426" i="2"/>
  <c r="F1535" i="2"/>
  <c r="F11" i="2"/>
  <c r="F182" i="2"/>
  <c r="F267" i="2"/>
  <c r="F352" i="2"/>
  <c r="F413" i="2"/>
  <c r="F570" i="2"/>
  <c r="F679" i="2"/>
  <c r="F848" i="2"/>
  <c r="F1149" i="2"/>
  <c r="F1438" i="2"/>
  <c r="F1547" i="2"/>
  <c r="F35" i="2"/>
  <c r="F194" i="2"/>
  <c r="F279" i="2"/>
  <c r="F364" i="2"/>
  <c r="G17" i="2"/>
  <c r="F17" i="2"/>
  <c r="E17" i="2"/>
  <c r="G547" i="2"/>
  <c r="G716" i="2"/>
  <c r="F716" i="2"/>
  <c r="G839" i="2"/>
  <c r="F839" i="2"/>
  <c r="G792" i="2"/>
  <c r="F792" i="2"/>
  <c r="E792" i="2"/>
  <c r="G232" i="2"/>
  <c r="F232" i="2"/>
  <c r="E232" i="2"/>
  <c r="G952" i="2"/>
  <c r="F952" i="2"/>
  <c r="E952" i="2"/>
  <c r="G127" i="2"/>
  <c r="F127" i="2"/>
  <c r="E127" i="2"/>
  <c r="G1029" i="2"/>
  <c r="F1029" i="2"/>
  <c r="E1029" i="2"/>
  <c r="G310" i="2"/>
  <c r="F310" i="2"/>
  <c r="E310" i="2"/>
  <c r="E419" i="2"/>
  <c r="G419" i="2"/>
  <c r="F419" i="2"/>
  <c r="G1283" i="2"/>
  <c r="F1283" i="2"/>
  <c r="E1283" i="2"/>
  <c r="G841" i="2"/>
  <c r="F841" i="2"/>
  <c r="E841" i="2"/>
  <c r="G447" i="2"/>
  <c r="F447" i="2"/>
  <c r="E447" i="2"/>
  <c r="G1167" i="2"/>
  <c r="F1167" i="2"/>
  <c r="E1167" i="2"/>
  <c r="G593" i="2"/>
  <c r="F593" i="2"/>
  <c r="E593" i="2"/>
  <c r="G1003" i="2"/>
  <c r="F1003" i="2"/>
  <c r="E1003" i="2"/>
  <c r="G20" i="2"/>
  <c r="F20" i="2"/>
  <c r="E20" i="2"/>
  <c r="G1007" i="2"/>
  <c r="F1007" i="2"/>
  <c r="E1007" i="2"/>
  <c r="G27" i="2"/>
  <c r="F27" i="2"/>
  <c r="E27" i="2"/>
  <c r="G618" i="2"/>
  <c r="F618" i="2"/>
  <c r="E618" i="2"/>
  <c r="G1159" i="2"/>
  <c r="F1159" i="2"/>
  <c r="E1159" i="2"/>
  <c r="G608" i="2"/>
  <c r="F608" i="2"/>
  <c r="E608" i="2"/>
  <c r="E478" i="2"/>
  <c r="G478" i="2"/>
  <c r="F478" i="2"/>
  <c r="E1114" i="2"/>
  <c r="E1223" i="2"/>
  <c r="E1320" i="2"/>
  <c r="E1357" i="2"/>
  <c r="E33" i="2"/>
  <c r="E40" i="2"/>
  <c r="E101" i="2"/>
  <c r="E258" i="2"/>
  <c r="E367" i="2"/>
  <c r="E536" i="2"/>
  <c r="E837" i="2"/>
  <c r="E1126" i="2"/>
  <c r="E1235" i="2"/>
  <c r="E1332" i="2"/>
  <c r="E1369" i="2"/>
  <c r="E153" i="2"/>
  <c r="E52" i="2"/>
  <c r="E113" i="2"/>
  <c r="E270" i="2"/>
  <c r="E379" i="2"/>
  <c r="E548" i="2"/>
  <c r="E849" i="2"/>
  <c r="E1138" i="2"/>
  <c r="E1247" i="2"/>
  <c r="E1344" i="2"/>
  <c r="E1381" i="2"/>
  <c r="E34" i="2"/>
  <c r="E64" i="2"/>
  <c r="E125" i="2"/>
  <c r="E282" i="2"/>
  <c r="E391" i="2"/>
  <c r="E560" i="2"/>
  <c r="E861" i="2"/>
  <c r="E1150" i="2"/>
  <c r="E1259" i="2"/>
  <c r="E1356" i="2"/>
  <c r="E1393" i="2"/>
  <c r="E14" i="2"/>
  <c r="E76" i="2"/>
  <c r="E1228" i="2"/>
  <c r="G438" i="2"/>
  <c r="F1267" i="2"/>
  <c r="E716" i="2"/>
  <c r="G1292" i="2"/>
  <c r="F1292" i="2"/>
  <c r="E1292" i="2"/>
  <c r="G441" i="2"/>
  <c r="G1305" i="2"/>
  <c r="E1305" i="2"/>
  <c r="E730" i="2"/>
  <c r="G730" i="2"/>
  <c r="E839" i="2"/>
  <c r="G936" i="2"/>
  <c r="F936" i="2"/>
  <c r="G829" i="2"/>
  <c r="F829" i="2"/>
  <c r="E829" i="2"/>
  <c r="G50" i="2"/>
  <c r="F50" i="2"/>
  <c r="E50" i="2"/>
  <c r="G1096" i="2"/>
  <c r="F1096" i="2"/>
  <c r="E1096" i="2"/>
  <c r="E271" i="2"/>
  <c r="G271" i="2"/>
  <c r="F271" i="2"/>
  <c r="G1135" i="2"/>
  <c r="F1135" i="2"/>
  <c r="E1135" i="2"/>
  <c r="G454" i="2"/>
  <c r="F454" i="2"/>
  <c r="E454" i="2"/>
  <c r="G985" i="2"/>
  <c r="F985" i="2"/>
  <c r="E985" i="2"/>
  <c r="G218" i="2"/>
  <c r="F218" i="2"/>
  <c r="E218" i="2"/>
  <c r="G1311" i="2"/>
  <c r="F1311" i="2"/>
  <c r="E1311" i="2"/>
  <c r="G388" i="2"/>
  <c r="F388" i="2"/>
  <c r="E388" i="2"/>
  <c r="G1182" i="2"/>
  <c r="F1182" i="2"/>
  <c r="E1182" i="2"/>
  <c r="G164" i="2"/>
  <c r="F164" i="2"/>
  <c r="E164" i="2"/>
  <c r="G884" i="2"/>
  <c r="F884" i="2"/>
  <c r="E884" i="2"/>
  <c r="G142" i="2"/>
  <c r="F142" i="2"/>
  <c r="E142" i="2"/>
  <c r="G1151" i="2"/>
  <c r="F1151" i="2"/>
  <c r="E1151" i="2"/>
  <c r="G240" i="2"/>
  <c r="F240" i="2"/>
  <c r="E240" i="2"/>
  <c r="G277" i="2"/>
  <c r="F277" i="2"/>
  <c r="E277" i="2"/>
  <c r="G171" i="2"/>
  <c r="F171" i="2"/>
  <c r="E171" i="2"/>
  <c r="E762" i="2"/>
  <c r="G762" i="2"/>
  <c r="F762" i="2"/>
  <c r="G66" i="2"/>
  <c r="F66" i="2"/>
  <c r="E66" i="2"/>
  <c r="G752" i="2"/>
  <c r="F752" i="2"/>
  <c r="E752" i="2"/>
  <c r="G1053" i="2"/>
  <c r="F1053" i="2"/>
  <c r="E1053" i="2"/>
  <c r="G1342" i="2"/>
  <c r="F1342" i="2"/>
  <c r="E1342" i="2"/>
  <c r="E1158" i="2"/>
  <c r="F1305" i="2"/>
  <c r="F730" i="2"/>
  <c r="G119" i="2"/>
  <c r="E119" i="2"/>
  <c r="E983" i="2"/>
  <c r="G983" i="2"/>
  <c r="E936" i="2"/>
  <c r="G1405" i="2"/>
  <c r="F1405" i="2"/>
  <c r="E1405" i="2"/>
  <c r="G147" i="2"/>
  <c r="F147" i="2"/>
  <c r="E147" i="2"/>
  <c r="G867" i="2"/>
  <c r="F867" i="2"/>
  <c r="E867" i="2"/>
  <c r="G1445" i="2"/>
  <c r="F1445" i="2"/>
  <c r="E1445" i="2"/>
  <c r="E296" i="2"/>
  <c r="G296" i="2"/>
  <c r="F296" i="2"/>
  <c r="G1160" i="2"/>
  <c r="F1160" i="2"/>
  <c r="E1160" i="2"/>
  <c r="G804" i="2"/>
  <c r="F804" i="2"/>
  <c r="E804" i="2"/>
  <c r="G362" i="2"/>
  <c r="F362" i="2"/>
  <c r="E362" i="2"/>
  <c r="G532" i="2"/>
  <c r="F532" i="2"/>
  <c r="E532" i="2"/>
  <c r="G1028" i="2"/>
  <c r="F1028" i="2"/>
  <c r="E1028" i="2"/>
  <c r="E322" i="2"/>
  <c r="G322" i="2"/>
  <c r="F322" i="2"/>
  <c r="G1141" i="2"/>
  <c r="F1141" i="2"/>
  <c r="E1141" i="2"/>
  <c r="E315" i="2"/>
  <c r="G315" i="2"/>
  <c r="F315" i="2"/>
  <c r="G1179" i="2"/>
  <c r="F1179" i="2"/>
  <c r="E1179" i="2"/>
  <c r="G688" i="2"/>
  <c r="F688" i="2"/>
  <c r="E688" i="2"/>
  <c r="G1552" i="2"/>
  <c r="F1552" i="2"/>
  <c r="E1552" i="2"/>
  <c r="F1197" i="2"/>
  <c r="G1197" i="2"/>
  <c r="E1197" i="2"/>
  <c r="F1486" i="2"/>
  <c r="G1486" i="2"/>
  <c r="E1486" i="2"/>
  <c r="E875" i="2"/>
  <c r="G875" i="2"/>
  <c r="F875" i="2"/>
  <c r="E709" i="2"/>
  <c r="E950" i="2"/>
  <c r="G1238" i="2"/>
  <c r="E1035" i="2"/>
  <c r="G1323" i="2"/>
  <c r="E1120" i="2"/>
  <c r="G1408" i="2"/>
  <c r="E1181" i="2"/>
  <c r="G1469" i="2"/>
  <c r="E1482" i="2"/>
  <c r="G151" i="2"/>
  <c r="E32" i="2"/>
  <c r="G320" i="2"/>
  <c r="E333" i="2"/>
  <c r="G621" i="2"/>
  <c r="E766" i="2"/>
  <c r="E1198" i="2"/>
  <c r="G443" i="2"/>
  <c r="G268" i="2"/>
  <c r="F268" i="2"/>
  <c r="E268" i="2"/>
  <c r="G988" i="2"/>
  <c r="F988" i="2"/>
  <c r="E988" i="2"/>
  <c r="G1049" i="2"/>
  <c r="F1049" i="2"/>
  <c r="E1049" i="2"/>
  <c r="F342" i="2"/>
  <c r="E342" i="2"/>
  <c r="G342" i="2"/>
  <c r="G1206" i="2"/>
  <c r="F1206" i="2"/>
  <c r="E1206" i="2"/>
  <c r="F451" i="2"/>
  <c r="E451" i="2"/>
  <c r="G451" i="2"/>
  <c r="E552" i="2"/>
  <c r="G552" i="2"/>
  <c r="F552" i="2"/>
  <c r="G1021" i="2"/>
  <c r="F1021" i="2"/>
  <c r="E1021" i="2"/>
  <c r="G254" i="2"/>
  <c r="F254" i="2"/>
  <c r="E254" i="2"/>
  <c r="E1000" i="2"/>
  <c r="G1000" i="2"/>
  <c r="F1000" i="2"/>
  <c r="G319" i="2"/>
  <c r="F319" i="2"/>
  <c r="E319" i="2"/>
  <c r="G502" i="2"/>
  <c r="F502" i="2"/>
  <c r="E502" i="2"/>
  <c r="G1510" i="2"/>
  <c r="F1510" i="2"/>
  <c r="E1510" i="2"/>
  <c r="G420" i="2"/>
  <c r="F420" i="2"/>
  <c r="E420" i="2"/>
  <c r="G889" i="2"/>
  <c r="F889" i="2"/>
  <c r="E889" i="2"/>
  <c r="G98" i="2"/>
  <c r="F98" i="2"/>
  <c r="E98" i="2"/>
  <c r="G65" i="2"/>
  <c r="F65" i="2"/>
  <c r="E65" i="2"/>
  <c r="G929" i="2"/>
  <c r="F929" i="2"/>
  <c r="E929" i="2"/>
  <c r="G68" i="2"/>
  <c r="F68" i="2"/>
  <c r="E68" i="2"/>
  <c r="G932" i="2"/>
  <c r="F932" i="2"/>
  <c r="E932" i="2"/>
  <c r="G369" i="2"/>
  <c r="F369" i="2"/>
  <c r="E369" i="2"/>
  <c r="G1522" i="2"/>
  <c r="F1522" i="2"/>
  <c r="E1522" i="2"/>
  <c r="G1343" i="2"/>
  <c r="F1343" i="2"/>
  <c r="E1343" i="2"/>
  <c r="G1045" i="2"/>
  <c r="F1045" i="2"/>
  <c r="E1045" i="2"/>
  <c r="G998" i="2"/>
  <c r="F998" i="2"/>
  <c r="E998" i="2"/>
  <c r="G941" i="2"/>
  <c r="F941" i="2"/>
  <c r="E941" i="2"/>
  <c r="E1155" i="2"/>
  <c r="E1240" i="2"/>
  <c r="E1301" i="2"/>
  <c r="E18" i="2"/>
  <c r="E1587" i="2"/>
  <c r="E309" i="2"/>
  <c r="E598" i="2"/>
  <c r="E131" i="2"/>
  <c r="E228" i="2"/>
  <c r="E265" i="2"/>
  <c r="E506" i="2"/>
  <c r="E591" i="2"/>
  <c r="E676" i="2"/>
  <c r="E737" i="2"/>
  <c r="E1038" i="2"/>
  <c r="E1147" i="2"/>
  <c r="F1451" i="2"/>
  <c r="E1451" i="2"/>
  <c r="G289" i="2"/>
  <c r="F289" i="2"/>
  <c r="G865" i="2"/>
  <c r="F865" i="2"/>
  <c r="E865" i="2"/>
  <c r="F1585" i="2"/>
  <c r="E1585" i="2"/>
  <c r="G1335" i="2"/>
  <c r="F1335" i="2"/>
  <c r="G1132" i="2"/>
  <c r="F1132" i="2"/>
  <c r="E1132" i="2"/>
  <c r="G1193" i="2"/>
  <c r="F1193" i="2"/>
  <c r="E1193" i="2"/>
  <c r="G486" i="2"/>
  <c r="F486" i="2"/>
  <c r="E486" i="2"/>
  <c r="G1350" i="2"/>
  <c r="F1350" i="2"/>
  <c r="E1350" i="2"/>
  <c r="G595" i="2"/>
  <c r="F595" i="2"/>
  <c r="E595" i="2"/>
  <c r="G1315" i="2"/>
  <c r="F1315" i="2"/>
  <c r="E1315" i="2"/>
  <c r="F620" i="2"/>
  <c r="E620" i="2"/>
  <c r="G620" i="2"/>
  <c r="G922" i="2"/>
  <c r="F922" i="2"/>
  <c r="E922" i="2"/>
  <c r="G696" i="2"/>
  <c r="F696" i="2"/>
  <c r="E696" i="2"/>
  <c r="G1550" i="2"/>
  <c r="F1550" i="2"/>
  <c r="E1550" i="2"/>
  <c r="G1144" i="2"/>
  <c r="F1144" i="2"/>
  <c r="E1144" i="2"/>
  <c r="F341" i="2"/>
  <c r="E341" i="2"/>
  <c r="G341" i="2"/>
  <c r="G1183" i="2"/>
  <c r="F1183" i="2"/>
  <c r="E1183" i="2"/>
  <c r="G646" i="2"/>
  <c r="F646" i="2"/>
  <c r="E646" i="2"/>
  <c r="G1187" i="2"/>
  <c r="F1187" i="2"/>
  <c r="E1187" i="2"/>
  <c r="E564" i="2"/>
  <c r="G564" i="2"/>
  <c r="F564" i="2"/>
  <c r="G1033" i="2"/>
  <c r="F1033" i="2"/>
  <c r="E1033" i="2"/>
  <c r="G1562" i="2"/>
  <c r="F1562" i="2"/>
  <c r="E1562" i="2"/>
  <c r="E1073" i="2"/>
  <c r="G1073" i="2"/>
  <c r="F1073" i="2"/>
  <c r="G513" i="2"/>
  <c r="F513" i="2"/>
  <c r="E513" i="2"/>
  <c r="G46" i="2"/>
  <c r="F46" i="2"/>
  <c r="E46" i="2"/>
  <c r="F1487" i="2"/>
  <c r="E1487" i="2"/>
  <c r="G1487" i="2"/>
  <c r="G1296" i="2"/>
  <c r="F1296" i="2"/>
  <c r="E1296" i="2"/>
  <c r="G1142" i="2"/>
  <c r="F1142" i="2"/>
  <c r="E1142" i="2"/>
  <c r="G795" i="2"/>
  <c r="F795" i="2"/>
  <c r="E795" i="2"/>
  <c r="E1085" i="2"/>
  <c r="G1085" i="2"/>
  <c r="F1085" i="2"/>
  <c r="F1155" i="2"/>
  <c r="F1240" i="2"/>
  <c r="F1301" i="2"/>
  <c r="F18" i="2"/>
  <c r="F1587" i="2"/>
  <c r="F309" i="2"/>
  <c r="F598" i="2"/>
  <c r="F131" i="2"/>
  <c r="F228" i="2"/>
  <c r="F265" i="2"/>
  <c r="F506" i="2"/>
  <c r="F591" i="2"/>
  <c r="F676" i="2"/>
  <c r="F737" i="2"/>
  <c r="F1038" i="2"/>
  <c r="F1147" i="2"/>
  <c r="F1172" i="2"/>
  <c r="E465" i="2"/>
  <c r="F1473" i="2"/>
  <c r="E754" i="2"/>
  <c r="E287" i="2"/>
  <c r="F1295" i="2"/>
  <c r="E384" i="2"/>
  <c r="F1392" i="2"/>
  <c r="E421" i="2"/>
  <c r="E662" i="2"/>
  <c r="E747" i="2"/>
  <c r="E832" i="2"/>
  <c r="E893" i="2"/>
  <c r="E1194" i="2"/>
  <c r="E1303" i="2"/>
  <c r="E1472" i="2"/>
  <c r="G1451" i="2"/>
  <c r="E1260" i="2"/>
  <c r="E289" i="2"/>
  <c r="G1585" i="2"/>
  <c r="E615" i="2"/>
  <c r="E1335" i="2"/>
  <c r="G1459" i="2"/>
  <c r="F1459" i="2"/>
  <c r="E1459" i="2"/>
  <c r="G764" i="2"/>
  <c r="F764" i="2"/>
  <c r="E764" i="2"/>
  <c r="G311" i="2"/>
  <c r="F311" i="2"/>
  <c r="E311" i="2"/>
  <c r="G840" i="2"/>
  <c r="F840" i="2"/>
  <c r="E840" i="2"/>
  <c r="G771" i="2"/>
  <c r="F771" i="2"/>
  <c r="E771" i="2"/>
  <c r="G1288" i="2"/>
  <c r="F1288" i="2"/>
  <c r="E1288" i="2"/>
  <c r="G485" i="2"/>
  <c r="F485" i="2"/>
  <c r="E485" i="2"/>
  <c r="E1327" i="2"/>
  <c r="G1327" i="2"/>
  <c r="F1327" i="2"/>
  <c r="E1496" i="2"/>
  <c r="G1496" i="2"/>
  <c r="F1496" i="2"/>
  <c r="G790" i="2"/>
  <c r="F790" i="2"/>
  <c r="E790" i="2"/>
  <c r="G708" i="2"/>
  <c r="F708" i="2"/>
  <c r="E708" i="2"/>
  <c r="G1217" i="2"/>
  <c r="F1217" i="2"/>
  <c r="E1217" i="2"/>
  <c r="F510" i="2"/>
  <c r="E510" i="2"/>
  <c r="G510" i="2"/>
  <c r="G1374" i="2"/>
  <c r="F1374" i="2"/>
  <c r="E1374" i="2"/>
  <c r="F619" i="2"/>
  <c r="E619" i="2"/>
  <c r="G619" i="2"/>
  <c r="G226" i="2"/>
  <c r="F226" i="2"/>
  <c r="E226" i="2"/>
  <c r="G178" i="2"/>
  <c r="F178" i="2"/>
  <c r="E178" i="2"/>
  <c r="G1440" i="2"/>
  <c r="F1440" i="2"/>
  <c r="E1440" i="2"/>
  <c r="G1286" i="2"/>
  <c r="F1286" i="2"/>
  <c r="E1286" i="2"/>
  <c r="E939" i="2"/>
  <c r="G939" i="2"/>
  <c r="F939" i="2"/>
  <c r="G448" i="2"/>
  <c r="F448" i="2"/>
  <c r="E448" i="2"/>
  <c r="G1229" i="2"/>
  <c r="F1229" i="2"/>
  <c r="E1229" i="2"/>
  <c r="G666" i="2"/>
  <c r="F666" i="2"/>
  <c r="E666" i="2"/>
  <c r="F465" i="2"/>
  <c r="F754" i="2"/>
  <c r="F287" i="2"/>
  <c r="F384" i="2"/>
  <c r="F421" i="2"/>
  <c r="F662" i="2"/>
  <c r="F747" i="2"/>
  <c r="F832" i="2"/>
  <c r="F893" i="2"/>
  <c r="F1194" i="2"/>
  <c r="F1303" i="2"/>
  <c r="F1472" i="2"/>
  <c r="G105" i="2"/>
  <c r="F105" i="2"/>
  <c r="E105" i="2"/>
  <c r="F1260" i="2"/>
  <c r="G1009" i="2"/>
  <c r="F1009" i="2"/>
  <c r="E1009" i="2"/>
  <c r="G242" i="2"/>
  <c r="F242" i="2"/>
  <c r="E242" i="2"/>
  <c r="F615" i="2"/>
  <c r="G1276" i="2"/>
  <c r="F1276" i="2"/>
  <c r="E1276" i="2"/>
  <c r="G329" i="2"/>
  <c r="F329" i="2"/>
  <c r="E329" i="2"/>
  <c r="G630" i="2"/>
  <c r="F630" i="2"/>
  <c r="E630" i="2"/>
  <c r="G739" i="2"/>
  <c r="F739" i="2"/>
  <c r="E739" i="2"/>
  <c r="E455" i="2"/>
  <c r="G455" i="2"/>
  <c r="F455" i="2"/>
  <c r="G984" i="2"/>
  <c r="F984" i="2"/>
  <c r="E984" i="2"/>
  <c r="G13" i="2"/>
  <c r="F13" i="2"/>
  <c r="E13" i="2"/>
  <c r="E915" i="2"/>
  <c r="G915" i="2"/>
  <c r="F915" i="2"/>
  <c r="G210" i="2"/>
  <c r="F210" i="2"/>
  <c r="E210" i="2"/>
  <c r="G1471" i="2"/>
  <c r="F1471" i="2"/>
  <c r="E1471" i="2"/>
  <c r="G213" i="2"/>
  <c r="F213" i="2"/>
  <c r="E213" i="2"/>
  <c r="G852" i="2"/>
  <c r="F852" i="2"/>
  <c r="E852" i="2"/>
  <c r="G783" i="2"/>
  <c r="F783" i="2"/>
  <c r="E783" i="2"/>
  <c r="G1361" i="2"/>
  <c r="F1361" i="2"/>
  <c r="E1361" i="2"/>
  <c r="G654" i="2"/>
  <c r="F654" i="2"/>
  <c r="E654" i="2"/>
  <c r="G1518" i="2"/>
  <c r="F1518" i="2"/>
  <c r="E1518" i="2"/>
  <c r="G763" i="2"/>
  <c r="F763" i="2"/>
  <c r="E763" i="2"/>
  <c r="E370" i="2"/>
  <c r="G370" i="2"/>
  <c r="F370" i="2"/>
  <c r="G144" i="2"/>
  <c r="F144" i="2"/>
  <c r="E144" i="2"/>
  <c r="F1584" i="2"/>
  <c r="E1584" i="2"/>
  <c r="G1584" i="2"/>
  <c r="G1333" i="2"/>
  <c r="F1333" i="2"/>
  <c r="E1333" i="2"/>
  <c r="G1083" i="2"/>
  <c r="F1083" i="2"/>
  <c r="E1083" i="2"/>
  <c r="G1373" i="2"/>
  <c r="F1373" i="2"/>
  <c r="E1373" i="2"/>
  <c r="E1446" i="2"/>
  <c r="E1555" i="2"/>
  <c r="E284" i="2"/>
  <c r="E585" i="2"/>
  <c r="E874" i="2"/>
  <c r="E1127" i="2"/>
  <c r="E1224" i="2"/>
  <c r="E1261" i="2"/>
  <c r="E1502" i="2"/>
  <c r="E45" i="2"/>
  <c r="E15" i="2"/>
  <c r="E306" i="2"/>
  <c r="E415" i="2"/>
  <c r="E440" i="2"/>
  <c r="E741" i="2"/>
  <c r="E1030" i="2"/>
  <c r="E563" i="2"/>
  <c r="E660" i="2"/>
  <c r="E697" i="2"/>
  <c r="E938" i="2"/>
  <c r="E1023" i="2"/>
  <c r="E1108" i="2"/>
  <c r="E1169" i="2"/>
  <c r="E1470" i="2"/>
  <c r="E1579" i="2"/>
  <c r="E177" i="2"/>
  <c r="E466" i="2"/>
  <c r="E96" i="2"/>
  <c r="E133" i="2"/>
  <c r="E374" i="2"/>
  <c r="E459" i="2"/>
  <c r="E544" i="2"/>
  <c r="E605" i="2"/>
  <c r="E906" i="2"/>
  <c r="E1015" i="2"/>
  <c r="E1184" i="2"/>
  <c r="E910" i="2"/>
  <c r="E1019" i="2"/>
  <c r="E433" i="2"/>
  <c r="E1479" i="2"/>
  <c r="G556" i="2"/>
  <c r="F556" i="2"/>
  <c r="G1484" i="2"/>
  <c r="F1484" i="2"/>
  <c r="E1484" i="2"/>
  <c r="G599" i="2"/>
  <c r="F599" i="2"/>
  <c r="E599" i="2"/>
  <c r="G1309" i="2"/>
  <c r="F1309" i="2"/>
  <c r="E1309" i="2"/>
  <c r="G1059" i="2"/>
  <c r="F1059" i="2"/>
  <c r="E1059" i="2"/>
  <c r="G1074" i="2"/>
  <c r="F1074" i="2"/>
  <c r="E1074" i="2"/>
  <c r="G56" i="2"/>
  <c r="F56" i="2"/>
  <c r="E56" i="2"/>
  <c r="G357" i="2"/>
  <c r="F357" i="2"/>
  <c r="E357" i="2"/>
  <c r="G996" i="2"/>
  <c r="F996" i="2"/>
  <c r="E996" i="2"/>
  <c r="G25" i="2"/>
  <c r="F25" i="2"/>
  <c r="E25" i="2"/>
  <c r="G698" i="2"/>
  <c r="F698" i="2"/>
  <c r="E698" i="2"/>
  <c r="E927" i="2"/>
  <c r="G927" i="2"/>
  <c r="F927" i="2"/>
  <c r="E1012" i="2"/>
  <c r="G1012" i="2"/>
  <c r="F1012" i="2"/>
  <c r="G801" i="2"/>
  <c r="F801" i="2"/>
  <c r="E801" i="2"/>
  <c r="G514" i="2"/>
  <c r="F514" i="2"/>
  <c r="E514" i="2"/>
  <c r="G335" i="2"/>
  <c r="F335" i="2"/>
  <c r="E335" i="2"/>
  <c r="G37" i="2"/>
  <c r="F37" i="2"/>
  <c r="E37" i="2"/>
  <c r="G1477" i="2"/>
  <c r="F1477" i="2"/>
  <c r="E1477" i="2"/>
  <c r="G1227" i="2"/>
  <c r="F1227" i="2"/>
  <c r="E1227" i="2"/>
  <c r="G77" i="2"/>
  <c r="F77" i="2"/>
  <c r="E77" i="2"/>
  <c r="G1207" i="2"/>
  <c r="F1207" i="2"/>
  <c r="E1207" i="2"/>
  <c r="F1019" i="2"/>
  <c r="G108" i="2"/>
  <c r="F108" i="2"/>
  <c r="E108" i="2"/>
  <c r="F433" i="2"/>
  <c r="G1153" i="2"/>
  <c r="F1153" i="2"/>
  <c r="G386" i="2"/>
  <c r="F386" i="2"/>
  <c r="E386" i="2"/>
  <c r="G473" i="2"/>
  <c r="F473" i="2"/>
  <c r="E473" i="2"/>
  <c r="G201" i="2"/>
  <c r="F201" i="2"/>
  <c r="E201" i="2"/>
  <c r="G743" i="2"/>
  <c r="F743" i="2"/>
  <c r="E743" i="2"/>
  <c r="G686" i="2"/>
  <c r="F686" i="2"/>
  <c r="E686" i="2"/>
  <c r="G1203" i="2"/>
  <c r="F1203" i="2"/>
  <c r="E1203" i="2"/>
  <c r="E1218" i="2"/>
  <c r="G1218" i="2"/>
  <c r="F1218" i="2"/>
  <c r="G200" i="2"/>
  <c r="F200" i="2"/>
  <c r="E200" i="2"/>
  <c r="G920" i="2"/>
  <c r="F920" i="2"/>
  <c r="E920" i="2"/>
  <c r="G501" i="2"/>
  <c r="F501" i="2"/>
  <c r="E501" i="2"/>
  <c r="G1221" i="2"/>
  <c r="F1221" i="2"/>
  <c r="E1221" i="2"/>
  <c r="G323" i="2"/>
  <c r="F323" i="2"/>
  <c r="E323" i="2"/>
  <c r="G1321" i="2"/>
  <c r="F1321" i="2"/>
  <c r="E1321" i="2"/>
  <c r="E842" i="2"/>
  <c r="G842" i="2"/>
  <c r="F842" i="2"/>
  <c r="G1071" i="2"/>
  <c r="F1071" i="2"/>
  <c r="E1071" i="2"/>
  <c r="F292" i="2"/>
  <c r="E292" i="2"/>
  <c r="G292" i="2"/>
  <c r="G1156" i="2"/>
  <c r="F1156" i="2"/>
  <c r="E1156" i="2"/>
  <c r="F353" i="2"/>
  <c r="E353" i="2"/>
  <c r="G353" i="2"/>
  <c r="G658" i="2"/>
  <c r="F658" i="2"/>
  <c r="E658" i="2"/>
  <c r="E479" i="2"/>
  <c r="G479" i="2"/>
  <c r="F479" i="2"/>
  <c r="G181" i="2"/>
  <c r="F181" i="2"/>
  <c r="E181" i="2"/>
  <c r="F74" i="2"/>
  <c r="E74" i="2"/>
  <c r="G74" i="2"/>
  <c r="G1574" i="2"/>
  <c r="F1574" i="2"/>
  <c r="E1574" i="2"/>
  <c r="G1371" i="2"/>
  <c r="F1371" i="2"/>
  <c r="E1371" i="2"/>
  <c r="G221" i="2"/>
  <c r="F221" i="2"/>
  <c r="E221" i="2"/>
  <c r="G343" i="2"/>
  <c r="F343" i="2"/>
  <c r="E343" i="2"/>
  <c r="E1351" i="2"/>
  <c r="G1351" i="2"/>
  <c r="F1351" i="2"/>
  <c r="G345" i="2"/>
  <c r="F345" i="2"/>
  <c r="E345" i="2"/>
  <c r="G1065" i="2"/>
  <c r="F1065" i="2"/>
  <c r="E1065" i="2"/>
  <c r="G887" i="2"/>
  <c r="F887" i="2"/>
  <c r="E887" i="2"/>
  <c r="G58" i="2"/>
  <c r="F58" i="2"/>
  <c r="E58" i="2"/>
  <c r="E830" i="2"/>
  <c r="G830" i="2"/>
  <c r="F830" i="2"/>
  <c r="G1347" i="2"/>
  <c r="F1347" i="2"/>
  <c r="E1347" i="2"/>
  <c r="G424" i="2"/>
  <c r="F424" i="2"/>
  <c r="E424" i="2"/>
  <c r="G1362" i="2"/>
  <c r="F1362" i="2"/>
  <c r="E1362" i="2"/>
  <c r="G1078" i="2"/>
  <c r="F1078" i="2"/>
  <c r="E1078" i="2"/>
  <c r="E467" i="2"/>
  <c r="G467" i="2"/>
  <c r="F467" i="2"/>
  <c r="F1475" i="2"/>
  <c r="E1475" i="2"/>
  <c r="G1475" i="2"/>
  <c r="G986" i="2"/>
  <c r="F986" i="2"/>
  <c r="E986" i="2"/>
  <c r="G1215" i="2"/>
  <c r="F1215" i="2"/>
  <c r="E1215" i="2"/>
  <c r="G436" i="2"/>
  <c r="F436" i="2"/>
  <c r="E436" i="2"/>
  <c r="G1300" i="2"/>
  <c r="F1300" i="2"/>
  <c r="E1300" i="2"/>
  <c r="G497" i="2"/>
  <c r="F497" i="2"/>
  <c r="E497" i="2"/>
  <c r="G500" i="2"/>
  <c r="F500" i="2"/>
  <c r="E500" i="2"/>
  <c r="G1364" i="2"/>
  <c r="F1364" i="2"/>
  <c r="E1364" i="2"/>
  <c r="G802" i="2"/>
  <c r="F802" i="2"/>
  <c r="E802" i="2"/>
  <c r="G623" i="2"/>
  <c r="F623" i="2"/>
  <c r="E623" i="2"/>
  <c r="G432" i="2"/>
  <c r="F432" i="2"/>
  <c r="E432" i="2"/>
  <c r="G278" i="2"/>
  <c r="F278" i="2"/>
  <c r="E278" i="2"/>
  <c r="G75" i="2"/>
  <c r="F75" i="2"/>
  <c r="E75" i="2"/>
  <c r="F365" i="2"/>
  <c r="E365" i="2"/>
  <c r="G365" i="2"/>
  <c r="G487" i="2"/>
  <c r="F487" i="2"/>
  <c r="E487" i="2"/>
  <c r="G1495" i="2"/>
  <c r="F1495" i="2"/>
  <c r="E1495" i="2"/>
  <c r="E291" i="2"/>
  <c r="E376" i="2"/>
  <c r="E437" i="2"/>
  <c r="E738" i="2"/>
  <c r="E847" i="2"/>
  <c r="E872" i="2"/>
  <c r="E1173" i="2"/>
  <c r="E1462" i="2"/>
  <c r="E995" i="2"/>
  <c r="E1092" i="2"/>
  <c r="E1129" i="2"/>
  <c r="E1370" i="2"/>
  <c r="E1455" i="2"/>
  <c r="E1540" i="2"/>
  <c r="E174" i="2"/>
  <c r="E283" i="2"/>
  <c r="E308" i="2"/>
  <c r="E609" i="2"/>
  <c r="E898" i="2"/>
  <c r="E431" i="2"/>
  <c r="E528" i="2"/>
  <c r="E565" i="2"/>
  <c r="E806" i="2"/>
  <c r="E891" i="2"/>
  <c r="E976" i="2"/>
  <c r="E1037" i="2"/>
  <c r="E1338" i="2"/>
  <c r="E1447" i="2"/>
  <c r="G252" i="2"/>
  <c r="F252" i="2"/>
  <c r="G828" i="2"/>
  <c r="F828" i="2"/>
  <c r="E828" i="2"/>
  <c r="F1548" i="2"/>
  <c r="E1548" i="2"/>
  <c r="G530" i="2"/>
  <c r="F530" i="2"/>
  <c r="G1106" i="2"/>
  <c r="F1106" i="2"/>
  <c r="E1106" i="2"/>
  <c r="G183" i="2"/>
  <c r="F183" i="2"/>
  <c r="E183" i="2"/>
  <c r="F903" i="2"/>
  <c r="E903" i="2"/>
  <c r="E700" i="2"/>
  <c r="G1564" i="2"/>
  <c r="F1564" i="2"/>
  <c r="E1564" i="2"/>
  <c r="G30" i="2"/>
  <c r="F30" i="2"/>
  <c r="E30" i="2"/>
  <c r="G163" i="2"/>
  <c r="F163" i="2"/>
  <c r="E163" i="2"/>
  <c r="G1027" i="2"/>
  <c r="E1027" i="2"/>
  <c r="G346" i="2"/>
  <c r="F346" i="2"/>
  <c r="E346" i="2"/>
  <c r="G1272" i="2"/>
  <c r="F1272" i="2"/>
  <c r="E1272" i="2"/>
  <c r="G974" i="2"/>
  <c r="F974" i="2"/>
  <c r="E974" i="2"/>
  <c r="G917" i="2"/>
  <c r="F917" i="2"/>
  <c r="E917" i="2"/>
  <c r="G1506" i="2"/>
  <c r="F1506" i="2"/>
  <c r="E1506" i="2"/>
  <c r="G611" i="2"/>
  <c r="F611" i="2"/>
  <c r="E611" i="2"/>
  <c r="G130" i="2"/>
  <c r="F130" i="2"/>
  <c r="E130" i="2"/>
  <c r="G1130" i="2"/>
  <c r="F1130" i="2"/>
  <c r="E1130" i="2"/>
  <c r="G767" i="2"/>
  <c r="F767" i="2"/>
  <c r="E767" i="2"/>
  <c r="E576" i="2"/>
  <c r="G576" i="2"/>
  <c r="F576" i="2"/>
  <c r="G422" i="2"/>
  <c r="F422" i="2"/>
  <c r="E422" i="2"/>
  <c r="F219" i="2"/>
  <c r="E219" i="2"/>
  <c r="G219" i="2"/>
  <c r="G880" i="2"/>
  <c r="F880" i="2"/>
  <c r="E880" i="2"/>
  <c r="G509" i="2"/>
  <c r="F509" i="2"/>
  <c r="E509" i="2"/>
  <c r="A1590" i="2"/>
  <c r="B1589" i="2"/>
  <c r="F291" i="2"/>
  <c r="F376" i="2"/>
  <c r="F437" i="2"/>
  <c r="F738" i="2"/>
  <c r="F847" i="2"/>
  <c r="F872" i="2"/>
  <c r="F1173" i="2"/>
  <c r="F1462" i="2"/>
  <c r="F995" i="2"/>
  <c r="F1092" i="2"/>
  <c r="F1129" i="2"/>
  <c r="F1370" i="2"/>
  <c r="F1455" i="2"/>
  <c r="F1540" i="2"/>
  <c r="F174" i="2"/>
  <c r="F283" i="2"/>
  <c r="F308" i="2"/>
  <c r="F609" i="2"/>
  <c r="F898" i="2"/>
  <c r="F431" i="2"/>
  <c r="F528" i="2"/>
  <c r="F565" i="2"/>
  <c r="F806" i="2"/>
  <c r="F891" i="2"/>
  <c r="F976" i="2"/>
  <c r="F1037" i="2"/>
  <c r="F1338" i="2"/>
  <c r="F1447" i="2"/>
  <c r="F189" i="2"/>
  <c r="E909" i="2"/>
  <c r="F622" i="2"/>
  <c r="G731" i="2"/>
  <c r="E1163" i="2"/>
  <c r="E252" i="2"/>
  <c r="G1548" i="2"/>
  <c r="E1297" i="2"/>
  <c r="E530" i="2"/>
  <c r="G903" i="2"/>
  <c r="F700" i="2"/>
  <c r="F1027" i="2"/>
  <c r="G332" i="2"/>
  <c r="F332" i="2"/>
  <c r="E332" i="2"/>
  <c r="G490" i="2"/>
  <c r="F490" i="2"/>
  <c r="E490" i="2"/>
  <c r="G445" i="2"/>
  <c r="F445" i="2"/>
  <c r="E445" i="2"/>
  <c r="G1118" i="2"/>
  <c r="F1118" i="2"/>
  <c r="E1118" i="2"/>
  <c r="G53" i="2"/>
  <c r="F53" i="2"/>
  <c r="E53" i="2"/>
  <c r="E1061" i="2"/>
  <c r="G1061" i="2"/>
  <c r="F1061" i="2"/>
  <c r="G31" i="2"/>
  <c r="F31" i="2"/>
  <c r="E31" i="2"/>
  <c r="G751" i="2"/>
  <c r="F751" i="2"/>
  <c r="E751" i="2"/>
  <c r="G755" i="2"/>
  <c r="F755" i="2"/>
  <c r="E755" i="2"/>
  <c r="G1284" i="2"/>
  <c r="F1284" i="2"/>
  <c r="E1284" i="2"/>
  <c r="G911" i="2"/>
  <c r="F911" i="2"/>
  <c r="E911" i="2"/>
  <c r="G720" i="2"/>
  <c r="F720" i="2"/>
  <c r="E720" i="2"/>
  <c r="G469" i="2"/>
  <c r="F469" i="2"/>
  <c r="E469" i="2"/>
  <c r="G363" i="2"/>
  <c r="F363" i="2"/>
  <c r="E363" i="2"/>
  <c r="E1024" i="2"/>
  <c r="G1024" i="2"/>
  <c r="F1024" i="2"/>
  <c r="G1098" i="2"/>
  <c r="F1098" i="2"/>
  <c r="E1098" i="2"/>
  <c r="F909" i="2"/>
  <c r="F1163" i="2"/>
  <c r="G972" i="2"/>
  <c r="F972" i="2"/>
  <c r="E972" i="2"/>
  <c r="G48" i="2"/>
  <c r="F48" i="2"/>
  <c r="E48" i="2"/>
  <c r="F1297" i="2"/>
  <c r="G1250" i="2"/>
  <c r="F1250" i="2"/>
  <c r="E1250" i="2"/>
  <c r="G327" i="2"/>
  <c r="F327" i="2"/>
  <c r="E327" i="2"/>
  <c r="G1047" i="2"/>
  <c r="F1047" i="2"/>
  <c r="E1047" i="2"/>
  <c r="G761" i="2"/>
  <c r="E761" i="2"/>
  <c r="G634" i="2"/>
  <c r="F634" i="2"/>
  <c r="E634" i="2"/>
  <c r="G1354" i="2"/>
  <c r="F1354" i="2"/>
  <c r="E1354" i="2"/>
  <c r="E589" i="2"/>
  <c r="G589" i="2"/>
  <c r="F589" i="2"/>
  <c r="G1262" i="2"/>
  <c r="F1262" i="2"/>
  <c r="E1262" i="2"/>
  <c r="G339" i="2"/>
  <c r="F339" i="2"/>
  <c r="E339" i="2"/>
  <c r="G1205" i="2"/>
  <c r="F1205" i="2"/>
  <c r="E1205" i="2"/>
  <c r="G488" i="2"/>
  <c r="F488" i="2"/>
  <c r="E488" i="2"/>
  <c r="G789" i="2"/>
  <c r="F789" i="2"/>
  <c r="E789" i="2"/>
  <c r="G899" i="2"/>
  <c r="F899" i="2"/>
  <c r="E899" i="2"/>
  <c r="G457" i="2"/>
  <c r="F457" i="2"/>
  <c r="E457" i="2"/>
  <c r="G351" i="2"/>
  <c r="F351" i="2"/>
  <c r="E351" i="2"/>
  <c r="G222" i="2"/>
  <c r="F222" i="2"/>
  <c r="E222" i="2"/>
  <c r="G1086" i="2"/>
  <c r="F1086" i="2"/>
  <c r="E1086" i="2"/>
  <c r="G331" i="2"/>
  <c r="F331" i="2"/>
  <c r="E331" i="2"/>
  <c r="G1195" i="2"/>
  <c r="F1195" i="2"/>
  <c r="E1195" i="2"/>
  <c r="F1089" i="2"/>
  <c r="E1089" i="2"/>
  <c r="G1089" i="2"/>
  <c r="G1090" i="2"/>
  <c r="F1090" i="2"/>
  <c r="E1090" i="2"/>
  <c r="G864" i="2"/>
  <c r="F864" i="2"/>
  <c r="E864" i="2"/>
  <c r="E613" i="2"/>
  <c r="G613" i="2"/>
  <c r="F613" i="2"/>
  <c r="G146" i="2"/>
  <c r="F146" i="2"/>
  <c r="E146" i="2"/>
  <c r="G1168" i="2"/>
  <c r="F1168" i="2"/>
  <c r="E1168" i="2"/>
  <c r="G234" i="2"/>
  <c r="F234" i="2"/>
  <c r="E234" i="2"/>
  <c r="E1242" i="2"/>
  <c r="G1242" i="2"/>
  <c r="F1242" i="2"/>
  <c r="E1469" i="2"/>
  <c r="E151" i="2"/>
  <c r="E320" i="2"/>
  <c r="E621" i="2"/>
  <c r="E443" i="2"/>
  <c r="E396" i="2"/>
  <c r="E674" i="2"/>
  <c r="F124" i="2"/>
  <c r="E124" i="2"/>
  <c r="F844" i="2"/>
  <c r="F761" i="2"/>
  <c r="G633" i="2"/>
  <c r="F633" i="2"/>
  <c r="E633" i="2"/>
  <c r="G1175" i="2"/>
  <c r="F1175" i="2"/>
  <c r="E1175" i="2"/>
  <c r="G733" i="2"/>
  <c r="F733" i="2"/>
  <c r="E733" i="2"/>
  <c r="G62" i="2"/>
  <c r="F62" i="2"/>
  <c r="E62" i="2"/>
  <c r="G1349" i="2"/>
  <c r="F1349" i="2"/>
  <c r="E1349" i="2"/>
  <c r="G214" i="2"/>
  <c r="F214" i="2"/>
  <c r="E214" i="2"/>
  <c r="E601" i="2"/>
  <c r="G601" i="2"/>
  <c r="F601" i="2"/>
  <c r="F165" i="2"/>
  <c r="E165" i="2"/>
  <c r="G165" i="2"/>
  <c r="E1339" i="2"/>
  <c r="G1339" i="2"/>
  <c r="F1339" i="2"/>
  <c r="G1233" i="2"/>
  <c r="F1233" i="2"/>
  <c r="E1233" i="2"/>
  <c r="G1234" i="2"/>
  <c r="F1234" i="2"/>
  <c r="E1234" i="2"/>
  <c r="G1008" i="2"/>
  <c r="F1008" i="2"/>
  <c r="E1008" i="2"/>
  <c r="G757" i="2"/>
  <c r="F757" i="2"/>
  <c r="E757" i="2"/>
  <c r="G710" i="2"/>
  <c r="F710" i="2"/>
  <c r="E710" i="2"/>
  <c r="G160" i="2"/>
  <c r="F160" i="2"/>
  <c r="E160" i="2"/>
  <c r="G1312" i="2"/>
  <c r="F1312" i="2"/>
  <c r="E1312" i="2"/>
  <c r="G378" i="2"/>
  <c r="F378" i="2"/>
  <c r="E378" i="2"/>
  <c r="G1386" i="2"/>
  <c r="F1386" i="2"/>
  <c r="E1386" i="2"/>
  <c r="G775" i="2"/>
  <c r="F775" i="2"/>
  <c r="E775" i="2"/>
  <c r="F396" i="2"/>
  <c r="G1116" i="2"/>
  <c r="F1116" i="2"/>
  <c r="G145" i="2"/>
  <c r="F145" i="2"/>
  <c r="E145" i="2"/>
  <c r="F674" i="2"/>
  <c r="G1394" i="2"/>
  <c r="F1394" i="2"/>
  <c r="G471" i="2"/>
  <c r="F471" i="2"/>
  <c r="G1191" i="2"/>
  <c r="F1191" i="2"/>
  <c r="E1191" i="2"/>
  <c r="E905" i="2"/>
  <c r="G905" i="2"/>
  <c r="F905" i="2"/>
  <c r="E1062" i="2"/>
  <c r="G1062" i="2"/>
  <c r="F1062" i="2"/>
  <c r="G408" i="2"/>
  <c r="F408" i="2"/>
  <c r="E408" i="2"/>
  <c r="G877" i="2"/>
  <c r="F877" i="2"/>
  <c r="E877" i="2"/>
  <c r="G856" i="2"/>
  <c r="F856" i="2"/>
  <c r="E856" i="2"/>
  <c r="G1493" i="2"/>
  <c r="F1493" i="2"/>
  <c r="E1493" i="2"/>
  <c r="G642" i="2"/>
  <c r="F642" i="2"/>
  <c r="E642" i="2"/>
  <c r="E358" i="2"/>
  <c r="G358" i="2"/>
  <c r="F358" i="2"/>
  <c r="F1366" i="2"/>
  <c r="E1366" i="2"/>
  <c r="G1366" i="2"/>
  <c r="G745" i="2"/>
  <c r="F745" i="2"/>
  <c r="E745" i="2"/>
  <c r="G266" i="2"/>
  <c r="F266" i="2"/>
  <c r="E266" i="2"/>
  <c r="G1483" i="2"/>
  <c r="F1483" i="2"/>
  <c r="E1483" i="2"/>
  <c r="F788" i="2"/>
  <c r="E788" i="2"/>
  <c r="G788" i="2"/>
  <c r="G225" i="2"/>
  <c r="F225" i="2"/>
  <c r="E225" i="2"/>
  <c r="G1377" i="2"/>
  <c r="F1377" i="2"/>
  <c r="E1377" i="2"/>
  <c r="F1378" i="2"/>
  <c r="E1378" i="2"/>
  <c r="G1378" i="2"/>
  <c r="G1199" i="2"/>
  <c r="F1199" i="2"/>
  <c r="E1199" i="2"/>
  <c r="G901" i="2"/>
  <c r="F901" i="2"/>
  <c r="E901" i="2"/>
  <c r="E854" i="2"/>
  <c r="G854" i="2"/>
  <c r="F854" i="2"/>
  <c r="G1530" i="2"/>
  <c r="F1530" i="2"/>
  <c r="E1530" i="2"/>
  <c r="E1353" i="2"/>
  <c r="E167" i="2"/>
  <c r="E264" i="2"/>
  <c r="E301" i="2"/>
  <c r="E542" i="2"/>
  <c r="E627" i="2"/>
  <c r="E712" i="2"/>
  <c r="E773" i="2"/>
  <c r="E930" i="2"/>
  <c r="E1039" i="2"/>
  <c r="E1208" i="2"/>
  <c r="E1509" i="2"/>
  <c r="E179" i="2"/>
  <c r="E276" i="2"/>
  <c r="E313" i="2"/>
  <c r="E554" i="2"/>
  <c r="E1521" i="2"/>
  <c r="E191" i="2"/>
  <c r="E288" i="2"/>
  <c r="E325" i="2"/>
  <c r="E566" i="2"/>
  <c r="E651" i="2"/>
  <c r="E736" i="2"/>
  <c r="E797" i="2"/>
  <c r="F617" i="2"/>
  <c r="E1337" i="2"/>
  <c r="F774" i="2"/>
  <c r="E1494" i="2"/>
  <c r="F883" i="2"/>
  <c r="E44" i="2"/>
  <c r="F1052" i="2"/>
  <c r="F1353" i="2"/>
  <c r="F167" i="2"/>
  <c r="F264" i="2"/>
  <c r="F301" i="2"/>
  <c r="F542" i="2"/>
  <c r="F627" i="2"/>
  <c r="F712" i="2"/>
  <c r="E1432" i="2"/>
  <c r="F773" i="2"/>
  <c r="F930" i="2"/>
  <c r="F1039" i="2"/>
  <c r="F1208" i="2"/>
  <c r="F1509" i="2"/>
  <c r="F179" i="2"/>
  <c r="F276" i="2"/>
  <c r="F313" i="2"/>
  <c r="F554" i="2"/>
  <c r="E1274" i="2"/>
  <c r="F639" i="2"/>
  <c r="E1359" i="2"/>
  <c r="F724" i="2"/>
  <c r="E1444" i="2"/>
  <c r="F785" i="2"/>
  <c r="E1505" i="2"/>
  <c r="F942" i="2"/>
  <c r="E43" i="2"/>
  <c r="F1051" i="2"/>
  <c r="E212" i="2"/>
  <c r="F1220" i="2"/>
  <c r="F1521" i="2"/>
  <c r="F191" i="2"/>
  <c r="F288" i="2"/>
  <c r="F325" i="2"/>
  <c r="F566" i="2"/>
  <c r="F651" i="2"/>
  <c r="F736" i="2"/>
  <c r="E1456" i="2"/>
  <c r="F797" i="2"/>
  <c r="E1517" i="2"/>
  <c r="F954" i="2"/>
  <c r="E55" i="2"/>
  <c r="F1063" i="2"/>
  <c r="F1337" i="2"/>
  <c r="F1494" i="2"/>
  <c r="F44" i="2"/>
  <c r="F1432" i="2"/>
  <c r="F1274" i="2"/>
  <c r="F1359" i="2"/>
  <c r="F1444" i="2"/>
  <c r="F1505" i="2"/>
  <c r="F43" i="2"/>
  <c r="F212" i="2"/>
  <c r="F1456" i="2"/>
  <c r="F1517" i="2"/>
  <c r="F55" i="2"/>
  <c r="E657" i="2"/>
  <c r="E946" i="2"/>
  <c r="E1055" i="2"/>
  <c r="E1152" i="2"/>
  <c r="E1189" i="2"/>
  <c r="E1430" i="2"/>
  <c r="F1420" i="2"/>
  <c r="F1481" i="2"/>
  <c r="F19" i="2"/>
  <c r="F188" i="2"/>
  <c r="E908" i="2"/>
  <c r="F489" i="2"/>
  <c r="E1209" i="2"/>
  <c r="F778" i="2"/>
  <c r="E1498" i="2"/>
  <c r="F1031" i="2"/>
  <c r="E120" i="2"/>
  <c r="F1128" i="2"/>
  <c r="E157" i="2"/>
  <c r="F1165" i="2"/>
  <c r="E398" i="2"/>
  <c r="F1406" i="2"/>
  <c r="E483" i="2"/>
  <c r="F1491" i="2"/>
  <c r="E568" i="2"/>
  <c r="F1576" i="2"/>
  <c r="E629" i="2"/>
  <c r="F54" i="2"/>
  <c r="E786" i="2"/>
  <c r="F175" i="2"/>
  <c r="E895" i="2"/>
  <c r="F344" i="2"/>
  <c r="E1064" i="2"/>
  <c r="F645" i="2"/>
  <c r="E1365" i="2"/>
  <c r="F934" i="2"/>
  <c r="E93" i="2"/>
  <c r="F1043" i="2"/>
  <c r="E132" i="2"/>
  <c r="F1140" i="2"/>
  <c r="E169" i="2"/>
  <c r="F1177" i="2"/>
  <c r="E410" i="2"/>
  <c r="F1418" i="2"/>
  <c r="E495" i="2"/>
  <c r="F1503" i="2"/>
  <c r="E580" i="2"/>
  <c r="F21" i="2"/>
  <c r="E641" i="2"/>
  <c r="F78" i="2"/>
  <c r="E798" i="2"/>
  <c r="F187" i="2"/>
  <c r="E907" i="2"/>
  <c r="F356" i="2"/>
  <c r="E1076" i="2"/>
  <c r="F657" i="2"/>
  <c r="F946" i="2"/>
  <c r="F1055" i="2"/>
  <c r="F1152" i="2"/>
  <c r="F1189" i="2"/>
  <c r="F1430" i="2"/>
  <c r="E507" i="2"/>
  <c r="F1515" i="2"/>
  <c r="E592" i="2"/>
  <c r="F117" i="2"/>
  <c r="E653" i="2"/>
  <c r="F90" i="2"/>
  <c r="E810" i="2"/>
  <c r="F199" i="2"/>
  <c r="E919" i="2"/>
  <c r="F908" i="2"/>
  <c r="F1209" i="2"/>
  <c r="F1498" i="2"/>
  <c r="F120" i="2"/>
  <c r="F157" i="2"/>
  <c r="F398" i="2"/>
  <c r="F483" i="2"/>
  <c r="F568" i="2"/>
  <c r="F629" i="2"/>
  <c r="F786" i="2"/>
  <c r="F895" i="2"/>
  <c r="F1064" i="2"/>
  <c r="F1365" i="2"/>
  <c r="F93" i="2"/>
  <c r="F132" i="2"/>
  <c r="F169" i="2"/>
  <c r="F410" i="2"/>
  <c r="F495" i="2"/>
  <c r="F580" i="2"/>
  <c r="F641" i="2"/>
  <c r="F798" i="2"/>
  <c r="F907" i="2"/>
  <c r="F1076" i="2"/>
  <c r="F507" i="2"/>
  <c r="F592" i="2"/>
  <c r="F653" i="2"/>
  <c r="F810" i="2"/>
  <c r="F919" i="2"/>
  <c r="E684" i="2"/>
  <c r="E721" i="2"/>
  <c r="E962" i="2"/>
  <c r="E39" i="2"/>
  <c r="E185" i="2"/>
  <c r="E921" i="2"/>
  <c r="E1210" i="2"/>
  <c r="E1463" i="2"/>
  <c r="E1560" i="2"/>
  <c r="E69" i="2"/>
  <c r="E195" i="2"/>
  <c r="E280" i="2"/>
  <c r="E498" i="2"/>
  <c r="E607" i="2"/>
  <c r="E776" i="2"/>
  <c r="E1077" i="2"/>
  <c r="E1572" i="2"/>
  <c r="E207" i="2"/>
  <c r="E304" i="2"/>
  <c r="E522" i="2"/>
  <c r="E631" i="2"/>
  <c r="O21" i="1"/>
  <c r="AF12" i="2" l="1"/>
  <c r="AG12" i="2"/>
  <c r="AD13" i="2"/>
  <c r="AE13" i="2" s="1"/>
  <c r="AC14" i="2"/>
  <c r="AB15" i="2"/>
  <c r="Y11" i="2"/>
  <c r="X11" i="2"/>
  <c r="W11" i="2"/>
  <c r="U12" i="2"/>
  <c r="V12" i="2" s="1"/>
  <c r="T13" i="2"/>
  <c r="S14" i="2"/>
  <c r="P11" i="2"/>
  <c r="N11" i="2"/>
  <c r="O11" i="2"/>
  <c r="J14" i="2"/>
  <c r="L12" i="2"/>
  <c r="M12" i="2" s="1"/>
  <c r="G1588" i="2"/>
  <c r="F1588" i="2"/>
  <c r="C1589" i="2"/>
  <c r="D1589" i="2" s="1"/>
  <c r="G1589" i="2" s="1"/>
  <c r="A1591" i="2"/>
  <c r="B1590" i="2"/>
  <c r="O22" i="1"/>
  <c r="O24" i="1"/>
  <c r="AF13" i="2" l="1"/>
  <c r="AH13" i="2"/>
  <c r="AG13" i="2"/>
  <c r="AB16" i="2"/>
  <c r="AC15" i="2"/>
  <c r="AD14" i="2"/>
  <c r="AE14" i="2" s="1"/>
  <c r="X12" i="2"/>
  <c r="Y12" i="2"/>
  <c r="W12" i="2"/>
  <c r="S15" i="2"/>
  <c r="T14" i="2"/>
  <c r="U13" i="2"/>
  <c r="V13" i="2" s="1"/>
  <c r="O12" i="2"/>
  <c r="P12" i="2"/>
  <c r="N12" i="2"/>
  <c r="J15" i="2"/>
  <c r="L13" i="2"/>
  <c r="M13" i="2" s="1"/>
  <c r="P13" i="2" s="1"/>
  <c r="E1589" i="2"/>
  <c r="A1592" i="2"/>
  <c r="B1591" i="2"/>
  <c r="F1589" i="2"/>
  <c r="C1590" i="2"/>
  <c r="D1590" i="2" s="1"/>
  <c r="E1590" i="2" s="1"/>
  <c r="AH14" i="2" l="1"/>
  <c r="AF14" i="2"/>
  <c r="AG14" i="2"/>
  <c r="AD15" i="2"/>
  <c r="AE15" i="2" s="1"/>
  <c r="AC16" i="2"/>
  <c r="AB17" i="2"/>
  <c r="Y13" i="2"/>
  <c r="W13" i="2"/>
  <c r="X13" i="2"/>
  <c r="T15" i="2"/>
  <c r="S16" i="2"/>
  <c r="U14" i="2"/>
  <c r="V14" i="2" s="1"/>
  <c r="N13" i="2"/>
  <c r="J16" i="2"/>
  <c r="O13" i="2"/>
  <c r="L14" i="2"/>
  <c r="M14" i="2" s="1"/>
  <c r="F1590" i="2"/>
  <c r="G1590" i="2"/>
  <c r="C1591" i="2"/>
  <c r="D1591" i="2" s="1"/>
  <c r="A1593" i="2"/>
  <c r="B1592" i="2"/>
  <c r="AH15" i="2" l="1"/>
  <c r="AG15" i="2"/>
  <c r="AF15" i="2"/>
  <c r="AB18" i="2"/>
  <c r="AC17" i="2"/>
  <c r="AD16" i="2"/>
  <c r="AE16" i="2" s="1"/>
  <c r="AF16" i="2" s="1"/>
  <c r="Y14" i="2"/>
  <c r="W14" i="2"/>
  <c r="X14" i="2"/>
  <c r="S17" i="2"/>
  <c r="T16" i="2"/>
  <c r="U15" i="2"/>
  <c r="V15" i="2"/>
  <c r="W15" i="2" s="1"/>
  <c r="N14" i="2"/>
  <c r="P14" i="2"/>
  <c r="O14" i="2"/>
  <c r="J17" i="2"/>
  <c r="L15" i="2"/>
  <c r="M15" i="2" s="1"/>
  <c r="G1591" i="2"/>
  <c r="F1591" i="2"/>
  <c r="E1591" i="2"/>
  <c r="C1592" i="2"/>
  <c r="D1592" i="2" s="1"/>
  <c r="A1594" i="2"/>
  <c r="B1593" i="2"/>
  <c r="AG16" i="2" l="1"/>
  <c r="AH16" i="2"/>
  <c r="AB19" i="2"/>
  <c r="AC18" i="2"/>
  <c r="AD17" i="2"/>
  <c r="AE17" i="2" s="1"/>
  <c r="Y15" i="2"/>
  <c r="X15" i="2"/>
  <c r="U16" i="2"/>
  <c r="V16" i="2" s="1"/>
  <c r="S18" i="2"/>
  <c r="T17" i="2"/>
  <c r="N15" i="2"/>
  <c r="P15" i="2"/>
  <c r="O15" i="2"/>
  <c r="L16" i="2"/>
  <c r="M16" i="2" s="1"/>
  <c r="J18" i="2"/>
  <c r="F1592" i="2"/>
  <c r="E1592" i="2"/>
  <c r="G1592" i="2"/>
  <c r="A1595" i="2"/>
  <c r="B1594" i="2"/>
  <c r="C1593" i="2"/>
  <c r="D1593" i="2" s="1"/>
  <c r="G1593" i="2" s="1"/>
  <c r="AH17" i="2" l="1"/>
  <c r="AF17" i="2"/>
  <c r="AG17" i="2"/>
  <c r="AD18" i="2"/>
  <c r="AE18" i="2" s="1"/>
  <c r="AC19" i="2"/>
  <c r="AB20" i="2"/>
  <c r="Y16" i="2"/>
  <c r="X16" i="2"/>
  <c r="W16" i="2"/>
  <c r="U17" i="2"/>
  <c r="V17" i="2" s="1"/>
  <c r="T18" i="2"/>
  <c r="S19" i="2"/>
  <c r="O16" i="2"/>
  <c r="N16" i="2"/>
  <c r="P16" i="2"/>
  <c r="J19" i="2"/>
  <c r="L17" i="2"/>
  <c r="M17" i="2"/>
  <c r="P17" i="2" s="1"/>
  <c r="A1596" i="2"/>
  <c r="B1595" i="2"/>
  <c r="F1593" i="2"/>
  <c r="E1593" i="2"/>
  <c r="C1594" i="2"/>
  <c r="D1594" i="2" s="1"/>
  <c r="AG18" i="2" l="1"/>
  <c r="AH18" i="2"/>
  <c r="AF18" i="2"/>
  <c r="AD19" i="2"/>
  <c r="AE19" i="2" s="1"/>
  <c r="AB21" i="2"/>
  <c r="AC20" i="2"/>
  <c r="X17" i="2"/>
  <c r="W17" i="2"/>
  <c r="Y17" i="2"/>
  <c r="U18" i="2"/>
  <c r="V18" i="2" s="1"/>
  <c r="S20" i="2"/>
  <c r="T19" i="2"/>
  <c r="O17" i="2"/>
  <c r="N17" i="2"/>
  <c r="L18" i="2"/>
  <c r="M18" i="2" s="1"/>
  <c r="J20" i="2"/>
  <c r="G1594" i="2"/>
  <c r="F1594" i="2"/>
  <c r="E1594" i="2"/>
  <c r="C1595" i="2"/>
  <c r="D1595" i="2" s="1"/>
  <c r="A1597" i="2"/>
  <c r="B1596" i="2"/>
  <c r="AG19" i="2" l="1"/>
  <c r="AF19" i="2"/>
  <c r="AH19" i="2"/>
  <c r="AC21" i="2"/>
  <c r="AB22" i="2"/>
  <c r="AD20" i="2"/>
  <c r="AE20" i="2" s="1"/>
  <c r="AH20" i="2" s="1"/>
  <c r="X18" i="2"/>
  <c r="W18" i="2"/>
  <c r="Y18" i="2"/>
  <c r="U19" i="2"/>
  <c r="V19" i="2" s="1"/>
  <c r="T20" i="2"/>
  <c r="S21" i="2"/>
  <c r="O18" i="2"/>
  <c r="P18" i="2"/>
  <c r="N18" i="2"/>
  <c r="J21" i="2"/>
  <c r="L19" i="2"/>
  <c r="M19" i="2" s="1"/>
  <c r="G1595" i="2"/>
  <c r="E1595" i="2"/>
  <c r="F1595" i="2"/>
  <c r="C1596" i="2"/>
  <c r="D1596" i="2" s="1"/>
  <c r="A1598" i="2"/>
  <c r="B1597" i="2"/>
  <c r="AF20" i="2" l="1"/>
  <c r="AG20" i="2"/>
  <c r="AB23" i="2"/>
  <c r="AC22" i="2"/>
  <c r="AD21" i="2"/>
  <c r="AE21" i="2" s="1"/>
  <c r="X19" i="2"/>
  <c r="W19" i="2"/>
  <c r="Y19" i="2"/>
  <c r="S22" i="2"/>
  <c r="T21" i="2"/>
  <c r="U20" i="2"/>
  <c r="V20" i="2" s="1"/>
  <c r="P19" i="2"/>
  <c r="N19" i="2"/>
  <c r="O19" i="2"/>
  <c r="L20" i="2"/>
  <c r="M20" i="2" s="1"/>
  <c r="J22" i="2"/>
  <c r="G1596" i="2"/>
  <c r="F1596" i="2"/>
  <c r="E1596" i="2"/>
  <c r="A1599" i="2"/>
  <c r="B1598" i="2"/>
  <c r="C1597" i="2"/>
  <c r="D1597" i="2" s="1"/>
  <c r="AF21" i="2" l="1"/>
  <c r="AH21" i="2"/>
  <c r="AG21" i="2"/>
  <c r="AC23" i="2"/>
  <c r="AB24" i="2"/>
  <c r="AD22" i="2"/>
  <c r="AE22" i="2" s="1"/>
  <c r="X20" i="2"/>
  <c r="Y20" i="2"/>
  <c r="W20" i="2"/>
  <c r="U21" i="2"/>
  <c r="V21" i="2" s="1"/>
  <c r="T22" i="2"/>
  <c r="S23" i="2"/>
  <c r="N20" i="2"/>
  <c r="P20" i="2"/>
  <c r="O20" i="2"/>
  <c r="L21" i="2"/>
  <c r="M21" i="2"/>
  <c r="P21" i="2" s="1"/>
  <c r="J23" i="2"/>
  <c r="F1597" i="2"/>
  <c r="G1597" i="2"/>
  <c r="E1597" i="2"/>
  <c r="A1600" i="2"/>
  <c r="B1599" i="2"/>
  <c r="C1598" i="2"/>
  <c r="D1598" i="2" s="1"/>
  <c r="F1598" i="2" s="1"/>
  <c r="AH22" i="2" l="1"/>
  <c r="AF22" i="2"/>
  <c r="AG22" i="2"/>
  <c r="AC24" i="2"/>
  <c r="AB25" i="2"/>
  <c r="AD23" i="2"/>
  <c r="AE23" i="2" s="1"/>
  <c r="X21" i="2"/>
  <c r="Y21" i="2"/>
  <c r="W21" i="2"/>
  <c r="U22" i="2"/>
  <c r="V22" i="2" s="1"/>
  <c r="T23" i="2"/>
  <c r="S24" i="2"/>
  <c r="L22" i="2"/>
  <c r="M22" i="2" s="1"/>
  <c r="J24" i="2"/>
  <c r="N21" i="2"/>
  <c r="O21" i="2"/>
  <c r="A1601" i="2"/>
  <c r="B1600" i="2"/>
  <c r="E1598" i="2"/>
  <c r="G1598" i="2"/>
  <c r="C1599" i="2"/>
  <c r="D1599" i="2" s="1"/>
  <c r="AH23" i="2" l="1"/>
  <c r="AG23" i="2"/>
  <c r="AF23" i="2"/>
  <c r="AB26" i="2"/>
  <c r="AC25" i="2"/>
  <c r="AD24" i="2"/>
  <c r="AE24" i="2" s="1"/>
  <c r="X22" i="2"/>
  <c r="W22" i="2"/>
  <c r="Y22" i="2"/>
  <c r="U23" i="2"/>
  <c r="V23" i="2" s="1"/>
  <c r="S25" i="2"/>
  <c r="T24" i="2"/>
  <c r="O22" i="2"/>
  <c r="N22" i="2"/>
  <c r="P22" i="2"/>
  <c r="J25" i="2"/>
  <c r="L23" i="2"/>
  <c r="M23" i="2" s="1"/>
  <c r="F1599" i="2"/>
  <c r="E1599" i="2"/>
  <c r="G1599" i="2"/>
  <c r="C1600" i="2"/>
  <c r="D1600" i="2" s="1"/>
  <c r="A1602" i="2"/>
  <c r="B1601" i="2"/>
  <c r="AG24" i="2" l="1"/>
  <c r="AH24" i="2"/>
  <c r="AF24" i="2"/>
  <c r="AD25" i="2"/>
  <c r="AE25" i="2" s="1"/>
  <c r="AC26" i="2"/>
  <c r="AB27" i="2"/>
  <c r="X23" i="2"/>
  <c r="W23" i="2"/>
  <c r="Y23" i="2"/>
  <c r="U24" i="2"/>
  <c r="V24" i="2" s="1"/>
  <c r="T25" i="2"/>
  <c r="S26" i="2"/>
  <c r="P23" i="2"/>
  <c r="O23" i="2"/>
  <c r="N23" i="2"/>
  <c r="L24" i="2"/>
  <c r="M24" i="2" s="1"/>
  <c r="J26" i="2"/>
  <c r="G1600" i="2"/>
  <c r="E1600" i="2"/>
  <c r="F1600" i="2"/>
  <c r="A1603" i="2"/>
  <c r="B1602" i="2"/>
  <c r="C1601" i="2"/>
  <c r="D1601" i="2" s="1"/>
  <c r="AG25" i="2" l="1"/>
  <c r="AH25" i="2"/>
  <c r="AF25" i="2"/>
  <c r="AB28" i="2"/>
  <c r="AC27" i="2"/>
  <c r="AD26" i="2"/>
  <c r="AE26" i="2" s="1"/>
  <c r="X24" i="2"/>
  <c r="W24" i="2"/>
  <c r="Y24" i="2"/>
  <c r="U25" i="2"/>
  <c r="V25" i="2" s="1"/>
  <c r="S27" i="2"/>
  <c r="T26" i="2"/>
  <c r="O24" i="2"/>
  <c r="P24" i="2"/>
  <c r="N24" i="2"/>
  <c r="L25" i="2"/>
  <c r="M25" i="2" s="1"/>
  <c r="J27" i="2"/>
  <c r="G1601" i="2"/>
  <c r="F1601" i="2"/>
  <c r="E1601" i="2"/>
  <c r="A1604" i="2"/>
  <c r="B1603" i="2"/>
  <c r="C1602" i="2"/>
  <c r="D1602" i="2" s="1"/>
  <c r="AH26" i="2" l="1"/>
  <c r="AG26" i="2"/>
  <c r="AF26" i="2"/>
  <c r="AC28" i="2"/>
  <c r="AB29" i="2"/>
  <c r="AD27" i="2"/>
  <c r="AE27" i="2" s="1"/>
  <c r="Y25" i="2"/>
  <c r="X25" i="2"/>
  <c r="W25" i="2"/>
  <c r="T27" i="2"/>
  <c r="S28" i="2"/>
  <c r="U26" i="2"/>
  <c r="V26" i="2" s="1"/>
  <c r="P25" i="2"/>
  <c r="O25" i="2"/>
  <c r="N25" i="2"/>
  <c r="L26" i="2"/>
  <c r="M26" i="2" s="1"/>
  <c r="J28" i="2"/>
  <c r="F1602" i="2"/>
  <c r="E1602" i="2"/>
  <c r="G1602" i="2"/>
  <c r="C1603" i="2"/>
  <c r="D1603" i="2" s="1"/>
  <c r="A1605" i="2"/>
  <c r="B1604" i="2"/>
  <c r="AH27" i="2" l="1"/>
  <c r="AG27" i="2"/>
  <c r="AF27" i="2"/>
  <c r="AB30" i="2"/>
  <c r="AC29" i="2"/>
  <c r="AD28" i="2"/>
  <c r="AE28" i="2"/>
  <c r="AH28" i="2" s="1"/>
  <c r="X26" i="2"/>
  <c r="Y26" i="2"/>
  <c r="W26" i="2"/>
  <c r="S29" i="2"/>
  <c r="T28" i="2"/>
  <c r="U27" i="2"/>
  <c r="V27" i="2" s="1"/>
  <c r="X27" i="2" s="1"/>
  <c r="P26" i="2"/>
  <c r="O26" i="2"/>
  <c r="N26" i="2"/>
  <c r="L27" i="2"/>
  <c r="M27" i="2" s="1"/>
  <c r="J29" i="2"/>
  <c r="F1603" i="2"/>
  <c r="E1603" i="2"/>
  <c r="G1603" i="2"/>
  <c r="C1604" i="2"/>
  <c r="D1604" i="2" s="1"/>
  <c r="A1606" i="2"/>
  <c r="B1605" i="2"/>
  <c r="AF28" i="2" l="1"/>
  <c r="AG28" i="2"/>
  <c r="AD29" i="2"/>
  <c r="AE29" i="2" s="1"/>
  <c r="AB31" i="2"/>
  <c r="AC30" i="2"/>
  <c r="S30" i="2"/>
  <c r="T29" i="2"/>
  <c r="Y27" i="2"/>
  <c r="W27" i="2"/>
  <c r="U28" i="2"/>
  <c r="V28" i="2" s="1"/>
  <c r="P27" i="2"/>
  <c r="N27" i="2"/>
  <c r="O27" i="2"/>
  <c r="L28" i="2"/>
  <c r="M28" i="2" s="1"/>
  <c r="J30" i="2"/>
  <c r="F1604" i="2"/>
  <c r="E1604" i="2"/>
  <c r="G1604" i="2"/>
  <c r="A1607" i="2"/>
  <c r="B1606" i="2"/>
  <c r="C1605" i="2"/>
  <c r="D1605" i="2" s="1"/>
  <c r="AF29" i="2" l="1"/>
  <c r="AG29" i="2"/>
  <c r="AH29" i="2"/>
  <c r="AD30" i="2"/>
  <c r="AE30" i="2" s="1"/>
  <c r="AC31" i="2"/>
  <c r="AB32" i="2"/>
  <c r="W28" i="2"/>
  <c r="Y28" i="2"/>
  <c r="X28" i="2"/>
  <c r="U29" i="2"/>
  <c r="V29" i="2" s="1"/>
  <c r="T30" i="2"/>
  <c r="S31" i="2"/>
  <c r="P28" i="2"/>
  <c r="O28" i="2"/>
  <c r="N28" i="2"/>
  <c r="L29" i="2"/>
  <c r="M29" i="2" s="1"/>
  <c r="J31" i="2"/>
  <c r="G1605" i="2"/>
  <c r="F1605" i="2"/>
  <c r="E1605" i="2"/>
  <c r="A1608" i="2"/>
  <c r="B1607" i="2"/>
  <c r="C1606" i="2"/>
  <c r="D1606" i="2" s="1"/>
  <c r="AH30" i="2" l="1"/>
  <c r="AG30" i="2"/>
  <c r="AF30" i="2"/>
  <c r="AB33" i="2"/>
  <c r="AC32" i="2"/>
  <c r="AD31" i="2"/>
  <c r="AE31" i="2" s="1"/>
  <c r="Y29" i="2"/>
  <c r="X29" i="2"/>
  <c r="W29" i="2"/>
  <c r="S32" i="2"/>
  <c r="T31" i="2"/>
  <c r="U30" i="2"/>
  <c r="V30" i="2" s="1"/>
  <c r="O29" i="2"/>
  <c r="P29" i="2"/>
  <c r="N29" i="2"/>
  <c r="J32" i="2"/>
  <c r="L30" i="2"/>
  <c r="M30" i="2" s="1"/>
  <c r="F1606" i="2"/>
  <c r="E1606" i="2"/>
  <c r="G1606" i="2"/>
  <c r="C1607" i="2"/>
  <c r="D1607" i="2" s="1"/>
  <c r="A1609" i="2"/>
  <c r="B1608" i="2"/>
  <c r="AF31" i="2" l="1"/>
  <c r="AG31" i="2"/>
  <c r="AH31" i="2"/>
  <c r="AD32" i="2"/>
  <c r="AE32" i="2" s="1"/>
  <c r="AC33" i="2"/>
  <c r="AB34" i="2"/>
  <c r="W30" i="2"/>
  <c r="X30" i="2"/>
  <c r="Y30" i="2"/>
  <c r="U31" i="2"/>
  <c r="V31" i="2" s="1"/>
  <c r="T32" i="2"/>
  <c r="S33" i="2"/>
  <c r="P30" i="2"/>
  <c r="N30" i="2"/>
  <c r="O30" i="2"/>
  <c r="J33" i="2"/>
  <c r="L31" i="2"/>
  <c r="M31" i="2" s="1"/>
  <c r="F1607" i="2"/>
  <c r="G1607" i="2"/>
  <c r="E1607" i="2"/>
  <c r="C1608" i="2"/>
  <c r="D1608" i="2" s="1"/>
  <c r="A1610" i="2"/>
  <c r="B1609" i="2"/>
  <c r="AG32" i="2" l="1"/>
  <c r="AH32" i="2"/>
  <c r="AF32" i="2"/>
  <c r="AB35" i="2"/>
  <c r="AC34" i="2"/>
  <c r="AD33" i="2"/>
  <c r="AE33" i="2" s="1"/>
  <c r="X31" i="2"/>
  <c r="W31" i="2"/>
  <c r="Y31" i="2"/>
  <c r="S34" i="2"/>
  <c r="T33" i="2"/>
  <c r="U32" i="2"/>
  <c r="V32" i="2" s="1"/>
  <c r="P31" i="2"/>
  <c r="O31" i="2"/>
  <c r="N31" i="2"/>
  <c r="J34" i="2"/>
  <c r="L32" i="2"/>
  <c r="M32" i="2" s="1"/>
  <c r="G1608" i="2"/>
  <c r="E1608" i="2"/>
  <c r="F1608" i="2"/>
  <c r="A1611" i="2"/>
  <c r="B1610" i="2"/>
  <c r="C1609" i="2"/>
  <c r="D1609" i="2" s="1"/>
  <c r="G1609" i="2" s="1"/>
  <c r="AH33" i="2" l="1"/>
  <c r="AG33" i="2"/>
  <c r="AF33" i="2"/>
  <c r="AD34" i="2"/>
  <c r="AE34" i="2" s="1"/>
  <c r="AC35" i="2"/>
  <c r="AB36" i="2"/>
  <c r="X32" i="2"/>
  <c r="Y32" i="2"/>
  <c r="W32" i="2"/>
  <c r="U33" i="2"/>
  <c r="V33" i="2" s="1"/>
  <c r="T34" i="2"/>
  <c r="S35" i="2"/>
  <c r="O32" i="2"/>
  <c r="P32" i="2"/>
  <c r="N32" i="2"/>
  <c r="J35" i="2"/>
  <c r="L33" i="2"/>
  <c r="M33" i="2" s="1"/>
  <c r="P33" i="2" s="1"/>
  <c r="F1609" i="2"/>
  <c r="E1609" i="2"/>
  <c r="C1610" i="2"/>
  <c r="D1610" i="2" s="1"/>
  <c r="A1612" i="2"/>
  <c r="B1611" i="2"/>
  <c r="AF34" i="2" l="1"/>
  <c r="AG34" i="2"/>
  <c r="AH34" i="2"/>
  <c r="AC36" i="2"/>
  <c r="AB37" i="2"/>
  <c r="AD35" i="2"/>
  <c r="AE35" i="2" s="1"/>
  <c r="X33" i="2"/>
  <c r="W33" i="2"/>
  <c r="Y33" i="2"/>
  <c r="T35" i="2"/>
  <c r="S36" i="2"/>
  <c r="U34" i="2"/>
  <c r="V34" i="2" s="1"/>
  <c r="O33" i="2"/>
  <c r="L34" i="2"/>
  <c r="M34" i="2" s="1"/>
  <c r="N33" i="2"/>
  <c r="J36" i="2"/>
  <c r="G1610" i="2"/>
  <c r="F1610" i="2"/>
  <c r="E1610" i="2"/>
  <c r="C1611" i="2"/>
  <c r="D1611" i="2" s="1"/>
  <c r="A1613" i="2"/>
  <c r="B1612" i="2"/>
  <c r="AH35" i="2" l="1"/>
  <c r="AG35" i="2"/>
  <c r="AF35" i="2"/>
  <c r="AB38" i="2"/>
  <c r="AC37" i="2"/>
  <c r="AD36" i="2"/>
  <c r="AE36" i="2" s="1"/>
  <c r="Y34" i="2"/>
  <c r="W34" i="2"/>
  <c r="X34" i="2"/>
  <c r="U35" i="2"/>
  <c r="V35" i="2" s="1"/>
  <c r="S37" i="2"/>
  <c r="T36" i="2"/>
  <c r="P34" i="2"/>
  <c r="O34" i="2"/>
  <c r="N34" i="2"/>
  <c r="J37" i="2"/>
  <c r="L35" i="2"/>
  <c r="M35" i="2" s="1"/>
  <c r="P35" i="2" s="1"/>
  <c r="F1611" i="2"/>
  <c r="E1611" i="2"/>
  <c r="G1611" i="2"/>
  <c r="C1612" i="2"/>
  <c r="D1612" i="2" s="1"/>
  <c r="A1614" i="2"/>
  <c r="B1613" i="2"/>
  <c r="AH36" i="2" l="1"/>
  <c r="AF36" i="2"/>
  <c r="AG36" i="2"/>
  <c r="AC38" i="2"/>
  <c r="AB39" i="2"/>
  <c r="AD37" i="2"/>
  <c r="AE37" i="2" s="1"/>
  <c r="AH37" i="2" s="1"/>
  <c r="Y35" i="2"/>
  <c r="X35" i="2"/>
  <c r="W35" i="2"/>
  <c r="T37" i="2"/>
  <c r="S38" i="2"/>
  <c r="U36" i="2"/>
  <c r="V36" i="2" s="1"/>
  <c r="O35" i="2"/>
  <c r="N35" i="2"/>
  <c r="J38" i="2"/>
  <c r="L36" i="2"/>
  <c r="M36" i="2" s="1"/>
  <c r="F1612" i="2"/>
  <c r="E1612" i="2"/>
  <c r="G1612" i="2"/>
  <c r="C1613" i="2"/>
  <c r="D1613" i="2" s="1"/>
  <c r="A1615" i="2"/>
  <c r="B1614" i="2"/>
  <c r="AG37" i="2" l="1"/>
  <c r="AD38" i="2"/>
  <c r="AE38" i="2" s="1"/>
  <c r="AF37" i="2"/>
  <c r="AB40" i="2"/>
  <c r="AC39" i="2"/>
  <c r="Y36" i="2"/>
  <c r="X36" i="2"/>
  <c r="W36" i="2"/>
  <c r="S39" i="2"/>
  <c r="T38" i="2"/>
  <c r="U37" i="2"/>
  <c r="V37" i="2" s="1"/>
  <c r="O36" i="2"/>
  <c r="P36" i="2"/>
  <c r="N36" i="2"/>
  <c r="J39" i="2"/>
  <c r="L37" i="2"/>
  <c r="M37" i="2" s="1"/>
  <c r="F1613" i="2"/>
  <c r="E1613" i="2"/>
  <c r="G1613" i="2"/>
  <c r="A1616" i="2"/>
  <c r="B1615" i="2"/>
  <c r="C1614" i="2"/>
  <c r="D1614" i="2" s="1"/>
  <c r="AH38" i="2" l="1"/>
  <c r="AG38" i="2"/>
  <c r="AF38" i="2"/>
  <c r="AC40" i="2"/>
  <c r="AB41" i="2"/>
  <c r="AD39" i="2"/>
  <c r="AE39" i="2" s="1"/>
  <c r="W37" i="2"/>
  <c r="X37" i="2"/>
  <c r="Y37" i="2"/>
  <c r="U38" i="2"/>
  <c r="V38" i="2" s="1"/>
  <c r="T39" i="2"/>
  <c r="S40" i="2"/>
  <c r="P37" i="2"/>
  <c r="N37" i="2"/>
  <c r="O37" i="2"/>
  <c r="J40" i="2"/>
  <c r="L38" i="2"/>
  <c r="M38" i="2" s="1"/>
  <c r="G1614" i="2"/>
  <c r="E1614" i="2"/>
  <c r="F1614" i="2"/>
  <c r="A1617" i="2"/>
  <c r="B1616" i="2"/>
  <c r="C1615" i="2"/>
  <c r="D1615" i="2" s="1"/>
  <c r="AH39" i="2" l="1"/>
  <c r="AF39" i="2"/>
  <c r="AG39" i="2"/>
  <c r="AD40" i="2"/>
  <c r="AE40" i="2"/>
  <c r="AG40" i="2" s="1"/>
  <c r="AB42" i="2"/>
  <c r="AC41" i="2"/>
  <c r="Y38" i="2"/>
  <c r="X38" i="2"/>
  <c r="W38" i="2"/>
  <c r="S41" i="2"/>
  <c r="T40" i="2"/>
  <c r="U39" i="2"/>
  <c r="V39" i="2" s="1"/>
  <c r="W39" i="2" s="1"/>
  <c r="O38" i="2"/>
  <c r="P38" i="2"/>
  <c r="N38" i="2"/>
  <c r="J41" i="2"/>
  <c r="M39" i="2"/>
  <c r="N39" i="2" s="1"/>
  <c r="L39" i="2"/>
  <c r="G1615" i="2"/>
  <c r="E1615" i="2"/>
  <c r="F1615" i="2"/>
  <c r="C1616" i="2"/>
  <c r="D1616" i="2" s="1"/>
  <c r="A1618" i="2"/>
  <c r="B1617" i="2"/>
  <c r="AD41" i="2" l="1"/>
  <c r="AE41" i="2" s="1"/>
  <c r="AH40" i="2"/>
  <c r="AB43" i="2"/>
  <c r="AC42" i="2"/>
  <c r="AF40" i="2"/>
  <c r="Y39" i="2"/>
  <c r="X39" i="2"/>
  <c r="U40" i="2"/>
  <c r="V40" i="2" s="1"/>
  <c r="S42" i="2"/>
  <c r="T41" i="2"/>
  <c r="O39" i="2"/>
  <c r="P39" i="2"/>
  <c r="L40" i="2"/>
  <c r="M40" i="2" s="1"/>
  <c r="J42" i="2"/>
  <c r="F1616" i="2"/>
  <c r="E1616" i="2"/>
  <c r="G1616" i="2"/>
  <c r="A1619" i="2"/>
  <c r="B1618" i="2"/>
  <c r="C1617" i="2"/>
  <c r="D1617" i="2" s="1"/>
  <c r="AH41" i="2" l="1"/>
  <c r="AF41" i="2"/>
  <c r="AG41" i="2"/>
  <c r="AD42" i="2"/>
  <c r="AE42" i="2" s="1"/>
  <c r="AC43" i="2"/>
  <c r="AB44" i="2"/>
  <c r="W40" i="2"/>
  <c r="Y40" i="2"/>
  <c r="X40" i="2"/>
  <c r="U41" i="2"/>
  <c r="V41" i="2" s="1"/>
  <c r="T42" i="2"/>
  <c r="S43" i="2"/>
  <c r="O40" i="2"/>
  <c r="N40" i="2"/>
  <c r="P40" i="2"/>
  <c r="J43" i="2"/>
  <c r="L41" i="2"/>
  <c r="M41" i="2" s="1"/>
  <c r="F1617" i="2"/>
  <c r="E1617" i="2"/>
  <c r="G1617" i="2"/>
  <c r="C1618" i="2"/>
  <c r="D1618" i="2" s="1"/>
  <c r="A1620" i="2"/>
  <c r="B1619" i="2"/>
  <c r="AH42" i="2" l="1"/>
  <c r="AG42" i="2"/>
  <c r="AF42" i="2"/>
  <c r="AB45" i="2"/>
  <c r="AC44" i="2"/>
  <c r="AD43" i="2"/>
  <c r="AE43" i="2" s="1"/>
  <c r="AF43" i="2" s="1"/>
  <c r="W41" i="2"/>
  <c r="X41" i="2"/>
  <c r="Y41" i="2"/>
  <c r="S44" i="2"/>
  <c r="T43" i="2"/>
  <c r="U42" i="2"/>
  <c r="V42" i="2" s="1"/>
  <c r="P41" i="2"/>
  <c r="N41" i="2"/>
  <c r="O41" i="2"/>
  <c r="J44" i="2"/>
  <c r="L42" i="2"/>
  <c r="M42" i="2" s="1"/>
  <c r="G1618" i="2"/>
  <c r="E1618" i="2"/>
  <c r="F1618" i="2"/>
  <c r="A1621" i="2"/>
  <c r="B1620" i="2"/>
  <c r="C1619" i="2"/>
  <c r="D1619" i="2" s="1"/>
  <c r="G1619" i="2" s="1"/>
  <c r="AH43" i="2" l="1"/>
  <c r="AG43" i="2"/>
  <c r="AD44" i="2"/>
  <c r="AE44" i="2" s="1"/>
  <c r="AC45" i="2"/>
  <c r="AB46" i="2"/>
  <c r="X42" i="2"/>
  <c r="W42" i="2"/>
  <c r="Y42" i="2"/>
  <c r="T44" i="2"/>
  <c r="S45" i="2"/>
  <c r="U43" i="2"/>
  <c r="V43" i="2" s="1"/>
  <c r="P42" i="2"/>
  <c r="O42" i="2"/>
  <c r="N42" i="2"/>
  <c r="L43" i="2"/>
  <c r="M43" i="2" s="1"/>
  <c r="P43" i="2" s="1"/>
  <c r="J45" i="2"/>
  <c r="A1622" i="2"/>
  <c r="B1621" i="2"/>
  <c r="E1619" i="2"/>
  <c r="F1619" i="2"/>
  <c r="C1620" i="2"/>
  <c r="D1620" i="2" s="1"/>
  <c r="AG44" i="2" l="1"/>
  <c r="AF44" i="2"/>
  <c r="AH44" i="2"/>
  <c r="AD45" i="2"/>
  <c r="AE45" i="2" s="1"/>
  <c r="AB47" i="2"/>
  <c r="AC46" i="2"/>
  <c r="X43" i="2"/>
  <c r="W43" i="2"/>
  <c r="Y43" i="2"/>
  <c r="S46" i="2"/>
  <c r="T45" i="2"/>
  <c r="U44" i="2"/>
  <c r="V44" i="2" s="1"/>
  <c r="L44" i="2"/>
  <c r="M44" i="2" s="1"/>
  <c r="J46" i="2"/>
  <c r="O43" i="2"/>
  <c r="N43" i="2"/>
  <c r="F1620" i="2"/>
  <c r="E1620" i="2"/>
  <c r="G1620" i="2"/>
  <c r="C1621" i="2"/>
  <c r="D1621" i="2" s="1"/>
  <c r="A1623" i="2"/>
  <c r="B1622" i="2"/>
  <c r="AF45" i="2" l="1"/>
  <c r="AG45" i="2"/>
  <c r="AH45" i="2"/>
  <c r="AC47" i="2"/>
  <c r="AB48" i="2"/>
  <c r="AD46" i="2"/>
  <c r="AE46" i="2" s="1"/>
  <c r="X44" i="2"/>
  <c r="Y44" i="2"/>
  <c r="W44" i="2"/>
  <c r="T46" i="2"/>
  <c r="S47" i="2"/>
  <c r="U45" i="2"/>
  <c r="V45" i="2" s="1"/>
  <c r="O44" i="2"/>
  <c r="P44" i="2"/>
  <c r="J47" i="2"/>
  <c r="L45" i="2"/>
  <c r="M45" i="2" s="1"/>
  <c r="N44" i="2"/>
  <c r="F1621" i="2"/>
  <c r="E1621" i="2"/>
  <c r="G1621" i="2"/>
  <c r="C1622" i="2"/>
  <c r="D1622" i="2" s="1"/>
  <c r="A1624" i="2"/>
  <c r="B1623" i="2"/>
  <c r="AG46" i="2" l="1"/>
  <c r="AH46" i="2"/>
  <c r="AF46" i="2"/>
  <c r="AD47" i="2"/>
  <c r="AE47" i="2" s="1"/>
  <c r="AC48" i="2"/>
  <c r="AB49" i="2"/>
  <c r="Y45" i="2"/>
  <c r="W45" i="2"/>
  <c r="X45" i="2"/>
  <c r="U46" i="2"/>
  <c r="V46" i="2" s="1"/>
  <c r="T47" i="2"/>
  <c r="S48" i="2"/>
  <c r="P45" i="2"/>
  <c r="O45" i="2"/>
  <c r="N45" i="2"/>
  <c r="J48" i="2"/>
  <c r="L46" i="2"/>
  <c r="M46" i="2" s="1"/>
  <c r="G1622" i="2"/>
  <c r="F1622" i="2"/>
  <c r="E1622" i="2"/>
  <c r="A1625" i="2"/>
  <c r="B1624" i="2"/>
  <c r="C1623" i="2"/>
  <c r="D1623" i="2" s="1"/>
  <c r="E1623" i="2" s="1"/>
  <c r="AG47" i="2" l="1"/>
  <c r="AF47" i="2"/>
  <c r="AH47" i="2"/>
  <c r="AB50" i="2"/>
  <c r="AC49" i="2"/>
  <c r="AD48" i="2"/>
  <c r="AE48" i="2" s="1"/>
  <c r="Y46" i="2"/>
  <c r="X46" i="2"/>
  <c r="W46" i="2"/>
  <c r="U47" i="2"/>
  <c r="V47" i="2" s="1"/>
  <c r="S49" i="2"/>
  <c r="T48" i="2"/>
  <c r="P46" i="2"/>
  <c r="N46" i="2"/>
  <c r="O46" i="2"/>
  <c r="L47" i="2"/>
  <c r="M47" i="2" s="1"/>
  <c r="J49" i="2"/>
  <c r="G1623" i="2"/>
  <c r="F1623" i="2"/>
  <c r="C1624" i="2"/>
  <c r="D1624" i="2" s="1"/>
  <c r="A1626" i="2"/>
  <c r="B1625" i="2"/>
  <c r="AG48" i="2" l="1"/>
  <c r="AH48" i="2"/>
  <c r="AF48" i="2"/>
  <c r="AC50" i="2"/>
  <c r="AB51" i="2"/>
  <c r="AD49" i="2"/>
  <c r="AE49" i="2" s="1"/>
  <c r="Y47" i="2"/>
  <c r="X47" i="2"/>
  <c r="W47" i="2"/>
  <c r="U48" i="2"/>
  <c r="V48" i="2" s="1"/>
  <c r="T49" i="2"/>
  <c r="S50" i="2"/>
  <c r="O47" i="2"/>
  <c r="N47" i="2"/>
  <c r="P47" i="2"/>
  <c r="L48" i="2"/>
  <c r="M48" i="2" s="1"/>
  <c r="J50" i="2"/>
  <c r="G1624" i="2"/>
  <c r="F1624" i="2"/>
  <c r="E1624" i="2"/>
  <c r="C1625" i="2"/>
  <c r="D1625" i="2" s="1"/>
  <c r="A1627" i="2"/>
  <c r="B1626" i="2"/>
  <c r="AH49" i="2" l="1"/>
  <c r="AG49" i="2"/>
  <c r="AF49" i="2"/>
  <c r="AB52" i="2"/>
  <c r="AC51" i="2"/>
  <c r="AD50" i="2"/>
  <c r="AE50" i="2" s="1"/>
  <c r="W48" i="2"/>
  <c r="Y48" i="2"/>
  <c r="X48" i="2"/>
  <c r="U49" i="2"/>
  <c r="V49" i="2" s="1"/>
  <c r="S51" i="2"/>
  <c r="T50" i="2"/>
  <c r="P48" i="2"/>
  <c r="N48" i="2"/>
  <c r="O48" i="2"/>
  <c r="J51" i="2"/>
  <c r="L49" i="2"/>
  <c r="M49" i="2" s="1"/>
  <c r="E1625" i="2"/>
  <c r="G1625" i="2"/>
  <c r="F1625" i="2"/>
  <c r="A1628" i="2"/>
  <c r="B1627" i="2"/>
  <c r="C1626" i="2"/>
  <c r="D1626" i="2" s="1"/>
  <c r="AF50" i="2" l="1"/>
  <c r="AH50" i="2"/>
  <c r="AG50" i="2"/>
  <c r="AD51" i="2"/>
  <c r="AE51" i="2" s="1"/>
  <c r="AC52" i="2"/>
  <c r="AB53" i="2"/>
  <c r="Y49" i="2"/>
  <c r="X49" i="2"/>
  <c r="W49" i="2"/>
  <c r="T51" i="2"/>
  <c r="S52" i="2"/>
  <c r="U50" i="2"/>
  <c r="V50" i="2" s="1"/>
  <c r="O49" i="2"/>
  <c r="N49" i="2"/>
  <c r="P49" i="2"/>
  <c r="L50" i="2"/>
  <c r="M50" i="2" s="1"/>
  <c r="J52" i="2"/>
  <c r="G1626" i="2"/>
  <c r="E1626" i="2"/>
  <c r="F1626" i="2"/>
  <c r="A1629" i="2"/>
  <c r="B1628" i="2"/>
  <c r="C1627" i="2"/>
  <c r="D1627" i="2" s="1"/>
  <c r="AF51" i="2" l="1"/>
  <c r="AH51" i="2"/>
  <c r="AG51" i="2"/>
  <c r="AB54" i="2"/>
  <c r="AC53" i="2"/>
  <c r="AD52" i="2"/>
  <c r="AE52" i="2"/>
  <c r="AH52" i="2" s="1"/>
  <c r="X50" i="2"/>
  <c r="W50" i="2"/>
  <c r="Y50" i="2"/>
  <c r="U51" i="2"/>
  <c r="V51" i="2" s="1"/>
  <c r="S53" i="2"/>
  <c r="T52" i="2"/>
  <c r="O50" i="2"/>
  <c r="P50" i="2"/>
  <c r="N50" i="2"/>
  <c r="J53" i="2"/>
  <c r="L51" i="2"/>
  <c r="M51" i="2" s="1"/>
  <c r="G1627" i="2"/>
  <c r="F1627" i="2"/>
  <c r="E1627" i="2"/>
  <c r="A1630" i="2"/>
  <c r="B1629" i="2"/>
  <c r="C1628" i="2"/>
  <c r="D1628" i="2" s="1"/>
  <c r="AF52" i="2" l="1"/>
  <c r="AG52" i="2"/>
  <c r="AD53" i="2"/>
  <c r="AE53" i="2" s="1"/>
  <c r="AB55" i="2"/>
  <c r="AC54" i="2"/>
  <c r="X51" i="2"/>
  <c r="W51" i="2"/>
  <c r="Y51" i="2"/>
  <c r="S54" i="2"/>
  <c r="T53" i="2"/>
  <c r="U52" i="2"/>
  <c r="V52" i="2" s="1"/>
  <c r="N51" i="2"/>
  <c r="O51" i="2"/>
  <c r="P51" i="2"/>
  <c r="L52" i="2"/>
  <c r="M52" i="2" s="1"/>
  <c r="J54" i="2"/>
  <c r="F1628" i="2"/>
  <c r="G1628" i="2"/>
  <c r="E1628" i="2"/>
  <c r="C1629" i="2"/>
  <c r="D1629" i="2" s="1"/>
  <c r="A1631" i="2"/>
  <c r="B1630" i="2"/>
  <c r="AF53" i="2" l="1"/>
  <c r="AH53" i="2"/>
  <c r="AG53" i="2"/>
  <c r="AC55" i="2"/>
  <c r="AB56" i="2"/>
  <c r="AD54" i="2"/>
  <c r="AE54" i="2" s="1"/>
  <c r="W52" i="2"/>
  <c r="X52" i="2"/>
  <c r="Y52" i="2"/>
  <c r="T54" i="2"/>
  <c r="S55" i="2"/>
  <c r="U53" i="2"/>
  <c r="V53" i="2" s="1"/>
  <c r="N52" i="2"/>
  <c r="P52" i="2"/>
  <c r="O52" i="2"/>
  <c r="L53" i="2"/>
  <c r="M53" i="2"/>
  <c r="P53" i="2" s="1"/>
  <c r="J55" i="2"/>
  <c r="F1629" i="2"/>
  <c r="E1629" i="2"/>
  <c r="G1629" i="2"/>
  <c r="A1632" i="2"/>
  <c r="B1631" i="2"/>
  <c r="C1630" i="2"/>
  <c r="D1630" i="2" s="1"/>
  <c r="AH54" i="2" l="1"/>
  <c r="AG54" i="2"/>
  <c r="AF54" i="2"/>
  <c r="AD55" i="2"/>
  <c r="AE55" i="2" s="1"/>
  <c r="AB57" i="2"/>
  <c r="AC56" i="2"/>
  <c r="Y53" i="2"/>
  <c r="X53" i="2"/>
  <c r="W53" i="2"/>
  <c r="S56" i="2"/>
  <c r="T55" i="2"/>
  <c r="U54" i="2"/>
  <c r="V54" i="2" s="1"/>
  <c r="O53" i="2"/>
  <c r="L54" i="2"/>
  <c r="M54" i="2" s="1"/>
  <c r="J56" i="2"/>
  <c r="N53" i="2"/>
  <c r="G1630" i="2"/>
  <c r="F1630" i="2"/>
  <c r="E1630" i="2"/>
  <c r="A1633" i="2"/>
  <c r="B1632" i="2"/>
  <c r="C1631" i="2"/>
  <c r="D1631" i="2" s="1"/>
  <c r="AF55" i="2" l="1"/>
  <c r="AH55" i="2"/>
  <c r="AG55" i="2"/>
  <c r="AD56" i="2"/>
  <c r="AE56" i="2" s="1"/>
  <c r="AC57" i="2"/>
  <c r="AB58" i="2"/>
  <c r="X54" i="2"/>
  <c r="W54" i="2"/>
  <c r="Y54" i="2"/>
  <c r="U55" i="2"/>
  <c r="V55" i="2" s="1"/>
  <c r="T56" i="2"/>
  <c r="S57" i="2"/>
  <c r="O54" i="2"/>
  <c r="N54" i="2"/>
  <c r="P54" i="2"/>
  <c r="L55" i="2"/>
  <c r="M55" i="2" s="1"/>
  <c r="J57" i="2"/>
  <c r="F1631" i="2"/>
  <c r="G1631" i="2"/>
  <c r="E1631" i="2"/>
  <c r="C1632" i="2"/>
  <c r="D1632" i="2" s="1"/>
  <c r="A1634" i="2"/>
  <c r="B1633" i="2"/>
  <c r="AG56" i="2" l="1"/>
  <c r="AF56" i="2"/>
  <c r="AH56" i="2"/>
  <c r="AB59" i="2"/>
  <c r="AC58" i="2"/>
  <c r="AD57" i="2"/>
  <c r="AE57" i="2" s="1"/>
  <c r="W55" i="2"/>
  <c r="Y55" i="2"/>
  <c r="X55" i="2"/>
  <c r="S58" i="2"/>
  <c r="T57" i="2"/>
  <c r="U56" i="2"/>
  <c r="V56" i="2" s="1"/>
  <c r="P55" i="2"/>
  <c r="O55" i="2"/>
  <c r="N55" i="2"/>
  <c r="L56" i="2"/>
  <c r="M56" i="2"/>
  <c r="O56" i="2" s="1"/>
  <c r="J58" i="2"/>
  <c r="F1632" i="2"/>
  <c r="E1632" i="2"/>
  <c r="G1632" i="2"/>
  <c r="A1635" i="2"/>
  <c r="B1634" i="2"/>
  <c r="C1633" i="2"/>
  <c r="D1633" i="2" s="1"/>
  <c r="AF57" i="2" l="1"/>
  <c r="AG57" i="2"/>
  <c r="AH57" i="2"/>
  <c r="AD58" i="2"/>
  <c r="AE58" i="2" s="1"/>
  <c r="AC59" i="2"/>
  <c r="AB60" i="2"/>
  <c r="X56" i="2"/>
  <c r="W56" i="2"/>
  <c r="Y56" i="2"/>
  <c r="U57" i="2"/>
  <c r="V57" i="2" s="1"/>
  <c r="T58" i="2"/>
  <c r="S59" i="2"/>
  <c r="J59" i="2"/>
  <c r="P56" i="2"/>
  <c r="L57" i="2"/>
  <c r="M57" i="2" s="1"/>
  <c r="N56" i="2"/>
  <c r="G1633" i="2"/>
  <c r="E1633" i="2"/>
  <c r="F1633" i="2"/>
  <c r="A1636" i="2"/>
  <c r="B1635" i="2"/>
  <c r="C1634" i="2"/>
  <c r="D1634" i="2" s="1"/>
  <c r="AG58" i="2" l="1"/>
  <c r="AF58" i="2"/>
  <c r="AH58" i="2"/>
  <c r="AC60" i="2"/>
  <c r="AB61" i="2"/>
  <c r="AD59" i="2"/>
  <c r="AE59" i="2" s="1"/>
  <c r="W57" i="2"/>
  <c r="Y57" i="2"/>
  <c r="X57" i="2"/>
  <c r="U58" i="2"/>
  <c r="V58" i="2" s="1"/>
  <c r="T59" i="2"/>
  <c r="S60" i="2"/>
  <c r="P57" i="2"/>
  <c r="N57" i="2"/>
  <c r="O57" i="2"/>
  <c r="J60" i="2"/>
  <c r="L58" i="2"/>
  <c r="M58" i="2" s="1"/>
  <c r="G1634" i="2"/>
  <c r="F1634" i="2"/>
  <c r="E1634" i="2"/>
  <c r="A1637" i="2"/>
  <c r="B1636" i="2"/>
  <c r="C1635" i="2"/>
  <c r="D1635" i="2" s="1"/>
  <c r="AH59" i="2" l="1"/>
  <c r="AF59" i="2"/>
  <c r="AG59" i="2"/>
  <c r="AB62" i="2"/>
  <c r="AC61" i="2"/>
  <c r="AD60" i="2"/>
  <c r="AE60" i="2" s="1"/>
  <c r="Y58" i="2"/>
  <c r="X58" i="2"/>
  <c r="W58" i="2"/>
  <c r="U59" i="2"/>
  <c r="V59" i="2" s="1"/>
  <c r="S61" i="2"/>
  <c r="T60" i="2"/>
  <c r="P58" i="2"/>
  <c r="O58" i="2"/>
  <c r="N58" i="2"/>
  <c r="L59" i="2"/>
  <c r="M59" i="2" s="1"/>
  <c r="J61" i="2"/>
  <c r="G1635" i="2"/>
  <c r="E1635" i="2"/>
  <c r="F1635" i="2"/>
  <c r="C1636" i="2"/>
  <c r="D1636" i="2" s="1"/>
  <c r="F1636" i="2" s="1"/>
  <c r="A1638" i="2"/>
  <c r="B1637" i="2"/>
  <c r="AH60" i="2" l="1"/>
  <c r="AF60" i="2"/>
  <c r="AG60" i="2"/>
  <c r="AC62" i="2"/>
  <c r="AB63" i="2"/>
  <c r="AD61" i="2"/>
  <c r="AE61" i="2" s="1"/>
  <c r="Y59" i="2"/>
  <c r="W59" i="2"/>
  <c r="X59" i="2"/>
  <c r="U60" i="2"/>
  <c r="V60" i="2" s="1"/>
  <c r="T61" i="2"/>
  <c r="S62" i="2"/>
  <c r="P59" i="2"/>
  <c r="N59" i="2"/>
  <c r="O59" i="2"/>
  <c r="L60" i="2"/>
  <c r="M60" i="2" s="1"/>
  <c r="J62" i="2"/>
  <c r="C1637" i="2"/>
  <c r="D1637" i="2" s="1"/>
  <c r="A1639" i="2"/>
  <c r="B1638" i="2"/>
  <c r="G1636" i="2"/>
  <c r="E1636" i="2"/>
  <c r="AG61" i="2" l="1"/>
  <c r="AH61" i="2"/>
  <c r="AF61" i="2"/>
  <c r="AD62" i="2"/>
  <c r="AE62" i="2" s="1"/>
  <c r="AB64" i="2"/>
  <c r="AC63" i="2"/>
  <c r="Y60" i="2"/>
  <c r="X60" i="2"/>
  <c r="W60" i="2"/>
  <c r="U61" i="2"/>
  <c r="V61" i="2" s="1"/>
  <c r="S63" i="2"/>
  <c r="T62" i="2"/>
  <c r="P60" i="2"/>
  <c r="O60" i="2"/>
  <c r="N60" i="2"/>
  <c r="L61" i="2"/>
  <c r="M61" i="2" s="1"/>
  <c r="J63" i="2"/>
  <c r="G1637" i="2"/>
  <c r="E1637" i="2"/>
  <c r="F1637" i="2"/>
  <c r="A1640" i="2"/>
  <c r="B1639" i="2"/>
  <c r="C1638" i="2"/>
  <c r="D1638" i="2" s="1"/>
  <c r="AF62" i="2" l="1"/>
  <c r="AG62" i="2"/>
  <c r="AH62" i="2"/>
  <c r="AD63" i="2"/>
  <c r="AE63" i="2" s="1"/>
  <c r="AC64" i="2"/>
  <c r="AB65" i="2"/>
  <c r="W61" i="2"/>
  <c r="Y61" i="2"/>
  <c r="X61" i="2"/>
  <c r="U62" i="2"/>
  <c r="V62" i="2" s="1"/>
  <c r="T63" i="2"/>
  <c r="S64" i="2"/>
  <c r="P61" i="2"/>
  <c r="O61" i="2"/>
  <c r="N61" i="2"/>
  <c r="J64" i="2"/>
  <c r="L62" i="2"/>
  <c r="M62" i="2" s="1"/>
  <c r="G1638" i="2"/>
  <c r="F1638" i="2"/>
  <c r="E1638" i="2"/>
  <c r="A1641" i="2"/>
  <c r="B1640" i="2"/>
  <c r="C1639" i="2"/>
  <c r="D1639" i="2" s="1"/>
  <c r="AG63" i="2" l="1"/>
  <c r="AF63" i="2"/>
  <c r="AH63" i="2"/>
  <c r="AB66" i="2"/>
  <c r="AC65" i="2"/>
  <c r="AD64" i="2"/>
  <c r="AE64" i="2"/>
  <c r="AF64" i="2" s="1"/>
  <c r="Y62" i="2"/>
  <c r="X62" i="2"/>
  <c r="W62" i="2"/>
  <c r="S65" i="2"/>
  <c r="T64" i="2"/>
  <c r="U63" i="2"/>
  <c r="V63" i="2"/>
  <c r="X63" i="2" s="1"/>
  <c r="O62" i="2"/>
  <c r="P62" i="2"/>
  <c r="N62" i="2"/>
  <c r="J65" i="2"/>
  <c r="L63" i="2"/>
  <c r="M63" i="2" s="1"/>
  <c r="F1639" i="2"/>
  <c r="G1639" i="2"/>
  <c r="E1639" i="2"/>
  <c r="C1640" i="2"/>
  <c r="D1640" i="2" s="1"/>
  <c r="A1642" i="2"/>
  <c r="B1641" i="2"/>
  <c r="AH64" i="2" l="1"/>
  <c r="AG64" i="2"/>
  <c r="AD65" i="2"/>
  <c r="AE65" i="2" s="1"/>
  <c r="AB67" i="2"/>
  <c r="AC66" i="2"/>
  <c r="W63" i="2"/>
  <c r="Y63" i="2"/>
  <c r="U64" i="2"/>
  <c r="V64" i="2" s="1"/>
  <c r="S66" i="2"/>
  <c r="T65" i="2"/>
  <c r="N63" i="2"/>
  <c r="O63" i="2"/>
  <c r="P63" i="2"/>
  <c r="L64" i="2"/>
  <c r="M64" i="2" s="1"/>
  <c r="J66" i="2"/>
  <c r="G1640" i="2"/>
  <c r="E1640" i="2"/>
  <c r="F1640" i="2"/>
  <c r="A1643" i="2"/>
  <c r="B1642" i="2"/>
  <c r="C1641" i="2"/>
  <c r="D1641" i="2" s="1"/>
  <c r="G1641" i="2" s="1"/>
  <c r="AF65" i="2" l="1"/>
  <c r="AH65" i="2"/>
  <c r="AG65" i="2"/>
  <c r="AD66" i="2"/>
  <c r="AE66" i="2" s="1"/>
  <c r="AC67" i="2"/>
  <c r="AB68" i="2"/>
  <c r="X64" i="2"/>
  <c r="W64" i="2"/>
  <c r="Y64" i="2"/>
  <c r="U65" i="2"/>
  <c r="V65" i="2" s="1"/>
  <c r="T66" i="2"/>
  <c r="S67" i="2"/>
  <c r="P64" i="2"/>
  <c r="N64" i="2"/>
  <c r="O64" i="2"/>
  <c r="L65" i="2"/>
  <c r="M65" i="2"/>
  <c r="P65" i="2" s="1"/>
  <c r="J67" i="2"/>
  <c r="C1642" i="2"/>
  <c r="D1642" i="2" s="1"/>
  <c r="F1641" i="2"/>
  <c r="E1641" i="2"/>
  <c r="A1644" i="2"/>
  <c r="B1643" i="2"/>
  <c r="AG66" i="2" l="1"/>
  <c r="AF66" i="2"/>
  <c r="AH66" i="2"/>
  <c r="AD67" i="2"/>
  <c r="AE67" i="2" s="1"/>
  <c r="AB69" i="2"/>
  <c r="AC68" i="2"/>
  <c r="X65" i="2"/>
  <c r="Y65" i="2"/>
  <c r="W65" i="2"/>
  <c r="U66" i="2"/>
  <c r="V66" i="2" s="1"/>
  <c r="S68" i="2"/>
  <c r="T67" i="2"/>
  <c r="N65" i="2"/>
  <c r="L66" i="2"/>
  <c r="M66" i="2" s="1"/>
  <c r="J68" i="2"/>
  <c r="O65" i="2"/>
  <c r="G1642" i="2"/>
  <c r="E1642" i="2"/>
  <c r="F1642" i="2"/>
  <c r="C1643" i="2"/>
  <c r="D1643" i="2" s="1"/>
  <c r="A1645" i="2"/>
  <c r="B1644" i="2"/>
  <c r="AG67" i="2" l="1"/>
  <c r="AF67" i="2"/>
  <c r="AH67" i="2"/>
  <c r="AC69" i="2"/>
  <c r="AB70" i="2"/>
  <c r="AD68" i="2"/>
  <c r="AE68" i="2" s="1"/>
  <c r="Y66" i="2"/>
  <c r="X66" i="2"/>
  <c r="W66" i="2"/>
  <c r="U67" i="2"/>
  <c r="V67" i="2" s="1"/>
  <c r="T68" i="2"/>
  <c r="S69" i="2"/>
  <c r="P66" i="2"/>
  <c r="N66" i="2"/>
  <c r="O66" i="2"/>
  <c r="L67" i="2"/>
  <c r="M67" i="2" s="1"/>
  <c r="J69" i="2"/>
  <c r="F1643" i="2"/>
  <c r="E1643" i="2"/>
  <c r="G1643" i="2"/>
  <c r="C1644" i="2"/>
  <c r="D1644" i="2" s="1"/>
  <c r="A1646" i="2"/>
  <c r="B1645" i="2"/>
  <c r="AH68" i="2" l="1"/>
  <c r="AG68" i="2"/>
  <c r="AF68" i="2"/>
  <c r="AB71" i="2"/>
  <c r="AC70" i="2"/>
  <c r="AD69" i="2"/>
  <c r="AE69" i="2" s="1"/>
  <c r="Y67" i="2"/>
  <c r="W67" i="2"/>
  <c r="X67" i="2"/>
  <c r="S70" i="2"/>
  <c r="T69" i="2"/>
  <c r="U68" i="2"/>
  <c r="V68" i="2" s="1"/>
  <c r="P67" i="2"/>
  <c r="N67" i="2"/>
  <c r="O67" i="2"/>
  <c r="J70" i="2"/>
  <c r="L68" i="2"/>
  <c r="M68" i="2" s="1"/>
  <c r="G1644" i="2"/>
  <c r="E1644" i="2"/>
  <c r="F1644" i="2"/>
  <c r="A1647" i="2"/>
  <c r="B1646" i="2"/>
  <c r="C1645" i="2"/>
  <c r="D1645" i="2" s="1"/>
  <c r="AG69" i="2" l="1"/>
  <c r="AH69" i="2"/>
  <c r="AF69" i="2"/>
  <c r="AC71" i="2"/>
  <c r="AB72" i="2"/>
  <c r="AD70" i="2"/>
  <c r="AE70" i="2" s="1"/>
  <c r="W68" i="2"/>
  <c r="X68" i="2"/>
  <c r="Y68" i="2"/>
  <c r="U69" i="2"/>
  <c r="V69" i="2" s="1"/>
  <c r="T70" i="2"/>
  <c r="S71" i="2"/>
  <c r="N68" i="2"/>
  <c r="P68" i="2"/>
  <c r="O68" i="2"/>
  <c r="L69" i="2"/>
  <c r="M69" i="2" s="1"/>
  <c r="J71" i="2"/>
  <c r="G1645" i="2"/>
  <c r="F1645" i="2"/>
  <c r="E1645" i="2"/>
  <c r="A1648" i="2"/>
  <c r="B1647" i="2"/>
  <c r="C1646" i="2"/>
  <c r="D1646" i="2" s="1"/>
  <c r="AH70" i="2" l="1"/>
  <c r="AG70" i="2"/>
  <c r="AF70" i="2"/>
  <c r="AC72" i="2"/>
  <c r="AB73" i="2"/>
  <c r="AD71" i="2"/>
  <c r="AE71" i="2" s="1"/>
  <c r="Y69" i="2"/>
  <c r="W69" i="2"/>
  <c r="X69" i="2"/>
  <c r="U70" i="2"/>
  <c r="V70" i="2" s="1"/>
  <c r="T71" i="2"/>
  <c r="S72" i="2"/>
  <c r="P69" i="2"/>
  <c r="O69" i="2"/>
  <c r="N69" i="2"/>
  <c r="L70" i="2"/>
  <c r="M70" i="2" s="1"/>
  <c r="J72" i="2"/>
  <c r="G1646" i="2"/>
  <c r="E1646" i="2"/>
  <c r="F1646" i="2"/>
  <c r="C1647" i="2"/>
  <c r="D1647" i="2" s="1"/>
  <c r="A1649" i="2"/>
  <c r="B1648" i="2"/>
  <c r="AH71" i="2" l="1"/>
  <c r="AF71" i="2"/>
  <c r="AG71" i="2"/>
  <c r="AB74" i="2"/>
  <c r="AC73" i="2"/>
  <c r="AD72" i="2"/>
  <c r="AE72" i="2" s="1"/>
  <c r="Y70" i="2"/>
  <c r="X70" i="2"/>
  <c r="W70" i="2"/>
  <c r="S73" i="2"/>
  <c r="T72" i="2"/>
  <c r="U71" i="2"/>
  <c r="V71" i="2" s="1"/>
  <c r="P70" i="2"/>
  <c r="O70" i="2"/>
  <c r="N70" i="2"/>
  <c r="L71" i="2"/>
  <c r="M71" i="2" s="1"/>
  <c r="J73" i="2"/>
  <c r="F1647" i="2"/>
  <c r="E1647" i="2"/>
  <c r="G1647" i="2"/>
  <c r="A1650" i="2"/>
  <c r="B1649" i="2"/>
  <c r="C1648" i="2"/>
  <c r="D1648" i="2" s="1"/>
  <c r="AH72" i="2" l="1"/>
  <c r="AF72" i="2"/>
  <c r="AG72" i="2"/>
  <c r="AC74" i="2"/>
  <c r="AB75" i="2"/>
  <c r="AD73" i="2"/>
  <c r="AE73" i="2" s="1"/>
  <c r="Y71" i="2"/>
  <c r="W71" i="2"/>
  <c r="X71" i="2"/>
  <c r="U72" i="2"/>
  <c r="V72" i="2" s="1"/>
  <c r="T73" i="2"/>
  <c r="S74" i="2"/>
  <c r="P71" i="2"/>
  <c r="N71" i="2"/>
  <c r="O71" i="2"/>
  <c r="L72" i="2"/>
  <c r="M72" i="2" s="1"/>
  <c r="J74" i="2"/>
  <c r="G1648" i="2"/>
  <c r="F1648" i="2"/>
  <c r="E1648" i="2"/>
  <c r="A1651" i="2"/>
  <c r="B1650" i="2"/>
  <c r="C1649" i="2"/>
  <c r="D1649" i="2" s="1"/>
  <c r="AH73" i="2" l="1"/>
  <c r="AF73" i="2"/>
  <c r="AG73" i="2"/>
  <c r="AD74" i="2"/>
  <c r="AE74" i="2" s="1"/>
  <c r="AB76" i="2"/>
  <c r="AC75" i="2"/>
  <c r="Y72" i="2"/>
  <c r="X72" i="2"/>
  <c r="W72" i="2"/>
  <c r="U73" i="2"/>
  <c r="V73" i="2" s="1"/>
  <c r="S75" i="2"/>
  <c r="T74" i="2"/>
  <c r="O72" i="2"/>
  <c r="P72" i="2"/>
  <c r="N72" i="2"/>
  <c r="J75" i="2"/>
  <c r="L73" i="2"/>
  <c r="M73" i="2" s="1"/>
  <c r="G1649" i="2"/>
  <c r="E1649" i="2"/>
  <c r="F1649" i="2"/>
  <c r="C1650" i="2"/>
  <c r="D1650" i="2" s="1"/>
  <c r="F1650" i="2" s="1"/>
  <c r="A1652" i="2"/>
  <c r="B1651" i="2"/>
  <c r="AG74" i="2" l="1"/>
  <c r="AH74" i="2"/>
  <c r="AF74" i="2"/>
  <c r="AC76" i="2"/>
  <c r="AB77" i="2"/>
  <c r="AD75" i="2"/>
  <c r="AE75" i="2" s="1"/>
  <c r="Y73" i="2"/>
  <c r="X73" i="2"/>
  <c r="W73" i="2"/>
  <c r="T75" i="2"/>
  <c r="S76" i="2"/>
  <c r="U74" i="2"/>
  <c r="V74" i="2" s="1"/>
  <c r="O73" i="2"/>
  <c r="N73" i="2"/>
  <c r="P73" i="2"/>
  <c r="L74" i="2"/>
  <c r="M74" i="2" s="1"/>
  <c r="J76" i="2"/>
  <c r="A1653" i="2"/>
  <c r="B1652" i="2"/>
  <c r="C1651" i="2"/>
  <c r="D1651" i="2" s="1"/>
  <c r="G1650" i="2"/>
  <c r="E1650" i="2"/>
  <c r="AF75" i="2" l="1"/>
  <c r="AH75" i="2"/>
  <c r="AG75" i="2"/>
  <c r="AD76" i="2"/>
  <c r="AE76" i="2"/>
  <c r="AH76" i="2" s="1"/>
  <c r="AB78" i="2"/>
  <c r="AC77" i="2"/>
  <c r="Y74" i="2"/>
  <c r="W74" i="2"/>
  <c r="X74" i="2"/>
  <c r="S77" i="2"/>
  <c r="T76" i="2"/>
  <c r="U75" i="2"/>
  <c r="V75" i="2"/>
  <c r="Y75" i="2" s="1"/>
  <c r="P74" i="2"/>
  <c r="O74" i="2"/>
  <c r="N74" i="2"/>
  <c r="J77" i="2"/>
  <c r="L75" i="2"/>
  <c r="M75" i="2" s="1"/>
  <c r="G1651" i="2"/>
  <c r="F1651" i="2"/>
  <c r="E1651" i="2"/>
  <c r="C1652" i="2"/>
  <c r="D1652" i="2" s="1"/>
  <c r="A1654" i="2"/>
  <c r="B1653" i="2"/>
  <c r="AD77" i="2" l="1"/>
  <c r="AE77" i="2" s="1"/>
  <c r="AF76" i="2"/>
  <c r="AB79" i="2"/>
  <c r="AC78" i="2"/>
  <c r="AG76" i="2"/>
  <c r="W75" i="2"/>
  <c r="S78" i="2"/>
  <c r="T77" i="2"/>
  <c r="X75" i="2"/>
  <c r="U76" i="2"/>
  <c r="V76" i="2" s="1"/>
  <c r="N75" i="2"/>
  <c r="O75" i="2"/>
  <c r="P75" i="2"/>
  <c r="L76" i="2"/>
  <c r="M76" i="2" s="1"/>
  <c r="J78" i="2"/>
  <c r="F1652" i="2"/>
  <c r="G1652" i="2"/>
  <c r="E1652" i="2"/>
  <c r="A1655" i="2"/>
  <c r="B1654" i="2"/>
  <c r="C1653" i="2"/>
  <c r="D1653" i="2" s="1"/>
  <c r="AH77" i="2" l="1"/>
  <c r="AF77" i="2"/>
  <c r="AG77" i="2"/>
  <c r="AC79" i="2"/>
  <c r="AB80" i="2"/>
  <c r="AD78" i="2"/>
  <c r="AE78" i="2" s="1"/>
  <c r="Y76" i="2"/>
  <c r="X76" i="2"/>
  <c r="W76" i="2"/>
  <c r="T78" i="2"/>
  <c r="S79" i="2"/>
  <c r="U77" i="2"/>
  <c r="V77" i="2" s="1"/>
  <c r="P76" i="2"/>
  <c r="N76" i="2"/>
  <c r="O76" i="2"/>
  <c r="L77" i="2"/>
  <c r="M77" i="2"/>
  <c r="P77" i="2" s="1"/>
  <c r="J79" i="2"/>
  <c r="G1653" i="2"/>
  <c r="E1653" i="2"/>
  <c r="F1653" i="2"/>
  <c r="C1654" i="2"/>
  <c r="D1654" i="2" s="1"/>
  <c r="A1656" i="2"/>
  <c r="B1655" i="2"/>
  <c r="AH78" i="2" l="1"/>
  <c r="AG78" i="2"/>
  <c r="AF78" i="2"/>
  <c r="AD79" i="2"/>
  <c r="AE79" i="2" s="1"/>
  <c r="AB81" i="2"/>
  <c r="AC80" i="2"/>
  <c r="X77" i="2"/>
  <c r="Y77" i="2"/>
  <c r="W77" i="2"/>
  <c r="U78" i="2"/>
  <c r="V78" i="2" s="1"/>
  <c r="S80" i="2"/>
  <c r="T79" i="2"/>
  <c r="O77" i="2"/>
  <c r="L78" i="2"/>
  <c r="M78" i="2" s="1"/>
  <c r="J80" i="2"/>
  <c r="N77" i="2"/>
  <c r="G1654" i="2"/>
  <c r="E1654" i="2"/>
  <c r="F1654" i="2"/>
  <c r="C1655" i="2"/>
  <c r="D1655" i="2" s="1"/>
  <c r="A1657" i="2"/>
  <c r="B1656" i="2"/>
  <c r="AG79" i="2" l="1"/>
  <c r="AF79" i="2"/>
  <c r="AH79" i="2"/>
  <c r="AC81" i="2"/>
  <c r="AB82" i="2"/>
  <c r="AD80" i="2"/>
  <c r="AE80" i="2" s="1"/>
  <c r="X78" i="2"/>
  <c r="W78" i="2"/>
  <c r="Y78" i="2"/>
  <c r="T80" i="2"/>
  <c r="S81" i="2"/>
  <c r="U79" i="2"/>
  <c r="V79" i="2" s="1"/>
  <c r="O78" i="2"/>
  <c r="P78" i="2"/>
  <c r="N78" i="2"/>
  <c r="J81" i="2"/>
  <c r="L79" i="2"/>
  <c r="M79" i="2" s="1"/>
  <c r="G1655" i="2"/>
  <c r="E1655" i="2"/>
  <c r="F1655" i="2"/>
  <c r="A1658" i="2"/>
  <c r="B1657" i="2"/>
  <c r="C1656" i="2"/>
  <c r="D1656" i="2" s="1"/>
  <c r="G1656" i="2" s="1"/>
  <c r="AH80" i="2" l="1"/>
  <c r="AG80" i="2"/>
  <c r="AF80" i="2"/>
  <c r="AB83" i="2"/>
  <c r="AC82" i="2"/>
  <c r="AD81" i="2"/>
  <c r="AE81" i="2" s="1"/>
  <c r="X79" i="2"/>
  <c r="Y79" i="2"/>
  <c r="W79" i="2"/>
  <c r="U80" i="2"/>
  <c r="V80" i="2" s="1"/>
  <c r="S82" i="2"/>
  <c r="T81" i="2"/>
  <c r="O79" i="2"/>
  <c r="N79" i="2"/>
  <c r="P79" i="2"/>
  <c r="L80" i="2"/>
  <c r="M80" i="2" s="1"/>
  <c r="J82" i="2"/>
  <c r="C1657" i="2"/>
  <c r="D1657" i="2" s="1"/>
  <c r="E1656" i="2"/>
  <c r="F1656" i="2"/>
  <c r="A1659" i="2"/>
  <c r="B1658" i="2"/>
  <c r="AG81" i="2" l="1"/>
  <c r="AH81" i="2"/>
  <c r="AF81" i="2"/>
  <c r="AC83" i="2"/>
  <c r="AB84" i="2"/>
  <c r="AD82" i="2"/>
  <c r="AE82" i="2" s="1"/>
  <c r="Y80" i="2"/>
  <c r="X80" i="2"/>
  <c r="W80" i="2"/>
  <c r="T82" i="2"/>
  <c r="S83" i="2"/>
  <c r="U81" i="2"/>
  <c r="V81" i="2" s="1"/>
  <c r="P80" i="2"/>
  <c r="O80" i="2"/>
  <c r="N80" i="2"/>
  <c r="J83" i="2"/>
  <c r="L81" i="2"/>
  <c r="M81" i="2" s="1"/>
  <c r="G1657" i="2"/>
  <c r="E1657" i="2"/>
  <c r="F1657" i="2"/>
  <c r="C1658" i="2"/>
  <c r="D1658" i="2" s="1"/>
  <c r="A1660" i="2"/>
  <c r="B1659" i="2"/>
  <c r="AH82" i="2" l="1"/>
  <c r="AG82" i="2"/>
  <c r="AF82" i="2"/>
  <c r="AC84" i="2"/>
  <c r="AB85" i="2"/>
  <c r="AD83" i="2"/>
  <c r="AE83" i="2" s="1"/>
  <c r="X81" i="2"/>
  <c r="Y81" i="2"/>
  <c r="W81" i="2"/>
  <c r="T83" i="2"/>
  <c r="S84" i="2"/>
  <c r="U82" i="2"/>
  <c r="V82" i="2" s="1"/>
  <c r="P81" i="2"/>
  <c r="N81" i="2"/>
  <c r="O81" i="2"/>
  <c r="J84" i="2"/>
  <c r="L82" i="2"/>
  <c r="M82" i="2" s="1"/>
  <c r="G1658" i="2"/>
  <c r="E1658" i="2"/>
  <c r="F1658" i="2"/>
  <c r="A1661" i="2"/>
  <c r="B1660" i="2"/>
  <c r="C1659" i="2"/>
  <c r="D1659" i="2" s="1"/>
  <c r="G1659" i="2" s="1"/>
  <c r="AH83" i="2" l="1"/>
  <c r="AG83" i="2"/>
  <c r="AF83" i="2"/>
  <c r="AD84" i="2"/>
  <c r="AE84" i="2" s="1"/>
  <c r="AB86" i="2"/>
  <c r="AC85" i="2"/>
  <c r="X82" i="2"/>
  <c r="W82" i="2"/>
  <c r="Y82" i="2"/>
  <c r="S85" i="2"/>
  <c r="T84" i="2"/>
  <c r="U83" i="2"/>
  <c r="V83" i="2" s="1"/>
  <c r="O82" i="2"/>
  <c r="P82" i="2"/>
  <c r="N82" i="2"/>
  <c r="L83" i="2"/>
  <c r="M83" i="2" s="1"/>
  <c r="J85" i="2"/>
  <c r="C1660" i="2"/>
  <c r="D1660" i="2" s="1"/>
  <c r="E1659" i="2"/>
  <c r="F1659" i="2"/>
  <c r="A1662" i="2"/>
  <c r="B1661" i="2"/>
  <c r="AG84" i="2" l="1"/>
  <c r="AF84" i="2"/>
  <c r="AH84" i="2"/>
  <c r="AD85" i="2"/>
  <c r="AE85" i="2" s="1"/>
  <c r="AC86" i="2"/>
  <c r="AB87" i="2"/>
  <c r="W83" i="2"/>
  <c r="Y83" i="2"/>
  <c r="X83" i="2"/>
  <c r="T85" i="2"/>
  <c r="S86" i="2"/>
  <c r="U84" i="2"/>
  <c r="V84" i="2" s="1"/>
  <c r="O83" i="2"/>
  <c r="N83" i="2"/>
  <c r="P83" i="2"/>
  <c r="J86" i="2"/>
  <c r="L84" i="2"/>
  <c r="M84" i="2" s="1"/>
  <c r="G1660" i="2"/>
  <c r="E1660" i="2"/>
  <c r="F1660" i="2"/>
  <c r="C1661" i="2"/>
  <c r="D1661" i="2" s="1"/>
  <c r="A1663" i="2"/>
  <c r="B1662" i="2"/>
  <c r="AH85" i="2" l="1"/>
  <c r="AG85" i="2"/>
  <c r="AF85" i="2"/>
  <c r="AD86" i="2"/>
  <c r="AE86" i="2" s="1"/>
  <c r="AB88" i="2"/>
  <c r="AC87" i="2"/>
  <c r="Y84" i="2"/>
  <c r="W84" i="2"/>
  <c r="X84" i="2"/>
  <c r="S87" i="2"/>
  <c r="T86" i="2"/>
  <c r="U85" i="2"/>
  <c r="V85" i="2" s="1"/>
  <c r="O84" i="2"/>
  <c r="P84" i="2"/>
  <c r="N84" i="2"/>
  <c r="J87" i="2"/>
  <c r="L85" i="2"/>
  <c r="M85" i="2" s="1"/>
  <c r="F1661" i="2"/>
  <c r="E1661" i="2"/>
  <c r="G1661" i="2"/>
  <c r="A1664" i="2"/>
  <c r="B1663" i="2"/>
  <c r="C1662" i="2"/>
  <c r="D1662" i="2" s="1"/>
  <c r="AH86" i="2" l="1"/>
  <c r="AF86" i="2"/>
  <c r="AG86" i="2"/>
  <c r="AD87" i="2"/>
  <c r="AE87" i="2" s="1"/>
  <c r="AC88" i="2"/>
  <c r="AB89" i="2"/>
  <c r="W85" i="2"/>
  <c r="X85" i="2"/>
  <c r="Y85" i="2"/>
  <c r="T87" i="2"/>
  <c r="S88" i="2"/>
  <c r="U86" i="2"/>
  <c r="V86" i="2" s="1"/>
  <c r="N85" i="2"/>
  <c r="O85" i="2"/>
  <c r="P85" i="2"/>
  <c r="L86" i="2"/>
  <c r="M86" i="2" s="1"/>
  <c r="J88" i="2"/>
  <c r="G1662" i="2"/>
  <c r="F1662" i="2"/>
  <c r="E1662" i="2"/>
  <c r="C1663" i="2"/>
  <c r="D1663" i="2" s="1"/>
  <c r="A1665" i="2"/>
  <c r="B1664" i="2"/>
  <c r="AG87" i="2" l="1"/>
  <c r="AF87" i="2"/>
  <c r="AH87" i="2"/>
  <c r="AB90" i="2"/>
  <c r="AC89" i="2"/>
  <c r="AD88" i="2"/>
  <c r="AE88" i="2"/>
  <c r="AF88" i="2" s="1"/>
  <c r="X86" i="2"/>
  <c r="Y86" i="2"/>
  <c r="W86" i="2"/>
  <c r="U87" i="2"/>
  <c r="V87" i="2" s="1"/>
  <c r="Y87" i="2" s="1"/>
  <c r="S89" i="2"/>
  <c r="T88" i="2"/>
  <c r="P86" i="2"/>
  <c r="N86" i="2"/>
  <c r="O86" i="2"/>
  <c r="J89" i="2"/>
  <c r="L87" i="2"/>
  <c r="M87" i="2" s="1"/>
  <c r="E1663" i="2"/>
  <c r="G1663" i="2"/>
  <c r="F1663" i="2"/>
  <c r="C1664" i="2"/>
  <c r="D1664" i="2" s="1"/>
  <c r="A1666" i="2"/>
  <c r="B1665" i="2"/>
  <c r="AH88" i="2" l="1"/>
  <c r="AG88" i="2"/>
  <c r="AD89" i="2"/>
  <c r="AE89" i="2" s="1"/>
  <c r="AB91" i="2"/>
  <c r="AC90" i="2"/>
  <c r="U88" i="2"/>
  <c r="V88" i="2" s="1"/>
  <c r="S90" i="2"/>
  <c r="T89" i="2"/>
  <c r="W87" i="2"/>
  <c r="X87" i="2"/>
  <c r="N87" i="2"/>
  <c r="P87" i="2"/>
  <c r="O87" i="2"/>
  <c r="L88" i="2"/>
  <c r="M88" i="2" s="1"/>
  <c r="J90" i="2"/>
  <c r="F1664" i="2"/>
  <c r="E1664" i="2"/>
  <c r="G1664" i="2"/>
  <c r="C1665" i="2"/>
  <c r="D1665" i="2" s="1"/>
  <c r="A1667" i="2"/>
  <c r="B1666" i="2"/>
  <c r="AF89" i="2" l="1"/>
  <c r="AH89" i="2"/>
  <c r="AG89" i="2"/>
  <c r="AD90" i="2"/>
  <c r="AE90" i="2" s="1"/>
  <c r="AC91" i="2"/>
  <c r="AB92" i="2"/>
  <c r="Y88" i="2"/>
  <c r="W88" i="2"/>
  <c r="X88" i="2"/>
  <c r="U89" i="2"/>
  <c r="V89" i="2" s="1"/>
  <c r="T90" i="2"/>
  <c r="S91" i="2"/>
  <c r="P88" i="2"/>
  <c r="O88" i="2"/>
  <c r="N88" i="2"/>
  <c r="L89" i="2"/>
  <c r="M89" i="2"/>
  <c r="O89" i="2" s="1"/>
  <c r="J91" i="2"/>
  <c r="F1665" i="2"/>
  <c r="E1665" i="2"/>
  <c r="G1665" i="2"/>
  <c r="C1666" i="2"/>
  <c r="D1666" i="2" s="1"/>
  <c r="A1668" i="2"/>
  <c r="B1667" i="2"/>
  <c r="AG90" i="2" l="1"/>
  <c r="AF90" i="2"/>
  <c r="AH90" i="2"/>
  <c r="AD91" i="2"/>
  <c r="AE91" i="2" s="1"/>
  <c r="AB93" i="2"/>
  <c r="AC92" i="2"/>
  <c r="Y89" i="2"/>
  <c r="X89" i="2"/>
  <c r="W89" i="2"/>
  <c r="S92" i="2"/>
  <c r="T91" i="2"/>
  <c r="U90" i="2"/>
  <c r="V90" i="2" s="1"/>
  <c r="L90" i="2"/>
  <c r="M90" i="2" s="1"/>
  <c r="N89" i="2"/>
  <c r="P89" i="2"/>
  <c r="J92" i="2"/>
  <c r="F1666" i="2"/>
  <c r="E1666" i="2"/>
  <c r="G1666" i="2"/>
  <c r="C1667" i="2"/>
  <c r="D1667" i="2" s="1"/>
  <c r="A1669" i="2"/>
  <c r="B1668" i="2"/>
  <c r="AG91" i="2" l="1"/>
  <c r="AF91" i="2"/>
  <c r="AH91" i="2"/>
  <c r="AD92" i="2"/>
  <c r="AE92" i="2" s="1"/>
  <c r="AC93" i="2"/>
  <c r="AB94" i="2"/>
  <c r="X90" i="2"/>
  <c r="W90" i="2"/>
  <c r="Y90" i="2"/>
  <c r="T92" i="2"/>
  <c r="S93" i="2"/>
  <c r="U91" i="2"/>
  <c r="V91" i="2" s="1"/>
  <c r="P90" i="2"/>
  <c r="N90" i="2"/>
  <c r="O90" i="2"/>
  <c r="L91" i="2"/>
  <c r="M91" i="2" s="1"/>
  <c r="J93" i="2"/>
  <c r="G1667" i="2"/>
  <c r="F1667" i="2"/>
  <c r="E1667" i="2"/>
  <c r="A1670" i="2"/>
  <c r="B1669" i="2"/>
  <c r="C1668" i="2"/>
  <c r="D1668" i="2" s="1"/>
  <c r="F1668" i="2" s="1"/>
  <c r="AH92" i="2" l="1"/>
  <c r="AG92" i="2"/>
  <c r="AF92" i="2"/>
  <c r="AB95" i="2"/>
  <c r="AC94" i="2"/>
  <c r="AD93" i="2"/>
  <c r="AE93" i="2" s="1"/>
  <c r="W91" i="2"/>
  <c r="X91" i="2"/>
  <c r="Y91" i="2"/>
  <c r="S94" i="2"/>
  <c r="T93" i="2"/>
  <c r="U92" i="2"/>
  <c r="V92" i="2" s="1"/>
  <c r="P91" i="2"/>
  <c r="O91" i="2"/>
  <c r="N91" i="2"/>
  <c r="J94" i="2"/>
  <c r="L92" i="2"/>
  <c r="M92" i="2" s="1"/>
  <c r="G1668" i="2"/>
  <c r="C1669" i="2"/>
  <c r="D1669" i="2" s="1"/>
  <c r="E1668" i="2"/>
  <c r="A1671" i="2"/>
  <c r="B1670" i="2"/>
  <c r="AF93" i="2" l="1"/>
  <c r="AH93" i="2"/>
  <c r="AG93" i="2"/>
  <c r="AC95" i="2"/>
  <c r="AB96" i="2"/>
  <c r="AD94" i="2"/>
  <c r="AE94" i="2" s="1"/>
  <c r="X92" i="2"/>
  <c r="W92" i="2"/>
  <c r="Y92" i="2"/>
  <c r="T94" i="2"/>
  <c r="S95" i="2"/>
  <c r="U93" i="2"/>
  <c r="V93" i="2" s="1"/>
  <c r="N92" i="2"/>
  <c r="O92" i="2"/>
  <c r="P92" i="2"/>
  <c r="L93" i="2"/>
  <c r="M93" i="2" s="1"/>
  <c r="J95" i="2"/>
  <c r="F1669" i="2"/>
  <c r="G1669" i="2"/>
  <c r="E1669" i="2"/>
  <c r="A1672" i="2"/>
  <c r="B1671" i="2"/>
  <c r="C1670" i="2"/>
  <c r="D1670" i="2" s="1"/>
  <c r="AH94" i="2" l="1"/>
  <c r="AF94" i="2"/>
  <c r="AG94" i="2"/>
  <c r="AC96" i="2"/>
  <c r="AB97" i="2"/>
  <c r="AD95" i="2"/>
  <c r="AE95" i="2" s="1"/>
  <c r="X93" i="2"/>
  <c r="Y93" i="2"/>
  <c r="W93" i="2"/>
  <c r="U94" i="2"/>
  <c r="V94" i="2" s="1"/>
  <c r="T95" i="2"/>
  <c r="S96" i="2"/>
  <c r="P93" i="2"/>
  <c r="N93" i="2"/>
  <c r="O93" i="2"/>
  <c r="L94" i="2"/>
  <c r="M94" i="2" s="1"/>
  <c r="J96" i="2"/>
  <c r="G1670" i="2"/>
  <c r="F1670" i="2"/>
  <c r="E1670" i="2"/>
  <c r="A1673" i="2"/>
  <c r="B1672" i="2"/>
  <c r="C1671" i="2"/>
  <c r="D1671" i="2" s="1"/>
  <c r="G1671" i="2" s="1"/>
  <c r="AH95" i="2" l="1"/>
  <c r="AF95" i="2"/>
  <c r="AG95" i="2"/>
  <c r="AD96" i="2"/>
  <c r="AE96" i="2" s="1"/>
  <c r="AB98" i="2"/>
  <c r="AC97" i="2"/>
  <c r="Y94" i="2"/>
  <c r="X94" i="2"/>
  <c r="W94" i="2"/>
  <c r="S97" i="2"/>
  <c r="T96" i="2"/>
  <c r="U95" i="2"/>
  <c r="V95" i="2" s="1"/>
  <c r="O94" i="2"/>
  <c r="P94" i="2"/>
  <c r="N94" i="2"/>
  <c r="J97" i="2"/>
  <c r="L95" i="2"/>
  <c r="M95" i="2" s="1"/>
  <c r="F1671" i="2"/>
  <c r="C1672" i="2"/>
  <c r="D1672" i="2" s="1"/>
  <c r="F1672" i="2" s="1"/>
  <c r="E1671" i="2"/>
  <c r="A1674" i="2"/>
  <c r="B1673" i="2"/>
  <c r="AG96" i="2" l="1"/>
  <c r="AF96" i="2"/>
  <c r="AH96" i="2"/>
  <c r="AC98" i="2"/>
  <c r="AB99" i="2"/>
  <c r="AD97" i="2"/>
  <c r="AE97" i="2" s="1"/>
  <c r="Y95" i="2"/>
  <c r="X95" i="2"/>
  <c r="W95" i="2"/>
  <c r="U96" i="2"/>
  <c r="V96" i="2" s="1"/>
  <c r="T97" i="2"/>
  <c r="S98" i="2"/>
  <c r="P95" i="2"/>
  <c r="O95" i="2"/>
  <c r="N95" i="2"/>
  <c r="J98" i="2"/>
  <c r="L96" i="2"/>
  <c r="M96" i="2" s="1"/>
  <c r="G1672" i="2"/>
  <c r="C1673" i="2"/>
  <c r="D1673" i="2" s="1"/>
  <c r="F1673" i="2" s="1"/>
  <c r="A1675" i="2"/>
  <c r="B1674" i="2"/>
  <c r="E1672" i="2"/>
  <c r="AH97" i="2" l="1"/>
  <c r="AF97" i="2"/>
  <c r="AG97" i="2"/>
  <c r="AB100" i="2"/>
  <c r="AC99" i="2"/>
  <c r="AD98" i="2"/>
  <c r="AE98" i="2" s="1"/>
  <c r="Y96" i="2"/>
  <c r="W96" i="2"/>
  <c r="X96" i="2"/>
  <c r="S99" i="2"/>
  <c r="T98" i="2"/>
  <c r="U97" i="2"/>
  <c r="V97" i="2" s="1"/>
  <c r="P96" i="2"/>
  <c r="N96" i="2"/>
  <c r="O96" i="2"/>
  <c r="J99" i="2"/>
  <c r="L97" i="2"/>
  <c r="M97" i="2" s="1"/>
  <c r="E1673" i="2"/>
  <c r="G1673" i="2"/>
  <c r="C1674" i="2"/>
  <c r="D1674" i="2" s="1"/>
  <c r="A1676" i="2"/>
  <c r="B1675" i="2"/>
  <c r="AF98" i="2" l="1"/>
  <c r="AG98" i="2"/>
  <c r="AH98" i="2"/>
  <c r="AD99" i="2"/>
  <c r="AE99" i="2" s="1"/>
  <c r="AC100" i="2"/>
  <c r="AB101" i="2"/>
  <c r="W97" i="2"/>
  <c r="Y97" i="2"/>
  <c r="X97" i="2"/>
  <c r="U98" i="2"/>
  <c r="V98" i="2" s="1"/>
  <c r="T99" i="2"/>
  <c r="S100" i="2"/>
  <c r="P97" i="2"/>
  <c r="O97" i="2"/>
  <c r="N97" i="2"/>
  <c r="L98" i="2"/>
  <c r="M98" i="2" s="1"/>
  <c r="J100" i="2"/>
  <c r="G1674" i="2"/>
  <c r="F1674" i="2"/>
  <c r="E1674" i="2"/>
  <c r="C1675" i="2"/>
  <c r="D1675" i="2" s="1"/>
  <c r="E1675" i="2" s="1"/>
  <c r="A1677" i="2"/>
  <c r="B1676" i="2"/>
  <c r="AG99" i="2" l="1"/>
  <c r="AF99" i="2"/>
  <c r="AH99" i="2"/>
  <c r="AB102" i="2"/>
  <c r="AC101" i="2"/>
  <c r="AD100" i="2"/>
  <c r="AE100" i="2"/>
  <c r="AG100" i="2" s="1"/>
  <c r="Y98" i="2"/>
  <c r="X98" i="2"/>
  <c r="W98" i="2"/>
  <c r="U99" i="2"/>
  <c r="V99" i="2"/>
  <c r="X99" i="2" s="1"/>
  <c r="S101" i="2"/>
  <c r="T100" i="2"/>
  <c r="P98" i="2"/>
  <c r="N98" i="2"/>
  <c r="O98" i="2"/>
  <c r="L99" i="2"/>
  <c r="M99" i="2" s="1"/>
  <c r="J101" i="2"/>
  <c r="A1678" i="2"/>
  <c r="B1677" i="2"/>
  <c r="C1676" i="2"/>
  <c r="D1676" i="2" s="1"/>
  <c r="G1676" i="2" s="1"/>
  <c r="G1675" i="2"/>
  <c r="F1675" i="2"/>
  <c r="AF100" i="2" l="1"/>
  <c r="AH100" i="2"/>
  <c r="AD101" i="2"/>
  <c r="AE101" i="2" s="1"/>
  <c r="AB103" i="2"/>
  <c r="AC102" i="2"/>
  <c r="S102" i="2"/>
  <c r="T101" i="2"/>
  <c r="U100" i="2"/>
  <c r="V100" i="2" s="1"/>
  <c r="W99" i="2"/>
  <c r="Y99" i="2"/>
  <c r="N99" i="2"/>
  <c r="O99" i="2"/>
  <c r="P99" i="2"/>
  <c r="J102" i="2"/>
  <c r="L100" i="2"/>
  <c r="M100" i="2" s="1"/>
  <c r="E1676" i="2"/>
  <c r="C1677" i="2"/>
  <c r="D1677" i="2" s="1"/>
  <c r="F1677" i="2" s="1"/>
  <c r="F1676" i="2"/>
  <c r="A1679" i="2"/>
  <c r="B1678" i="2"/>
  <c r="AF101" i="2" l="1"/>
  <c r="AH101" i="2"/>
  <c r="AG101" i="2"/>
  <c r="AC103" i="2"/>
  <c r="AB104" i="2"/>
  <c r="AD102" i="2"/>
  <c r="AE102" i="2" s="1"/>
  <c r="Y100" i="2"/>
  <c r="W100" i="2"/>
  <c r="X100" i="2"/>
  <c r="U101" i="2"/>
  <c r="V101" i="2" s="1"/>
  <c r="T102" i="2"/>
  <c r="S103" i="2"/>
  <c r="P100" i="2"/>
  <c r="N100" i="2"/>
  <c r="O100" i="2"/>
  <c r="J103" i="2"/>
  <c r="L101" i="2"/>
  <c r="M101" i="2"/>
  <c r="P101" i="2" s="1"/>
  <c r="E1677" i="2"/>
  <c r="G1677" i="2"/>
  <c r="C1678" i="2"/>
  <c r="D1678" i="2" s="1"/>
  <c r="A1680" i="2"/>
  <c r="B1679" i="2"/>
  <c r="AF102" i="2" l="1"/>
  <c r="AH102" i="2"/>
  <c r="AG102" i="2"/>
  <c r="AD103" i="2"/>
  <c r="AE103" i="2" s="1"/>
  <c r="AB105" i="2"/>
  <c r="AC104" i="2"/>
  <c r="Y101" i="2"/>
  <c r="X101" i="2"/>
  <c r="W101" i="2"/>
  <c r="U102" i="2"/>
  <c r="V102" i="2" s="1"/>
  <c r="S104" i="2"/>
  <c r="T103" i="2"/>
  <c r="O101" i="2"/>
  <c r="N101" i="2"/>
  <c r="L102" i="2"/>
  <c r="M102" i="2" s="1"/>
  <c r="J104" i="2"/>
  <c r="G1678" i="2"/>
  <c r="E1678" i="2"/>
  <c r="F1678" i="2"/>
  <c r="C1679" i="2"/>
  <c r="D1679" i="2" s="1"/>
  <c r="A1681" i="2"/>
  <c r="B1680" i="2"/>
  <c r="AF103" i="2" l="1"/>
  <c r="AH103" i="2"/>
  <c r="AG103" i="2"/>
  <c r="AC105" i="2"/>
  <c r="AB106" i="2"/>
  <c r="AD104" i="2"/>
  <c r="AE104" i="2" s="1"/>
  <c r="X102" i="2"/>
  <c r="W102" i="2"/>
  <c r="Y102" i="2"/>
  <c r="T104" i="2"/>
  <c r="S105" i="2"/>
  <c r="U103" i="2"/>
  <c r="V103" i="2" s="1"/>
  <c r="P102" i="2"/>
  <c r="O102" i="2"/>
  <c r="N102" i="2"/>
  <c r="L103" i="2"/>
  <c r="M103" i="2" s="1"/>
  <c r="J105" i="2"/>
  <c r="F1679" i="2"/>
  <c r="E1679" i="2"/>
  <c r="G1679" i="2"/>
  <c r="A1682" i="2"/>
  <c r="B1681" i="2"/>
  <c r="C1680" i="2"/>
  <c r="D1680" i="2" s="1"/>
  <c r="AF104" i="2" l="1"/>
  <c r="AH104" i="2"/>
  <c r="AG104" i="2"/>
  <c r="AD105" i="2"/>
  <c r="AE105" i="2" s="1"/>
  <c r="AB107" i="2"/>
  <c r="AC106" i="2"/>
  <c r="Y103" i="2"/>
  <c r="X103" i="2"/>
  <c r="W103" i="2"/>
  <c r="S106" i="2"/>
  <c r="T105" i="2"/>
  <c r="U104" i="2"/>
  <c r="V104" i="2" s="1"/>
  <c r="P103" i="2"/>
  <c r="O103" i="2"/>
  <c r="N103" i="2"/>
  <c r="L104" i="2"/>
  <c r="M104" i="2" s="1"/>
  <c r="J106" i="2"/>
  <c r="G1680" i="2"/>
  <c r="F1680" i="2"/>
  <c r="E1680" i="2"/>
  <c r="C1681" i="2"/>
  <c r="D1681" i="2" s="1"/>
  <c r="E1681" i="2" s="1"/>
  <c r="A1683" i="2"/>
  <c r="B1682" i="2"/>
  <c r="AF105" i="2" l="1"/>
  <c r="AH105" i="2"/>
  <c r="AG105" i="2"/>
  <c r="AC107" i="2"/>
  <c r="AB108" i="2"/>
  <c r="AD106" i="2"/>
  <c r="AE106" i="2" s="1"/>
  <c r="Y104" i="2"/>
  <c r="W104" i="2"/>
  <c r="X104" i="2"/>
  <c r="U105" i="2"/>
  <c r="V105" i="2" s="1"/>
  <c r="T106" i="2"/>
  <c r="S107" i="2"/>
  <c r="O104" i="2"/>
  <c r="P104" i="2"/>
  <c r="N104" i="2"/>
  <c r="J107" i="2"/>
  <c r="L105" i="2"/>
  <c r="M105" i="2" s="1"/>
  <c r="A1684" i="2"/>
  <c r="B1683" i="2"/>
  <c r="C1682" i="2"/>
  <c r="D1682" i="2" s="1"/>
  <c r="F1681" i="2"/>
  <c r="G1681" i="2"/>
  <c r="AF106" i="2" l="1"/>
  <c r="AH106" i="2"/>
  <c r="AG106" i="2"/>
  <c r="AD107" i="2"/>
  <c r="AE107" i="2" s="1"/>
  <c r="AC108" i="2"/>
  <c r="AB109" i="2"/>
  <c r="Y105" i="2"/>
  <c r="X105" i="2"/>
  <c r="W105" i="2"/>
  <c r="T107" i="2"/>
  <c r="S108" i="2"/>
  <c r="U106" i="2"/>
  <c r="V106" i="2" s="1"/>
  <c r="N105" i="2"/>
  <c r="P105" i="2"/>
  <c r="O105" i="2"/>
  <c r="L106" i="2"/>
  <c r="M106" i="2" s="1"/>
  <c r="J108" i="2"/>
  <c r="G1682" i="2"/>
  <c r="E1682" i="2"/>
  <c r="F1682" i="2"/>
  <c r="C1683" i="2"/>
  <c r="D1683" i="2" s="1"/>
  <c r="F1683" i="2" s="1"/>
  <c r="A1685" i="2"/>
  <c r="B1684" i="2"/>
  <c r="AG107" i="2" l="1"/>
  <c r="AF107" i="2"/>
  <c r="AH107" i="2"/>
  <c r="AB110" i="2"/>
  <c r="AC109" i="2"/>
  <c r="AD108" i="2"/>
  <c r="AE108" i="2" s="1"/>
  <c r="W106" i="2"/>
  <c r="Y106" i="2"/>
  <c r="X106" i="2"/>
  <c r="S109" i="2"/>
  <c r="T108" i="2"/>
  <c r="U107" i="2"/>
  <c r="V107" i="2" s="1"/>
  <c r="N106" i="2"/>
  <c r="O106" i="2"/>
  <c r="P106" i="2"/>
  <c r="L107" i="2"/>
  <c r="M107" i="2" s="1"/>
  <c r="J109" i="2"/>
  <c r="A1686" i="2"/>
  <c r="B1685" i="2"/>
  <c r="C1684" i="2"/>
  <c r="D1684" i="2" s="1"/>
  <c r="G1683" i="2"/>
  <c r="E1683" i="2"/>
  <c r="AH108" i="2" l="1"/>
  <c r="AG108" i="2"/>
  <c r="AF108" i="2"/>
  <c r="AC110" i="2"/>
  <c r="AB111" i="2"/>
  <c r="AD109" i="2"/>
  <c r="AE109" i="2" s="1"/>
  <c r="X107" i="2"/>
  <c r="Y107" i="2"/>
  <c r="W107" i="2"/>
  <c r="U108" i="2"/>
  <c r="V108" i="2" s="1"/>
  <c r="Y108" i="2" s="1"/>
  <c r="T109" i="2"/>
  <c r="S110" i="2"/>
  <c r="P107" i="2"/>
  <c r="O107" i="2"/>
  <c r="N107" i="2"/>
  <c r="L108" i="2"/>
  <c r="M108" i="2" s="1"/>
  <c r="J110" i="2"/>
  <c r="G1684" i="2"/>
  <c r="E1684" i="2"/>
  <c r="F1684" i="2"/>
  <c r="C1685" i="2"/>
  <c r="D1685" i="2" s="1"/>
  <c r="A1687" i="2"/>
  <c r="B1686" i="2"/>
  <c r="AG109" i="2" l="1"/>
  <c r="AH109" i="2"/>
  <c r="AF109" i="2"/>
  <c r="AD110" i="2"/>
  <c r="AE110" i="2" s="1"/>
  <c r="AB112" i="2"/>
  <c r="AC111" i="2"/>
  <c r="S111" i="2"/>
  <c r="T110" i="2"/>
  <c r="U109" i="2"/>
  <c r="V109" i="2" s="1"/>
  <c r="W108" i="2"/>
  <c r="X108" i="2"/>
  <c r="O108" i="2"/>
  <c r="N108" i="2"/>
  <c r="P108" i="2"/>
  <c r="L109" i="2"/>
  <c r="M109" i="2" s="1"/>
  <c r="J111" i="2"/>
  <c r="F1685" i="2"/>
  <c r="E1685" i="2"/>
  <c r="G1685" i="2"/>
  <c r="C1686" i="2"/>
  <c r="D1686" i="2" s="1"/>
  <c r="A1688" i="2"/>
  <c r="B1687" i="2"/>
  <c r="AH110" i="2" l="1"/>
  <c r="AF110" i="2"/>
  <c r="AG110" i="2"/>
  <c r="AC112" i="2"/>
  <c r="AB113" i="2"/>
  <c r="AD111" i="2"/>
  <c r="AE111" i="2" s="1"/>
  <c r="W109" i="2"/>
  <c r="Y109" i="2"/>
  <c r="X109" i="2"/>
  <c r="U110" i="2"/>
  <c r="V110" i="2" s="1"/>
  <c r="T111" i="2"/>
  <c r="S112" i="2"/>
  <c r="O109" i="2"/>
  <c r="N109" i="2"/>
  <c r="P109" i="2"/>
  <c r="L110" i="2"/>
  <c r="M110" i="2" s="1"/>
  <c r="J112" i="2"/>
  <c r="G1686" i="2"/>
  <c r="E1686" i="2"/>
  <c r="F1686" i="2"/>
  <c r="C1687" i="2"/>
  <c r="D1687" i="2" s="1"/>
  <c r="A1689" i="2"/>
  <c r="B1688" i="2"/>
  <c r="AH111" i="2" l="1"/>
  <c r="AF111" i="2"/>
  <c r="AG111" i="2"/>
  <c r="AD112" i="2"/>
  <c r="AE112" i="2" s="1"/>
  <c r="AB114" i="2"/>
  <c r="AC113" i="2"/>
  <c r="Y110" i="2"/>
  <c r="X110" i="2"/>
  <c r="W110" i="2"/>
  <c r="S113" i="2"/>
  <c r="T112" i="2"/>
  <c r="U111" i="2"/>
  <c r="V111" i="2"/>
  <c r="W111" i="2" s="1"/>
  <c r="O110" i="2"/>
  <c r="N110" i="2"/>
  <c r="P110" i="2"/>
  <c r="J113" i="2"/>
  <c r="L111" i="2"/>
  <c r="M111" i="2" s="1"/>
  <c r="G1687" i="2"/>
  <c r="E1687" i="2"/>
  <c r="F1687" i="2"/>
  <c r="A1690" i="2"/>
  <c r="B1689" i="2"/>
  <c r="C1688" i="2"/>
  <c r="D1688" i="2" s="1"/>
  <c r="G1688" i="2" s="1"/>
  <c r="AH112" i="2" l="1"/>
  <c r="AG112" i="2"/>
  <c r="AF112" i="2"/>
  <c r="AD113" i="2"/>
  <c r="AE113" i="2" s="1"/>
  <c r="AB115" i="2"/>
  <c r="AC114" i="2"/>
  <c r="X111" i="2"/>
  <c r="Y111" i="2"/>
  <c r="U112" i="2"/>
  <c r="V112" i="2" s="1"/>
  <c r="S114" i="2"/>
  <c r="T113" i="2"/>
  <c r="N111" i="2"/>
  <c r="P111" i="2"/>
  <c r="O111" i="2"/>
  <c r="J114" i="2"/>
  <c r="L112" i="2"/>
  <c r="M112" i="2" s="1"/>
  <c r="F1688" i="2"/>
  <c r="A1691" i="2"/>
  <c r="B1690" i="2"/>
  <c r="E1688" i="2"/>
  <c r="C1689" i="2"/>
  <c r="D1689" i="2" s="1"/>
  <c r="G1689" i="2" s="1"/>
  <c r="AF113" i="2" l="1"/>
  <c r="AG113" i="2"/>
  <c r="AH113" i="2"/>
  <c r="AD114" i="2"/>
  <c r="AE114" i="2" s="1"/>
  <c r="AC115" i="2"/>
  <c r="AB116" i="2"/>
  <c r="Y112" i="2"/>
  <c r="X112" i="2"/>
  <c r="W112" i="2"/>
  <c r="U113" i="2"/>
  <c r="V113" i="2" s="1"/>
  <c r="T114" i="2"/>
  <c r="S115" i="2"/>
  <c r="P112" i="2"/>
  <c r="O112" i="2"/>
  <c r="N112" i="2"/>
  <c r="J115" i="2"/>
  <c r="L113" i="2"/>
  <c r="M113" i="2"/>
  <c r="P113" i="2" s="1"/>
  <c r="F1689" i="2"/>
  <c r="E1689" i="2"/>
  <c r="A1692" i="2"/>
  <c r="B1691" i="2"/>
  <c r="C1690" i="2"/>
  <c r="D1690" i="2" s="1"/>
  <c r="AF114" i="2" l="1"/>
  <c r="AG114" i="2"/>
  <c r="AH114" i="2"/>
  <c r="AB117" i="2"/>
  <c r="AC116" i="2"/>
  <c r="AD115" i="2"/>
  <c r="AE115" i="2" s="1"/>
  <c r="X113" i="2"/>
  <c r="W113" i="2"/>
  <c r="Y113" i="2"/>
  <c r="S116" i="2"/>
  <c r="T115" i="2"/>
  <c r="U114" i="2"/>
  <c r="V114" i="2" s="1"/>
  <c r="N113" i="2"/>
  <c r="O113" i="2"/>
  <c r="L114" i="2"/>
  <c r="M114" i="2" s="1"/>
  <c r="J116" i="2"/>
  <c r="G1690" i="2"/>
  <c r="F1690" i="2"/>
  <c r="E1690" i="2"/>
  <c r="C1691" i="2"/>
  <c r="D1691" i="2" s="1"/>
  <c r="A1693" i="2"/>
  <c r="B1692" i="2"/>
  <c r="AG115" i="2" l="1"/>
  <c r="AF115" i="2"/>
  <c r="AH115" i="2"/>
  <c r="AD116" i="2"/>
  <c r="AE116" i="2" s="1"/>
  <c r="AC117" i="2"/>
  <c r="AB118" i="2"/>
  <c r="W114" i="2"/>
  <c r="X114" i="2"/>
  <c r="Y114" i="2"/>
  <c r="T116" i="2"/>
  <c r="S117" i="2"/>
  <c r="U115" i="2"/>
  <c r="V115" i="2" s="1"/>
  <c r="N114" i="2"/>
  <c r="P114" i="2"/>
  <c r="O114" i="2"/>
  <c r="L115" i="2"/>
  <c r="M115" i="2" s="1"/>
  <c r="J117" i="2"/>
  <c r="E1691" i="2"/>
  <c r="G1691" i="2"/>
  <c r="F1691" i="2"/>
  <c r="C1692" i="2"/>
  <c r="D1692" i="2" s="1"/>
  <c r="A1694" i="2"/>
  <c r="B1693" i="2"/>
  <c r="AF116" i="2" l="1"/>
  <c r="AH116" i="2"/>
  <c r="AG116" i="2"/>
  <c r="AD117" i="2"/>
  <c r="AE117" i="2" s="1"/>
  <c r="AB119" i="2"/>
  <c r="AC118" i="2"/>
  <c r="Y115" i="2"/>
  <c r="W115" i="2"/>
  <c r="X115" i="2"/>
  <c r="S118" i="2"/>
  <c r="T117" i="2"/>
  <c r="U116" i="2"/>
  <c r="V116" i="2" s="1"/>
  <c r="N115" i="2"/>
  <c r="O115" i="2"/>
  <c r="P115" i="2"/>
  <c r="J118" i="2"/>
  <c r="L116" i="2"/>
  <c r="M116" i="2" s="1"/>
  <c r="F1692" i="2"/>
  <c r="E1692" i="2"/>
  <c r="G1692" i="2"/>
  <c r="A1695" i="2"/>
  <c r="B1694" i="2"/>
  <c r="C1693" i="2"/>
  <c r="D1693" i="2" s="1"/>
  <c r="G1693" i="2" s="1"/>
  <c r="AH117" i="2" l="1"/>
  <c r="AG117" i="2"/>
  <c r="AF117" i="2"/>
  <c r="AC119" i="2"/>
  <c r="AB120" i="2"/>
  <c r="AD118" i="2"/>
  <c r="AE118" i="2" s="1"/>
  <c r="Y116" i="2"/>
  <c r="X116" i="2"/>
  <c r="W116" i="2"/>
  <c r="T118" i="2"/>
  <c r="S119" i="2"/>
  <c r="U117" i="2"/>
  <c r="V117" i="2" s="1"/>
  <c r="O116" i="2"/>
  <c r="N116" i="2"/>
  <c r="P116" i="2"/>
  <c r="L117" i="2"/>
  <c r="M117" i="2" s="1"/>
  <c r="J119" i="2"/>
  <c r="C1694" i="2"/>
  <c r="D1694" i="2" s="1"/>
  <c r="E1693" i="2"/>
  <c r="F1693" i="2"/>
  <c r="A1696" i="2"/>
  <c r="B1695" i="2"/>
  <c r="AH118" i="2" l="1"/>
  <c r="AG118" i="2"/>
  <c r="AF118" i="2"/>
  <c r="AD119" i="2"/>
  <c r="AE119" i="2" s="1"/>
  <c r="AC120" i="2"/>
  <c r="AB121" i="2"/>
  <c r="Y117" i="2"/>
  <c r="X117" i="2"/>
  <c r="W117" i="2"/>
  <c r="T119" i="2"/>
  <c r="S120" i="2"/>
  <c r="U118" i="2"/>
  <c r="V118" i="2" s="1"/>
  <c r="O117" i="2"/>
  <c r="N117" i="2"/>
  <c r="P117" i="2"/>
  <c r="L118" i="2"/>
  <c r="M118" i="2" s="1"/>
  <c r="J120" i="2"/>
  <c r="G1694" i="2"/>
  <c r="E1694" i="2"/>
  <c r="F1694" i="2"/>
  <c r="C1695" i="2"/>
  <c r="D1695" i="2" s="1"/>
  <c r="A1697" i="2"/>
  <c r="B1696" i="2"/>
  <c r="AH119" i="2" l="1"/>
  <c r="AF119" i="2"/>
  <c r="AG119" i="2"/>
  <c r="AD120" i="2"/>
  <c r="AE120" i="2" s="1"/>
  <c r="AB122" i="2"/>
  <c r="AC121" i="2"/>
  <c r="Y118" i="2"/>
  <c r="X118" i="2"/>
  <c r="W118" i="2"/>
  <c r="S121" i="2"/>
  <c r="T120" i="2"/>
  <c r="U119" i="2"/>
  <c r="V119" i="2" s="1"/>
  <c r="P118" i="2"/>
  <c r="O118" i="2"/>
  <c r="N118" i="2"/>
  <c r="L119" i="2"/>
  <c r="M119" i="2" s="1"/>
  <c r="J121" i="2"/>
  <c r="F1695" i="2"/>
  <c r="E1695" i="2"/>
  <c r="G1695" i="2"/>
  <c r="A1698" i="2"/>
  <c r="B1697" i="2"/>
  <c r="C1696" i="2"/>
  <c r="D1696" i="2" s="1"/>
  <c r="G1696" i="2" s="1"/>
  <c r="AH120" i="2" l="1"/>
  <c r="AG120" i="2"/>
  <c r="AF120" i="2"/>
  <c r="AD121" i="2"/>
  <c r="AE121" i="2" s="1"/>
  <c r="AC122" i="2"/>
  <c r="AB123" i="2"/>
  <c r="Y119" i="2"/>
  <c r="W119" i="2"/>
  <c r="X119" i="2"/>
  <c r="U120" i="2"/>
  <c r="V120" i="2" s="1"/>
  <c r="T121" i="2"/>
  <c r="S122" i="2"/>
  <c r="P119" i="2"/>
  <c r="O119" i="2"/>
  <c r="N119" i="2"/>
  <c r="J122" i="2"/>
  <c r="L120" i="2"/>
  <c r="M120" i="2" s="1"/>
  <c r="C1697" i="2"/>
  <c r="D1697" i="2" s="1"/>
  <c r="E1696" i="2"/>
  <c r="F1696" i="2"/>
  <c r="A1699" i="2"/>
  <c r="B1698" i="2"/>
  <c r="AF121" i="2" l="1"/>
  <c r="AG121" i="2"/>
  <c r="AH121" i="2"/>
  <c r="AD122" i="2"/>
  <c r="AE122" i="2" s="1"/>
  <c r="AB124" i="2"/>
  <c r="AC123" i="2"/>
  <c r="Y120" i="2"/>
  <c r="X120" i="2"/>
  <c r="W120" i="2"/>
  <c r="S123" i="2"/>
  <c r="T122" i="2"/>
  <c r="U121" i="2"/>
  <c r="V121" i="2" s="1"/>
  <c r="N120" i="2"/>
  <c r="P120" i="2"/>
  <c r="O120" i="2"/>
  <c r="J123" i="2"/>
  <c r="L121" i="2"/>
  <c r="M121" i="2" s="1"/>
  <c r="G1697" i="2"/>
  <c r="E1697" i="2"/>
  <c r="F1697" i="2"/>
  <c r="C1698" i="2"/>
  <c r="D1698" i="2" s="1"/>
  <c r="A1700" i="2"/>
  <c r="B1699" i="2"/>
  <c r="AF122" i="2" l="1"/>
  <c r="AG122" i="2"/>
  <c r="AH122" i="2"/>
  <c r="AD123" i="2"/>
  <c r="AE123" i="2" s="1"/>
  <c r="AC124" i="2"/>
  <c r="AB125" i="2"/>
  <c r="W121" i="2"/>
  <c r="Y121" i="2"/>
  <c r="X121" i="2"/>
  <c r="U122" i="2"/>
  <c r="V122" i="2" s="1"/>
  <c r="T123" i="2"/>
  <c r="S124" i="2"/>
  <c r="P121" i="2"/>
  <c r="N121" i="2"/>
  <c r="O121" i="2"/>
  <c r="L122" i="2"/>
  <c r="M122" i="2" s="1"/>
  <c r="J124" i="2"/>
  <c r="G1698" i="2"/>
  <c r="E1698" i="2"/>
  <c r="F1698" i="2"/>
  <c r="C1699" i="2"/>
  <c r="D1699" i="2" s="1"/>
  <c r="A1701" i="2"/>
  <c r="B1700" i="2"/>
  <c r="AG123" i="2" l="1"/>
  <c r="AF123" i="2"/>
  <c r="AH123" i="2"/>
  <c r="AB126" i="2"/>
  <c r="AC125" i="2"/>
  <c r="AD124" i="2"/>
  <c r="AE124" i="2"/>
  <c r="AG124" i="2" s="1"/>
  <c r="Y122" i="2"/>
  <c r="X122" i="2"/>
  <c r="W122" i="2"/>
  <c r="U123" i="2"/>
  <c r="V123" i="2"/>
  <c r="X123" i="2" s="1"/>
  <c r="S125" i="2"/>
  <c r="T124" i="2"/>
  <c r="P122" i="2"/>
  <c r="O122" i="2"/>
  <c r="N122" i="2"/>
  <c r="J125" i="2"/>
  <c r="L123" i="2"/>
  <c r="M123" i="2" s="1"/>
  <c r="F1699" i="2"/>
  <c r="E1699" i="2"/>
  <c r="G1699" i="2"/>
  <c r="C1700" i="2"/>
  <c r="D1700" i="2" s="1"/>
  <c r="A1702" i="2"/>
  <c r="B1701" i="2"/>
  <c r="AB127" i="2" l="1"/>
  <c r="AC126" i="2"/>
  <c r="AH124" i="2"/>
  <c r="AF124" i="2"/>
  <c r="AD125" i="2"/>
  <c r="AE125" i="2" s="1"/>
  <c r="S126" i="2"/>
  <c r="T125" i="2"/>
  <c r="U124" i="2"/>
  <c r="V124" i="2" s="1"/>
  <c r="W123" i="2"/>
  <c r="Y123" i="2"/>
  <c r="P123" i="2"/>
  <c r="N123" i="2"/>
  <c r="O123" i="2"/>
  <c r="L124" i="2"/>
  <c r="M124" i="2" s="1"/>
  <c r="J126" i="2"/>
  <c r="G1700" i="2"/>
  <c r="E1700" i="2"/>
  <c r="F1700" i="2"/>
  <c r="A1703" i="2"/>
  <c r="B1702" i="2"/>
  <c r="C1701" i="2"/>
  <c r="D1701" i="2" s="1"/>
  <c r="G1701" i="2" s="1"/>
  <c r="AH125" i="2" l="1"/>
  <c r="AF125" i="2"/>
  <c r="AG125" i="2"/>
  <c r="AD126" i="2"/>
  <c r="AE126" i="2" s="1"/>
  <c r="AC127" i="2"/>
  <c r="AB128" i="2"/>
  <c r="Y124" i="2"/>
  <c r="X124" i="2"/>
  <c r="W124" i="2"/>
  <c r="U125" i="2"/>
  <c r="V125" i="2" s="1"/>
  <c r="T126" i="2"/>
  <c r="S127" i="2"/>
  <c r="P124" i="2"/>
  <c r="O124" i="2"/>
  <c r="N124" i="2"/>
  <c r="J127" i="2"/>
  <c r="L125" i="2"/>
  <c r="M125" i="2"/>
  <c r="N125" i="2" s="1"/>
  <c r="A1704" i="2"/>
  <c r="B1703" i="2"/>
  <c r="F1701" i="2"/>
  <c r="E1701" i="2"/>
  <c r="C1702" i="2"/>
  <c r="D1702" i="2" s="1"/>
  <c r="AG126" i="2" l="1"/>
  <c r="AF126" i="2"/>
  <c r="AH126" i="2"/>
  <c r="AB129" i="2"/>
  <c r="AC128" i="2"/>
  <c r="AD127" i="2"/>
  <c r="AE127" i="2" s="1"/>
  <c r="Y125" i="2"/>
  <c r="W125" i="2"/>
  <c r="X125" i="2"/>
  <c r="U126" i="2"/>
  <c r="V126" i="2" s="1"/>
  <c r="S128" i="2"/>
  <c r="T127" i="2"/>
  <c r="P125" i="2"/>
  <c r="O125" i="2"/>
  <c r="L126" i="2"/>
  <c r="M126" i="2" s="1"/>
  <c r="J128" i="2"/>
  <c r="G1702" i="2"/>
  <c r="F1702" i="2"/>
  <c r="E1702" i="2"/>
  <c r="C1703" i="2"/>
  <c r="D1703" i="2" s="1"/>
  <c r="A1705" i="2"/>
  <c r="B1704" i="2"/>
  <c r="AG127" i="2" l="1"/>
  <c r="AF127" i="2"/>
  <c r="AH127" i="2"/>
  <c r="AD128" i="2"/>
  <c r="AE128" i="2" s="1"/>
  <c r="AC129" i="2"/>
  <c r="AB130" i="2"/>
  <c r="X126" i="2"/>
  <c r="W126" i="2"/>
  <c r="Y126" i="2"/>
  <c r="T128" i="2"/>
  <c r="S129" i="2"/>
  <c r="U127" i="2"/>
  <c r="V127" i="2" s="1"/>
  <c r="O126" i="2"/>
  <c r="N126" i="2"/>
  <c r="P126" i="2"/>
  <c r="L127" i="2"/>
  <c r="M127" i="2" s="1"/>
  <c r="J129" i="2"/>
  <c r="E1703" i="2"/>
  <c r="G1703" i="2"/>
  <c r="F1703" i="2"/>
  <c r="A1706" i="2"/>
  <c r="B1705" i="2"/>
  <c r="C1704" i="2"/>
  <c r="D1704" i="2" s="1"/>
  <c r="AH128" i="2" l="1"/>
  <c r="AG128" i="2"/>
  <c r="AF128" i="2"/>
  <c r="AB131" i="2"/>
  <c r="AC130" i="2"/>
  <c r="AD129" i="2"/>
  <c r="AE129" i="2" s="1"/>
  <c r="Y127" i="2"/>
  <c r="W127" i="2"/>
  <c r="X127" i="2"/>
  <c r="U128" i="2"/>
  <c r="V128" i="2" s="1"/>
  <c r="S130" i="2"/>
  <c r="T129" i="2"/>
  <c r="N127" i="2"/>
  <c r="P127" i="2"/>
  <c r="O127" i="2"/>
  <c r="L128" i="2"/>
  <c r="M128" i="2" s="1"/>
  <c r="J130" i="2"/>
  <c r="G1704" i="2"/>
  <c r="E1704" i="2"/>
  <c r="F1704" i="2"/>
  <c r="A1707" i="2"/>
  <c r="B1706" i="2"/>
  <c r="C1705" i="2"/>
  <c r="D1705" i="2" s="1"/>
  <c r="AF129" i="2" l="1"/>
  <c r="AH129" i="2"/>
  <c r="AG129" i="2"/>
  <c r="AC131" i="2"/>
  <c r="AB132" i="2"/>
  <c r="AD130" i="2"/>
  <c r="AE130" i="2" s="1"/>
  <c r="Y128" i="2"/>
  <c r="X128" i="2"/>
  <c r="W128" i="2"/>
  <c r="U129" i="2"/>
  <c r="V129" i="2" s="1"/>
  <c r="T130" i="2"/>
  <c r="S131" i="2"/>
  <c r="O128" i="2"/>
  <c r="N128" i="2"/>
  <c r="P128" i="2"/>
  <c r="L129" i="2"/>
  <c r="M129" i="2" s="1"/>
  <c r="J131" i="2"/>
  <c r="G1705" i="2"/>
  <c r="E1705" i="2"/>
  <c r="F1705" i="2"/>
  <c r="A1708" i="2"/>
  <c r="B1707" i="2"/>
  <c r="C1706" i="2"/>
  <c r="D1706" i="2" s="1"/>
  <c r="AH130" i="2" l="1"/>
  <c r="AF130" i="2"/>
  <c r="AG130" i="2"/>
  <c r="AD131" i="2"/>
  <c r="AE131" i="2" s="1"/>
  <c r="AC132" i="2"/>
  <c r="AB133" i="2"/>
  <c r="Y129" i="2"/>
  <c r="X129" i="2"/>
  <c r="W129" i="2"/>
  <c r="U130" i="2"/>
  <c r="V130" i="2" s="1"/>
  <c r="T131" i="2"/>
  <c r="S132" i="2"/>
  <c r="P129" i="2"/>
  <c r="O129" i="2"/>
  <c r="N129" i="2"/>
  <c r="L130" i="2"/>
  <c r="M130" i="2" s="1"/>
  <c r="J132" i="2"/>
  <c r="G1706" i="2"/>
  <c r="F1706" i="2"/>
  <c r="E1706" i="2"/>
  <c r="A1709" i="2"/>
  <c r="B1708" i="2"/>
  <c r="C1707" i="2"/>
  <c r="D1707" i="2" s="1"/>
  <c r="AG131" i="2" l="1"/>
  <c r="AF131" i="2"/>
  <c r="AH131" i="2"/>
  <c r="AD132" i="2"/>
  <c r="AE132" i="2" s="1"/>
  <c r="AB134" i="2"/>
  <c r="AC133" i="2"/>
  <c r="Y130" i="2"/>
  <c r="W130" i="2"/>
  <c r="X130" i="2"/>
  <c r="S133" i="2"/>
  <c r="T132" i="2"/>
  <c r="U131" i="2"/>
  <c r="V131" i="2" s="1"/>
  <c r="P130" i="2"/>
  <c r="N130" i="2"/>
  <c r="O130" i="2"/>
  <c r="L131" i="2"/>
  <c r="M131" i="2" s="1"/>
  <c r="J133" i="2"/>
  <c r="E1707" i="2"/>
  <c r="F1707" i="2"/>
  <c r="G1707" i="2"/>
  <c r="C1708" i="2"/>
  <c r="D1708" i="2" s="1"/>
  <c r="A1710" i="2"/>
  <c r="B1709" i="2"/>
  <c r="AH132" i="2" l="1"/>
  <c r="AG132" i="2"/>
  <c r="AF132" i="2"/>
  <c r="AD133" i="2"/>
  <c r="AE133" i="2" s="1"/>
  <c r="AC134" i="2"/>
  <c r="AB135" i="2"/>
  <c r="Y131" i="2"/>
  <c r="X131" i="2"/>
  <c r="W131" i="2"/>
  <c r="U132" i="2"/>
  <c r="V132" i="2" s="1"/>
  <c r="T133" i="2"/>
  <c r="S134" i="2"/>
  <c r="P131" i="2"/>
  <c r="O131" i="2"/>
  <c r="N131" i="2"/>
  <c r="J134" i="2"/>
  <c r="L132" i="2"/>
  <c r="M132" i="2" s="1"/>
  <c r="G1708" i="2"/>
  <c r="E1708" i="2"/>
  <c r="F1708" i="2"/>
  <c r="A1711" i="2"/>
  <c r="B1710" i="2"/>
  <c r="C1709" i="2"/>
  <c r="D1709" i="2" s="1"/>
  <c r="G1709" i="2" s="1"/>
  <c r="AG133" i="2" l="1"/>
  <c r="AF133" i="2"/>
  <c r="AH133" i="2"/>
  <c r="AB136" i="2"/>
  <c r="AC135" i="2"/>
  <c r="AD134" i="2"/>
  <c r="AE134" i="2" s="1"/>
  <c r="X132" i="2"/>
  <c r="W132" i="2"/>
  <c r="Y132" i="2"/>
  <c r="S135" i="2"/>
  <c r="T134" i="2"/>
  <c r="U133" i="2"/>
  <c r="V133" i="2" s="1"/>
  <c r="P132" i="2"/>
  <c r="O132" i="2"/>
  <c r="N132" i="2"/>
  <c r="J135" i="2"/>
  <c r="L133" i="2"/>
  <c r="M133" i="2" s="1"/>
  <c r="F1709" i="2"/>
  <c r="E1709" i="2"/>
  <c r="C1710" i="2"/>
  <c r="D1710" i="2" s="1"/>
  <c r="A1712" i="2"/>
  <c r="B1711" i="2"/>
  <c r="AF134" i="2" l="1"/>
  <c r="AH134" i="2"/>
  <c r="AG134" i="2"/>
  <c r="AD135" i="2"/>
  <c r="AE135" i="2" s="1"/>
  <c r="AC136" i="2"/>
  <c r="AB137" i="2"/>
  <c r="W133" i="2"/>
  <c r="Y133" i="2"/>
  <c r="X133" i="2"/>
  <c r="U134" i="2"/>
  <c r="V134" i="2" s="1"/>
  <c r="T135" i="2"/>
  <c r="S136" i="2"/>
  <c r="P133" i="2"/>
  <c r="N133" i="2"/>
  <c r="O133" i="2"/>
  <c r="L134" i="2"/>
  <c r="M134" i="2" s="1"/>
  <c r="J136" i="2"/>
  <c r="G1710" i="2"/>
  <c r="F1710" i="2"/>
  <c r="E1710" i="2"/>
  <c r="C1711" i="2"/>
  <c r="D1711" i="2" s="1"/>
  <c r="A1713" i="2"/>
  <c r="B1712" i="2"/>
  <c r="AG135" i="2" l="1"/>
  <c r="AF135" i="2"/>
  <c r="AH135" i="2"/>
  <c r="AB138" i="2"/>
  <c r="AC137" i="2"/>
  <c r="AD136" i="2"/>
  <c r="AE136" i="2"/>
  <c r="AG136" i="2" s="1"/>
  <c r="Y134" i="2"/>
  <c r="X134" i="2"/>
  <c r="W134" i="2"/>
  <c r="S137" i="2"/>
  <c r="T136" i="2"/>
  <c r="U135" i="2"/>
  <c r="V135" i="2" s="1"/>
  <c r="X135" i="2" s="1"/>
  <c r="P134" i="2"/>
  <c r="O134" i="2"/>
  <c r="N134" i="2"/>
  <c r="L135" i="2"/>
  <c r="M135" i="2" s="1"/>
  <c r="J137" i="2"/>
  <c r="G1711" i="2"/>
  <c r="E1711" i="2"/>
  <c r="F1711" i="2"/>
  <c r="C1712" i="2"/>
  <c r="D1712" i="2" s="1"/>
  <c r="A1714" i="2"/>
  <c r="B1713" i="2"/>
  <c r="AH136" i="2" l="1"/>
  <c r="AF136" i="2"/>
  <c r="AD137" i="2"/>
  <c r="AE137" i="2" s="1"/>
  <c r="AB139" i="2"/>
  <c r="AC138" i="2"/>
  <c r="S138" i="2"/>
  <c r="T137" i="2"/>
  <c r="W135" i="2"/>
  <c r="Y135" i="2"/>
  <c r="U136" i="2"/>
  <c r="V136" i="2" s="1"/>
  <c r="N135" i="2"/>
  <c r="P135" i="2"/>
  <c r="O135" i="2"/>
  <c r="L136" i="2"/>
  <c r="M136" i="2" s="1"/>
  <c r="J138" i="2"/>
  <c r="G1712" i="2"/>
  <c r="E1712" i="2"/>
  <c r="F1712" i="2"/>
  <c r="A1715" i="2"/>
  <c r="B1714" i="2"/>
  <c r="C1713" i="2"/>
  <c r="D1713" i="2" s="1"/>
  <c r="G1713" i="2" s="1"/>
  <c r="AF137" i="2" l="1"/>
  <c r="AH137" i="2"/>
  <c r="AG137" i="2"/>
  <c r="AD138" i="2"/>
  <c r="AE138" i="2" s="1"/>
  <c r="AC139" i="2"/>
  <c r="AB140" i="2"/>
  <c r="X136" i="2"/>
  <c r="W136" i="2"/>
  <c r="Y136" i="2"/>
  <c r="U137" i="2"/>
  <c r="V137" i="2" s="1"/>
  <c r="T138" i="2"/>
  <c r="S139" i="2"/>
  <c r="P136" i="2"/>
  <c r="O136" i="2"/>
  <c r="N136" i="2"/>
  <c r="J139" i="2"/>
  <c r="L137" i="2"/>
  <c r="M137" i="2"/>
  <c r="N137" i="2" s="1"/>
  <c r="F1713" i="2"/>
  <c r="A1716" i="2"/>
  <c r="B1715" i="2"/>
  <c r="E1713" i="2"/>
  <c r="C1714" i="2"/>
  <c r="D1714" i="2" s="1"/>
  <c r="G1714" i="2" s="1"/>
  <c r="AH138" i="2" l="1"/>
  <c r="AF138" i="2"/>
  <c r="AG138" i="2"/>
  <c r="AB141" i="2"/>
  <c r="AC140" i="2"/>
  <c r="AD139" i="2"/>
  <c r="AE139" i="2" s="1"/>
  <c r="Y137" i="2"/>
  <c r="X137" i="2"/>
  <c r="W137" i="2"/>
  <c r="S140" i="2"/>
  <c r="T139" i="2"/>
  <c r="U138" i="2"/>
  <c r="V138" i="2" s="1"/>
  <c r="O137" i="2"/>
  <c r="P137" i="2"/>
  <c r="L138" i="2"/>
  <c r="M138" i="2" s="1"/>
  <c r="J140" i="2"/>
  <c r="F1714" i="2"/>
  <c r="E1714" i="2"/>
  <c r="A1717" i="2"/>
  <c r="B1716" i="2"/>
  <c r="C1715" i="2"/>
  <c r="D1715" i="2" s="1"/>
  <c r="AG139" i="2" l="1"/>
  <c r="AF139" i="2"/>
  <c r="AH139" i="2"/>
  <c r="AC141" i="2"/>
  <c r="AB142" i="2"/>
  <c r="AD140" i="2"/>
  <c r="AE140" i="2" s="1"/>
  <c r="X138" i="2"/>
  <c r="W138" i="2"/>
  <c r="Y138" i="2"/>
  <c r="T140" i="2"/>
  <c r="S141" i="2"/>
  <c r="U139" i="2"/>
  <c r="V139" i="2" s="1"/>
  <c r="P138" i="2"/>
  <c r="O138" i="2"/>
  <c r="N138" i="2"/>
  <c r="L139" i="2"/>
  <c r="M139" i="2" s="1"/>
  <c r="J141" i="2"/>
  <c r="G1715" i="2"/>
  <c r="F1715" i="2"/>
  <c r="E1715" i="2"/>
  <c r="C1716" i="2"/>
  <c r="D1716" i="2" s="1"/>
  <c r="A1718" i="2"/>
  <c r="B1717" i="2"/>
  <c r="AH140" i="2" l="1"/>
  <c r="AF140" i="2"/>
  <c r="AG140" i="2"/>
  <c r="AB143" i="2"/>
  <c r="AC142" i="2"/>
  <c r="AD141" i="2"/>
  <c r="AE141" i="2" s="1"/>
  <c r="X139" i="2"/>
  <c r="Y139" i="2"/>
  <c r="W139" i="2"/>
  <c r="U140" i="2"/>
  <c r="V140" i="2" s="1"/>
  <c r="S142" i="2"/>
  <c r="T141" i="2"/>
  <c r="P139" i="2"/>
  <c r="N139" i="2"/>
  <c r="O139" i="2"/>
  <c r="L140" i="2"/>
  <c r="M140" i="2" s="1"/>
  <c r="J142" i="2"/>
  <c r="E1716" i="2"/>
  <c r="G1716" i="2"/>
  <c r="F1716" i="2"/>
  <c r="C1717" i="2"/>
  <c r="D1717" i="2" s="1"/>
  <c r="A1719" i="2"/>
  <c r="B1718" i="2"/>
  <c r="AH141" i="2" l="1"/>
  <c r="AG141" i="2"/>
  <c r="AF141" i="2"/>
  <c r="AC143" i="2"/>
  <c r="AB144" i="2"/>
  <c r="AD142" i="2"/>
  <c r="AE142" i="2" s="1"/>
  <c r="Y140" i="2"/>
  <c r="W140" i="2"/>
  <c r="X140" i="2"/>
  <c r="T142" i="2"/>
  <c r="S143" i="2"/>
  <c r="U141" i="2"/>
  <c r="V141" i="2" s="1"/>
  <c r="O140" i="2"/>
  <c r="N140" i="2"/>
  <c r="P140" i="2"/>
  <c r="L141" i="2"/>
  <c r="M141" i="2" s="1"/>
  <c r="J143" i="2"/>
  <c r="F1717" i="2"/>
  <c r="E1717" i="2"/>
  <c r="G1717" i="2"/>
  <c r="C1718" i="2"/>
  <c r="D1718" i="2" s="1"/>
  <c r="A1720" i="2"/>
  <c r="B1719" i="2"/>
  <c r="AG142" i="2" l="1"/>
  <c r="AF142" i="2"/>
  <c r="AH142" i="2"/>
  <c r="AD143" i="2"/>
  <c r="AE143" i="2" s="1"/>
  <c r="AC144" i="2"/>
  <c r="AB145" i="2"/>
  <c r="Y141" i="2"/>
  <c r="X141" i="2"/>
  <c r="W141" i="2"/>
  <c r="T143" i="2"/>
  <c r="S144" i="2"/>
  <c r="U142" i="2"/>
  <c r="V142" i="2" s="1"/>
  <c r="P141" i="2"/>
  <c r="O141" i="2"/>
  <c r="N141" i="2"/>
  <c r="L142" i="2"/>
  <c r="M142" i="2" s="1"/>
  <c r="J144" i="2"/>
  <c r="G1718" i="2"/>
  <c r="E1718" i="2"/>
  <c r="F1718" i="2"/>
  <c r="C1719" i="2"/>
  <c r="D1719" i="2" s="1"/>
  <c r="A1721" i="2"/>
  <c r="B1720" i="2"/>
  <c r="AH143" i="2" l="1"/>
  <c r="AG143" i="2"/>
  <c r="AF143" i="2"/>
  <c r="AB146" i="2"/>
  <c r="AC145" i="2"/>
  <c r="AD144" i="2"/>
  <c r="AE144" i="2" s="1"/>
  <c r="Y142" i="2"/>
  <c r="W142" i="2"/>
  <c r="X142" i="2"/>
  <c r="S145" i="2"/>
  <c r="T144" i="2"/>
  <c r="U143" i="2"/>
  <c r="V143" i="2" s="1"/>
  <c r="P142" i="2"/>
  <c r="O142" i="2"/>
  <c r="N142" i="2"/>
  <c r="L143" i="2"/>
  <c r="M143" i="2" s="1"/>
  <c r="J145" i="2"/>
  <c r="F1719" i="2"/>
  <c r="E1719" i="2"/>
  <c r="G1719" i="2"/>
  <c r="C1720" i="2"/>
  <c r="D1720" i="2" s="1"/>
  <c r="A1722" i="2"/>
  <c r="B1721" i="2"/>
  <c r="AH144" i="2" l="1"/>
  <c r="AG144" i="2"/>
  <c r="AF144" i="2"/>
  <c r="AC146" i="2"/>
  <c r="AB147" i="2"/>
  <c r="AD145" i="2"/>
  <c r="AE145" i="2" s="1"/>
  <c r="Y143" i="2"/>
  <c r="X143" i="2"/>
  <c r="W143" i="2"/>
  <c r="T145" i="2"/>
  <c r="S146" i="2"/>
  <c r="U144" i="2"/>
  <c r="V144" i="2" s="1"/>
  <c r="P143" i="2"/>
  <c r="N143" i="2"/>
  <c r="O143" i="2"/>
  <c r="L144" i="2"/>
  <c r="M144" i="2" s="1"/>
  <c r="J146" i="2"/>
  <c r="F1720" i="2"/>
  <c r="E1720" i="2"/>
  <c r="G1720" i="2"/>
  <c r="C1721" i="2"/>
  <c r="D1721" i="2" s="1"/>
  <c r="A1723" i="2"/>
  <c r="B1722" i="2"/>
  <c r="AH145" i="2" l="1"/>
  <c r="AF145" i="2"/>
  <c r="AG145" i="2"/>
  <c r="AB148" i="2"/>
  <c r="AC147" i="2"/>
  <c r="AD146" i="2"/>
  <c r="AE146" i="2" s="1"/>
  <c r="W144" i="2"/>
  <c r="Y144" i="2"/>
  <c r="X144" i="2"/>
  <c r="S147" i="2"/>
  <c r="T146" i="2"/>
  <c r="U145" i="2"/>
  <c r="V145" i="2" s="1"/>
  <c r="P144" i="2"/>
  <c r="O144" i="2"/>
  <c r="N144" i="2"/>
  <c r="J147" i="2"/>
  <c r="L145" i="2"/>
  <c r="M145" i="2" s="1"/>
  <c r="G1721" i="2"/>
  <c r="E1721" i="2"/>
  <c r="F1721" i="2"/>
  <c r="C1722" i="2"/>
  <c r="D1722" i="2" s="1"/>
  <c r="A1724" i="2"/>
  <c r="B1723" i="2"/>
  <c r="AF146" i="2" l="1"/>
  <c r="AH146" i="2"/>
  <c r="AG146" i="2"/>
  <c r="AD147" i="2"/>
  <c r="AE147" i="2" s="1"/>
  <c r="AC148" i="2"/>
  <c r="AB149" i="2"/>
  <c r="W145" i="2"/>
  <c r="Y145" i="2"/>
  <c r="X145" i="2"/>
  <c r="T147" i="2"/>
  <c r="S148" i="2"/>
  <c r="U146" i="2"/>
  <c r="V146" i="2" s="1"/>
  <c r="P145" i="2"/>
  <c r="N145" i="2"/>
  <c r="O145" i="2"/>
  <c r="L146" i="2"/>
  <c r="M146" i="2" s="1"/>
  <c r="P146" i="2" s="1"/>
  <c r="J148" i="2"/>
  <c r="F1722" i="2"/>
  <c r="E1722" i="2"/>
  <c r="G1722" i="2"/>
  <c r="C1723" i="2"/>
  <c r="D1723" i="2" s="1"/>
  <c r="A1725" i="2"/>
  <c r="B1724" i="2"/>
  <c r="AG147" i="2" l="1"/>
  <c r="AF147" i="2"/>
  <c r="AH147" i="2"/>
  <c r="AB150" i="2"/>
  <c r="AC149" i="2"/>
  <c r="AD148" i="2"/>
  <c r="AE148" i="2" s="1"/>
  <c r="AH148" i="2" s="1"/>
  <c r="Y146" i="2"/>
  <c r="X146" i="2"/>
  <c r="W146" i="2"/>
  <c r="U147" i="2"/>
  <c r="V147" i="2"/>
  <c r="X147" i="2" s="1"/>
  <c r="S149" i="2"/>
  <c r="T148" i="2"/>
  <c r="J149" i="2"/>
  <c r="L147" i="2"/>
  <c r="M147" i="2" s="1"/>
  <c r="N146" i="2"/>
  <c r="O146" i="2"/>
  <c r="G1723" i="2"/>
  <c r="E1723" i="2"/>
  <c r="F1723" i="2"/>
  <c r="A1726" i="2"/>
  <c r="B1725" i="2"/>
  <c r="C1724" i="2"/>
  <c r="D1724" i="2" s="1"/>
  <c r="AG148" i="2" l="1"/>
  <c r="AF148" i="2"/>
  <c r="AD149" i="2"/>
  <c r="AE149" i="2" s="1"/>
  <c r="AB151" i="2"/>
  <c r="AC150" i="2"/>
  <c r="U148" i="2"/>
  <c r="V148" i="2" s="1"/>
  <c r="W147" i="2"/>
  <c r="S150" i="2"/>
  <c r="T149" i="2"/>
  <c r="Y147" i="2"/>
  <c r="N147" i="2"/>
  <c r="P147" i="2"/>
  <c r="O147" i="2"/>
  <c r="L148" i="2"/>
  <c r="M148" i="2" s="1"/>
  <c r="J150" i="2"/>
  <c r="G1724" i="2"/>
  <c r="F1724" i="2"/>
  <c r="E1724" i="2"/>
  <c r="C1725" i="2"/>
  <c r="D1725" i="2" s="1"/>
  <c r="E1725" i="2" s="1"/>
  <c r="A1727" i="2"/>
  <c r="B1726" i="2"/>
  <c r="AH149" i="2" l="1"/>
  <c r="AG149" i="2"/>
  <c r="AF149" i="2"/>
  <c r="AC151" i="2"/>
  <c r="AB152" i="2"/>
  <c r="AD150" i="2"/>
  <c r="AE150" i="2" s="1"/>
  <c r="Y148" i="2"/>
  <c r="W148" i="2"/>
  <c r="X148" i="2"/>
  <c r="T150" i="2"/>
  <c r="S151" i="2"/>
  <c r="U149" i="2"/>
  <c r="V149" i="2" s="1"/>
  <c r="P148" i="2"/>
  <c r="O148" i="2"/>
  <c r="N148" i="2"/>
  <c r="L149" i="2"/>
  <c r="M149" i="2"/>
  <c r="N149" i="2" s="1"/>
  <c r="J151" i="2"/>
  <c r="A1728" i="2"/>
  <c r="B1727" i="2"/>
  <c r="F1725" i="2"/>
  <c r="G1725" i="2"/>
  <c r="C1726" i="2"/>
  <c r="D1726" i="2" s="1"/>
  <c r="G1726" i="2" s="1"/>
  <c r="AH150" i="2" l="1"/>
  <c r="AF150" i="2"/>
  <c r="AG150" i="2"/>
  <c r="AD151" i="2"/>
  <c r="AE151" i="2" s="1"/>
  <c r="AB153" i="2"/>
  <c r="AC152" i="2"/>
  <c r="Y149" i="2"/>
  <c r="W149" i="2"/>
  <c r="X149" i="2"/>
  <c r="S152" i="2"/>
  <c r="T151" i="2"/>
  <c r="U150" i="2"/>
  <c r="V150" i="2" s="1"/>
  <c r="L150" i="2"/>
  <c r="M150" i="2" s="1"/>
  <c r="O149" i="2"/>
  <c r="P149" i="2"/>
  <c r="J152" i="2"/>
  <c r="F1726" i="2"/>
  <c r="E1726" i="2"/>
  <c r="C1727" i="2"/>
  <c r="D1727" i="2" s="1"/>
  <c r="A1729" i="2"/>
  <c r="B1728" i="2"/>
  <c r="AG151" i="2" l="1"/>
  <c r="AF151" i="2"/>
  <c r="AH151" i="2"/>
  <c r="AD152" i="2"/>
  <c r="AE152" i="2" s="1"/>
  <c r="AC153" i="2"/>
  <c r="AB154" i="2"/>
  <c r="X150" i="2"/>
  <c r="W150" i="2"/>
  <c r="Y150" i="2"/>
  <c r="U151" i="2"/>
  <c r="V151" i="2" s="1"/>
  <c r="T152" i="2"/>
  <c r="S153" i="2"/>
  <c r="P150" i="2"/>
  <c r="N150" i="2"/>
  <c r="O150" i="2"/>
  <c r="L151" i="2"/>
  <c r="M151" i="2" s="1"/>
  <c r="J153" i="2"/>
  <c r="G1727" i="2"/>
  <c r="F1727" i="2"/>
  <c r="E1727" i="2"/>
  <c r="C1728" i="2"/>
  <c r="D1728" i="2" s="1"/>
  <c r="A1730" i="2"/>
  <c r="B1729" i="2"/>
  <c r="AH152" i="2" l="1"/>
  <c r="AG152" i="2"/>
  <c r="AF152" i="2"/>
  <c r="AD153" i="2"/>
  <c r="AE153" i="2" s="1"/>
  <c r="AB155" i="2"/>
  <c r="AC154" i="2"/>
  <c r="Y151" i="2"/>
  <c r="X151" i="2"/>
  <c r="W151" i="2"/>
  <c r="S154" i="2"/>
  <c r="T153" i="2"/>
  <c r="U152" i="2"/>
  <c r="V152" i="2" s="1"/>
  <c r="P151" i="2"/>
  <c r="O151" i="2"/>
  <c r="N151" i="2"/>
  <c r="J154" i="2"/>
  <c r="L152" i="2"/>
  <c r="M152" i="2" s="1"/>
  <c r="E1728" i="2"/>
  <c r="G1728" i="2"/>
  <c r="F1728" i="2"/>
  <c r="A1731" i="2"/>
  <c r="B1730" i="2"/>
  <c r="C1729" i="2"/>
  <c r="D1729" i="2" s="1"/>
  <c r="AG153" i="2" l="1"/>
  <c r="AH153" i="2"/>
  <c r="AF153" i="2"/>
  <c r="AC155" i="2"/>
  <c r="AB156" i="2"/>
  <c r="AD154" i="2"/>
  <c r="AE154" i="2" s="1"/>
  <c r="X152" i="2"/>
  <c r="W152" i="2"/>
  <c r="Y152" i="2"/>
  <c r="U153" i="2"/>
  <c r="V153" i="2" s="1"/>
  <c r="T154" i="2"/>
  <c r="S155" i="2"/>
  <c r="N152" i="2"/>
  <c r="O152" i="2"/>
  <c r="P152" i="2"/>
  <c r="L153" i="2"/>
  <c r="M153" i="2" s="1"/>
  <c r="P153" i="2" s="1"/>
  <c r="J155" i="2"/>
  <c r="G1729" i="2"/>
  <c r="E1729" i="2"/>
  <c r="F1729" i="2"/>
  <c r="A1732" i="2"/>
  <c r="B1731" i="2"/>
  <c r="C1730" i="2"/>
  <c r="D1730" i="2" s="1"/>
  <c r="AH154" i="2" l="1"/>
  <c r="AG154" i="2"/>
  <c r="AF154" i="2"/>
  <c r="AC156" i="2"/>
  <c r="AB157" i="2"/>
  <c r="AD155" i="2"/>
  <c r="AE155" i="2" s="1"/>
  <c r="W153" i="2"/>
  <c r="Y153" i="2"/>
  <c r="X153" i="2"/>
  <c r="U154" i="2"/>
  <c r="V154" i="2" s="1"/>
  <c r="T155" i="2"/>
  <c r="S156" i="2"/>
  <c r="L154" i="2"/>
  <c r="M154" i="2" s="1"/>
  <c r="O153" i="2"/>
  <c r="J156" i="2"/>
  <c r="N153" i="2"/>
  <c r="G1730" i="2"/>
  <c r="F1730" i="2"/>
  <c r="E1730" i="2"/>
  <c r="A1733" i="2"/>
  <c r="B1732" i="2"/>
  <c r="C1731" i="2"/>
  <c r="D1731" i="2" s="1"/>
  <c r="AH155" i="2" l="1"/>
  <c r="AF155" i="2"/>
  <c r="AG155" i="2"/>
  <c r="AB158" i="2"/>
  <c r="AC157" i="2"/>
  <c r="AD156" i="2"/>
  <c r="AE156" i="2" s="1"/>
  <c r="Y154" i="2"/>
  <c r="X154" i="2"/>
  <c r="W154" i="2"/>
  <c r="U155" i="2"/>
  <c r="V155" i="2" s="1"/>
  <c r="S157" i="2"/>
  <c r="T156" i="2"/>
  <c r="P154" i="2"/>
  <c r="O154" i="2"/>
  <c r="N154" i="2"/>
  <c r="J157" i="2"/>
  <c r="L155" i="2"/>
  <c r="M155" i="2" s="1"/>
  <c r="F1731" i="2"/>
  <c r="G1731" i="2"/>
  <c r="E1731" i="2"/>
  <c r="C1732" i="2"/>
  <c r="D1732" i="2" s="1"/>
  <c r="A1734" i="2"/>
  <c r="B1733" i="2"/>
  <c r="AH156" i="2" l="1"/>
  <c r="AG156" i="2"/>
  <c r="AF156" i="2"/>
  <c r="AC158" i="2"/>
  <c r="AB159" i="2"/>
  <c r="AD157" i="2"/>
  <c r="AE157" i="2" s="1"/>
  <c r="Y155" i="2"/>
  <c r="W155" i="2"/>
  <c r="X155" i="2"/>
  <c r="U156" i="2"/>
  <c r="V156" i="2" s="1"/>
  <c r="T157" i="2"/>
  <c r="S158" i="2"/>
  <c r="O155" i="2"/>
  <c r="P155" i="2"/>
  <c r="N155" i="2"/>
  <c r="J158" i="2"/>
  <c r="L156" i="2"/>
  <c r="M156" i="2" s="1"/>
  <c r="G1732" i="2"/>
  <c r="E1732" i="2"/>
  <c r="F1732" i="2"/>
  <c r="A1735" i="2"/>
  <c r="B1734" i="2"/>
  <c r="C1733" i="2"/>
  <c r="D1733" i="2" s="1"/>
  <c r="AG157" i="2" l="1"/>
  <c r="AF157" i="2"/>
  <c r="AH157" i="2"/>
  <c r="AD158" i="2"/>
  <c r="AE158" i="2" s="1"/>
  <c r="AB160" i="2"/>
  <c r="AC159" i="2"/>
  <c r="X156" i="2"/>
  <c r="W156" i="2"/>
  <c r="Y156" i="2"/>
  <c r="S159" i="2"/>
  <c r="T158" i="2"/>
  <c r="U157" i="2"/>
  <c r="V157" i="2" s="1"/>
  <c r="N156" i="2"/>
  <c r="O156" i="2"/>
  <c r="P156" i="2"/>
  <c r="L157" i="2"/>
  <c r="M157" i="2" s="1"/>
  <c r="J159" i="2"/>
  <c r="G1733" i="2"/>
  <c r="F1733" i="2"/>
  <c r="E1733" i="2"/>
  <c r="C1734" i="2"/>
  <c r="D1734" i="2" s="1"/>
  <c r="A1736" i="2"/>
  <c r="B1735" i="2"/>
  <c r="AF158" i="2" l="1"/>
  <c r="AH158" i="2"/>
  <c r="AG158" i="2"/>
  <c r="AD159" i="2"/>
  <c r="AE159" i="2" s="1"/>
  <c r="AC160" i="2"/>
  <c r="AB161" i="2"/>
  <c r="W157" i="2"/>
  <c r="Y157" i="2"/>
  <c r="X157" i="2"/>
  <c r="U158" i="2"/>
  <c r="V158" i="2" s="1"/>
  <c r="Y158" i="2" s="1"/>
  <c r="T159" i="2"/>
  <c r="S160" i="2"/>
  <c r="P157" i="2"/>
  <c r="N157" i="2"/>
  <c r="O157" i="2"/>
  <c r="J160" i="2"/>
  <c r="L158" i="2"/>
  <c r="M158" i="2" s="1"/>
  <c r="F1734" i="2"/>
  <c r="G1734" i="2"/>
  <c r="E1734" i="2"/>
  <c r="A1737" i="2"/>
  <c r="B1736" i="2"/>
  <c r="C1735" i="2"/>
  <c r="D1735" i="2" s="1"/>
  <c r="AG159" i="2" l="1"/>
  <c r="AF159" i="2"/>
  <c r="AH159" i="2"/>
  <c r="AD160" i="2"/>
  <c r="AE160" i="2"/>
  <c r="AH160" i="2" s="1"/>
  <c r="AB162" i="2"/>
  <c r="AC161" i="2"/>
  <c r="S161" i="2"/>
  <c r="T160" i="2"/>
  <c r="U159" i="2"/>
  <c r="V159" i="2"/>
  <c r="Y159" i="2" s="1"/>
  <c r="W158" i="2"/>
  <c r="X158" i="2"/>
  <c r="P158" i="2"/>
  <c r="O158" i="2"/>
  <c r="N158" i="2"/>
  <c r="J161" i="2"/>
  <c r="L159" i="2"/>
  <c r="M159" i="2" s="1"/>
  <c r="G1735" i="2"/>
  <c r="F1735" i="2"/>
  <c r="E1735" i="2"/>
  <c r="C1736" i="2"/>
  <c r="D1736" i="2" s="1"/>
  <c r="A1738" i="2"/>
  <c r="B1737" i="2"/>
  <c r="AF160" i="2" l="1"/>
  <c r="AD161" i="2"/>
  <c r="AE161" i="2" s="1"/>
  <c r="AB163" i="2"/>
  <c r="AC162" i="2"/>
  <c r="AG160" i="2"/>
  <c r="U160" i="2"/>
  <c r="V160" i="2" s="1"/>
  <c r="W159" i="2"/>
  <c r="X159" i="2"/>
  <c r="S162" i="2"/>
  <c r="T161" i="2"/>
  <c r="N159" i="2"/>
  <c r="O159" i="2"/>
  <c r="P159" i="2"/>
  <c r="L160" i="2"/>
  <c r="M160" i="2" s="1"/>
  <c r="J162" i="2"/>
  <c r="F1736" i="2"/>
  <c r="G1736" i="2"/>
  <c r="E1736" i="2"/>
  <c r="C1737" i="2"/>
  <c r="D1737" i="2" s="1"/>
  <c r="A1739" i="2"/>
  <c r="B1738" i="2"/>
  <c r="AH161" i="2" l="1"/>
  <c r="AG161" i="2"/>
  <c r="AF161" i="2"/>
  <c r="AC163" i="2"/>
  <c r="AB164" i="2"/>
  <c r="AD162" i="2"/>
  <c r="AE162" i="2" s="1"/>
  <c r="Y160" i="2"/>
  <c r="W160" i="2"/>
  <c r="X160" i="2"/>
  <c r="U161" i="2"/>
  <c r="V161" i="2" s="1"/>
  <c r="T162" i="2"/>
  <c r="S163" i="2"/>
  <c r="P160" i="2"/>
  <c r="N160" i="2"/>
  <c r="O160" i="2"/>
  <c r="L161" i="2"/>
  <c r="M161" i="2"/>
  <c r="P161" i="2" s="1"/>
  <c r="J163" i="2"/>
  <c r="G1737" i="2"/>
  <c r="E1737" i="2"/>
  <c r="F1737" i="2"/>
  <c r="C1738" i="2"/>
  <c r="D1738" i="2" s="1"/>
  <c r="A1740" i="2"/>
  <c r="B1739" i="2"/>
  <c r="AG162" i="2" l="1"/>
  <c r="AF162" i="2"/>
  <c r="AH162" i="2"/>
  <c r="AD163" i="2"/>
  <c r="AE163" i="2" s="1"/>
  <c r="AB165" i="2"/>
  <c r="AC164" i="2"/>
  <c r="X161" i="2"/>
  <c r="W161" i="2"/>
  <c r="Y161" i="2"/>
  <c r="U162" i="2"/>
  <c r="V162" i="2" s="1"/>
  <c r="S164" i="2"/>
  <c r="T163" i="2"/>
  <c r="N161" i="2"/>
  <c r="L162" i="2"/>
  <c r="M162" i="2" s="1"/>
  <c r="J164" i="2"/>
  <c r="O161" i="2"/>
  <c r="F1738" i="2"/>
  <c r="E1738" i="2"/>
  <c r="G1738" i="2"/>
  <c r="C1739" i="2"/>
  <c r="D1739" i="2" s="1"/>
  <c r="A1741" i="2"/>
  <c r="B1740" i="2"/>
  <c r="AG163" i="2" l="1"/>
  <c r="AF163" i="2"/>
  <c r="AH163" i="2"/>
  <c r="AD164" i="2"/>
  <c r="AE164" i="2" s="1"/>
  <c r="AC165" i="2"/>
  <c r="AB166" i="2"/>
  <c r="W162" i="2"/>
  <c r="Y162" i="2"/>
  <c r="X162" i="2"/>
  <c r="T164" i="2"/>
  <c r="S165" i="2"/>
  <c r="U163" i="2"/>
  <c r="V163" i="2" s="1"/>
  <c r="P162" i="2"/>
  <c r="N162" i="2"/>
  <c r="O162" i="2"/>
  <c r="L163" i="2"/>
  <c r="M163" i="2" s="1"/>
  <c r="J165" i="2"/>
  <c r="G1739" i="2"/>
  <c r="E1739" i="2"/>
  <c r="F1739" i="2"/>
  <c r="C1740" i="2"/>
  <c r="D1740" i="2" s="1"/>
  <c r="A1742" i="2"/>
  <c r="B1741" i="2"/>
  <c r="AH164" i="2" l="1"/>
  <c r="AG164" i="2"/>
  <c r="AF164" i="2"/>
  <c r="AD165" i="2"/>
  <c r="AE165" i="2" s="1"/>
  <c r="AB167" i="2"/>
  <c r="AC166" i="2"/>
  <c r="X163" i="2"/>
  <c r="Y163" i="2"/>
  <c r="W163" i="2"/>
  <c r="S166" i="2"/>
  <c r="T165" i="2"/>
  <c r="U164" i="2"/>
  <c r="V164" i="2" s="1"/>
  <c r="P163" i="2"/>
  <c r="O163" i="2"/>
  <c r="N163" i="2"/>
  <c r="J166" i="2"/>
  <c r="L164" i="2"/>
  <c r="M164" i="2" s="1"/>
  <c r="G1740" i="2"/>
  <c r="E1740" i="2"/>
  <c r="F1740" i="2"/>
  <c r="A1743" i="2"/>
  <c r="B1742" i="2"/>
  <c r="C1741" i="2"/>
  <c r="D1741" i="2" s="1"/>
  <c r="G1741" i="2" s="1"/>
  <c r="AG165" i="2" l="1"/>
  <c r="AH165" i="2"/>
  <c r="AF165" i="2"/>
  <c r="AC167" i="2"/>
  <c r="AB168" i="2"/>
  <c r="AD166" i="2"/>
  <c r="AE166" i="2" s="1"/>
  <c r="X164" i="2"/>
  <c r="Y164" i="2"/>
  <c r="W164" i="2"/>
  <c r="U165" i="2"/>
  <c r="V165" i="2" s="1"/>
  <c r="T166" i="2"/>
  <c r="S167" i="2"/>
  <c r="P164" i="2"/>
  <c r="N164" i="2"/>
  <c r="O164" i="2"/>
  <c r="L165" i="2"/>
  <c r="M165" i="2" s="1"/>
  <c r="J167" i="2"/>
  <c r="C1742" i="2"/>
  <c r="D1742" i="2" s="1"/>
  <c r="E1741" i="2"/>
  <c r="F1741" i="2"/>
  <c r="A1744" i="2"/>
  <c r="B1743" i="2"/>
  <c r="AH166" i="2" l="1"/>
  <c r="AG166" i="2"/>
  <c r="AF166" i="2"/>
  <c r="AC168" i="2"/>
  <c r="AB169" i="2"/>
  <c r="AD167" i="2"/>
  <c r="AE167" i="2" s="1"/>
  <c r="Y165" i="2"/>
  <c r="W165" i="2"/>
  <c r="X165" i="2"/>
  <c r="U166" i="2"/>
  <c r="V166" i="2" s="1"/>
  <c r="S168" i="2"/>
  <c r="T167" i="2"/>
  <c r="P165" i="2"/>
  <c r="O165" i="2"/>
  <c r="N165" i="2"/>
  <c r="L166" i="2"/>
  <c r="M166" i="2" s="1"/>
  <c r="J168" i="2"/>
  <c r="G1742" i="2"/>
  <c r="E1742" i="2"/>
  <c r="F1742" i="2"/>
  <c r="C1743" i="2"/>
  <c r="D1743" i="2" s="1"/>
  <c r="A1745" i="2"/>
  <c r="B1744" i="2"/>
  <c r="AH167" i="2" l="1"/>
  <c r="AG167" i="2"/>
  <c r="AF167" i="2"/>
  <c r="AD168" i="2"/>
  <c r="AE168" i="2" s="1"/>
  <c r="AB170" i="2"/>
  <c r="AC169" i="2"/>
  <c r="X166" i="2"/>
  <c r="W166" i="2"/>
  <c r="Y166" i="2"/>
  <c r="T168" i="2"/>
  <c r="S169" i="2"/>
  <c r="U167" i="2"/>
  <c r="V167" i="2" s="1"/>
  <c r="P166" i="2"/>
  <c r="N166" i="2"/>
  <c r="O166" i="2"/>
  <c r="J169" i="2"/>
  <c r="L167" i="2"/>
  <c r="M167" i="2" s="1"/>
  <c r="G1743" i="2"/>
  <c r="E1743" i="2"/>
  <c r="F1743" i="2"/>
  <c r="C1744" i="2"/>
  <c r="D1744" i="2" s="1"/>
  <c r="A1746" i="2"/>
  <c r="B1745" i="2"/>
  <c r="AH168" i="2" l="1"/>
  <c r="AF168" i="2"/>
  <c r="AG168" i="2"/>
  <c r="AC170" i="2"/>
  <c r="AB171" i="2"/>
  <c r="AD169" i="2"/>
  <c r="AE169" i="2" s="1"/>
  <c r="W167" i="2"/>
  <c r="X167" i="2"/>
  <c r="Y167" i="2"/>
  <c r="U168" i="2"/>
  <c r="V168" i="2"/>
  <c r="Y168" i="2" s="1"/>
  <c r="S170" i="2"/>
  <c r="T169" i="2"/>
  <c r="P167" i="2"/>
  <c r="N167" i="2"/>
  <c r="O167" i="2"/>
  <c r="J170" i="2"/>
  <c r="L168" i="2"/>
  <c r="M168" i="2" s="1"/>
  <c r="F1744" i="2"/>
  <c r="E1744" i="2"/>
  <c r="G1744" i="2"/>
  <c r="A1747" i="2"/>
  <c r="B1746" i="2"/>
  <c r="C1745" i="2"/>
  <c r="D1745" i="2" s="1"/>
  <c r="AH169" i="2" l="1"/>
  <c r="AF169" i="2"/>
  <c r="AG169" i="2"/>
  <c r="AD170" i="2"/>
  <c r="AE170" i="2" s="1"/>
  <c r="AB172" i="2"/>
  <c r="AC171" i="2"/>
  <c r="W168" i="2"/>
  <c r="U169" i="2"/>
  <c r="V169" i="2" s="1"/>
  <c r="S171" i="2"/>
  <c r="T170" i="2"/>
  <c r="X168" i="2"/>
  <c r="O168" i="2"/>
  <c r="P168" i="2"/>
  <c r="N168" i="2"/>
  <c r="J171" i="2"/>
  <c r="L169" i="2"/>
  <c r="M169" i="2" s="1"/>
  <c r="G1745" i="2"/>
  <c r="E1745" i="2"/>
  <c r="F1745" i="2"/>
  <c r="C1746" i="2"/>
  <c r="D1746" i="2" s="1"/>
  <c r="A1748" i="2"/>
  <c r="B1747" i="2"/>
  <c r="AF170" i="2" l="1"/>
  <c r="AH170" i="2"/>
  <c r="AG170" i="2"/>
  <c r="AC172" i="2"/>
  <c r="AB173" i="2"/>
  <c r="AD171" i="2"/>
  <c r="AE171" i="2" s="1"/>
  <c r="Y169" i="2"/>
  <c r="W169" i="2"/>
  <c r="X169" i="2"/>
  <c r="U170" i="2"/>
  <c r="V170" i="2" s="1"/>
  <c r="T171" i="2"/>
  <c r="S172" i="2"/>
  <c r="O169" i="2"/>
  <c r="P169" i="2"/>
  <c r="N169" i="2"/>
  <c r="L170" i="2"/>
  <c r="M170" i="2" s="1"/>
  <c r="J172" i="2"/>
  <c r="G1746" i="2"/>
  <c r="E1746" i="2"/>
  <c r="F1746" i="2"/>
  <c r="A1749" i="2"/>
  <c r="B1748" i="2"/>
  <c r="C1747" i="2"/>
  <c r="D1747" i="2" s="1"/>
  <c r="AH171" i="2" l="1"/>
  <c r="AF171" i="2"/>
  <c r="AG171" i="2"/>
  <c r="AB174" i="2"/>
  <c r="AC173" i="2"/>
  <c r="AD172" i="2"/>
  <c r="AE172" i="2"/>
  <c r="AG172" i="2" s="1"/>
  <c r="X170" i="2"/>
  <c r="W170" i="2"/>
  <c r="Y170" i="2"/>
  <c r="S173" i="2"/>
  <c r="T172" i="2"/>
  <c r="U171" i="2"/>
  <c r="V171" i="2" s="1"/>
  <c r="N170" i="2"/>
  <c r="P170" i="2"/>
  <c r="O170" i="2"/>
  <c r="L171" i="2"/>
  <c r="M171" i="2" s="1"/>
  <c r="J173" i="2"/>
  <c r="G1747" i="2"/>
  <c r="E1747" i="2"/>
  <c r="F1747" i="2"/>
  <c r="A1750" i="2"/>
  <c r="B1749" i="2"/>
  <c r="C1748" i="2"/>
  <c r="D1748" i="2" s="1"/>
  <c r="G1748" i="2" s="1"/>
  <c r="AB175" i="2" l="1"/>
  <c r="AC174" i="2"/>
  <c r="AH172" i="2"/>
  <c r="AF172" i="2"/>
  <c r="AD173" i="2"/>
  <c r="AE173" i="2" s="1"/>
  <c r="X171" i="2"/>
  <c r="W171" i="2"/>
  <c r="Y171" i="2"/>
  <c r="U172" i="2"/>
  <c r="V172" i="2" s="1"/>
  <c r="T173" i="2"/>
  <c r="S174" i="2"/>
  <c r="N171" i="2"/>
  <c r="O171" i="2"/>
  <c r="P171" i="2"/>
  <c r="J174" i="2"/>
  <c r="L172" i="2"/>
  <c r="M172" i="2" s="1"/>
  <c r="E1748" i="2"/>
  <c r="F1748" i="2"/>
  <c r="C1749" i="2"/>
  <c r="D1749" i="2" s="1"/>
  <c r="A1751" i="2"/>
  <c r="B1750" i="2"/>
  <c r="AG173" i="2" l="1"/>
  <c r="AH173" i="2"/>
  <c r="AF173" i="2"/>
  <c r="AD174" i="2"/>
  <c r="AE174" i="2" s="1"/>
  <c r="AC175" i="2"/>
  <c r="AB176" i="2"/>
  <c r="Y172" i="2"/>
  <c r="W172" i="2"/>
  <c r="X172" i="2"/>
  <c r="S175" i="2"/>
  <c r="T174" i="2"/>
  <c r="U173" i="2"/>
  <c r="V173" i="2" s="1"/>
  <c r="P172" i="2"/>
  <c r="N172" i="2"/>
  <c r="O172" i="2"/>
  <c r="L173" i="2"/>
  <c r="M173" i="2" s="1"/>
  <c r="P173" i="2" s="1"/>
  <c r="J175" i="2"/>
  <c r="G1749" i="2"/>
  <c r="F1749" i="2"/>
  <c r="E1749" i="2"/>
  <c r="C1750" i="2"/>
  <c r="D1750" i="2" s="1"/>
  <c r="A1752" i="2"/>
  <c r="B1751" i="2"/>
  <c r="AH174" i="2" l="1"/>
  <c r="AG174" i="2"/>
  <c r="AF174" i="2"/>
  <c r="AB177" i="2"/>
  <c r="AC176" i="2"/>
  <c r="AD175" i="2"/>
  <c r="AE175" i="2" s="1"/>
  <c r="Y173" i="2"/>
  <c r="X173" i="2"/>
  <c r="W173" i="2"/>
  <c r="U174" i="2"/>
  <c r="V174" i="2" s="1"/>
  <c r="T175" i="2"/>
  <c r="S176" i="2"/>
  <c r="L174" i="2"/>
  <c r="M174" i="2" s="1"/>
  <c r="J176" i="2"/>
  <c r="N173" i="2"/>
  <c r="O173" i="2"/>
  <c r="F1750" i="2"/>
  <c r="G1750" i="2"/>
  <c r="E1750" i="2"/>
  <c r="C1751" i="2"/>
  <c r="D1751" i="2" s="1"/>
  <c r="A1753" i="2"/>
  <c r="B1752" i="2"/>
  <c r="AG175" i="2" l="1"/>
  <c r="AF175" i="2"/>
  <c r="AH175" i="2"/>
  <c r="AD176" i="2"/>
  <c r="AE176" i="2" s="1"/>
  <c r="AC177" i="2"/>
  <c r="AB178" i="2"/>
  <c r="W174" i="2"/>
  <c r="X174" i="2"/>
  <c r="Y174" i="2"/>
  <c r="S177" i="2"/>
  <c r="T176" i="2"/>
  <c r="U175" i="2"/>
  <c r="V175" i="2" s="1"/>
  <c r="P174" i="2"/>
  <c r="N174" i="2"/>
  <c r="O174" i="2"/>
  <c r="L175" i="2"/>
  <c r="M175" i="2" s="1"/>
  <c r="J177" i="2"/>
  <c r="G1751" i="2"/>
  <c r="E1751" i="2"/>
  <c r="F1751" i="2"/>
  <c r="A1754" i="2"/>
  <c r="B1753" i="2"/>
  <c r="C1752" i="2"/>
  <c r="D1752" i="2" s="1"/>
  <c r="AH176" i="2" l="1"/>
  <c r="AG176" i="2"/>
  <c r="AF176" i="2"/>
  <c r="AD177" i="2"/>
  <c r="AE177" i="2" s="1"/>
  <c r="AB179" i="2"/>
  <c r="AC178" i="2"/>
  <c r="X175" i="2"/>
  <c r="Y175" i="2"/>
  <c r="W175" i="2"/>
  <c r="S178" i="2"/>
  <c r="T177" i="2"/>
  <c r="U176" i="2"/>
  <c r="V176" i="2" s="1"/>
  <c r="P175" i="2"/>
  <c r="O175" i="2"/>
  <c r="N175" i="2"/>
  <c r="L176" i="2"/>
  <c r="M176" i="2" s="1"/>
  <c r="J178" i="2"/>
  <c r="G1752" i="2"/>
  <c r="F1752" i="2"/>
  <c r="E1752" i="2"/>
  <c r="A1755" i="2"/>
  <c r="B1754" i="2"/>
  <c r="C1753" i="2"/>
  <c r="D1753" i="2" s="1"/>
  <c r="AH177" i="2" l="1"/>
  <c r="AG177" i="2"/>
  <c r="AF177" i="2"/>
  <c r="AC179" i="2"/>
  <c r="AB180" i="2"/>
  <c r="AD178" i="2"/>
  <c r="AE178" i="2" s="1"/>
  <c r="Y176" i="2"/>
  <c r="W176" i="2"/>
  <c r="X176" i="2"/>
  <c r="U177" i="2"/>
  <c r="V177" i="2" s="1"/>
  <c r="T178" i="2"/>
  <c r="S179" i="2"/>
  <c r="O176" i="2"/>
  <c r="N176" i="2"/>
  <c r="P176" i="2"/>
  <c r="J179" i="2"/>
  <c r="L177" i="2"/>
  <c r="M177" i="2" s="1"/>
  <c r="F1753" i="2"/>
  <c r="E1753" i="2"/>
  <c r="G1753" i="2"/>
  <c r="C1754" i="2"/>
  <c r="D1754" i="2" s="1"/>
  <c r="A1756" i="2"/>
  <c r="B1755" i="2"/>
  <c r="AG178" i="2" l="1"/>
  <c r="AH178" i="2"/>
  <c r="AF178" i="2"/>
  <c r="AC180" i="2"/>
  <c r="AB181" i="2"/>
  <c r="AD179" i="2"/>
  <c r="AE179" i="2" s="1"/>
  <c r="X177" i="2"/>
  <c r="W177" i="2"/>
  <c r="Y177" i="2"/>
  <c r="U178" i="2"/>
  <c r="V178" i="2" s="1"/>
  <c r="S180" i="2"/>
  <c r="T179" i="2"/>
  <c r="N177" i="2"/>
  <c r="O177" i="2"/>
  <c r="P177" i="2"/>
  <c r="J180" i="2"/>
  <c r="L178" i="2"/>
  <c r="M178" i="2" s="1"/>
  <c r="F1754" i="2"/>
  <c r="E1754" i="2"/>
  <c r="G1754" i="2"/>
  <c r="A1757" i="2"/>
  <c r="B1756" i="2"/>
  <c r="C1755" i="2"/>
  <c r="D1755" i="2" s="1"/>
  <c r="AH179" i="2" l="1"/>
  <c r="AF179" i="2"/>
  <c r="AG179" i="2"/>
  <c r="AB182" i="2"/>
  <c r="AC181" i="2"/>
  <c r="AD180" i="2"/>
  <c r="AE180" i="2" s="1"/>
  <c r="W178" i="2"/>
  <c r="Y178" i="2"/>
  <c r="X178" i="2"/>
  <c r="U179" i="2"/>
  <c r="V179" i="2" s="1"/>
  <c r="T180" i="2"/>
  <c r="S181" i="2"/>
  <c r="O178" i="2"/>
  <c r="P178" i="2"/>
  <c r="N178" i="2"/>
  <c r="L179" i="2"/>
  <c r="M179" i="2" s="1"/>
  <c r="J181" i="2"/>
  <c r="G1755" i="2"/>
  <c r="F1755" i="2"/>
  <c r="E1755" i="2"/>
  <c r="A1758" i="2"/>
  <c r="B1757" i="2"/>
  <c r="C1756" i="2"/>
  <c r="D1756" i="2" s="1"/>
  <c r="AH180" i="2" l="1"/>
  <c r="AG180" i="2"/>
  <c r="AF180" i="2"/>
  <c r="AC182" i="2"/>
  <c r="AB183" i="2"/>
  <c r="AD181" i="2"/>
  <c r="AE181" i="2" s="1"/>
  <c r="X179" i="2"/>
  <c r="W179" i="2"/>
  <c r="Y179" i="2"/>
  <c r="U180" i="2"/>
  <c r="V180" i="2" s="1"/>
  <c r="X180" i="2" s="1"/>
  <c r="S182" i="2"/>
  <c r="T181" i="2"/>
  <c r="O179" i="2"/>
  <c r="P179" i="2"/>
  <c r="N179" i="2"/>
  <c r="L180" i="2"/>
  <c r="M180" i="2" s="1"/>
  <c r="J182" i="2"/>
  <c r="G1756" i="2"/>
  <c r="E1756" i="2"/>
  <c r="F1756" i="2"/>
  <c r="C1757" i="2"/>
  <c r="D1757" i="2" s="1"/>
  <c r="A1759" i="2"/>
  <c r="B1758" i="2"/>
  <c r="AG181" i="2" l="1"/>
  <c r="AF181" i="2"/>
  <c r="AH181" i="2"/>
  <c r="AD182" i="2"/>
  <c r="AE182" i="2" s="1"/>
  <c r="AB184" i="2"/>
  <c r="AC183" i="2"/>
  <c r="W180" i="2"/>
  <c r="S183" i="2"/>
  <c r="T182" i="2"/>
  <c r="Y180" i="2"/>
  <c r="U181" i="2"/>
  <c r="V181" i="2" s="1"/>
  <c r="N180" i="2"/>
  <c r="P180" i="2"/>
  <c r="O180" i="2"/>
  <c r="L181" i="2"/>
  <c r="M181" i="2" s="1"/>
  <c r="J183" i="2"/>
  <c r="G1757" i="2"/>
  <c r="E1757" i="2"/>
  <c r="F1757" i="2"/>
  <c r="A1760" i="2"/>
  <c r="B1759" i="2"/>
  <c r="C1758" i="2"/>
  <c r="D1758" i="2" s="1"/>
  <c r="F1758" i="2" s="1"/>
  <c r="AF182" i="2" l="1"/>
  <c r="AG182" i="2"/>
  <c r="AH182" i="2"/>
  <c r="AC184" i="2"/>
  <c r="AB185" i="2"/>
  <c r="AD183" i="2"/>
  <c r="AE183" i="2" s="1"/>
  <c r="Y181" i="2"/>
  <c r="X181" i="2"/>
  <c r="W181" i="2"/>
  <c r="U182" i="2"/>
  <c r="V182" i="2" s="1"/>
  <c r="T183" i="2"/>
  <c r="S184" i="2"/>
  <c r="P181" i="2"/>
  <c r="O181" i="2"/>
  <c r="N181" i="2"/>
  <c r="L182" i="2"/>
  <c r="M182" i="2" s="1"/>
  <c r="J184" i="2"/>
  <c r="E1758" i="2"/>
  <c r="A1761" i="2"/>
  <c r="B1760" i="2"/>
  <c r="G1758" i="2"/>
  <c r="C1759" i="2"/>
  <c r="D1759" i="2" s="1"/>
  <c r="AG183" i="2" l="1"/>
  <c r="AH183" i="2"/>
  <c r="AF183" i="2"/>
  <c r="AB186" i="2"/>
  <c r="AC185" i="2"/>
  <c r="AD184" i="2"/>
  <c r="AE184" i="2"/>
  <c r="AG184" i="2" s="1"/>
  <c r="Y182" i="2"/>
  <c r="W182" i="2"/>
  <c r="X182" i="2"/>
  <c r="U183" i="2"/>
  <c r="V183" i="2" s="1"/>
  <c r="S185" i="2"/>
  <c r="T184" i="2"/>
  <c r="P182" i="2"/>
  <c r="N182" i="2"/>
  <c r="O182" i="2"/>
  <c r="L183" i="2"/>
  <c r="M183" i="2" s="1"/>
  <c r="J185" i="2"/>
  <c r="G1759" i="2"/>
  <c r="E1759" i="2"/>
  <c r="F1759" i="2"/>
  <c r="C1760" i="2"/>
  <c r="D1760" i="2" s="1"/>
  <c r="A1762" i="2"/>
  <c r="B1761" i="2"/>
  <c r="AH184" i="2" l="1"/>
  <c r="AF184" i="2"/>
  <c r="AD185" i="2"/>
  <c r="AE185" i="2" s="1"/>
  <c r="AB187" i="2"/>
  <c r="AC186" i="2"/>
  <c r="X183" i="2"/>
  <c r="W183" i="2"/>
  <c r="Y183" i="2"/>
  <c r="U184" i="2"/>
  <c r="V184" i="2" s="1"/>
  <c r="T185" i="2"/>
  <c r="S186" i="2"/>
  <c r="N183" i="2"/>
  <c r="O183" i="2"/>
  <c r="P183" i="2"/>
  <c r="L184" i="2"/>
  <c r="M184" i="2" s="1"/>
  <c r="J186" i="2"/>
  <c r="G1760" i="2"/>
  <c r="E1760" i="2"/>
  <c r="F1760" i="2"/>
  <c r="A1763" i="2"/>
  <c r="B1762" i="2"/>
  <c r="C1761" i="2"/>
  <c r="D1761" i="2" s="1"/>
  <c r="AH185" i="2" l="1"/>
  <c r="AG185" i="2"/>
  <c r="AF185" i="2"/>
  <c r="AC187" i="2"/>
  <c r="AB188" i="2"/>
  <c r="AD186" i="2"/>
  <c r="AE186" i="2" s="1"/>
  <c r="Y184" i="2"/>
  <c r="W184" i="2"/>
  <c r="X184" i="2"/>
  <c r="S187" i="2"/>
  <c r="T186" i="2"/>
  <c r="U185" i="2"/>
  <c r="V185" i="2" s="1"/>
  <c r="P184" i="2"/>
  <c r="N184" i="2"/>
  <c r="O184" i="2"/>
  <c r="J187" i="2"/>
  <c r="L185" i="2"/>
  <c r="M185" i="2"/>
  <c r="N185" i="2" s="1"/>
  <c r="G1761" i="2"/>
  <c r="F1761" i="2"/>
  <c r="E1761" i="2"/>
  <c r="A1764" i="2"/>
  <c r="B1763" i="2"/>
  <c r="C1762" i="2"/>
  <c r="D1762" i="2" s="1"/>
  <c r="AG186" i="2" l="1"/>
  <c r="AF186" i="2"/>
  <c r="AH186" i="2"/>
  <c r="AD187" i="2"/>
  <c r="AE187" i="2" s="1"/>
  <c r="AB189" i="2"/>
  <c r="AC188" i="2"/>
  <c r="W185" i="2"/>
  <c r="Y185" i="2"/>
  <c r="X185" i="2"/>
  <c r="U186" i="2"/>
  <c r="V186" i="2" s="1"/>
  <c r="T187" i="2"/>
  <c r="S188" i="2"/>
  <c r="O185" i="2"/>
  <c r="P185" i="2"/>
  <c r="L186" i="2"/>
  <c r="M186" i="2" s="1"/>
  <c r="J188" i="2"/>
  <c r="G1762" i="2"/>
  <c r="E1762" i="2"/>
  <c r="F1762" i="2"/>
  <c r="C1763" i="2"/>
  <c r="D1763" i="2" s="1"/>
  <c r="A1765" i="2"/>
  <c r="B1764" i="2"/>
  <c r="AG187" i="2" l="1"/>
  <c r="AF187" i="2"/>
  <c r="AH187" i="2"/>
  <c r="AC189" i="2"/>
  <c r="AB190" i="2"/>
  <c r="AD188" i="2"/>
  <c r="AE188" i="2" s="1"/>
  <c r="Y186" i="2"/>
  <c r="X186" i="2"/>
  <c r="W186" i="2"/>
  <c r="T188" i="2"/>
  <c r="S189" i="2"/>
  <c r="U187" i="2"/>
  <c r="V187" i="2" s="1"/>
  <c r="P186" i="2"/>
  <c r="O186" i="2"/>
  <c r="N186" i="2"/>
  <c r="L187" i="2"/>
  <c r="M187" i="2" s="1"/>
  <c r="J189" i="2"/>
  <c r="G1763" i="2"/>
  <c r="E1763" i="2"/>
  <c r="F1763" i="2"/>
  <c r="A1766" i="2"/>
  <c r="B1765" i="2"/>
  <c r="C1764" i="2"/>
  <c r="D1764" i="2" s="1"/>
  <c r="AH188" i="2" l="1"/>
  <c r="AG188" i="2"/>
  <c r="AF188" i="2"/>
  <c r="AB191" i="2"/>
  <c r="AC190" i="2"/>
  <c r="AD189" i="2"/>
  <c r="AE189" i="2" s="1"/>
  <c r="Y187" i="2"/>
  <c r="X187" i="2"/>
  <c r="W187" i="2"/>
  <c r="S190" i="2"/>
  <c r="T189" i="2"/>
  <c r="U188" i="2"/>
  <c r="V188" i="2" s="1"/>
  <c r="P187" i="2"/>
  <c r="N187" i="2"/>
  <c r="O187" i="2"/>
  <c r="J190" i="2"/>
  <c r="L188" i="2"/>
  <c r="M188" i="2" s="1"/>
  <c r="F1764" i="2"/>
  <c r="E1764" i="2"/>
  <c r="G1764" i="2"/>
  <c r="A1767" i="2"/>
  <c r="B1766" i="2"/>
  <c r="C1765" i="2"/>
  <c r="D1765" i="2" s="1"/>
  <c r="AF189" i="2" l="1"/>
  <c r="AH189" i="2"/>
  <c r="AG189" i="2"/>
  <c r="AC191" i="2"/>
  <c r="AB192" i="2"/>
  <c r="AD190" i="2"/>
  <c r="AE190" i="2" s="1"/>
  <c r="Y188" i="2"/>
  <c r="W188" i="2"/>
  <c r="X188" i="2"/>
  <c r="U189" i="2"/>
  <c r="V189" i="2" s="1"/>
  <c r="T190" i="2"/>
  <c r="S191" i="2"/>
  <c r="O188" i="2"/>
  <c r="P188" i="2"/>
  <c r="N188" i="2"/>
  <c r="L189" i="2"/>
  <c r="M189" i="2" s="1"/>
  <c r="J191" i="2"/>
  <c r="G1765" i="2"/>
  <c r="F1765" i="2"/>
  <c r="E1765" i="2"/>
  <c r="C1766" i="2"/>
  <c r="D1766" i="2" s="1"/>
  <c r="A1768" i="2"/>
  <c r="B1767" i="2"/>
  <c r="AH190" i="2" l="1"/>
  <c r="AG190" i="2"/>
  <c r="AF190" i="2"/>
  <c r="AD191" i="2"/>
  <c r="AE191" i="2" s="1"/>
  <c r="AC192" i="2"/>
  <c r="AB193" i="2"/>
  <c r="Y189" i="2"/>
  <c r="X189" i="2"/>
  <c r="W189" i="2"/>
  <c r="S192" i="2"/>
  <c r="T191" i="2"/>
  <c r="U190" i="2"/>
  <c r="V190" i="2" s="1"/>
  <c r="N189" i="2"/>
  <c r="P189" i="2"/>
  <c r="O189" i="2"/>
  <c r="L190" i="2"/>
  <c r="M190" i="2" s="1"/>
  <c r="J192" i="2"/>
  <c r="E1766" i="2"/>
  <c r="G1766" i="2"/>
  <c r="F1766" i="2"/>
  <c r="A1769" i="2"/>
  <c r="B1768" i="2"/>
  <c r="C1767" i="2"/>
  <c r="D1767" i="2" s="1"/>
  <c r="AG191" i="2" l="1"/>
  <c r="AF191" i="2"/>
  <c r="AH191" i="2"/>
  <c r="AB194" i="2"/>
  <c r="AC193" i="2"/>
  <c r="AD192" i="2"/>
  <c r="AE192" i="2" s="1"/>
  <c r="W190" i="2"/>
  <c r="X190" i="2"/>
  <c r="Y190" i="2"/>
  <c r="U191" i="2"/>
  <c r="V191" i="2" s="1"/>
  <c r="T192" i="2"/>
  <c r="S193" i="2"/>
  <c r="N190" i="2"/>
  <c r="P190" i="2"/>
  <c r="O190" i="2"/>
  <c r="J193" i="2"/>
  <c r="L191" i="2"/>
  <c r="M191" i="2" s="1"/>
  <c r="G1767" i="2"/>
  <c r="E1767" i="2"/>
  <c r="F1767" i="2"/>
  <c r="C1768" i="2"/>
  <c r="D1768" i="2" s="1"/>
  <c r="A1770" i="2"/>
  <c r="B1769" i="2"/>
  <c r="AH192" i="2" l="1"/>
  <c r="AG192" i="2"/>
  <c r="AF192" i="2"/>
  <c r="AD193" i="2"/>
  <c r="AE193" i="2" s="1"/>
  <c r="AC194" i="2"/>
  <c r="AB195" i="2"/>
  <c r="Y191" i="2"/>
  <c r="X191" i="2"/>
  <c r="W191" i="2"/>
  <c r="S194" i="2"/>
  <c r="T193" i="2"/>
  <c r="U192" i="2"/>
  <c r="V192" i="2"/>
  <c r="X192" i="2" s="1"/>
  <c r="W192" i="2"/>
  <c r="P191" i="2"/>
  <c r="O191" i="2"/>
  <c r="N191" i="2"/>
  <c r="J194" i="2"/>
  <c r="L192" i="2"/>
  <c r="M192" i="2" s="1"/>
  <c r="G1768" i="2"/>
  <c r="E1768" i="2"/>
  <c r="F1768" i="2"/>
  <c r="A1771" i="2"/>
  <c r="B1770" i="2"/>
  <c r="C1769" i="2"/>
  <c r="D1769" i="2" s="1"/>
  <c r="G1769" i="2" s="1"/>
  <c r="AG193" i="2" l="1"/>
  <c r="AF193" i="2"/>
  <c r="AH193" i="2"/>
  <c r="AB196" i="2"/>
  <c r="AC195" i="2"/>
  <c r="AD194" i="2"/>
  <c r="AE194" i="2" s="1"/>
  <c r="Y192" i="2"/>
  <c r="U193" i="2"/>
  <c r="V193" i="2" s="1"/>
  <c r="S195" i="2"/>
  <c r="T194" i="2"/>
  <c r="P192" i="2"/>
  <c r="N192" i="2"/>
  <c r="O192" i="2"/>
  <c r="J195" i="2"/>
  <c r="L193" i="2"/>
  <c r="M193" i="2" s="1"/>
  <c r="C1770" i="2"/>
  <c r="D1770" i="2" s="1"/>
  <c r="F1769" i="2"/>
  <c r="E1769" i="2"/>
  <c r="A1772" i="2"/>
  <c r="B1771" i="2"/>
  <c r="AH194" i="2" l="1"/>
  <c r="AF194" i="2"/>
  <c r="AG194" i="2"/>
  <c r="AD195" i="2"/>
  <c r="AE195" i="2" s="1"/>
  <c r="AC196" i="2"/>
  <c r="AB197" i="2"/>
  <c r="Y193" i="2"/>
  <c r="W193" i="2"/>
  <c r="X193" i="2"/>
  <c r="U194" i="2"/>
  <c r="V194" i="2" s="1"/>
  <c r="T195" i="2"/>
  <c r="S196" i="2"/>
  <c r="P193" i="2"/>
  <c r="N193" i="2"/>
  <c r="O193" i="2"/>
  <c r="L194" i="2"/>
  <c r="M194" i="2" s="1"/>
  <c r="J196" i="2"/>
  <c r="G1770" i="2"/>
  <c r="E1770" i="2"/>
  <c r="F1770" i="2"/>
  <c r="C1771" i="2"/>
  <c r="D1771" i="2" s="1"/>
  <c r="A1773" i="2"/>
  <c r="B1772" i="2"/>
  <c r="AG195" i="2" l="1"/>
  <c r="AF195" i="2"/>
  <c r="AH195" i="2"/>
  <c r="AD196" i="2"/>
  <c r="AE196" i="2" s="1"/>
  <c r="AH196" i="2" s="1"/>
  <c r="AB198" i="2"/>
  <c r="AC197" i="2"/>
  <c r="Y194" i="2"/>
  <c r="X194" i="2"/>
  <c r="W194" i="2"/>
  <c r="U195" i="2"/>
  <c r="V195" i="2" s="1"/>
  <c r="S197" i="2"/>
  <c r="T196" i="2"/>
  <c r="P194" i="2"/>
  <c r="O194" i="2"/>
  <c r="N194" i="2"/>
  <c r="J197" i="2"/>
  <c r="L195" i="2"/>
  <c r="M195" i="2" s="1"/>
  <c r="F1771" i="2"/>
  <c r="E1771" i="2"/>
  <c r="G1771" i="2"/>
  <c r="A1774" i="2"/>
  <c r="B1773" i="2"/>
  <c r="C1772" i="2"/>
  <c r="D1772" i="2" s="1"/>
  <c r="AB199" i="2" l="1"/>
  <c r="AC198" i="2"/>
  <c r="AG196" i="2"/>
  <c r="AF196" i="2"/>
  <c r="AD197" i="2"/>
  <c r="AE197" i="2" s="1"/>
  <c r="W195" i="2"/>
  <c r="X195" i="2"/>
  <c r="Y195" i="2"/>
  <c r="T197" i="2"/>
  <c r="S198" i="2"/>
  <c r="U196" i="2"/>
  <c r="V196" i="2" s="1"/>
  <c r="N195" i="2"/>
  <c r="O195" i="2"/>
  <c r="P195" i="2"/>
  <c r="L196" i="2"/>
  <c r="M196" i="2" s="1"/>
  <c r="J198" i="2"/>
  <c r="G1772" i="2"/>
  <c r="F1772" i="2"/>
  <c r="E1772" i="2"/>
  <c r="A1775" i="2"/>
  <c r="B1774" i="2"/>
  <c r="C1773" i="2"/>
  <c r="D1773" i="2" s="1"/>
  <c r="AG197" i="2" l="1"/>
  <c r="AF197" i="2"/>
  <c r="AH197" i="2"/>
  <c r="AD198" i="2"/>
  <c r="AE198" i="2" s="1"/>
  <c r="AC199" i="2"/>
  <c r="AB200" i="2"/>
  <c r="Y196" i="2"/>
  <c r="X196" i="2"/>
  <c r="W196" i="2"/>
  <c r="S199" i="2"/>
  <c r="T198" i="2"/>
  <c r="U197" i="2"/>
  <c r="V197" i="2" s="1"/>
  <c r="P196" i="2"/>
  <c r="N196" i="2"/>
  <c r="O196" i="2"/>
  <c r="J199" i="2"/>
  <c r="L197" i="2"/>
  <c r="M197" i="2"/>
  <c r="N197" i="2" s="1"/>
  <c r="G1773" i="2"/>
  <c r="E1773" i="2"/>
  <c r="F1773" i="2"/>
  <c r="C1774" i="2"/>
  <c r="D1774" i="2" s="1"/>
  <c r="A1776" i="2"/>
  <c r="B1775" i="2"/>
  <c r="AH198" i="2" l="1"/>
  <c r="AG198" i="2"/>
  <c r="AF198" i="2"/>
  <c r="AB201" i="2"/>
  <c r="AC200" i="2"/>
  <c r="AD199" i="2"/>
  <c r="AE199" i="2" s="1"/>
  <c r="Y197" i="2"/>
  <c r="X197" i="2"/>
  <c r="W197" i="2"/>
  <c r="U198" i="2"/>
  <c r="V198" i="2" s="1"/>
  <c r="T199" i="2"/>
  <c r="S200" i="2"/>
  <c r="P197" i="2"/>
  <c r="O197" i="2"/>
  <c r="L198" i="2"/>
  <c r="M198" i="2" s="1"/>
  <c r="J200" i="2"/>
  <c r="G1774" i="2"/>
  <c r="F1774" i="2"/>
  <c r="E1774" i="2"/>
  <c r="C1775" i="2"/>
  <c r="D1775" i="2" s="1"/>
  <c r="A1777" i="2"/>
  <c r="B1776" i="2"/>
  <c r="AF199" i="2" l="1"/>
  <c r="AG199" i="2"/>
  <c r="AH199" i="2"/>
  <c r="AC201" i="2"/>
  <c r="AB202" i="2"/>
  <c r="AD200" i="2"/>
  <c r="AE200" i="2" s="1"/>
  <c r="Y198" i="2"/>
  <c r="W198" i="2"/>
  <c r="X198" i="2"/>
  <c r="T200" i="2"/>
  <c r="S201" i="2"/>
  <c r="U199" i="2"/>
  <c r="V199" i="2" s="1"/>
  <c r="O198" i="2"/>
  <c r="N198" i="2"/>
  <c r="P198" i="2"/>
  <c r="L199" i="2"/>
  <c r="M199" i="2" s="1"/>
  <c r="J201" i="2"/>
  <c r="G1775" i="2"/>
  <c r="E1775" i="2"/>
  <c r="F1775" i="2"/>
  <c r="C1776" i="2"/>
  <c r="D1776" i="2" s="1"/>
  <c r="A1778" i="2"/>
  <c r="B1777" i="2"/>
  <c r="AH200" i="2" l="1"/>
  <c r="AF200" i="2"/>
  <c r="AG200" i="2"/>
  <c r="AB203" i="2"/>
  <c r="AC202" i="2"/>
  <c r="AD201" i="2"/>
  <c r="AE201" i="2" s="1"/>
  <c r="Y199" i="2"/>
  <c r="X199" i="2"/>
  <c r="W199" i="2"/>
  <c r="S202" i="2"/>
  <c r="T201" i="2"/>
  <c r="U200" i="2"/>
  <c r="V200" i="2" s="1"/>
  <c r="P199" i="2"/>
  <c r="O199" i="2"/>
  <c r="N199" i="2"/>
  <c r="L200" i="2"/>
  <c r="M200" i="2" s="1"/>
  <c r="J202" i="2"/>
  <c r="F1776" i="2"/>
  <c r="E1776" i="2"/>
  <c r="G1776" i="2"/>
  <c r="A1779" i="2"/>
  <c r="B1778" i="2"/>
  <c r="C1777" i="2"/>
  <c r="D1777" i="2" s="1"/>
  <c r="AH201" i="2" l="1"/>
  <c r="AF201" i="2"/>
  <c r="AG201" i="2"/>
  <c r="AC203" i="2"/>
  <c r="AB204" i="2"/>
  <c r="AD202" i="2"/>
  <c r="AE202" i="2" s="1"/>
  <c r="Y200" i="2"/>
  <c r="W200" i="2"/>
  <c r="X200" i="2"/>
  <c r="U201" i="2"/>
  <c r="V201" i="2" s="1"/>
  <c r="T202" i="2"/>
  <c r="S203" i="2"/>
  <c r="N200" i="2"/>
  <c r="O200" i="2"/>
  <c r="P200" i="2"/>
  <c r="J203" i="2"/>
  <c r="L201" i="2"/>
  <c r="M201" i="2" s="1"/>
  <c r="G1777" i="2"/>
  <c r="E1777" i="2"/>
  <c r="F1777" i="2"/>
  <c r="C1778" i="2"/>
  <c r="D1778" i="2" s="1"/>
  <c r="A1780" i="2"/>
  <c r="B1779" i="2"/>
  <c r="AH202" i="2" l="1"/>
  <c r="AG202" i="2"/>
  <c r="AF202" i="2"/>
  <c r="AD203" i="2"/>
  <c r="AE203" i="2" s="1"/>
  <c r="AC204" i="2"/>
  <c r="AB205" i="2"/>
  <c r="Y201" i="2"/>
  <c r="X201" i="2"/>
  <c r="W201" i="2"/>
  <c r="U202" i="2"/>
  <c r="V202" i="2" s="1"/>
  <c r="S204" i="2"/>
  <c r="T203" i="2"/>
  <c r="P201" i="2"/>
  <c r="N201" i="2"/>
  <c r="O201" i="2"/>
  <c r="J204" i="2"/>
  <c r="L202" i="2"/>
  <c r="M202" i="2" s="1"/>
  <c r="F1778" i="2"/>
  <c r="E1778" i="2"/>
  <c r="G1778" i="2"/>
  <c r="A1781" i="2"/>
  <c r="B1780" i="2"/>
  <c r="C1779" i="2"/>
  <c r="D1779" i="2" s="1"/>
  <c r="F1779" i="2" s="1"/>
  <c r="AG203" i="2" l="1"/>
  <c r="AF203" i="2"/>
  <c r="AH203" i="2"/>
  <c r="AB206" i="2"/>
  <c r="AC205" i="2"/>
  <c r="AD204" i="2"/>
  <c r="AE204" i="2" s="1"/>
  <c r="W202" i="2"/>
  <c r="X202" i="2"/>
  <c r="Y202" i="2"/>
  <c r="T204" i="2"/>
  <c r="S205" i="2"/>
  <c r="U203" i="2"/>
  <c r="V203" i="2" s="1"/>
  <c r="O202" i="2"/>
  <c r="N202" i="2"/>
  <c r="P202" i="2"/>
  <c r="L203" i="2"/>
  <c r="M203" i="2" s="1"/>
  <c r="J205" i="2"/>
  <c r="E1779" i="2"/>
  <c r="A1782" i="2"/>
  <c r="B1781" i="2"/>
  <c r="G1779" i="2"/>
  <c r="C1780" i="2"/>
  <c r="D1780" i="2" s="1"/>
  <c r="AH204" i="2" l="1"/>
  <c r="AG204" i="2"/>
  <c r="AF204" i="2"/>
  <c r="AC206" i="2"/>
  <c r="AB207" i="2"/>
  <c r="AD205" i="2"/>
  <c r="AE205" i="2" s="1"/>
  <c r="Y203" i="2"/>
  <c r="X203" i="2"/>
  <c r="W203" i="2"/>
  <c r="S206" i="2"/>
  <c r="T205" i="2"/>
  <c r="U204" i="2"/>
  <c r="V204" i="2" s="1"/>
  <c r="X204" i="2" s="1"/>
  <c r="N203" i="2"/>
  <c r="P203" i="2"/>
  <c r="O203" i="2"/>
  <c r="L204" i="2"/>
  <c r="M204" i="2" s="1"/>
  <c r="J206" i="2"/>
  <c r="G1780" i="2"/>
  <c r="E1780" i="2"/>
  <c r="F1780" i="2"/>
  <c r="C1781" i="2"/>
  <c r="D1781" i="2" s="1"/>
  <c r="A1783" i="2"/>
  <c r="B1782" i="2"/>
  <c r="AH205" i="2" l="1"/>
  <c r="AG205" i="2"/>
  <c r="AF205" i="2"/>
  <c r="AB208" i="2"/>
  <c r="AC207" i="2"/>
  <c r="AD206" i="2"/>
  <c r="AE206" i="2" s="1"/>
  <c r="Y204" i="2"/>
  <c r="W204" i="2"/>
  <c r="U205" i="2"/>
  <c r="V205" i="2" s="1"/>
  <c r="S207" i="2"/>
  <c r="T206" i="2"/>
  <c r="P204" i="2"/>
  <c r="O204" i="2"/>
  <c r="N204" i="2"/>
  <c r="L205" i="2"/>
  <c r="M205" i="2" s="1"/>
  <c r="J207" i="2"/>
  <c r="F1781" i="2"/>
  <c r="E1781" i="2"/>
  <c r="G1781" i="2"/>
  <c r="C1782" i="2"/>
  <c r="D1782" i="2" s="1"/>
  <c r="A1784" i="2"/>
  <c r="B1783" i="2"/>
  <c r="AF206" i="2" l="1"/>
  <c r="AG206" i="2"/>
  <c r="AH206" i="2"/>
  <c r="AC208" i="2"/>
  <c r="AB209" i="2"/>
  <c r="AD207" i="2"/>
  <c r="AE207" i="2" s="1"/>
  <c r="Y205" i="2"/>
  <c r="W205" i="2"/>
  <c r="X205" i="2"/>
  <c r="T207" i="2"/>
  <c r="S208" i="2"/>
  <c r="U206" i="2"/>
  <c r="V206" i="2" s="1"/>
  <c r="P205" i="2"/>
  <c r="N205" i="2"/>
  <c r="O205" i="2"/>
  <c r="L206" i="2"/>
  <c r="M206" i="2" s="1"/>
  <c r="J208" i="2"/>
  <c r="F1782" i="2"/>
  <c r="E1782" i="2"/>
  <c r="G1782" i="2"/>
  <c r="C1783" i="2"/>
  <c r="D1783" i="2" s="1"/>
  <c r="A1785" i="2"/>
  <c r="B1784" i="2"/>
  <c r="AG207" i="2" l="1"/>
  <c r="AF207" i="2"/>
  <c r="AH207" i="2"/>
  <c r="AD208" i="2"/>
  <c r="AE208" i="2" s="1"/>
  <c r="AH208" i="2" s="1"/>
  <c r="AB210" i="2"/>
  <c r="AC209" i="2"/>
  <c r="Y206" i="2"/>
  <c r="X206" i="2"/>
  <c r="W206" i="2"/>
  <c r="U207" i="2"/>
  <c r="V207" i="2" s="1"/>
  <c r="S209" i="2"/>
  <c r="T208" i="2"/>
  <c r="P206" i="2"/>
  <c r="O206" i="2"/>
  <c r="N206" i="2"/>
  <c r="J209" i="2"/>
  <c r="L207" i="2"/>
  <c r="M207" i="2" s="1"/>
  <c r="F1783" i="2"/>
  <c r="E1783" i="2"/>
  <c r="G1783" i="2"/>
  <c r="A1786" i="2"/>
  <c r="B1785" i="2"/>
  <c r="C1784" i="2"/>
  <c r="D1784" i="2" s="1"/>
  <c r="AD209" i="2" l="1"/>
  <c r="AE209" i="2" s="1"/>
  <c r="AB211" i="2"/>
  <c r="AC210" i="2"/>
  <c r="AF208" i="2"/>
  <c r="AG208" i="2"/>
  <c r="Y207" i="2"/>
  <c r="X207" i="2"/>
  <c r="W207" i="2"/>
  <c r="T209" i="2"/>
  <c r="S210" i="2"/>
  <c r="U208" i="2"/>
  <c r="V208" i="2" s="1"/>
  <c r="N207" i="2"/>
  <c r="O207" i="2"/>
  <c r="P207" i="2"/>
  <c r="L208" i="2"/>
  <c r="M208" i="2" s="1"/>
  <c r="J210" i="2"/>
  <c r="F1784" i="2"/>
  <c r="E1784" i="2"/>
  <c r="G1784" i="2"/>
  <c r="A1787" i="2"/>
  <c r="B1786" i="2"/>
  <c r="C1785" i="2"/>
  <c r="D1785" i="2" s="1"/>
  <c r="F1785" i="2" s="1"/>
  <c r="AH209" i="2" l="1"/>
  <c r="AF209" i="2"/>
  <c r="AG209" i="2"/>
  <c r="AD210" i="2"/>
  <c r="AE210" i="2" s="1"/>
  <c r="AC211" i="2"/>
  <c r="AB212" i="2"/>
  <c r="X208" i="2"/>
  <c r="Y208" i="2"/>
  <c r="W208" i="2"/>
  <c r="S211" i="2"/>
  <c r="T210" i="2"/>
  <c r="U209" i="2"/>
  <c r="V209" i="2" s="1"/>
  <c r="P208" i="2"/>
  <c r="N208" i="2"/>
  <c r="O208" i="2"/>
  <c r="L209" i="2"/>
  <c r="M209" i="2" s="1"/>
  <c r="P209" i="2" s="1"/>
  <c r="J211" i="2"/>
  <c r="E1785" i="2"/>
  <c r="A1788" i="2"/>
  <c r="B1787" i="2"/>
  <c r="G1785" i="2"/>
  <c r="C1786" i="2"/>
  <c r="D1786" i="2" s="1"/>
  <c r="AG210" i="2" l="1"/>
  <c r="AF210" i="2"/>
  <c r="AH210" i="2"/>
  <c r="AB213" i="2"/>
  <c r="AC212" i="2"/>
  <c r="AD211" i="2"/>
  <c r="AE211" i="2" s="1"/>
  <c r="X209" i="2"/>
  <c r="W209" i="2"/>
  <c r="Y209" i="2"/>
  <c r="T211" i="2"/>
  <c r="S212" i="2"/>
  <c r="U210" i="2"/>
  <c r="V210" i="2" s="1"/>
  <c r="O209" i="2"/>
  <c r="J212" i="2"/>
  <c r="N209" i="2"/>
  <c r="L210" i="2"/>
  <c r="M210" i="2" s="1"/>
  <c r="G1786" i="2"/>
  <c r="E1786" i="2"/>
  <c r="F1786" i="2"/>
  <c r="C1787" i="2"/>
  <c r="D1787" i="2" s="1"/>
  <c r="A1789" i="2"/>
  <c r="B1788" i="2"/>
  <c r="AG211" i="2" l="1"/>
  <c r="AF211" i="2"/>
  <c r="AH211" i="2"/>
  <c r="AD212" i="2"/>
  <c r="AE212" i="2" s="1"/>
  <c r="AC213" i="2"/>
  <c r="AB214" i="2"/>
  <c r="Y210" i="2"/>
  <c r="W210" i="2"/>
  <c r="X210" i="2"/>
  <c r="U211" i="2"/>
  <c r="V211" i="2" s="1"/>
  <c r="T212" i="2"/>
  <c r="S213" i="2"/>
  <c r="P210" i="2"/>
  <c r="N210" i="2"/>
  <c r="O210" i="2"/>
  <c r="J213" i="2"/>
  <c r="L211" i="2"/>
  <c r="M211" i="2" s="1"/>
  <c r="F1787" i="2"/>
  <c r="E1787" i="2"/>
  <c r="G1787" i="2"/>
  <c r="C1788" i="2"/>
  <c r="D1788" i="2" s="1"/>
  <c r="A1790" i="2"/>
  <c r="B1789" i="2"/>
  <c r="AH212" i="2" l="1"/>
  <c r="AG212" i="2"/>
  <c r="AF212" i="2"/>
  <c r="AB215" i="2"/>
  <c r="AC214" i="2"/>
  <c r="AD213" i="2"/>
  <c r="AE213" i="2" s="1"/>
  <c r="Y211" i="2"/>
  <c r="X211" i="2"/>
  <c r="W211" i="2"/>
  <c r="U212" i="2"/>
  <c r="V212" i="2" s="1"/>
  <c r="S214" i="2"/>
  <c r="T213" i="2"/>
  <c r="P211" i="2"/>
  <c r="O211" i="2"/>
  <c r="N211" i="2"/>
  <c r="J214" i="2"/>
  <c r="L212" i="2"/>
  <c r="M212" i="2" s="1"/>
  <c r="F1788" i="2"/>
  <c r="E1788" i="2"/>
  <c r="G1788" i="2"/>
  <c r="C1789" i="2"/>
  <c r="D1789" i="2" s="1"/>
  <c r="A1791" i="2"/>
  <c r="B1790" i="2"/>
  <c r="AG213" i="2" l="1"/>
  <c r="AF213" i="2"/>
  <c r="AH213" i="2"/>
  <c r="AD214" i="2"/>
  <c r="AE214" i="2" s="1"/>
  <c r="AC215" i="2"/>
  <c r="AB216" i="2"/>
  <c r="Y212" i="2"/>
  <c r="W212" i="2"/>
  <c r="X212" i="2"/>
  <c r="T214" i="2"/>
  <c r="S215" i="2"/>
  <c r="U213" i="2"/>
  <c r="V213" i="2" s="1"/>
  <c r="O212" i="2"/>
  <c r="N212" i="2"/>
  <c r="P212" i="2"/>
  <c r="L213" i="2"/>
  <c r="M213" i="2" s="1"/>
  <c r="J215" i="2"/>
  <c r="G1789" i="2"/>
  <c r="E1789" i="2"/>
  <c r="F1789" i="2"/>
  <c r="C1790" i="2"/>
  <c r="D1790" i="2" s="1"/>
  <c r="A1792" i="2"/>
  <c r="B1791" i="2"/>
  <c r="AH214" i="2" l="1"/>
  <c r="AG214" i="2"/>
  <c r="AF214" i="2"/>
  <c r="AC216" i="2"/>
  <c r="AB217" i="2"/>
  <c r="AD215" i="2"/>
  <c r="AE215" i="2" s="1"/>
  <c r="Y213" i="2"/>
  <c r="X213" i="2"/>
  <c r="W213" i="2"/>
  <c r="S216" i="2"/>
  <c r="T215" i="2"/>
  <c r="U214" i="2"/>
  <c r="V214" i="2" s="1"/>
  <c r="N213" i="2"/>
  <c r="P213" i="2"/>
  <c r="O213" i="2"/>
  <c r="J216" i="2"/>
  <c r="L214" i="2"/>
  <c r="M214" i="2" s="1"/>
  <c r="G1790" i="2"/>
  <c r="F1790" i="2"/>
  <c r="E1790" i="2"/>
  <c r="A1793" i="2"/>
  <c r="B1792" i="2"/>
  <c r="C1791" i="2"/>
  <c r="D1791" i="2" s="1"/>
  <c r="AG215" i="2" l="1"/>
  <c r="AF215" i="2"/>
  <c r="AH215" i="2"/>
  <c r="AD216" i="2"/>
  <c r="AE216" i="2" s="1"/>
  <c r="AB218" i="2"/>
  <c r="AC217" i="2"/>
  <c r="W214" i="2"/>
  <c r="Y214" i="2"/>
  <c r="X214" i="2"/>
  <c r="U215" i="2"/>
  <c r="V215" i="2" s="1"/>
  <c r="T216" i="2"/>
  <c r="S217" i="2"/>
  <c r="O214" i="2"/>
  <c r="N214" i="2"/>
  <c r="P214" i="2"/>
  <c r="L215" i="2"/>
  <c r="M215" i="2" s="1"/>
  <c r="J217" i="2"/>
  <c r="G1791" i="2"/>
  <c r="E1791" i="2"/>
  <c r="F1791" i="2"/>
  <c r="C1792" i="2"/>
  <c r="D1792" i="2" s="1"/>
  <c r="A1794" i="2"/>
  <c r="B1793" i="2"/>
  <c r="AH216" i="2" l="1"/>
  <c r="AG216" i="2"/>
  <c r="AF216" i="2"/>
  <c r="AD217" i="2"/>
  <c r="AE217" i="2" s="1"/>
  <c r="AC218" i="2"/>
  <c r="AB219" i="2"/>
  <c r="X215" i="2"/>
  <c r="W215" i="2"/>
  <c r="Y215" i="2"/>
  <c r="S218" i="2"/>
  <c r="T217" i="2"/>
  <c r="U216" i="2"/>
  <c r="V216" i="2"/>
  <c r="Y216" i="2" s="1"/>
  <c r="N215" i="2"/>
  <c r="P215" i="2"/>
  <c r="O215" i="2"/>
  <c r="L216" i="2"/>
  <c r="M216" i="2" s="1"/>
  <c r="J218" i="2"/>
  <c r="E1792" i="2"/>
  <c r="F1792" i="2"/>
  <c r="G1792" i="2"/>
  <c r="C1793" i="2"/>
  <c r="D1793" i="2" s="1"/>
  <c r="A1795" i="2"/>
  <c r="B1794" i="2"/>
  <c r="AG217" i="2" l="1"/>
  <c r="AF217" i="2"/>
  <c r="AH217" i="2"/>
  <c r="AB220" i="2"/>
  <c r="AC219" i="2"/>
  <c r="AD218" i="2"/>
  <c r="AE218" i="2" s="1"/>
  <c r="X216" i="2"/>
  <c r="W216" i="2"/>
  <c r="U217" i="2"/>
  <c r="V217" i="2" s="1"/>
  <c r="S219" i="2"/>
  <c r="T218" i="2"/>
  <c r="P216" i="2"/>
  <c r="O216" i="2"/>
  <c r="N216" i="2"/>
  <c r="J219" i="2"/>
  <c r="L217" i="2"/>
  <c r="M217" i="2" s="1"/>
  <c r="F1793" i="2"/>
  <c r="G1793" i="2"/>
  <c r="E1793" i="2"/>
  <c r="A1796" i="2"/>
  <c r="B1795" i="2"/>
  <c r="C1794" i="2"/>
  <c r="D1794" i="2" s="1"/>
  <c r="G1794" i="2" s="1"/>
  <c r="AF218" i="2" l="1"/>
  <c r="AG218" i="2"/>
  <c r="AH218" i="2"/>
  <c r="AD219" i="2"/>
  <c r="AE219" i="2" s="1"/>
  <c r="AC220" i="2"/>
  <c r="AB221" i="2"/>
  <c r="Y217" i="2"/>
  <c r="X217" i="2"/>
  <c r="W217" i="2"/>
  <c r="U218" i="2"/>
  <c r="V218" i="2" s="1"/>
  <c r="T219" i="2"/>
  <c r="S220" i="2"/>
  <c r="P217" i="2"/>
  <c r="N217" i="2"/>
  <c r="O217" i="2"/>
  <c r="L218" i="2"/>
  <c r="M218" i="2" s="1"/>
  <c r="J220" i="2"/>
  <c r="C1795" i="2"/>
  <c r="D1795" i="2" s="1"/>
  <c r="E1794" i="2"/>
  <c r="F1794" i="2"/>
  <c r="A1797" i="2"/>
  <c r="B1796" i="2"/>
  <c r="AF219" i="2" l="1"/>
  <c r="AG219" i="2"/>
  <c r="AH219" i="2"/>
  <c r="AB222" i="2"/>
  <c r="AC221" i="2"/>
  <c r="AD220" i="2"/>
  <c r="AE220" i="2"/>
  <c r="AH220" i="2" s="1"/>
  <c r="Y218" i="2"/>
  <c r="W218" i="2"/>
  <c r="X218" i="2"/>
  <c r="S221" i="2"/>
  <c r="T220" i="2"/>
  <c r="U219" i="2"/>
  <c r="V219" i="2" s="1"/>
  <c r="P218" i="2"/>
  <c r="O218" i="2"/>
  <c r="N218" i="2"/>
  <c r="L219" i="2"/>
  <c r="M219" i="2" s="1"/>
  <c r="J221" i="2"/>
  <c r="G1795" i="2"/>
  <c r="E1795" i="2"/>
  <c r="A1798" i="2"/>
  <c r="B1797" i="2"/>
  <c r="F1795" i="2"/>
  <c r="C1796" i="2"/>
  <c r="D1796" i="2" s="1"/>
  <c r="F1796" i="2" s="1"/>
  <c r="AG220" i="2" l="1"/>
  <c r="AD221" i="2"/>
  <c r="AE221" i="2" s="1"/>
  <c r="AF220" i="2"/>
  <c r="AB223" i="2"/>
  <c r="AC222" i="2"/>
  <c r="X219" i="2"/>
  <c r="W219" i="2"/>
  <c r="Y219" i="2"/>
  <c r="U220" i="2"/>
  <c r="V220" i="2" s="1"/>
  <c r="T221" i="2"/>
  <c r="S222" i="2"/>
  <c r="N219" i="2"/>
  <c r="O219" i="2"/>
  <c r="P219" i="2"/>
  <c r="J222" i="2"/>
  <c r="L220" i="2"/>
  <c r="M220" i="2" s="1"/>
  <c r="E1796" i="2"/>
  <c r="G1796" i="2"/>
  <c r="C1797" i="2"/>
  <c r="D1797" i="2" s="1"/>
  <c r="A1799" i="2"/>
  <c r="B1798" i="2"/>
  <c r="AF221" i="2" l="1"/>
  <c r="AH221" i="2"/>
  <c r="AG221" i="2"/>
  <c r="AD222" i="2"/>
  <c r="AE222" i="2" s="1"/>
  <c r="AC223" i="2"/>
  <c r="AB224" i="2"/>
  <c r="Y220" i="2"/>
  <c r="X220" i="2"/>
  <c r="W220" i="2"/>
  <c r="U221" i="2"/>
  <c r="V221" i="2" s="1"/>
  <c r="S223" i="2"/>
  <c r="T222" i="2"/>
  <c r="O220" i="2"/>
  <c r="P220" i="2"/>
  <c r="N220" i="2"/>
  <c r="J223" i="2"/>
  <c r="L221" i="2"/>
  <c r="M221" i="2" s="1"/>
  <c r="P221" i="2" s="1"/>
  <c r="G1797" i="2"/>
  <c r="F1797" i="2"/>
  <c r="E1797" i="2"/>
  <c r="A1800" i="2"/>
  <c r="B1799" i="2"/>
  <c r="C1798" i="2"/>
  <c r="D1798" i="2" s="1"/>
  <c r="AG222" i="2" l="1"/>
  <c r="AF222" i="2"/>
  <c r="AH222" i="2"/>
  <c r="AB225" i="2"/>
  <c r="AC224" i="2"/>
  <c r="AD223" i="2"/>
  <c r="AE223" i="2" s="1"/>
  <c r="W221" i="2"/>
  <c r="Y221" i="2"/>
  <c r="X221" i="2"/>
  <c r="U222" i="2"/>
  <c r="V222" i="2" s="1"/>
  <c r="T223" i="2"/>
  <c r="S224" i="2"/>
  <c r="O221" i="2"/>
  <c r="N221" i="2"/>
  <c r="L222" i="2"/>
  <c r="M222" i="2" s="1"/>
  <c r="J224" i="2"/>
  <c r="F1798" i="2"/>
  <c r="E1798" i="2"/>
  <c r="G1798" i="2"/>
  <c r="C1799" i="2"/>
  <c r="D1799" i="2" s="1"/>
  <c r="A1801" i="2"/>
  <c r="B1800" i="2"/>
  <c r="AG223" i="2" l="1"/>
  <c r="AF223" i="2"/>
  <c r="AH223" i="2"/>
  <c r="AD224" i="2"/>
  <c r="AE224" i="2" s="1"/>
  <c r="AC225" i="2"/>
  <c r="AB226" i="2"/>
  <c r="Y222" i="2"/>
  <c r="X222" i="2"/>
  <c r="W222" i="2"/>
  <c r="T224" i="2"/>
  <c r="S225" i="2"/>
  <c r="U223" i="2"/>
  <c r="V223" i="2" s="1"/>
  <c r="P222" i="2"/>
  <c r="O222" i="2"/>
  <c r="N222" i="2"/>
  <c r="L223" i="2"/>
  <c r="M223" i="2" s="1"/>
  <c r="J225" i="2"/>
  <c r="F1799" i="2"/>
  <c r="E1799" i="2"/>
  <c r="G1799" i="2"/>
  <c r="A1802" i="2"/>
  <c r="B1801" i="2"/>
  <c r="C1800" i="2"/>
  <c r="D1800" i="2" s="1"/>
  <c r="AF224" i="2" l="1"/>
  <c r="AH224" i="2"/>
  <c r="AG224" i="2"/>
  <c r="AB227" i="2"/>
  <c r="AC226" i="2"/>
  <c r="AD225" i="2"/>
  <c r="AE225" i="2" s="1"/>
  <c r="Y223" i="2"/>
  <c r="W223" i="2"/>
  <c r="X223" i="2"/>
  <c r="U224" i="2"/>
  <c r="V224" i="2" s="1"/>
  <c r="S226" i="2"/>
  <c r="T225" i="2"/>
  <c r="P223" i="2"/>
  <c r="N223" i="2"/>
  <c r="O223" i="2"/>
  <c r="J226" i="2"/>
  <c r="L224" i="2"/>
  <c r="M224" i="2" s="1"/>
  <c r="G1800" i="2"/>
  <c r="F1800" i="2"/>
  <c r="E1800" i="2"/>
  <c r="C1801" i="2"/>
  <c r="D1801" i="2" s="1"/>
  <c r="A1803" i="2"/>
  <c r="B1802" i="2"/>
  <c r="AH225" i="2" l="1"/>
  <c r="AF225" i="2"/>
  <c r="AG225" i="2"/>
  <c r="AC227" i="2"/>
  <c r="AB228" i="2"/>
  <c r="AD226" i="2"/>
  <c r="AE226" i="2" s="1"/>
  <c r="Y224" i="2"/>
  <c r="X224" i="2"/>
  <c r="W224" i="2"/>
  <c r="U225" i="2"/>
  <c r="V225" i="2" s="1"/>
  <c r="T226" i="2"/>
  <c r="S227" i="2"/>
  <c r="P224" i="2"/>
  <c r="O224" i="2"/>
  <c r="N224" i="2"/>
  <c r="L225" i="2"/>
  <c r="M225" i="2" s="1"/>
  <c r="J227" i="2"/>
  <c r="E1801" i="2"/>
  <c r="G1801" i="2"/>
  <c r="F1801" i="2"/>
  <c r="A1804" i="2"/>
  <c r="B1803" i="2"/>
  <c r="C1802" i="2"/>
  <c r="D1802" i="2" s="1"/>
  <c r="G1802" i="2" s="1"/>
  <c r="AH226" i="2" l="1"/>
  <c r="AG226" i="2"/>
  <c r="AF226" i="2"/>
  <c r="AC228" i="2"/>
  <c r="AB229" i="2"/>
  <c r="AD227" i="2"/>
  <c r="AE227" i="2" s="1"/>
  <c r="Y225" i="2"/>
  <c r="X225" i="2"/>
  <c r="W225" i="2"/>
  <c r="S228" i="2"/>
  <c r="T227" i="2"/>
  <c r="U226" i="2"/>
  <c r="V226" i="2" s="1"/>
  <c r="P225" i="2"/>
  <c r="N225" i="2"/>
  <c r="O225" i="2"/>
  <c r="J228" i="2"/>
  <c r="L226" i="2"/>
  <c r="M226" i="2" s="1"/>
  <c r="E1802" i="2"/>
  <c r="A1805" i="2"/>
  <c r="B1804" i="2"/>
  <c r="F1802" i="2"/>
  <c r="C1803" i="2"/>
  <c r="D1803" i="2" s="1"/>
  <c r="AG227" i="2" l="1"/>
  <c r="AF227" i="2"/>
  <c r="AH227" i="2"/>
  <c r="AD228" i="2"/>
  <c r="AE228" i="2" s="1"/>
  <c r="AB230" i="2"/>
  <c r="AC229" i="2"/>
  <c r="W226" i="2"/>
  <c r="X226" i="2"/>
  <c r="Y226" i="2"/>
  <c r="U227" i="2"/>
  <c r="V227" i="2" s="1"/>
  <c r="T228" i="2"/>
  <c r="S229" i="2"/>
  <c r="P226" i="2"/>
  <c r="O226" i="2"/>
  <c r="N226" i="2"/>
  <c r="L227" i="2"/>
  <c r="M227" i="2" s="1"/>
  <c r="J229" i="2"/>
  <c r="G1803" i="2"/>
  <c r="E1803" i="2"/>
  <c r="F1803" i="2"/>
  <c r="A1806" i="2"/>
  <c r="B1805" i="2"/>
  <c r="C1804" i="2"/>
  <c r="D1804" i="2" s="1"/>
  <c r="AH228" i="2" l="1"/>
  <c r="AG228" i="2"/>
  <c r="AF228" i="2"/>
  <c r="AC230" i="2"/>
  <c r="AB231" i="2"/>
  <c r="AD229" i="2"/>
  <c r="AE229" i="2" s="1"/>
  <c r="Y227" i="2"/>
  <c r="W227" i="2"/>
  <c r="X227" i="2"/>
  <c r="U228" i="2"/>
  <c r="V228" i="2"/>
  <c r="Y228" i="2" s="1"/>
  <c r="S230" i="2"/>
  <c r="T229" i="2"/>
  <c r="P227" i="2"/>
  <c r="N227" i="2"/>
  <c r="O227" i="2"/>
  <c r="L228" i="2"/>
  <c r="M228" i="2" s="1"/>
  <c r="J230" i="2"/>
  <c r="G1804" i="2"/>
  <c r="E1804" i="2"/>
  <c r="F1804" i="2"/>
  <c r="A1807" i="2"/>
  <c r="B1806" i="2"/>
  <c r="C1805" i="2"/>
  <c r="D1805" i="2" s="1"/>
  <c r="G1805" i="2" s="1"/>
  <c r="AH229" i="2" l="1"/>
  <c r="AF229" i="2"/>
  <c r="AG229" i="2"/>
  <c r="AD230" i="2"/>
  <c r="AE230" i="2" s="1"/>
  <c r="AB232" i="2"/>
  <c r="AC231" i="2"/>
  <c r="W228" i="2"/>
  <c r="U229" i="2"/>
  <c r="V229" i="2" s="1"/>
  <c r="S231" i="2"/>
  <c r="T230" i="2"/>
  <c r="X228" i="2"/>
  <c r="P228" i="2"/>
  <c r="O228" i="2"/>
  <c r="N228" i="2"/>
  <c r="J231" i="2"/>
  <c r="L229" i="2"/>
  <c r="M229" i="2" s="1"/>
  <c r="P229" i="2" s="1"/>
  <c r="A1808" i="2"/>
  <c r="B1807" i="2"/>
  <c r="E1805" i="2"/>
  <c r="F1805" i="2"/>
  <c r="C1806" i="2"/>
  <c r="D1806" i="2" s="1"/>
  <c r="AF230" i="2" l="1"/>
  <c r="AH230" i="2"/>
  <c r="AG230" i="2"/>
  <c r="AD231" i="2"/>
  <c r="AE231" i="2" s="1"/>
  <c r="AC232" i="2"/>
  <c r="AB233" i="2"/>
  <c r="Y229" i="2"/>
  <c r="W229" i="2"/>
  <c r="X229" i="2"/>
  <c r="U230" i="2"/>
  <c r="V230" i="2" s="1"/>
  <c r="T231" i="2"/>
  <c r="S232" i="2"/>
  <c r="O229" i="2"/>
  <c r="L230" i="2"/>
  <c r="M230" i="2" s="1"/>
  <c r="N229" i="2"/>
  <c r="J232" i="2"/>
  <c r="E1806" i="2"/>
  <c r="G1806" i="2"/>
  <c r="F1806" i="2"/>
  <c r="C1807" i="2"/>
  <c r="D1807" i="2" s="1"/>
  <c r="A1809" i="2"/>
  <c r="B1808" i="2"/>
  <c r="AG231" i="2" l="1"/>
  <c r="AF231" i="2"/>
  <c r="AH231" i="2"/>
  <c r="AB234" i="2"/>
  <c r="AC233" i="2"/>
  <c r="AD232" i="2"/>
  <c r="AE232" i="2"/>
  <c r="AH232" i="2" s="1"/>
  <c r="Y230" i="2"/>
  <c r="X230" i="2"/>
  <c r="W230" i="2"/>
  <c r="U231" i="2"/>
  <c r="V231" i="2" s="1"/>
  <c r="S233" i="2"/>
  <c r="T232" i="2"/>
  <c r="O230" i="2"/>
  <c r="P230" i="2"/>
  <c r="N230" i="2"/>
  <c r="J233" i="2"/>
  <c r="L231" i="2"/>
  <c r="M231" i="2" s="1"/>
  <c r="G1807" i="2"/>
  <c r="E1807" i="2"/>
  <c r="F1807" i="2"/>
  <c r="C1808" i="2"/>
  <c r="D1808" i="2" s="1"/>
  <c r="A1810" i="2"/>
  <c r="B1809" i="2"/>
  <c r="AG232" i="2" l="1"/>
  <c r="AF232" i="2"/>
  <c r="AD233" i="2"/>
  <c r="AE233" i="2" s="1"/>
  <c r="AB235" i="2"/>
  <c r="AC234" i="2"/>
  <c r="W231" i="2"/>
  <c r="X231" i="2"/>
  <c r="Y231" i="2"/>
  <c r="U232" i="2"/>
  <c r="V232" i="2" s="1"/>
  <c r="T233" i="2"/>
  <c r="S234" i="2"/>
  <c r="N231" i="2"/>
  <c r="O231" i="2"/>
  <c r="P231" i="2"/>
  <c r="L232" i="2"/>
  <c r="M232" i="2" s="1"/>
  <c r="J234" i="2"/>
  <c r="G1808" i="2"/>
  <c r="F1808" i="2"/>
  <c r="E1808" i="2"/>
  <c r="C1809" i="2"/>
  <c r="D1809" i="2" s="1"/>
  <c r="A1811" i="2"/>
  <c r="B1810" i="2"/>
  <c r="AG233" i="2" l="1"/>
  <c r="AF233" i="2"/>
  <c r="AH233" i="2"/>
  <c r="AD234" i="2"/>
  <c r="AE234" i="2" s="1"/>
  <c r="AB236" i="2"/>
  <c r="AC235" i="2"/>
  <c r="Y232" i="2"/>
  <c r="X232" i="2"/>
  <c r="W232" i="2"/>
  <c r="S235" i="2"/>
  <c r="T234" i="2"/>
  <c r="U233" i="2"/>
  <c r="V233" i="2" s="1"/>
  <c r="P232" i="2"/>
  <c r="N232" i="2"/>
  <c r="O232" i="2"/>
  <c r="L233" i="2"/>
  <c r="M233" i="2"/>
  <c r="N233" i="2" s="1"/>
  <c r="J235" i="2"/>
  <c r="G1809" i="2"/>
  <c r="E1809" i="2"/>
  <c r="F1809" i="2"/>
  <c r="C1810" i="2"/>
  <c r="D1810" i="2" s="1"/>
  <c r="A1812" i="2"/>
  <c r="B1811" i="2"/>
  <c r="AG234" i="2" l="1"/>
  <c r="AF234" i="2"/>
  <c r="AH234" i="2"/>
  <c r="AD235" i="2"/>
  <c r="AE235" i="2" s="1"/>
  <c r="AB237" i="2"/>
  <c r="AC236" i="2"/>
  <c r="X233" i="2"/>
  <c r="Y233" i="2"/>
  <c r="W233" i="2"/>
  <c r="T235" i="2"/>
  <c r="S236" i="2"/>
  <c r="U234" i="2"/>
  <c r="V234" i="2" s="1"/>
  <c r="O233" i="2"/>
  <c r="J236" i="2"/>
  <c r="P233" i="2"/>
  <c r="L234" i="2"/>
  <c r="M234" i="2" s="1"/>
  <c r="F1810" i="2"/>
  <c r="E1810" i="2"/>
  <c r="G1810" i="2"/>
  <c r="A1813" i="2"/>
  <c r="B1812" i="2"/>
  <c r="C1811" i="2"/>
  <c r="D1811" i="2" s="1"/>
  <c r="G1811" i="2" s="1"/>
  <c r="AF235" i="2" l="1"/>
  <c r="AG235" i="2"/>
  <c r="AH235" i="2"/>
  <c r="AD236" i="2"/>
  <c r="AE236" i="2" s="1"/>
  <c r="AC237" i="2"/>
  <c r="AB238" i="2"/>
  <c r="W234" i="2"/>
  <c r="X234" i="2"/>
  <c r="Y234" i="2"/>
  <c r="T236" i="2"/>
  <c r="S237" i="2"/>
  <c r="U235" i="2"/>
  <c r="V235" i="2" s="1"/>
  <c r="P234" i="2"/>
  <c r="N234" i="2"/>
  <c r="O234" i="2"/>
  <c r="J237" i="2"/>
  <c r="L235" i="2"/>
  <c r="M235" i="2" s="1"/>
  <c r="E1811" i="2"/>
  <c r="C1812" i="2"/>
  <c r="D1812" i="2" s="1"/>
  <c r="F1811" i="2"/>
  <c r="A1814" i="2"/>
  <c r="B1813" i="2"/>
  <c r="AG236" i="2" l="1"/>
  <c r="AH236" i="2"/>
  <c r="AF236" i="2"/>
  <c r="AD237" i="2"/>
  <c r="AE237" i="2"/>
  <c r="AH237" i="2" s="1"/>
  <c r="AC238" i="2"/>
  <c r="AB239" i="2"/>
  <c r="Y235" i="2"/>
  <c r="W235" i="2"/>
  <c r="X235" i="2"/>
  <c r="S238" i="2"/>
  <c r="T237" i="2"/>
  <c r="U236" i="2"/>
  <c r="V236" i="2" s="1"/>
  <c r="P235" i="2"/>
  <c r="O235" i="2"/>
  <c r="N235" i="2"/>
  <c r="J238" i="2"/>
  <c r="L236" i="2"/>
  <c r="M236" i="2" s="1"/>
  <c r="F1812" i="2"/>
  <c r="G1812" i="2"/>
  <c r="E1812" i="2"/>
  <c r="C1813" i="2"/>
  <c r="D1813" i="2" s="1"/>
  <c r="A1815" i="2"/>
  <c r="B1814" i="2"/>
  <c r="AF237" i="2" l="1"/>
  <c r="AG237" i="2"/>
  <c r="AD238" i="2"/>
  <c r="AE238" i="2" s="1"/>
  <c r="AB240" i="2"/>
  <c r="AC239" i="2"/>
  <c r="Y236" i="2"/>
  <c r="W236" i="2"/>
  <c r="X236" i="2"/>
  <c r="U237" i="2"/>
  <c r="V237" i="2" s="1"/>
  <c r="T238" i="2"/>
  <c r="S239" i="2"/>
  <c r="O236" i="2"/>
  <c r="P236" i="2"/>
  <c r="N236" i="2"/>
  <c r="L237" i="2"/>
  <c r="M237" i="2" s="1"/>
  <c r="J239" i="2"/>
  <c r="F1813" i="2"/>
  <c r="E1813" i="2"/>
  <c r="G1813" i="2"/>
  <c r="A1816" i="2"/>
  <c r="B1815" i="2"/>
  <c r="C1814" i="2"/>
  <c r="D1814" i="2" s="1"/>
  <c r="G1814" i="2" s="1"/>
  <c r="AF238" i="2" l="1"/>
  <c r="AH238" i="2"/>
  <c r="AG238" i="2"/>
  <c r="AC240" i="2"/>
  <c r="AB241" i="2"/>
  <c r="AD239" i="2"/>
  <c r="AE239" i="2" s="1"/>
  <c r="X237" i="2"/>
  <c r="Y237" i="2"/>
  <c r="W237" i="2"/>
  <c r="U238" i="2"/>
  <c r="V238" i="2" s="1"/>
  <c r="S240" i="2"/>
  <c r="T239" i="2"/>
  <c r="P237" i="2"/>
  <c r="O237" i="2"/>
  <c r="N237" i="2"/>
  <c r="L238" i="2"/>
  <c r="M238" i="2" s="1"/>
  <c r="J240" i="2"/>
  <c r="A1817" i="2"/>
  <c r="B1816" i="2"/>
  <c r="F1814" i="2"/>
  <c r="E1814" i="2"/>
  <c r="C1815" i="2"/>
  <c r="D1815" i="2" s="1"/>
  <c r="AH239" i="2" l="1"/>
  <c r="AG239" i="2"/>
  <c r="AF239" i="2"/>
  <c r="AD240" i="2"/>
  <c r="AE240" i="2" s="1"/>
  <c r="AB242" i="2"/>
  <c r="AC241" i="2"/>
  <c r="W238" i="2"/>
  <c r="Y238" i="2"/>
  <c r="X238" i="2"/>
  <c r="U239" i="2"/>
  <c r="V239" i="2" s="1"/>
  <c r="T240" i="2"/>
  <c r="S241" i="2"/>
  <c r="O238" i="2"/>
  <c r="P238" i="2"/>
  <c r="N238" i="2"/>
  <c r="J241" i="2"/>
  <c r="L239" i="2"/>
  <c r="M239" i="2" s="1"/>
  <c r="G1815" i="2"/>
  <c r="E1815" i="2"/>
  <c r="F1815" i="2"/>
  <c r="C1816" i="2"/>
  <c r="D1816" i="2" s="1"/>
  <c r="A1818" i="2"/>
  <c r="B1817" i="2"/>
  <c r="AG240" i="2" l="1"/>
  <c r="AH240" i="2"/>
  <c r="AF240" i="2"/>
  <c r="AD241" i="2"/>
  <c r="AE241" i="2" s="1"/>
  <c r="AC242" i="2"/>
  <c r="AB243" i="2"/>
  <c r="X239" i="2"/>
  <c r="W239" i="2"/>
  <c r="Y239" i="2"/>
  <c r="S242" i="2"/>
  <c r="T241" i="2"/>
  <c r="U240" i="2"/>
  <c r="X240" i="2"/>
  <c r="V240" i="2"/>
  <c r="Y240" i="2" s="1"/>
  <c r="P239" i="2"/>
  <c r="O239" i="2"/>
  <c r="N239" i="2"/>
  <c r="J242" i="2"/>
  <c r="L240" i="2"/>
  <c r="M240" i="2" s="1"/>
  <c r="F1816" i="2"/>
  <c r="E1816" i="2"/>
  <c r="G1816" i="2"/>
  <c r="C1817" i="2"/>
  <c r="D1817" i="2" s="1"/>
  <c r="A1819" i="2"/>
  <c r="B1818" i="2"/>
  <c r="AH241" i="2" l="1"/>
  <c r="AG241" i="2"/>
  <c r="AF241" i="2"/>
  <c r="AB244" i="2"/>
  <c r="AC243" i="2"/>
  <c r="AD242" i="2"/>
  <c r="AE242" i="2"/>
  <c r="AH242" i="2" s="1"/>
  <c r="AF242" i="2"/>
  <c r="W240" i="2"/>
  <c r="S243" i="2"/>
  <c r="T242" i="2"/>
  <c r="U241" i="2"/>
  <c r="V241" i="2" s="1"/>
  <c r="O240" i="2"/>
  <c r="P240" i="2"/>
  <c r="N240" i="2"/>
  <c r="J243" i="2"/>
  <c r="L241" i="2"/>
  <c r="M241" i="2" s="1"/>
  <c r="G1817" i="2"/>
  <c r="E1817" i="2"/>
  <c r="F1817" i="2"/>
  <c r="A1820" i="2"/>
  <c r="B1819" i="2"/>
  <c r="C1818" i="2"/>
  <c r="D1818" i="2" s="1"/>
  <c r="G1818" i="2" s="1"/>
  <c r="AG242" i="2" l="1"/>
  <c r="AB245" i="2"/>
  <c r="AC244" i="2"/>
  <c r="AD243" i="2"/>
  <c r="AE243" i="2" s="1"/>
  <c r="Y241" i="2"/>
  <c r="X241" i="2"/>
  <c r="W241" i="2"/>
  <c r="U242" i="2"/>
  <c r="V242" i="2" s="1"/>
  <c r="T243" i="2"/>
  <c r="S244" i="2"/>
  <c r="N241" i="2"/>
  <c r="O241" i="2"/>
  <c r="P241" i="2"/>
  <c r="J244" i="2"/>
  <c r="L242" i="2"/>
  <c r="M242" i="2" s="1"/>
  <c r="E1818" i="2"/>
  <c r="C1819" i="2"/>
  <c r="D1819" i="2" s="1"/>
  <c r="F1819" i="2" s="1"/>
  <c r="F1818" i="2"/>
  <c r="A1821" i="2"/>
  <c r="B1820" i="2"/>
  <c r="AH243" i="2" l="1"/>
  <c r="AF243" i="2"/>
  <c r="AG243" i="2"/>
  <c r="AD244" i="2"/>
  <c r="AE244" i="2" s="1"/>
  <c r="AC245" i="2"/>
  <c r="AB246" i="2"/>
  <c r="Y242" i="2"/>
  <c r="W242" i="2"/>
  <c r="X242" i="2"/>
  <c r="S245" i="2"/>
  <c r="T244" i="2"/>
  <c r="U243" i="2"/>
  <c r="V243" i="2" s="1"/>
  <c r="P242" i="2"/>
  <c r="N242" i="2"/>
  <c r="O242" i="2"/>
  <c r="L243" i="2"/>
  <c r="M243" i="2" s="1"/>
  <c r="J245" i="2"/>
  <c r="G1819" i="2"/>
  <c r="C1820" i="2"/>
  <c r="D1820" i="2" s="1"/>
  <c r="A1822" i="2"/>
  <c r="B1821" i="2"/>
  <c r="E1819" i="2"/>
  <c r="AG244" i="2" l="1"/>
  <c r="AF244" i="2"/>
  <c r="AH244" i="2"/>
  <c r="AD245" i="2"/>
  <c r="AE245" i="2" s="1"/>
  <c r="AB247" i="2"/>
  <c r="AC246" i="2"/>
  <c r="X243" i="2"/>
  <c r="Y243" i="2"/>
  <c r="W243" i="2"/>
  <c r="U244" i="2"/>
  <c r="V244" i="2" s="1"/>
  <c r="T245" i="2"/>
  <c r="S246" i="2"/>
  <c r="N243" i="2"/>
  <c r="P243" i="2"/>
  <c r="O243" i="2"/>
  <c r="L244" i="2"/>
  <c r="M244" i="2" s="1"/>
  <c r="J246" i="2"/>
  <c r="F1820" i="2"/>
  <c r="G1820" i="2"/>
  <c r="E1820" i="2"/>
  <c r="A1823" i="2"/>
  <c r="B1822" i="2"/>
  <c r="C1821" i="2"/>
  <c r="D1821" i="2" s="1"/>
  <c r="G1821" i="2" s="1"/>
  <c r="AG245" i="2" l="1"/>
  <c r="AF245" i="2"/>
  <c r="AH245" i="2"/>
  <c r="AC247" i="2"/>
  <c r="AB248" i="2"/>
  <c r="AD246" i="2"/>
  <c r="AE246" i="2" s="1"/>
  <c r="W244" i="2"/>
  <c r="Y244" i="2"/>
  <c r="X244" i="2"/>
  <c r="U245" i="2"/>
  <c r="V245" i="2" s="1"/>
  <c r="S247" i="2"/>
  <c r="T246" i="2"/>
  <c r="P244" i="2"/>
  <c r="O244" i="2"/>
  <c r="N244" i="2"/>
  <c r="J247" i="2"/>
  <c r="L245" i="2"/>
  <c r="M245" i="2"/>
  <c r="O245" i="2" s="1"/>
  <c r="C1822" i="2"/>
  <c r="D1822" i="2" s="1"/>
  <c r="E1821" i="2"/>
  <c r="F1821" i="2"/>
  <c r="A1824" i="2"/>
  <c r="B1823" i="2"/>
  <c r="AG246" i="2" l="1"/>
  <c r="AF246" i="2"/>
  <c r="AH246" i="2"/>
  <c r="AD247" i="2"/>
  <c r="AE247" i="2" s="1"/>
  <c r="AB249" i="2"/>
  <c r="AC248" i="2"/>
  <c r="W245" i="2"/>
  <c r="Y245" i="2"/>
  <c r="X245" i="2"/>
  <c r="T247" i="2"/>
  <c r="S248" i="2"/>
  <c r="U246" i="2"/>
  <c r="V246" i="2" s="1"/>
  <c r="P245" i="2"/>
  <c r="J248" i="2"/>
  <c r="N245" i="2"/>
  <c r="L246" i="2"/>
  <c r="M246" i="2" s="1"/>
  <c r="G1822" i="2"/>
  <c r="E1822" i="2"/>
  <c r="F1822" i="2"/>
  <c r="C1823" i="2"/>
  <c r="D1823" i="2" s="1"/>
  <c r="A1825" i="2"/>
  <c r="B1824" i="2"/>
  <c r="AF247" i="2" l="1"/>
  <c r="AH247" i="2"/>
  <c r="AG247" i="2"/>
  <c r="AD248" i="2"/>
  <c r="AE248" i="2" s="1"/>
  <c r="AC249" i="2"/>
  <c r="AB250" i="2"/>
  <c r="Y246" i="2"/>
  <c r="W246" i="2"/>
  <c r="X246" i="2"/>
  <c r="T248" i="2"/>
  <c r="S249" i="2"/>
  <c r="U247" i="2"/>
  <c r="V247" i="2" s="1"/>
  <c r="O246" i="2"/>
  <c r="N246" i="2"/>
  <c r="P246" i="2"/>
  <c r="L247" i="2"/>
  <c r="M247" i="2" s="1"/>
  <c r="J249" i="2"/>
  <c r="G1823" i="2"/>
  <c r="E1823" i="2"/>
  <c r="F1823" i="2"/>
  <c r="A1826" i="2"/>
  <c r="B1825" i="2"/>
  <c r="C1824" i="2"/>
  <c r="D1824" i="2" s="1"/>
  <c r="AG248" i="2" l="1"/>
  <c r="AF248" i="2"/>
  <c r="AH248" i="2"/>
  <c r="AC250" i="2"/>
  <c r="AB251" i="2"/>
  <c r="AD249" i="2"/>
  <c r="AE249" i="2" s="1"/>
  <c r="Y247" i="2"/>
  <c r="X247" i="2"/>
  <c r="W247" i="2"/>
  <c r="S250" i="2"/>
  <c r="T249" i="2"/>
  <c r="V248" i="2"/>
  <c r="X248" i="2" s="1"/>
  <c r="U248" i="2"/>
  <c r="N247" i="2"/>
  <c r="P247" i="2"/>
  <c r="O247" i="2"/>
  <c r="L248" i="2"/>
  <c r="M248" i="2" s="1"/>
  <c r="J250" i="2"/>
  <c r="G1824" i="2"/>
  <c r="E1824" i="2"/>
  <c r="F1824" i="2"/>
  <c r="A1827" i="2"/>
  <c r="B1826" i="2"/>
  <c r="C1825" i="2"/>
  <c r="D1825" i="2" s="1"/>
  <c r="AH249" i="2" l="1"/>
  <c r="AG249" i="2"/>
  <c r="AF249" i="2"/>
  <c r="AB252" i="2"/>
  <c r="AC251" i="2"/>
  <c r="AD250" i="2"/>
  <c r="AE250" i="2" s="1"/>
  <c r="Y248" i="2"/>
  <c r="W248" i="2"/>
  <c r="U249" i="2"/>
  <c r="V249" i="2" s="1"/>
  <c r="T250" i="2"/>
  <c r="S251" i="2"/>
  <c r="P248" i="2"/>
  <c r="O248" i="2"/>
  <c r="N248" i="2"/>
  <c r="L249" i="2"/>
  <c r="M249" i="2" s="1"/>
  <c r="J251" i="2"/>
  <c r="G1825" i="2"/>
  <c r="E1825" i="2"/>
  <c r="F1825" i="2"/>
  <c r="A1828" i="2"/>
  <c r="B1827" i="2"/>
  <c r="C1826" i="2"/>
  <c r="D1826" i="2" s="1"/>
  <c r="AG250" i="2" l="1"/>
  <c r="AF250" i="2"/>
  <c r="AH250" i="2"/>
  <c r="AC252" i="2"/>
  <c r="AB253" i="2"/>
  <c r="AD251" i="2"/>
  <c r="AE251" i="2" s="1"/>
  <c r="X249" i="2"/>
  <c r="W249" i="2"/>
  <c r="Y249" i="2"/>
  <c r="U250" i="2"/>
  <c r="V250" i="2" s="1"/>
  <c r="S252" i="2"/>
  <c r="T251" i="2"/>
  <c r="P249" i="2"/>
  <c r="N249" i="2"/>
  <c r="O249" i="2"/>
  <c r="J252" i="2"/>
  <c r="L250" i="2"/>
  <c r="M250" i="2" s="1"/>
  <c r="G1826" i="2"/>
  <c r="F1826" i="2"/>
  <c r="E1826" i="2"/>
  <c r="C1827" i="2"/>
  <c r="D1827" i="2" s="1"/>
  <c r="A1829" i="2"/>
  <c r="B1828" i="2"/>
  <c r="AH251" i="2" l="1"/>
  <c r="AF251" i="2"/>
  <c r="AG251" i="2"/>
  <c r="AB254" i="2"/>
  <c r="AC253" i="2"/>
  <c r="AD252" i="2"/>
  <c r="AE252" i="2" s="1"/>
  <c r="W250" i="2"/>
  <c r="X250" i="2"/>
  <c r="Y250" i="2"/>
  <c r="T252" i="2"/>
  <c r="S253" i="2"/>
  <c r="U251" i="2"/>
  <c r="V251" i="2" s="1"/>
  <c r="P250" i="2"/>
  <c r="N250" i="2"/>
  <c r="O250" i="2"/>
  <c r="J253" i="2"/>
  <c r="L251" i="2"/>
  <c r="M251" i="2" s="1"/>
  <c r="G1827" i="2"/>
  <c r="F1827" i="2"/>
  <c r="E1827" i="2"/>
  <c r="C1828" i="2"/>
  <c r="D1828" i="2" s="1"/>
  <c r="A1830" i="2"/>
  <c r="B1829" i="2"/>
  <c r="AF252" i="2" l="1"/>
  <c r="AG252" i="2"/>
  <c r="AH252" i="2"/>
  <c r="AC254" i="2"/>
  <c r="AB255" i="2"/>
  <c r="AD253" i="2"/>
  <c r="AE253" i="2" s="1"/>
  <c r="W251" i="2"/>
  <c r="Y251" i="2"/>
  <c r="X251" i="2"/>
  <c r="S254" i="2"/>
  <c r="T253" i="2"/>
  <c r="U252" i="2"/>
  <c r="V252" i="2"/>
  <c r="Y252" i="2" s="1"/>
  <c r="N251" i="2"/>
  <c r="O251" i="2"/>
  <c r="P251" i="2"/>
  <c r="L252" i="2"/>
  <c r="M252" i="2" s="1"/>
  <c r="J254" i="2"/>
  <c r="F1828" i="2"/>
  <c r="G1828" i="2"/>
  <c r="E1828" i="2"/>
  <c r="C1829" i="2"/>
  <c r="D1829" i="2" s="1"/>
  <c r="A1831" i="2"/>
  <c r="B1830" i="2"/>
  <c r="AG253" i="2" l="1"/>
  <c r="AF253" i="2"/>
  <c r="AH253" i="2"/>
  <c r="AD254" i="2"/>
  <c r="AE254" i="2"/>
  <c r="AH254" i="2" s="1"/>
  <c r="AB256" i="2"/>
  <c r="AC255" i="2"/>
  <c r="X252" i="2"/>
  <c r="W252" i="2"/>
  <c r="U253" i="2"/>
  <c r="V253" i="2" s="1"/>
  <c r="S255" i="2"/>
  <c r="T254" i="2"/>
  <c r="P252" i="2"/>
  <c r="N252" i="2"/>
  <c r="O252" i="2"/>
  <c r="J255" i="2"/>
  <c r="L253" i="2"/>
  <c r="M253" i="2"/>
  <c r="N253" i="2" s="1"/>
  <c r="F1829" i="2"/>
  <c r="G1829" i="2"/>
  <c r="E1829" i="2"/>
  <c r="C1830" i="2"/>
  <c r="D1830" i="2" s="1"/>
  <c r="A1832" i="2"/>
  <c r="B1831" i="2"/>
  <c r="AD255" i="2" l="1"/>
  <c r="AE255" i="2" s="1"/>
  <c r="AF254" i="2"/>
  <c r="AB257" i="2"/>
  <c r="AC256" i="2"/>
  <c r="AG254" i="2"/>
  <c r="X253" i="2"/>
  <c r="W253" i="2"/>
  <c r="Y253" i="2"/>
  <c r="T255" i="2"/>
  <c r="S256" i="2"/>
  <c r="U254" i="2"/>
  <c r="V254" i="2" s="1"/>
  <c r="P253" i="2"/>
  <c r="O253" i="2"/>
  <c r="L254" i="2"/>
  <c r="M254" i="2"/>
  <c r="O254" i="2" s="1"/>
  <c r="J256" i="2"/>
  <c r="G1830" i="2"/>
  <c r="E1830" i="2"/>
  <c r="F1830" i="2"/>
  <c r="A1833" i="2"/>
  <c r="B1832" i="2"/>
  <c r="C1831" i="2"/>
  <c r="D1831" i="2" s="1"/>
  <c r="G1831" i="2" s="1"/>
  <c r="AH255" i="2" l="1"/>
  <c r="AF255" i="2"/>
  <c r="AG255" i="2"/>
  <c r="AC257" i="2"/>
  <c r="AB258" i="2"/>
  <c r="AD256" i="2"/>
  <c r="AE256" i="2" s="1"/>
  <c r="X254" i="2"/>
  <c r="W254" i="2"/>
  <c r="Y254" i="2"/>
  <c r="S257" i="2"/>
  <c r="T256" i="2"/>
  <c r="V255" i="2"/>
  <c r="X255" i="2" s="1"/>
  <c r="U255" i="2"/>
  <c r="L255" i="2"/>
  <c r="M255" i="2" s="1"/>
  <c r="P254" i="2"/>
  <c r="J257" i="2"/>
  <c r="N254" i="2"/>
  <c r="A1834" i="2"/>
  <c r="B1833" i="2"/>
  <c r="F1831" i="2"/>
  <c r="E1831" i="2"/>
  <c r="C1832" i="2"/>
  <c r="D1832" i="2" s="1"/>
  <c r="E1832" i="2" s="1"/>
  <c r="AH256" i="2" l="1"/>
  <c r="AF256" i="2"/>
  <c r="AG256" i="2"/>
  <c r="AD257" i="2"/>
  <c r="AE257" i="2" s="1"/>
  <c r="AB259" i="2"/>
  <c r="AC258" i="2"/>
  <c r="W255" i="2"/>
  <c r="U256" i="2"/>
  <c r="V256" i="2" s="1"/>
  <c r="T257" i="2"/>
  <c r="S258" i="2"/>
  <c r="Y255" i="2"/>
  <c r="P255" i="2"/>
  <c r="N255" i="2"/>
  <c r="O255" i="2"/>
  <c r="L256" i="2"/>
  <c r="M256" i="2" s="1"/>
  <c r="J258" i="2"/>
  <c r="F1832" i="2"/>
  <c r="G1832" i="2"/>
  <c r="C1833" i="2"/>
  <c r="D1833" i="2" s="1"/>
  <c r="G1833" i="2" s="1"/>
  <c r="A1835" i="2"/>
  <c r="B1834" i="2"/>
  <c r="AF257" i="2" l="1"/>
  <c r="AG257" i="2"/>
  <c r="AH257" i="2"/>
  <c r="AC259" i="2"/>
  <c r="AB260" i="2"/>
  <c r="AD258" i="2"/>
  <c r="AE258" i="2" s="1"/>
  <c r="Y256" i="2"/>
  <c r="W256" i="2"/>
  <c r="X256" i="2"/>
  <c r="S259" i="2"/>
  <c r="T258" i="2"/>
  <c r="U257" i="2"/>
  <c r="V257" i="2" s="1"/>
  <c r="O256" i="2"/>
  <c r="N256" i="2"/>
  <c r="P256" i="2"/>
  <c r="J259" i="2"/>
  <c r="L257" i="2"/>
  <c r="M257" i="2" s="1"/>
  <c r="C1834" i="2"/>
  <c r="D1834" i="2" s="1"/>
  <c r="A1836" i="2"/>
  <c r="B1835" i="2"/>
  <c r="E1833" i="2"/>
  <c r="F1833" i="2"/>
  <c r="AH258" i="2" l="1"/>
  <c r="AF258" i="2"/>
  <c r="AG258" i="2"/>
  <c r="AD259" i="2"/>
  <c r="AE259" i="2" s="1"/>
  <c r="AB261" i="2"/>
  <c r="AC260" i="2"/>
  <c r="Y257" i="2"/>
  <c r="W257" i="2"/>
  <c r="X257" i="2"/>
  <c r="U258" i="2"/>
  <c r="V258" i="2" s="1"/>
  <c r="T259" i="2"/>
  <c r="S260" i="2"/>
  <c r="N257" i="2"/>
  <c r="P257" i="2"/>
  <c r="O257" i="2"/>
  <c r="L258" i="2"/>
  <c r="M258" i="2" s="1"/>
  <c r="J260" i="2"/>
  <c r="G1834" i="2"/>
  <c r="E1834" i="2"/>
  <c r="F1834" i="2"/>
  <c r="C1835" i="2"/>
  <c r="D1835" i="2" s="1"/>
  <c r="A1837" i="2"/>
  <c r="B1836" i="2"/>
  <c r="AG259" i="2" l="1"/>
  <c r="AH259" i="2"/>
  <c r="AF259" i="2"/>
  <c r="AD260" i="2"/>
  <c r="AE260" i="2" s="1"/>
  <c r="AC261" i="2"/>
  <c r="AB262" i="2"/>
  <c r="Y258" i="2"/>
  <c r="X258" i="2"/>
  <c r="W258" i="2"/>
  <c r="T260" i="2"/>
  <c r="S261" i="2"/>
  <c r="U259" i="2"/>
  <c r="V259" i="2" s="1"/>
  <c r="P258" i="2"/>
  <c r="N258" i="2"/>
  <c r="O258" i="2"/>
  <c r="L259" i="2"/>
  <c r="M259" i="2" s="1"/>
  <c r="J261" i="2"/>
  <c r="G1835" i="2"/>
  <c r="E1835" i="2"/>
  <c r="F1835" i="2"/>
  <c r="A1838" i="2"/>
  <c r="B1837" i="2"/>
  <c r="C1836" i="2"/>
  <c r="D1836" i="2" s="1"/>
  <c r="G1836" i="2" s="1"/>
  <c r="AG260" i="2" l="1"/>
  <c r="AF260" i="2"/>
  <c r="AH260" i="2"/>
  <c r="AC262" i="2"/>
  <c r="AB263" i="2"/>
  <c r="AD261" i="2"/>
  <c r="AE261" i="2"/>
  <c r="AH261" i="2" s="1"/>
  <c r="X259" i="2"/>
  <c r="W259" i="2"/>
  <c r="Y259" i="2"/>
  <c r="S262" i="2"/>
  <c r="T261" i="2"/>
  <c r="U260" i="2"/>
  <c r="V260" i="2" s="1"/>
  <c r="P259" i="2"/>
  <c r="O259" i="2"/>
  <c r="N259" i="2"/>
  <c r="L260" i="2"/>
  <c r="M260" i="2" s="1"/>
  <c r="J262" i="2"/>
  <c r="A1839" i="2"/>
  <c r="B1838" i="2"/>
  <c r="F1836" i="2"/>
  <c r="E1836" i="2"/>
  <c r="C1837" i="2"/>
  <c r="D1837" i="2" s="1"/>
  <c r="AF261" i="2" l="1"/>
  <c r="AG261" i="2"/>
  <c r="AB264" i="2"/>
  <c r="AC263" i="2"/>
  <c r="AD262" i="2"/>
  <c r="AE262" i="2" s="1"/>
  <c r="X260" i="2"/>
  <c r="W260" i="2"/>
  <c r="Y260" i="2"/>
  <c r="U261" i="2"/>
  <c r="V261" i="2" s="1"/>
  <c r="T262" i="2"/>
  <c r="S263" i="2"/>
  <c r="P260" i="2"/>
  <c r="N260" i="2"/>
  <c r="O260" i="2"/>
  <c r="J263" i="2"/>
  <c r="L261" i="2"/>
  <c r="M261" i="2" s="1"/>
  <c r="E1837" i="2"/>
  <c r="G1837" i="2"/>
  <c r="F1837" i="2"/>
  <c r="C1838" i="2"/>
  <c r="D1838" i="2" s="1"/>
  <c r="A1840" i="2"/>
  <c r="B1839" i="2"/>
  <c r="AH262" i="2" l="1"/>
  <c r="AG262" i="2"/>
  <c r="AF262" i="2"/>
  <c r="AD263" i="2"/>
  <c r="AE263" i="2" s="1"/>
  <c r="AC264" i="2"/>
  <c r="AB265" i="2"/>
  <c r="W261" i="2"/>
  <c r="Y261" i="2"/>
  <c r="X261" i="2"/>
  <c r="U262" i="2"/>
  <c r="V262" i="2" s="1"/>
  <c r="S264" i="2"/>
  <c r="T263" i="2"/>
  <c r="P261" i="2"/>
  <c r="N261" i="2"/>
  <c r="O261" i="2"/>
  <c r="L262" i="2"/>
  <c r="M262" i="2" s="1"/>
  <c r="J264" i="2"/>
  <c r="G1838" i="2"/>
  <c r="E1838" i="2"/>
  <c r="F1838" i="2"/>
  <c r="C1839" i="2"/>
  <c r="D1839" i="2" s="1"/>
  <c r="G1839" i="2" s="1"/>
  <c r="A1841" i="2"/>
  <c r="B1840" i="2"/>
  <c r="AG263" i="2" l="1"/>
  <c r="AF263" i="2"/>
  <c r="AH263" i="2"/>
  <c r="AB266" i="2"/>
  <c r="AC265" i="2"/>
  <c r="AD264" i="2"/>
  <c r="AE264" i="2" s="1"/>
  <c r="W262" i="2"/>
  <c r="Y262" i="2"/>
  <c r="X262" i="2"/>
  <c r="U263" i="2"/>
  <c r="V263" i="2" s="1"/>
  <c r="T264" i="2"/>
  <c r="S265" i="2"/>
  <c r="P262" i="2"/>
  <c r="O262" i="2"/>
  <c r="N262" i="2"/>
  <c r="J265" i="2"/>
  <c r="L263" i="2"/>
  <c r="M263" i="2" s="1"/>
  <c r="A1842" i="2"/>
  <c r="B1841" i="2"/>
  <c r="E1839" i="2"/>
  <c r="C1840" i="2"/>
  <c r="D1840" i="2" s="1"/>
  <c r="F1839" i="2"/>
  <c r="AF264" i="2" l="1"/>
  <c r="AG264" i="2"/>
  <c r="AH264" i="2"/>
  <c r="AD265" i="2"/>
  <c r="AE265" i="2" s="1"/>
  <c r="AC266" i="2"/>
  <c r="AB267" i="2"/>
  <c r="Y263" i="2"/>
  <c r="X263" i="2"/>
  <c r="W263" i="2"/>
  <c r="U264" i="2"/>
  <c r="V264" i="2" s="1"/>
  <c r="S266" i="2"/>
  <c r="T265" i="2"/>
  <c r="N263" i="2"/>
  <c r="O263" i="2"/>
  <c r="P263" i="2"/>
  <c r="L264" i="2"/>
  <c r="M264" i="2" s="1"/>
  <c r="J266" i="2"/>
  <c r="G1840" i="2"/>
  <c r="F1840" i="2"/>
  <c r="E1840" i="2"/>
  <c r="C1841" i="2"/>
  <c r="D1841" i="2" s="1"/>
  <c r="A1843" i="2"/>
  <c r="B1842" i="2"/>
  <c r="AF265" i="2" l="1"/>
  <c r="AG265" i="2"/>
  <c r="AH265" i="2"/>
  <c r="AB268" i="2"/>
  <c r="AC267" i="2"/>
  <c r="AD266" i="2"/>
  <c r="AE266" i="2"/>
  <c r="AH266" i="2" s="1"/>
  <c r="X264" i="2"/>
  <c r="W264" i="2"/>
  <c r="Y264" i="2"/>
  <c r="S267" i="2"/>
  <c r="T266" i="2"/>
  <c r="U265" i="2"/>
  <c r="V265" i="2" s="1"/>
  <c r="O264" i="2"/>
  <c r="N264" i="2"/>
  <c r="P264" i="2"/>
  <c r="L265" i="2"/>
  <c r="M265" i="2" s="1"/>
  <c r="J267" i="2"/>
  <c r="E1841" i="2"/>
  <c r="G1841" i="2"/>
  <c r="F1841" i="2"/>
  <c r="A1844" i="2"/>
  <c r="B1843" i="2"/>
  <c r="C1842" i="2"/>
  <c r="D1842" i="2" s="1"/>
  <c r="G1842" i="2" s="1"/>
  <c r="AF266" i="2" l="1"/>
  <c r="AB269" i="2"/>
  <c r="AC268" i="2"/>
  <c r="AG266" i="2"/>
  <c r="AD267" i="2"/>
  <c r="AE267" i="2" s="1"/>
  <c r="Y265" i="2"/>
  <c r="W265" i="2"/>
  <c r="X265" i="2"/>
  <c r="U266" i="2"/>
  <c r="V266" i="2" s="1"/>
  <c r="T267" i="2"/>
  <c r="S268" i="2"/>
  <c r="P265" i="2"/>
  <c r="N265" i="2"/>
  <c r="O265" i="2"/>
  <c r="J268" i="2"/>
  <c r="L266" i="2"/>
  <c r="M266" i="2" s="1"/>
  <c r="C1843" i="2"/>
  <c r="D1843" i="2" s="1"/>
  <c r="E1842" i="2"/>
  <c r="F1842" i="2"/>
  <c r="A1845" i="2"/>
  <c r="B1844" i="2"/>
  <c r="AH267" i="2" l="1"/>
  <c r="AG267" i="2"/>
  <c r="AF267" i="2"/>
  <c r="AD268" i="2"/>
  <c r="AE268" i="2" s="1"/>
  <c r="AC269" i="2"/>
  <c r="AB270" i="2"/>
  <c r="Y266" i="2"/>
  <c r="X266" i="2"/>
  <c r="W266" i="2"/>
  <c r="S269" i="2"/>
  <c r="T268" i="2"/>
  <c r="U267" i="2"/>
  <c r="V267" i="2" s="1"/>
  <c r="P266" i="2"/>
  <c r="O266" i="2"/>
  <c r="N266" i="2"/>
  <c r="L267" i="2"/>
  <c r="M267" i="2" s="1"/>
  <c r="J269" i="2"/>
  <c r="G1843" i="2"/>
  <c r="E1843" i="2"/>
  <c r="F1843" i="2"/>
  <c r="C1844" i="2"/>
  <c r="D1844" i="2" s="1"/>
  <c r="A1846" i="2"/>
  <c r="B1845" i="2"/>
  <c r="AF268" i="2" l="1"/>
  <c r="AG268" i="2"/>
  <c r="AH268" i="2"/>
  <c r="AB271" i="2"/>
  <c r="AC270" i="2"/>
  <c r="AD269" i="2"/>
  <c r="AE269" i="2" s="1"/>
  <c r="X267" i="2"/>
  <c r="W267" i="2"/>
  <c r="Y267" i="2"/>
  <c r="U268" i="2"/>
  <c r="V268" i="2" s="1"/>
  <c r="T269" i="2"/>
  <c r="S270" i="2"/>
  <c r="P267" i="2"/>
  <c r="O267" i="2"/>
  <c r="N267" i="2"/>
  <c r="J270" i="2"/>
  <c r="L268" i="2"/>
  <c r="M268" i="2" s="1"/>
  <c r="F1844" i="2"/>
  <c r="E1844" i="2"/>
  <c r="G1844" i="2"/>
  <c r="C1845" i="2"/>
  <c r="D1845" i="2" s="1"/>
  <c r="A1847" i="2"/>
  <c r="B1846" i="2"/>
  <c r="AG269" i="2" l="1"/>
  <c r="AF269" i="2"/>
  <c r="AH269" i="2"/>
  <c r="AD270" i="2"/>
  <c r="AE270" i="2" s="1"/>
  <c r="AC271" i="2"/>
  <c r="AB272" i="2"/>
  <c r="Y268" i="2"/>
  <c r="X268" i="2"/>
  <c r="W268" i="2"/>
  <c r="S271" i="2"/>
  <c r="T270" i="2"/>
  <c r="U269" i="2"/>
  <c r="V269" i="2" s="1"/>
  <c r="O268" i="2"/>
  <c r="P268" i="2"/>
  <c r="N268" i="2"/>
  <c r="L269" i="2"/>
  <c r="M269" i="2" s="1"/>
  <c r="J271" i="2"/>
  <c r="G1845" i="2"/>
  <c r="E1845" i="2"/>
  <c r="F1845" i="2"/>
  <c r="C1846" i="2"/>
  <c r="D1846" i="2" s="1"/>
  <c r="A1848" i="2"/>
  <c r="B1847" i="2"/>
  <c r="AG270" i="2" l="1"/>
  <c r="AH270" i="2"/>
  <c r="AF270" i="2"/>
  <c r="AB273" i="2"/>
  <c r="AC272" i="2"/>
  <c r="AD271" i="2"/>
  <c r="AE271" i="2" s="1"/>
  <c r="X269" i="2"/>
  <c r="W269" i="2"/>
  <c r="Y269" i="2"/>
  <c r="U270" i="2"/>
  <c r="V270" i="2" s="1"/>
  <c r="T271" i="2"/>
  <c r="S272" i="2"/>
  <c r="O269" i="2"/>
  <c r="P269" i="2"/>
  <c r="N269" i="2"/>
  <c r="J272" i="2"/>
  <c r="L270" i="2"/>
  <c r="M270" i="2" s="1"/>
  <c r="G1846" i="2"/>
  <c r="E1846" i="2"/>
  <c r="F1846" i="2"/>
  <c r="A1849" i="2"/>
  <c r="B1848" i="2"/>
  <c r="C1847" i="2"/>
  <c r="D1847" i="2" s="1"/>
  <c r="AH271" i="2" l="1"/>
  <c r="AF271" i="2"/>
  <c r="AG271" i="2"/>
  <c r="AD272" i="2"/>
  <c r="AE272" i="2" s="1"/>
  <c r="AC273" i="2"/>
  <c r="AB274" i="2"/>
  <c r="Y270" i="2"/>
  <c r="W270" i="2"/>
  <c r="X270" i="2"/>
  <c r="T272" i="2"/>
  <c r="S273" i="2"/>
  <c r="U271" i="2"/>
  <c r="V271" i="2" s="1"/>
  <c r="O270" i="2"/>
  <c r="P270" i="2"/>
  <c r="N270" i="2"/>
  <c r="J273" i="2"/>
  <c r="L271" i="2"/>
  <c r="M271" i="2" s="1"/>
  <c r="G1847" i="2"/>
  <c r="F1847" i="2"/>
  <c r="E1847" i="2"/>
  <c r="C1848" i="2"/>
  <c r="D1848" i="2" s="1"/>
  <c r="A1850" i="2"/>
  <c r="B1849" i="2"/>
  <c r="AG272" i="2" l="1"/>
  <c r="AF272" i="2"/>
  <c r="AH272" i="2"/>
  <c r="AD273" i="2"/>
  <c r="AE273" i="2" s="1"/>
  <c r="AC274" i="2"/>
  <c r="AB275" i="2"/>
  <c r="X271" i="2"/>
  <c r="Y271" i="2"/>
  <c r="W271" i="2"/>
  <c r="U272" i="2"/>
  <c r="V272" i="2" s="1"/>
  <c r="S274" i="2"/>
  <c r="T273" i="2"/>
  <c r="N271" i="2"/>
  <c r="P271" i="2"/>
  <c r="O271" i="2"/>
  <c r="L272" i="2"/>
  <c r="M272" i="2" s="1"/>
  <c r="J274" i="2"/>
  <c r="E1848" i="2"/>
  <c r="F1848" i="2"/>
  <c r="G1848" i="2"/>
  <c r="C1849" i="2"/>
  <c r="D1849" i="2" s="1"/>
  <c r="A1851" i="2"/>
  <c r="B1850" i="2"/>
  <c r="AH273" i="2" l="1"/>
  <c r="AG273" i="2"/>
  <c r="AF273" i="2"/>
  <c r="AD274" i="2"/>
  <c r="AE274" i="2" s="1"/>
  <c r="AB276" i="2"/>
  <c r="AC275" i="2"/>
  <c r="Y272" i="2"/>
  <c r="W272" i="2"/>
  <c r="X272" i="2"/>
  <c r="T274" i="2"/>
  <c r="S275" i="2"/>
  <c r="U273" i="2"/>
  <c r="V273" i="2" s="1"/>
  <c r="P272" i="2"/>
  <c r="N272" i="2"/>
  <c r="O272" i="2"/>
  <c r="L273" i="2"/>
  <c r="M273" i="2" s="1"/>
  <c r="J275" i="2"/>
  <c r="E1849" i="2"/>
  <c r="G1849" i="2"/>
  <c r="F1849" i="2"/>
  <c r="A1852" i="2"/>
  <c r="B1851" i="2"/>
  <c r="C1850" i="2"/>
  <c r="D1850" i="2" s="1"/>
  <c r="AF274" i="2" l="1"/>
  <c r="AG274" i="2"/>
  <c r="AH274" i="2"/>
  <c r="AD275" i="2"/>
  <c r="AE275" i="2" s="1"/>
  <c r="AC276" i="2"/>
  <c r="AB277" i="2"/>
  <c r="Y273" i="2"/>
  <c r="W273" i="2"/>
  <c r="X273" i="2"/>
  <c r="S276" i="2"/>
  <c r="T275" i="2"/>
  <c r="U274" i="2"/>
  <c r="V274" i="2" s="1"/>
  <c r="P273" i="2"/>
  <c r="O273" i="2"/>
  <c r="N273" i="2"/>
  <c r="L274" i="2"/>
  <c r="M274" i="2" s="1"/>
  <c r="J276" i="2"/>
  <c r="G1850" i="2"/>
  <c r="F1850" i="2"/>
  <c r="E1850" i="2"/>
  <c r="C1851" i="2"/>
  <c r="D1851" i="2" s="1"/>
  <c r="A1853" i="2"/>
  <c r="B1852" i="2"/>
  <c r="AF275" i="2" l="1"/>
  <c r="AG275" i="2"/>
  <c r="AH275" i="2"/>
  <c r="AB278" i="2"/>
  <c r="AC277" i="2"/>
  <c r="AD276" i="2"/>
  <c r="AE276" i="2" s="1"/>
  <c r="W274" i="2"/>
  <c r="Y274" i="2"/>
  <c r="X274" i="2"/>
  <c r="U275" i="2"/>
  <c r="V275" i="2" s="1"/>
  <c r="T276" i="2"/>
  <c r="S277" i="2"/>
  <c r="P274" i="2"/>
  <c r="N274" i="2"/>
  <c r="O274" i="2"/>
  <c r="L275" i="2"/>
  <c r="M275" i="2" s="1"/>
  <c r="J277" i="2"/>
  <c r="E1851" i="2"/>
  <c r="F1851" i="2"/>
  <c r="G1851" i="2"/>
  <c r="A1854" i="2"/>
  <c r="B1853" i="2"/>
  <c r="C1852" i="2"/>
  <c r="D1852" i="2" s="1"/>
  <c r="G1852" i="2" s="1"/>
  <c r="AF276" i="2" l="1"/>
  <c r="AG276" i="2"/>
  <c r="AH276" i="2"/>
  <c r="AC278" i="2"/>
  <c r="AB279" i="2"/>
  <c r="AD277" i="2"/>
  <c r="AE277" i="2" s="1"/>
  <c r="X275" i="2"/>
  <c r="W275" i="2"/>
  <c r="Y275" i="2"/>
  <c r="U276" i="2"/>
  <c r="V276" i="2" s="1"/>
  <c r="S278" i="2"/>
  <c r="T277" i="2"/>
  <c r="N275" i="2"/>
  <c r="O275" i="2"/>
  <c r="P275" i="2"/>
  <c r="J278" i="2"/>
  <c r="L276" i="2"/>
  <c r="M276" i="2" s="1"/>
  <c r="A1855" i="2"/>
  <c r="B1854" i="2"/>
  <c r="F1852" i="2"/>
  <c r="C1853" i="2"/>
  <c r="D1853" i="2" s="1"/>
  <c r="E1852" i="2"/>
  <c r="AG277" i="2" l="1"/>
  <c r="AF277" i="2"/>
  <c r="AH277" i="2"/>
  <c r="AD278" i="2"/>
  <c r="AE278" i="2" s="1"/>
  <c r="AH278" i="2" s="1"/>
  <c r="AB280" i="2"/>
  <c r="AC279" i="2"/>
  <c r="X276" i="2"/>
  <c r="Y276" i="2"/>
  <c r="W276" i="2"/>
  <c r="U277" i="2"/>
  <c r="V277" i="2" s="1"/>
  <c r="S279" i="2"/>
  <c r="T278" i="2"/>
  <c r="O276" i="2"/>
  <c r="P276" i="2"/>
  <c r="N276" i="2"/>
  <c r="J279" i="2"/>
  <c r="L277" i="2"/>
  <c r="M277" i="2" s="1"/>
  <c r="N277" i="2" s="1"/>
  <c r="F1853" i="2"/>
  <c r="G1853" i="2"/>
  <c r="E1853" i="2"/>
  <c r="C1854" i="2"/>
  <c r="D1854" i="2" s="1"/>
  <c r="A1856" i="2"/>
  <c r="B1855" i="2"/>
  <c r="AD279" i="2" l="1"/>
  <c r="AE279" i="2" s="1"/>
  <c r="AB281" i="2"/>
  <c r="AC280" i="2"/>
  <c r="AF278" i="2"/>
  <c r="AG278" i="2"/>
  <c r="Y277" i="2"/>
  <c r="X277" i="2"/>
  <c r="W277" i="2"/>
  <c r="T279" i="2"/>
  <c r="S280" i="2"/>
  <c r="U278" i="2"/>
  <c r="V278" i="2" s="1"/>
  <c r="O277" i="2"/>
  <c r="P277" i="2"/>
  <c r="L278" i="2"/>
  <c r="M278" i="2" s="1"/>
  <c r="J280" i="2"/>
  <c r="G1854" i="2"/>
  <c r="E1854" i="2"/>
  <c r="F1854" i="2"/>
  <c r="A1857" i="2"/>
  <c r="B1856" i="2"/>
  <c r="C1855" i="2"/>
  <c r="D1855" i="2" s="1"/>
  <c r="AH279" i="2" l="1"/>
  <c r="AF279" i="2"/>
  <c r="AG279" i="2"/>
  <c r="AD280" i="2"/>
  <c r="AE280" i="2" s="1"/>
  <c r="AC281" i="2"/>
  <c r="AB282" i="2"/>
  <c r="X278" i="2"/>
  <c r="Y278" i="2"/>
  <c r="W278" i="2"/>
  <c r="U279" i="2"/>
  <c r="V279" i="2" s="1"/>
  <c r="S281" i="2"/>
  <c r="T280" i="2"/>
  <c r="P278" i="2"/>
  <c r="O278" i="2"/>
  <c r="N278" i="2"/>
  <c r="J281" i="2"/>
  <c r="L279" i="2"/>
  <c r="M279" i="2" s="1"/>
  <c r="G1855" i="2"/>
  <c r="E1855" i="2"/>
  <c r="F1855" i="2"/>
  <c r="A1858" i="2"/>
  <c r="B1857" i="2"/>
  <c r="C1856" i="2"/>
  <c r="D1856" i="2" s="1"/>
  <c r="AG280" i="2" l="1"/>
  <c r="AF280" i="2"/>
  <c r="AH280" i="2"/>
  <c r="AB283" i="2"/>
  <c r="AC282" i="2"/>
  <c r="AD281" i="2"/>
  <c r="AE281" i="2" s="1"/>
  <c r="Y279" i="2"/>
  <c r="X279" i="2"/>
  <c r="W279" i="2"/>
  <c r="U280" i="2"/>
  <c r="V280" i="2" s="1"/>
  <c r="T281" i="2"/>
  <c r="S282" i="2"/>
  <c r="P279" i="2"/>
  <c r="O279" i="2"/>
  <c r="N279" i="2"/>
  <c r="J282" i="2"/>
  <c r="L280" i="2"/>
  <c r="M280" i="2" s="1"/>
  <c r="G1856" i="2"/>
  <c r="F1856" i="2"/>
  <c r="E1856" i="2"/>
  <c r="A1859" i="2"/>
  <c r="B1858" i="2"/>
  <c r="C1857" i="2"/>
  <c r="D1857" i="2" s="1"/>
  <c r="F1857" i="2" s="1"/>
  <c r="AG281" i="2" l="1"/>
  <c r="AF281" i="2"/>
  <c r="AH281" i="2"/>
  <c r="AC283" i="2"/>
  <c r="AB284" i="2"/>
  <c r="AD282" i="2"/>
  <c r="AE282" i="2" s="1"/>
  <c r="W280" i="2"/>
  <c r="X280" i="2"/>
  <c r="Y280" i="2"/>
  <c r="S283" i="2"/>
  <c r="T282" i="2"/>
  <c r="U281" i="2"/>
  <c r="V281" i="2" s="1"/>
  <c r="O280" i="2"/>
  <c r="N280" i="2"/>
  <c r="P280" i="2"/>
  <c r="L281" i="2"/>
  <c r="M281" i="2" s="1"/>
  <c r="J283" i="2"/>
  <c r="E1857" i="2"/>
  <c r="C1858" i="2"/>
  <c r="D1858" i="2" s="1"/>
  <c r="F1858" i="2" s="1"/>
  <c r="G1857" i="2"/>
  <c r="A1860" i="2"/>
  <c r="B1859" i="2"/>
  <c r="AH282" i="2" l="1"/>
  <c r="AG282" i="2"/>
  <c r="AF282" i="2"/>
  <c r="AB285" i="2"/>
  <c r="AC284" i="2"/>
  <c r="AD283" i="2"/>
  <c r="AE283" i="2" s="1"/>
  <c r="Y281" i="2"/>
  <c r="W281" i="2"/>
  <c r="X281" i="2"/>
  <c r="U282" i="2"/>
  <c r="V282" i="2" s="1"/>
  <c r="T283" i="2"/>
  <c r="S284" i="2"/>
  <c r="O281" i="2"/>
  <c r="P281" i="2"/>
  <c r="N281" i="2"/>
  <c r="J284" i="2"/>
  <c r="L282" i="2"/>
  <c r="M282" i="2" s="1"/>
  <c r="E1858" i="2"/>
  <c r="G1858" i="2"/>
  <c r="C1859" i="2"/>
  <c r="D1859" i="2" s="1"/>
  <c r="A1861" i="2"/>
  <c r="B1860" i="2"/>
  <c r="AH283" i="2" l="1"/>
  <c r="AF283" i="2"/>
  <c r="AG283" i="2"/>
  <c r="AC285" i="2"/>
  <c r="AB286" i="2"/>
  <c r="AD284" i="2"/>
  <c r="AE284" i="2" s="1"/>
  <c r="Y282" i="2"/>
  <c r="X282" i="2"/>
  <c r="W282" i="2"/>
  <c r="T284" i="2"/>
  <c r="S285" i="2"/>
  <c r="U283" i="2"/>
  <c r="V283" i="2" s="1"/>
  <c r="O282" i="2"/>
  <c r="P282" i="2"/>
  <c r="N282" i="2"/>
  <c r="J285" i="2"/>
  <c r="L283" i="2"/>
  <c r="M283" i="2" s="1"/>
  <c r="G1859" i="2"/>
  <c r="E1859" i="2"/>
  <c r="F1859" i="2"/>
  <c r="C1860" i="2"/>
  <c r="D1860" i="2" s="1"/>
  <c r="A1862" i="2"/>
  <c r="B1861" i="2"/>
  <c r="AH284" i="2" l="1"/>
  <c r="AG284" i="2"/>
  <c r="AF284" i="2"/>
  <c r="AD285" i="2"/>
  <c r="AE285" i="2" s="1"/>
  <c r="AC286" i="2"/>
  <c r="AB287" i="2"/>
  <c r="Y283" i="2"/>
  <c r="W283" i="2"/>
  <c r="X283" i="2"/>
  <c r="S286" i="2"/>
  <c r="T285" i="2"/>
  <c r="U284" i="2"/>
  <c r="V284" i="2" s="1"/>
  <c r="N283" i="2"/>
  <c r="O283" i="2"/>
  <c r="P283" i="2"/>
  <c r="L284" i="2"/>
  <c r="M284" i="2" s="1"/>
  <c r="J286" i="2"/>
  <c r="G1860" i="2"/>
  <c r="E1860" i="2"/>
  <c r="F1860" i="2"/>
  <c r="C1861" i="2"/>
  <c r="D1861" i="2" s="1"/>
  <c r="A1863" i="2"/>
  <c r="B1862" i="2"/>
  <c r="AF285" i="2" l="1"/>
  <c r="AG285" i="2"/>
  <c r="AH285" i="2"/>
  <c r="AB288" i="2"/>
  <c r="AC287" i="2"/>
  <c r="AD286" i="2"/>
  <c r="AE286" i="2" s="1"/>
  <c r="Y284" i="2"/>
  <c r="X284" i="2"/>
  <c r="W284" i="2"/>
  <c r="U285" i="2"/>
  <c r="V285" i="2" s="1"/>
  <c r="T286" i="2"/>
  <c r="S287" i="2"/>
  <c r="P284" i="2"/>
  <c r="O284" i="2"/>
  <c r="N284" i="2"/>
  <c r="J287" i="2"/>
  <c r="L285" i="2"/>
  <c r="M285" i="2" s="1"/>
  <c r="G1861" i="2"/>
  <c r="E1861" i="2"/>
  <c r="F1861" i="2"/>
  <c r="C1862" i="2"/>
  <c r="D1862" i="2" s="1"/>
  <c r="A1864" i="2"/>
  <c r="B1863" i="2"/>
  <c r="AG286" i="2" l="1"/>
  <c r="AF286" i="2"/>
  <c r="AH286" i="2"/>
  <c r="AC288" i="2"/>
  <c r="AB289" i="2"/>
  <c r="AD287" i="2"/>
  <c r="AE287" i="2" s="1"/>
  <c r="Y285" i="2"/>
  <c r="W285" i="2"/>
  <c r="X285" i="2"/>
  <c r="U286" i="2"/>
  <c r="V286" i="2" s="1"/>
  <c r="S288" i="2"/>
  <c r="T287" i="2"/>
  <c r="P285" i="2"/>
  <c r="N285" i="2"/>
  <c r="O285" i="2"/>
  <c r="L286" i="2"/>
  <c r="M286" i="2" s="1"/>
  <c r="J288" i="2"/>
  <c r="G1862" i="2"/>
  <c r="E1862" i="2"/>
  <c r="F1862" i="2"/>
  <c r="C1863" i="2"/>
  <c r="D1863" i="2" s="1"/>
  <c r="A1865" i="2"/>
  <c r="B1864" i="2"/>
  <c r="AH287" i="2" l="1"/>
  <c r="AG287" i="2"/>
  <c r="AF287" i="2"/>
  <c r="AB290" i="2"/>
  <c r="AC289" i="2"/>
  <c r="AD288" i="2"/>
  <c r="AE288" i="2" s="1"/>
  <c r="X286" i="2"/>
  <c r="W286" i="2"/>
  <c r="Y286" i="2"/>
  <c r="T288" i="2"/>
  <c r="S289" i="2"/>
  <c r="U287" i="2"/>
  <c r="V287" i="2" s="1"/>
  <c r="P286" i="2"/>
  <c r="O286" i="2"/>
  <c r="N286" i="2"/>
  <c r="L287" i="2"/>
  <c r="M287" i="2" s="1"/>
  <c r="J289" i="2"/>
  <c r="F1863" i="2"/>
  <c r="E1863" i="2"/>
  <c r="G1863" i="2"/>
  <c r="C1864" i="2"/>
  <c r="D1864" i="2" s="1"/>
  <c r="A1866" i="2"/>
  <c r="B1865" i="2"/>
  <c r="AF288" i="2" l="1"/>
  <c r="AG288" i="2"/>
  <c r="AH288" i="2"/>
  <c r="AC290" i="2"/>
  <c r="AB291" i="2"/>
  <c r="AD289" i="2"/>
  <c r="AE289" i="2" s="1"/>
  <c r="Y287" i="2"/>
  <c r="X287" i="2"/>
  <c r="W287" i="2"/>
  <c r="S290" i="2"/>
  <c r="T289" i="2"/>
  <c r="U288" i="2"/>
  <c r="V288" i="2"/>
  <c r="X288" i="2" s="1"/>
  <c r="N287" i="2"/>
  <c r="O287" i="2"/>
  <c r="P287" i="2"/>
  <c r="J290" i="2"/>
  <c r="L288" i="2"/>
  <c r="M288" i="2" s="1"/>
  <c r="G1864" i="2"/>
  <c r="E1864" i="2"/>
  <c r="F1864" i="2"/>
  <c r="A1867" i="2"/>
  <c r="B1866" i="2"/>
  <c r="C1865" i="2"/>
  <c r="D1865" i="2" s="1"/>
  <c r="G1865" i="2" s="1"/>
  <c r="AG289" i="2" l="1"/>
  <c r="AF289" i="2"/>
  <c r="AH289" i="2"/>
  <c r="AD290" i="2"/>
  <c r="AE290" i="2" s="1"/>
  <c r="AH290" i="2" s="1"/>
  <c r="AB292" i="2"/>
  <c r="AC291" i="2"/>
  <c r="S291" i="2"/>
  <c r="T290" i="2"/>
  <c r="Y288" i="2"/>
  <c r="U289" i="2"/>
  <c r="V289" i="2" s="1"/>
  <c r="W288" i="2"/>
  <c r="P288" i="2"/>
  <c r="N288" i="2"/>
  <c r="O288" i="2"/>
  <c r="L289" i="2"/>
  <c r="M289" i="2"/>
  <c r="P289" i="2" s="1"/>
  <c r="J291" i="2"/>
  <c r="A1868" i="2"/>
  <c r="B1867" i="2"/>
  <c r="F1865" i="2"/>
  <c r="E1865" i="2"/>
  <c r="C1866" i="2"/>
  <c r="D1866" i="2" s="1"/>
  <c r="AD291" i="2" l="1"/>
  <c r="AE291" i="2" s="1"/>
  <c r="AB293" i="2"/>
  <c r="AC292" i="2"/>
  <c r="AF290" i="2"/>
  <c r="AG290" i="2"/>
  <c r="Y289" i="2"/>
  <c r="X289" i="2"/>
  <c r="W289" i="2"/>
  <c r="U290" i="2"/>
  <c r="V290" i="2" s="1"/>
  <c r="T291" i="2"/>
  <c r="S292" i="2"/>
  <c r="N289" i="2"/>
  <c r="L290" i="2"/>
  <c r="M290" i="2" s="1"/>
  <c r="J292" i="2"/>
  <c r="O289" i="2"/>
  <c r="G1866" i="2"/>
  <c r="F1866" i="2"/>
  <c r="E1866" i="2"/>
  <c r="C1867" i="2"/>
  <c r="D1867" i="2" s="1"/>
  <c r="A1869" i="2"/>
  <c r="B1868" i="2"/>
  <c r="AH291" i="2" l="1"/>
  <c r="AF291" i="2"/>
  <c r="AG291" i="2"/>
  <c r="AD292" i="2"/>
  <c r="AE292" i="2" s="1"/>
  <c r="AC293" i="2"/>
  <c r="AB294" i="2"/>
  <c r="Y290" i="2"/>
  <c r="W290" i="2"/>
  <c r="X290" i="2"/>
  <c r="U291" i="2"/>
  <c r="V291" i="2" s="1"/>
  <c r="S293" i="2"/>
  <c r="T292" i="2"/>
  <c r="P290" i="2"/>
  <c r="N290" i="2"/>
  <c r="O290" i="2"/>
  <c r="L291" i="2"/>
  <c r="M291" i="2" s="1"/>
  <c r="J293" i="2"/>
  <c r="E1867" i="2"/>
  <c r="G1867" i="2"/>
  <c r="F1867" i="2"/>
  <c r="C1868" i="2"/>
  <c r="D1868" i="2" s="1"/>
  <c r="A1870" i="2"/>
  <c r="B1869" i="2"/>
  <c r="AG292" i="2" l="1"/>
  <c r="AF292" i="2"/>
  <c r="AH292" i="2"/>
  <c r="AB295" i="2"/>
  <c r="AC294" i="2"/>
  <c r="AD293" i="2"/>
  <c r="AE293" i="2" s="1"/>
  <c r="X291" i="2"/>
  <c r="W291" i="2"/>
  <c r="Y291" i="2"/>
  <c r="U292" i="2"/>
  <c r="V292" i="2" s="1"/>
  <c r="T293" i="2"/>
  <c r="S294" i="2"/>
  <c r="P291" i="2"/>
  <c r="O291" i="2"/>
  <c r="N291" i="2"/>
  <c r="J294" i="2"/>
  <c r="L292" i="2"/>
  <c r="M292" i="2" s="1"/>
  <c r="G1868" i="2"/>
  <c r="E1868" i="2"/>
  <c r="F1868" i="2"/>
  <c r="C1869" i="2"/>
  <c r="D1869" i="2" s="1"/>
  <c r="A1871" i="2"/>
  <c r="B1870" i="2"/>
  <c r="AG293" i="2" l="1"/>
  <c r="AF293" i="2"/>
  <c r="AH293" i="2"/>
  <c r="AD294" i="2"/>
  <c r="AE294" i="2" s="1"/>
  <c r="AC295" i="2"/>
  <c r="AB296" i="2"/>
  <c r="X292" i="2"/>
  <c r="W292" i="2"/>
  <c r="Y292" i="2"/>
  <c r="S295" i="2"/>
  <c r="T294" i="2"/>
  <c r="U293" i="2"/>
  <c r="V293" i="2" s="1"/>
  <c r="O292" i="2"/>
  <c r="P292" i="2"/>
  <c r="N292" i="2"/>
  <c r="L293" i="2"/>
  <c r="M293" i="2" s="1"/>
  <c r="J295" i="2"/>
  <c r="G1869" i="2"/>
  <c r="E1869" i="2"/>
  <c r="F1869" i="2"/>
  <c r="A1872" i="2"/>
  <c r="B1871" i="2"/>
  <c r="C1870" i="2"/>
  <c r="D1870" i="2" s="1"/>
  <c r="G1870" i="2" s="1"/>
  <c r="AG294" i="2" l="1"/>
  <c r="AH294" i="2"/>
  <c r="AF294" i="2"/>
  <c r="AB297" i="2"/>
  <c r="AC296" i="2"/>
  <c r="AD295" i="2"/>
  <c r="AE295" i="2" s="1"/>
  <c r="Y293" i="2"/>
  <c r="X293" i="2"/>
  <c r="W293" i="2"/>
  <c r="T295" i="2"/>
  <c r="S296" i="2"/>
  <c r="U294" i="2"/>
  <c r="V294" i="2" s="1"/>
  <c r="N293" i="2"/>
  <c r="P293" i="2"/>
  <c r="O293" i="2"/>
  <c r="L294" i="2"/>
  <c r="M294" i="2" s="1"/>
  <c r="J296" i="2"/>
  <c r="C1871" i="2"/>
  <c r="D1871" i="2" s="1"/>
  <c r="F1870" i="2"/>
  <c r="E1870" i="2"/>
  <c r="A1873" i="2"/>
  <c r="B1872" i="2"/>
  <c r="AH295" i="2" l="1"/>
  <c r="AF295" i="2"/>
  <c r="AG295" i="2"/>
  <c r="AD296" i="2"/>
  <c r="AE296" i="2" s="1"/>
  <c r="AC297" i="2"/>
  <c r="AB298" i="2"/>
  <c r="X294" i="2"/>
  <c r="W294" i="2"/>
  <c r="Y294" i="2"/>
  <c r="U295" i="2"/>
  <c r="V295" i="2" s="1"/>
  <c r="T296" i="2"/>
  <c r="S297" i="2"/>
  <c r="P294" i="2"/>
  <c r="N294" i="2"/>
  <c r="O294" i="2"/>
  <c r="L295" i="2"/>
  <c r="M295" i="2" s="1"/>
  <c r="J297" i="2"/>
  <c r="G1871" i="2"/>
  <c r="E1871" i="2"/>
  <c r="F1871" i="2"/>
  <c r="C1872" i="2"/>
  <c r="D1872" i="2" s="1"/>
  <c r="A1874" i="2"/>
  <c r="B1873" i="2"/>
  <c r="AH296" i="2" l="1"/>
  <c r="AG296" i="2"/>
  <c r="AF296" i="2"/>
  <c r="AD297" i="2"/>
  <c r="AE297" i="2" s="1"/>
  <c r="AC298" i="2"/>
  <c r="AB299" i="2"/>
  <c r="W295" i="2"/>
  <c r="X295" i="2"/>
  <c r="Y295" i="2"/>
  <c r="U296" i="2"/>
  <c r="V296" i="2" s="1"/>
  <c r="S298" i="2"/>
  <c r="T297" i="2"/>
  <c r="P295" i="2"/>
  <c r="O295" i="2"/>
  <c r="N295" i="2"/>
  <c r="J298" i="2"/>
  <c r="L296" i="2"/>
  <c r="M296" i="2" s="1"/>
  <c r="F1872" i="2"/>
  <c r="E1872" i="2"/>
  <c r="G1872" i="2"/>
  <c r="C1873" i="2"/>
  <c r="D1873" i="2" s="1"/>
  <c r="A1875" i="2"/>
  <c r="B1874" i="2"/>
  <c r="AG297" i="2" l="1"/>
  <c r="AF297" i="2"/>
  <c r="AH297" i="2"/>
  <c r="AD298" i="2"/>
  <c r="AE298" i="2" s="1"/>
  <c r="AB300" i="2"/>
  <c r="AC299" i="2"/>
  <c r="Y296" i="2"/>
  <c r="W296" i="2"/>
  <c r="X296" i="2"/>
  <c r="T298" i="2"/>
  <c r="S299" i="2"/>
  <c r="U297" i="2"/>
  <c r="V297" i="2" s="1"/>
  <c r="O296" i="2"/>
  <c r="P296" i="2"/>
  <c r="N296" i="2"/>
  <c r="J299" i="2"/>
  <c r="L297" i="2"/>
  <c r="M297" i="2" s="1"/>
  <c r="G1873" i="2"/>
  <c r="E1873" i="2"/>
  <c r="F1873" i="2"/>
  <c r="C1874" i="2"/>
  <c r="D1874" i="2" s="1"/>
  <c r="A1876" i="2"/>
  <c r="B1875" i="2"/>
  <c r="AH298" i="2" l="1"/>
  <c r="AG298" i="2"/>
  <c r="AF298" i="2"/>
  <c r="AD299" i="2"/>
  <c r="AE299" i="2" s="1"/>
  <c r="AC300" i="2"/>
  <c r="AB301" i="2"/>
  <c r="Y297" i="2"/>
  <c r="X297" i="2"/>
  <c r="W297" i="2"/>
  <c r="S300" i="2"/>
  <c r="T299" i="2"/>
  <c r="U298" i="2"/>
  <c r="V298" i="2" s="1"/>
  <c r="P297" i="2"/>
  <c r="N297" i="2"/>
  <c r="O297" i="2"/>
  <c r="L298" i="2"/>
  <c r="M298" i="2" s="1"/>
  <c r="J300" i="2"/>
  <c r="G1874" i="2"/>
  <c r="E1874" i="2"/>
  <c r="F1874" i="2"/>
  <c r="C1875" i="2"/>
  <c r="D1875" i="2" s="1"/>
  <c r="A1877" i="2"/>
  <c r="B1876" i="2"/>
  <c r="AG299" i="2" l="1"/>
  <c r="AF299" i="2"/>
  <c r="AH299" i="2"/>
  <c r="AD300" i="2"/>
  <c r="AE300" i="2" s="1"/>
  <c r="AB302" i="2"/>
  <c r="AC301" i="2"/>
  <c r="W298" i="2"/>
  <c r="Y298" i="2"/>
  <c r="X298" i="2"/>
  <c r="U299" i="2"/>
  <c r="V299" i="2" s="1"/>
  <c r="T300" i="2"/>
  <c r="S301" i="2"/>
  <c r="P298" i="2"/>
  <c r="O298" i="2"/>
  <c r="N298" i="2"/>
  <c r="J301" i="2"/>
  <c r="L299" i="2"/>
  <c r="M299" i="2" s="1"/>
  <c r="G1875" i="2"/>
  <c r="E1875" i="2"/>
  <c r="F1875" i="2"/>
  <c r="C1876" i="2"/>
  <c r="D1876" i="2" s="1"/>
  <c r="A1878" i="2"/>
  <c r="B1877" i="2"/>
  <c r="AF300" i="2" l="1"/>
  <c r="AG300" i="2"/>
  <c r="AH300" i="2"/>
  <c r="AD301" i="2"/>
  <c r="AE301" i="2" s="1"/>
  <c r="AC302" i="2"/>
  <c r="AB303" i="2"/>
  <c r="Y299" i="2"/>
  <c r="X299" i="2"/>
  <c r="W299" i="2"/>
  <c r="S302" i="2"/>
  <c r="T301" i="2"/>
  <c r="U300" i="2"/>
  <c r="V300" i="2"/>
  <c r="W300" i="2" s="1"/>
  <c r="N299" i="2"/>
  <c r="O299" i="2"/>
  <c r="P299" i="2"/>
  <c r="L300" i="2"/>
  <c r="M300" i="2" s="1"/>
  <c r="J302" i="2"/>
  <c r="F1876" i="2"/>
  <c r="E1876" i="2"/>
  <c r="G1876" i="2"/>
  <c r="C1877" i="2"/>
  <c r="D1877" i="2" s="1"/>
  <c r="A1879" i="2"/>
  <c r="B1878" i="2"/>
  <c r="AG301" i="2" l="1"/>
  <c r="AF301" i="2"/>
  <c r="AH301" i="2"/>
  <c r="AB304" i="2"/>
  <c r="AC303" i="2"/>
  <c r="AD302" i="2"/>
  <c r="AF302" i="2"/>
  <c r="AE302" i="2"/>
  <c r="AH302" i="2" s="1"/>
  <c r="Y300" i="2"/>
  <c r="X300" i="2"/>
  <c r="U301" i="2"/>
  <c r="V301" i="2" s="1"/>
  <c r="S303" i="2"/>
  <c r="T302" i="2"/>
  <c r="P300" i="2"/>
  <c r="N300" i="2"/>
  <c r="O300" i="2"/>
  <c r="L301" i="2"/>
  <c r="M301" i="2"/>
  <c r="P301" i="2" s="1"/>
  <c r="J303" i="2"/>
  <c r="G1877" i="2"/>
  <c r="E1877" i="2"/>
  <c r="F1877" i="2"/>
  <c r="C1878" i="2"/>
  <c r="D1878" i="2" s="1"/>
  <c r="A1880" i="2"/>
  <c r="B1879" i="2"/>
  <c r="AG302" i="2" l="1"/>
  <c r="AD303" i="2"/>
  <c r="AE303" i="2" s="1"/>
  <c r="AB305" i="2"/>
  <c r="AC304" i="2"/>
  <c r="X301" i="2"/>
  <c r="W301" i="2"/>
  <c r="Y301" i="2"/>
  <c r="T303" i="2"/>
  <c r="S304" i="2"/>
  <c r="U302" i="2"/>
  <c r="V302" i="2" s="1"/>
  <c r="L302" i="2"/>
  <c r="M302" i="2" s="1"/>
  <c r="O301" i="2"/>
  <c r="J304" i="2"/>
  <c r="N301" i="2"/>
  <c r="F1878" i="2"/>
  <c r="E1878" i="2"/>
  <c r="G1878" i="2"/>
  <c r="C1879" i="2"/>
  <c r="D1879" i="2" s="1"/>
  <c r="A1881" i="2"/>
  <c r="B1880" i="2"/>
  <c r="AH303" i="2" l="1"/>
  <c r="AF303" i="2"/>
  <c r="AG303" i="2"/>
  <c r="AD304" i="2"/>
  <c r="AE304" i="2" s="1"/>
  <c r="AG304" i="2" s="1"/>
  <c r="AC305" i="2"/>
  <c r="AB306" i="2"/>
  <c r="Y302" i="2"/>
  <c r="W302" i="2"/>
  <c r="X302" i="2"/>
  <c r="S305" i="2"/>
  <c r="T304" i="2"/>
  <c r="U303" i="2"/>
  <c r="V303" i="2" s="1"/>
  <c r="P302" i="2"/>
  <c r="N302" i="2"/>
  <c r="O302" i="2"/>
  <c r="L303" i="2"/>
  <c r="M303" i="2" s="1"/>
  <c r="J305" i="2"/>
  <c r="G1879" i="2"/>
  <c r="E1879" i="2"/>
  <c r="F1879" i="2"/>
  <c r="C1880" i="2"/>
  <c r="D1880" i="2" s="1"/>
  <c r="A1882" i="2"/>
  <c r="B1881" i="2"/>
  <c r="AB307" i="2" l="1"/>
  <c r="AC306" i="2"/>
  <c r="AH304" i="2"/>
  <c r="AD305" i="2"/>
  <c r="AE305" i="2" s="1"/>
  <c r="AF304" i="2"/>
  <c r="X303" i="2"/>
  <c r="W303" i="2"/>
  <c r="Y303" i="2"/>
  <c r="T305" i="2"/>
  <c r="S306" i="2"/>
  <c r="U304" i="2"/>
  <c r="V304" i="2" s="1"/>
  <c r="P303" i="2"/>
  <c r="O303" i="2"/>
  <c r="N303" i="2"/>
  <c r="J306" i="2"/>
  <c r="L304" i="2"/>
  <c r="M304" i="2" s="1"/>
  <c r="G1880" i="2"/>
  <c r="E1880" i="2"/>
  <c r="F1880" i="2"/>
  <c r="C1881" i="2"/>
  <c r="D1881" i="2" s="1"/>
  <c r="A1883" i="2"/>
  <c r="B1882" i="2"/>
  <c r="AG305" i="2" l="1"/>
  <c r="AF305" i="2"/>
  <c r="AH305" i="2"/>
  <c r="AD306" i="2"/>
  <c r="AE306" i="2" s="1"/>
  <c r="AC307" i="2"/>
  <c r="AB308" i="2"/>
  <c r="Y304" i="2"/>
  <c r="X304" i="2"/>
  <c r="W304" i="2"/>
  <c r="S307" i="2"/>
  <c r="T306" i="2"/>
  <c r="U305" i="2"/>
  <c r="V305" i="2" s="1"/>
  <c r="O304" i="2"/>
  <c r="P304" i="2"/>
  <c r="N304" i="2"/>
  <c r="L305" i="2"/>
  <c r="M305" i="2" s="1"/>
  <c r="J307" i="2"/>
  <c r="F1881" i="2"/>
  <c r="E1881" i="2"/>
  <c r="G1881" i="2"/>
  <c r="C1882" i="2"/>
  <c r="D1882" i="2" s="1"/>
  <c r="A1884" i="2"/>
  <c r="B1883" i="2"/>
  <c r="AH306" i="2" l="1"/>
  <c r="AG306" i="2"/>
  <c r="AF306" i="2"/>
  <c r="AB309" i="2"/>
  <c r="AC308" i="2"/>
  <c r="AD307" i="2"/>
  <c r="AE307" i="2" s="1"/>
  <c r="X305" i="2"/>
  <c r="W305" i="2"/>
  <c r="Y305" i="2"/>
  <c r="U306" i="2"/>
  <c r="V306" i="2" s="1"/>
  <c r="T307" i="2"/>
  <c r="S308" i="2"/>
  <c r="N305" i="2"/>
  <c r="O305" i="2"/>
  <c r="P305" i="2"/>
  <c r="J308" i="2"/>
  <c r="L306" i="2"/>
  <c r="M306" i="2" s="1"/>
  <c r="G1882" i="2"/>
  <c r="E1882" i="2"/>
  <c r="F1882" i="2"/>
  <c r="C1883" i="2"/>
  <c r="D1883" i="2" s="1"/>
  <c r="A1885" i="2"/>
  <c r="B1884" i="2"/>
  <c r="AH307" i="2" l="1"/>
  <c r="AF307" i="2"/>
  <c r="AG307" i="2"/>
  <c r="AC309" i="2"/>
  <c r="AB310" i="2"/>
  <c r="AD308" i="2"/>
  <c r="AE308" i="2" s="1"/>
  <c r="W306" i="2"/>
  <c r="Y306" i="2"/>
  <c r="X306" i="2"/>
  <c r="U307" i="2"/>
  <c r="V307" i="2" s="1"/>
  <c r="T308" i="2"/>
  <c r="S309" i="2"/>
  <c r="O306" i="2"/>
  <c r="P306" i="2"/>
  <c r="N306" i="2"/>
  <c r="J309" i="2"/>
  <c r="L307" i="2"/>
  <c r="M307" i="2" s="1"/>
  <c r="G1883" i="2"/>
  <c r="E1883" i="2"/>
  <c r="F1883" i="2"/>
  <c r="A1886" i="2"/>
  <c r="B1885" i="2"/>
  <c r="C1884" i="2"/>
  <c r="D1884" i="2" s="1"/>
  <c r="AH308" i="2" l="1"/>
  <c r="AG308" i="2"/>
  <c r="AF308" i="2"/>
  <c r="AD309" i="2"/>
  <c r="AE309" i="2" s="1"/>
  <c r="AC310" i="2"/>
  <c r="AB311" i="2"/>
  <c r="Y307" i="2"/>
  <c r="X307" i="2"/>
  <c r="W307" i="2"/>
  <c r="S310" i="2"/>
  <c r="T309" i="2"/>
  <c r="U308" i="2"/>
  <c r="V308" i="2" s="1"/>
  <c r="O307" i="2"/>
  <c r="P307" i="2"/>
  <c r="N307" i="2"/>
  <c r="J310" i="2"/>
  <c r="L308" i="2"/>
  <c r="M308" i="2" s="1"/>
  <c r="G1884" i="2"/>
  <c r="F1884" i="2"/>
  <c r="E1884" i="2"/>
  <c r="A1887" i="2"/>
  <c r="B1886" i="2"/>
  <c r="C1885" i="2"/>
  <c r="D1885" i="2" s="1"/>
  <c r="AG309" i="2" l="1"/>
  <c r="AF309" i="2"/>
  <c r="AH309" i="2"/>
  <c r="AB312" i="2"/>
  <c r="AC311" i="2"/>
  <c r="AD310" i="2"/>
  <c r="AE310" i="2" s="1"/>
  <c r="Y308" i="2"/>
  <c r="X308" i="2"/>
  <c r="W308" i="2"/>
  <c r="U309" i="2"/>
  <c r="V309" i="2" s="1"/>
  <c r="T310" i="2"/>
  <c r="S311" i="2"/>
  <c r="O308" i="2"/>
  <c r="P308" i="2"/>
  <c r="N308" i="2"/>
  <c r="L309" i="2"/>
  <c r="M309" i="2" s="1"/>
  <c r="J311" i="2"/>
  <c r="F1885" i="2"/>
  <c r="G1885" i="2"/>
  <c r="E1885" i="2"/>
  <c r="C1886" i="2"/>
  <c r="D1886" i="2" s="1"/>
  <c r="A1888" i="2"/>
  <c r="B1887" i="2"/>
  <c r="AH310" i="2" l="1"/>
  <c r="AF310" i="2"/>
  <c r="AG310" i="2"/>
  <c r="AD311" i="2"/>
  <c r="AE311" i="2" s="1"/>
  <c r="AC312" i="2"/>
  <c r="AB313" i="2"/>
  <c r="Y309" i="2"/>
  <c r="W309" i="2"/>
  <c r="X309" i="2"/>
  <c r="S312" i="2"/>
  <c r="T311" i="2"/>
  <c r="U310" i="2"/>
  <c r="V310" i="2" s="1"/>
  <c r="O309" i="2"/>
  <c r="N309" i="2"/>
  <c r="P309" i="2"/>
  <c r="L310" i="2"/>
  <c r="M310" i="2" s="1"/>
  <c r="J312" i="2"/>
  <c r="G1886" i="2"/>
  <c r="E1886" i="2"/>
  <c r="F1886" i="2"/>
  <c r="A1889" i="2"/>
  <c r="B1888" i="2"/>
  <c r="C1887" i="2"/>
  <c r="D1887" i="2" s="1"/>
  <c r="AF311" i="2" l="1"/>
  <c r="AH311" i="2"/>
  <c r="AG311" i="2"/>
  <c r="AB314" i="2"/>
  <c r="AC313" i="2"/>
  <c r="AD312" i="2"/>
  <c r="AE312" i="2" s="1"/>
  <c r="W310" i="2"/>
  <c r="Y310" i="2"/>
  <c r="X310" i="2"/>
  <c r="U311" i="2"/>
  <c r="V311" i="2" s="1"/>
  <c r="T312" i="2"/>
  <c r="S313" i="2"/>
  <c r="O310" i="2"/>
  <c r="P310" i="2"/>
  <c r="N310" i="2"/>
  <c r="J313" i="2"/>
  <c r="L311" i="2"/>
  <c r="M311" i="2" s="1"/>
  <c r="F1887" i="2"/>
  <c r="E1887" i="2"/>
  <c r="G1887" i="2"/>
  <c r="C1888" i="2"/>
  <c r="D1888" i="2" s="1"/>
  <c r="A1890" i="2"/>
  <c r="B1889" i="2"/>
  <c r="AF312" i="2" l="1"/>
  <c r="AH312" i="2"/>
  <c r="AG312" i="2"/>
  <c r="AC314" i="2"/>
  <c r="AB315" i="2"/>
  <c r="AD313" i="2"/>
  <c r="AE313" i="2" s="1"/>
  <c r="Y311" i="2"/>
  <c r="X311" i="2"/>
  <c r="W311" i="2"/>
  <c r="S314" i="2"/>
  <c r="T313" i="2"/>
  <c r="U312" i="2"/>
  <c r="V312" i="2"/>
  <c r="Y312" i="2" s="1"/>
  <c r="N311" i="2"/>
  <c r="O311" i="2"/>
  <c r="P311" i="2"/>
  <c r="L312" i="2"/>
  <c r="M312" i="2" s="1"/>
  <c r="J314" i="2"/>
  <c r="G1888" i="2"/>
  <c r="E1888" i="2"/>
  <c r="F1888" i="2"/>
  <c r="C1889" i="2"/>
  <c r="D1889" i="2" s="1"/>
  <c r="A1891" i="2"/>
  <c r="B1890" i="2"/>
  <c r="AH313" i="2" l="1"/>
  <c r="AF313" i="2"/>
  <c r="AG313" i="2"/>
  <c r="AD314" i="2"/>
  <c r="AE314" i="2"/>
  <c r="AH314" i="2" s="1"/>
  <c r="AB316" i="2"/>
  <c r="AC315" i="2"/>
  <c r="X312" i="2"/>
  <c r="W312" i="2"/>
  <c r="U313" i="2"/>
  <c r="V313" i="2" s="1"/>
  <c r="S315" i="2"/>
  <c r="T314" i="2"/>
  <c r="P312" i="2"/>
  <c r="O312" i="2"/>
  <c r="N312" i="2"/>
  <c r="J315" i="2"/>
  <c r="L313" i="2"/>
  <c r="M313" i="2"/>
  <c r="P313" i="2" s="1"/>
  <c r="G1889" i="2"/>
  <c r="E1889" i="2"/>
  <c r="F1889" i="2"/>
  <c r="A1892" i="2"/>
  <c r="B1891" i="2"/>
  <c r="C1890" i="2"/>
  <c r="D1890" i="2" s="1"/>
  <c r="G1890" i="2" s="1"/>
  <c r="AD315" i="2" l="1"/>
  <c r="AE315" i="2" s="1"/>
  <c r="AG314" i="2"/>
  <c r="AB317" i="2"/>
  <c r="AC316" i="2"/>
  <c r="AF314" i="2"/>
  <c r="Y313" i="2"/>
  <c r="X313" i="2"/>
  <c r="W313" i="2"/>
  <c r="T315" i="2"/>
  <c r="S316" i="2"/>
  <c r="U314" i="2"/>
  <c r="V314" i="2" s="1"/>
  <c r="O313" i="2"/>
  <c r="N313" i="2"/>
  <c r="L314" i="2"/>
  <c r="M314" i="2" s="1"/>
  <c r="J316" i="2"/>
  <c r="E1890" i="2"/>
  <c r="C1891" i="2"/>
  <c r="D1891" i="2" s="1"/>
  <c r="F1890" i="2"/>
  <c r="A1893" i="2"/>
  <c r="B1892" i="2"/>
  <c r="AH315" i="2" l="1"/>
  <c r="AF315" i="2"/>
  <c r="AG315" i="2"/>
  <c r="AC317" i="2"/>
  <c r="AB318" i="2"/>
  <c r="AD316" i="2"/>
  <c r="AE316" i="2" s="1"/>
  <c r="X314" i="2"/>
  <c r="W314" i="2"/>
  <c r="Y314" i="2"/>
  <c r="U315" i="2"/>
  <c r="V315" i="2" s="1"/>
  <c r="S317" i="2"/>
  <c r="T316" i="2"/>
  <c r="P314" i="2"/>
  <c r="O314" i="2"/>
  <c r="N314" i="2"/>
  <c r="L315" i="2"/>
  <c r="M315" i="2" s="1"/>
  <c r="J317" i="2"/>
  <c r="F1891" i="2"/>
  <c r="G1891" i="2"/>
  <c r="E1891" i="2"/>
  <c r="C1892" i="2"/>
  <c r="D1892" i="2" s="1"/>
  <c r="A1894" i="2"/>
  <c r="B1893" i="2"/>
  <c r="AH316" i="2" l="1"/>
  <c r="AG316" i="2"/>
  <c r="AF316" i="2"/>
  <c r="AD317" i="2"/>
  <c r="AE317" i="2" s="1"/>
  <c r="AB319" i="2"/>
  <c r="AC318" i="2"/>
  <c r="X315" i="2"/>
  <c r="W315" i="2"/>
  <c r="Y315" i="2"/>
  <c r="U316" i="2"/>
  <c r="V316" i="2" s="1"/>
  <c r="T317" i="2"/>
  <c r="S318" i="2"/>
  <c r="P315" i="2"/>
  <c r="N315" i="2"/>
  <c r="O315" i="2"/>
  <c r="J318" i="2"/>
  <c r="L316" i="2"/>
  <c r="M316" i="2" s="1"/>
  <c r="G1892" i="2"/>
  <c r="F1892" i="2"/>
  <c r="E1892" i="2"/>
  <c r="A1895" i="2"/>
  <c r="B1894" i="2"/>
  <c r="C1893" i="2"/>
  <c r="D1893" i="2" s="1"/>
  <c r="AF317" i="2" l="1"/>
  <c r="AG317" i="2"/>
  <c r="AH317" i="2"/>
  <c r="AD318" i="2"/>
  <c r="AE318" i="2" s="1"/>
  <c r="AC319" i="2"/>
  <c r="AB320" i="2"/>
  <c r="Y316" i="2"/>
  <c r="X316" i="2"/>
  <c r="W316" i="2"/>
  <c r="U317" i="2"/>
  <c r="V317" i="2" s="1"/>
  <c r="S319" i="2"/>
  <c r="T318" i="2"/>
  <c r="O316" i="2"/>
  <c r="P316" i="2"/>
  <c r="N316" i="2"/>
  <c r="L317" i="2"/>
  <c r="M317" i="2" s="1"/>
  <c r="J319" i="2"/>
  <c r="G1893" i="2"/>
  <c r="E1893" i="2"/>
  <c r="F1893" i="2"/>
  <c r="C1894" i="2"/>
  <c r="D1894" i="2" s="1"/>
  <c r="A1896" i="2"/>
  <c r="B1895" i="2"/>
  <c r="AG318" i="2" l="1"/>
  <c r="AF318" i="2"/>
  <c r="AH318" i="2"/>
  <c r="AB321" i="2"/>
  <c r="AC320" i="2"/>
  <c r="AD319" i="2"/>
  <c r="AE319" i="2" s="1"/>
  <c r="W317" i="2"/>
  <c r="Y317" i="2"/>
  <c r="X317" i="2"/>
  <c r="T319" i="2"/>
  <c r="S320" i="2"/>
  <c r="U318" i="2"/>
  <c r="V318" i="2" s="1"/>
  <c r="O317" i="2"/>
  <c r="N317" i="2"/>
  <c r="P317" i="2"/>
  <c r="J320" i="2"/>
  <c r="L318" i="2"/>
  <c r="M318" i="2" s="1"/>
  <c r="F1894" i="2"/>
  <c r="E1894" i="2"/>
  <c r="G1894" i="2"/>
  <c r="C1895" i="2"/>
  <c r="D1895" i="2" s="1"/>
  <c r="A1897" i="2"/>
  <c r="B1896" i="2"/>
  <c r="AH319" i="2" l="1"/>
  <c r="AF319" i="2"/>
  <c r="AG319" i="2"/>
  <c r="AD320" i="2"/>
  <c r="AE320" i="2" s="1"/>
  <c r="AC321" i="2"/>
  <c r="AB322" i="2"/>
  <c r="W318" i="2"/>
  <c r="Y318" i="2"/>
  <c r="X318" i="2"/>
  <c r="T320" i="2"/>
  <c r="S321" i="2"/>
  <c r="U319" i="2"/>
  <c r="V319" i="2" s="1"/>
  <c r="O318" i="2"/>
  <c r="P318" i="2"/>
  <c r="N318" i="2"/>
  <c r="J321" i="2"/>
  <c r="L319" i="2"/>
  <c r="M319" i="2" s="1"/>
  <c r="G1895" i="2"/>
  <c r="E1895" i="2"/>
  <c r="F1895" i="2"/>
  <c r="A1898" i="2"/>
  <c r="B1897" i="2"/>
  <c r="C1896" i="2"/>
  <c r="D1896" i="2" s="1"/>
  <c r="AG320" i="2" l="1"/>
  <c r="AF320" i="2"/>
  <c r="AH320" i="2"/>
  <c r="AC322" i="2"/>
  <c r="AB323" i="2"/>
  <c r="AD321" i="2"/>
  <c r="AE321" i="2" s="1"/>
  <c r="Y319" i="2"/>
  <c r="X319" i="2"/>
  <c r="W319" i="2"/>
  <c r="S322" i="2"/>
  <c r="T321" i="2"/>
  <c r="U320" i="2"/>
  <c r="V320" i="2" s="1"/>
  <c r="O319" i="2"/>
  <c r="P319" i="2"/>
  <c r="N319" i="2"/>
  <c r="L320" i="2"/>
  <c r="M320" i="2" s="1"/>
  <c r="J322" i="2"/>
  <c r="G1896" i="2"/>
  <c r="F1896" i="2"/>
  <c r="E1896" i="2"/>
  <c r="A1899" i="2"/>
  <c r="B1898" i="2"/>
  <c r="C1897" i="2"/>
  <c r="D1897" i="2" s="1"/>
  <c r="AH321" i="2" l="1"/>
  <c r="AG321" i="2"/>
  <c r="AF321" i="2"/>
  <c r="AB324" i="2"/>
  <c r="AC323" i="2"/>
  <c r="AD322" i="2"/>
  <c r="AE322" i="2" s="1"/>
  <c r="Y320" i="2"/>
  <c r="X320" i="2"/>
  <c r="W320" i="2"/>
  <c r="U321" i="2"/>
  <c r="V321" i="2" s="1"/>
  <c r="T322" i="2"/>
  <c r="S323" i="2"/>
  <c r="O320" i="2"/>
  <c r="P320" i="2"/>
  <c r="N320" i="2"/>
  <c r="J323" i="2"/>
  <c r="L321" i="2"/>
  <c r="M321" i="2" s="1"/>
  <c r="F1897" i="2"/>
  <c r="G1897" i="2"/>
  <c r="E1897" i="2"/>
  <c r="C1898" i="2"/>
  <c r="D1898" i="2" s="1"/>
  <c r="A1900" i="2"/>
  <c r="B1899" i="2"/>
  <c r="AG322" i="2" l="1"/>
  <c r="AF322" i="2"/>
  <c r="AH322" i="2"/>
  <c r="AC324" i="2"/>
  <c r="AB325" i="2"/>
  <c r="AD323" i="2"/>
  <c r="AE323" i="2" s="1"/>
  <c r="X321" i="2"/>
  <c r="W321" i="2"/>
  <c r="Y321" i="2"/>
  <c r="S324" i="2"/>
  <c r="T323" i="2"/>
  <c r="U322" i="2"/>
  <c r="V322" i="2" s="1"/>
  <c r="N321" i="2"/>
  <c r="P321" i="2"/>
  <c r="O321" i="2"/>
  <c r="J324" i="2"/>
  <c r="L322" i="2"/>
  <c r="M322" i="2" s="1"/>
  <c r="E1898" i="2"/>
  <c r="F1898" i="2"/>
  <c r="G1898" i="2"/>
  <c r="C1899" i="2"/>
  <c r="D1899" i="2" s="1"/>
  <c r="A1901" i="2"/>
  <c r="B1900" i="2"/>
  <c r="AH323" i="2" l="1"/>
  <c r="AG323" i="2"/>
  <c r="AF323" i="2"/>
  <c r="AB326" i="2"/>
  <c r="AC325" i="2"/>
  <c r="AD324" i="2"/>
  <c r="AE324" i="2" s="1"/>
  <c r="X322" i="2"/>
  <c r="Y322" i="2"/>
  <c r="W322" i="2"/>
  <c r="T324" i="2"/>
  <c r="S325" i="2"/>
  <c r="U323" i="2"/>
  <c r="V323" i="2" s="1"/>
  <c r="P322" i="2"/>
  <c r="N322" i="2"/>
  <c r="O322" i="2"/>
  <c r="J325" i="2"/>
  <c r="L323" i="2"/>
  <c r="M323" i="2" s="1"/>
  <c r="G1899" i="2"/>
  <c r="E1899" i="2"/>
  <c r="F1899" i="2"/>
  <c r="A1902" i="2"/>
  <c r="B1901" i="2"/>
  <c r="C1900" i="2"/>
  <c r="D1900" i="2" s="1"/>
  <c r="E1900" i="2" s="1"/>
  <c r="AF324" i="2" l="1"/>
  <c r="AH324" i="2"/>
  <c r="AG324" i="2"/>
  <c r="AC326" i="2"/>
  <c r="AB327" i="2"/>
  <c r="AD325" i="2"/>
  <c r="AE325" i="2" s="1"/>
  <c r="X323" i="2"/>
  <c r="Y323" i="2"/>
  <c r="W323" i="2"/>
  <c r="U324" i="2"/>
  <c r="V324" i="2" s="1"/>
  <c r="Y324" i="2" s="1"/>
  <c r="S326" i="2"/>
  <c r="T325" i="2"/>
  <c r="N323" i="2"/>
  <c r="P323" i="2"/>
  <c r="O323" i="2"/>
  <c r="L324" i="2"/>
  <c r="M324" i="2" s="1"/>
  <c r="P324" i="2" s="1"/>
  <c r="J326" i="2"/>
  <c r="G1900" i="2"/>
  <c r="F1900" i="2"/>
  <c r="C1901" i="2"/>
  <c r="D1901" i="2" s="1"/>
  <c r="G1901" i="2" s="1"/>
  <c r="A1903" i="2"/>
  <c r="B1902" i="2"/>
  <c r="AH325" i="2" l="1"/>
  <c r="AF325" i="2"/>
  <c r="AG325" i="2"/>
  <c r="AD326" i="2"/>
  <c r="AE326" i="2"/>
  <c r="AH326" i="2" s="1"/>
  <c r="AB328" i="2"/>
  <c r="AC327" i="2"/>
  <c r="W324" i="2"/>
  <c r="U325" i="2"/>
  <c r="V325" i="2" s="1"/>
  <c r="X324" i="2"/>
  <c r="S327" i="2"/>
  <c r="T326" i="2"/>
  <c r="J327" i="2"/>
  <c r="L325" i="2"/>
  <c r="M325" i="2"/>
  <c r="P325" i="2" s="1"/>
  <c r="N324" i="2"/>
  <c r="O324" i="2"/>
  <c r="F1901" i="2"/>
  <c r="C1902" i="2"/>
  <c r="D1902" i="2" s="1"/>
  <c r="A1904" i="2"/>
  <c r="B1903" i="2"/>
  <c r="E1901" i="2"/>
  <c r="AD327" i="2" l="1"/>
  <c r="AE327" i="2" s="1"/>
  <c r="AG326" i="2"/>
  <c r="AB329" i="2"/>
  <c r="AC328" i="2"/>
  <c r="AF326" i="2"/>
  <c r="Y325" i="2"/>
  <c r="W325" i="2"/>
  <c r="X325" i="2"/>
  <c r="T327" i="2"/>
  <c r="S328" i="2"/>
  <c r="U326" i="2"/>
  <c r="V326" i="2" s="1"/>
  <c r="O325" i="2"/>
  <c r="L326" i="2"/>
  <c r="M326" i="2" s="1"/>
  <c r="N325" i="2"/>
  <c r="J328" i="2"/>
  <c r="F1902" i="2"/>
  <c r="E1902" i="2"/>
  <c r="G1902" i="2"/>
  <c r="A1905" i="2"/>
  <c r="B1904" i="2"/>
  <c r="C1903" i="2"/>
  <c r="D1903" i="2" s="1"/>
  <c r="AH327" i="2" l="1"/>
  <c r="AG327" i="2"/>
  <c r="AF327" i="2"/>
  <c r="AD328" i="2"/>
  <c r="AE328" i="2" s="1"/>
  <c r="AC329" i="2"/>
  <c r="AB330" i="2"/>
  <c r="Y326" i="2"/>
  <c r="X326" i="2"/>
  <c r="W326" i="2"/>
  <c r="S329" i="2"/>
  <c r="T328" i="2"/>
  <c r="U327" i="2"/>
  <c r="V327" i="2" s="1"/>
  <c r="O326" i="2"/>
  <c r="P326" i="2"/>
  <c r="N326" i="2"/>
  <c r="J329" i="2"/>
  <c r="L327" i="2"/>
  <c r="M327" i="2" s="1"/>
  <c r="G1903" i="2"/>
  <c r="E1903" i="2"/>
  <c r="F1903" i="2"/>
  <c r="A1906" i="2"/>
  <c r="B1905" i="2"/>
  <c r="C1904" i="2"/>
  <c r="D1904" i="2" s="1"/>
  <c r="AG328" i="2" l="1"/>
  <c r="AF328" i="2"/>
  <c r="AH328" i="2"/>
  <c r="AD329" i="2"/>
  <c r="AE329" i="2" s="1"/>
  <c r="AB331" i="2"/>
  <c r="AC330" i="2"/>
  <c r="X327" i="2"/>
  <c r="W327" i="2"/>
  <c r="Y327" i="2"/>
  <c r="U328" i="2"/>
  <c r="V328" i="2" s="1"/>
  <c r="T329" i="2"/>
  <c r="S330" i="2"/>
  <c r="O327" i="2"/>
  <c r="P327" i="2"/>
  <c r="N327" i="2"/>
  <c r="L328" i="2"/>
  <c r="M328" i="2" s="1"/>
  <c r="J330" i="2"/>
  <c r="G1904" i="2"/>
  <c r="E1904" i="2"/>
  <c r="F1904" i="2"/>
  <c r="A1907" i="2"/>
  <c r="B1906" i="2"/>
  <c r="C1905" i="2"/>
  <c r="D1905" i="2" s="1"/>
  <c r="AF329" i="2" l="1"/>
  <c r="AH329" i="2"/>
  <c r="AG329" i="2"/>
  <c r="AC331" i="2"/>
  <c r="AB332" i="2"/>
  <c r="AD330" i="2"/>
  <c r="AE330" i="2" s="1"/>
  <c r="X328" i="2"/>
  <c r="Y328" i="2"/>
  <c r="W328" i="2"/>
  <c r="S331" i="2"/>
  <c r="T330" i="2"/>
  <c r="U329" i="2"/>
  <c r="V329" i="2" s="1"/>
  <c r="N328" i="2"/>
  <c r="P328" i="2"/>
  <c r="O328" i="2"/>
  <c r="L329" i="2"/>
  <c r="M329" i="2" s="1"/>
  <c r="J331" i="2"/>
  <c r="G1905" i="2"/>
  <c r="E1905" i="2"/>
  <c r="F1905" i="2"/>
  <c r="A1908" i="2"/>
  <c r="B1907" i="2"/>
  <c r="C1906" i="2"/>
  <c r="D1906" i="2" s="1"/>
  <c r="AH330" i="2" l="1"/>
  <c r="AF330" i="2"/>
  <c r="AG330" i="2"/>
  <c r="AB333" i="2"/>
  <c r="AC332" i="2"/>
  <c r="AD331" i="2"/>
  <c r="AE331" i="2" s="1"/>
  <c r="W329" i="2"/>
  <c r="X329" i="2"/>
  <c r="Y329" i="2"/>
  <c r="U330" i="2"/>
  <c r="V330" i="2" s="1"/>
  <c r="T331" i="2"/>
  <c r="S332" i="2"/>
  <c r="P329" i="2"/>
  <c r="O329" i="2"/>
  <c r="N329" i="2"/>
  <c r="L330" i="2"/>
  <c r="M330" i="2" s="1"/>
  <c r="J332" i="2"/>
  <c r="G1906" i="2"/>
  <c r="E1906" i="2"/>
  <c r="F1906" i="2"/>
  <c r="A1909" i="2"/>
  <c r="B1908" i="2"/>
  <c r="C1907" i="2"/>
  <c r="D1907" i="2" s="1"/>
  <c r="AF331" i="2" l="1"/>
  <c r="AG331" i="2"/>
  <c r="AH331" i="2"/>
  <c r="AC333" i="2"/>
  <c r="AB334" i="2"/>
  <c r="AD332" i="2"/>
  <c r="AE332" i="2" s="1"/>
  <c r="Y330" i="2"/>
  <c r="X330" i="2"/>
  <c r="W330" i="2"/>
  <c r="U331" i="2"/>
  <c r="V331" i="2" s="1"/>
  <c r="T332" i="2"/>
  <c r="S333" i="2"/>
  <c r="P330" i="2"/>
  <c r="O330" i="2"/>
  <c r="N330" i="2"/>
  <c r="J333" i="2"/>
  <c r="L331" i="2"/>
  <c r="M331" i="2" s="1"/>
  <c r="G1907" i="2"/>
  <c r="F1907" i="2"/>
  <c r="E1907" i="2"/>
  <c r="A1910" i="2"/>
  <c r="B1909" i="2"/>
  <c r="C1908" i="2"/>
  <c r="D1908" i="2" s="1"/>
  <c r="F1908" i="2" s="1"/>
  <c r="AG332" i="2" l="1"/>
  <c r="AF332" i="2"/>
  <c r="AH332" i="2"/>
  <c r="AD333" i="2"/>
  <c r="AE333" i="2" s="1"/>
  <c r="AC334" i="2"/>
  <c r="AB335" i="2"/>
  <c r="Y331" i="2"/>
  <c r="W331" i="2"/>
  <c r="X331" i="2"/>
  <c r="U332" i="2"/>
  <c r="V332" i="2" s="1"/>
  <c r="S334" i="2"/>
  <c r="T333" i="2"/>
  <c r="P331" i="2"/>
  <c r="N331" i="2"/>
  <c r="O331" i="2"/>
  <c r="J334" i="2"/>
  <c r="L332" i="2"/>
  <c r="M332" i="2" s="1"/>
  <c r="C1909" i="2"/>
  <c r="D1909" i="2" s="1"/>
  <c r="E1908" i="2"/>
  <c r="G1908" i="2"/>
  <c r="A1911" i="2"/>
  <c r="B1910" i="2"/>
  <c r="AF333" i="2" l="1"/>
  <c r="AH333" i="2"/>
  <c r="AG333" i="2"/>
  <c r="AB336" i="2"/>
  <c r="AC335" i="2"/>
  <c r="AD334" i="2"/>
  <c r="AE334" i="2" s="1"/>
  <c r="Y332" i="2"/>
  <c r="X332" i="2"/>
  <c r="W332" i="2"/>
  <c r="T334" i="2"/>
  <c r="S335" i="2"/>
  <c r="U333" i="2"/>
  <c r="V333" i="2" s="1"/>
  <c r="P332" i="2"/>
  <c r="O332" i="2"/>
  <c r="N332" i="2"/>
  <c r="J335" i="2"/>
  <c r="L333" i="2"/>
  <c r="M333" i="2" s="1"/>
  <c r="G1909" i="2"/>
  <c r="E1909" i="2"/>
  <c r="F1909" i="2"/>
  <c r="C1910" i="2"/>
  <c r="D1910" i="2" s="1"/>
  <c r="A1912" i="2"/>
  <c r="B1911" i="2"/>
  <c r="AH334" i="2" l="1"/>
  <c r="AG334" i="2"/>
  <c r="AF334" i="2"/>
  <c r="AC336" i="2"/>
  <c r="AB337" i="2"/>
  <c r="AD335" i="2"/>
  <c r="AE335" i="2" s="1"/>
  <c r="Y333" i="2"/>
  <c r="X333" i="2"/>
  <c r="W333" i="2"/>
  <c r="S336" i="2"/>
  <c r="T335" i="2"/>
  <c r="U334" i="2"/>
  <c r="V334" i="2" s="1"/>
  <c r="Y334" i="2" s="1"/>
  <c r="P333" i="2"/>
  <c r="N333" i="2"/>
  <c r="O333" i="2"/>
  <c r="L334" i="2"/>
  <c r="M334" i="2" s="1"/>
  <c r="J336" i="2"/>
  <c r="G1910" i="2"/>
  <c r="E1910" i="2"/>
  <c r="F1910" i="2"/>
  <c r="A1913" i="2"/>
  <c r="B1912" i="2"/>
  <c r="C1911" i="2"/>
  <c r="D1911" i="2" s="1"/>
  <c r="AG335" i="2" l="1"/>
  <c r="AF335" i="2"/>
  <c r="AH335" i="2"/>
  <c r="AD336" i="2"/>
  <c r="AE336" i="2" s="1"/>
  <c r="AB338" i="2"/>
  <c r="AC337" i="2"/>
  <c r="W334" i="2"/>
  <c r="U335" i="2"/>
  <c r="V335" i="2" s="1"/>
  <c r="T336" i="2"/>
  <c r="S337" i="2"/>
  <c r="X334" i="2"/>
  <c r="P334" i="2"/>
  <c r="O334" i="2"/>
  <c r="N334" i="2"/>
  <c r="L335" i="2"/>
  <c r="M335" i="2" s="1"/>
  <c r="J337" i="2"/>
  <c r="G1911" i="2"/>
  <c r="F1911" i="2"/>
  <c r="E1911" i="2"/>
  <c r="C1912" i="2"/>
  <c r="D1912" i="2" s="1"/>
  <c r="A1914" i="2"/>
  <c r="B1913" i="2"/>
  <c r="AF336" i="2" l="1"/>
  <c r="AG336" i="2"/>
  <c r="AH336" i="2"/>
  <c r="AC338" i="2"/>
  <c r="AB339" i="2"/>
  <c r="AD337" i="2"/>
  <c r="AE337" i="2" s="1"/>
  <c r="Y335" i="2"/>
  <c r="W335" i="2"/>
  <c r="X335" i="2"/>
  <c r="S338" i="2"/>
  <c r="T337" i="2"/>
  <c r="U336" i="2"/>
  <c r="V336" i="2" s="1"/>
  <c r="N335" i="2"/>
  <c r="O335" i="2"/>
  <c r="P335" i="2"/>
  <c r="L336" i="2"/>
  <c r="M336" i="2" s="1"/>
  <c r="J338" i="2"/>
  <c r="E1912" i="2"/>
  <c r="G1912" i="2"/>
  <c r="F1912" i="2"/>
  <c r="C1913" i="2"/>
  <c r="D1913" i="2" s="1"/>
  <c r="A1915" i="2"/>
  <c r="B1914" i="2"/>
  <c r="AH337" i="2" l="1"/>
  <c r="AF337" i="2"/>
  <c r="AG337" i="2"/>
  <c r="AB340" i="2"/>
  <c r="AC339" i="2"/>
  <c r="AD338" i="2"/>
  <c r="AE338" i="2"/>
  <c r="AH338" i="2" s="1"/>
  <c r="W336" i="2"/>
  <c r="Y336" i="2"/>
  <c r="X336" i="2"/>
  <c r="U337" i="2"/>
  <c r="V337" i="2" s="1"/>
  <c r="S339" i="2"/>
  <c r="T338" i="2"/>
  <c r="P336" i="2"/>
  <c r="O336" i="2"/>
  <c r="N336" i="2"/>
  <c r="L337" i="2"/>
  <c r="M337" i="2"/>
  <c r="N337" i="2" s="1"/>
  <c r="J339" i="2"/>
  <c r="G1913" i="2"/>
  <c r="E1913" i="2"/>
  <c r="F1913" i="2"/>
  <c r="C1914" i="2"/>
  <c r="D1914" i="2" s="1"/>
  <c r="A1916" i="2"/>
  <c r="B1915" i="2"/>
  <c r="AF338" i="2" l="1"/>
  <c r="AB341" i="2"/>
  <c r="AC340" i="2"/>
  <c r="AG338" i="2"/>
  <c r="AD339" i="2"/>
  <c r="AE339" i="2" s="1"/>
  <c r="Y337" i="2"/>
  <c r="X337" i="2"/>
  <c r="W337" i="2"/>
  <c r="T339" i="2"/>
  <c r="S340" i="2"/>
  <c r="U338" i="2"/>
  <c r="V338" i="2" s="1"/>
  <c r="J340" i="2"/>
  <c r="O337" i="2"/>
  <c r="P337" i="2"/>
  <c r="L338" i="2"/>
  <c r="M338" i="2" s="1"/>
  <c r="G1914" i="2"/>
  <c r="E1914" i="2"/>
  <c r="F1914" i="2"/>
  <c r="C1915" i="2"/>
  <c r="D1915" i="2" s="1"/>
  <c r="A1917" i="2"/>
  <c r="B1916" i="2"/>
  <c r="AH339" i="2" l="1"/>
  <c r="AG339" i="2"/>
  <c r="AF339" i="2"/>
  <c r="AD340" i="2"/>
  <c r="AE340" i="2" s="1"/>
  <c r="AC341" i="2"/>
  <c r="AB342" i="2"/>
  <c r="Y338" i="2"/>
  <c r="W338" i="2"/>
  <c r="X338" i="2"/>
  <c r="S341" i="2"/>
  <c r="T340" i="2"/>
  <c r="U339" i="2"/>
  <c r="V339" i="2" s="1"/>
  <c r="P338" i="2"/>
  <c r="O338" i="2"/>
  <c r="N338" i="2"/>
  <c r="L339" i="2"/>
  <c r="M339" i="2" s="1"/>
  <c r="J341" i="2"/>
  <c r="G1915" i="2"/>
  <c r="E1915" i="2"/>
  <c r="F1915" i="2"/>
  <c r="A1918" i="2"/>
  <c r="B1917" i="2"/>
  <c r="C1916" i="2"/>
  <c r="D1916" i="2" s="1"/>
  <c r="AG340" i="2" l="1"/>
  <c r="AF340" i="2"/>
  <c r="AH340" i="2"/>
  <c r="AB343" i="2"/>
  <c r="AC342" i="2"/>
  <c r="AD341" i="2"/>
  <c r="AE341" i="2" s="1"/>
  <c r="X339" i="2"/>
  <c r="W339" i="2"/>
  <c r="Y339" i="2"/>
  <c r="U340" i="2"/>
  <c r="V340" i="2" s="1"/>
  <c r="T341" i="2"/>
  <c r="S342" i="2"/>
  <c r="P339" i="2"/>
  <c r="N339" i="2"/>
  <c r="O339" i="2"/>
  <c r="J342" i="2"/>
  <c r="L340" i="2"/>
  <c r="M340" i="2" s="1"/>
  <c r="G1916" i="2"/>
  <c r="F1916" i="2"/>
  <c r="E1916" i="2"/>
  <c r="C1917" i="2"/>
  <c r="D1917" i="2" s="1"/>
  <c r="E1917" i="2" s="1"/>
  <c r="A1919" i="2"/>
  <c r="B1918" i="2"/>
  <c r="AG341" i="2" l="1"/>
  <c r="AF341" i="2"/>
  <c r="AH341" i="2"/>
  <c r="AD342" i="2"/>
  <c r="AE342" i="2" s="1"/>
  <c r="AC343" i="2"/>
  <c r="AB344" i="2"/>
  <c r="W340" i="2"/>
  <c r="Y340" i="2"/>
  <c r="X340" i="2"/>
  <c r="U341" i="2"/>
  <c r="V341" i="2" s="1"/>
  <c r="S343" i="2"/>
  <c r="T342" i="2"/>
  <c r="N340" i="2"/>
  <c r="O340" i="2"/>
  <c r="P340" i="2"/>
  <c r="L341" i="2"/>
  <c r="M341" i="2" s="1"/>
  <c r="J343" i="2"/>
  <c r="A1920" i="2"/>
  <c r="B1919" i="2"/>
  <c r="F1917" i="2"/>
  <c r="G1917" i="2"/>
  <c r="C1918" i="2"/>
  <c r="D1918" i="2" s="1"/>
  <c r="AH342" i="2" l="1"/>
  <c r="AG342" i="2"/>
  <c r="AF342" i="2"/>
  <c r="AB345" i="2"/>
  <c r="AC344" i="2"/>
  <c r="AD343" i="2"/>
  <c r="AE343" i="2" s="1"/>
  <c r="X341" i="2"/>
  <c r="W341" i="2"/>
  <c r="Y341" i="2"/>
  <c r="U342" i="2"/>
  <c r="V342" i="2" s="1"/>
  <c r="T343" i="2"/>
  <c r="S344" i="2"/>
  <c r="P341" i="2"/>
  <c r="O341" i="2"/>
  <c r="N341" i="2"/>
  <c r="J344" i="2"/>
  <c r="L342" i="2"/>
  <c r="M342" i="2" s="1"/>
  <c r="G1918" i="2"/>
  <c r="F1918" i="2"/>
  <c r="E1918" i="2"/>
  <c r="C1919" i="2"/>
  <c r="D1919" i="2" s="1"/>
  <c r="A1921" i="2"/>
  <c r="B1920" i="2"/>
  <c r="AF343" i="2" l="1"/>
  <c r="AH343" i="2"/>
  <c r="AG343" i="2"/>
  <c r="AC345" i="2"/>
  <c r="AB346" i="2"/>
  <c r="AD344" i="2"/>
  <c r="AE344" i="2" s="1"/>
  <c r="X342" i="2"/>
  <c r="W342" i="2"/>
  <c r="Y342" i="2"/>
  <c r="T344" i="2"/>
  <c r="S345" i="2"/>
  <c r="U343" i="2"/>
  <c r="V343" i="2" s="1"/>
  <c r="P342" i="2"/>
  <c r="N342" i="2"/>
  <c r="O342" i="2"/>
  <c r="L343" i="2"/>
  <c r="M343" i="2" s="1"/>
  <c r="P343" i="2" s="1"/>
  <c r="J345" i="2"/>
  <c r="E1919" i="2"/>
  <c r="F1919" i="2"/>
  <c r="G1919" i="2"/>
  <c r="A1922" i="2"/>
  <c r="B1921" i="2"/>
  <c r="C1920" i="2"/>
  <c r="D1920" i="2" s="1"/>
  <c r="AH344" i="2" l="1"/>
  <c r="AF344" i="2"/>
  <c r="AG344" i="2"/>
  <c r="AD345" i="2"/>
  <c r="AE345" i="2" s="1"/>
  <c r="AC346" i="2"/>
  <c r="AB347" i="2"/>
  <c r="W343" i="2"/>
  <c r="Y343" i="2"/>
  <c r="X343" i="2"/>
  <c r="U344" i="2"/>
  <c r="V344" i="2" s="1"/>
  <c r="S346" i="2"/>
  <c r="T345" i="2"/>
  <c r="L344" i="2"/>
  <c r="M344" i="2" s="1"/>
  <c r="J346" i="2"/>
  <c r="N343" i="2"/>
  <c r="O343" i="2"/>
  <c r="F1920" i="2"/>
  <c r="G1920" i="2"/>
  <c r="E1920" i="2"/>
  <c r="C1921" i="2"/>
  <c r="D1921" i="2" s="1"/>
  <c r="A1923" i="2"/>
  <c r="B1922" i="2"/>
  <c r="AH345" i="2" l="1"/>
  <c r="AG345" i="2"/>
  <c r="AF345" i="2"/>
  <c r="AD346" i="2"/>
  <c r="AE346" i="2" s="1"/>
  <c r="AB348" i="2"/>
  <c r="AC347" i="2"/>
  <c r="Y344" i="2"/>
  <c r="X344" i="2"/>
  <c r="W344" i="2"/>
  <c r="U345" i="2"/>
  <c r="V345" i="2" s="1"/>
  <c r="T346" i="2"/>
  <c r="S347" i="2"/>
  <c r="P344" i="2"/>
  <c r="N344" i="2"/>
  <c r="O344" i="2"/>
  <c r="J347" i="2"/>
  <c r="L345" i="2"/>
  <c r="M345" i="2" s="1"/>
  <c r="G1921" i="2"/>
  <c r="E1921" i="2"/>
  <c r="F1921" i="2"/>
  <c r="C1922" i="2"/>
  <c r="D1922" i="2" s="1"/>
  <c r="A1924" i="2"/>
  <c r="B1923" i="2"/>
  <c r="AG346" i="2" l="1"/>
  <c r="AF346" i="2"/>
  <c r="AH346" i="2"/>
  <c r="AD347" i="2"/>
  <c r="AE347" i="2" s="1"/>
  <c r="AC348" i="2"/>
  <c r="AB349" i="2"/>
  <c r="Y345" i="2"/>
  <c r="W345" i="2"/>
  <c r="X345" i="2"/>
  <c r="U346" i="2"/>
  <c r="V346" i="2" s="1"/>
  <c r="S348" i="2"/>
  <c r="T347" i="2"/>
  <c r="P345" i="2"/>
  <c r="N345" i="2"/>
  <c r="O345" i="2"/>
  <c r="L346" i="2"/>
  <c r="M346" i="2" s="1"/>
  <c r="J348" i="2"/>
  <c r="G1922" i="2"/>
  <c r="E1922" i="2"/>
  <c r="F1922" i="2"/>
  <c r="C1923" i="2"/>
  <c r="D1923" i="2" s="1"/>
  <c r="A1925" i="2"/>
  <c r="B1924" i="2"/>
  <c r="AH347" i="2" l="1"/>
  <c r="AG347" i="2"/>
  <c r="AF347" i="2"/>
  <c r="AD348" i="2"/>
  <c r="AE348" i="2" s="1"/>
  <c r="AB350" i="2"/>
  <c r="AC349" i="2"/>
  <c r="W346" i="2"/>
  <c r="X346" i="2"/>
  <c r="Y346" i="2"/>
  <c r="T348" i="2"/>
  <c r="S349" i="2"/>
  <c r="U347" i="2"/>
  <c r="V347" i="2" s="1"/>
  <c r="P346" i="2"/>
  <c r="O346" i="2"/>
  <c r="N346" i="2"/>
  <c r="J349" i="2"/>
  <c r="L347" i="2"/>
  <c r="M347" i="2" s="1"/>
  <c r="F1923" i="2"/>
  <c r="E1923" i="2"/>
  <c r="G1923" i="2"/>
  <c r="C1924" i="2"/>
  <c r="D1924" i="2" s="1"/>
  <c r="A1926" i="2"/>
  <c r="B1925" i="2"/>
  <c r="AH348" i="2" l="1"/>
  <c r="AF348" i="2"/>
  <c r="AG348" i="2"/>
  <c r="AD349" i="2"/>
  <c r="AE349" i="2" s="1"/>
  <c r="AC350" i="2"/>
  <c r="AB351" i="2"/>
  <c r="Y347" i="2"/>
  <c r="W347" i="2"/>
  <c r="X347" i="2"/>
  <c r="S350" i="2"/>
  <c r="T349" i="2"/>
  <c r="U348" i="2"/>
  <c r="V348" i="2"/>
  <c r="X348" i="2" s="1"/>
  <c r="N347" i="2"/>
  <c r="O347" i="2"/>
  <c r="P347" i="2"/>
  <c r="L348" i="2"/>
  <c r="M348" i="2" s="1"/>
  <c r="J350" i="2"/>
  <c r="G1924" i="2"/>
  <c r="E1924" i="2"/>
  <c r="F1924" i="2"/>
  <c r="C1925" i="2"/>
  <c r="D1925" i="2" s="1"/>
  <c r="A1927" i="2"/>
  <c r="B1926" i="2"/>
  <c r="AG349" i="2" l="1"/>
  <c r="AF349" i="2"/>
  <c r="AH349" i="2"/>
  <c r="AB352" i="2"/>
  <c r="AC351" i="2"/>
  <c r="AD350" i="2"/>
  <c r="AE350" i="2"/>
  <c r="AF350" i="2" s="1"/>
  <c r="Y348" i="2"/>
  <c r="W348" i="2"/>
  <c r="U349" i="2"/>
  <c r="V349" i="2" s="1"/>
  <c r="S351" i="2"/>
  <c r="T350" i="2"/>
  <c r="P348" i="2"/>
  <c r="O348" i="2"/>
  <c r="N348" i="2"/>
  <c r="J351" i="2"/>
  <c r="L349" i="2"/>
  <c r="M349" i="2"/>
  <c r="N349" i="2" s="1"/>
  <c r="G1925" i="2"/>
  <c r="E1925" i="2"/>
  <c r="F1925" i="2"/>
  <c r="A1928" i="2"/>
  <c r="B1927" i="2"/>
  <c r="C1926" i="2"/>
  <c r="D1926" i="2" s="1"/>
  <c r="AG350" i="2" l="1"/>
  <c r="AH350" i="2"/>
  <c r="AD351" i="2"/>
  <c r="AE351" i="2" s="1"/>
  <c r="AB353" i="2"/>
  <c r="AC352" i="2"/>
  <c r="W349" i="2"/>
  <c r="Y349" i="2"/>
  <c r="X349" i="2"/>
  <c r="U350" i="2"/>
  <c r="V350" i="2" s="1"/>
  <c r="T351" i="2"/>
  <c r="S352" i="2"/>
  <c r="O349" i="2"/>
  <c r="P349" i="2"/>
  <c r="L350" i="2"/>
  <c r="M350" i="2" s="1"/>
  <c r="P350" i="2" s="1"/>
  <c r="J352" i="2"/>
  <c r="G1926" i="2"/>
  <c r="E1926" i="2"/>
  <c r="F1926" i="2"/>
  <c r="C1927" i="2"/>
  <c r="D1927" i="2" s="1"/>
  <c r="A1929" i="2"/>
  <c r="B1928" i="2"/>
  <c r="AG351" i="2" l="1"/>
  <c r="AF351" i="2"/>
  <c r="AH351" i="2"/>
  <c r="AC353" i="2"/>
  <c r="AB354" i="2"/>
  <c r="AD352" i="2"/>
  <c r="AE352" i="2" s="1"/>
  <c r="Y350" i="2"/>
  <c r="X350" i="2"/>
  <c r="W350" i="2"/>
  <c r="S353" i="2"/>
  <c r="T352" i="2"/>
  <c r="U351" i="2"/>
  <c r="V351" i="2" s="1"/>
  <c r="L351" i="2"/>
  <c r="M351" i="2" s="1"/>
  <c r="J353" i="2"/>
  <c r="N350" i="2"/>
  <c r="O350" i="2"/>
  <c r="G1927" i="2"/>
  <c r="E1927" i="2"/>
  <c r="F1927" i="2"/>
  <c r="A1930" i="2"/>
  <c r="B1929" i="2"/>
  <c r="C1928" i="2"/>
  <c r="D1928" i="2" s="1"/>
  <c r="G1928" i="2" s="1"/>
  <c r="AG352" i="2" l="1"/>
  <c r="AF352" i="2"/>
  <c r="AH352" i="2"/>
  <c r="AB355" i="2"/>
  <c r="AC354" i="2"/>
  <c r="AD353" i="2"/>
  <c r="AE353" i="2" s="1"/>
  <c r="X351" i="2"/>
  <c r="Y351" i="2"/>
  <c r="W351" i="2"/>
  <c r="U352" i="2"/>
  <c r="V352" i="2" s="1"/>
  <c r="T353" i="2"/>
  <c r="S354" i="2"/>
  <c r="P351" i="2"/>
  <c r="N351" i="2"/>
  <c r="O351" i="2"/>
  <c r="J354" i="2"/>
  <c r="L352" i="2"/>
  <c r="M352" i="2" s="1"/>
  <c r="C1929" i="2"/>
  <c r="D1929" i="2" s="1"/>
  <c r="E1928" i="2"/>
  <c r="F1928" i="2"/>
  <c r="A1931" i="2"/>
  <c r="B1930" i="2"/>
  <c r="AG353" i="2" l="1"/>
  <c r="AF353" i="2"/>
  <c r="AH353" i="2"/>
  <c r="AC355" i="2"/>
  <c r="AB356" i="2"/>
  <c r="AD354" i="2"/>
  <c r="AE354" i="2" s="1"/>
  <c r="W352" i="2"/>
  <c r="Y352" i="2"/>
  <c r="X352" i="2"/>
  <c r="S355" i="2"/>
  <c r="T354" i="2"/>
  <c r="U353" i="2"/>
  <c r="V353" i="2" s="1"/>
  <c r="O352" i="2"/>
  <c r="P352" i="2"/>
  <c r="N352" i="2"/>
  <c r="L353" i="2"/>
  <c r="M353" i="2" s="1"/>
  <c r="J355" i="2"/>
  <c r="G1929" i="2"/>
  <c r="E1929" i="2"/>
  <c r="F1929" i="2"/>
  <c r="C1930" i="2"/>
  <c r="D1930" i="2" s="1"/>
  <c r="A1932" i="2"/>
  <c r="B1931" i="2"/>
  <c r="AH354" i="2" l="1"/>
  <c r="AG354" i="2"/>
  <c r="AF354" i="2"/>
  <c r="AB357" i="2"/>
  <c r="AC356" i="2"/>
  <c r="AD355" i="2"/>
  <c r="AE355" i="2" s="1"/>
  <c r="Y353" i="2"/>
  <c r="X353" i="2"/>
  <c r="W353" i="2"/>
  <c r="U354" i="2"/>
  <c r="V354" i="2" s="1"/>
  <c r="T355" i="2"/>
  <c r="S356" i="2"/>
  <c r="O353" i="2"/>
  <c r="P353" i="2"/>
  <c r="N353" i="2"/>
  <c r="L354" i="2"/>
  <c r="M354" i="2" s="1"/>
  <c r="J356" i="2"/>
  <c r="G1930" i="2"/>
  <c r="E1930" i="2"/>
  <c r="F1930" i="2"/>
  <c r="C1931" i="2"/>
  <c r="D1931" i="2" s="1"/>
  <c r="A1933" i="2"/>
  <c r="B1932" i="2"/>
  <c r="AG355" i="2" l="1"/>
  <c r="AH355" i="2"/>
  <c r="AF355" i="2"/>
  <c r="AC357" i="2"/>
  <c r="AB358" i="2"/>
  <c r="AD356" i="2"/>
  <c r="AE356" i="2" s="1"/>
  <c r="X354" i="2"/>
  <c r="W354" i="2"/>
  <c r="Y354" i="2"/>
  <c r="U355" i="2"/>
  <c r="V355" i="2" s="1"/>
  <c r="T356" i="2"/>
  <c r="S357" i="2"/>
  <c r="P354" i="2"/>
  <c r="N354" i="2"/>
  <c r="O354" i="2"/>
  <c r="L355" i="2"/>
  <c r="M355" i="2" s="1"/>
  <c r="J357" i="2"/>
  <c r="F1931" i="2"/>
  <c r="E1931" i="2"/>
  <c r="G1931" i="2"/>
  <c r="A1934" i="2"/>
  <c r="B1933" i="2"/>
  <c r="C1932" i="2"/>
  <c r="D1932" i="2" s="1"/>
  <c r="AF356" i="2" l="1"/>
  <c r="AG356" i="2"/>
  <c r="AH356" i="2"/>
  <c r="AC358" i="2"/>
  <c r="AB359" i="2"/>
  <c r="AD357" i="2"/>
  <c r="AE357" i="2" s="1"/>
  <c r="W355" i="2"/>
  <c r="Y355" i="2"/>
  <c r="X355" i="2"/>
  <c r="U356" i="2"/>
  <c r="V356" i="2" s="1"/>
  <c r="S358" i="2"/>
  <c r="T357" i="2"/>
  <c r="P355" i="2"/>
  <c r="O355" i="2"/>
  <c r="N355" i="2"/>
  <c r="L356" i="2"/>
  <c r="M356" i="2" s="1"/>
  <c r="J358" i="2"/>
  <c r="G1932" i="2"/>
  <c r="E1932" i="2"/>
  <c r="F1932" i="2"/>
  <c r="A1935" i="2"/>
  <c r="B1934" i="2"/>
  <c r="C1933" i="2"/>
  <c r="D1933" i="2" s="1"/>
  <c r="G1933" i="2" s="1"/>
  <c r="AH357" i="2" l="1"/>
  <c r="AG357" i="2"/>
  <c r="AF357" i="2"/>
  <c r="AB360" i="2"/>
  <c r="AC359" i="2"/>
  <c r="AD358" i="2"/>
  <c r="AE358" i="2" s="1"/>
  <c r="Y356" i="2"/>
  <c r="X356" i="2"/>
  <c r="W356" i="2"/>
  <c r="U357" i="2"/>
  <c r="V357" i="2" s="1"/>
  <c r="T358" i="2"/>
  <c r="S359" i="2"/>
  <c r="P356" i="2"/>
  <c r="N356" i="2"/>
  <c r="O356" i="2"/>
  <c r="J359" i="2"/>
  <c r="L357" i="2"/>
  <c r="M357" i="2" s="1"/>
  <c r="C1934" i="2"/>
  <c r="D1934" i="2" s="1"/>
  <c r="F1933" i="2"/>
  <c r="E1933" i="2"/>
  <c r="A1936" i="2"/>
  <c r="B1935" i="2"/>
  <c r="AH358" i="2" l="1"/>
  <c r="AG358" i="2"/>
  <c r="AF358" i="2"/>
  <c r="AD359" i="2"/>
  <c r="AE359" i="2" s="1"/>
  <c r="AC360" i="2"/>
  <c r="AB361" i="2"/>
  <c r="Y357" i="2"/>
  <c r="W357" i="2"/>
  <c r="X357" i="2"/>
  <c r="U358" i="2"/>
  <c r="V358" i="2" s="1"/>
  <c r="S360" i="2"/>
  <c r="T359" i="2"/>
  <c r="P357" i="2"/>
  <c r="O357" i="2"/>
  <c r="N357" i="2"/>
  <c r="L358" i="2"/>
  <c r="M358" i="2" s="1"/>
  <c r="J360" i="2"/>
  <c r="G1934" i="2"/>
  <c r="E1934" i="2"/>
  <c r="F1934" i="2"/>
  <c r="C1935" i="2"/>
  <c r="D1935" i="2" s="1"/>
  <c r="A1937" i="2"/>
  <c r="B1936" i="2"/>
  <c r="AG359" i="2" l="1"/>
  <c r="AH359" i="2"/>
  <c r="AF359" i="2"/>
  <c r="AB362" i="2"/>
  <c r="AC361" i="2"/>
  <c r="AD360" i="2"/>
  <c r="AE360" i="2" s="1"/>
  <c r="W358" i="2"/>
  <c r="X358" i="2"/>
  <c r="Y358" i="2"/>
  <c r="T360" i="2"/>
  <c r="S361" i="2"/>
  <c r="U359" i="2"/>
  <c r="V359" i="2" s="1"/>
  <c r="P358" i="2"/>
  <c r="N358" i="2"/>
  <c r="O358" i="2"/>
  <c r="L359" i="2"/>
  <c r="M359" i="2" s="1"/>
  <c r="J361" i="2"/>
  <c r="G1935" i="2"/>
  <c r="E1935" i="2"/>
  <c r="F1935" i="2"/>
  <c r="A1938" i="2"/>
  <c r="B1937" i="2"/>
  <c r="C1936" i="2"/>
  <c r="D1936" i="2" s="1"/>
  <c r="AF360" i="2" l="1"/>
  <c r="AH360" i="2"/>
  <c r="AG360" i="2"/>
  <c r="AD361" i="2"/>
  <c r="AE361" i="2" s="1"/>
  <c r="AC362" i="2"/>
  <c r="AB363" i="2"/>
  <c r="Y359" i="2"/>
  <c r="W359" i="2"/>
  <c r="X359" i="2"/>
  <c r="S362" i="2"/>
  <c r="T361" i="2"/>
  <c r="U360" i="2"/>
  <c r="V360" i="2"/>
  <c r="X360" i="2" s="1"/>
  <c r="N359" i="2"/>
  <c r="P359" i="2"/>
  <c r="O359" i="2"/>
  <c r="L360" i="2"/>
  <c r="M360" i="2" s="1"/>
  <c r="O360" i="2" s="1"/>
  <c r="J362" i="2"/>
  <c r="G1936" i="2"/>
  <c r="E1936" i="2"/>
  <c r="F1936" i="2"/>
  <c r="C1937" i="2"/>
  <c r="D1937" i="2" s="1"/>
  <c r="A1939" i="2"/>
  <c r="B1938" i="2"/>
  <c r="AG361" i="2" l="1"/>
  <c r="AF361" i="2"/>
  <c r="AH361" i="2"/>
  <c r="AB364" i="2"/>
  <c r="AC363" i="2"/>
  <c r="AD362" i="2"/>
  <c r="AE362" i="2" s="1"/>
  <c r="AG362" i="2" s="1"/>
  <c r="W360" i="2"/>
  <c r="S363" i="2"/>
  <c r="T362" i="2"/>
  <c r="Y360" i="2"/>
  <c r="U361" i="2"/>
  <c r="V361" i="2" s="1"/>
  <c r="P360" i="2"/>
  <c r="L361" i="2"/>
  <c r="M361" i="2"/>
  <c r="O361" i="2" s="1"/>
  <c r="N360" i="2"/>
  <c r="J363" i="2"/>
  <c r="G1937" i="2"/>
  <c r="E1937" i="2"/>
  <c r="F1937" i="2"/>
  <c r="A1940" i="2"/>
  <c r="B1939" i="2"/>
  <c r="C1938" i="2"/>
  <c r="D1938" i="2" s="1"/>
  <c r="G1938" i="2" s="1"/>
  <c r="AH362" i="2" l="1"/>
  <c r="AF362" i="2"/>
  <c r="AD363" i="2"/>
  <c r="AE363" i="2" s="1"/>
  <c r="AB365" i="2"/>
  <c r="AC364" i="2"/>
  <c r="Y361" i="2"/>
  <c r="X361" i="2"/>
  <c r="W361" i="2"/>
  <c r="U362" i="2"/>
  <c r="V362" i="2" s="1"/>
  <c r="T363" i="2"/>
  <c r="S364" i="2"/>
  <c r="L362" i="2"/>
  <c r="M362" i="2" s="1"/>
  <c r="J364" i="2"/>
  <c r="P361" i="2"/>
  <c r="N361" i="2"/>
  <c r="F1938" i="2"/>
  <c r="A1941" i="2"/>
  <c r="B1940" i="2"/>
  <c r="E1938" i="2"/>
  <c r="C1939" i="2"/>
  <c r="D1939" i="2" s="1"/>
  <c r="AG363" i="2" l="1"/>
  <c r="AF363" i="2"/>
  <c r="AH363" i="2"/>
  <c r="AC365" i="2"/>
  <c r="AB366" i="2"/>
  <c r="AD364" i="2"/>
  <c r="AE364" i="2" s="1"/>
  <c r="Y362" i="2"/>
  <c r="W362" i="2"/>
  <c r="X362" i="2"/>
  <c r="U363" i="2"/>
  <c r="V363" i="2" s="1"/>
  <c r="S365" i="2"/>
  <c r="T364" i="2"/>
  <c r="P362" i="2"/>
  <c r="N362" i="2"/>
  <c r="O362" i="2"/>
  <c r="L363" i="2"/>
  <c r="M363" i="2" s="1"/>
  <c r="J365" i="2"/>
  <c r="G1939" i="2"/>
  <c r="E1939" i="2"/>
  <c r="F1939" i="2"/>
  <c r="A1942" i="2"/>
  <c r="B1941" i="2"/>
  <c r="C1940" i="2"/>
  <c r="D1940" i="2" s="1"/>
  <c r="AH364" i="2" l="1"/>
  <c r="AG364" i="2"/>
  <c r="AF364" i="2"/>
  <c r="AD365" i="2"/>
  <c r="AE365" i="2" s="1"/>
  <c r="AB367" i="2"/>
  <c r="AC366" i="2"/>
  <c r="X363" i="2"/>
  <c r="W363" i="2"/>
  <c r="Y363" i="2"/>
  <c r="U364" i="2"/>
  <c r="V364" i="2" s="1"/>
  <c r="T365" i="2"/>
  <c r="S366" i="2"/>
  <c r="P363" i="2"/>
  <c r="O363" i="2"/>
  <c r="N363" i="2"/>
  <c r="J366" i="2"/>
  <c r="L364" i="2"/>
  <c r="M364" i="2" s="1"/>
  <c r="G1940" i="2"/>
  <c r="F1940" i="2"/>
  <c r="E1940" i="2"/>
  <c r="C1941" i="2"/>
  <c r="D1941" i="2" s="1"/>
  <c r="A1943" i="2"/>
  <c r="B1942" i="2"/>
  <c r="AF365" i="2" l="1"/>
  <c r="AG365" i="2"/>
  <c r="AH365" i="2"/>
  <c r="AD366" i="2"/>
  <c r="AE366" i="2" s="1"/>
  <c r="AC367" i="2"/>
  <c r="AB368" i="2"/>
  <c r="X364" i="2"/>
  <c r="Y364" i="2"/>
  <c r="W364" i="2"/>
  <c r="S367" i="2"/>
  <c r="T366" i="2"/>
  <c r="U365" i="2"/>
  <c r="V365" i="2" s="1"/>
  <c r="O364" i="2"/>
  <c r="N364" i="2"/>
  <c r="P364" i="2"/>
  <c r="L365" i="2"/>
  <c r="M365" i="2" s="1"/>
  <c r="J367" i="2"/>
  <c r="E1941" i="2"/>
  <c r="G1941" i="2"/>
  <c r="F1941" i="2"/>
  <c r="C1942" i="2"/>
  <c r="D1942" i="2" s="1"/>
  <c r="A1944" i="2"/>
  <c r="B1943" i="2"/>
  <c r="AG366" i="2" l="1"/>
  <c r="AF366" i="2"/>
  <c r="AH366" i="2"/>
  <c r="AD367" i="2"/>
  <c r="AE367" i="2" s="1"/>
  <c r="AB369" i="2"/>
  <c r="AC368" i="2"/>
  <c r="Y365" i="2"/>
  <c r="W365" i="2"/>
  <c r="X365" i="2"/>
  <c r="T367" i="2"/>
  <c r="S368" i="2"/>
  <c r="U366" i="2"/>
  <c r="V366" i="2" s="1"/>
  <c r="O365" i="2"/>
  <c r="P365" i="2"/>
  <c r="N365" i="2"/>
  <c r="L366" i="2"/>
  <c r="M366" i="2" s="1"/>
  <c r="J368" i="2"/>
  <c r="G1942" i="2"/>
  <c r="E1942" i="2"/>
  <c r="F1942" i="2"/>
  <c r="C1943" i="2"/>
  <c r="D1943" i="2" s="1"/>
  <c r="A1945" i="2"/>
  <c r="B1944" i="2"/>
  <c r="AH367" i="2" l="1"/>
  <c r="AG367" i="2"/>
  <c r="AF367" i="2"/>
  <c r="AC369" i="2"/>
  <c r="AB370" i="2"/>
  <c r="AD368" i="2"/>
  <c r="AE368" i="2" s="1"/>
  <c r="W366" i="2"/>
  <c r="Y366" i="2"/>
  <c r="X366" i="2"/>
  <c r="T368" i="2"/>
  <c r="S369" i="2"/>
  <c r="U367" i="2"/>
  <c r="V367" i="2" s="1"/>
  <c r="O366" i="2"/>
  <c r="P366" i="2"/>
  <c r="N366" i="2"/>
  <c r="L367" i="2"/>
  <c r="M367" i="2" s="1"/>
  <c r="J369" i="2"/>
  <c r="G1943" i="2"/>
  <c r="E1943" i="2"/>
  <c r="F1943" i="2"/>
  <c r="A1946" i="2"/>
  <c r="B1945" i="2"/>
  <c r="C1944" i="2"/>
  <c r="D1944" i="2" s="1"/>
  <c r="AH368" i="2" l="1"/>
  <c r="AG368" i="2"/>
  <c r="AF368" i="2"/>
  <c r="AD369" i="2"/>
  <c r="AE369" i="2" s="1"/>
  <c r="AC370" i="2"/>
  <c r="AB371" i="2"/>
  <c r="Y367" i="2"/>
  <c r="W367" i="2"/>
  <c r="X367" i="2"/>
  <c r="S370" i="2"/>
  <c r="T369" i="2"/>
  <c r="U368" i="2"/>
  <c r="V368" i="2" s="1"/>
  <c r="O367" i="2"/>
  <c r="P367" i="2"/>
  <c r="N367" i="2"/>
  <c r="J370" i="2"/>
  <c r="L368" i="2"/>
  <c r="M368" i="2" s="1"/>
  <c r="G1944" i="2"/>
  <c r="F1944" i="2"/>
  <c r="E1944" i="2"/>
  <c r="A1947" i="2"/>
  <c r="B1946" i="2"/>
  <c r="C1945" i="2"/>
  <c r="D1945" i="2" s="1"/>
  <c r="F1945" i="2" s="1"/>
  <c r="AF369" i="2" l="1"/>
  <c r="AG369" i="2"/>
  <c r="AH369" i="2"/>
  <c r="AD370" i="2"/>
  <c r="AE370" i="2" s="1"/>
  <c r="AB372" i="2"/>
  <c r="AC371" i="2"/>
  <c r="Y368" i="2"/>
  <c r="W368" i="2"/>
  <c r="X368" i="2"/>
  <c r="U369" i="2"/>
  <c r="V369" i="2" s="1"/>
  <c r="T370" i="2"/>
  <c r="S371" i="2"/>
  <c r="P368" i="2"/>
  <c r="N368" i="2"/>
  <c r="O368" i="2"/>
  <c r="J371" i="2"/>
  <c r="L369" i="2"/>
  <c r="M369" i="2" s="1"/>
  <c r="C1946" i="2"/>
  <c r="D1946" i="2" s="1"/>
  <c r="E1945" i="2"/>
  <c r="G1945" i="2"/>
  <c r="A1948" i="2"/>
  <c r="B1947" i="2"/>
  <c r="AF370" i="2" l="1"/>
  <c r="AG370" i="2"/>
  <c r="AH370" i="2"/>
  <c r="AD371" i="2"/>
  <c r="AE371" i="2" s="1"/>
  <c r="AC372" i="2"/>
  <c r="AB373" i="2"/>
  <c r="Y369" i="2"/>
  <c r="X369" i="2"/>
  <c r="W369" i="2"/>
  <c r="S372" i="2"/>
  <c r="T371" i="2"/>
  <c r="U370" i="2"/>
  <c r="V370" i="2" s="1"/>
  <c r="P369" i="2"/>
  <c r="N369" i="2"/>
  <c r="O369" i="2"/>
  <c r="L370" i="2"/>
  <c r="M370" i="2" s="1"/>
  <c r="J372" i="2"/>
  <c r="G1946" i="2"/>
  <c r="E1946" i="2"/>
  <c r="F1946" i="2"/>
  <c r="C1947" i="2"/>
  <c r="D1947" i="2" s="1"/>
  <c r="A1949" i="2"/>
  <c r="B1948" i="2"/>
  <c r="AF371" i="2" l="1"/>
  <c r="AG371" i="2"/>
  <c r="AH371" i="2"/>
  <c r="AB374" i="2"/>
  <c r="AC373" i="2"/>
  <c r="AD372" i="2"/>
  <c r="AE372" i="2" s="1"/>
  <c r="W370" i="2"/>
  <c r="X370" i="2"/>
  <c r="Y370" i="2"/>
  <c r="U371" i="2"/>
  <c r="V371" i="2" s="1"/>
  <c r="T372" i="2"/>
  <c r="S373" i="2"/>
  <c r="P370" i="2"/>
  <c r="O370" i="2"/>
  <c r="N370" i="2"/>
  <c r="J373" i="2"/>
  <c r="L371" i="2"/>
  <c r="M371" i="2" s="1"/>
  <c r="G1947" i="2"/>
  <c r="E1947" i="2"/>
  <c r="F1947" i="2"/>
  <c r="C1948" i="2"/>
  <c r="D1948" i="2" s="1"/>
  <c r="A1950" i="2"/>
  <c r="B1949" i="2"/>
  <c r="AG372" i="2" l="1"/>
  <c r="AF372" i="2"/>
  <c r="AH372" i="2"/>
  <c r="AC374" i="2"/>
  <c r="AB375" i="2"/>
  <c r="AD373" i="2"/>
  <c r="AE373" i="2" s="1"/>
  <c r="Y371" i="2"/>
  <c r="X371" i="2"/>
  <c r="W371" i="2"/>
  <c r="S374" i="2"/>
  <c r="T373" i="2"/>
  <c r="U372" i="2"/>
  <c r="V372" i="2"/>
  <c r="Y372" i="2" s="1"/>
  <c r="P371" i="2"/>
  <c r="O371" i="2"/>
  <c r="N371" i="2"/>
  <c r="J374" i="2"/>
  <c r="L372" i="2"/>
  <c r="M372" i="2" s="1"/>
  <c r="P372" i="2" s="1"/>
  <c r="G1948" i="2"/>
  <c r="E1948" i="2"/>
  <c r="F1948" i="2"/>
  <c r="C1949" i="2"/>
  <c r="D1949" i="2" s="1"/>
  <c r="A1951" i="2"/>
  <c r="B1950" i="2"/>
  <c r="AH373" i="2" l="1"/>
  <c r="AG373" i="2"/>
  <c r="AF373" i="2"/>
  <c r="AB376" i="2"/>
  <c r="AC375" i="2"/>
  <c r="AD374" i="2"/>
  <c r="AE374" i="2"/>
  <c r="AH374" i="2" s="1"/>
  <c r="X372" i="2"/>
  <c r="W372" i="2"/>
  <c r="S375" i="2"/>
  <c r="T374" i="2"/>
  <c r="U373" i="2"/>
  <c r="V373" i="2" s="1"/>
  <c r="O372" i="2"/>
  <c r="J375" i="2"/>
  <c r="N372" i="2"/>
  <c r="L373" i="2"/>
  <c r="M373" i="2"/>
  <c r="O373" i="2" s="1"/>
  <c r="G1949" i="2"/>
  <c r="E1949" i="2"/>
  <c r="F1949" i="2"/>
  <c r="C1950" i="2"/>
  <c r="D1950" i="2" s="1"/>
  <c r="A1952" i="2"/>
  <c r="B1951" i="2"/>
  <c r="AB377" i="2" l="1"/>
  <c r="AC376" i="2"/>
  <c r="AD375" i="2"/>
  <c r="AE375" i="2" s="1"/>
  <c r="AF374" i="2"/>
  <c r="AG374" i="2"/>
  <c r="Y373" i="2"/>
  <c r="W373" i="2"/>
  <c r="X373" i="2"/>
  <c r="U374" i="2"/>
  <c r="V374" i="2" s="1"/>
  <c r="T375" i="2"/>
  <c r="S376" i="2"/>
  <c r="P373" i="2"/>
  <c r="J376" i="2"/>
  <c r="N373" i="2"/>
  <c r="L374" i="2"/>
  <c r="M374" i="2" s="1"/>
  <c r="G1950" i="2"/>
  <c r="E1950" i="2"/>
  <c r="F1950" i="2"/>
  <c r="A1953" i="2"/>
  <c r="B1952" i="2"/>
  <c r="C1951" i="2"/>
  <c r="D1951" i="2" s="1"/>
  <c r="G1951" i="2" s="1"/>
  <c r="AH375" i="2" l="1"/>
  <c r="AG375" i="2"/>
  <c r="AF375" i="2"/>
  <c r="AD376" i="2"/>
  <c r="AE376" i="2" s="1"/>
  <c r="AC377" i="2"/>
  <c r="AB378" i="2"/>
  <c r="Y374" i="2"/>
  <c r="X374" i="2"/>
  <c r="W374" i="2"/>
  <c r="S377" i="2"/>
  <c r="T376" i="2"/>
  <c r="U375" i="2"/>
  <c r="V375" i="2" s="1"/>
  <c r="P374" i="2"/>
  <c r="N374" i="2"/>
  <c r="O374" i="2"/>
  <c r="L375" i="2"/>
  <c r="M375" i="2" s="1"/>
  <c r="J377" i="2"/>
  <c r="C1952" i="2"/>
  <c r="D1952" i="2" s="1"/>
  <c r="F1951" i="2"/>
  <c r="E1951" i="2"/>
  <c r="A1954" i="2"/>
  <c r="B1953" i="2"/>
  <c r="AF376" i="2" l="1"/>
  <c r="AG376" i="2"/>
  <c r="AH376" i="2"/>
  <c r="AB379" i="2"/>
  <c r="AC378" i="2"/>
  <c r="AD377" i="2"/>
  <c r="AE377" i="2" s="1"/>
  <c r="X375" i="2"/>
  <c r="Y375" i="2"/>
  <c r="W375" i="2"/>
  <c r="U376" i="2"/>
  <c r="V376" i="2" s="1"/>
  <c r="T377" i="2"/>
  <c r="S378" i="2"/>
  <c r="P375" i="2"/>
  <c r="O375" i="2"/>
  <c r="N375" i="2"/>
  <c r="J378" i="2"/>
  <c r="L376" i="2"/>
  <c r="M376" i="2" s="1"/>
  <c r="G1952" i="2"/>
  <c r="E1952" i="2"/>
  <c r="F1952" i="2"/>
  <c r="C1953" i="2"/>
  <c r="D1953" i="2" s="1"/>
  <c r="A1955" i="2"/>
  <c r="B1954" i="2"/>
  <c r="AF377" i="2" l="1"/>
  <c r="AG377" i="2"/>
  <c r="AH377" i="2"/>
  <c r="AC379" i="2"/>
  <c r="AB380" i="2"/>
  <c r="AD378" i="2"/>
  <c r="AE378" i="2" s="1"/>
  <c r="X376" i="2"/>
  <c r="W376" i="2"/>
  <c r="Y376" i="2"/>
  <c r="S379" i="2"/>
  <c r="T378" i="2"/>
  <c r="U377" i="2"/>
  <c r="V377" i="2" s="1"/>
  <c r="O376" i="2"/>
  <c r="N376" i="2"/>
  <c r="P376" i="2"/>
  <c r="L377" i="2"/>
  <c r="M377" i="2" s="1"/>
  <c r="J379" i="2"/>
  <c r="G1953" i="2"/>
  <c r="E1953" i="2"/>
  <c r="F1953" i="2"/>
  <c r="C1954" i="2"/>
  <c r="D1954" i="2" s="1"/>
  <c r="A1956" i="2"/>
  <c r="B1955" i="2"/>
  <c r="AG378" i="2" l="1"/>
  <c r="AF378" i="2"/>
  <c r="AH378" i="2"/>
  <c r="AD379" i="2"/>
  <c r="AE379" i="2" s="1"/>
  <c r="AB381" i="2"/>
  <c r="AC380" i="2"/>
  <c r="Y377" i="2"/>
  <c r="X377" i="2"/>
  <c r="W377" i="2"/>
  <c r="U378" i="2"/>
  <c r="V378" i="2" s="1"/>
  <c r="T379" i="2"/>
  <c r="S380" i="2"/>
  <c r="O377" i="2"/>
  <c r="N377" i="2"/>
  <c r="P377" i="2"/>
  <c r="L378" i="2"/>
  <c r="M378" i="2" s="1"/>
  <c r="J380" i="2"/>
  <c r="G1954" i="2"/>
  <c r="E1954" i="2"/>
  <c r="F1954" i="2"/>
  <c r="A1957" i="2"/>
  <c r="B1956" i="2"/>
  <c r="C1955" i="2"/>
  <c r="D1955" i="2" s="1"/>
  <c r="G1955" i="2" s="1"/>
  <c r="AH379" i="2" l="1"/>
  <c r="AF379" i="2"/>
  <c r="AG379" i="2"/>
  <c r="AD380" i="2"/>
  <c r="AE380" i="2" s="1"/>
  <c r="AC381" i="2"/>
  <c r="AB382" i="2"/>
  <c r="Y378" i="2"/>
  <c r="W378" i="2"/>
  <c r="X378" i="2"/>
  <c r="U379" i="2"/>
  <c r="V379" i="2" s="1"/>
  <c r="T380" i="2"/>
  <c r="S381" i="2"/>
  <c r="O378" i="2"/>
  <c r="P378" i="2"/>
  <c r="N378" i="2"/>
  <c r="J381" i="2"/>
  <c r="L379" i="2"/>
  <c r="M379" i="2" s="1"/>
  <c r="C1956" i="2"/>
  <c r="D1956" i="2" s="1"/>
  <c r="E1955" i="2"/>
  <c r="F1955" i="2"/>
  <c r="A1958" i="2"/>
  <c r="B1957" i="2"/>
  <c r="AG380" i="2" l="1"/>
  <c r="AF380" i="2"/>
  <c r="AH380" i="2"/>
  <c r="AC382" i="2"/>
  <c r="AB383" i="2"/>
  <c r="AD381" i="2"/>
  <c r="AE381" i="2" s="1"/>
  <c r="Y379" i="2"/>
  <c r="X379" i="2"/>
  <c r="W379" i="2"/>
  <c r="S382" i="2"/>
  <c r="T381" i="2"/>
  <c r="U380" i="2"/>
  <c r="V380" i="2" s="1"/>
  <c r="O379" i="2"/>
  <c r="N379" i="2"/>
  <c r="P379" i="2"/>
  <c r="L380" i="2"/>
  <c r="M380" i="2" s="1"/>
  <c r="J382" i="2"/>
  <c r="G1956" i="2"/>
  <c r="E1956" i="2"/>
  <c r="F1956" i="2"/>
  <c r="C1957" i="2"/>
  <c r="D1957" i="2" s="1"/>
  <c r="A1959" i="2"/>
  <c r="B1958" i="2"/>
  <c r="AH381" i="2" l="1"/>
  <c r="AF381" i="2"/>
  <c r="AG381" i="2"/>
  <c r="AB384" i="2"/>
  <c r="AC383" i="2"/>
  <c r="AD382" i="2"/>
  <c r="AE382" i="2" s="1"/>
  <c r="Y380" i="2"/>
  <c r="X380" i="2"/>
  <c r="W380" i="2"/>
  <c r="U381" i="2"/>
  <c r="V381" i="2" s="1"/>
  <c r="T382" i="2"/>
  <c r="S383" i="2"/>
  <c r="O380" i="2"/>
  <c r="N380" i="2"/>
  <c r="P380" i="2"/>
  <c r="J383" i="2"/>
  <c r="L381" i="2"/>
  <c r="M381" i="2" s="1"/>
  <c r="G1957" i="2"/>
  <c r="E1957" i="2"/>
  <c r="F1957" i="2"/>
  <c r="C1958" i="2"/>
  <c r="D1958" i="2" s="1"/>
  <c r="A1960" i="2"/>
  <c r="B1959" i="2"/>
  <c r="AH382" i="2" l="1"/>
  <c r="AF382" i="2"/>
  <c r="AG382" i="2"/>
  <c r="AC384" i="2"/>
  <c r="AB385" i="2"/>
  <c r="AD383" i="2"/>
  <c r="AE383" i="2" s="1"/>
  <c r="Y381" i="2"/>
  <c r="W381" i="2"/>
  <c r="X381" i="2"/>
  <c r="U382" i="2"/>
  <c r="V382" i="2" s="1"/>
  <c r="S384" i="2"/>
  <c r="T383" i="2"/>
  <c r="O381" i="2"/>
  <c r="P381" i="2"/>
  <c r="N381" i="2"/>
  <c r="J384" i="2"/>
  <c r="L382" i="2"/>
  <c r="M382" i="2" s="1"/>
  <c r="G1958" i="2"/>
  <c r="E1958" i="2"/>
  <c r="F1958" i="2"/>
  <c r="C1959" i="2"/>
  <c r="D1959" i="2" s="1"/>
  <c r="A1961" i="2"/>
  <c r="B1960" i="2"/>
  <c r="AG383" i="2" l="1"/>
  <c r="AF383" i="2"/>
  <c r="AH383" i="2"/>
  <c r="AD384" i="2"/>
  <c r="AE384" i="2" s="1"/>
  <c r="AB386" i="2"/>
  <c r="AC385" i="2"/>
  <c r="W382" i="2"/>
  <c r="X382" i="2"/>
  <c r="Y382" i="2"/>
  <c r="T384" i="2"/>
  <c r="S385" i="2"/>
  <c r="U383" i="2"/>
  <c r="V383" i="2" s="1"/>
  <c r="O382" i="2"/>
  <c r="N382" i="2"/>
  <c r="P382" i="2"/>
  <c r="L383" i="2"/>
  <c r="M383" i="2" s="1"/>
  <c r="J385" i="2"/>
  <c r="G1959" i="2"/>
  <c r="E1959" i="2"/>
  <c r="F1959" i="2"/>
  <c r="C1960" i="2"/>
  <c r="D1960" i="2" s="1"/>
  <c r="A1962" i="2"/>
  <c r="B1961" i="2"/>
  <c r="AF384" i="2" l="1"/>
  <c r="AG384" i="2"/>
  <c r="AH384" i="2"/>
  <c r="AD385" i="2"/>
  <c r="AE385" i="2" s="1"/>
  <c r="AC386" i="2"/>
  <c r="AB387" i="2"/>
  <c r="Y383" i="2"/>
  <c r="W383" i="2"/>
  <c r="X383" i="2"/>
  <c r="U384" i="2"/>
  <c r="V384" i="2"/>
  <c r="Y384" i="2" s="1"/>
  <c r="S386" i="2"/>
  <c r="T385" i="2"/>
  <c r="N383" i="2"/>
  <c r="P383" i="2"/>
  <c r="O383" i="2"/>
  <c r="J386" i="2"/>
  <c r="L384" i="2"/>
  <c r="M384" i="2" s="1"/>
  <c r="F1960" i="2"/>
  <c r="E1960" i="2"/>
  <c r="G1960" i="2"/>
  <c r="A1963" i="2"/>
  <c r="B1962" i="2"/>
  <c r="C1961" i="2"/>
  <c r="D1961" i="2" s="1"/>
  <c r="AF385" i="2" l="1"/>
  <c r="AG385" i="2"/>
  <c r="AH385" i="2"/>
  <c r="AD386" i="2"/>
  <c r="AE386" i="2"/>
  <c r="AG386" i="2" s="1"/>
  <c r="AB388" i="2"/>
  <c r="AC387" i="2"/>
  <c r="U385" i="2"/>
  <c r="V385" i="2" s="1"/>
  <c r="W384" i="2"/>
  <c r="S387" i="2"/>
  <c r="T386" i="2"/>
  <c r="X384" i="2"/>
  <c r="P384" i="2"/>
  <c r="N384" i="2"/>
  <c r="O384" i="2"/>
  <c r="J387" i="2"/>
  <c r="L385" i="2"/>
  <c r="M385" i="2"/>
  <c r="N385" i="2" s="1"/>
  <c r="G1961" i="2"/>
  <c r="F1961" i="2"/>
  <c r="E1961" i="2"/>
  <c r="A1964" i="2"/>
  <c r="B1963" i="2"/>
  <c r="C1962" i="2"/>
  <c r="D1962" i="2" s="1"/>
  <c r="AD387" i="2" l="1"/>
  <c r="AE387" i="2" s="1"/>
  <c r="AB389" i="2"/>
  <c r="AC388" i="2"/>
  <c r="AF386" i="2"/>
  <c r="AH386" i="2"/>
  <c r="Y385" i="2"/>
  <c r="W385" i="2"/>
  <c r="X385" i="2"/>
  <c r="T387" i="2"/>
  <c r="S388" i="2"/>
  <c r="U386" i="2"/>
  <c r="V386" i="2" s="1"/>
  <c r="P385" i="2"/>
  <c r="O385" i="2"/>
  <c r="L386" i="2"/>
  <c r="M386" i="2" s="1"/>
  <c r="J388" i="2"/>
  <c r="F1962" i="2"/>
  <c r="G1962" i="2"/>
  <c r="E1962" i="2"/>
  <c r="C1963" i="2"/>
  <c r="D1963" i="2" s="1"/>
  <c r="A1965" i="2"/>
  <c r="B1964" i="2"/>
  <c r="AH387" i="2" l="1"/>
  <c r="AF387" i="2"/>
  <c r="AG387" i="2"/>
  <c r="AD388" i="2"/>
  <c r="AE388" i="2" s="1"/>
  <c r="AC389" i="2"/>
  <c r="AB390" i="2"/>
  <c r="Y386" i="2"/>
  <c r="X386" i="2"/>
  <c r="W386" i="2"/>
  <c r="S389" i="2"/>
  <c r="T388" i="2"/>
  <c r="U387" i="2"/>
  <c r="V387" i="2" s="1"/>
  <c r="O386" i="2"/>
  <c r="N386" i="2"/>
  <c r="P386" i="2"/>
  <c r="L387" i="2"/>
  <c r="M387" i="2" s="1"/>
  <c r="J389" i="2"/>
  <c r="F1963" i="2"/>
  <c r="E1963" i="2"/>
  <c r="G1963" i="2"/>
  <c r="A1966" i="2"/>
  <c r="B1965" i="2"/>
  <c r="C1964" i="2"/>
  <c r="D1964" i="2" s="1"/>
  <c r="AG388" i="2" l="1"/>
  <c r="AF388" i="2"/>
  <c r="AH388" i="2"/>
  <c r="AD389" i="2"/>
  <c r="AE389" i="2" s="1"/>
  <c r="AB391" i="2"/>
  <c r="AC390" i="2"/>
  <c r="X387" i="2"/>
  <c r="Y387" i="2"/>
  <c r="W387" i="2"/>
  <c r="U388" i="2"/>
  <c r="V388" i="2" s="1"/>
  <c r="T389" i="2"/>
  <c r="S390" i="2"/>
  <c r="O387" i="2"/>
  <c r="P387" i="2"/>
  <c r="N387" i="2"/>
  <c r="L388" i="2"/>
  <c r="M388" i="2" s="1"/>
  <c r="J390" i="2"/>
  <c r="G1964" i="2"/>
  <c r="E1964" i="2"/>
  <c r="F1964" i="2"/>
  <c r="A1967" i="2"/>
  <c r="B1966" i="2"/>
  <c r="C1965" i="2"/>
  <c r="D1965" i="2" s="1"/>
  <c r="AG389" i="2" l="1"/>
  <c r="AF389" i="2"/>
  <c r="AH389" i="2"/>
  <c r="AC391" i="2"/>
  <c r="AB392" i="2"/>
  <c r="AD390" i="2"/>
  <c r="AE390" i="2" s="1"/>
  <c r="X388" i="2"/>
  <c r="Y388" i="2"/>
  <c r="W388" i="2"/>
  <c r="S391" i="2"/>
  <c r="T390" i="2"/>
  <c r="U389" i="2"/>
  <c r="V389" i="2" s="1"/>
  <c r="O388" i="2"/>
  <c r="N388" i="2"/>
  <c r="P388" i="2"/>
  <c r="J391" i="2"/>
  <c r="L389" i="2"/>
  <c r="M389" i="2" s="1"/>
  <c r="G1965" i="2"/>
  <c r="F1965" i="2"/>
  <c r="E1965" i="2"/>
  <c r="C1966" i="2"/>
  <c r="D1966" i="2" s="1"/>
  <c r="A1968" i="2"/>
  <c r="B1967" i="2"/>
  <c r="AH390" i="2" l="1"/>
  <c r="AG390" i="2"/>
  <c r="AF390" i="2"/>
  <c r="AB393" i="2"/>
  <c r="AC392" i="2"/>
  <c r="AD391" i="2"/>
  <c r="AE391" i="2" s="1"/>
  <c r="Y389" i="2"/>
  <c r="W389" i="2"/>
  <c r="X389" i="2"/>
  <c r="T391" i="2"/>
  <c r="S392" i="2"/>
  <c r="U390" i="2"/>
  <c r="V390" i="2" s="1"/>
  <c r="O389" i="2"/>
  <c r="P389" i="2"/>
  <c r="N389" i="2"/>
  <c r="L390" i="2"/>
  <c r="M390" i="2" s="1"/>
  <c r="J392" i="2"/>
  <c r="E1966" i="2"/>
  <c r="G1966" i="2"/>
  <c r="F1966" i="2"/>
  <c r="C1967" i="2"/>
  <c r="D1967" i="2" s="1"/>
  <c r="A1969" i="2"/>
  <c r="B1968" i="2"/>
  <c r="AG391" i="2" l="1"/>
  <c r="AF391" i="2"/>
  <c r="AH391" i="2"/>
  <c r="AC393" i="2"/>
  <c r="AB394" i="2"/>
  <c r="AD392" i="2"/>
  <c r="AE392" i="2" s="1"/>
  <c r="Y390" i="2"/>
  <c r="X390" i="2"/>
  <c r="W390" i="2"/>
  <c r="T392" i="2"/>
  <c r="S393" i="2"/>
  <c r="U391" i="2"/>
  <c r="V391" i="2" s="1"/>
  <c r="N390" i="2"/>
  <c r="P390" i="2"/>
  <c r="O390" i="2"/>
  <c r="L391" i="2"/>
  <c r="M391" i="2" s="1"/>
  <c r="P391" i="2" s="1"/>
  <c r="J393" i="2"/>
  <c r="G1967" i="2"/>
  <c r="E1967" i="2"/>
  <c r="F1967" i="2"/>
  <c r="C1968" i="2"/>
  <c r="D1968" i="2" s="1"/>
  <c r="A1970" i="2"/>
  <c r="B1969" i="2"/>
  <c r="AH392" i="2" l="1"/>
  <c r="AF392" i="2"/>
  <c r="AG392" i="2"/>
  <c r="AC394" i="2"/>
  <c r="AB395" i="2"/>
  <c r="AD393" i="2"/>
  <c r="AE393" i="2" s="1"/>
  <c r="X391" i="2"/>
  <c r="Y391" i="2"/>
  <c r="W391" i="2"/>
  <c r="S394" i="2"/>
  <c r="T393" i="2"/>
  <c r="U392" i="2"/>
  <c r="V392" i="2" s="1"/>
  <c r="J394" i="2"/>
  <c r="L392" i="2"/>
  <c r="M392" i="2" s="1"/>
  <c r="N391" i="2"/>
  <c r="O391" i="2"/>
  <c r="G1968" i="2"/>
  <c r="F1968" i="2"/>
  <c r="E1968" i="2"/>
  <c r="A1971" i="2"/>
  <c r="B1970" i="2"/>
  <c r="C1969" i="2"/>
  <c r="D1969" i="2" s="1"/>
  <c r="AH393" i="2" l="1"/>
  <c r="AF393" i="2"/>
  <c r="AG393" i="2"/>
  <c r="AD394" i="2"/>
  <c r="AE394" i="2" s="1"/>
  <c r="AB396" i="2"/>
  <c r="AC395" i="2"/>
  <c r="Y392" i="2"/>
  <c r="W392" i="2"/>
  <c r="X392" i="2"/>
  <c r="T394" i="2"/>
  <c r="S395" i="2"/>
  <c r="U393" i="2"/>
  <c r="V393" i="2" s="1"/>
  <c r="P392" i="2"/>
  <c r="O392" i="2"/>
  <c r="N392" i="2"/>
  <c r="J395" i="2"/>
  <c r="L393" i="2"/>
  <c r="M393" i="2" s="1"/>
  <c r="G1969" i="2"/>
  <c r="E1969" i="2"/>
  <c r="F1969" i="2"/>
  <c r="C1970" i="2"/>
  <c r="D1970" i="2" s="1"/>
  <c r="A1972" i="2"/>
  <c r="B1971" i="2"/>
  <c r="AG394" i="2" l="1"/>
  <c r="AF394" i="2"/>
  <c r="AH394" i="2"/>
  <c r="AD395" i="2"/>
  <c r="AE395" i="2" s="1"/>
  <c r="AC396" i="2"/>
  <c r="AB397" i="2"/>
  <c r="Y393" i="2"/>
  <c r="W393" i="2"/>
  <c r="X393" i="2"/>
  <c r="S396" i="2"/>
  <c r="T395" i="2"/>
  <c r="U394" i="2"/>
  <c r="V394" i="2" s="1"/>
  <c r="P393" i="2"/>
  <c r="N393" i="2"/>
  <c r="O393" i="2"/>
  <c r="L394" i="2"/>
  <c r="M394" i="2" s="1"/>
  <c r="J396" i="2"/>
  <c r="G1970" i="2"/>
  <c r="E1970" i="2"/>
  <c r="F1970" i="2"/>
  <c r="C1971" i="2"/>
  <c r="D1971" i="2" s="1"/>
  <c r="A1973" i="2"/>
  <c r="B1972" i="2"/>
  <c r="AG395" i="2" l="1"/>
  <c r="AF395" i="2"/>
  <c r="AH395" i="2"/>
  <c r="AB398" i="2"/>
  <c r="AC397" i="2"/>
  <c r="AD396" i="2"/>
  <c r="AE396" i="2" s="1"/>
  <c r="W394" i="2"/>
  <c r="Y394" i="2"/>
  <c r="X394" i="2"/>
  <c r="T396" i="2"/>
  <c r="S397" i="2"/>
  <c r="U395" i="2"/>
  <c r="V395" i="2" s="1"/>
  <c r="P394" i="2"/>
  <c r="O394" i="2"/>
  <c r="N394" i="2"/>
  <c r="L395" i="2"/>
  <c r="M395" i="2" s="1"/>
  <c r="J397" i="2"/>
  <c r="G1971" i="2"/>
  <c r="E1971" i="2"/>
  <c r="F1971" i="2"/>
  <c r="A1974" i="2"/>
  <c r="B1973" i="2"/>
  <c r="C1972" i="2"/>
  <c r="D1972" i="2" s="1"/>
  <c r="AF396" i="2" l="1"/>
  <c r="AG396" i="2"/>
  <c r="AH396" i="2"/>
  <c r="AC398" i="2"/>
  <c r="AB399" i="2"/>
  <c r="AD397" i="2"/>
  <c r="AE397" i="2" s="1"/>
  <c r="X395" i="2"/>
  <c r="Y395" i="2"/>
  <c r="W395" i="2"/>
  <c r="S398" i="2"/>
  <c r="T397" i="2"/>
  <c r="U396" i="2"/>
  <c r="V396" i="2"/>
  <c r="Y396" i="2" s="1"/>
  <c r="N395" i="2"/>
  <c r="O395" i="2"/>
  <c r="P395" i="2"/>
  <c r="L396" i="2"/>
  <c r="M396" i="2" s="1"/>
  <c r="J398" i="2"/>
  <c r="G1972" i="2"/>
  <c r="F1972" i="2"/>
  <c r="E1972" i="2"/>
  <c r="C1973" i="2"/>
  <c r="D1973" i="2" s="1"/>
  <c r="A1975" i="2"/>
  <c r="B1974" i="2"/>
  <c r="AH397" i="2" l="1"/>
  <c r="AG397" i="2"/>
  <c r="AF397" i="2"/>
  <c r="AD398" i="2"/>
  <c r="AE398" i="2"/>
  <c r="AH398" i="2" s="1"/>
  <c r="AB400" i="2"/>
  <c r="AC399" i="2"/>
  <c r="X396" i="2"/>
  <c r="W396" i="2"/>
  <c r="U397" i="2"/>
  <c r="V397" i="2" s="1"/>
  <c r="S399" i="2"/>
  <c r="T398" i="2"/>
  <c r="P396" i="2"/>
  <c r="N396" i="2"/>
  <c r="O396" i="2"/>
  <c r="J399" i="2"/>
  <c r="L397" i="2"/>
  <c r="M397" i="2"/>
  <c r="N397" i="2" s="1"/>
  <c r="E1973" i="2"/>
  <c r="G1973" i="2"/>
  <c r="F1973" i="2"/>
  <c r="C1974" i="2"/>
  <c r="D1974" i="2" s="1"/>
  <c r="A1976" i="2"/>
  <c r="B1975" i="2"/>
  <c r="AD399" i="2" l="1"/>
  <c r="AE399" i="2" s="1"/>
  <c r="AB401" i="2"/>
  <c r="AC400" i="2"/>
  <c r="AG398" i="2"/>
  <c r="AF398" i="2"/>
  <c r="X397" i="2"/>
  <c r="W397" i="2"/>
  <c r="Y397" i="2"/>
  <c r="U398" i="2"/>
  <c r="V398" i="2" s="1"/>
  <c r="T399" i="2"/>
  <c r="S400" i="2"/>
  <c r="P397" i="2"/>
  <c r="O397" i="2"/>
  <c r="L398" i="2"/>
  <c r="M398" i="2" s="1"/>
  <c r="J400" i="2"/>
  <c r="F1974" i="2"/>
  <c r="E1974" i="2"/>
  <c r="G1974" i="2"/>
  <c r="A1977" i="2"/>
  <c r="B1976" i="2"/>
  <c r="C1975" i="2"/>
  <c r="D1975" i="2" s="1"/>
  <c r="AH399" i="2" l="1"/>
  <c r="AF399" i="2"/>
  <c r="AG399" i="2"/>
  <c r="AD400" i="2"/>
  <c r="AE400" i="2" s="1"/>
  <c r="AC401" i="2"/>
  <c r="AB402" i="2"/>
  <c r="X398" i="2"/>
  <c r="Y398" i="2"/>
  <c r="W398" i="2"/>
  <c r="S401" i="2"/>
  <c r="T400" i="2"/>
  <c r="U399" i="2"/>
  <c r="V399" i="2" s="1"/>
  <c r="O398" i="2"/>
  <c r="N398" i="2"/>
  <c r="P398" i="2"/>
  <c r="L399" i="2"/>
  <c r="M399" i="2" s="1"/>
  <c r="J401" i="2"/>
  <c r="G1975" i="2"/>
  <c r="E1975" i="2"/>
  <c r="F1975" i="2"/>
  <c r="A1978" i="2"/>
  <c r="B1977" i="2"/>
  <c r="C1976" i="2"/>
  <c r="D1976" i="2" s="1"/>
  <c r="G1976" i="2" s="1"/>
  <c r="AG400" i="2" l="1"/>
  <c r="AF400" i="2"/>
  <c r="AH400" i="2"/>
  <c r="AD401" i="2"/>
  <c r="AE401" i="2" s="1"/>
  <c r="AB403" i="2"/>
  <c r="AC402" i="2"/>
  <c r="W399" i="2"/>
  <c r="Y399" i="2"/>
  <c r="X399" i="2"/>
  <c r="U400" i="2"/>
  <c r="V400" i="2" s="1"/>
  <c r="T401" i="2"/>
  <c r="S402" i="2"/>
  <c r="N399" i="2"/>
  <c r="P399" i="2"/>
  <c r="O399" i="2"/>
  <c r="J402" i="2"/>
  <c r="L400" i="2"/>
  <c r="M400" i="2" s="1"/>
  <c r="E1976" i="2"/>
  <c r="C1977" i="2"/>
  <c r="D1977" i="2" s="1"/>
  <c r="F1977" i="2" s="1"/>
  <c r="F1976" i="2"/>
  <c r="A1979" i="2"/>
  <c r="B1978" i="2"/>
  <c r="AG401" i="2" l="1"/>
  <c r="AF401" i="2"/>
  <c r="AH401" i="2"/>
  <c r="AD402" i="2"/>
  <c r="AE402" i="2" s="1"/>
  <c r="AC403" i="2"/>
  <c r="AB404" i="2"/>
  <c r="Y400" i="2"/>
  <c r="X400" i="2"/>
  <c r="W400" i="2"/>
  <c r="U401" i="2"/>
  <c r="V401" i="2" s="1"/>
  <c r="S403" i="2"/>
  <c r="T402" i="2"/>
  <c r="O400" i="2"/>
  <c r="N400" i="2"/>
  <c r="P400" i="2"/>
  <c r="L401" i="2"/>
  <c r="M401" i="2" s="1"/>
  <c r="J403" i="2"/>
  <c r="C1978" i="2"/>
  <c r="D1978" i="2" s="1"/>
  <c r="E1977" i="2"/>
  <c r="G1977" i="2"/>
  <c r="A1980" i="2"/>
  <c r="B1979" i="2"/>
  <c r="AH402" i="2" l="1"/>
  <c r="AG402" i="2"/>
  <c r="AF402" i="2"/>
  <c r="AD403" i="2"/>
  <c r="AE403" i="2" s="1"/>
  <c r="AB405" i="2"/>
  <c r="AC404" i="2"/>
  <c r="W401" i="2"/>
  <c r="Y401" i="2"/>
  <c r="X401" i="2"/>
  <c r="T403" i="2"/>
  <c r="S404" i="2"/>
  <c r="U402" i="2"/>
  <c r="V402" i="2" s="1"/>
  <c r="O401" i="2"/>
  <c r="P401" i="2"/>
  <c r="N401" i="2"/>
  <c r="J404" i="2"/>
  <c r="L402" i="2"/>
  <c r="M402" i="2" s="1"/>
  <c r="G1978" i="2"/>
  <c r="E1978" i="2"/>
  <c r="F1978" i="2"/>
  <c r="C1979" i="2"/>
  <c r="D1979" i="2" s="1"/>
  <c r="A1981" i="2"/>
  <c r="B1980" i="2"/>
  <c r="AH403" i="2" l="1"/>
  <c r="AG403" i="2"/>
  <c r="AF403" i="2"/>
  <c r="AD404" i="2"/>
  <c r="AE404" i="2" s="1"/>
  <c r="AC405" i="2"/>
  <c r="AB406" i="2"/>
  <c r="X402" i="2"/>
  <c r="Y402" i="2"/>
  <c r="W402" i="2"/>
  <c r="T404" i="2"/>
  <c r="S405" i="2"/>
  <c r="U403" i="2"/>
  <c r="V403" i="2" s="1"/>
  <c r="N402" i="2"/>
  <c r="O402" i="2"/>
  <c r="P402" i="2"/>
  <c r="J405" i="2"/>
  <c r="L403" i="2"/>
  <c r="M403" i="2" s="1"/>
  <c r="F1979" i="2"/>
  <c r="E1979" i="2"/>
  <c r="G1979" i="2"/>
  <c r="C1980" i="2"/>
  <c r="D1980" i="2" s="1"/>
  <c r="A1982" i="2"/>
  <c r="B1981" i="2"/>
  <c r="AG404" i="2" l="1"/>
  <c r="AF404" i="2"/>
  <c r="AH404" i="2"/>
  <c r="AC406" i="2"/>
  <c r="AB407" i="2"/>
  <c r="AD405" i="2"/>
  <c r="AE405" i="2" s="1"/>
  <c r="W403" i="2"/>
  <c r="X403" i="2"/>
  <c r="Y403" i="2"/>
  <c r="U404" i="2"/>
  <c r="V404" i="2" s="1"/>
  <c r="S406" i="2"/>
  <c r="T405" i="2"/>
  <c r="P403" i="2"/>
  <c r="N403" i="2"/>
  <c r="O403" i="2"/>
  <c r="J406" i="2"/>
  <c r="L404" i="2"/>
  <c r="M404" i="2" s="1"/>
  <c r="P404" i="2" s="1"/>
  <c r="F1980" i="2"/>
  <c r="E1980" i="2"/>
  <c r="G1980" i="2"/>
  <c r="A1983" i="2"/>
  <c r="B1982" i="2"/>
  <c r="C1981" i="2"/>
  <c r="D1981" i="2" s="1"/>
  <c r="AH405" i="2" l="1"/>
  <c r="AG405" i="2"/>
  <c r="AF405" i="2"/>
  <c r="AB408" i="2"/>
  <c r="AC407" i="2"/>
  <c r="AD406" i="2"/>
  <c r="AE406" i="2" s="1"/>
  <c r="Y404" i="2"/>
  <c r="W404" i="2"/>
  <c r="X404" i="2"/>
  <c r="T406" i="2"/>
  <c r="S407" i="2"/>
  <c r="U405" i="2"/>
  <c r="V405" i="2" s="1"/>
  <c r="N404" i="2"/>
  <c r="O404" i="2"/>
  <c r="J407" i="2"/>
  <c r="L405" i="2"/>
  <c r="M405" i="2" s="1"/>
  <c r="G1981" i="2"/>
  <c r="E1981" i="2"/>
  <c r="F1981" i="2"/>
  <c r="A1984" i="2"/>
  <c r="B1983" i="2"/>
  <c r="C1982" i="2"/>
  <c r="D1982" i="2" s="1"/>
  <c r="AH406" i="2" l="1"/>
  <c r="AG406" i="2"/>
  <c r="AF406" i="2"/>
  <c r="AC408" i="2"/>
  <c r="AB409" i="2"/>
  <c r="AD407" i="2"/>
  <c r="AE407" i="2" s="1"/>
  <c r="Y405" i="2"/>
  <c r="W405" i="2"/>
  <c r="X405" i="2"/>
  <c r="U406" i="2"/>
  <c r="V406" i="2" s="1"/>
  <c r="S408" i="2"/>
  <c r="T407" i="2"/>
  <c r="O405" i="2"/>
  <c r="P405" i="2"/>
  <c r="N405" i="2"/>
  <c r="J408" i="2"/>
  <c r="L406" i="2"/>
  <c r="M406" i="2" s="1"/>
  <c r="G1982" i="2"/>
  <c r="F1982" i="2"/>
  <c r="E1982" i="2"/>
  <c r="A1985" i="2"/>
  <c r="B1984" i="2"/>
  <c r="C1983" i="2"/>
  <c r="D1983" i="2" s="1"/>
  <c r="F1983" i="2" s="1"/>
  <c r="AG407" i="2" l="1"/>
  <c r="AF407" i="2"/>
  <c r="AH407" i="2"/>
  <c r="AD408" i="2"/>
  <c r="AE408" i="2" s="1"/>
  <c r="AB410" i="2"/>
  <c r="AC409" i="2"/>
  <c r="W406" i="2"/>
  <c r="X406" i="2"/>
  <c r="Y406" i="2"/>
  <c r="T408" i="2"/>
  <c r="S409" i="2"/>
  <c r="U407" i="2"/>
  <c r="V407" i="2" s="1"/>
  <c r="N406" i="2"/>
  <c r="P406" i="2"/>
  <c r="O406" i="2"/>
  <c r="L407" i="2"/>
  <c r="M407" i="2" s="1"/>
  <c r="J409" i="2"/>
  <c r="G1983" i="2"/>
  <c r="E1983" i="2"/>
  <c r="C1984" i="2"/>
  <c r="D1984" i="2" s="1"/>
  <c r="A1986" i="2"/>
  <c r="B1985" i="2"/>
  <c r="AF408" i="2" l="1"/>
  <c r="AG408" i="2"/>
  <c r="AH408" i="2"/>
  <c r="AC410" i="2"/>
  <c r="AB411" i="2"/>
  <c r="AD409" i="2"/>
  <c r="AE409" i="2" s="1"/>
  <c r="Y407" i="2"/>
  <c r="W407" i="2"/>
  <c r="X407" i="2"/>
  <c r="S410" i="2"/>
  <c r="T409" i="2"/>
  <c r="U408" i="2"/>
  <c r="V408" i="2"/>
  <c r="W408" i="2" s="1"/>
  <c r="N407" i="2"/>
  <c r="O407" i="2"/>
  <c r="P407" i="2"/>
  <c r="J410" i="2"/>
  <c r="L408" i="2"/>
  <c r="M408" i="2" s="1"/>
  <c r="G1984" i="2"/>
  <c r="E1984" i="2"/>
  <c r="F1984" i="2"/>
  <c r="C1985" i="2"/>
  <c r="D1985" i="2" s="1"/>
  <c r="A1987" i="2"/>
  <c r="B1986" i="2"/>
  <c r="AH409" i="2" l="1"/>
  <c r="AG409" i="2"/>
  <c r="AF409" i="2"/>
  <c r="AD410" i="2"/>
  <c r="AE410" i="2"/>
  <c r="AH410" i="2" s="1"/>
  <c r="AB412" i="2"/>
  <c r="AC411" i="2"/>
  <c r="X408" i="2"/>
  <c r="Y408" i="2"/>
  <c r="U409" i="2"/>
  <c r="V409" i="2" s="1"/>
  <c r="S411" i="2"/>
  <c r="T410" i="2"/>
  <c r="P408" i="2"/>
  <c r="N408" i="2"/>
  <c r="O408" i="2"/>
  <c r="J411" i="2"/>
  <c r="L409" i="2"/>
  <c r="M409" i="2"/>
  <c r="O409" i="2" s="1"/>
  <c r="F1985" i="2"/>
  <c r="E1985" i="2"/>
  <c r="G1985" i="2"/>
  <c r="C1986" i="2"/>
  <c r="D1986" i="2" s="1"/>
  <c r="A1988" i="2"/>
  <c r="B1987" i="2"/>
  <c r="AD411" i="2" l="1"/>
  <c r="AE411" i="2" s="1"/>
  <c r="AB413" i="2"/>
  <c r="AC412" i="2"/>
  <c r="AG410" i="2"/>
  <c r="AF410" i="2"/>
  <c r="Y409" i="2"/>
  <c r="X409" i="2"/>
  <c r="W409" i="2"/>
  <c r="U410" i="2"/>
  <c r="V410" i="2" s="1"/>
  <c r="T411" i="2"/>
  <c r="S412" i="2"/>
  <c r="P409" i="2"/>
  <c r="N409" i="2"/>
  <c r="L410" i="2"/>
  <c r="M410" i="2" s="1"/>
  <c r="J412" i="2"/>
  <c r="G1986" i="2"/>
  <c r="E1986" i="2"/>
  <c r="F1986" i="2"/>
  <c r="C1987" i="2"/>
  <c r="D1987" i="2" s="1"/>
  <c r="A1989" i="2"/>
  <c r="B1988" i="2"/>
  <c r="AH411" i="2" l="1"/>
  <c r="AF411" i="2"/>
  <c r="AG411" i="2"/>
  <c r="AD412" i="2"/>
  <c r="AE412" i="2" s="1"/>
  <c r="AC413" i="2"/>
  <c r="AB414" i="2"/>
  <c r="X410" i="2"/>
  <c r="Y410" i="2"/>
  <c r="W410" i="2"/>
  <c r="U411" i="2"/>
  <c r="V411" i="2" s="1"/>
  <c r="S413" i="2"/>
  <c r="T412" i="2"/>
  <c r="O410" i="2"/>
  <c r="N410" i="2"/>
  <c r="P410" i="2"/>
  <c r="L411" i="2"/>
  <c r="M411" i="2" s="1"/>
  <c r="J413" i="2"/>
  <c r="G1987" i="2"/>
  <c r="E1987" i="2"/>
  <c r="F1987" i="2"/>
  <c r="A1990" i="2"/>
  <c r="B1989" i="2"/>
  <c r="C1988" i="2"/>
  <c r="D1988" i="2" s="1"/>
  <c r="G1988" i="2" s="1"/>
  <c r="AG412" i="2" l="1"/>
  <c r="AF412" i="2"/>
  <c r="AH412" i="2"/>
  <c r="AD413" i="2"/>
  <c r="AE413" i="2" s="1"/>
  <c r="AB415" i="2"/>
  <c r="AC414" i="2"/>
  <c r="W411" i="2"/>
  <c r="Y411" i="2"/>
  <c r="X411" i="2"/>
  <c r="T413" i="2"/>
  <c r="S414" i="2"/>
  <c r="U412" i="2"/>
  <c r="V412" i="2" s="1"/>
  <c r="N411" i="2"/>
  <c r="O411" i="2"/>
  <c r="P411" i="2"/>
  <c r="J414" i="2"/>
  <c r="L412" i="2"/>
  <c r="M412" i="2" s="1"/>
  <c r="C1989" i="2"/>
  <c r="D1989" i="2" s="1"/>
  <c r="E1988" i="2"/>
  <c r="F1988" i="2"/>
  <c r="A1991" i="2"/>
  <c r="B1990" i="2"/>
  <c r="AG413" i="2" l="1"/>
  <c r="AF413" i="2"/>
  <c r="AH413" i="2"/>
  <c r="AC415" i="2"/>
  <c r="AB416" i="2"/>
  <c r="AD414" i="2"/>
  <c r="AE414" i="2" s="1"/>
  <c r="Y412" i="2"/>
  <c r="W412" i="2"/>
  <c r="X412" i="2"/>
  <c r="S415" i="2"/>
  <c r="T414" i="2"/>
  <c r="U413" i="2"/>
  <c r="V413" i="2" s="1"/>
  <c r="O412" i="2"/>
  <c r="N412" i="2"/>
  <c r="P412" i="2"/>
  <c r="L413" i="2"/>
  <c r="M413" i="2" s="1"/>
  <c r="J415" i="2"/>
  <c r="G1989" i="2"/>
  <c r="E1989" i="2"/>
  <c r="F1989" i="2"/>
  <c r="C1990" i="2"/>
  <c r="D1990" i="2" s="1"/>
  <c r="A1992" i="2"/>
  <c r="B1991" i="2"/>
  <c r="AH414" i="2" l="1"/>
  <c r="AF414" i="2"/>
  <c r="AG414" i="2"/>
  <c r="AB417" i="2"/>
  <c r="AC416" i="2"/>
  <c r="AD415" i="2"/>
  <c r="AE415" i="2" s="1"/>
  <c r="Y413" i="2"/>
  <c r="W413" i="2"/>
  <c r="X413" i="2"/>
  <c r="U414" i="2"/>
  <c r="V414" i="2" s="1"/>
  <c r="T415" i="2"/>
  <c r="S416" i="2"/>
  <c r="P413" i="2"/>
  <c r="O413" i="2"/>
  <c r="N413" i="2"/>
  <c r="L414" i="2"/>
  <c r="M414" i="2" s="1"/>
  <c r="J416" i="2"/>
  <c r="G1990" i="2"/>
  <c r="E1990" i="2"/>
  <c r="F1990" i="2"/>
  <c r="C1991" i="2"/>
  <c r="D1991" i="2" s="1"/>
  <c r="A1993" i="2"/>
  <c r="B1992" i="2"/>
  <c r="AG415" i="2" l="1"/>
  <c r="AH415" i="2"/>
  <c r="AF415" i="2"/>
  <c r="AC417" i="2"/>
  <c r="AB418" i="2"/>
  <c r="AD416" i="2"/>
  <c r="AE416" i="2" s="1"/>
  <c r="Y414" i="2"/>
  <c r="X414" i="2"/>
  <c r="W414" i="2"/>
  <c r="U415" i="2"/>
  <c r="V415" i="2" s="1"/>
  <c r="T416" i="2"/>
  <c r="S417" i="2"/>
  <c r="P414" i="2"/>
  <c r="O414" i="2"/>
  <c r="N414" i="2"/>
  <c r="L415" i="2"/>
  <c r="M415" i="2" s="1"/>
  <c r="J417" i="2"/>
  <c r="F1991" i="2"/>
  <c r="E1991" i="2"/>
  <c r="G1991" i="2"/>
  <c r="C1992" i="2"/>
  <c r="D1992" i="2" s="1"/>
  <c r="A1994" i="2"/>
  <c r="B1993" i="2"/>
  <c r="AH416" i="2" l="1"/>
  <c r="AF416" i="2"/>
  <c r="AG416" i="2"/>
  <c r="AC418" i="2"/>
  <c r="AB419" i="2"/>
  <c r="AD417" i="2"/>
  <c r="AE417" i="2" s="1"/>
  <c r="Y415" i="2"/>
  <c r="W415" i="2"/>
  <c r="X415" i="2"/>
  <c r="U416" i="2"/>
  <c r="V416" i="2" s="1"/>
  <c r="S418" i="2"/>
  <c r="T417" i="2"/>
  <c r="P415" i="2"/>
  <c r="O415" i="2"/>
  <c r="N415" i="2"/>
  <c r="J418" i="2"/>
  <c r="L416" i="2"/>
  <c r="M416" i="2" s="1"/>
  <c r="F1992" i="2"/>
  <c r="E1992" i="2"/>
  <c r="G1992" i="2"/>
  <c r="A1995" i="2"/>
  <c r="B1994" i="2"/>
  <c r="C1993" i="2"/>
  <c r="D1993" i="2" s="1"/>
  <c r="AH417" i="2" l="1"/>
  <c r="AG417" i="2"/>
  <c r="AF417" i="2"/>
  <c r="AD418" i="2"/>
  <c r="AE418" i="2" s="1"/>
  <c r="AB420" i="2"/>
  <c r="AC419" i="2"/>
  <c r="Y416" i="2"/>
  <c r="X416" i="2"/>
  <c r="W416" i="2"/>
  <c r="T418" i="2"/>
  <c r="S419" i="2"/>
  <c r="U417" i="2"/>
  <c r="V417" i="2" s="1"/>
  <c r="P416" i="2"/>
  <c r="N416" i="2"/>
  <c r="O416" i="2"/>
  <c r="J419" i="2"/>
  <c r="L417" i="2"/>
  <c r="M417" i="2" s="1"/>
  <c r="P417" i="2" s="1"/>
  <c r="G1993" i="2"/>
  <c r="F1993" i="2"/>
  <c r="E1993" i="2"/>
  <c r="A1996" i="2"/>
  <c r="B1995" i="2"/>
  <c r="C1994" i="2"/>
  <c r="D1994" i="2" s="1"/>
  <c r="AF418" i="2" l="1"/>
  <c r="AG418" i="2"/>
  <c r="AH418" i="2"/>
  <c r="AC420" i="2"/>
  <c r="AB421" i="2"/>
  <c r="AD419" i="2"/>
  <c r="AE419" i="2" s="1"/>
  <c r="Y417" i="2"/>
  <c r="W417" i="2"/>
  <c r="X417" i="2"/>
  <c r="S420" i="2"/>
  <c r="T419" i="2"/>
  <c r="U418" i="2"/>
  <c r="V418" i="2" s="1"/>
  <c r="O417" i="2"/>
  <c r="N417" i="2"/>
  <c r="L418" i="2"/>
  <c r="M418" i="2" s="1"/>
  <c r="J420" i="2"/>
  <c r="F1994" i="2"/>
  <c r="G1994" i="2"/>
  <c r="E1994" i="2"/>
  <c r="C1995" i="2"/>
  <c r="D1995" i="2" s="1"/>
  <c r="A1997" i="2"/>
  <c r="B1996" i="2"/>
  <c r="AH419" i="2" l="1"/>
  <c r="AG419" i="2"/>
  <c r="AF419" i="2"/>
  <c r="AD420" i="2"/>
  <c r="AE420" i="2" s="1"/>
  <c r="AB422" i="2"/>
  <c r="AC421" i="2"/>
  <c r="W418" i="2"/>
  <c r="Y418" i="2"/>
  <c r="X418" i="2"/>
  <c r="T420" i="2"/>
  <c r="S421" i="2"/>
  <c r="U419" i="2"/>
  <c r="V419" i="2" s="1"/>
  <c r="O418" i="2"/>
  <c r="N418" i="2"/>
  <c r="P418" i="2"/>
  <c r="L419" i="2"/>
  <c r="M419" i="2" s="1"/>
  <c r="J421" i="2"/>
  <c r="F1995" i="2"/>
  <c r="E1995" i="2"/>
  <c r="G1995" i="2"/>
  <c r="C1996" i="2"/>
  <c r="D1996" i="2" s="1"/>
  <c r="A1998" i="2"/>
  <c r="B1997" i="2"/>
  <c r="AH420" i="2" l="1"/>
  <c r="AG420" i="2"/>
  <c r="AF420" i="2"/>
  <c r="AC422" i="2"/>
  <c r="AB423" i="2"/>
  <c r="AD421" i="2"/>
  <c r="AE421" i="2" s="1"/>
  <c r="Y419" i="2"/>
  <c r="W419" i="2"/>
  <c r="X419" i="2"/>
  <c r="U420" i="2"/>
  <c r="V420" i="2"/>
  <c r="Y420" i="2" s="1"/>
  <c r="S422" i="2"/>
  <c r="T421" i="2"/>
  <c r="N419" i="2"/>
  <c r="O419" i="2"/>
  <c r="P419" i="2"/>
  <c r="L420" i="2"/>
  <c r="M420" i="2" s="1"/>
  <c r="J422" i="2"/>
  <c r="F1996" i="2"/>
  <c r="E1996" i="2"/>
  <c r="G1996" i="2"/>
  <c r="C1997" i="2"/>
  <c r="D1997" i="2" s="1"/>
  <c r="A1999" i="2"/>
  <c r="B1998" i="2"/>
  <c r="AG421" i="2" l="1"/>
  <c r="AH421" i="2"/>
  <c r="AF421" i="2"/>
  <c r="AD422" i="2"/>
  <c r="AE422" i="2" s="1"/>
  <c r="AH422" i="2" s="1"/>
  <c r="AB424" i="2"/>
  <c r="AC423" i="2"/>
  <c r="X420" i="2"/>
  <c r="W420" i="2"/>
  <c r="U421" i="2"/>
  <c r="V421" i="2" s="1"/>
  <c r="S423" i="2"/>
  <c r="T422" i="2"/>
  <c r="P420" i="2"/>
  <c r="O420" i="2"/>
  <c r="N420" i="2"/>
  <c r="J423" i="2"/>
  <c r="L421" i="2"/>
  <c r="M421" i="2" s="1"/>
  <c r="P421" i="2" s="1"/>
  <c r="G1997" i="2"/>
  <c r="E1997" i="2"/>
  <c r="F1997" i="2"/>
  <c r="C1998" i="2"/>
  <c r="D1998" i="2" s="1"/>
  <c r="A2000" i="2"/>
  <c r="B1999" i="2"/>
  <c r="AD423" i="2" l="1"/>
  <c r="AE423" i="2" s="1"/>
  <c r="AF422" i="2"/>
  <c r="AB425" i="2"/>
  <c r="AC424" i="2"/>
  <c r="AG422" i="2"/>
  <c r="X421" i="2"/>
  <c r="W421" i="2"/>
  <c r="Y421" i="2"/>
  <c r="T423" i="2"/>
  <c r="S424" i="2"/>
  <c r="U422" i="2"/>
  <c r="V422" i="2" s="1"/>
  <c r="N421" i="2"/>
  <c r="L422" i="2"/>
  <c r="M422" i="2" s="1"/>
  <c r="O421" i="2"/>
  <c r="J424" i="2"/>
  <c r="F1998" i="2"/>
  <c r="E1998" i="2"/>
  <c r="G1998" i="2"/>
  <c r="C1999" i="2"/>
  <c r="D1999" i="2" s="1"/>
  <c r="A2001" i="2"/>
  <c r="B2000" i="2"/>
  <c r="AH423" i="2" l="1"/>
  <c r="AF423" i="2"/>
  <c r="AG423" i="2"/>
  <c r="AC425" i="2"/>
  <c r="AB426" i="2"/>
  <c r="AD424" i="2"/>
  <c r="AE424" i="2" s="1"/>
  <c r="X422" i="2"/>
  <c r="W422" i="2"/>
  <c r="Y422" i="2"/>
  <c r="S425" i="2"/>
  <c r="T424" i="2"/>
  <c r="U423" i="2"/>
  <c r="V423" i="2" s="1"/>
  <c r="P422" i="2"/>
  <c r="N422" i="2"/>
  <c r="O422" i="2"/>
  <c r="L423" i="2"/>
  <c r="M423" i="2" s="1"/>
  <c r="J425" i="2"/>
  <c r="F1999" i="2"/>
  <c r="E1999" i="2"/>
  <c r="G1999" i="2"/>
  <c r="A2002" i="2"/>
  <c r="B2001" i="2"/>
  <c r="C2000" i="2"/>
  <c r="D2000" i="2" s="1"/>
  <c r="AG424" i="2" l="1"/>
  <c r="AH424" i="2"/>
  <c r="AF424" i="2"/>
  <c r="AD425" i="2"/>
  <c r="AE425" i="2" s="1"/>
  <c r="AB427" i="2"/>
  <c r="AC426" i="2"/>
  <c r="W423" i="2"/>
  <c r="X423" i="2"/>
  <c r="Y423" i="2"/>
  <c r="U424" i="2"/>
  <c r="V424" i="2" s="1"/>
  <c r="T425" i="2"/>
  <c r="S426" i="2"/>
  <c r="P423" i="2"/>
  <c r="O423" i="2"/>
  <c r="N423" i="2"/>
  <c r="L424" i="2"/>
  <c r="M424" i="2" s="1"/>
  <c r="J426" i="2"/>
  <c r="F2000" i="2"/>
  <c r="E2000" i="2"/>
  <c r="G2000" i="2"/>
  <c r="A2003" i="2"/>
  <c r="B2002" i="2"/>
  <c r="C2001" i="2"/>
  <c r="D2001" i="2" s="1"/>
  <c r="G2001" i="2" s="1"/>
  <c r="AG425" i="2" l="1"/>
  <c r="AF425" i="2"/>
  <c r="AH425" i="2"/>
  <c r="AD426" i="2"/>
  <c r="AE426" i="2" s="1"/>
  <c r="AC427" i="2"/>
  <c r="AB428" i="2"/>
  <c r="Y424" i="2"/>
  <c r="W424" i="2"/>
  <c r="X424" i="2"/>
  <c r="S427" i="2"/>
  <c r="T426" i="2"/>
  <c r="U425" i="2"/>
  <c r="V425" i="2" s="1"/>
  <c r="O424" i="2"/>
  <c r="P424" i="2"/>
  <c r="N424" i="2"/>
  <c r="J427" i="2"/>
  <c r="L425" i="2"/>
  <c r="M425" i="2" s="1"/>
  <c r="C2002" i="2"/>
  <c r="D2002" i="2" s="1"/>
  <c r="E2001" i="2"/>
  <c r="F2001" i="2"/>
  <c r="A2004" i="2"/>
  <c r="B2003" i="2"/>
  <c r="AH426" i="2" l="1"/>
  <c r="AG426" i="2"/>
  <c r="AF426" i="2"/>
  <c r="AD427" i="2"/>
  <c r="AE427" i="2" s="1"/>
  <c r="AB429" i="2"/>
  <c r="AC428" i="2"/>
  <c r="X425" i="2"/>
  <c r="Y425" i="2"/>
  <c r="W425" i="2"/>
  <c r="U426" i="2"/>
  <c r="V426" i="2" s="1"/>
  <c r="T427" i="2"/>
  <c r="S428" i="2"/>
  <c r="N425" i="2"/>
  <c r="O425" i="2"/>
  <c r="P425" i="2"/>
  <c r="L426" i="2"/>
  <c r="M426" i="2" s="1"/>
  <c r="J428" i="2"/>
  <c r="G2002" i="2"/>
  <c r="E2002" i="2"/>
  <c r="F2002" i="2"/>
  <c r="A2005" i="2"/>
  <c r="B2004" i="2"/>
  <c r="C2003" i="2"/>
  <c r="D2003" i="2" s="1"/>
  <c r="G2003" i="2" s="1"/>
  <c r="AH427" i="2" l="1"/>
  <c r="AG427" i="2"/>
  <c r="AF427" i="2"/>
  <c r="AD428" i="2"/>
  <c r="AE428" i="2" s="1"/>
  <c r="AC429" i="2"/>
  <c r="AB430" i="2"/>
  <c r="X426" i="2"/>
  <c r="Y426" i="2"/>
  <c r="W426" i="2"/>
  <c r="T428" i="2"/>
  <c r="S429" i="2"/>
  <c r="U427" i="2"/>
  <c r="V427" i="2" s="1"/>
  <c r="P426" i="2"/>
  <c r="O426" i="2"/>
  <c r="N426" i="2"/>
  <c r="L427" i="2"/>
  <c r="M427" i="2" s="1"/>
  <c r="J429" i="2"/>
  <c r="C2004" i="2"/>
  <c r="D2004" i="2" s="1"/>
  <c r="F2003" i="2"/>
  <c r="E2003" i="2"/>
  <c r="A2006" i="2"/>
  <c r="B2005" i="2"/>
  <c r="AG428" i="2" l="1"/>
  <c r="AF428" i="2"/>
  <c r="AH428" i="2"/>
  <c r="AD429" i="2"/>
  <c r="AE429" i="2" s="1"/>
  <c r="AC430" i="2"/>
  <c r="AB431" i="2"/>
  <c r="Y427" i="2"/>
  <c r="X427" i="2"/>
  <c r="W427" i="2"/>
  <c r="S430" i="2"/>
  <c r="T429" i="2"/>
  <c r="U428" i="2"/>
  <c r="V428" i="2" s="1"/>
  <c r="O427" i="2"/>
  <c r="N427" i="2"/>
  <c r="P427" i="2"/>
  <c r="J430" i="2"/>
  <c r="L428" i="2"/>
  <c r="M428" i="2" s="1"/>
  <c r="G2004" i="2"/>
  <c r="E2004" i="2"/>
  <c r="F2004" i="2"/>
  <c r="C2005" i="2"/>
  <c r="D2005" i="2" s="1"/>
  <c r="A2007" i="2"/>
  <c r="B2006" i="2"/>
  <c r="AH429" i="2" l="1"/>
  <c r="AG429" i="2"/>
  <c r="AF429" i="2"/>
  <c r="AD430" i="2"/>
  <c r="AE430" i="2" s="1"/>
  <c r="AB432" i="2"/>
  <c r="AC431" i="2"/>
  <c r="X428" i="2"/>
  <c r="W428" i="2"/>
  <c r="Y428" i="2"/>
  <c r="T430" i="2"/>
  <c r="S431" i="2"/>
  <c r="U429" i="2"/>
  <c r="V429" i="2" s="1"/>
  <c r="N428" i="2"/>
  <c r="P428" i="2"/>
  <c r="O428" i="2"/>
  <c r="J431" i="2"/>
  <c r="L429" i="2"/>
  <c r="M429" i="2" s="1"/>
  <c r="F2005" i="2"/>
  <c r="E2005" i="2"/>
  <c r="G2005" i="2"/>
  <c r="A2008" i="2"/>
  <c r="B2007" i="2"/>
  <c r="C2006" i="2"/>
  <c r="D2006" i="2" s="1"/>
  <c r="G2006" i="2" s="1"/>
  <c r="AF430" i="2" l="1"/>
  <c r="AG430" i="2"/>
  <c r="AH430" i="2"/>
  <c r="AC432" i="2"/>
  <c r="AB433" i="2"/>
  <c r="AD431" i="2"/>
  <c r="AE431" i="2" s="1"/>
  <c r="Y429" i="2"/>
  <c r="X429" i="2"/>
  <c r="W429" i="2"/>
  <c r="U430" i="2"/>
  <c r="V430" i="2" s="1"/>
  <c r="S432" i="2"/>
  <c r="T431" i="2"/>
  <c r="P429" i="2"/>
  <c r="O429" i="2"/>
  <c r="N429" i="2"/>
  <c r="L430" i="2"/>
  <c r="M430" i="2" s="1"/>
  <c r="J432" i="2"/>
  <c r="C2007" i="2"/>
  <c r="D2007" i="2" s="1"/>
  <c r="E2006" i="2"/>
  <c r="F2006" i="2"/>
  <c r="A2009" i="2"/>
  <c r="B2008" i="2"/>
  <c r="AG431" i="2" l="1"/>
  <c r="AF431" i="2"/>
  <c r="AH431" i="2"/>
  <c r="AD432" i="2"/>
  <c r="AE432" i="2" s="1"/>
  <c r="AB434" i="2"/>
  <c r="AC433" i="2"/>
  <c r="W430" i="2"/>
  <c r="Y430" i="2"/>
  <c r="X430" i="2"/>
  <c r="T432" i="2"/>
  <c r="S433" i="2"/>
  <c r="U431" i="2"/>
  <c r="V431" i="2" s="1"/>
  <c r="P430" i="2"/>
  <c r="N430" i="2"/>
  <c r="O430" i="2"/>
  <c r="L431" i="2"/>
  <c r="M431" i="2" s="1"/>
  <c r="J433" i="2"/>
  <c r="G2007" i="2"/>
  <c r="E2007" i="2"/>
  <c r="F2007" i="2"/>
  <c r="C2008" i="2"/>
  <c r="D2008" i="2" s="1"/>
  <c r="A2010" i="2"/>
  <c r="B2009" i="2"/>
  <c r="AF432" i="2" l="1"/>
  <c r="AH432" i="2"/>
  <c r="AG432" i="2"/>
  <c r="AD433" i="2"/>
  <c r="AE433" i="2" s="1"/>
  <c r="AC434" i="2"/>
  <c r="AB435" i="2"/>
  <c r="Y431" i="2"/>
  <c r="W431" i="2"/>
  <c r="X431" i="2"/>
  <c r="S434" i="2"/>
  <c r="T433" i="2"/>
  <c r="U432" i="2"/>
  <c r="V432" i="2" s="1"/>
  <c r="X432" i="2" s="1"/>
  <c r="N431" i="2"/>
  <c r="O431" i="2"/>
  <c r="P431" i="2"/>
  <c r="J434" i="2"/>
  <c r="L432" i="2"/>
  <c r="M432" i="2" s="1"/>
  <c r="G2008" i="2"/>
  <c r="F2008" i="2"/>
  <c r="E2008" i="2"/>
  <c r="A2011" i="2"/>
  <c r="B2010" i="2"/>
  <c r="C2009" i="2"/>
  <c r="D2009" i="2" s="1"/>
  <c r="G2009" i="2" s="1"/>
  <c r="AG433" i="2" l="1"/>
  <c r="AF433" i="2"/>
  <c r="AH433" i="2"/>
  <c r="AD434" i="2"/>
  <c r="AE434" i="2" s="1"/>
  <c r="AH434" i="2" s="1"/>
  <c r="AB436" i="2"/>
  <c r="AC435" i="2"/>
  <c r="Y432" i="2"/>
  <c r="S435" i="2"/>
  <c r="T434" i="2"/>
  <c r="W432" i="2"/>
  <c r="U433" i="2"/>
  <c r="V433" i="2" s="1"/>
  <c r="O432" i="2"/>
  <c r="P432" i="2"/>
  <c r="N432" i="2"/>
  <c r="J435" i="2"/>
  <c r="L433" i="2"/>
  <c r="M433" i="2"/>
  <c r="O433" i="2" s="1"/>
  <c r="E2009" i="2"/>
  <c r="F2009" i="2"/>
  <c r="C2010" i="2"/>
  <c r="D2010" i="2" s="1"/>
  <c r="A2012" i="2"/>
  <c r="B2011" i="2"/>
  <c r="AB437" i="2" l="1"/>
  <c r="AC436" i="2"/>
  <c r="AG434" i="2"/>
  <c r="AF434" i="2"/>
  <c r="AD435" i="2"/>
  <c r="AE435" i="2" s="1"/>
  <c r="W433" i="2"/>
  <c r="Y433" i="2"/>
  <c r="X433" i="2"/>
  <c r="U434" i="2"/>
  <c r="V434" i="2" s="1"/>
  <c r="T435" i="2"/>
  <c r="S436" i="2"/>
  <c r="P433" i="2"/>
  <c r="N433" i="2"/>
  <c r="L434" i="2"/>
  <c r="M434" i="2" s="1"/>
  <c r="J436" i="2"/>
  <c r="E2010" i="2"/>
  <c r="F2010" i="2"/>
  <c r="G2010" i="2"/>
  <c r="A2013" i="2"/>
  <c r="B2012" i="2"/>
  <c r="C2011" i="2"/>
  <c r="D2011" i="2" s="1"/>
  <c r="AG435" i="2" l="1"/>
  <c r="AF435" i="2"/>
  <c r="AH435" i="2"/>
  <c r="AD436" i="2"/>
  <c r="AE436" i="2" s="1"/>
  <c r="AC437" i="2"/>
  <c r="AB438" i="2"/>
  <c r="X434" i="2"/>
  <c r="W434" i="2"/>
  <c r="Y434" i="2"/>
  <c r="U435" i="2"/>
  <c r="V435" i="2" s="1"/>
  <c r="S437" i="2"/>
  <c r="T436" i="2"/>
  <c r="O434" i="2"/>
  <c r="N434" i="2"/>
  <c r="P434" i="2"/>
  <c r="L435" i="2"/>
  <c r="M435" i="2" s="1"/>
  <c r="J437" i="2"/>
  <c r="F2011" i="2"/>
  <c r="E2011" i="2"/>
  <c r="G2011" i="2"/>
  <c r="C2012" i="2"/>
  <c r="D2012" i="2" s="1"/>
  <c r="A2014" i="2"/>
  <c r="B2013" i="2"/>
  <c r="AH436" i="2" l="1"/>
  <c r="AG436" i="2"/>
  <c r="AF436" i="2"/>
  <c r="AB439" i="2"/>
  <c r="AC438" i="2"/>
  <c r="AD437" i="2"/>
  <c r="AE437" i="2" s="1"/>
  <c r="W435" i="2"/>
  <c r="Y435" i="2"/>
  <c r="X435" i="2"/>
  <c r="T437" i="2"/>
  <c r="S438" i="2"/>
  <c r="U436" i="2"/>
  <c r="V436" i="2" s="1"/>
  <c r="N435" i="2"/>
  <c r="P435" i="2"/>
  <c r="O435" i="2"/>
  <c r="L436" i="2"/>
  <c r="M436" i="2" s="1"/>
  <c r="J438" i="2"/>
  <c r="G2012" i="2"/>
  <c r="E2012" i="2"/>
  <c r="F2012" i="2"/>
  <c r="C2013" i="2"/>
  <c r="D2013" i="2" s="1"/>
  <c r="A2015" i="2"/>
  <c r="B2014" i="2"/>
  <c r="AG437" i="2" l="1"/>
  <c r="AF437" i="2"/>
  <c r="AH437" i="2"/>
  <c r="AC439" i="2"/>
  <c r="AB440" i="2"/>
  <c r="AD438" i="2"/>
  <c r="AE438" i="2" s="1"/>
  <c r="Y436" i="2"/>
  <c r="X436" i="2"/>
  <c r="W436" i="2"/>
  <c r="S439" i="2"/>
  <c r="T438" i="2"/>
  <c r="U437" i="2"/>
  <c r="V437" i="2" s="1"/>
  <c r="O436" i="2"/>
  <c r="N436" i="2"/>
  <c r="P436" i="2"/>
  <c r="L437" i="2"/>
  <c r="M437" i="2" s="1"/>
  <c r="J439" i="2"/>
  <c r="G2013" i="2"/>
  <c r="E2013" i="2"/>
  <c r="F2013" i="2"/>
  <c r="C2014" i="2"/>
  <c r="D2014" i="2" s="1"/>
  <c r="A2016" i="2"/>
  <c r="B2015" i="2"/>
  <c r="AH438" i="2" l="1"/>
  <c r="AF438" i="2"/>
  <c r="AG438" i="2"/>
  <c r="AB441" i="2"/>
  <c r="AC440" i="2"/>
  <c r="AD439" i="2"/>
  <c r="AE439" i="2" s="1"/>
  <c r="X437" i="2"/>
  <c r="W437" i="2"/>
  <c r="Y437" i="2"/>
  <c r="U438" i="2"/>
  <c r="V438" i="2" s="1"/>
  <c r="T439" i="2"/>
  <c r="S440" i="2"/>
  <c r="P437" i="2"/>
  <c r="O437" i="2"/>
  <c r="N437" i="2"/>
  <c r="L438" i="2"/>
  <c r="M438" i="2" s="1"/>
  <c r="J440" i="2"/>
  <c r="G2014" i="2"/>
  <c r="E2014" i="2"/>
  <c r="F2014" i="2"/>
  <c r="C2015" i="2"/>
  <c r="D2015" i="2" s="1"/>
  <c r="A2017" i="2"/>
  <c r="B2016" i="2"/>
  <c r="AF439" i="2" l="1"/>
  <c r="AH439" i="2"/>
  <c r="AG439" i="2"/>
  <c r="AD440" i="2"/>
  <c r="AE440" i="2" s="1"/>
  <c r="AC441" i="2"/>
  <c r="AB442" i="2"/>
  <c r="Y438" i="2"/>
  <c r="X438" i="2"/>
  <c r="W438" i="2"/>
  <c r="U439" i="2"/>
  <c r="V439" i="2" s="1"/>
  <c r="T440" i="2"/>
  <c r="S441" i="2"/>
  <c r="P438" i="2"/>
  <c r="O438" i="2"/>
  <c r="N438" i="2"/>
  <c r="L439" i="2"/>
  <c r="M439" i="2" s="1"/>
  <c r="J441" i="2"/>
  <c r="G2015" i="2"/>
  <c r="E2015" i="2"/>
  <c r="F2015" i="2"/>
  <c r="C2016" i="2"/>
  <c r="D2016" i="2" s="1"/>
  <c r="A2018" i="2"/>
  <c r="B2017" i="2"/>
  <c r="AG440" i="2" l="1"/>
  <c r="AF440" i="2"/>
  <c r="AH440" i="2"/>
  <c r="AC442" i="2"/>
  <c r="AB443" i="2"/>
  <c r="AD441" i="2"/>
  <c r="AE441" i="2" s="1"/>
  <c r="Y439" i="2"/>
  <c r="W439" i="2"/>
  <c r="X439" i="2"/>
  <c r="U440" i="2"/>
  <c r="V440" i="2" s="1"/>
  <c r="S442" i="2"/>
  <c r="T441" i="2"/>
  <c r="P439" i="2"/>
  <c r="N439" i="2"/>
  <c r="O439" i="2"/>
  <c r="L440" i="2"/>
  <c r="M440" i="2" s="1"/>
  <c r="J442" i="2"/>
  <c r="G2016" i="2"/>
  <c r="E2016" i="2"/>
  <c r="F2016" i="2"/>
  <c r="C2017" i="2"/>
  <c r="D2017" i="2" s="1"/>
  <c r="A2019" i="2"/>
  <c r="B2018" i="2"/>
  <c r="AH441" i="2" l="1"/>
  <c r="AG441" i="2"/>
  <c r="AF441" i="2"/>
  <c r="AB444" i="2"/>
  <c r="AC443" i="2"/>
  <c r="AD442" i="2"/>
  <c r="AE442" i="2" s="1"/>
  <c r="X440" i="2"/>
  <c r="W440" i="2"/>
  <c r="Y440" i="2"/>
  <c r="U441" i="2"/>
  <c r="V441" i="2" s="1"/>
  <c r="T442" i="2"/>
  <c r="S443" i="2"/>
  <c r="P440" i="2"/>
  <c r="O440" i="2"/>
  <c r="N440" i="2"/>
  <c r="J443" i="2"/>
  <c r="L441" i="2"/>
  <c r="M441" i="2" s="1"/>
  <c r="G2017" i="2"/>
  <c r="E2017" i="2"/>
  <c r="F2017" i="2"/>
  <c r="A2020" i="2"/>
  <c r="B2019" i="2"/>
  <c r="C2018" i="2"/>
  <c r="D2018" i="2" s="1"/>
  <c r="AH442" i="2" l="1"/>
  <c r="AG442" i="2"/>
  <c r="AF442" i="2"/>
  <c r="AD443" i="2"/>
  <c r="AE443" i="2" s="1"/>
  <c r="AC444" i="2"/>
  <c r="AB445" i="2"/>
  <c r="X441" i="2"/>
  <c r="Y441" i="2"/>
  <c r="W441" i="2"/>
  <c r="S444" i="2"/>
  <c r="T443" i="2"/>
  <c r="U442" i="2"/>
  <c r="V442" i="2" s="1"/>
  <c r="P441" i="2"/>
  <c r="N441" i="2"/>
  <c r="O441" i="2"/>
  <c r="L442" i="2"/>
  <c r="M442" i="2" s="1"/>
  <c r="J444" i="2"/>
  <c r="G2018" i="2"/>
  <c r="E2018" i="2"/>
  <c r="F2018" i="2"/>
  <c r="A2021" i="2"/>
  <c r="B2020" i="2"/>
  <c r="C2019" i="2"/>
  <c r="D2019" i="2" s="1"/>
  <c r="AH443" i="2" l="1"/>
  <c r="AF443" i="2"/>
  <c r="AG443" i="2"/>
  <c r="AB446" i="2"/>
  <c r="AC445" i="2"/>
  <c r="AD444" i="2"/>
  <c r="AE444" i="2" s="1"/>
  <c r="W442" i="2"/>
  <c r="X442" i="2"/>
  <c r="Y442" i="2"/>
  <c r="U443" i="2"/>
  <c r="V443" i="2" s="1"/>
  <c r="T444" i="2"/>
  <c r="S445" i="2"/>
  <c r="P442" i="2"/>
  <c r="O442" i="2"/>
  <c r="N442" i="2"/>
  <c r="L443" i="2"/>
  <c r="M443" i="2" s="1"/>
  <c r="J445" i="2"/>
  <c r="G2019" i="2"/>
  <c r="E2019" i="2"/>
  <c r="F2019" i="2"/>
  <c r="A2022" i="2"/>
  <c r="B2021" i="2"/>
  <c r="C2020" i="2"/>
  <c r="D2020" i="2" s="1"/>
  <c r="G2020" i="2" s="1"/>
  <c r="AF444" i="2" l="1"/>
  <c r="AG444" i="2"/>
  <c r="AH444" i="2"/>
  <c r="AC446" i="2"/>
  <c r="AB447" i="2"/>
  <c r="AD445" i="2"/>
  <c r="AE445" i="2" s="1"/>
  <c r="Y443" i="2"/>
  <c r="W443" i="2"/>
  <c r="X443" i="2"/>
  <c r="S446" i="2"/>
  <c r="T445" i="2"/>
  <c r="U444" i="2"/>
  <c r="V444" i="2"/>
  <c r="Y444" i="2" s="1"/>
  <c r="N443" i="2"/>
  <c r="O443" i="2"/>
  <c r="P443" i="2"/>
  <c r="J446" i="2"/>
  <c r="L444" i="2"/>
  <c r="M444" i="2" s="1"/>
  <c r="A2023" i="2"/>
  <c r="B2022" i="2"/>
  <c r="F2020" i="2"/>
  <c r="E2020" i="2"/>
  <c r="C2021" i="2"/>
  <c r="D2021" i="2" s="1"/>
  <c r="AG445" i="2" l="1"/>
  <c r="AF445" i="2"/>
  <c r="AH445" i="2"/>
  <c r="AD446" i="2"/>
  <c r="AE446" i="2" s="1"/>
  <c r="AH446" i="2" s="1"/>
  <c r="AB448" i="2"/>
  <c r="AC447" i="2"/>
  <c r="X444" i="2"/>
  <c r="W444" i="2"/>
  <c r="U445" i="2"/>
  <c r="V445" i="2" s="1"/>
  <c r="S447" i="2"/>
  <c r="T446" i="2"/>
  <c r="O444" i="2"/>
  <c r="N444" i="2"/>
  <c r="P444" i="2"/>
  <c r="J447" i="2"/>
  <c r="L445" i="2"/>
  <c r="M445" i="2" s="1"/>
  <c r="O445" i="2" s="1"/>
  <c r="G2021" i="2"/>
  <c r="F2021" i="2"/>
  <c r="E2021" i="2"/>
  <c r="C2022" i="2"/>
  <c r="D2022" i="2" s="1"/>
  <c r="A2024" i="2"/>
  <c r="B2023" i="2"/>
  <c r="AD447" i="2" l="1"/>
  <c r="AE447" i="2" s="1"/>
  <c r="AF446" i="2"/>
  <c r="AB449" i="2"/>
  <c r="AC448" i="2"/>
  <c r="AG446" i="2"/>
  <c r="X445" i="2"/>
  <c r="W445" i="2"/>
  <c r="Y445" i="2"/>
  <c r="T447" i="2"/>
  <c r="S448" i="2"/>
  <c r="U446" i="2"/>
  <c r="V446" i="2" s="1"/>
  <c r="P445" i="2"/>
  <c r="J448" i="2"/>
  <c r="N445" i="2"/>
  <c r="L446" i="2"/>
  <c r="M446" i="2" s="1"/>
  <c r="E2022" i="2"/>
  <c r="G2022" i="2"/>
  <c r="F2022" i="2"/>
  <c r="C2023" i="2"/>
  <c r="D2023" i="2" s="1"/>
  <c r="A2025" i="2"/>
  <c r="B2024" i="2"/>
  <c r="AH447" i="2" l="1"/>
  <c r="AF447" i="2"/>
  <c r="AG447" i="2"/>
  <c r="AD448" i="2"/>
  <c r="AE448" i="2" s="1"/>
  <c r="AC449" i="2"/>
  <c r="AB450" i="2"/>
  <c r="Y446" i="2"/>
  <c r="X446" i="2"/>
  <c r="W446" i="2"/>
  <c r="U447" i="2"/>
  <c r="V447" i="2" s="1"/>
  <c r="S449" i="2"/>
  <c r="T448" i="2"/>
  <c r="P446" i="2"/>
  <c r="O446" i="2"/>
  <c r="N446" i="2"/>
  <c r="L447" i="2"/>
  <c r="M447" i="2" s="1"/>
  <c r="J449" i="2"/>
  <c r="G2023" i="2"/>
  <c r="E2023" i="2"/>
  <c r="F2023" i="2"/>
  <c r="A2026" i="2"/>
  <c r="B2025" i="2"/>
  <c r="C2024" i="2"/>
  <c r="D2024" i="2" s="1"/>
  <c r="G2024" i="2" s="1"/>
  <c r="AG448" i="2" l="1"/>
  <c r="AF448" i="2"/>
  <c r="AH448" i="2"/>
  <c r="AB451" i="2"/>
  <c r="AC450" i="2"/>
  <c r="AD449" i="2"/>
  <c r="AE449" i="2" s="1"/>
  <c r="W447" i="2"/>
  <c r="X447" i="2"/>
  <c r="Y447" i="2"/>
  <c r="U448" i="2"/>
  <c r="V448" i="2" s="1"/>
  <c r="T449" i="2"/>
  <c r="S450" i="2"/>
  <c r="P447" i="2"/>
  <c r="N447" i="2"/>
  <c r="O447" i="2"/>
  <c r="J450" i="2"/>
  <c r="L448" i="2"/>
  <c r="M448" i="2" s="1"/>
  <c r="C2025" i="2"/>
  <c r="D2025" i="2" s="1"/>
  <c r="E2024" i="2"/>
  <c r="F2024" i="2"/>
  <c r="A2027" i="2"/>
  <c r="B2026" i="2"/>
  <c r="AG449" i="2" l="1"/>
  <c r="AF449" i="2"/>
  <c r="AH449" i="2"/>
  <c r="AD450" i="2"/>
  <c r="AE450" i="2" s="1"/>
  <c r="AC451" i="2"/>
  <c r="AB452" i="2"/>
  <c r="Y448" i="2"/>
  <c r="X448" i="2"/>
  <c r="W448" i="2"/>
  <c r="S451" i="2"/>
  <c r="T450" i="2"/>
  <c r="U449" i="2"/>
  <c r="V449" i="2" s="1"/>
  <c r="O448" i="2"/>
  <c r="N448" i="2"/>
  <c r="P448" i="2"/>
  <c r="L449" i="2"/>
  <c r="M449" i="2" s="1"/>
  <c r="J451" i="2"/>
  <c r="G2025" i="2"/>
  <c r="E2025" i="2"/>
  <c r="F2025" i="2"/>
  <c r="A2028" i="2"/>
  <c r="B2027" i="2"/>
  <c r="C2026" i="2"/>
  <c r="D2026" i="2" s="1"/>
  <c r="G2026" i="2" s="1"/>
  <c r="AH450" i="2" l="1"/>
  <c r="AG450" i="2"/>
  <c r="AF450" i="2"/>
  <c r="AB453" i="2"/>
  <c r="AC452" i="2"/>
  <c r="AD451" i="2"/>
  <c r="AE451" i="2" s="1"/>
  <c r="Y449" i="2"/>
  <c r="X449" i="2"/>
  <c r="W449" i="2"/>
  <c r="U450" i="2"/>
  <c r="V450" i="2" s="1"/>
  <c r="T451" i="2"/>
  <c r="S452" i="2"/>
  <c r="O449" i="2"/>
  <c r="P449" i="2"/>
  <c r="N449" i="2"/>
  <c r="L450" i="2"/>
  <c r="M450" i="2" s="1"/>
  <c r="J452" i="2"/>
  <c r="C2027" i="2"/>
  <c r="D2027" i="2" s="1"/>
  <c r="E2026" i="2"/>
  <c r="F2026" i="2"/>
  <c r="A2029" i="2"/>
  <c r="B2028" i="2"/>
  <c r="AH451" i="2" l="1"/>
  <c r="AF451" i="2"/>
  <c r="AG451" i="2"/>
  <c r="AC453" i="2"/>
  <c r="AB454" i="2"/>
  <c r="AD452" i="2"/>
  <c r="AE452" i="2" s="1"/>
  <c r="W450" i="2"/>
  <c r="Y450" i="2"/>
  <c r="X450" i="2"/>
  <c r="S453" i="2"/>
  <c r="T452" i="2"/>
  <c r="U451" i="2"/>
  <c r="V451" i="2" s="1"/>
  <c r="P450" i="2"/>
  <c r="O450" i="2"/>
  <c r="N450" i="2"/>
  <c r="L451" i="2"/>
  <c r="M451" i="2" s="1"/>
  <c r="J453" i="2"/>
  <c r="G2027" i="2"/>
  <c r="E2027" i="2"/>
  <c r="F2027" i="2"/>
  <c r="A2030" i="2"/>
  <c r="B2029" i="2"/>
  <c r="C2028" i="2"/>
  <c r="D2028" i="2" s="1"/>
  <c r="AH452" i="2" l="1"/>
  <c r="AF452" i="2"/>
  <c r="AG452" i="2"/>
  <c r="AC454" i="2"/>
  <c r="AB455" i="2"/>
  <c r="AD453" i="2"/>
  <c r="AE453" i="2" s="1"/>
  <c r="Y451" i="2"/>
  <c r="X451" i="2"/>
  <c r="W451" i="2"/>
  <c r="U452" i="2"/>
  <c r="V452" i="2"/>
  <c r="X452" i="2" s="1"/>
  <c r="T453" i="2"/>
  <c r="S454" i="2"/>
  <c r="P451" i="2"/>
  <c r="O451" i="2"/>
  <c r="N451" i="2"/>
  <c r="J454" i="2"/>
  <c r="L452" i="2"/>
  <c r="M452" i="2" s="1"/>
  <c r="G2028" i="2"/>
  <c r="E2028" i="2"/>
  <c r="F2028" i="2"/>
  <c r="A2031" i="2"/>
  <c r="B2030" i="2"/>
  <c r="C2029" i="2"/>
  <c r="D2029" i="2" s="1"/>
  <c r="G2029" i="2" s="1"/>
  <c r="AG453" i="2" l="1"/>
  <c r="AH453" i="2"/>
  <c r="AF453" i="2"/>
  <c r="AD454" i="2"/>
  <c r="AE454" i="2" s="1"/>
  <c r="AB456" i="2"/>
  <c r="AC455" i="2"/>
  <c r="Y452" i="2"/>
  <c r="S455" i="2"/>
  <c r="T454" i="2"/>
  <c r="U453" i="2"/>
  <c r="V453" i="2" s="1"/>
  <c r="W452" i="2"/>
  <c r="P452" i="2"/>
  <c r="N452" i="2"/>
  <c r="O452" i="2"/>
  <c r="J455" i="2"/>
  <c r="L453" i="2"/>
  <c r="M453" i="2" s="1"/>
  <c r="E2029" i="2"/>
  <c r="A2032" i="2"/>
  <c r="B2031" i="2"/>
  <c r="F2029" i="2"/>
  <c r="C2030" i="2"/>
  <c r="D2030" i="2" s="1"/>
  <c r="E2030" i="2" s="1"/>
  <c r="AH454" i="2" l="1"/>
  <c r="AG454" i="2"/>
  <c r="AF454" i="2"/>
  <c r="AD455" i="2"/>
  <c r="AE455" i="2" s="1"/>
  <c r="AC456" i="2"/>
  <c r="AB457" i="2"/>
  <c r="X453" i="2"/>
  <c r="Y453" i="2"/>
  <c r="W453" i="2"/>
  <c r="U454" i="2"/>
  <c r="V454" i="2" s="1"/>
  <c r="S456" i="2"/>
  <c r="T455" i="2"/>
  <c r="P453" i="2"/>
  <c r="N453" i="2"/>
  <c r="O453" i="2"/>
  <c r="L454" i="2"/>
  <c r="M454" i="2" s="1"/>
  <c r="J456" i="2"/>
  <c r="F2030" i="2"/>
  <c r="G2030" i="2"/>
  <c r="C2031" i="2"/>
  <c r="D2031" i="2" s="1"/>
  <c r="G2031" i="2" s="1"/>
  <c r="A2033" i="2"/>
  <c r="B2032" i="2"/>
  <c r="AF455" i="2" l="1"/>
  <c r="AG455" i="2"/>
  <c r="AH455" i="2"/>
  <c r="AB458" i="2"/>
  <c r="AC457" i="2"/>
  <c r="AD456" i="2"/>
  <c r="AE456" i="2" s="1"/>
  <c r="X454" i="2"/>
  <c r="W454" i="2"/>
  <c r="Y454" i="2"/>
  <c r="U455" i="2"/>
  <c r="V455" i="2"/>
  <c r="Y455" i="2" s="1"/>
  <c r="T456" i="2"/>
  <c r="S457" i="2"/>
  <c r="P454" i="2"/>
  <c r="O454" i="2"/>
  <c r="N454" i="2"/>
  <c r="J457" i="2"/>
  <c r="L455" i="2"/>
  <c r="M455" i="2" s="1"/>
  <c r="A2034" i="2"/>
  <c r="B2033" i="2"/>
  <c r="C2032" i="2"/>
  <c r="D2032" i="2" s="1"/>
  <c r="E2031" i="2"/>
  <c r="F2031" i="2"/>
  <c r="AF456" i="2" l="1"/>
  <c r="AG456" i="2"/>
  <c r="AH456" i="2"/>
  <c r="AC458" i="2"/>
  <c r="AB459" i="2"/>
  <c r="AD457" i="2"/>
  <c r="AE457" i="2" s="1"/>
  <c r="U456" i="2"/>
  <c r="V456" i="2" s="1"/>
  <c r="W455" i="2"/>
  <c r="S458" i="2"/>
  <c r="T457" i="2"/>
  <c r="X455" i="2"/>
  <c r="N455" i="2"/>
  <c r="O455" i="2"/>
  <c r="P455" i="2"/>
  <c r="L456" i="2"/>
  <c r="M456" i="2" s="1"/>
  <c r="J458" i="2"/>
  <c r="G2032" i="2"/>
  <c r="E2032" i="2"/>
  <c r="F2032" i="2"/>
  <c r="C2033" i="2"/>
  <c r="D2033" i="2" s="1"/>
  <c r="A2035" i="2"/>
  <c r="B2034" i="2"/>
  <c r="AH457" i="2" l="1"/>
  <c r="AG457" i="2"/>
  <c r="AF457" i="2"/>
  <c r="AD458" i="2"/>
  <c r="AE458" i="2"/>
  <c r="AH458" i="2" s="1"/>
  <c r="AB460" i="2"/>
  <c r="AC459" i="2"/>
  <c r="W456" i="2"/>
  <c r="Y456" i="2"/>
  <c r="X456" i="2"/>
  <c r="T458" i="2"/>
  <c r="S459" i="2"/>
  <c r="U457" i="2"/>
  <c r="V457" i="2" s="1"/>
  <c r="P456" i="2"/>
  <c r="N456" i="2"/>
  <c r="O456" i="2"/>
  <c r="J459" i="2"/>
  <c r="L457" i="2"/>
  <c r="M457" i="2" s="1"/>
  <c r="O457" i="2" s="1"/>
  <c r="G2033" i="2"/>
  <c r="E2033" i="2"/>
  <c r="F2033" i="2"/>
  <c r="A2036" i="2"/>
  <c r="B2035" i="2"/>
  <c r="C2034" i="2"/>
  <c r="D2034" i="2" s="1"/>
  <c r="G2034" i="2" s="1"/>
  <c r="AD459" i="2" l="1"/>
  <c r="AE459" i="2" s="1"/>
  <c r="AB461" i="2"/>
  <c r="AC460" i="2"/>
  <c r="AG458" i="2"/>
  <c r="AF458" i="2"/>
  <c r="Y457" i="2"/>
  <c r="W457" i="2"/>
  <c r="X457" i="2"/>
  <c r="S460" i="2"/>
  <c r="T459" i="2"/>
  <c r="U458" i="2"/>
  <c r="V458" i="2"/>
  <c r="W458" i="2" s="1"/>
  <c r="P457" i="2"/>
  <c r="N457" i="2"/>
  <c r="L458" i="2"/>
  <c r="M458" i="2" s="1"/>
  <c r="J460" i="2"/>
  <c r="C2035" i="2"/>
  <c r="D2035" i="2" s="1"/>
  <c r="E2034" i="2"/>
  <c r="F2034" i="2"/>
  <c r="A2037" i="2"/>
  <c r="B2036" i="2"/>
  <c r="AH459" i="2" l="1"/>
  <c r="AF459" i="2"/>
  <c r="AG459" i="2"/>
  <c r="AD460" i="2"/>
  <c r="AE460" i="2" s="1"/>
  <c r="AC461" i="2"/>
  <c r="AB462" i="2"/>
  <c r="Y458" i="2"/>
  <c r="X458" i="2"/>
  <c r="U459" i="2"/>
  <c r="V459" i="2" s="1"/>
  <c r="S461" i="2"/>
  <c r="T460" i="2"/>
  <c r="O458" i="2"/>
  <c r="N458" i="2"/>
  <c r="P458" i="2"/>
  <c r="J461" i="2"/>
  <c r="L459" i="2"/>
  <c r="M459" i="2" s="1"/>
  <c r="G2035" i="2"/>
  <c r="E2035" i="2"/>
  <c r="F2035" i="2"/>
  <c r="C2036" i="2"/>
  <c r="D2036" i="2" s="1"/>
  <c r="A2038" i="2"/>
  <c r="B2037" i="2"/>
  <c r="AG460" i="2" l="1"/>
  <c r="AF460" i="2"/>
  <c r="AH460" i="2"/>
  <c r="AB463" i="2"/>
  <c r="AC462" i="2"/>
  <c r="AD461" i="2"/>
  <c r="AE461" i="2" s="1"/>
  <c r="W459" i="2"/>
  <c r="X459" i="2"/>
  <c r="Y459" i="2"/>
  <c r="U460" i="2"/>
  <c r="V460" i="2" s="1"/>
  <c r="T461" i="2"/>
  <c r="S462" i="2"/>
  <c r="P459" i="2"/>
  <c r="O459" i="2"/>
  <c r="N459" i="2"/>
  <c r="L460" i="2"/>
  <c r="M460" i="2" s="1"/>
  <c r="J462" i="2"/>
  <c r="G2036" i="2"/>
  <c r="E2036" i="2"/>
  <c r="F2036" i="2"/>
  <c r="A2039" i="2"/>
  <c r="B2038" i="2"/>
  <c r="C2037" i="2"/>
  <c r="D2037" i="2" s="1"/>
  <c r="G2037" i="2" s="1"/>
  <c r="AG461" i="2" l="1"/>
  <c r="AH461" i="2"/>
  <c r="AF461" i="2"/>
  <c r="AD462" i="2"/>
  <c r="AE462" i="2" s="1"/>
  <c r="AC463" i="2"/>
  <c r="AB464" i="2"/>
  <c r="Y460" i="2"/>
  <c r="X460" i="2"/>
  <c r="W460" i="2"/>
  <c r="U461" i="2"/>
  <c r="V461" i="2" s="1"/>
  <c r="S463" i="2"/>
  <c r="T462" i="2"/>
  <c r="O460" i="2"/>
  <c r="N460" i="2"/>
  <c r="P460" i="2"/>
  <c r="J463" i="2"/>
  <c r="L461" i="2"/>
  <c r="M461" i="2" s="1"/>
  <c r="C2038" i="2"/>
  <c r="D2038" i="2" s="1"/>
  <c r="F2037" i="2"/>
  <c r="E2037" i="2"/>
  <c r="A2040" i="2"/>
  <c r="B2039" i="2"/>
  <c r="AH462" i="2" l="1"/>
  <c r="AG462" i="2"/>
  <c r="AF462" i="2"/>
  <c r="AB465" i="2"/>
  <c r="AC464" i="2"/>
  <c r="AD463" i="2"/>
  <c r="AE463" i="2" s="1"/>
  <c r="W461" i="2"/>
  <c r="X461" i="2"/>
  <c r="Y461" i="2"/>
  <c r="T463" i="2"/>
  <c r="S464" i="2"/>
  <c r="U462" i="2"/>
  <c r="V462" i="2" s="1"/>
  <c r="P461" i="2"/>
  <c r="N461" i="2"/>
  <c r="O461" i="2"/>
  <c r="L462" i="2"/>
  <c r="M462" i="2" s="1"/>
  <c r="J464" i="2"/>
  <c r="G2038" i="2"/>
  <c r="E2038" i="2"/>
  <c r="F2038" i="2"/>
  <c r="C2039" i="2"/>
  <c r="D2039" i="2" s="1"/>
  <c r="A2041" i="2"/>
  <c r="B2040" i="2"/>
  <c r="AF463" i="2" l="1"/>
  <c r="AG463" i="2"/>
  <c r="AH463" i="2"/>
  <c r="AC465" i="2"/>
  <c r="AB466" i="2"/>
  <c r="AD464" i="2"/>
  <c r="AE464" i="2" s="1"/>
  <c r="W462" i="2"/>
  <c r="X462" i="2"/>
  <c r="Y462" i="2"/>
  <c r="S465" i="2"/>
  <c r="T464" i="2"/>
  <c r="U463" i="2"/>
  <c r="V463" i="2" s="1"/>
  <c r="N462" i="2"/>
  <c r="O462" i="2"/>
  <c r="P462" i="2"/>
  <c r="L463" i="2"/>
  <c r="M463" i="2" s="1"/>
  <c r="J465" i="2"/>
  <c r="G2039" i="2"/>
  <c r="E2039" i="2"/>
  <c r="F2039" i="2"/>
  <c r="C2040" i="2"/>
  <c r="D2040" i="2" s="1"/>
  <c r="A2042" i="2"/>
  <c r="B2041" i="2"/>
  <c r="AG464" i="2" l="1"/>
  <c r="AF464" i="2"/>
  <c r="AH464" i="2"/>
  <c r="AD465" i="2"/>
  <c r="AE465" i="2" s="1"/>
  <c r="AC466" i="2"/>
  <c r="AB467" i="2"/>
  <c r="W463" i="2"/>
  <c r="Y463" i="2"/>
  <c r="X463" i="2"/>
  <c r="U464" i="2"/>
  <c r="V464" i="2" s="1"/>
  <c r="T465" i="2"/>
  <c r="S466" i="2"/>
  <c r="P463" i="2"/>
  <c r="N463" i="2"/>
  <c r="O463" i="2"/>
  <c r="L464" i="2"/>
  <c r="M464" i="2" s="1"/>
  <c r="J466" i="2"/>
  <c r="G2040" i="2"/>
  <c r="E2040" i="2"/>
  <c r="F2040" i="2"/>
  <c r="C2041" i="2"/>
  <c r="D2041" i="2" s="1"/>
  <c r="A2043" i="2"/>
  <c r="B2042" i="2"/>
  <c r="AH465" i="2" l="1"/>
  <c r="AG465" i="2"/>
  <c r="AF465" i="2"/>
  <c r="AD466" i="2"/>
  <c r="AE466" i="2" s="1"/>
  <c r="AB468" i="2"/>
  <c r="AC467" i="2"/>
  <c r="Y464" i="2"/>
  <c r="W464" i="2"/>
  <c r="X464" i="2"/>
  <c r="U465" i="2"/>
  <c r="V465" i="2" s="1"/>
  <c r="S467" i="2"/>
  <c r="T466" i="2"/>
  <c r="P464" i="2"/>
  <c r="O464" i="2"/>
  <c r="N464" i="2"/>
  <c r="L465" i="2"/>
  <c r="M465" i="2" s="1"/>
  <c r="J467" i="2"/>
  <c r="F2041" i="2"/>
  <c r="E2041" i="2"/>
  <c r="G2041" i="2"/>
  <c r="A2044" i="2"/>
  <c r="B2043" i="2"/>
  <c r="C2042" i="2"/>
  <c r="D2042" i="2" s="1"/>
  <c r="AG466" i="2" l="1"/>
  <c r="AF466" i="2"/>
  <c r="AH466" i="2"/>
  <c r="AD467" i="2"/>
  <c r="AE467" i="2" s="1"/>
  <c r="AC468" i="2"/>
  <c r="AB469" i="2"/>
  <c r="Y465" i="2"/>
  <c r="W465" i="2"/>
  <c r="X465" i="2"/>
  <c r="S468" i="2"/>
  <c r="T467" i="2"/>
  <c r="U466" i="2"/>
  <c r="V466" i="2" s="1"/>
  <c r="P465" i="2"/>
  <c r="N465" i="2"/>
  <c r="O465" i="2"/>
  <c r="L466" i="2"/>
  <c r="M466" i="2" s="1"/>
  <c r="J468" i="2"/>
  <c r="G2042" i="2"/>
  <c r="F2042" i="2"/>
  <c r="E2042" i="2"/>
  <c r="A2045" i="2"/>
  <c r="B2044" i="2"/>
  <c r="C2043" i="2"/>
  <c r="D2043" i="2" s="1"/>
  <c r="AH467" i="2" l="1"/>
  <c r="AG467" i="2"/>
  <c r="AF467" i="2"/>
  <c r="AD468" i="2"/>
  <c r="AE468" i="2" s="1"/>
  <c r="AB470" i="2"/>
  <c r="AC469" i="2"/>
  <c r="Y466" i="2"/>
  <c r="W466" i="2"/>
  <c r="X466" i="2"/>
  <c r="U467" i="2"/>
  <c r="V467" i="2" s="1"/>
  <c r="T468" i="2"/>
  <c r="S469" i="2"/>
  <c r="P466" i="2"/>
  <c r="O466" i="2"/>
  <c r="N466" i="2"/>
  <c r="L467" i="2"/>
  <c r="M467" i="2" s="1"/>
  <c r="J469" i="2"/>
  <c r="G2043" i="2"/>
  <c r="E2043" i="2"/>
  <c r="F2043" i="2"/>
  <c r="C2044" i="2"/>
  <c r="D2044" i="2" s="1"/>
  <c r="A2046" i="2"/>
  <c r="B2045" i="2"/>
  <c r="AH468" i="2" l="1"/>
  <c r="AG468" i="2"/>
  <c r="AF468" i="2"/>
  <c r="AC470" i="2"/>
  <c r="AB471" i="2"/>
  <c r="AD469" i="2"/>
  <c r="AE469" i="2" s="1"/>
  <c r="W467" i="2"/>
  <c r="Y467" i="2"/>
  <c r="X467" i="2"/>
  <c r="U468" i="2"/>
  <c r="V468" i="2" s="1"/>
  <c r="S470" i="2"/>
  <c r="T469" i="2"/>
  <c r="N467" i="2"/>
  <c r="O467" i="2"/>
  <c r="P467" i="2"/>
  <c r="L468" i="2"/>
  <c r="M468" i="2" s="1"/>
  <c r="J470" i="2"/>
  <c r="G2044" i="2"/>
  <c r="E2044" i="2"/>
  <c r="F2044" i="2"/>
  <c r="C2045" i="2"/>
  <c r="D2045" i="2" s="1"/>
  <c r="A2047" i="2"/>
  <c r="B2046" i="2"/>
  <c r="AG469" i="2" l="1"/>
  <c r="AF469" i="2"/>
  <c r="AH469" i="2"/>
  <c r="AD470" i="2"/>
  <c r="AE470" i="2" s="1"/>
  <c r="AB472" i="2"/>
  <c r="AC471" i="2"/>
  <c r="Y468" i="2"/>
  <c r="X468" i="2"/>
  <c r="W468" i="2"/>
  <c r="T470" i="2"/>
  <c r="S471" i="2"/>
  <c r="U469" i="2"/>
  <c r="V469" i="2" s="1"/>
  <c r="P468" i="2"/>
  <c r="N468" i="2"/>
  <c r="O468" i="2"/>
  <c r="L469" i="2"/>
  <c r="M469" i="2"/>
  <c r="P469" i="2" s="1"/>
  <c r="J471" i="2"/>
  <c r="F2045" i="2"/>
  <c r="E2045" i="2"/>
  <c r="G2045" i="2"/>
  <c r="C2046" i="2"/>
  <c r="D2046" i="2" s="1"/>
  <c r="A2048" i="2"/>
  <c r="B2047" i="2"/>
  <c r="AH470" i="2" l="1"/>
  <c r="AF470" i="2"/>
  <c r="AD471" i="2"/>
  <c r="AE471" i="2" s="1"/>
  <c r="AB473" i="2"/>
  <c r="AC472" i="2"/>
  <c r="AG470" i="2"/>
  <c r="Y469" i="2"/>
  <c r="X469" i="2"/>
  <c r="W469" i="2"/>
  <c r="U470" i="2"/>
  <c r="V470" i="2"/>
  <c r="Y470" i="2" s="1"/>
  <c r="S472" i="2"/>
  <c r="T471" i="2"/>
  <c r="O469" i="2"/>
  <c r="J472" i="2"/>
  <c r="L470" i="2"/>
  <c r="M470" i="2" s="1"/>
  <c r="N469" i="2"/>
  <c r="G2046" i="2"/>
  <c r="E2046" i="2"/>
  <c r="F2046" i="2"/>
  <c r="C2047" i="2"/>
  <c r="D2047" i="2" s="1"/>
  <c r="A2049" i="2"/>
  <c r="B2048" i="2"/>
  <c r="AH471" i="2" l="1"/>
  <c r="AF471" i="2"/>
  <c r="AG471" i="2"/>
  <c r="AD472" i="2"/>
  <c r="AE472" i="2" s="1"/>
  <c r="AC473" i="2"/>
  <c r="AB474" i="2"/>
  <c r="W470" i="2"/>
  <c r="U471" i="2"/>
  <c r="V471" i="2" s="1"/>
  <c r="S473" i="2"/>
  <c r="T472" i="2"/>
  <c r="X470" i="2"/>
  <c r="O470" i="2"/>
  <c r="N470" i="2"/>
  <c r="P470" i="2"/>
  <c r="J473" i="2"/>
  <c r="L471" i="2"/>
  <c r="M471" i="2" s="1"/>
  <c r="G2047" i="2"/>
  <c r="E2047" i="2"/>
  <c r="F2047" i="2"/>
  <c r="A2050" i="2"/>
  <c r="B2049" i="2"/>
  <c r="C2048" i="2"/>
  <c r="D2048" i="2" s="1"/>
  <c r="AG472" i="2" l="1"/>
  <c r="AF472" i="2"/>
  <c r="AH472" i="2"/>
  <c r="AB475" i="2"/>
  <c r="AC474" i="2"/>
  <c r="AD473" i="2"/>
  <c r="AE473" i="2" s="1"/>
  <c r="Y471" i="2"/>
  <c r="W471" i="2"/>
  <c r="X471" i="2"/>
  <c r="U472" i="2"/>
  <c r="V472" i="2" s="1"/>
  <c r="T473" i="2"/>
  <c r="S474" i="2"/>
  <c r="O471" i="2"/>
  <c r="P471" i="2"/>
  <c r="N471" i="2"/>
  <c r="L472" i="2"/>
  <c r="M472" i="2" s="1"/>
  <c r="J474" i="2"/>
  <c r="G2048" i="2"/>
  <c r="E2048" i="2"/>
  <c r="F2048" i="2"/>
  <c r="A2051" i="2"/>
  <c r="B2050" i="2"/>
  <c r="C2049" i="2"/>
  <c r="D2049" i="2" s="1"/>
  <c r="G2049" i="2" s="1"/>
  <c r="AG473" i="2" l="1"/>
  <c r="AH473" i="2"/>
  <c r="AF473" i="2"/>
  <c r="AD474" i="2"/>
  <c r="AE474" i="2" s="1"/>
  <c r="AC475" i="2"/>
  <c r="AB476" i="2"/>
  <c r="Y472" i="2"/>
  <c r="W472" i="2"/>
  <c r="X472" i="2"/>
  <c r="S475" i="2"/>
  <c r="T474" i="2"/>
  <c r="U473" i="2"/>
  <c r="V473" i="2" s="1"/>
  <c r="N472" i="2"/>
  <c r="P472" i="2"/>
  <c r="O472" i="2"/>
  <c r="L473" i="2"/>
  <c r="M473" i="2" s="1"/>
  <c r="P473" i="2" s="1"/>
  <c r="J475" i="2"/>
  <c r="E2049" i="2"/>
  <c r="A2052" i="2"/>
  <c r="B2051" i="2"/>
  <c r="F2049" i="2"/>
  <c r="C2050" i="2"/>
  <c r="D2050" i="2" s="1"/>
  <c r="AH474" i="2" l="1"/>
  <c r="AG474" i="2"/>
  <c r="AF474" i="2"/>
  <c r="AB477" i="2"/>
  <c r="AC476" i="2"/>
  <c r="AD475" i="2"/>
  <c r="AE475" i="2" s="1"/>
  <c r="X473" i="2"/>
  <c r="Y473" i="2"/>
  <c r="W473" i="2"/>
  <c r="U474" i="2"/>
  <c r="V474" i="2" s="1"/>
  <c r="T475" i="2"/>
  <c r="S476" i="2"/>
  <c r="L474" i="2"/>
  <c r="M474" i="2" s="1"/>
  <c r="J476" i="2"/>
  <c r="N473" i="2"/>
  <c r="O473" i="2"/>
  <c r="G2050" i="2"/>
  <c r="F2050" i="2"/>
  <c r="E2050" i="2"/>
  <c r="A2053" i="2"/>
  <c r="B2052" i="2"/>
  <c r="C2051" i="2"/>
  <c r="D2051" i="2" s="1"/>
  <c r="AF475" i="2" l="1"/>
  <c r="AG475" i="2"/>
  <c r="AH475" i="2"/>
  <c r="AC477" i="2"/>
  <c r="AB478" i="2"/>
  <c r="AD476" i="2"/>
  <c r="AE476" i="2" s="1"/>
  <c r="X474" i="2"/>
  <c r="Y474" i="2"/>
  <c r="W474" i="2"/>
  <c r="S477" i="2"/>
  <c r="T476" i="2"/>
  <c r="U475" i="2"/>
  <c r="V475" i="2" s="1"/>
  <c r="P474" i="2"/>
  <c r="O474" i="2"/>
  <c r="N474" i="2"/>
  <c r="L475" i="2"/>
  <c r="M475" i="2" s="1"/>
  <c r="J477" i="2"/>
  <c r="F2051" i="2"/>
  <c r="G2051" i="2"/>
  <c r="E2051" i="2"/>
  <c r="C2052" i="2"/>
  <c r="D2052" i="2" s="1"/>
  <c r="A2054" i="2"/>
  <c r="B2053" i="2"/>
  <c r="AH476" i="2" l="1"/>
  <c r="AG476" i="2"/>
  <c r="AF476" i="2"/>
  <c r="AD477" i="2"/>
  <c r="AE477" i="2" s="1"/>
  <c r="AC478" i="2"/>
  <c r="AB479" i="2"/>
  <c r="Y475" i="2"/>
  <c r="X475" i="2"/>
  <c r="W475" i="2"/>
  <c r="U476" i="2"/>
  <c r="V476" i="2" s="1"/>
  <c r="T477" i="2"/>
  <c r="S478" i="2"/>
  <c r="P475" i="2"/>
  <c r="O475" i="2"/>
  <c r="N475" i="2"/>
  <c r="J478" i="2"/>
  <c r="L476" i="2"/>
  <c r="M476" i="2" s="1"/>
  <c r="G2052" i="2"/>
  <c r="E2052" i="2"/>
  <c r="F2052" i="2"/>
  <c r="C2053" i="2"/>
  <c r="D2053" i="2" s="1"/>
  <c r="A2055" i="2"/>
  <c r="B2054" i="2"/>
  <c r="AG477" i="2" l="1"/>
  <c r="AF477" i="2"/>
  <c r="AH477" i="2"/>
  <c r="AB480" i="2"/>
  <c r="AC479" i="2"/>
  <c r="AD478" i="2"/>
  <c r="AE478" i="2" s="1"/>
  <c r="Y476" i="2"/>
  <c r="W476" i="2"/>
  <c r="X476" i="2"/>
  <c r="T478" i="2"/>
  <c r="S479" i="2"/>
  <c r="U477" i="2"/>
  <c r="V477" i="2"/>
  <c r="Y477" i="2" s="1"/>
  <c r="O476" i="2"/>
  <c r="P476" i="2"/>
  <c r="N476" i="2"/>
  <c r="J479" i="2"/>
  <c r="L477" i="2"/>
  <c r="M477" i="2" s="1"/>
  <c r="G2053" i="2"/>
  <c r="E2053" i="2"/>
  <c r="F2053" i="2"/>
  <c r="A2056" i="2"/>
  <c r="B2055" i="2"/>
  <c r="C2054" i="2"/>
  <c r="D2054" i="2" s="1"/>
  <c r="G2054" i="2" s="1"/>
  <c r="AH478" i="2" l="1"/>
  <c r="AG478" i="2"/>
  <c r="AF478" i="2"/>
  <c r="AD479" i="2"/>
  <c r="AE479" i="2" s="1"/>
  <c r="AC480" i="2"/>
  <c r="AB481" i="2"/>
  <c r="X477" i="2"/>
  <c r="S480" i="2"/>
  <c r="T479" i="2"/>
  <c r="W477" i="2"/>
  <c r="U478" i="2"/>
  <c r="V478" i="2" s="1"/>
  <c r="P477" i="2"/>
  <c r="N477" i="2"/>
  <c r="O477" i="2"/>
  <c r="L478" i="2"/>
  <c r="M478" i="2" s="1"/>
  <c r="J480" i="2"/>
  <c r="C2055" i="2"/>
  <c r="D2055" i="2" s="1"/>
  <c r="E2054" i="2"/>
  <c r="F2054" i="2"/>
  <c r="A2057" i="2"/>
  <c r="B2056" i="2"/>
  <c r="AG479" i="2" l="1"/>
  <c r="AF479" i="2"/>
  <c r="AH479" i="2"/>
  <c r="AB482" i="2"/>
  <c r="AC481" i="2"/>
  <c r="AD480" i="2"/>
  <c r="AE480" i="2" s="1"/>
  <c r="Y478" i="2"/>
  <c r="W478" i="2"/>
  <c r="X478" i="2"/>
  <c r="T480" i="2"/>
  <c r="S481" i="2"/>
  <c r="U479" i="2"/>
  <c r="V479" i="2" s="1"/>
  <c r="P478" i="2"/>
  <c r="O478" i="2"/>
  <c r="N478" i="2"/>
  <c r="L479" i="2"/>
  <c r="M479" i="2" s="1"/>
  <c r="J481" i="2"/>
  <c r="G2055" i="2"/>
  <c r="E2055" i="2"/>
  <c r="F2055" i="2"/>
  <c r="C2056" i="2"/>
  <c r="D2056" i="2" s="1"/>
  <c r="A2058" i="2"/>
  <c r="B2057" i="2"/>
  <c r="AF480" i="2" l="1"/>
  <c r="AG480" i="2"/>
  <c r="AH480" i="2"/>
  <c r="AD481" i="2"/>
  <c r="AE481" i="2" s="1"/>
  <c r="AC482" i="2"/>
  <c r="AB483" i="2"/>
  <c r="Y479" i="2"/>
  <c r="X479" i="2"/>
  <c r="W479" i="2"/>
  <c r="S482" i="2"/>
  <c r="T481" i="2"/>
  <c r="U480" i="2"/>
  <c r="V480" i="2" s="1"/>
  <c r="N479" i="2"/>
  <c r="P479" i="2"/>
  <c r="O479" i="2"/>
  <c r="L480" i="2"/>
  <c r="M480" i="2" s="1"/>
  <c r="J482" i="2"/>
  <c r="G2056" i="2"/>
  <c r="E2056" i="2"/>
  <c r="F2056" i="2"/>
  <c r="C2057" i="2"/>
  <c r="D2057" i="2" s="1"/>
  <c r="A2059" i="2"/>
  <c r="B2058" i="2"/>
  <c r="AG481" i="2" l="1"/>
  <c r="AF481" i="2"/>
  <c r="AH481" i="2"/>
  <c r="AB484" i="2"/>
  <c r="AC483" i="2"/>
  <c r="AD482" i="2"/>
  <c r="AE482" i="2"/>
  <c r="AF482" i="2" s="1"/>
  <c r="Y480" i="2"/>
  <c r="W480" i="2"/>
  <c r="X480" i="2"/>
  <c r="U481" i="2"/>
  <c r="V481" i="2" s="1"/>
  <c r="T482" i="2"/>
  <c r="S483" i="2"/>
  <c r="P480" i="2"/>
  <c r="O480" i="2"/>
  <c r="N480" i="2"/>
  <c r="J483" i="2"/>
  <c r="L481" i="2"/>
  <c r="M481" i="2"/>
  <c r="O481" i="2" s="1"/>
  <c r="G2057" i="2"/>
  <c r="E2057" i="2"/>
  <c r="F2057" i="2"/>
  <c r="C2058" i="2"/>
  <c r="D2058" i="2" s="1"/>
  <c r="A2060" i="2"/>
  <c r="B2059" i="2"/>
  <c r="AG482" i="2" l="1"/>
  <c r="AH482" i="2"/>
  <c r="AD483" i="2"/>
  <c r="AE483" i="2" s="1"/>
  <c r="AB485" i="2"/>
  <c r="AC484" i="2"/>
  <c r="X481" i="2"/>
  <c r="W481" i="2"/>
  <c r="Y481" i="2"/>
  <c r="U482" i="2"/>
  <c r="V482" i="2"/>
  <c r="Y482" i="2" s="1"/>
  <c r="S484" i="2"/>
  <c r="T483" i="2"/>
  <c r="P481" i="2"/>
  <c r="L482" i="2"/>
  <c r="M482" i="2" s="1"/>
  <c r="N481" i="2"/>
  <c r="J484" i="2"/>
  <c r="G2058" i="2"/>
  <c r="E2058" i="2"/>
  <c r="F2058" i="2"/>
  <c r="A2061" i="2"/>
  <c r="B2060" i="2"/>
  <c r="C2059" i="2"/>
  <c r="D2059" i="2" s="1"/>
  <c r="G2059" i="2" s="1"/>
  <c r="AG483" i="2" l="1"/>
  <c r="AF483" i="2"/>
  <c r="AH483" i="2"/>
  <c r="AC485" i="2"/>
  <c r="AB486" i="2"/>
  <c r="AD484" i="2"/>
  <c r="AE484" i="2" s="1"/>
  <c r="U483" i="2"/>
  <c r="V483" i="2" s="1"/>
  <c r="X482" i="2"/>
  <c r="S485" i="2"/>
  <c r="T484" i="2"/>
  <c r="W482" i="2"/>
  <c r="P482" i="2"/>
  <c r="N482" i="2"/>
  <c r="O482" i="2"/>
  <c r="M483" i="2"/>
  <c r="P483" i="2" s="1"/>
  <c r="L483" i="2"/>
  <c r="J485" i="2"/>
  <c r="C2060" i="2"/>
  <c r="D2060" i="2" s="1"/>
  <c r="E2059" i="2"/>
  <c r="F2059" i="2"/>
  <c r="A2062" i="2"/>
  <c r="B2061" i="2"/>
  <c r="AH484" i="2" l="1"/>
  <c r="AF484" i="2"/>
  <c r="AG484" i="2"/>
  <c r="AB487" i="2"/>
  <c r="AC486" i="2"/>
  <c r="AD485" i="2"/>
  <c r="AE485" i="2" s="1"/>
  <c r="Y483" i="2"/>
  <c r="W483" i="2"/>
  <c r="X483" i="2"/>
  <c r="T485" i="2"/>
  <c r="S486" i="2"/>
  <c r="U484" i="2"/>
  <c r="V484" i="2" s="1"/>
  <c r="J486" i="2"/>
  <c r="L484" i="2"/>
  <c r="M484" i="2" s="1"/>
  <c r="N483" i="2"/>
  <c r="O483" i="2"/>
  <c r="G2060" i="2"/>
  <c r="E2060" i="2"/>
  <c r="F2060" i="2"/>
  <c r="C2061" i="2"/>
  <c r="D2061" i="2" s="1"/>
  <c r="A2063" i="2"/>
  <c r="B2062" i="2"/>
  <c r="AG485" i="2" l="1"/>
  <c r="AH485" i="2"/>
  <c r="AF485" i="2"/>
  <c r="AC487" i="2"/>
  <c r="AB488" i="2"/>
  <c r="AD486" i="2"/>
  <c r="AE486" i="2" s="1"/>
  <c r="Y484" i="2"/>
  <c r="W484" i="2"/>
  <c r="X484" i="2"/>
  <c r="S487" i="2"/>
  <c r="T486" i="2"/>
  <c r="U485" i="2"/>
  <c r="V485" i="2" s="1"/>
  <c r="O484" i="2"/>
  <c r="N484" i="2"/>
  <c r="P484" i="2"/>
  <c r="L485" i="2"/>
  <c r="M485" i="2" s="1"/>
  <c r="J487" i="2"/>
  <c r="G2061" i="2"/>
  <c r="E2061" i="2"/>
  <c r="F2061" i="2"/>
  <c r="A2064" i="2"/>
  <c r="B2063" i="2"/>
  <c r="C2062" i="2"/>
  <c r="D2062" i="2" s="1"/>
  <c r="G2062" i="2" s="1"/>
  <c r="AH486" i="2" l="1"/>
  <c r="AG486" i="2"/>
  <c r="AF486" i="2"/>
  <c r="AD487" i="2"/>
  <c r="AE487" i="2" s="1"/>
  <c r="AB489" i="2"/>
  <c r="AC488" i="2"/>
  <c r="X485" i="2"/>
  <c r="Y485" i="2"/>
  <c r="W485" i="2"/>
  <c r="U486" i="2"/>
  <c r="V486" i="2" s="1"/>
  <c r="T487" i="2"/>
  <c r="S488" i="2"/>
  <c r="O485" i="2"/>
  <c r="P485" i="2"/>
  <c r="N485" i="2"/>
  <c r="L486" i="2"/>
  <c r="M486" i="2" s="1"/>
  <c r="J488" i="2"/>
  <c r="C2063" i="2"/>
  <c r="D2063" i="2" s="1"/>
  <c r="E2062" i="2"/>
  <c r="F2062" i="2"/>
  <c r="A2065" i="2"/>
  <c r="B2064" i="2"/>
  <c r="AF487" i="2" l="1"/>
  <c r="AH487" i="2"/>
  <c r="AG487" i="2"/>
  <c r="AC489" i="2"/>
  <c r="AB490" i="2"/>
  <c r="AD488" i="2"/>
  <c r="AE488" i="2" s="1"/>
  <c r="Y486" i="2"/>
  <c r="X486" i="2"/>
  <c r="W486" i="2"/>
  <c r="S489" i="2"/>
  <c r="T488" i="2"/>
  <c r="U487" i="2"/>
  <c r="V487" i="2" s="1"/>
  <c r="P486" i="2"/>
  <c r="N486" i="2"/>
  <c r="O486" i="2"/>
  <c r="J489" i="2"/>
  <c r="L487" i="2"/>
  <c r="M487" i="2" s="1"/>
  <c r="G2063" i="2"/>
  <c r="F2063" i="2"/>
  <c r="E2063" i="2"/>
  <c r="C2064" i="2"/>
  <c r="D2064" i="2" s="1"/>
  <c r="A2066" i="2"/>
  <c r="B2065" i="2"/>
  <c r="AF488" i="2" l="1"/>
  <c r="AH488" i="2"/>
  <c r="AG488" i="2"/>
  <c r="AD489" i="2"/>
  <c r="AE489" i="2" s="1"/>
  <c r="AC490" i="2"/>
  <c r="AB491" i="2"/>
  <c r="Y487" i="2"/>
  <c r="W487" i="2"/>
  <c r="X487" i="2"/>
  <c r="U488" i="2"/>
  <c r="V488" i="2" s="1"/>
  <c r="T489" i="2"/>
  <c r="S490" i="2"/>
  <c r="P487" i="2"/>
  <c r="N487" i="2"/>
  <c r="O487" i="2"/>
  <c r="J490" i="2"/>
  <c r="L488" i="2"/>
  <c r="M488" i="2" s="1"/>
  <c r="E2064" i="2"/>
  <c r="G2064" i="2"/>
  <c r="F2064" i="2"/>
  <c r="A2067" i="2"/>
  <c r="B2066" i="2"/>
  <c r="C2065" i="2"/>
  <c r="D2065" i="2" s="1"/>
  <c r="AG489" i="2" l="1"/>
  <c r="AF489" i="2"/>
  <c r="AH489" i="2"/>
  <c r="AB492" i="2"/>
  <c r="AC491" i="2"/>
  <c r="AD490" i="2"/>
  <c r="AE490" i="2" s="1"/>
  <c r="X488" i="2"/>
  <c r="W488" i="2"/>
  <c r="Y488" i="2"/>
  <c r="T490" i="2"/>
  <c r="S491" i="2"/>
  <c r="U489" i="2"/>
  <c r="V489" i="2" s="1"/>
  <c r="O488" i="2"/>
  <c r="P488" i="2"/>
  <c r="N488" i="2"/>
  <c r="J491" i="2"/>
  <c r="L489" i="2"/>
  <c r="M489" i="2" s="1"/>
  <c r="G2065" i="2"/>
  <c r="F2065" i="2"/>
  <c r="E2065" i="2"/>
  <c r="C2066" i="2"/>
  <c r="D2066" i="2" s="1"/>
  <c r="A2068" i="2"/>
  <c r="B2067" i="2"/>
  <c r="AH490" i="2" l="1"/>
  <c r="AF490" i="2"/>
  <c r="AG490" i="2"/>
  <c r="AD491" i="2"/>
  <c r="AE491" i="2" s="1"/>
  <c r="AC492" i="2"/>
  <c r="AB493" i="2"/>
  <c r="Y489" i="2"/>
  <c r="X489" i="2"/>
  <c r="W489" i="2"/>
  <c r="S492" i="2"/>
  <c r="T491" i="2"/>
  <c r="U490" i="2"/>
  <c r="V490" i="2" s="1"/>
  <c r="P489" i="2"/>
  <c r="N489" i="2"/>
  <c r="O489" i="2"/>
  <c r="L490" i="2"/>
  <c r="M490" i="2" s="1"/>
  <c r="J492" i="2"/>
  <c r="E2066" i="2"/>
  <c r="G2066" i="2"/>
  <c r="F2066" i="2"/>
  <c r="C2067" i="2"/>
  <c r="D2067" i="2" s="1"/>
  <c r="A2069" i="2"/>
  <c r="B2068" i="2"/>
  <c r="AG491" i="2" l="1"/>
  <c r="AF491" i="2"/>
  <c r="AH491" i="2"/>
  <c r="AD492" i="2"/>
  <c r="AE492" i="2" s="1"/>
  <c r="AB494" i="2"/>
  <c r="AC493" i="2"/>
  <c r="Y490" i="2"/>
  <c r="W490" i="2"/>
  <c r="X490" i="2"/>
  <c r="U491" i="2"/>
  <c r="V491" i="2" s="1"/>
  <c r="T492" i="2"/>
  <c r="S493" i="2"/>
  <c r="O490" i="2"/>
  <c r="N490" i="2"/>
  <c r="P490" i="2"/>
  <c r="J493" i="2"/>
  <c r="L491" i="2"/>
  <c r="M491" i="2" s="1"/>
  <c r="G2067" i="2"/>
  <c r="E2067" i="2"/>
  <c r="F2067" i="2"/>
  <c r="C2068" i="2"/>
  <c r="D2068" i="2" s="1"/>
  <c r="A2070" i="2"/>
  <c r="B2069" i="2"/>
  <c r="AF492" i="2" l="1"/>
  <c r="AH492" i="2"/>
  <c r="AG492" i="2"/>
  <c r="AD493" i="2"/>
  <c r="AE493" i="2" s="1"/>
  <c r="AC494" i="2"/>
  <c r="AB495" i="2"/>
  <c r="X491" i="2"/>
  <c r="W491" i="2"/>
  <c r="Y491" i="2"/>
  <c r="U492" i="2"/>
  <c r="V492" i="2" s="1"/>
  <c r="S494" i="2"/>
  <c r="T493" i="2"/>
  <c r="N491" i="2"/>
  <c r="P491" i="2"/>
  <c r="O491" i="2"/>
  <c r="L492" i="2"/>
  <c r="M492" i="2" s="1"/>
  <c r="J494" i="2"/>
  <c r="G2068" i="2"/>
  <c r="E2068" i="2"/>
  <c r="F2068" i="2"/>
  <c r="C2069" i="2"/>
  <c r="D2069" i="2" s="1"/>
  <c r="A2071" i="2"/>
  <c r="B2070" i="2"/>
  <c r="AG493" i="2" l="1"/>
  <c r="AF493" i="2"/>
  <c r="AH493" i="2"/>
  <c r="AD494" i="2"/>
  <c r="AE494" i="2" s="1"/>
  <c r="AH494" i="2" s="1"/>
  <c r="AB496" i="2"/>
  <c r="AC495" i="2"/>
  <c r="W492" i="2"/>
  <c r="Y492" i="2"/>
  <c r="X492" i="2"/>
  <c r="U493" i="2"/>
  <c r="V493" i="2" s="1"/>
  <c r="T494" i="2"/>
  <c r="S495" i="2"/>
  <c r="P492" i="2"/>
  <c r="O492" i="2"/>
  <c r="N492" i="2"/>
  <c r="J495" i="2"/>
  <c r="L493" i="2"/>
  <c r="M493" i="2"/>
  <c r="N493" i="2" s="1"/>
  <c r="F2069" i="2"/>
  <c r="E2069" i="2"/>
  <c r="G2069" i="2"/>
  <c r="A2072" i="2"/>
  <c r="B2071" i="2"/>
  <c r="C2070" i="2"/>
  <c r="D2070" i="2" s="1"/>
  <c r="G2070" i="2" s="1"/>
  <c r="AD495" i="2" l="1"/>
  <c r="AE495" i="2" s="1"/>
  <c r="AG494" i="2"/>
  <c r="AB497" i="2"/>
  <c r="AC496" i="2"/>
  <c r="AF494" i="2"/>
  <c r="W493" i="2"/>
  <c r="X493" i="2"/>
  <c r="Y493" i="2"/>
  <c r="U494" i="2"/>
  <c r="V494" i="2"/>
  <c r="X494" i="2" s="1"/>
  <c r="S496" i="2"/>
  <c r="T495" i="2"/>
  <c r="P493" i="2"/>
  <c r="O493" i="2"/>
  <c r="L494" i="2"/>
  <c r="M494" i="2" s="1"/>
  <c r="J496" i="2"/>
  <c r="A2073" i="2"/>
  <c r="B2072" i="2"/>
  <c r="F2070" i="2"/>
  <c r="E2070" i="2"/>
  <c r="C2071" i="2"/>
  <c r="D2071" i="2" s="1"/>
  <c r="AH495" i="2" l="1"/>
  <c r="AF495" i="2"/>
  <c r="AG495" i="2"/>
  <c r="AD496" i="2"/>
  <c r="AE496" i="2" s="1"/>
  <c r="AC497" i="2"/>
  <c r="AB498" i="2"/>
  <c r="S497" i="2"/>
  <c r="T496" i="2"/>
  <c r="U495" i="2"/>
  <c r="V495" i="2" s="1"/>
  <c r="W494" i="2"/>
  <c r="Y494" i="2"/>
  <c r="O494" i="2"/>
  <c r="N494" i="2"/>
  <c r="P494" i="2"/>
  <c r="L495" i="2"/>
  <c r="M495" i="2" s="1"/>
  <c r="J497" i="2"/>
  <c r="G2071" i="2"/>
  <c r="F2071" i="2"/>
  <c r="E2071" i="2"/>
  <c r="C2072" i="2"/>
  <c r="D2072" i="2" s="1"/>
  <c r="F2072" i="2" s="1"/>
  <c r="A2074" i="2"/>
  <c r="B2073" i="2"/>
  <c r="AG496" i="2" l="1"/>
  <c r="AF496" i="2"/>
  <c r="AH496" i="2"/>
  <c r="AB499" i="2"/>
  <c r="AC498" i="2"/>
  <c r="AD497" i="2"/>
  <c r="AE497" i="2" s="1"/>
  <c r="Y495" i="2"/>
  <c r="W495" i="2"/>
  <c r="X495" i="2"/>
  <c r="U496" i="2"/>
  <c r="V496" i="2" s="1"/>
  <c r="T497" i="2"/>
  <c r="S498" i="2"/>
  <c r="P495" i="2"/>
  <c r="O495" i="2"/>
  <c r="N495" i="2"/>
  <c r="L496" i="2"/>
  <c r="M496" i="2" s="1"/>
  <c r="J498" i="2"/>
  <c r="A2075" i="2"/>
  <c r="B2074" i="2"/>
  <c r="C2073" i="2"/>
  <c r="D2073" i="2" s="1"/>
  <c r="G2072" i="2"/>
  <c r="E2072" i="2"/>
  <c r="AG497" i="2" l="1"/>
  <c r="AF497" i="2"/>
  <c r="AH497" i="2"/>
  <c r="AD498" i="2"/>
  <c r="AE498" i="2" s="1"/>
  <c r="AC499" i="2"/>
  <c r="AB500" i="2"/>
  <c r="Y496" i="2"/>
  <c r="W496" i="2"/>
  <c r="X496" i="2"/>
  <c r="S499" i="2"/>
  <c r="T498" i="2"/>
  <c r="U497" i="2"/>
  <c r="V497" i="2" s="1"/>
  <c r="O496" i="2"/>
  <c r="P496" i="2"/>
  <c r="N496" i="2"/>
  <c r="J499" i="2"/>
  <c r="L497" i="2"/>
  <c r="M497" i="2" s="1"/>
  <c r="G2073" i="2"/>
  <c r="E2073" i="2"/>
  <c r="F2073" i="2"/>
  <c r="C2074" i="2"/>
  <c r="D2074" i="2" s="1"/>
  <c r="A2076" i="2"/>
  <c r="B2075" i="2"/>
  <c r="AH498" i="2" l="1"/>
  <c r="AG498" i="2"/>
  <c r="AF498" i="2"/>
  <c r="AD499" i="2"/>
  <c r="AE499" i="2" s="1"/>
  <c r="AB501" i="2"/>
  <c r="AC500" i="2"/>
  <c r="X497" i="2"/>
  <c r="W497" i="2"/>
  <c r="Y497" i="2"/>
  <c r="U498" i="2"/>
  <c r="V498" i="2" s="1"/>
  <c r="T499" i="2"/>
  <c r="S500" i="2"/>
  <c r="N497" i="2"/>
  <c r="P497" i="2"/>
  <c r="O497" i="2"/>
  <c r="J500" i="2"/>
  <c r="L498" i="2"/>
  <c r="M498" i="2" s="1"/>
  <c r="G2074" i="2"/>
  <c r="E2074" i="2"/>
  <c r="F2074" i="2"/>
  <c r="C2075" i="2"/>
  <c r="D2075" i="2" s="1"/>
  <c r="A2077" i="2"/>
  <c r="B2076" i="2"/>
  <c r="AH499" i="2" l="1"/>
  <c r="AG499" i="2"/>
  <c r="AF499" i="2"/>
  <c r="AC501" i="2"/>
  <c r="AB502" i="2"/>
  <c r="AD500" i="2"/>
  <c r="AE500" i="2" s="1"/>
  <c r="Y498" i="2"/>
  <c r="X498" i="2"/>
  <c r="W498" i="2"/>
  <c r="S501" i="2"/>
  <c r="T500" i="2"/>
  <c r="U499" i="2"/>
  <c r="V499" i="2" s="1"/>
  <c r="O498" i="2"/>
  <c r="N498" i="2"/>
  <c r="P498" i="2"/>
  <c r="L499" i="2"/>
  <c r="M499" i="2" s="1"/>
  <c r="J501" i="2"/>
  <c r="G2075" i="2"/>
  <c r="E2075" i="2"/>
  <c r="F2075" i="2"/>
  <c r="C2076" i="2"/>
  <c r="D2076" i="2" s="1"/>
  <c r="A2078" i="2"/>
  <c r="B2077" i="2"/>
  <c r="AH500" i="2" l="1"/>
  <c r="AF500" i="2"/>
  <c r="AG500" i="2"/>
  <c r="AD501" i="2"/>
  <c r="AE501" i="2" s="1"/>
  <c r="AC502" i="2"/>
  <c r="AB503" i="2"/>
  <c r="Y499" i="2"/>
  <c r="W499" i="2"/>
  <c r="X499" i="2"/>
  <c r="T501" i="2"/>
  <c r="S502" i="2"/>
  <c r="U500" i="2"/>
  <c r="V500" i="2" s="1"/>
  <c r="N499" i="2"/>
  <c r="P499" i="2"/>
  <c r="O499" i="2"/>
  <c r="J502" i="2"/>
  <c r="L500" i="2"/>
  <c r="M500" i="2" s="1"/>
  <c r="G2076" i="2"/>
  <c r="E2076" i="2"/>
  <c r="F2076" i="2"/>
  <c r="A2079" i="2"/>
  <c r="B2078" i="2"/>
  <c r="C2077" i="2"/>
  <c r="D2077" i="2" s="1"/>
  <c r="G2077" i="2" s="1"/>
  <c r="AG501" i="2" l="1"/>
  <c r="AF501" i="2"/>
  <c r="AH501" i="2"/>
  <c r="AD502" i="2"/>
  <c r="AE502" i="2" s="1"/>
  <c r="AB504" i="2"/>
  <c r="AC503" i="2"/>
  <c r="Y500" i="2"/>
  <c r="X500" i="2"/>
  <c r="W500" i="2"/>
  <c r="T502" i="2"/>
  <c r="S503" i="2"/>
  <c r="U501" i="2"/>
  <c r="V501" i="2" s="1"/>
  <c r="P500" i="2"/>
  <c r="O500" i="2"/>
  <c r="N500" i="2"/>
  <c r="J503" i="2"/>
  <c r="L501" i="2"/>
  <c r="M501" i="2" s="1"/>
  <c r="C2078" i="2"/>
  <c r="D2078" i="2" s="1"/>
  <c r="E2077" i="2"/>
  <c r="F2077" i="2"/>
  <c r="A2080" i="2"/>
  <c r="B2079" i="2"/>
  <c r="AH502" i="2" l="1"/>
  <c r="AG502" i="2"/>
  <c r="AF502" i="2"/>
  <c r="AC504" i="2"/>
  <c r="AB505" i="2"/>
  <c r="AD503" i="2"/>
  <c r="AE503" i="2" s="1"/>
  <c r="Y501" i="2"/>
  <c r="W501" i="2"/>
  <c r="X501" i="2"/>
  <c r="U502" i="2"/>
  <c r="V502" i="2" s="1"/>
  <c r="S504" i="2"/>
  <c r="T503" i="2"/>
  <c r="O501" i="2"/>
  <c r="P501" i="2"/>
  <c r="N501" i="2"/>
  <c r="L502" i="2"/>
  <c r="M502" i="2" s="1"/>
  <c r="J504" i="2"/>
  <c r="G2078" i="2"/>
  <c r="E2078" i="2"/>
  <c r="F2078" i="2"/>
  <c r="A2081" i="2"/>
  <c r="B2080" i="2"/>
  <c r="C2079" i="2"/>
  <c r="D2079" i="2" s="1"/>
  <c r="AH503" i="2" l="1"/>
  <c r="AF503" i="2"/>
  <c r="AG503" i="2"/>
  <c r="AD504" i="2"/>
  <c r="AE504" i="2" s="1"/>
  <c r="AB506" i="2"/>
  <c r="AC505" i="2"/>
  <c r="Y502" i="2"/>
  <c r="W502" i="2"/>
  <c r="X502" i="2"/>
  <c r="T504" i="2"/>
  <c r="S505" i="2"/>
  <c r="U503" i="2"/>
  <c r="V503" i="2" s="1"/>
  <c r="N502" i="2"/>
  <c r="O502" i="2"/>
  <c r="P502" i="2"/>
  <c r="J505" i="2"/>
  <c r="L503" i="2"/>
  <c r="M503" i="2" s="1"/>
  <c r="G2079" i="2"/>
  <c r="F2079" i="2"/>
  <c r="E2079" i="2"/>
  <c r="C2080" i="2"/>
  <c r="D2080" i="2" s="1"/>
  <c r="A2082" i="2"/>
  <c r="B2081" i="2"/>
  <c r="AH504" i="2" l="1"/>
  <c r="AF504" i="2"/>
  <c r="AG504" i="2"/>
  <c r="AD505" i="2"/>
  <c r="AE505" i="2" s="1"/>
  <c r="AC506" i="2"/>
  <c r="AB507" i="2"/>
  <c r="Y503" i="2"/>
  <c r="W503" i="2"/>
  <c r="X503" i="2"/>
  <c r="S506" i="2"/>
  <c r="T505" i="2"/>
  <c r="U504" i="2"/>
  <c r="V504" i="2" s="1"/>
  <c r="P503" i="2"/>
  <c r="O503" i="2"/>
  <c r="N503" i="2"/>
  <c r="J506" i="2"/>
  <c r="L504" i="2"/>
  <c r="M504" i="2" s="1"/>
  <c r="F2080" i="2"/>
  <c r="G2080" i="2"/>
  <c r="E2080" i="2"/>
  <c r="C2081" i="2"/>
  <c r="D2081" i="2" s="1"/>
  <c r="A2083" i="2"/>
  <c r="B2082" i="2"/>
  <c r="AG505" i="2" l="1"/>
  <c r="AF505" i="2"/>
  <c r="AH505" i="2"/>
  <c r="AD506" i="2"/>
  <c r="AE506" i="2" s="1"/>
  <c r="AH506" i="2" s="1"/>
  <c r="AB508" i="2"/>
  <c r="AC507" i="2"/>
  <c r="W504" i="2"/>
  <c r="Y504" i="2"/>
  <c r="X504" i="2"/>
  <c r="T506" i="2"/>
  <c r="S507" i="2"/>
  <c r="U505" i="2"/>
  <c r="V505" i="2" s="1"/>
  <c r="O504" i="2"/>
  <c r="N504" i="2"/>
  <c r="P504" i="2"/>
  <c r="J507" i="2"/>
  <c r="L505" i="2"/>
  <c r="M505" i="2" s="1"/>
  <c r="G2081" i="2"/>
  <c r="E2081" i="2"/>
  <c r="F2081" i="2"/>
  <c r="C2082" i="2"/>
  <c r="D2082" i="2" s="1"/>
  <c r="A2084" i="2"/>
  <c r="B2083" i="2"/>
  <c r="AD507" i="2" l="1"/>
  <c r="AE507" i="2" s="1"/>
  <c r="AB509" i="2"/>
  <c r="AC508" i="2"/>
  <c r="AF506" i="2"/>
  <c r="AG506" i="2"/>
  <c r="X505" i="2"/>
  <c r="Y505" i="2"/>
  <c r="W505" i="2"/>
  <c r="U506" i="2"/>
  <c r="V506" i="2" s="1"/>
  <c r="Y506" i="2" s="1"/>
  <c r="S508" i="2"/>
  <c r="T507" i="2"/>
  <c r="P505" i="2"/>
  <c r="O505" i="2"/>
  <c r="N505" i="2"/>
  <c r="L506" i="2"/>
  <c r="M506" i="2" s="1"/>
  <c r="J508" i="2"/>
  <c r="G2082" i="2"/>
  <c r="E2082" i="2"/>
  <c r="F2082" i="2"/>
  <c r="C2083" i="2"/>
  <c r="D2083" i="2" s="1"/>
  <c r="A2085" i="2"/>
  <c r="B2084" i="2"/>
  <c r="AH507" i="2" l="1"/>
  <c r="AF507" i="2"/>
  <c r="AG507" i="2"/>
  <c r="AC509" i="2"/>
  <c r="AB510" i="2"/>
  <c r="AD508" i="2"/>
  <c r="AE508" i="2" s="1"/>
  <c r="U507" i="2"/>
  <c r="V507" i="2" s="1"/>
  <c r="X506" i="2"/>
  <c r="S509" i="2"/>
  <c r="T508" i="2"/>
  <c r="W506" i="2"/>
  <c r="P506" i="2"/>
  <c r="O506" i="2"/>
  <c r="N506" i="2"/>
  <c r="L507" i="2"/>
  <c r="M507" i="2" s="1"/>
  <c r="J509" i="2"/>
  <c r="G2083" i="2"/>
  <c r="E2083" i="2"/>
  <c r="F2083" i="2"/>
  <c r="A2086" i="2"/>
  <c r="B2085" i="2"/>
  <c r="C2084" i="2"/>
  <c r="D2084" i="2" s="1"/>
  <c r="G2084" i="2" s="1"/>
  <c r="AH508" i="2" l="1"/>
  <c r="AG508" i="2"/>
  <c r="AF508" i="2"/>
  <c r="AD509" i="2"/>
  <c r="AE509" i="2" s="1"/>
  <c r="AB511" i="2"/>
  <c r="AC510" i="2"/>
  <c r="Y507" i="2"/>
  <c r="W507" i="2"/>
  <c r="X507" i="2"/>
  <c r="U508" i="2"/>
  <c r="V508" i="2" s="1"/>
  <c r="T509" i="2"/>
  <c r="S510" i="2"/>
  <c r="P507" i="2"/>
  <c r="N507" i="2"/>
  <c r="O507" i="2"/>
  <c r="L508" i="2"/>
  <c r="M508" i="2" s="1"/>
  <c r="J510" i="2"/>
  <c r="C2085" i="2"/>
  <c r="D2085" i="2" s="1"/>
  <c r="E2084" i="2"/>
  <c r="F2084" i="2"/>
  <c r="A2087" i="2"/>
  <c r="B2086" i="2"/>
  <c r="AG509" i="2" l="1"/>
  <c r="AF509" i="2"/>
  <c r="AH509" i="2"/>
  <c r="AD510" i="2"/>
  <c r="AE510" i="2" s="1"/>
  <c r="AC511" i="2"/>
  <c r="AB512" i="2"/>
  <c r="Y508" i="2"/>
  <c r="X508" i="2"/>
  <c r="W508" i="2"/>
  <c r="U509" i="2"/>
  <c r="V509" i="2" s="1"/>
  <c r="S511" i="2"/>
  <c r="T510" i="2"/>
  <c r="O508" i="2"/>
  <c r="N508" i="2"/>
  <c r="P508" i="2"/>
  <c r="L509" i="2"/>
  <c r="M509" i="2" s="1"/>
  <c r="J511" i="2"/>
  <c r="G2085" i="2"/>
  <c r="E2085" i="2"/>
  <c r="F2085" i="2"/>
  <c r="C2086" i="2"/>
  <c r="D2086" i="2" s="1"/>
  <c r="A2088" i="2"/>
  <c r="B2087" i="2"/>
  <c r="AH510" i="2" l="1"/>
  <c r="AG510" i="2"/>
  <c r="AF510" i="2"/>
  <c r="AB513" i="2"/>
  <c r="AC512" i="2"/>
  <c r="AD511" i="2"/>
  <c r="AE511" i="2" s="1"/>
  <c r="X509" i="2"/>
  <c r="W509" i="2"/>
  <c r="Y509" i="2"/>
  <c r="U510" i="2"/>
  <c r="V510" i="2" s="1"/>
  <c r="T511" i="2"/>
  <c r="S512" i="2"/>
  <c r="P509" i="2"/>
  <c r="O509" i="2"/>
  <c r="N509" i="2"/>
  <c r="L510" i="2"/>
  <c r="M510" i="2" s="1"/>
  <c r="J512" i="2"/>
  <c r="G2086" i="2"/>
  <c r="E2086" i="2"/>
  <c r="F2086" i="2"/>
  <c r="C2087" i="2"/>
  <c r="D2087" i="2" s="1"/>
  <c r="A2089" i="2"/>
  <c r="B2088" i="2"/>
  <c r="AH511" i="2" l="1"/>
  <c r="AG511" i="2"/>
  <c r="AF511" i="2"/>
  <c r="AC513" i="2"/>
  <c r="AB514" i="2"/>
  <c r="AD512" i="2"/>
  <c r="AE512" i="2" s="1"/>
  <c r="Y510" i="2"/>
  <c r="X510" i="2"/>
  <c r="W510" i="2"/>
  <c r="U511" i="2"/>
  <c r="V511" i="2" s="1"/>
  <c r="S513" i="2"/>
  <c r="T512" i="2"/>
  <c r="P510" i="2"/>
  <c r="O510" i="2"/>
  <c r="N510" i="2"/>
  <c r="L511" i="2"/>
  <c r="M511" i="2" s="1"/>
  <c r="J513" i="2"/>
  <c r="G2087" i="2"/>
  <c r="E2087" i="2"/>
  <c r="F2087" i="2"/>
  <c r="C2088" i="2"/>
  <c r="D2088" i="2" s="1"/>
  <c r="A2090" i="2"/>
  <c r="B2089" i="2"/>
  <c r="AH512" i="2" l="1"/>
  <c r="AG512" i="2"/>
  <c r="AF512" i="2"/>
  <c r="AD513" i="2"/>
  <c r="AE513" i="2" s="1"/>
  <c r="AC514" i="2"/>
  <c r="AB515" i="2"/>
  <c r="Y511" i="2"/>
  <c r="W511" i="2"/>
  <c r="X511" i="2"/>
  <c r="U512" i="2"/>
  <c r="V512" i="2" s="1"/>
  <c r="T513" i="2"/>
  <c r="S514" i="2"/>
  <c r="P511" i="2"/>
  <c r="N511" i="2"/>
  <c r="O511" i="2"/>
  <c r="J514" i="2"/>
  <c r="L512" i="2"/>
  <c r="M512" i="2" s="1"/>
  <c r="G2088" i="2"/>
  <c r="E2088" i="2"/>
  <c r="F2088" i="2"/>
  <c r="C2089" i="2"/>
  <c r="D2089" i="2" s="1"/>
  <c r="A2091" i="2"/>
  <c r="B2090" i="2"/>
  <c r="AF513" i="2" l="1"/>
  <c r="AG513" i="2"/>
  <c r="AH513" i="2"/>
  <c r="AB516" i="2"/>
  <c r="AC515" i="2"/>
  <c r="AD514" i="2"/>
  <c r="AE514" i="2" s="1"/>
  <c r="X512" i="2"/>
  <c r="W512" i="2"/>
  <c r="Y512" i="2"/>
  <c r="T514" i="2"/>
  <c r="S515" i="2"/>
  <c r="U513" i="2"/>
  <c r="V513" i="2" s="1"/>
  <c r="O512" i="2"/>
  <c r="N512" i="2"/>
  <c r="P512" i="2"/>
  <c r="J515" i="2"/>
  <c r="L513" i="2"/>
  <c r="M513" i="2" s="1"/>
  <c r="G2089" i="2"/>
  <c r="E2089" i="2"/>
  <c r="F2089" i="2"/>
  <c r="A2092" i="2"/>
  <c r="B2091" i="2"/>
  <c r="C2090" i="2"/>
  <c r="D2090" i="2" s="1"/>
  <c r="AG514" i="2" l="1"/>
  <c r="AH514" i="2"/>
  <c r="AF514" i="2"/>
  <c r="AC516" i="2"/>
  <c r="AB517" i="2"/>
  <c r="AD515" i="2"/>
  <c r="AE515" i="2" s="1"/>
  <c r="Y513" i="2"/>
  <c r="X513" i="2"/>
  <c r="W513" i="2"/>
  <c r="S516" i="2"/>
  <c r="T515" i="2"/>
  <c r="U514" i="2"/>
  <c r="V514" i="2" s="1"/>
  <c r="N513" i="2"/>
  <c r="P513" i="2"/>
  <c r="O513" i="2"/>
  <c r="J516" i="2"/>
  <c r="L514" i="2"/>
  <c r="M514" i="2" s="1"/>
  <c r="F2090" i="2"/>
  <c r="E2090" i="2"/>
  <c r="G2090" i="2"/>
  <c r="C2091" i="2"/>
  <c r="D2091" i="2" s="1"/>
  <c r="A2093" i="2"/>
  <c r="B2092" i="2"/>
  <c r="AH515" i="2" l="1"/>
  <c r="AG515" i="2"/>
  <c r="AF515" i="2"/>
  <c r="AB518" i="2"/>
  <c r="AC517" i="2"/>
  <c r="AD516" i="2"/>
  <c r="AE516" i="2" s="1"/>
  <c r="X514" i="2"/>
  <c r="Y514" i="2"/>
  <c r="W514" i="2"/>
  <c r="U515" i="2"/>
  <c r="V515" i="2" s="1"/>
  <c r="T516" i="2"/>
  <c r="S517" i="2"/>
  <c r="P514" i="2"/>
  <c r="N514" i="2"/>
  <c r="O514" i="2"/>
  <c r="J517" i="2"/>
  <c r="L515" i="2"/>
  <c r="M515" i="2" s="1"/>
  <c r="G2091" i="2"/>
  <c r="E2091" i="2"/>
  <c r="F2091" i="2"/>
  <c r="C2092" i="2"/>
  <c r="D2092" i="2" s="1"/>
  <c r="A2094" i="2"/>
  <c r="B2093" i="2"/>
  <c r="AF516" i="2" l="1"/>
  <c r="AH516" i="2"/>
  <c r="AG516" i="2"/>
  <c r="AC518" i="2"/>
  <c r="AB519" i="2"/>
  <c r="AD517" i="2"/>
  <c r="AE517" i="2" s="1"/>
  <c r="Y515" i="2"/>
  <c r="X515" i="2"/>
  <c r="W515" i="2"/>
  <c r="S518" i="2"/>
  <c r="T517" i="2"/>
  <c r="U516" i="2"/>
  <c r="V516" i="2" s="1"/>
  <c r="N515" i="2"/>
  <c r="P515" i="2"/>
  <c r="O515" i="2"/>
  <c r="L516" i="2"/>
  <c r="M516" i="2" s="1"/>
  <c r="J518" i="2"/>
  <c r="G2092" i="2"/>
  <c r="F2092" i="2"/>
  <c r="E2092" i="2"/>
  <c r="C2093" i="2"/>
  <c r="D2093" i="2" s="1"/>
  <c r="A2095" i="2"/>
  <c r="B2094" i="2"/>
  <c r="AH517" i="2" l="1"/>
  <c r="AG517" i="2"/>
  <c r="AF517" i="2"/>
  <c r="AB520" i="2"/>
  <c r="AC519" i="2"/>
  <c r="AD518" i="2"/>
  <c r="AE518" i="2"/>
  <c r="AG518" i="2" s="1"/>
  <c r="X516" i="2"/>
  <c r="Y516" i="2"/>
  <c r="W516" i="2"/>
  <c r="U517" i="2"/>
  <c r="V517" i="2" s="1"/>
  <c r="T518" i="2"/>
  <c r="S519" i="2"/>
  <c r="P516" i="2"/>
  <c r="O516" i="2"/>
  <c r="N516" i="2"/>
  <c r="L517" i="2"/>
  <c r="M517" i="2"/>
  <c r="O517" i="2" s="1"/>
  <c r="J519" i="2"/>
  <c r="E2093" i="2"/>
  <c r="F2093" i="2"/>
  <c r="G2093" i="2"/>
  <c r="C2094" i="2"/>
  <c r="D2094" i="2" s="1"/>
  <c r="A2096" i="2"/>
  <c r="B2095" i="2"/>
  <c r="AF518" i="2" l="1"/>
  <c r="AB521" i="2"/>
  <c r="AC520" i="2"/>
  <c r="AH518" i="2"/>
  <c r="AD519" i="2"/>
  <c r="AE519" i="2" s="1"/>
  <c r="Y517" i="2"/>
  <c r="X517" i="2"/>
  <c r="W517" i="2"/>
  <c r="U518" i="2"/>
  <c r="V518" i="2"/>
  <c r="X518" i="2" s="1"/>
  <c r="S520" i="2"/>
  <c r="T519" i="2"/>
  <c r="N517" i="2"/>
  <c r="P517" i="2"/>
  <c r="L518" i="2"/>
  <c r="M518" i="2" s="1"/>
  <c r="J520" i="2"/>
  <c r="E2094" i="2"/>
  <c r="G2094" i="2"/>
  <c r="F2094" i="2"/>
  <c r="C2095" i="2"/>
  <c r="D2095" i="2" s="1"/>
  <c r="A2097" i="2"/>
  <c r="B2096" i="2"/>
  <c r="AH519" i="2" l="1"/>
  <c r="AF519" i="2"/>
  <c r="AG519" i="2"/>
  <c r="AD520" i="2"/>
  <c r="AE520" i="2" s="1"/>
  <c r="AC521" i="2"/>
  <c r="AB522" i="2"/>
  <c r="U519" i="2"/>
  <c r="V519" i="2" s="1"/>
  <c r="W518" i="2"/>
  <c r="S521" i="2"/>
  <c r="T520" i="2"/>
  <c r="Y518" i="2"/>
  <c r="O518" i="2"/>
  <c r="N518" i="2"/>
  <c r="P518" i="2"/>
  <c r="J521" i="2"/>
  <c r="L519" i="2"/>
  <c r="M519" i="2" s="1"/>
  <c r="G2095" i="2"/>
  <c r="E2095" i="2"/>
  <c r="F2095" i="2"/>
  <c r="C2096" i="2"/>
  <c r="D2096" i="2" s="1"/>
  <c r="A2098" i="2"/>
  <c r="B2097" i="2"/>
  <c r="AG520" i="2" l="1"/>
  <c r="AF520" i="2"/>
  <c r="AH520" i="2"/>
  <c r="AB523" i="2"/>
  <c r="AC522" i="2"/>
  <c r="AD521" i="2"/>
  <c r="AE521" i="2" s="1"/>
  <c r="Y519" i="2"/>
  <c r="W519" i="2"/>
  <c r="X519" i="2"/>
  <c r="T521" i="2"/>
  <c r="S522" i="2"/>
  <c r="U520" i="2"/>
  <c r="V520" i="2" s="1"/>
  <c r="O519" i="2"/>
  <c r="P519" i="2"/>
  <c r="N519" i="2"/>
  <c r="L520" i="2"/>
  <c r="M520" i="2" s="1"/>
  <c r="J522" i="2"/>
  <c r="G2096" i="2"/>
  <c r="E2096" i="2"/>
  <c r="F2096" i="2"/>
  <c r="C2097" i="2"/>
  <c r="D2097" i="2" s="1"/>
  <c r="A2099" i="2"/>
  <c r="B2098" i="2"/>
  <c r="AG521" i="2" l="1"/>
  <c r="AH521" i="2"/>
  <c r="AF521" i="2"/>
  <c r="AD522" i="2"/>
  <c r="AE522" i="2" s="1"/>
  <c r="AC523" i="2"/>
  <c r="AB524" i="2"/>
  <c r="W520" i="2"/>
  <c r="Y520" i="2"/>
  <c r="X520" i="2"/>
  <c r="U521" i="2"/>
  <c r="V521" i="2" s="1"/>
  <c r="S523" i="2"/>
  <c r="T522" i="2"/>
  <c r="N520" i="2"/>
  <c r="P520" i="2"/>
  <c r="O520" i="2"/>
  <c r="L521" i="2"/>
  <c r="M521" i="2" s="1"/>
  <c r="J523" i="2"/>
  <c r="G2097" i="2"/>
  <c r="F2097" i="2"/>
  <c r="E2097" i="2"/>
  <c r="A2100" i="2"/>
  <c r="B2099" i="2"/>
  <c r="C2098" i="2"/>
  <c r="D2098" i="2" s="1"/>
  <c r="AH522" i="2" l="1"/>
  <c r="AG522" i="2"/>
  <c r="AF522" i="2"/>
  <c r="AB525" i="2"/>
  <c r="AC524" i="2"/>
  <c r="AD523" i="2"/>
  <c r="AE523" i="2" s="1"/>
  <c r="W521" i="2"/>
  <c r="Y521" i="2"/>
  <c r="X521" i="2"/>
  <c r="T523" i="2"/>
  <c r="S524" i="2"/>
  <c r="U522" i="2"/>
  <c r="V522" i="2" s="1"/>
  <c r="P521" i="2"/>
  <c r="O521" i="2"/>
  <c r="N521" i="2"/>
  <c r="L522" i="2"/>
  <c r="M522" i="2" s="1"/>
  <c r="J524" i="2"/>
  <c r="G2098" i="2"/>
  <c r="E2098" i="2"/>
  <c r="F2098" i="2"/>
  <c r="C2099" i="2"/>
  <c r="D2099" i="2" s="1"/>
  <c r="F2099" i="2" s="1"/>
  <c r="A2101" i="2"/>
  <c r="B2100" i="2"/>
  <c r="AG523" i="2" l="1"/>
  <c r="AH523" i="2"/>
  <c r="AF523" i="2"/>
  <c r="AB526" i="2"/>
  <c r="AC525" i="2"/>
  <c r="AD524" i="2"/>
  <c r="AE524" i="2" s="1"/>
  <c r="Y522" i="2"/>
  <c r="W522" i="2"/>
  <c r="X522" i="2"/>
  <c r="S525" i="2"/>
  <c r="T524" i="2"/>
  <c r="U523" i="2"/>
  <c r="V523" i="2" s="1"/>
  <c r="N522" i="2"/>
  <c r="P522" i="2"/>
  <c r="O522" i="2"/>
  <c r="J525" i="2"/>
  <c r="L523" i="2"/>
  <c r="M523" i="2" s="1"/>
  <c r="A2102" i="2"/>
  <c r="B2101" i="2"/>
  <c r="C2100" i="2"/>
  <c r="D2100" i="2" s="1"/>
  <c r="G2099" i="2"/>
  <c r="E2099" i="2"/>
  <c r="AH524" i="2" l="1"/>
  <c r="AG524" i="2"/>
  <c r="AF524" i="2"/>
  <c r="AD525" i="2"/>
  <c r="AE525" i="2" s="1"/>
  <c r="AC526" i="2"/>
  <c r="AB527" i="2"/>
  <c r="X523" i="2"/>
  <c r="Y523" i="2"/>
  <c r="W523" i="2"/>
  <c r="T525" i="2"/>
  <c r="S526" i="2"/>
  <c r="U524" i="2"/>
  <c r="V524" i="2" s="1"/>
  <c r="P523" i="2"/>
  <c r="O523" i="2"/>
  <c r="N523" i="2"/>
  <c r="J526" i="2"/>
  <c r="L524" i="2"/>
  <c r="M524" i="2" s="1"/>
  <c r="G2100" i="2"/>
  <c r="E2100" i="2"/>
  <c r="F2100" i="2"/>
  <c r="C2101" i="2"/>
  <c r="D2101" i="2" s="1"/>
  <c r="A2103" i="2"/>
  <c r="B2102" i="2"/>
  <c r="AF525" i="2" l="1"/>
  <c r="AG525" i="2"/>
  <c r="AH525" i="2"/>
  <c r="AD526" i="2"/>
  <c r="AE526" i="2"/>
  <c r="AF526" i="2" s="1"/>
  <c r="AB528" i="2"/>
  <c r="AC527" i="2"/>
  <c r="Y524" i="2"/>
  <c r="W524" i="2"/>
  <c r="X524" i="2"/>
  <c r="U525" i="2"/>
  <c r="V525" i="2" s="1"/>
  <c r="T526" i="2"/>
  <c r="S527" i="2"/>
  <c r="O524" i="2"/>
  <c r="P524" i="2"/>
  <c r="N524" i="2"/>
  <c r="J527" i="2"/>
  <c r="L525" i="2"/>
  <c r="M525" i="2" s="1"/>
  <c r="G2101" i="2"/>
  <c r="E2101" i="2"/>
  <c r="F2101" i="2"/>
  <c r="C2102" i="2"/>
  <c r="D2102" i="2" s="1"/>
  <c r="A2104" i="2"/>
  <c r="B2103" i="2"/>
  <c r="AD527" i="2" l="1"/>
  <c r="AE527" i="2" s="1"/>
  <c r="AH526" i="2"/>
  <c r="AG526" i="2"/>
  <c r="AC528" i="2"/>
  <c r="AB529" i="2"/>
  <c r="Y525" i="2"/>
  <c r="W525" i="2"/>
  <c r="X525" i="2"/>
  <c r="S528" i="2"/>
  <c r="T527" i="2"/>
  <c r="U526" i="2"/>
  <c r="V526" i="2" s="1"/>
  <c r="P525" i="2"/>
  <c r="O525" i="2"/>
  <c r="N525" i="2"/>
  <c r="L526" i="2"/>
  <c r="M526" i="2" s="1"/>
  <c r="J528" i="2"/>
  <c r="G2102" i="2"/>
  <c r="E2102" i="2"/>
  <c r="F2102" i="2"/>
  <c r="C2103" i="2"/>
  <c r="D2103" i="2" s="1"/>
  <c r="A2105" i="2"/>
  <c r="B2104" i="2"/>
  <c r="AH527" i="2" l="1"/>
  <c r="AF527" i="2"/>
  <c r="AG527" i="2"/>
  <c r="AB530" i="2"/>
  <c r="AC529" i="2"/>
  <c r="AD528" i="2"/>
  <c r="AE528" i="2" s="1"/>
  <c r="W526" i="2"/>
  <c r="Y526" i="2"/>
  <c r="X526" i="2"/>
  <c r="U527" i="2"/>
  <c r="V527" i="2" s="1"/>
  <c r="T528" i="2"/>
  <c r="S529" i="2"/>
  <c r="P526" i="2"/>
  <c r="N526" i="2"/>
  <c r="O526" i="2"/>
  <c r="L527" i="2"/>
  <c r="M527" i="2" s="1"/>
  <c r="J529" i="2"/>
  <c r="G2103" i="2"/>
  <c r="E2103" i="2"/>
  <c r="F2103" i="2"/>
  <c r="A2106" i="2"/>
  <c r="B2105" i="2"/>
  <c r="C2104" i="2"/>
  <c r="D2104" i="2" s="1"/>
  <c r="AH528" i="2" l="1"/>
  <c r="AG528" i="2"/>
  <c r="AF528" i="2"/>
  <c r="AC530" i="2"/>
  <c r="AB531" i="2"/>
  <c r="AD529" i="2"/>
  <c r="AE529" i="2" s="1"/>
  <c r="X527" i="2"/>
  <c r="W527" i="2"/>
  <c r="Y527" i="2"/>
  <c r="S530" i="2"/>
  <c r="T529" i="2"/>
  <c r="U528" i="2"/>
  <c r="V528" i="2" s="1"/>
  <c r="N527" i="2"/>
  <c r="P527" i="2"/>
  <c r="O527" i="2"/>
  <c r="L528" i="2"/>
  <c r="M528" i="2" s="1"/>
  <c r="J530" i="2"/>
  <c r="F2104" i="2"/>
  <c r="E2104" i="2"/>
  <c r="G2104" i="2"/>
  <c r="C2105" i="2"/>
  <c r="D2105" i="2" s="1"/>
  <c r="A2107" i="2"/>
  <c r="B2106" i="2"/>
  <c r="AG529" i="2" l="1"/>
  <c r="AF529" i="2"/>
  <c r="AH529" i="2"/>
  <c r="AD530" i="2"/>
  <c r="AE530" i="2" s="1"/>
  <c r="AH530" i="2" s="1"/>
  <c r="AC531" i="2"/>
  <c r="AB532" i="2"/>
  <c r="W528" i="2"/>
  <c r="Y528" i="2"/>
  <c r="X528" i="2"/>
  <c r="U529" i="2"/>
  <c r="V529" i="2" s="1"/>
  <c r="T530" i="2"/>
  <c r="S531" i="2"/>
  <c r="P528" i="2"/>
  <c r="O528" i="2"/>
  <c r="N528" i="2"/>
  <c r="J531" i="2"/>
  <c r="L529" i="2"/>
  <c r="M529" i="2"/>
  <c r="N529" i="2" s="1"/>
  <c r="G2105" i="2"/>
  <c r="E2105" i="2"/>
  <c r="F2105" i="2"/>
  <c r="C2106" i="2"/>
  <c r="D2106" i="2" s="1"/>
  <c r="A2108" i="2"/>
  <c r="B2107" i="2"/>
  <c r="AD531" i="2" l="1"/>
  <c r="AE531" i="2" s="1"/>
  <c r="AB533" i="2"/>
  <c r="AC532" i="2"/>
  <c r="AF530" i="2"/>
  <c r="AG530" i="2"/>
  <c r="Y529" i="2"/>
  <c r="W529" i="2"/>
  <c r="X529" i="2"/>
  <c r="S532" i="2"/>
  <c r="T531" i="2"/>
  <c r="U530" i="2"/>
  <c r="V530" i="2"/>
  <c r="Y530" i="2" s="1"/>
  <c r="O529" i="2"/>
  <c r="P529" i="2"/>
  <c r="L530" i="2"/>
  <c r="M530" i="2" s="1"/>
  <c r="J532" i="2"/>
  <c r="F2106" i="2"/>
  <c r="E2106" i="2"/>
  <c r="G2106" i="2"/>
  <c r="A2109" i="2"/>
  <c r="B2108" i="2"/>
  <c r="C2107" i="2"/>
  <c r="D2107" i="2" s="1"/>
  <c r="AH531" i="2" l="1"/>
  <c r="AF531" i="2"/>
  <c r="AG531" i="2"/>
  <c r="AD532" i="2"/>
  <c r="AE532" i="2" s="1"/>
  <c r="AC533" i="2"/>
  <c r="AB534" i="2"/>
  <c r="X530" i="2"/>
  <c r="W530" i="2"/>
  <c r="U531" i="2"/>
  <c r="V531" i="2" s="1"/>
  <c r="S533" i="2"/>
  <c r="T532" i="2"/>
  <c r="P530" i="2"/>
  <c r="O530" i="2"/>
  <c r="N530" i="2"/>
  <c r="J533" i="2"/>
  <c r="L531" i="2"/>
  <c r="M531" i="2" s="1"/>
  <c r="G2107" i="2"/>
  <c r="F2107" i="2"/>
  <c r="E2107" i="2"/>
  <c r="C2108" i="2"/>
  <c r="D2108" i="2" s="1"/>
  <c r="A2110" i="2"/>
  <c r="B2109" i="2"/>
  <c r="AG532" i="2" l="1"/>
  <c r="AF532" i="2"/>
  <c r="AH532" i="2"/>
  <c r="AD533" i="2"/>
  <c r="AE533" i="2" s="1"/>
  <c r="AB535" i="2"/>
  <c r="AC534" i="2"/>
  <c r="Y531" i="2"/>
  <c r="X531" i="2"/>
  <c r="W531" i="2"/>
  <c r="U532" i="2"/>
  <c r="V532" i="2" s="1"/>
  <c r="T533" i="2"/>
  <c r="S534" i="2"/>
  <c r="O531" i="2"/>
  <c r="P531" i="2"/>
  <c r="N531" i="2"/>
  <c r="J534" i="2"/>
  <c r="L532" i="2"/>
  <c r="M532" i="2" s="1"/>
  <c r="E2108" i="2"/>
  <c r="G2108" i="2"/>
  <c r="F2108" i="2"/>
  <c r="A2111" i="2"/>
  <c r="B2110" i="2"/>
  <c r="C2109" i="2"/>
  <c r="D2109" i="2" s="1"/>
  <c r="AF533" i="2" l="1"/>
  <c r="AG533" i="2"/>
  <c r="AH533" i="2"/>
  <c r="AC535" i="2"/>
  <c r="AB536" i="2"/>
  <c r="AD534" i="2"/>
  <c r="AE534" i="2" s="1"/>
  <c r="Y532" i="2"/>
  <c r="X532" i="2"/>
  <c r="W532" i="2"/>
  <c r="S535" i="2"/>
  <c r="T534" i="2"/>
  <c r="U533" i="2"/>
  <c r="V533" i="2" s="1"/>
  <c r="O532" i="2"/>
  <c r="P532" i="2"/>
  <c r="N532" i="2"/>
  <c r="L533" i="2"/>
  <c r="M533" i="2" s="1"/>
  <c r="J535" i="2"/>
  <c r="G2109" i="2"/>
  <c r="F2109" i="2"/>
  <c r="E2109" i="2"/>
  <c r="C2110" i="2"/>
  <c r="D2110" i="2" s="1"/>
  <c r="A2112" i="2"/>
  <c r="B2111" i="2"/>
  <c r="AG534" i="2" l="1"/>
  <c r="AF534" i="2"/>
  <c r="AH534" i="2"/>
  <c r="AD535" i="2"/>
  <c r="AE535" i="2"/>
  <c r="AH535" i="2" s="1"/>
  <c r="AB537" i="2"/>
  <c r="AC536" i="2"/>
  <c r="X533" i="2"/>
  <c r="Y533" i="2"/>
  <c r="W533" i="2"/>
  <c r="U534" i="2"/>
  <c r="V534" i="2" s="1"/>
  <c r="T535" i="2"/>
  <c r="S536" i="2"/>
  <c r="N533" i="2"/>
  <c r="P533" i="2"/>
  <c r="O533" i="2"/>
  <c r="L534" i="2"/>
  <c r="M534" i="2"/>
  <c r="P534" i="2" s="1"/>
  <c r="J536" i="2"/>
  <c r="E2110" i="2"/>
  <c r="G2110" i="2"/>
  <c r="F2110" i="2"/>
  <c r="A2113" i="2"/>
  <c r="B2112" i="2"/>
  <c r="C2111" i="2"/>
  <c r="D2111" i="2" s="1"/>
  <c r="AB538" i="2" l="1"/>
  <c r="AC537" i="2"/>
  <c r="AD536" i="2"/>
  <c r="AE536" i="2" s="1"/>
  <c r="AG535" i="2"/>
  <c r="AF535" i="2"/>
  <c r="X534" i="2"/>
  <c r="W534" i="2"/>
  <c r="Y534" i="2"/>
  <c r="S537" i="2"/>
  <c r="T536" i="2"/>
  <c r="U535" i="2"/>
  <c r="V535" i="2" s="1"/>
  <c r="N534" i="2"/>
  <c r="L535" i="2"/>
  <c r="M535" i="2" s="1"/>
  <c r="J537" i="2"/>
  <c r="O534" i="2"/>
  <c r="G2111" i="2"/>
  <c r="F2111" i="2"/>
  <c r="E2111" i="2"/>
  <c r="C2112" i="2"/>
  <c r="D2112" i="2" s="1"/>
  <c r="A2114" i="2"/>
  <c r="B2113" i="2"/>
  <c r="AG536" i="2" l="1"/>
  <c r="AF536" i="2"/>
  <c r="AH536" i="2"/>
  <c r="AD537" i="2"/>
  <c r="AE537" i="2" s="1"/>
  <c r="AC538" i="2"/>
  <c r="AB539" i="2"/>
  <c r="W535" i="2"/>
  <c r="Y535" i="2"/>
  <c r="X535" i="2"/>
  <c r="T537" i="2"/>
  <c r="S538" i="2"/>
  <c r="U536" i="2"/>
  <c r="V536" i="2" s="1"/>
  <c r="P535" i="2"/>
  <c r="O535" i="2"/>
  <c r="N535" i="2"/>
  <c r="L536" i="2"/>
  <c r="M536" i="2" s="1"/>
  <c r="J538" i="2"/>
  <c r="E2112" i="2"/>
  <c r="G2112" i="2"/>
  <c r="F2112" i="2"/>
  <c r="C2113" i="2"/>
  <c r="D2113" i="2" s="1"/>
  <c r="A2115" i="2"/>
  <c r="B2114" i="2"/>
  <c r="AH537" i="2" l="1"/>
  <c r="AG537" i="2"/>
  <c r="AF537" i="2"/>
  <c r="AD538" i="2"/>
  <c r="AE538" i="2" s="1"/>
  <c r="AB540" i="2"/>
  <c r="AC539" i="2"/>
  <c r="Y536" i="2"/>
  <c r="X536" i="2"/>
  <c r="W536" i="2"/>
  <c r="T538" i="2"/>
  <c r="S539" i="2"/>
  <c r="U537" i="2"/>
  <c r="V537" i="2" s="1"/>
  <c r="P536" i="2"/>
  <c r="O536" i="2"/>
  <c r="N536" i="2"/>
  <c r="L537" i="2"/>
  <c r="M537" i="2" s="1"/>
  <c r="J539" i="2"/>
  <c r="G2113" i="2"/>
  <c r="E2113" i="2"/>
  <c r="F2113" i="2"/>
  <c r="C2114" i="2"/>
  <c r="D2114" i="2" s="1"/>
  <c r="A2116" i="2"/>
  <c r="B2115" i="2"/>
  <c r="AF538" i="2" l="1"/>
  <c r="AH538" i="2"/>
  <c r="AG538" i="2"/>
  <c r="AD539" i="2"/>
  <c r="AE539" i="2" s="1"/>
  <c r="AC540" i="2"/>
  <c r="AB541" i="2"/>
  <c r="W537" i="2"/>
  <c r="Y537" i="2"/>
  <c r="X537" i="2"/>
  <c r="U538" i="2"/>
  <c r="V538" i="2" s="1"/>
  <c r="Y538" i="2" s="1"/>
  <c r="S540" i="2"/>
  <c r="T539" i="2"/>
  <c r="O537" i="2"/>
  <c r="P537" i="2"/>
  <c r="N537" i="2"/>
  <c r="L538" i="2"/>
  <c r="M538" i="2" s="1"/>
  <c r="J540" i="2"/>
  <c r="G2114" i="2"/>
  <c r="E2114" i="2"/>
  <c r="F2114" i="2"/>
  <c r="A2117" i="2"/>
  <c r="B2116" i="2"/>
  <c r="C2115" i="2"/>
  <c r="D2115" i="2" s="1"/>
  <c r="AH539" i="2" l="1"/>
  <c r="AF539" i="2"/>
  <c r="AG539" i="2"/>
  <c r="AD540" i="2"/>
  <c r="AE540" i="2" s="1"/>
  <c r="AB542" i="2"/>
  <c r="AC541" i="2"/>
  <c r="U539" i="2"/>
  <c r="V539" i="2" s="1"/>
  <c r="T540" i="2"/>
  <c r="S541" i="2"/>
  <c r="X538" i="2"/>
  <c r="W538" i="2"/>
  <c r="N538" i="2"/>
  <c r="O538" i="2"/>
  <c r="P538" i="2"/>
  <c r="J541" i="2"/>
  <c r="L539" i="2"/>
  <c r="M539" i="2" s="1"/>
  <c r="G2115" i="2"/>
  <c r="E2115" i="2"/>
  <c r="F2115" i="2"/>
  <c r="C2116" i="2"/>
  <c r="D2116" i="2" s="1"/>
  <c r="A2118" i="2"/>
  <c r="B2117" i="2"/>
  <c r="AG540" i="2" l="1"/>
  <c r="AF540" i="2"/>
  <c r="AH540" i="2"/>
  <c r="AD541" i="2"/>
  <c r="AE541" i="2" s="1"/>
  <c r="AC542" i="2"/>
  <c r="AB543" i="2"/>
  <c r="Y539" i="2"/>
  <c r="W539" i="2"/>
  <c r="X539" i="2"/>
  <c r="S542" i="2"/>
  <c r="T541" i="2"/>
  <c r="U540" i="2"/>
  <c r="V540" i="2" s="1"/>
  <c r="P539" i="2"/>
  <c r="O539" i="2"/>
  <c r="N539" i="2"/>
  <c r="J542" i="2"/>
  <c r="L540" i="2"/>
  <c r="M540" i="2"/>
  <c r="P540" i="2" s="1"/>
  <c r="F2116" i="2"/>
  <c r="E2116" i="2"/>
  <c r="G2116" i="2"/>
  <c r="A2119" i="2"/>
  <c r="B2118" i="2"/>
  <c r="C2117" i="2"/>
  <c r="D2117" i="2" s="1"/>
  <c r="AH541" i="2" l="1"/>
  <c r="AG541" i="2"/>
  <c r="AF541" i="2"/>
  <c r="AD542" i="2"/>
  <c r="AE542" i="2"/>
  <c r="AG542" i="2" s="1"/>
  <c r="AC543" i="2"/>
  <c r="AB544" i="2"/>
  <c r="W540" i="2"/>
  <c r="Y540" i="2"/>
  <c r="X540" i="2"/>
  <c r="U541" i="2"/>
  <c r="V541" i="2" s="1"/>
  <c r="T542" i="2"/>
  <c r="S543" i="2"/>
  <c r="N540" i="2"/>
  <c r="O540" i="2"/>
  <c r="L541" i="2"/>
  <c r="M541" i="2" s="1"/>
  <c r="J543" i="2"/>
  <c r="G2117" i="2"/>
  <c r="E2117" i="2"/>
  <c r="F2117" i="2"/>
  <c r="C2118" i="2"/>
  <c r="D2118" i="2" s="1"/>
  <c r="A2120" i="2"/>
  <c r="B2119" i="2"/>
  <c r="AB545" i="2" l="1"/>
  <c r="AC544" i="2"/>
  <c r="AH542" i="2"/>
  <c r="AF542" i="2"/>
  <c r="AD543" i="2"/>
  <c r="AE543" i="2" s="1"/>
  <c r="X541" i="2"/>
  <c r="W541" i="2"/>
  <c r="Y541" i="2"/>
  <c r="U542" i="2"/>
  <c r="V542" i="2" s="1"/>
  <c r="Y542" i="2" s="1"/>
  <c r="S544" i="2"/>
  <c r="T543" i="2"/>
  <c r="O541" i="2"/>
  <c r="N541" i="2"/>
  <c r="P541" i="2"/>
  <c r="L542" i="2"/>
  <c r="M542" i="2" s="1"/>
  <c r="J544" i="2"/>
  <c r="G2118" i="2"/>
  <c r="F2118" i="2"/>
  <c r="E2118" i="2"/>
  <c r="C2119" i="2"/>
  <c r="D2119" i="2" s="1"/>
  <c r="A2121" i="2"/>
  <c r="B2120" i="2"/>
  <c r="AH543" i="2" l="1"/>
  <c r="AF543" i="2"/>
  <c r="AG543" i="2"/>
  <c r="AD544" i="2"/>
  <c r="AE544" i="2" s="1"/>
  <c r="AC545" i="2"/>
  <c r="AB546" i="2"/>
  <c r="X542" i="2"/>
  <c r="S545" i="2"/>
  <c r="T544" i="2"/>
  <c r="U543" i="2"/>
  <c r="V543" i="2" s="1"/>
  <c r="W542" i="2"/>
  <c r="O542" i="2"/>
  <c r="P542" i="2"/>
  <c r="N542" i="2"/>
  <c r="L543" i="2"/>
  <c r="M543" i="2" s="1"/>
  <c r="J545" i="2"/>
  <c r="G2119" i="2"/>
  <c r="E2119" i="2"/>
  <c r="F2119" i="2"/>
  <c r="C2120" i="2"/>
  <c r="D2120" i="2" s="1"/>
  <c r="A2122" i="2"/>
  <c r="B2121" i="2"/>
  <c r="AG544" i="2" l="1"/>
  <c r="AF544" i="2"/>
  <c r="AH544" i="2"/>
  <c r="AD545" i="2"/>
  <c r="AE545" i="2" s="1"/>
  <c r="AB547" i="2"/>
  <c r="AC546" i="2"/>
  <c r="X543" i="2"/>
  <c r="Y543" i="2"/>
  <c r="W543" i="2"/>
  <c r="U544" i="2"/>
  <c r="V544" i="2" s="1"/>
  <c r="T545" i="2"/>
  <c r="S546" i="2"/>
  <c r="P543" i="2"/>
  <c r="O543" i="2"/>
  <c r="N543" i="2"/>
  <c r="J546" i="2"/>
  <c r="L544" i="2"/>
  <c r="M544" i="2" s="1"/>
  <c r="G2120" i="2"/>
  <c r="F2120" i="2"/>
  <c r="E2120" i="2"/>
  <c r="A2123" i="2"/>
  <c r="B2122" i="2"/>
  <c r="C2121" i="2"/>
  <c r="D2121" i="2" s="1"/>
  <c r="AF545" i="2" l="1"/>
  <c r="AH545" i="2"/>
  <c r="AG545" i="2"/>
  <c r="AD546" i="2"/>
  <c r="AE546" i="2" s="1"/>
  <c r="AC547" i="2"/>
  <c r="AB548" i="2"/>
  <c r="W544" i="2"/>
  <c r="X544" i="2"/>
  <c r="Y544" i="2"/>
  <c r="S547" i="2"/>
  <c r="T546" i="2"/>
  <c r="U545" i="2"/>
  <c r="V545" i="2" s="1"/>
  <c r="P544" i="2"/>
  <c r="O544" i="2"/>
  <c r="N544" i="2"/>
  <c r="J547" i="2"/>
  <c r="L545" i="2"/>
  <c r="M545" i="2" s="1"/>
  <c r="F2121" i="2"/>
  <c r="G2121" i="2"/>
  <c r="E2121" i="2"/>
  <c r="C2122" i="2"/>
  <c r="D2122" i="2" s="1"/>
  <c r="A2124" i="2"/>
  <c r="B2123" i="2"/>
  <c r="AG546" i="2" l="1"/>
  <c r="AF546" i="2"/>
  <c r="AH546" i="2"/>
  <c r="AD547" i="2"/>
  <c r="AE547" i="2" s="1"/>
  <c r="AH547" i="2" s="1"/>
  <c r="AB549" i="2"/>
  <c r="AC548" i="2"/>
  <c r="Y545" i="2"/>
  <c r="X545" i="2"/>
  <c r="W545" i="2"/>
  <c r="U546" i="2"/>
  <c r="V546" i="2" s="1"/>
  <c r="T547" i="2"/>
  <c r="S548" i="2"/>
  <c r="O545" i="2"/>
  <c r="N545" i="2"/>
  <c r="P545" i="2"/>
  <c r="L546" i="2"/>
  <c r="M546" i="2" s="1"/>
  <c r="J548" i="2"/>
  <c r="G2122" i="2"/>
  <c r="E2122" i="2"/>
  <c r="F2122" i="2"/>
  <c r="C2123" i="2"/>
  <c r="D2123" i="2" s="1"/>
  <c r="A2125" i="2"/>
  <c r="B2124" i="2"/>
  <c r="AB550" i="2" l="1"/>
  <c r="AC549" i="2"/>
  <c r="AD548" i="2"/>
  <c r="AE548" i="2" s="1"/>
  <c r="AF547" i="2"/>
  <c r="AG547" i="2"/>
  <c r="Y546" i="2"/>
  <c r="W546" i="2"/>
  <c r="X546" i="2"/>
  <c r="U547" i="2"/>
  <c r="V547" i="2" s="1"/>
  <c r="S549" i="2"/>
  <c r="T548" i="2"/>
  <c r="P546" i="2"/>
  <c r="O546" i="2"/>
  <c r="N546" i="2"/>
  <c r="L547" i="2"/>
  <c r="M547" i="2" s="1"/>
  <c r="J549" i="2"/>
  <c r="F2123" i="2"/>
  <c r="E2123" i="2"/>
  <c r="G2123" i="2"/>
  <c r="C2124" i="2"/>
  <c r="D2124" i="2" s="1"/>
  <c r="A2126" i="2"/>
  <c r="B2125" i="2"/>
  <c r="AH548" i="2" l="1"/>
  <c r="AF548" i="2"/>
  <c r="AG548" i="2"/>
  <c r="AD549" i="2"/>
  <c r="AE549" i="2" s="1"/>
  <c r="AC550" i="2"/>
  <c r="AB551" i="2"/>
  <c r="Y547" i="2"/>
  <c r="W547" i="2"/>
  <c r="X547" i="2"/>
  <c r="U548" i="2"/>
  <c r="V548" i="2" s="1"/>
  <c r="Y548" i="2" s="1"/>
  <c r="T549" i="2"/>
  <c r="S550" i="2"/>
  <c r="N547" i="2"/>
  <c r="P547" i="2"/>
  <c r="O547" i="2"/>
  <c r="J550" i="2"/>
  <c r="L548" i="2"/>
  <c r="M548" i="2" s="1"/>
  <c r="G2124" i="2"/>
  <c r="E2124" i="2"/>
  <c r="F2124" i="2"/>
  <c r="A2127" i="2"/>
  <c r="B2126" i="2"/>
  <c r="C2125" i="2"/>
  <c r="D2125" i="2" s="1"/>
  <c r="AG549" i="2" l="1"/>
  <c r="AF549" i="2"/>
  <c r="AH549" i="2"/>
  <c r="AD550" i="2"/>
  <c r="AE550" i="2" s="1"/>
  <c r="AB552" i="2"/>
  <c r="AC551" i="2"/>
  <c r="T550" i="2"/>
  <c r="S551" i="2"/>
  <c r="U549" i="2"/>
  <c r="V549" i="2" s="1"/>
  <c r="X548" i="2"/>
  <c r="W548" i="2"/>
  <c r="O548" i="2"/>
  <c r="N548" i="2"/>
  <c r="P548" i="2"/>
  <c r="L549" i="2"/>
  <c r="M549" i="2" s="1"/>
  <c r="J551" i="2"/>
  <c r="G2125" i="2"/>
  <c r="F2125" i="2"/>
  <c r="E2125" i="2"/>
  <c r="C2126" i="2"/>
  <c r="D2126" i="2" s="1"/>
  <c r="A2128" i="2"/>
  <c r="B2127" i="2"/>
  <c r="AG550" i="2" l="1"/>
  <c r="AF550" i="2"/>
  <c r="AH550" i="2"/>
  <c r="AD551" i="2"/>
  <c r="AE551" i="2" s="1"/>
  <c r="AC552" i="2"/>
  <c r="AB553" i="2"/>
  <c r="Y549" i="2"/>
  <c r="X549" i="2"/>
  <c r="W549" i="2"/>
  <c r="S552" i="2"/>
  <c r="T551" i="2"/>
  <c r="U550" i="2"/>
  <c r="V550" i="2" s="1"/>
  <c r="N549" i="2"/>
  <c r="P549" i="2"/>
  <c r="O549" i="2"/>
  <c r="J552" i="2"/>
  <c r="L550" i="2"/>
  <c r="M550" i="2" s="1"/>
  <c r="E2126" i="2"/>
  <c r="G2126" i="2"/>
  <c r="F2126" i="2"/>
  <c r="A2129" i="2"/>
  <c r="B2128" i="2"/>
  <c r="C2127" i="2"/>
  <c r="D2127" i="2" s="1"/>
  <c r="AH551" i="2" l="1"/>
  <c r="AG551" i="2"/>
  <c r="AF551" i="2"/>
  <c r="AD552" i="2"/>
  <c r="AE552" i="2" s="1"/>
  <c r="AB554" i="2"/>
  <c r="AC553" i="2"/>
  <c r="Y550" i="2"/>
  <c r="W550" i="2"/>
  <c r="X550" i="2"/>
  <c r="U551" i="2"/>
  <c r="V551" i="2" s="1"/>
  <c r="T552" i="2"/>
  <c r="S553" i="2"/>
  <c r="N550" i="2"/>
  <c r="O550" i="2"/>
  <c r="P550" i="2"/>
  <c r="L551" i="2"/>
  <c r="M551" i="2" s="1"/>
  <c r="J553" i="2"/>
  <c r="G2127" i="2"/>
  <c r="E2127" i="2"/>
  <c r="F2127" i="2"/>
  <c r="C2128" i="2"/>
  <c r="D2128" i="2" s="1"/>
  <c r="A2130" i="2"/>
  <c r="B2129" i="2"/>
  <c r="AG552" i="2" l="1"/>
  <c r="AH552" i="2"/>
  <c r="AF552" i="2"/>
  <c r="AC554" i="2"/>
  <c r="AB555" i="2"/>
  <c r="AD553" i="2"/>
  <c r="AE553" i="2" s="1"/>
  <c r="Y551" i="2"/>
  <c r="X551" i="2"/>
  <c r="W551" i="2"/>
  <c r="S554" i="2"/>
  <c r="T553" i="2"/>
  <c r="U552" i="2"/>
  <c r="V552" i="2" s="1"/>
  <c r="P551" i="2"/>
  <c r="O551" i="2"/>
  <c r="N551" i="2"/>
  <c r="L552" i="2"/>
  <c r="M552" i="2" s="1"/>
  <c r="O552" i="2" s="1"/>
  <c r="J554" i="2"/>
  <c r="G2128" i="2"/>
  <c r="E2128" i="2"/>
  <c r="F2128" i="2"/>
  <c r="A2131" i="2"/>
  <c r="B2130" i="2"/>
  <c r="C2129" i="2"/>
  <c r="D2129" i="2" s="1"/>
  <c r="AH553" i="2" l="1"/>
  <c r="AG553" i="2"/>
  <c r="AF553" i="2"/>
  <c r="AC555" i="2"/>
  <c r="AB556" i="2"/>
  <c r="AD554" i="2"/>
  <c r="AE554" i="2" s="1"/>
  <c r="Y552" i="2"/>
  <c r="W552" i="2"/>
  <c r="X552" i="2"/>
  <c r="T554" i="2"/>
  <c r="S555" i="2"/>
  <c r="U553" i="2"/>
  <c r="V553" i="2" s="1"/>
  <c r="N552" i="2"/>
  <c r="P552" i="2"/>
  <c r="L553" i="2"/>
  <c r="M553" i="2" s="1"/>
  <c r="J555" i="2"/>
  <c r="G2129" i="2"/>
  <c r="E2129" i="2"/>
  <c r="F2129" i="2"/>
  <c r="C2130" i="2"/>
  <c r="D2130" i="2" s="1"/>
  <c r="A2132" i="2"/>
  <c r="B2131" i="2"/>
  <c r="AG554" i="2" l="1"/>
  <c r="AF554" i="2"/>
  <c r="AH554" i="2"/>
  <c r="AD555" i="2"/>
  <c r="AE555" i="2" s="1"/>
  <c r="AB557" i="2"/>
  <c r="AC556" i="2"/>
  <c r="W553" i="2"/>
  <c r="Y553" i="2"/>
  <c r="X553" i="2"/>
  <c r="S556" i="2"/>
  <c r="T555" i="2"/>
  <c r="U554" i="2"/>
  <c r="V554" i="2"/>
  <c r="X554" i="2" s="1"/>
  <c r="O553" i="2"/>
  <c r="N553" i="2"/>
  <c r="P553" i="2"/>
  <c r="L554" i="2"/>
  <c r="M554" i="2" s="1"/>
  <c r="J556" i="2"/>
  <c r="G2130" i="2"/>
  <c r="E2130" i="2"/>
  <c r="F2130" i="2"/>
  <c r="C2131" i="2"/>
  <c r="D2131" i="2" s="1"/>
  <c r="A2133" i="2"/>
  <c r="B2132" i="2"/>
  <c r="AH555" i="2" l="1"/>
  <c r="AG555" i="2"/>
  <c r="AF555" i="2"/>
  <c r="AD556" i="2"/>
  <c r="AE556" i="2" s="1"/>
  <c r="AC557" i="2"/>
  <c r="AB558" i="2"/>
  <c r="W554" i="2"/>
  <c r="Y554" i="2"/>
  <c r="U555" i="2"/>
  <c r="V555" i="2" s="1"/>
  <c r="S557" i="2"/>
  <c r="T556" i="2"/>
  <c r="P554" i="2"/>
  <c r="O554" i="2"/>
  <c r="N554" i="2"/>
  <c r="J557" i="2"/>
  <c r="L555" i="2"/>
  <c r="M555" i="2" s="1"/>
  <c r="G2131" i="2"/>
  <c r="E2131" i="2"/>
  <c r="F2131" i="2"/>
  <c r="A2134" i="2"/>
  <c r="B2133" i="2"/>
  <c r="C2132" i="2"/>
  <c r="D2132" i="2" s="1"/>
  <c r="G2132" i="2" s="1"/>
  <c r="AF556" i="2" l="1"/>
  <c r="AG556" i="2"/>
  <c r="AH556" i="2"/>
  <c r="AB559" i="2"/>
  <c r="AC558" i="2"/>
  <c r="AD557" i="2"/>
  <c r="AE557" i="2" s="1"/>
  <c r="X555" i="2"/>
  <c r="W555" i="2"/>
  <c r="Y555" i="2"/>
  <c r="U556" i="2"/>
  <c r="V556" i="2" s="1"/>
  <c r="T557" i="2"/>
  <c r="S558" i="2"/>
  <c r="O555" i="2"/>
  <c r="N555" i="2"/>
  <c r="P555" i="2"/>
  <c r="L556" i="2"/>
  <c r="M556" i="2" s="1"/>
  <c r="J558" i="2"/>
  <c r="C2133" i="2"/>
  <c r="D2133" i="2" s="1"/>
  <c r="F2132" i="2"/>
  <c r="E2132" i="2"/>
  <c r="A2135" i="2"/>
  <c r="B2134" i="2"/>
  <c r="AF557" i="2" l="1"/>
  <c r="AH557" i="2"/>
  <c r="AG557" i="2"/>
  <c r="AD558" i="2"/>
  <c r="AE558" i="2" s="1"/>
  <c r="AC559" i="2"/>
  <c r="AB560" i="2"/>
  <c r="Y556" i="2"/>
  <c r="X556" i="2"/>
  <c r="W556" i="2"/>
  <c r="U557" i="2"/>
  <c r="V557" i="2" s="1"/>
  <c r="S559" i="2"/>
  <c r="T558" i="2"/>
  <c r="O556" i="2"/>
  <c r="P556" i="2"/>
  <c r="N556" i="2"/>
  <c r="J559" i="2"/>
  <c r="L557" i="2"/>
  <c r="M557" i="2" s="1"/>
  <c r="G2133" i="2"/>
  <c r="E2133" i="2"/>
  <c r="F2133" i="2"/>
  <c r="C2134" i="2"/>
  <c r="D2134" i="2" s="1"/>
  <c r="A2136" i="2"/>
  <c r="B2135" i="2"/>
  <c r="AH558" i="2" l="1"/>
  <c r="AG558" i="2"/>
  <c r="AF558" i="2"/>
  <c r="AD559" i="2"/>
  <c r="AE559" i="2" s="1"/>
  <c r="AB561" i="2"/>
  <c r="AC560" i="2"/>
  <c r="X557" i="2"/>
  <c r="W557" i="2"/>
  <c r="Y557" i="2"/>
  <c r="U558" i="2"/>
  <c r="V558" i="2" s="1"/>
  <c r="T559" i="2"/>
  <c r="S560" i="2"/>
  <c r="N557" i="2"/>
  <c r="P557" i="2"/>
  <c r="O557" i="2"/>
  <c r="J560" i="2"/>
  <c r="L558" i="2"/>
  <c r="M558" i="2" s="1"/>
  <c r="G2134" i="2"/>
  <c r="E2134" i="2"/>
  <c r="F2134" i="2"/>
  <c r="A2137" i="2"/>
  <c r="B2136" i="2"/>
  <c r="C2135" i="2"/>
  <c r="D2135" i="2" s="1"/>
  <c r="G2135" i="2" s="1"/>
  <c r="AH559" i="2" l="1"/>
  <c r="AF559" i="2"/>
  <c r="AG559" i="2"/>
  <c r="AB562" i="2"/>
  <c r="AC561" i="2"/>
  <c r="AD560" i="2"/>
  <c r="AE560" i="2" s="1"/>
  <c r="X558" i="2"/>
  <c r="W558" i="2"/>
  <c r="Y558" i="2"/>
  <c r="S561" i="2"/>
  <c r="T560" i="2"/>
  <c r="U559" i="2"/>
  <c r="V559" i="2" s="1"/>
  <c r="P558" i="2"/>
  <c r="N558" i="2"/>
  <c r="O558" i="2"/>
  <c r="J561" i="2"/>
  <c r="L559" i="2"/>
  <c r="M559" i="2" s="1"/>
  <c r="E2135" i="2"/>
  <c r="C2136" i="2"/>
  <c r="D2136" i="2" s="1"/>
  <c r="F2135" i="2"/>
  <c r="A2138" i="2"/>
  <c r="B2137" i="2"/>
  <c r="AH560" i="2" l="1"/>
  <c r="AF560" i="2"/>
  <c r="AG560" i="2"/>
  <c r="AC562" i="2"/>
  <c r="AB563" i="2"/>
  <c r="AD561" i="2"/>
  <c r="AE561" i="2" s="1"/>
  <c r="Y559" i="2"/>
  <c r="W559" i="2"/>
  <c r="X559" i="2"/>
  <c r="T561" i="2"/>
  <c r="S562" i="2"/>
  <c r="U560" i="2"/>
  <c r="V560" i="2" s="1"/>
  <c r="P559" i="2"/>
  <c r="N559" i="2"/>
  <c r="O559" i="2"/>
  <c r="J562" i="2"/>
  <c r="L560" i="2"/>
  <c r="M560" i="2" s="1"/>
  <c r="F2136" i="2"/>
  <c r="G2136" i="2"/>
  <c r="E2136" i="2"/>
  <c r="C2137" i="2"/>
  <c r="D2137" i="2" s="1"/>
  <c r="A2139" i="2"/>
  <c r="B2138" i="2"/>
  <c r="AH561" i="2" l="1"/>
  <c r="AF561" i="2"/>
  <c r="AG561" i="2"/>
  <c r="AD562" i="2"/>
  <c r="AE562" i="2" s="1"/>
  <c r="AB564" i="2"/>
  <c r="AC563" i="2"/>
  <c r="Y560" i="2"/>
  <c r="W560" i="2"/>
  <c r="X560" i="2"/>
  <c r="T562" i="2"/>
  <c r="S563" i="2"/>
  <c r="U561" i="2"/>
  <c r="V561" i="2" s="1"/>
  <c r="N560" i="2"/>
  <c r="O560" i="2"/>
  <c r="P560" i="2"/>
  <c r="L561" i="2"/>
  <c r="M561" i="2" s="1"/>
  <c r="J563" i="2"/>
  <c r="G2137" i="2"/>
  <c r="E2137" i="2"/>
  <c r="F2137" i="2"/>
  <c r="A2140" i="2"/>
  <c r="B2139" i="2"/>
  <c r="C2138" i="2"/>
  <c r="D2138" i="2" s="1"/>
  <c r="AF562" i="2" l="1"/>
  <c r="AH562" i="2"/>
  <c r="AG562" i="2"/>
  <c r="AD563" i="2"/>
  <c r="AE563" i="2" s="1"/>
  <c r="AC564" i="2"/>
  <c r="AB565" i="2"/>
  <c r="Y561" i="2"/>
  <c r="X561" i="2"/>
  <c r="W561" i="2"/>
  <c r="U562" i="2"/>
  <c r="V562" i="2" s="1"/>
  <c r="S564" i="2"/>
  <c r="T563" i="2"/>
  <c r="P561" i="2"/>
  <c r="O561" i="2"/>
  <c r="N561" i="2"/>
  <c r="J564" i="2"/>
  <c r="L562" i="2"/>
  <c r="M562" i="2" s="1"/>
  <c r="G2138" i="2"/>
  <c r="E2138" i="2"/>
  <c r="F2138" i="2"/>
  <c r="C2139" i="2"/>
  <c r="D2139" i="2" s="1"/>
  <c r="A2141" i="2"/>
  <c r="B2140" i="2"/>
  <c r="AG563" i="2" l="1"/>
  <c r="AF563" i="2"/>
  <c r="AH563" i="2"/>
  <c r="AB566" i="2"/>
  <c r="AC565" i="2"/>
  <c r="AD564" i="2"/>
  <c r="AE564" i="2" s="1"/>
  <c r="Y562" i="2"/>
  <c r="W562" i="2"/>
  <c r="X562" i="2"/>
  <c r="U563" i="2"/>
  <c r="V563" i="2" s="1"/>
  <c r="T564" i="2"/>
  <c r="S565" i="2"/>
  <c r="N562" i="2"/>
  <c r="P562" i="2"/>
  <c r="O562" i="2"/>
  <c r="L563" i="2"/>
  <c r="M563" i="2" s="1"/>
  <c r="P563" i="2" s="1"/>
  <c r="J565" i="2"/>
  <c r="G2139" i="2"/>
  <c r="F2139" i="2"/>
  <c r="E2139" i="2"/>
  <c r="A2142" i="2"/>
  <c r="B2141" i="2"/>
  <c r="C2140" i="2"/>
  <c r="D2140" i="2" s="1"/>
  <c r="F2140" i="2" s="1"/>
  <c r="AH564" i="2" l="1"/>
  <c r="AF564" i="2"/>
  <c r="AG564" i="2"/>
  <c r="AD565" i="2"/>
  <c r="AE565" i="2" s="1"/>
  <c r="AC566" i="2"/>
  <c r="AB567" i="2"/>
  <c r="Y563" i="2"/>
  <c r="X563" i="2"/>
  <c r="W563" i="2"/>
  <c r="U564" i="2"/>
  <c r="V564" i="2" s="1"/>
  <c r="S566" i="2"/>
  <c r="T565" i="2"/>
  <c r="J566" i="2"/>
  <c r="L564" i="2"/>
  <c r="M564" i="2"/>
  <c r="P564" i="2" s="1"/>
  <c r="N563" i="2"/>
  <c r="O563" i="2"/>
  <c r="C2141" i="2"/>
  <c r="D2141" i="2" s="1"/>
  <c r="E2140" i="2"/>
  <c r="G2140" i="2"/>
  <c r="A2143" i="2"/>
  <c r="B2142" i="2"/>
  <c r="AG565" i="2" l="1"/>
  <c r="AF565" i="2"/>
  <c r="AH565" i="2"/>
  <c r="AD566" i="2"/>
  <c r="AE566" i="2" s="1"/>
  <c r="AC567" i="2"/>
  <c r="AB568" i="2"/>
  <c r="Y564" i="2"/>
  <c r="W564" i="2"/>
  <c r="X564" i="2"/>
  <c r="U565" i="2"/>
  <c r="V565" i="2" s="1"/>
  <c r="T566" i="2"/>
  <c r="S567" i="2"/>
  <c r="O564" i="2"/>
  <c r="L565" i="2"/>
  <c r="M565" i="2" s="1"/>
  <c r="N564" i="2"/>
  <c r="J567" i="2"/>
  <c r="G2141" i="2"/>
  <c r="E2141" i="2"/>
  <c r="F2141" i="2"/>
  <c r="C2142" i="2"/>
  <c r="D2142" i="2" s="1"/>
  <c r="A2144" i="2"/>
  <c r="B2143" i="2"/>
  <c r="AH566" i="2" l="1"/>
  <c r="AG566" i="2"/>
  <c r="AF566" i="2"/>
  <c r="AB569" i="2"/>
  <c r="AC568" i="2"/>
  <c r="AD567" i="2"/>
  <c r="AE567" i="2" s="1"/>
  <c r="Y565" i="2"/>
  <c r="W565" i="2"/>
  <c r="X565" i="2"/>
  <c r="U566" i="2"/>
  <c r="V566" i="2"/>
  <c r="W566" i="2" s="1"/>
  <c r="S568" i="2"/>
  <c r="T567" i="2"/>
  <c r="O565" i="2"/>
  <c r="P565" i="2"/>
  <c r="N565" i="2"/>
  <c r="J568" i="2"/>
  <c r="L566" i="2"/>
  <c r="M566" i="2" s="1"/>
  <c r="F2142" i="2"/>
  <c r="E2142" i="2"/>
  <c r="G2142" i="2"/>
  <c r="C2143" i="2"/>
  <c r="D2143" i="2" s="1"/>
  <c r="A2145" i="2"/>
  <c r="B2144" i="2"/>
  <c r="AH567" i="2" l="1"/>
  <c r="AF567" i="2"/>
  <c r="AG567" i="2"/>
  <c r="AC569" i="2"/>
  <c r="AB570" i="2"/>
  <c r="AD568" i="2"/>
  <c r="AE568" i="2" s="1"/>
  <c r="S569" i="2"/>
  <c r="T568" i="2"/>
  <c r="X566" i="2"/>
  <c r="Y566" i="2"/>
  <c r="U567" i="2"/>
  <c r="V567" i="2" s="1"/>
  <c r="N566" i="2"/>
  <c r="P566" i="2"/>
  <c r="O566" i="2"/>
  <c r="L567" i="2"/>
  <c r="M567" i="2" s="1"/>
  <c r="J569" i="2"/>
  <c r="F2143" i="2"/>
  <c r="E2143" i="2"/>
  <c r="G2143" i="2"/>
  <c r="A2146" i="2"/>
  <c r="B2145" i="2"/>
  <c r="C2144" i="2"/>
  <c r="D2144" i="2" s="1"/>
  <c r="G2144" i="2" s="1"/>
  <c r="AH568" i="2" l="1"/>
  <c r="AG568" i="2"/>
  <c r="AF568" i="2"/>
  <c r="AD569" i="2"/>
  <c r="AE569" i="2" s="1"/>
  <c r="AB571" i="2"/>
  <c r="AC570" i="2"/>
  <c r="X567" i="2"/>
  <c r="W567" i="2"/>
  <c r="Y567" i="2"/>
  <c r="U568" i="2"/>
  <c r="V568" i="2" s="1"/>
  <c r="T569" i="2"/>
  <c r="S570" i="2"/>
  <c r="O567" i="2"/>
  <c r="N567" i="2"/>
  <c r="P567" i="2"/>
  <c r="J570" i="2"/>
  <c r="L568" i="2"/>
  <c r="M568" i="2" s="1"/>
  <c r="C2145" i="2"/>
  <c r="D2145" i="2" s="1"/>
  <c r="F2144" i="2"/>
  <c r="E2144" i="2"/>
  <c r="A2147" i="2"/>
  <c r="B2146" i="2"/>
  <c r="AH569" i="2" l="1"/>
  <c r="AF569" i="2"/>
  <c r="AG569" i="2"/>
  <c r="AD570" i="2"/>
  <c r="AE570" i="2" s="1"/>
  <c r="AC571" i="2"/>
  <c r="AB572" i="2"/>
  <c r="X568" i="2"/>
  <c r="Y568" i="2"/>
  <c r="W568" i="2"/>
  <c r="U569" i="2"/>
  <c r="V569" i="2" s="1"/>
  <c r="S571" i="2"/>
  <c r="T570" i="2"/>
  <c r="N568" i="2"/>
  <c r="P568" i="2"/>
  <c r="O568" i="2"/>
  <c r="L569" i="2"/>
  <c r="M569" i="2" s="1"/>
  <c r="J571" i="2"/>
  <c r="G2145" i="2"/>
  <c r="E2145" i="2"/>
  <c r="F2145" i="2"/>
  <c r="C2146" i="2"/>
  <c r="D2146" i="2" s="1"/>
  <c r="A2148" i="2"/>
  <c r="B2147" i="2"/>
  <c r="AG570" i="2" l="1"/>
  <c r="AF570" i="2"/>
  <c r="AH570" i="2"/>
  <c r="AD571" i="2"/>
  <c r="AE571" i="2"/>
  <c r="AH571" i="2" s="1"/>
  <c r="AB573" i="2"/>
  <c r="AC572" i="2"/>
  <c r="X569" i="2"/>
  <c r="W569" i="2"/>
  <c r="Y569" i="2"/>
  <c r="T571" i="2"/>
  <c r="S572" i="2"/>
  <c r="U570" i="2"/>
  <c r="V570" i="2" s="1"/>
  <c r="P569" i="2"/>
  <c r="O569" i="2"/>
  <c r="N569" i="2"/>
  <c r="L570" i="2"/>
  <c r="M570" i="2" s="1"/>
  <c r="J572" i="2"/>
  <c r="F2146" i="2"/>
  <c r="E2146" i="2"/>
  <c r="G2146" i="2"/>
  <c r="C2147" i="2"/>
  <c r="D2147" i="2" s="1"/>
  <c r="A2149" i="2"/>
  <c r="B2148" i="2"/>
  <c r="AD572" i="2" l="1"/>
  <c r="AE572" i="2" s="1"/>
  <c r="AF571" i="2"/>
  <c r="AB574" i="2"/>
  <c r="AC573" i="2"/>
  <c r="AG571" i="2"/>
  <c r="X570" i="2"/>
  <c r="Y570" i="2"/>
  <c r="W570" i="2"/>
  <c r="U571" i="2"/>
  <c r="V571" i="2" s="1"/>
  <c r="S573" i="2"/>
  <c r="T572" i="2"/>
  <c r="P570" i="2"/>
  <c r="N570" i="2"/>
  <c r="O570" i="2"/>
  <c r="J573" i="2"/>
  <c r="L571" i="2"/>
  <c r="M571" i="2" s="1"/>
  <c r="P571" i="2" s="1"/>
  <c r="G2147" i="2"/>
  <c r="E2147" i="2"/>
  <c r="F2147" i="2"/>
  <c r="A2150" i="2"/>
  <c r="B2149" i="2"/>
  <c r="C2148" i="2"/>
  <c r="D2148" i="2" s="1"/>
  <c r="G2148" i="2" s="1"/>
  <c r="AH572" i="2" l="1"/>
  <c r="AG572" i="2"/>
  <c r="AF572" i="2"/>
  <c r="AC574" i="2"/>
  <c r="AB575" i="2"/>
  <c r="AD573" i="2"/>
  <c r="AE573" i="2" s="1"/>
  <c r="X571" i="2"/>
  <c r="W571" i="2"/>
  <c r="Y571" i="2"/>
  <c r="U572" i="2"/>
  <c r="V572" i="2" s="1"/>
  <c r="T573" i="2"/>
  <c r="S574" i="2"/>
  <c r="O571" i="2"/>
  <c r="N571" i="2"/>
  <c r="J574" i="2"/>
  <c r="L572" i="2"/>
  <c r="M572" i="2" s="1"/>
  <c r="C2149" i="2"/>
  <c r="D2149" i="2" s="1"/>
  <c r="F2148" i="2"/>
  <c r="E2148" i="2"/>
  <c r="A2151" i="2"/>
  <c r="B2150" i="2"/>
  <c r="AH573" i="2" l="1"/>
  <c r="AF573" i="2"/>
  <c r="AG573" i="2"/>
  <c r="AD574" i="2"/>
  <c r="AE574" i="2" s="1"/>
  <c r="AB576" i="2"/>
  <c r="AC575" i="2"/>
  <c r="X572" i="2"/>
  <c r="W572" i="2"/>
  <c r="Y572" i="2"/>
  <c r="T574" i="2"/>
  <c r="S575" i="2"/>
  <c r="U573" i="2"/>
  <c r="V573" i="2" s="1"/>
  <c r="O572" i="2"/>
  <c r="N572" i="2"/>
  <c r="P572" i="2"/>
  <c r="L573" i="2"/>
  <c r="M573" i="2" s="1"/>
  <c r="J575" i="2"/>
  <c r="G2149" i="2"/>
  <c r="E2149" i="2"/>
  <c r="F2149" i="2"/>
  <c r="C2150" i="2"/>
  <c r="D2150" i="2" s="1"/>
  <c r="A2152" i="2"/>
  <c r="B2151" i="2"/>
  <c r="AF574" i="2" l="1"/>
  <c r="AH574" i="2"/>
  <c r="AG574" i="2"/>
  <c r="AD575" i="2"/>
  <c r="AE575" i="2" s="1"/>
  <c r="AC576" i="2"/>
  <c r="AB577" i="2"/>
  <c r="Y573" i="2"/>
  <c r="W573" i="2"/>
  <c r="X573" i="2"/>
  <c r="U574" i="2"/>
  <c r="V574" i="2" s="1"/>
  <c r="S576" i="2"/>
  <c r="T575" i="2"/>
  <c r="P573" i="2"/>
  <c r="O573" i="2"/>
  <c r="N573" i="2"/>
  <c r="J576" i="2"/>
  <c r="L574" i="2"/>
  <c r="M574" i="2" s="1"/>
  <c r="G2150" i="2"/>
  <c r="E2150" i="2"/>
  <c r="F2150" i="2"/>
  <c r="C2151" i="2"/>
  <c r="D2151" i="2" s="1"/>
  <c r="A2153" i="2"/>
  <c r="B2152" i="2"/>
  <c r="AG575" i="2" l="1"/>
  <c r="AF575" i="2"/>
  <c r="AH575" i="2"/>
  <c r="AD576" i="2"/>
  <c r="AE576" i="2" s="1"/>
  <c r="AB578" i="2"/>
  <c r="AC577" i="2"/>
  <c r="Y574" i="2"/>
  <c r="X574" i="2"/>
  <c r="W574" i="2"/>
  <c r="U575" i="2"/>
  <c r="V575" i="2" s="1"/>
  <c r="T576" i="2"/>
  <c r="S577" i="2"/>
  <c r="N574" i="2"/>
  <c r="O574" i="2"/>
  <c r="P574" i="2"/>
  <c r="L575" i="2"/>
  <c r="M575" i="2" s="1"/>
  <c r="J577" i="2"/>
  <c r="F2151" i="2"/>
  <c r="E2151" i="2"/>
  <c r="G2151" i="2"/>
  <c r="A2154" i="2"/>
  <c r="B2153" i="2"/>
  <c r="C2152" i="2"/>
  <c r="D2152" i="2" s="1"/>
  <c r="G2152" i="2" s="1"/>
  <c r="AG576" i="2" l="1"/>
  <c r="AF576" i="2"/>
  <c r="AH576" i="2"/>
  <c r="AD577" i="2"/>
  <c r="AE577" i="2" s="1"/>
  <c r="AC578" i="2"/>
  <c r="AB579" i="2"/>
  <c r="Y575" i="2"/>
  <c r="X575" i="2"/>
  <c r="W575" i="2"/>
  <c r="S578" i="2"/>
  <c r="T577" i="2"/>
  <c r="U576" i="2"/>
  <c r="V576" i="2" s="1"/>
  <c r="P575" i="2"/>
  <c r="N575" i="2"/>
  <c r="O575" i="2"/>
  <c r="L576" i="2"/>
  <c r="M576" i="2"/>
  <c r="P576" i="2" s="1"/>
  <c r="J578" i="2"/>
  <c r="E2152" i="2"/>
  <c r="C2153" i="2"/>
  <c r="D2153" i="2" s="1"/>
  <c r="F2152" i="2"/>
  <c r="A2155" i="2"/>
  <c r="B2154" i="2"/>
  <c r="AH577" i="2" l="1"/>
  <c r="AG577" i="2"/>
  <c r="AF577" i="2"/>
  <c r="AD578" i="2"/>
  <c r="AE578" i="2" s="1"/>
  <c r="AC579" i="2"/>
  <c r="AB580" i="2"/>
  <c r="X576" i="2"/>
  <c r="W576" i="2"/>
  <c r="Y576" i="2"/>
  <c r="T578" i="2"/>
  <c r="S579" i="2"/>
  <c r="U577" i="2"/>
  <c r="V577" i="2" s="1"/>
  <c r="O576" i="2"/>
  <c r="J579" i="2"/>
  <c r="L577" i="2"/>
  <c r="M577" i="2" s="1"/>
  <c r="N576" i="2"/>
  <c r="F2153" i="2"/>
  <c r="G2153" i="2"/>
  <c r="E2153" i="2"/>
  <c r="C2154" i="2"/>
  <c r="D2154" i="2" s="1"/>
  <c r="A2156" i="2"/>
  <c r="B2155" i="2"/>
  <c r="AG578" i="2" l="1"/>
  <c r="AF578" i="2"/>
  <c r="AH578" i="2"/>
  <c r="AB581" i="2"/>
  <c r="AC580" i="2"/>
  <c r="AD579" i="2"/>
  <c r="AE579" i="2" s="1"/>
  <c r="W577" i="2"/>
  <c r="X577" i="2"/>
  <c r="Y577" i="2"/>
  <c r="U578" i="2"/>
  <c r="V578" i="2"/>
  <c r="W578" i="2" s="1"/>
  <c r="S580" i="2"/>
  <c r="T579" i="2"/>
  <c r="O577" i="2"/>
  <c r="N577" i="2"/>
  <c r="P577" i="2"/>
  <c r="L578" i="2"/>
  <c r="M578" i="2" s="1"/>
  <c r="J580" i="2"/>
  <c r="G2154" i="2"/>
  <c r="E2154" i="2"/>
  <c r="F2154" i="2"/>
  <c r="C2155" i="2"/>
  <c r="D2155" i="2" s="1"/>
  <c r="A2157" i="2"/>
  <c r="B2156" i="2"/>
  <c r="AH579" i="2" l="1"/>
  <c r="AG579" i="2"/>
  <c r="AF579" i="2"/>
  <c r="AD580" i="2"/>
  <c r="AE580" i="2" s="1"/>
  <c r="AC581" i="2"/>
  <c r="AB582" i="2"/>
  <c r="U579" i="2"/>
  <c r="V579" i="2" s="1"/>
  <c r="X578" i="2"/>
  <c r="Y578" i="2"/>
  <c r="S581" i="2"/>
  <c r="T580" i="2"/>
  <c r="O578" i="2"/>
  <c r="P578" i="2"/>
  <c r="N578" i="2"/>
  <c r="L579" i="2"/>
  <c r="M579" i="2" s="1"/>
  <c r="J581" i="2"/>
  <c r="F2155" i="2"/>
  <c r="E2155" i="2"/>
  <c r="G2155" i="2"/>
  <c r="C2156" i="2"/>
  <c r="D2156" i="2" s="1"/>
  <c r="A2158" i="2"/>
  <c r="B2157" i="2"/>
  <c r="AG580" i="2" l="1"/>
  <c r="AF580" i="2"/>
  <c r="AH580" i="2"/>
  <c r="AB583" i="2"/>
  <c r="AC582" i="2"/>
  <c r="AD581" i="2"/>
  <c r="AE581" i="2" s="1"/>
  <c r="Y579" i="2"/>
  <c r="W579" i="2"/>
  <c r="X579" i="2"/>
  <c r="U580" i="2"/>
  <c r="V580" i="2" s="1"/>
  <c r="T581" i="2"/>
  <c r="S582" i="2"/>
  <c r="O579" i="2"/>
  <c r="N579" i="2"/>
  <c r="P579" i="2"/>
  <c r="L580" i="2"/>
  <c r="M580" i="2" s="1"/>
  <c r="J582" i="2"/>
  <c r="G2156" i="2"/>
  <c r="E2156" i="2"/>
  <c r="F2156" i="2"/>
  <c r="A2159" i="2"/>
  <c r="B2158" i="2"/>
  <c r="C2157" i="2"/>
  <c r="D2157" i="2" s="1"/>
  <c r="AF581" i="2" l="1"/>
  <c r="AH581" i="2"/>
  <c r="AG581" i="2"/>
  <c r="AD582" i="2"/>
  <c r="AE582" i="2" s="1"/>
  <c r="AC583" i="2"/>
  <c r="AB584" i="2"/>
  <c r="X580" i="2"/>
  <c r="W580" i="2"/>
  <c r="Y580" i="2"/>
  <c r="S583" i="2"/>
  <c r="T582" i="2"/>
  <c r="U581" i="2"/>
  <c r="V581" i="2" s="1"/>
  <c r="N580" i="2"/>
  <c r="P580" i="2"/>
  <c r="O580" i="2"/>
  <c r="L581" i="2"/>
  <c r="M581" i="2" s="1"/>
  <c r="J583" i="2"/>
  <c r="G2157" i="2"/>
  <c r="E2157" i="2"/>
  <c r="F2157" i="2"/>
  <c r="A2160" i="2"/>
  <c r="B2159" i="2"/>
  <c r="C2158" i="2"/>
  <c r="D2158" i="2" s="1"/>
  <c r="AG582" i="2" l="1"/>
  <c r="AF582" i="2"/>
  <c r="AH582" i="2"/>
  <c r="AD583" i="2"/>
  <c r="AE583" i="2"/>
  <c r="AH583" i="2" s="1"/>
  <c r="AB585" i="2"/>
  <c r="AC584" i="2"/>
  <c r="X581" i="2"/>
  <c r="W581" i="2"/>
  <c r="Y581" i="2"/>
  <c r="U582" i="2"/>
  <c r="V582" i="2" s="1"/>
  <c r="T583" i="2"/>
  <c r="S584" i="2"/>
  <c r="P581" i="2"/>
  <c r="N581" i="2"/>
  <c r="O581" i="2"/>
  <c r="L582" i="2"/>
  <c r="M582" i="2" s="1"/>
  <c r="J584" i="2"/>
  <c r="G2158" i="2"/>
  <c r="E2158" i="2"/>
  <c r="F2158" i="2"/>
  <c r="A2161" i="2"/>
  <c r="B2160" i="2"/>
  <c r="C2159" i="2"/>
  <c r="D2159" i="2" s="1"/>
  <c r="AD584" i="2" l="1"/>
  <c r="AE584" i="2" s="1"/>
  <c r="AB586" i="2"/>
  <c r="AC585" i="2"/>
  <c r="AF583" i="2"/>
  <c r="AG583" i="2"/>
  <c r="Y582" i="2"/>
  <c r="X582" i="2"/>
  <c r="W582" i="2"/>
  <c r="U583" i="2"/>
  <c r="V583" i="2" s="1"/>
  <c r="S585" i="2"/>
  <c r="T584" i="2"/>
  <c r="P582" i="2"/>
  <c r="O582" i="2"/>
  <c r="N582" i="2"/>
  <c r="L583" i="2"/>
  <c r="M583" i="2" s="1"/>
  <c r="J585" i="2"/>
  <c r="G2159" i="2"/>
  <c r="F2159" i="2"/>
  <c r="E2159" i="2"/>
  <c r="C2160" i="2"/>
  <c r="D2160" i="2" s="1"/>
  <c r="A2162" i="2"/>
  <c r="B2161" i="2"/>
  <c r="AH584" i="2" l="1"/>
  <c r="AF584" i="2"/>
  <c r="AG584" i="2"/>
  <c r="AD585" i="2"/>
  <c r="AE585" i="2" s="1"/>
  <c r="AC586" i="2"/>
  <c r="AB587" i="2"/>
  <c r="Y583" i="2"/>
  <c r="W583" i="2"/>
  <c r="X583" i="2"/>
  <c r="T585" i="2"/>
  <c r="S586" i="2"/>
  <c r="U584" i="2"/>
  <c r="V584" i="2" s="1"/>
  <c r="P583" i="2"/>
  <c r="N583" i="2"/>
  <c r="O583" i="2"/>
  <c r="J586" i="2"/>
  <c r="L584" i="2"/>
  <c r="M584" i="2" s="1"/>
  <c r="E2160" i="2"/>
  <c r="G2160" i="2"/>
  <c r="F2160" i="2"/>
  <c r="C2161" i="2"/>
  <c r="D2161" i="2" s="1"/>
  <c r="A2163" i="2"/>
  <c r="B2162" i="2"/>
  <c r="AG585" i="2" l="1"/>
  <c r="AF585" i="2"/>
  <c r="AH585" i="2"/>
  <c r="AB588" i="2"/>
  <c r="AC587" i="2"/>
  <c r="AD586" i="2"/>
  <c r="AE586" i="2" s="1"/>
  <c r="X584" i="2"/>
  <c r="Y584" i="2"/>
  <c r="W584" i="2"/>
  <c r="U585" i="2"/>
  <c r="V585" i="2" s="1"/>
  <c r="T586" i="2"/>
  <c r="S587" i="2"/>
  <c r="O584" i="2"/>
  <c r="N584" i="2"/>
  <c r="P584" i="2"/>
  <c r="J587" i="2"/>
  <c r="L585" i="2"/>
  <c r="M585" i="2" s="1"/>
  <c r="F2161" i="2"/>
  <c r="E2161" i="2"/>
  <c r="G2161" i="2"/>
  <c r="C2162" i="2"/>
  <c r="D2162" i="2" s="1"/>
  <c r="A2164" i="2"/>
  <c r="B2163" i="2"/>
  <c r="AG586" i="2" l="1"/>
  <c r="AF586" i="2"/>
  <c r="AH586" i="2"/>
  <c r="AD587" i="2"/>
  <c r="AE587" i="2" s="1"/>
  <c r="AC588" i="2"/>
  <c r="AB589" i="2"/>
  <c r="Y585" i="2"/>
  <c r="X585" i="2"/>
  <c r="W585" i="2"/>
  <c r="U586" i="2"/>
  <c r="V586" i="2" s="1"/>
  <c r="S588" i="2"/>
  <c r="T587" i="2"/>
  <c r="P585" i="2"/>
  <c r="N585" i="2"/>
  <c r="O585" i="2"/>
  <c r="J588" i="2"/>
  <c r="L586" i="2"/>
  <c r="M586" i="2" s="1"/>
  <c r="G2162" i="2"/>
  <c r="E2162" i="2"/>
  <c r="F2162" i="2"/>
  <c r="A2165" i="2"/>
  <c r="B2164" i="2"/>
  <c r="C2163" i="2"/>
  <c r="D2163" i="2" s="1"/>
  <c r="AH587" i="2" l="1"/>
  <c r="AG587" i="2"/>
  <c r="AF587" i="2"/>
  <c r="AB590" i="2"/>
  <c r="AC589" i="2"/>
  <c r="AD588" i="2"/>
  <c r="AE588" i="2" s="1"/>
  <c r="Y586" i="2"/>
  <c r="X586" i="2"/>
  <c r="W586" i="2"/>
  <c r="U587" i="2"/>
  <c r="V587" i="2" s="1"/>
  <c r="T588" i="2"/>
  <c r="S589" i="2"/>
  <c r="N586" i="2"/>
  <c r="O586" i="2"/>
  <c r="P586" i="2"/>
  <c r="L587" i="2"/>
  <c r="M587" i="2" s="1"/>
  <c r="J589" i="2"/>
  <c r="G2163" i="2"/>
  <c r="F2163" i="2"/>
  <c r="E2163" i="2"/>
  <c r="C2164" i="2"/>
  <c r="D2164" i="2" s="1"/>
  <c r="E2164" i="2" s="1"/>
  <c r="A2166" i="2"/>
  <c r="B2165" i="2"/>
  <c r="AF588" i="2" l="1"/>
  <c r="AH588" i="2"/>
  <c r="AG588" i="2"/>
  <c r="AC590" i="2"/>
  <c r="AB591" i="2"/>
  <c r="AD589" i="2"/>
  <c r="AE589" i="2" s="1"/>
  <c r="Y587" i="2"/>
  <c r="X587" i="2"/>
  <c r="W587" i="2"/>
  <c r="S590" i="2"/>
  <c r="T589" i="2"/>
  <c r="U588" i="2"/>
  <c r="V588" i="2" s="1"/>
  <c r="P587" i="2"/>
  <c r="N587" i="2"/>
  <c r="O587" i="2"/>
  <c r="L588" i="2"/>
  <c r="M588" i="2"/>
  <c r="P588" i="2" s="1"/>
  <c r="J590" i="2"/>
  <c r="A2167" i="2"/>
  <c r="B2166" i="2"/>
  <c r="F2164" i="2"/>
  <c r="G2164" i="2"/>
  <c r="C2165" i="2"/>
  <c r="D2165" i="2" s="1"/>
  <c r="AG589" i="2" l="1"/>
  <c r="AH589" i="2"/>
  <c r="AF589" i="2"/>
  <c r="AD590" i="2"/>
  <c r="AE590" i="2" s="1"/>
  <c r="AC591" i="2"/>
  <c r="AB592" i="2"/>
  <c r="X588" i="2"/>
  <c r="Y588" i="2"/>
  <c r="W588" i="2"/>
  <c r="U589" i="2"/>
  <c r="V589" i="2" s="1"/>
  <c r="T590" i="2"/>
  <c r="S591" i="2"/>
  <c r="O588" i="2"/>
  <c r="L589" i="2"/>
  <c r="M589" i="2" s="1"/>
  <c r="J591" i="2"/>
  <c r="N588" i="2"/>
  <c r="G2165" i="2"/>
  <c r="F2165" i="2"/>
  <c r="E2165" i="2"/>
  <c r="C2166" i="2"/>
  <c r="D2166" i="2" s="1"/>
  <c r="A2168" i="2"/>
  <c r="B2167" i="2"/>
  <c r="AH590" i="2" l="1"/>
  <c r="AG590" i="2"/>
  <c r="AF590" i="2"/>
  <c r="AB593" i="2"/>
  <c r="AC592" i="2"/>
  <c r="AD591" i="2"/>
  <c r="AE591" i="2" s="1"/>
  <c r="Y589" i="2"/>
  <c r="X589" i="2"/>
  <c r="W589" i="2"/>
  <c r="U590" i="2"/>
  <c r="V590" i="2"/>
  <c r="X590" i="2" s="1"/>
  <c r="S592" i="2"/>
  <c r="T591" i="2"/>
  <c r="O589" i="2"/>
  <c r="P589" i="2"/>
  <c r="N589" i="2"/>
  <c r="J592" i="2"/>
  <c r="L590" i="2"/>
  <c r="M590" i="2" s="1"/>
  <c r="F2166" i="2"/>
  <c r="G2166" i="2"/>
  <c r="E2166" i="2"/>
  <c r="A2169" i="2"/>
  <c r="B2168" i="2"/>
  <c r="C2167" i="2"/>
  <c r="D2167" i="2" s="1"/>
  <c r="AH591" i="2" l="1"/>
  <c r="AG591" i="2"/>
  <c r="AF591" i="2"/>
  <c r="AC593" i="2"/>
  <c r="AB594" i="2"/>
  <c r="AD592" i="2"/>
  <c r="AE592" i="2" s="1"/>
  <c r="U591" i="2"/>
  <c r="V591" i="2" s="1"/>
  <c r="W590" i="2"/>
  <c r="Y590" i="2"/>
  <c r="S593" i="2"/>
  <c r="T592" i="2"/>
  <c r="O590" i="2"/>
  <c r="N590" i="2"/>
  <c r="P590" i="2"/>
  <c r="J593" i="2"/>
  <c r="L591" i="2"/>
  <c r="M591" i="2" s="1"/>
  <c r="G2167" i="2"/>
  <c r="E2167" i="2"/>
  <c r="F2167" i="2"/>
  <c r="C2168" i="2"/>
  <c r="D2168" i="2" s="1"/>
  <c r="A2170" i="2"/>
  <c r="B2169" i="2"/>
  <c r="AH592" i="2" l="1"/>
  <c r="AG592" i="2"/>
  <c r="AF592" i="2"/>
  <c r="AD593" i="2"/>
  <c r="AE593" i="2" s="1"/>
  <c r="AB595" i="2"/>
  <c r="AC594" i="2"/>
  <c r="Y591" i="2"/>
  <c r="W591" i="2"/>
  <c r="X591" i="2"/>
  <c r="U592" i="2"/>
  <c r="V592" i="2" s="1"/>
  <c r="T593" i="2"/>
  <c r="S594" i="2"/>
  <c r="N591" i="2"/>
  <c r="P591" i="2"/>
  <c r="O591" i="2"/>
  <c r="L592" i="2"/>
  <c r="M592" i="2" s="1"/>
  <c r="J594" i="2"/>
  <c r="F2168" i="2"/>
  <c r="E2168" i="2"/>
  <c r="G2168" i="2"/>
  <c r="C2169" i="2"/>
  <c r="D2169" i="2" s="1"/>
  <c r="A2171" i="2"/>
  <c r="B2170" i="2"/>
  <c r="AG593" i="2" l="1"/>
  <c r="AF593" i="2"/>
  <c r="AH593" i="2"/>
  <c r="AD594" i="2"/>
  <c r="AE594" i="2" s="1"/>
  <c r="AC595" i="2"/>
  <c r="AB596" i="2"/>
  <c r="X592" i="2"/>
  <c r="W592" i="2"/>
  <c r="Y592" i="2"/>
  <c r="S595" i="2"/>
  <c r="T594" i="2"/>
  <c r="U593" i="2"/>
  <c r="V593" i="2" s="1"/>
  <c r="P592" i="2"/>
  <c r="O592" i="2"/>
  <c r="N592" i="2"/>
  <c r="L593" i="2"/>
  <c r="M593" i="2" s="1"/>
  <c r="J595" i="2"/>
  <c r="G2169" i="2"/>
  <c r="E2169" i="2"/>
  <c r="F2169" i="2"/>
  <c r="C2170" i="2"/>
  <c r="D2170" i="2" s="1"/>
  <c r="A2172" i="2"/>
  <c r="B2171" i="2"/>
  <c r="AH594" i="2" l="1"/>
  <c r="AG594" i="2"/>
  <c r="AF594" i="2"/>
  <c r="AB597" i="2"/>
  <c r="AC596" i="2"/>
  <c r="AD595" i="2"/>
  <c r="AE595" i="2" s="1"/>
  <c r="AG595" i="2" s="1"/>
  <c r="X593" i="2"/>
  <c r="W593" i="2"/>
  <c r="Y593" i="2"/>
  <c r="U594" i="2"/>
  <c r="V594" i="2" s="1"/>
  <c r="T595" i="2"/>
  <c r="S596" i="2"/>
  <c r="P593" i="2"/>
  <c r="N593" i="2"/>
  <c r="O593" i="2"/>
  <c r="L594" i="2"/>
  <c r="M594" i="2" s="1"/>
  <c r="J596" i="2"/>
  <c r="F2170" i="2"/>
  <c r="E2170" i="2"/>
  <c r="G2170" i="2"/>
  <c r="A2173" i="2"/>
  <c r="B2172" i="2"/>
  <c r="C2171" i="2"/>
  <c r="D2171" i="2" s="1"/>
  <c r="AF595" i="2" l="1"/>
  <c r="AH595" i="2"/>
  <c r="AD596" i="2"/>
  <c r="AE596" i="2" s="1"/>
  <c r="AB598" i="2"/>
  <c r="AC597" i="2"/>
  <c r="Y594" i="2"/>
  <c r="X594" i="2"/>
  <c r="W594" i="2"/>
  <c r="S597" i="2"/>
  <c r="T596" i="2"/>
  <c r="U595" i="2"/>
  <c r="V595" i="2" s="1"/>
  <c r="P594" i="2"/>
  <c r="O594" i="2"/>
  <c r="N594" i="2"/>
  <c r="J597" i="2"/>
  <c r="L595" i="2"/>
  <c r="M595" i="2" s="1"/>
  <c r="G2171" i="2"/>
  <c r="F2171" i="2"/>
  <c r="E2171" i="2"/>
  <c r="C2172" i="2"/>
  <c r="D2172" i="2" s="1"/>
  <c r="A2174" i="2"/>
  <c r="B2173" i="2"/>
  <c r="AF596" i="2" l="1"/>
  <c r="AH596" i="2"/>
  <c r="AG596" i="2"/>
  <c r="AD597" i="2"/>
  <c r="AE597" i="2" s="1"/>
  <c r="AC598" i="2"/>
  <c r="AB599" i="2"/>
  <c r="X595" i="2"/>
  <c r="W595" i="2"/>
  <c r="Y595" i="2"/>
  <c r="U596" i="2"/>
  <c r="V596" i="2" s="1"/>
  <c r="T597" i="2"/>
  <c r="S598" i="2"/>
  <c r="P595" i="2"/>
  <c r="N595" i="2"/>
  <c r="O595" i="2"/>
  <c r="J598" i="2"/>
  <c r="L596" i="2"/>
  <c r="M596" i="2" s="1"/>
  <c r="E2172" i="2"/>
  <c r="G2172" i="2"/>
  <c r="F2172" i="2"/>
  <c r="C2173" i="2"/>
  <c r="D2173" i="2" s="1"/>
  <c r="A2175" i="2"/>
  <c r="B2174" i="2"/>
  <c r="AG597" i="2" l="1"/>
  <c r="AF597" i="2"/>
  <c r="AH597" i="2"/>
  <c r="AB600" i="2"/>
  <c r="AC599" i="2"/>
  <c r="AD598" i="2"/>
  <c r="AE598" i="2" s="1"/>
  <c r="Y596" i="2"/>
  <c r="X596" i="2"/>
  <c r="W596" i="2"/>
  <c r="U597" i="2"/>
  <c r="V597" i="2" s="1"/>
  <c r="T598" i="2"/>
  <c r="S599" i="2"/>
  <c r="P596" i="2"/>
  <c r="O596" i="2"/>
  <c r="N596" i="2"/>
  <c r="L597" i="2"/>
  <c r="M597" i="2" s="1"/>
  <c r="J599" i="2"/>
  <c r="G2173" i="2"/>
  <c r="E2173" i="2"/>
  <c r="F2173" i="2"/>
  <c r="A2176" i="2"/>
  <c r="B2175" i="2"/>
  <c r="C2174" i="2"/>
  <c r="D2174" i="2" s="1"/>
  <c r="AG598" i="2" l="1"/>
  <c r="AF598" i="2"/>
  <c r="AH598" i="2"/>
  <c r="AD599" i="2"/>
  <c r="AE599" i="2" s="1"/>
  <c r="AC600" i="2"/>
  <c r="AB601" i="2"/>
  <c r="Y597" i="2"/>
  <c r="X597" i="2"/>
  <c r="W597" i="2"/>
  <c r="S600" i="2"/>
  <c r="T599" i="2"/>
  <c r="U598" i="2"/>
  <c r="V598" i="2" s="1"/>
  <c r="P597" i="2"/>
  <c r="N597" i="2"/>
  <c r="O597" i="2"/>
  <c r="J600" i="2"/>
  <c r="L598" i="2"/>
  <c r="M598" i="2" s="1"/>
  <c r="G2174" i="2"/>
  <c r="E2174" i="2"/>
  <c r="F2174" i="2"/>
  <c r="A2177" i="2"/>
  <c r="B2176" i="2"/>
  <c r="C2175" i="2"/>
  <c r="D2175" i="2" s="1"/>
  <c r="AH599" i="2" l="1"/>
  <c r="AG599" i="2"/>
  <c r="AF599" i="2"/>
  <c r="AB602" i="2"/>
  <c r="AC601" i="2"/>
  <c r="AD600" i="2"/>
  <c r="AE600" i="2" s="1"/>
  <c r="X598" i="2"/>
  <c r="Y598" i="2"/>
  <c r="W598" i="2"/>
  <c r="U599" i="2"/>
  <c r="V599" i="2" s="1"/>
  <c r="T600" i="2"/>
  <c r="S601" i="2"/>
  <c r="N598" i="2"/>
  <c r="P598" i="2"/>
  <c r="O598" i="2"/>
  <c r="L599" i="2"/>
  <c r="M599" i="2" s="1"/>
  <c r="J601" i="2"/>
  <c r="G2175" i="2"/>
  <c r="F2175" i="2"/>
  <c r="E2175" i="2"/>
  <c r="A2178" i="2"/>
  <c r="B2177" i="2"/>
  <c r="C2176" i="2"/>
  <c r="D2176" i="2" s="1"/>
  <c r="AG600" i="2" l="1"/>
  <c r="AH600" i="2"/>
  <c r="AF600" i="2"/>
  <c r="AC602" i="2"/>
  <c r="AB603" i="2"/>
  <c r="AD601" i="2"/>
  <c r="AE601" i="2" s="1"/>
  <c r="Y599" i="2"/>
  <c r="X599" i="2"/>
  <c r="W599" i="2"/>
  <c r="U600" i="2"/>
  <c r="V600" i="2" s="1"/>
  <c r="S602" i="2"/>
  <c r="T601" i="2"/>
  <c r="P599" i="2"/>
  <c r="O599" i="2"/>
  <c r="N599" i="2"/>
  <c r="L600" i="2"/>
  <c r="M600" i="2"/>
  <c r="O600" i="2" s="1"/>
  <c r="J602" i="2"/>
  <c r="G2176" i="2"/>
  <c r="F2176" i="2"/>
  <c r="E2176" i="2"/>
  <c r="C2177" i="2"/>
  <c r="D2177" i="2" s="1"/>
  <c r="A2179" i="2"/>
  <c r="B2178" i="2"/>
  <c r="AH601" i="2" l="1"/>
  <c r="AF601" i="2"/>
  <c r="AG601" i="2"/>
  <c r="AC603" i="2"/>
  <c r="AB604" i="2"/>
  <c r="AD602" i="2"/>
  <c r="AE602" i="2" s="1"/>
  <c r="X600" i="2"/>
  <c r="W600" i="2"/>
  <c r="Y600" i="2"/>
  <c r="U601" i="2"/>
  <c r="V601" i="2" s="1"/>
  <c r="T602" i="2"/>
  <c r="S603" i="2"/>
  <c r="L601" i="2"/>
  <c r="M601" i="2" s="1"/>
  <c r="N600" i="2"/>
  <c r="P600" i="2"/>
  <c r="J603" i="2"/>
  <c r="G2177" i="2"/>
  <c r="E2177" i="2"/>
  <c r="F2177" i="2"/>
  <c r="A2180" i="2"/>
  <c r="B2179" i="2"/>
  <c r="C2178" i="2"/>
  <c r="D2178" i="2" s="1"/>
  <c r="AH602" i="2" l="1"/>
  <c r="AF602" i="2"/>
  <c r="AG602" i="2"/>
  <c r="AD603" i="2"/>
  <c r="AE603" i="2" s="1"/>
  <c r="AB605" i="2"/>
  <c r="AC604" i="2"/>
  <c r="Y601" i="2"/>
  <c r="X601" i="2"/>
  <c r="W601" i="2"/>
  <c r="S604" i="2"/>
  <c r="T603" i="2"/>
  <c r="U602" i="2"/>
  <c r="V602" i="2"/>
  <c r="Y602" i="2" s="1"/>
  <c r="P601" i="2"/>
  <c r="N601" i="2"/>
  <c r="O601" i="2"/>
  <c r="L602" i="2"/>
  <c r="M602" i="2" s="1"/>
  <c r="J604" i="2"/>
  <c r="G2178" i="2"/>
  <c r="F2178" i="2"/>
  <c r="E2178" i="2"/>
  <c r="C2179" i="2"/>
  <c r="D2179" i="2" s="1"/>
  <c r="A2181" i="2"/>
  <c r="B2180" i="2"/>
  <c r="AG603" i="2" l="1"/>
  <c r="AF603" i="2"/>
  <c r="AH603" i="2"/>
  <c r="AD604" i="2"/>
  <c r="AE604" i="2" s="1"/>
  <c r="AC605" i="2"/>
  <c r="AB606" i="2"/>
  <c r="W602" i="2"/>
  <c r="X602" i="2"/>
  <c r="U603" i="2"/>
  <c r="V603" i="2" s="1"/>
  <c r="S605" i="2"/>
  <c r="T604" i="2"/>
  <c r="P602" i="2"/>
  <c r="O602" i="2"/>
  <c r="N602" i="2"/>
  <c r="J605" i="2"/>
  <c r="L603" i="2"/>
  <c r="M603" i="2" s="1"/>
  <c r="E2179" i="2"/>
  <c r="G2179" i="2"/>
  <c r="F2179" i="2"/>
  <c r="C2180" i="2"/>
  <c r="D2180" i="2" s="1"/>
  <c r="A2182" i="2"/>
  <c r="B2181" i="2"/>
  <c r="AH604" i="2" l="1"/>
  <c r="AG604" i="2"/>
  <c r="AF604" i="2"/>
  <c r="AB607" i="2"/>
  <c r="AC606" i="2"/>
  <c r="AD605" i="2"/>
  <c r="AE605" i="2" s="1"/>
  <c r="Y603" i="2"/>
  <c r="W603" i="2"/>
  <c r="X603" i="2"/>
  <c r="U604" i="2"/>
  <c r="V604" i="2" s="1"/>
  <c r="T605" i="2"/>
  <c r="S606" i="2"/>
  <c r="N603" i="2"/>
  <c r="O603" i="2"/>
  <c r="P603" i="2"/>
  <c r="J606" i="2"/>
  <c r="L604" i="2"/>
  <c r="M604" i="2" s="1"/>
  <c r="G2180" i="2"/>
  <c r="E2180" i="2"/>
  <c r="F2180" i="2"/>
  <c r="A2183" i="2"/>
  <c r="B2182" i="2"/>
  <c r="C2181" i="2"/>
  <c r="D2181" i="2" s="1"/>
  <c r="G2181" i="2" s="1"/>
  <c r="AF605" i="2" l="1"/>
  <c r="AG605" i="2"/>
  <c r="AH605" i="2"/>
  <c r="AC607" i="2"/>
  <c r="AB608" i="2"/>
  <c r="AD606" i="2"/>
  <c r="AE606" i="2" s="1"/>
  <c r="Y604" i="2"/>
  <c r="W604" i="2"/>
  <c r="X604" i="2"/>
  <c r="U605" i="2"/>
  <c r="V605" i="2" s="1"/>
  <c r="S607" i="2"/>
  <c r="T606" i="2"/>
  <c r="P604" i="2"/>
  <c r="N604" i="2"/>
  <c r="O604" i="2"/>
  <c r="J607" i="2"/>
  <c r="L605" i="2"/>
  <c r="M605" i="2" s="1"/>
  <c r="C2182" i="2"/>
  <c r="D2182" i="2" s="1"/>
  <c r="F2181" i="2"/>
  <c r="E2181" i="2"/>
  <c r="A2184" i="2"/>
  <c r="B2183" i="2"/>
  <c r="AH606" i="2" l="1"/>
  <c r="AG606" i="2"/>
  <c r="AF606" i="2"/>
  <c r="AD607" i="2"/>
  <c r="AE607" i="2"/>
  <c r="AH607" i="2" s="1"/>
  <c r="AB609" i="2"/>
  <c r="AC608" i="2"/>
  <c r="W605" i="2"/>
  <c r="X605" i="2"/>
  <c r="Y605" i="2"/>
  <c r="U606" i="2"/>
  <c r="V606" i="2" s="1"/>
  <c r="T607" i="2"/>
  <c r="S608" i="2"/>
  <c r="O605" i="2"/>
  <c r="N605" i="2"/>
  <c r="P605" i="2"/>
  <c r="L606" i="2"/>
  <c r="M606" i="2" s="1"/>
  <c r="J608" i="2"/>
  <c r="G2182" i="2"/>
  <c r="E2182" i="2"/>
  <c r="F2182" i="2"/>
  <c r="A2185" i="2"/>
  <c r="B2184" i="2"/>
  <c r="C2183" i="2"/>
  <c r="D2183" i="2" s="1"/>
  <c r="AD608" i="2" l="1"/>
  <c r="AE608" i="2" s="1"/>
  <c r="AG607" i="2"/>
  <c r="AB610" i="2"/>
  <c r="AC609" i="2"/>
  <c r="AF607" i="2"/>
  <c r="Y606" i="2"/>
  <c r="X606" i="2"/>
  <c r="W606" i="2"/>
  <c r="S609" i="2"/>
  <c r="T608" i="2"/>
  <c r="U607" i="2"/>
  <c r="V607" i="2" s="1"/>
  <c r="O606" i="2"/>
  <c r="P606" i="2"/>
  <c r="N606" i="2"/>
  <c r="J609" i="2"/>
  <c r="L607" i="2"/>
  <c r="M607" i="2" s="1"/>
  <c r="G2183" i="2"/>
  <c r="F2183" i="2"/>
  <c r="E2183" i="2"/>
  <c r="C2184" i="2"/>
  <c r="D2184" i="2" s="1"/>
  <c r="A2186" i="2"/>
  <c r="B2185" i="2"/>
  <c r="AH608" i="2" l="1"/>
  <c r="AG608" i="2"/>
  <c r="AF608" i="2"/>
  <c r="AD609" i="2"/>
  <c r="AE609" i="2" s="1"/>
  <c r="AC610" i="2"/>
  <c r="AB611" i="2"/>
  <c r="W607" i="2"/>
  <c r="X607" i="2"/>
  <c r="Y607" i="2"/>
  <c r="U608" i="2"/>
  <c r="V608" i="2" s="1"/>
  <c r="T609" i="2"/>
  <c r="S610" i="2"/>
  <c r="P607" i="2"/>
  <c r="O607" i="2"/>
  <c r="N607" i="2"/>
  <c r="J610" i="2"/>
  <c r="L608" i="2"/>
  <c r="M608" i="2" s="1"/>
  <c r="P608" i="2" s="1"/>
  <c r="E2184" i="2"/>
  <c r="G2184" i="2"/>
  <c r="F2184" i="2"/>
  <c r="A2187" i="2"/>
  <c r="B2186" i="2"/>
  <c r="C2185" i="2"/>
  <c r="D2185" i="2" s="1"/>
  <c r="G2185" i="2" s="1"/>
  <c r="AF609" i="2" l="1"/>
  <c r="AG609" i="2"/>
  <c r="AH609" i="2"/>
  <c r="AD610" i="2"/>
  <c r="AE610" i="2" s="1"/>
  <c r="AB612" i="2"/>
  <c r="AC611" i="2"/>
  <c r="X608" i="2"/>
  <c r="W608" i="2"/>
  <c r="Y608" i="2"/>
  <c r="V609" i="2"/>
  <c r="Y609" i="2" s="1"/>
  <c r="U609" i="2"/>
  <c r="T610" i="2"/>
  <c r="S611" i="2"/>
  <c r="N608" i="2"/>
  <c r="L609" i="2"/>
  <c r="M609" i="2" s="1"/>
  <c r="O608" i="2"/>
  <c r="J611" i="2"/>
  <c r="C2186" i="2"/>
  <c r="D2186" i="2" s="1"/>
  <c r="F2185" i="2"/>
  <c r="E2185" i="2"/>
  <c r="A2188" i="2"/>
  <c r="B2187" i="2"/>
  <c r="AF610" i="2" l="1"/>
  <c r="AH610" i="2"/>
  <c r="AG610" i="2"/>
  <c r="AC612" i="2"/>
  <c r="AB613" i="2"/>
  <c r="AD611" i="2"/>
  <c r="AE611" i="2" s="1"/>
  <c r="U610" i="2"/>
  <c r="V610" i="2" s="1"/>
  <c r="S612" i="2"/>
  <c r="T611" i="2"/>
  <c r="W609" i="2"/>
  <c r="X609" i="2"/>
  <c r="P609" i="2"/>
  <c r="O609" i="2"/>
  <c r="N609" i="2"/>
  <c r="J612" i="2"/>
  <c r="L610" i="2"/>
  <c r="M610" i="2" s="1"/>
  <c r="G2186" i="2"/>
  <c r="E2186" i="2"/>
  <c r="F2186" i="2"/>
  <c r="C2187" i="2"/>
  <c r="D2187" i="2" s="1"/>
  <c r="A2189" i="2"/>
  <c r="B2188" i="2"/>
  <c r="AH611" i="2" l="1"/>
  <c r="AF611" i="2"/>
  <c r="AG611" i="2"/>
  <c r="AD612" i="2"/>
  <c r="AE612" i="2" s="1"/>
  <c r="AB614" i="2"/>
  <c r="AC613" i="2"/>
  <c r="Y610" i="2"/>
  <c r="W610" i="2"/>
  <c r="X610" i="2"/>
  <c r="U611" i="2"/>
  <c r="V611" i="2" s="1"/>
  <c r="T612" i="2"/>
  <c r="S613" i="2"/>
  <c r="N610" i="2"/>
  <c r="P610" i="2"/>
  <c r="O610" i="2"/>
  <c r="L611" i="2"/>
  <c r="M611" i="2" s="1"/>
  <c r="J613" i="2"/>
  <c r="G2187" i="2"/>
  <c r="E2187" i="2"/>
  <c r="F2187" i="2"/>
  <c r="C2188" i="2"/>
  <c r="D2188" i="2" s="1"/>
  <c r="A2190" i="2"/>
  <c r="B2189" i="2"/>
  <c r="AG612" i="2" l="1"/>
  <c r="AH612" i="2"/>
  <c r="AF612" i="2"/>
  <c r="AD613" i="2"/>
  <c r="AE613" i="2" s="1"/>
  <c r="AC614" i="2"/>
  <c r="AB615" i="2"/>
  <c r="Y611" i="2"/>
  <c r="X611" i="2"/>
  <c r="W611" i="2"/>
  <c r="U612" i="2"/>
  <c r="V612" i="2" s="1"/>
  <c r="S614" i="2"/>
  <c r="T613" i="2"/>
  <c r="P611" i="2"/>
  <c r="O611" i="2"/>
  <c r="N611" i="2"/>
  <c r="J614" i="2"/>
  <c r="L612" i="2"/>
  <c r="M612" i="2"/>
  <c r="N612" i="2" s="1"/>
  <c r="G2188" i="2"/>
  <c r="E2188" i="2"/>
  <c r="F2188" i="2"/>
  <c r="A2191" i="2"/>
  <c r="B2190" i="2"/>
  <c r="C2189" i="2"/>
  <c r="D2189" i="2" s="1"/>
  <c r="AG613" i="2" l="1"/>
  <c r="AF613" i="2"/>
  <c r="AH613" i="2"/>
  <c r="AD614" i="2"/>
  <c r="AE614" i="2" s="1"/>
  <c r="AC615" i="2"/>
  <c r="AB616" i="2"/>
  <c r="W612" i="2"/>
  <c r="Y612" i="2"/>
  <c r="X612" i="2"/>
  <c r="U613" i="2"/>
  <c r="V613" i="2" s="1"/>
  <c r="T614" i="2"/>
  <c r="S615" i="2"/>
  <c r="O612" i="2"/>
  <c r="P612" i="2"/>
  <c r="L613" i="2"/>
  <c r="M613" i="2" s="1"/>
  <c r="J615" i="2"/>
  <c r="G2189" i="2"/>
  <c r="E2189" i="2"/>
  <c r="F2189" i="2"/>
  <c r="A2192" i="2"/>
  <c r="B2191" i="2"/>
  <c r="C2190" i="2"/>
  <c r="D2190" i="2" s="1"/>
  <c r="AH614" i="2" l="1"/>
  <c r="AG614" i="2"/>
  <c r="AF614" i="2"/>
  <c r="AB617" i="2"/>
  <c r="AC616" i="2"/>
  <c r="AD615" i="2"/>
  <c r="AE615" i="2" s="1"/>
  <c r="X613" i="2"/>
  <c r="W613" i="2"/>
  <c r="Y613" i="2"/>
  <c r="U614" i="2"/>
  <c r="V614" i="2" s="1"/>
  <c r="Y614" i="2" s="1"/>
  <c r="S616" i="2"/>
  <c r="T615" i="2"/>
  <c r="P613" i="2"/>
  <c r="O613" i="2"/>
  <c r="N613" i="2"/>
  <c r="L614" i="2"/>
  <c r="M614" i="2" s="1"/>
  <c r="J616" i="2"/>
  <c r="G2190" i="2"/>
  <c r="F2190" i="2"/>
  <c r="E2190" i="2"/>
  <c r="C2191" i="2"/>
  <c r="D2191" i="2" s="1"/>
  <c r="A2193" i="2"/>
  <c r="B2192" i="2"/>
  <c r="AG615" i="2" l="1"/>
  <c r="AH615" i="2"/>
  <c r="AF615" i="2"/>
  <c r="AC617" i="2"/>
  <c r="AB618" i="2"/>
  <c r="AD616" i="2"/>
  <c r="AE616" i="2" s="1"/>
  <c r="U615" i="2"/>
  <c r="V615" i="2" s="1"/>
  <c r="X614" i="2"/>
  <c r="S617" i="2"/>
  <c r="T616" i="2"/>
  <c r="W614" i="2"/>
  <c r="P614" i="2"/>
  <c r="O614" i="2"/>
  <c r="N614" i="2"/>
  <c r="L615" i="2"/>
  <c r="M615" i="2" s="1"/>
  <c r="J617" i="2"/>
  <c r="E2191" i="2"/>
  <c r="G2191" i="2"/>
  <c r="F2191" i="2"/>
  <c r="A2194" i="2"/>
  <c r="B2193" i="2"/>
  <c r="C2192" i="2"/>
  <c r="D2192" i="2" s="1"/>
  <c r="AH616" i="2" l="1"/>
  <c r="AG616" i="2"/>
  <c r="AF616" i="2"/>
  <c r="AB619" i="2"/>
  <c r="AC618" i="2"/>
  <c r="AD617" i="2"/>
  <c r="AE617" i="2" s="1"/>
  <c r="Y615" i="2"/>
  <c r="W615" i="2"/>
  <c r="X615" i="2"/>
  <c r="T617" i="2"/>
  <c r="S618" i="2"/>
  <c r="U616" i="2"/>
  <c r="V616" i="2" s="1"/>
  <c r="O615" i="2"/>
  <c r="N615" i="2"/>
  <c r="P615" i="2"/>
  <c r="L616" i="2"/>
  <c r="M616" i="2" s="1"/>
  <c r="J618" i="2"/>
  <c r="G2192" i="2"/>
  <c r="E2192" i="2"/>
  <c r="F2192" i="2"/>
  <c r="A2195" i="2"/>
  <c r="B2194" i="2"/>
  <c r="C2193" i="2"/>
  <c r="D2193" i="2" s="1"/>
  <c r="G2193" i="2" s="1"/>
  <c r="AF617" i="2" l="1"/>
  <c r="AG617" i="2"/>
  <c r="AH617" i="2"/>
  <c r="AC619" i="2"/>
  <c r="AB620" i="2"/>
  <c r="AD618" i="2"/>
  <c r="AE618" i="2" s="1"/>
  <c r="Y616" i="2"/>
  <c r="W616" i="2"/>
  <c r="X616" i="2"/>
  <c r="S619" i="2"/>
  <c r="T618" i="2"/>
  <c r="U617" i="2"/>
  <c r="V617" i="2" s="1"/>
  <c r="N616" i="2"/>
  <c r="P616" i="2"/>
  <c r="O616" i="2"/>
  <c r="J619" i="2"/>
  <c r="L617" i="2"/>
  <c r="M617" i="2" s="1"/>
  <c r="C2194" i="2"/>
  <c r="D2194" i="2" s="1"/>
  <c r="F2193" i="2"/>
  <c r="E2193" i="2"/>
  <c r="A2196" i="2"/>
  <c r="B2195" i="2"/>
  <c r="AH618" i="2" l="1"/>
  <c r="AF618" i="2"/>
  <c r="AG618" i="2"/>
  <c r="AD619" i="2"/>
  <c r="AE619" i="2"/>
  <c r="AH619" i="2" s="1"/>
  <c r="AB621" i="2"/>
  <c r="AC620" i="2"/>
  <c r="X617" i="2"/>
  <c r="Y617" i="2"/>
  <c r="W617" i="2"/>
  <c r="U618" i="2"/>
  <c r="V618" i="2" s="1"/>
  <c r="T619" i="2"/>
  <c r="S620" i="2"/>
  <c r="O617" i="2"/>
  <c r="P617" i="2"/>
  <c r="N617" i="2"/>
  <c r="L618" i="2"/>
  <c r="M618" i="2" s="1"/>
  <c r="J620" i="2"/>
  <c r="G2194" i="2"/>
  <c r="E2194" i="2"/>
  <c r="F2194" i="2"/>
  <c r="A2197" i="2"/>
  <c r="B2196" i="2"/>
  <c r="C2195" i="2"/>
  <c r="D2195" i="2" s="1"/>
  <c r="AB622" i="2" l="1"/>
  <c r="AC621" i="2"/>
  <c r="AD620" i="2"/>
  <c r="AE620" i="2" s="1"/>
  <c r="AF619" i="2"/>
  <c r="AG619" i="2"/>
  <c r="Y618" i="2"/>
  <c r="X618" i="2"/>
  <c r="W618" i="2"/>
  <c r="S621" i="2"/>
  <c r="T620" i="2"/>
  <c r="U619" i="2"/>
  <c r="V619" i="2" s="1"/>
  <c r="P618" i="2"/>
  <c r="O618" i="2"/>
  <c r="N618" i="2"/>
  <c r="L619" i="2"/>
  <c r="M619" i="2" s="1"/>
  <c r="J621" i="2"/>
  <c r="F2195" i="2"/>
  <c r="E2195" i="2"/>
  <c r="G2195" i="2"/>
  <c r="C2196" i="2"/>
  <c r="D2196" i="2" s="1"/>
  <c r="A2198" i="2"/>
  <c r="B2197" i="2"/>
  <c r="AH620" i="2" l="1"/>
  <c r="AF620" i="2"/>
  <c r="AG620" i="2"/>
  <c r="AD621" i="2"/>
  <c r="AE621" i="2" s="1"/>
  <c r="AC622" i="2"/>
  <c r="AB623" i="2"/>
  <c r="Y619" i="2"/>
  <c r="W619" i="2"/>
  <c r="X619" i="2"/>
  <c r="U620" i="2"/>
  <c r="V620" i="2" s="1"/>
  <c r="T621" i="2"/>
  <c r="S622" i="2"/>
  <c r="P619" i="2"/>
  <c r="N619" i="2"/>
  <c r="O619" i="2"/>
  <c r="L620" i="2"/>
  <c r="M620" i="2" s="1"/>
  <c r="J622" i="2"/>
  <c r="F2196" i="2"/>
  <c r="G2196" i="2"/>
  <c r="E2196" i="2"/>
  <c r="C2197" i="2"/>
  <c r="D2197" i="2" s="1"/>
  <c r="A2199" i="2"/>
  <c r="B2198" i="2"/>
  <c r="AG621" i="2" l="1"/>
  <c r="AF621" i="2"/>
  <c r="AH621" i="2"/>
  <c r="AB624" i="2"/>
  <c r="AC623" i="2"/>
  <c r="AD622" i="2"/>
  <c r="AE622" i="2" s="1"/>
  <c r="Y620" i="2"/>
  <c r="X620" i="2"/>
  <c r="W620" i="2"/>
  <c r="U621" i="2"/>
  <c r="V621" i="2" s="1"/>
  <c r="T622" i="2"/>
  <c r="S623" i="2"/>
  <c r="P620" i="2"/>
  <c r="O620" i="2"/>
  <c r="N620" i="2"/>
  <c r="L621" i="2"/>
  <c r="M621" i="2" s="1"/>
  <c r="J623" i="2"/>
  <c r="G2197" i="2"/>
  <c r="E2197" i="2"/>
  <c r="F2197" i="2"/>
  <c r="C2198" i="2"/>
  <c r="D2198" i="2" s="1"/>
  <c r="A2200" i="2"/>
  <c r="B2199" i="2"/>
  <c r="AG622" i="2" l="1"/>
  <c r="AF622" i="2"/>
  <c r="AH622" i="2"/>
  <c r="AD623" i="2"/>
  <c r="AE623" i="2" s="1"/>
  <c r="AC624" i="2"/>
  <c r="AB625" i="2"/>
  <c r="Y621" i="2"/>
  <c r="X621" i="2"/>
  <c r="W621" i="2"/>
  <c r="S624" i="2"/>
  <c r="T623" i="2"/>
  <c r="U622" i="2"/>
  <c r="V622" i="2" s="1"/>
  <c r="P621" i="2"/>
  <c r="N621" i="2"/>
  <c r="O621" i="2"/>
  <c r="L622" i="2"/>
  <c r="M622" i="2" s="1"/>
  <c r="J624" i="2"/>
  <c r="G2198" i="2"/>
  <c r="E2198" i="2"/>
  <c r="F2198" i="2"/>
  <c r="A2201" i="2"/>
  <c r="B2200" i="2"/>
  <c r="C2199" i="2"/>
  <c r="D2199" i="2" s="1"/>
  <c r="AH623" i="2" l="1"/>
  <c r="AG623" i="2"/>
  <c r="AF623" i="2"/>
  <c r="AD624" i="2"/>
  <c r="AE624" i="2" s="1"/>
  <c r="AB626" i="2"/>
  <c r="AC625" i="2"/>
  <c r="Y622" i="2"/>
  <c r="W622" i="2"/>
  <c r="X622" i="2"/>
  <c r="U623" i="2"/>
  <c r="V623" i="2" s="1"/>
  <c r="T624" i="2"/>
  <c r="S625" i="2"/>
  <c r="N622" i="2"/>
  <c r="P622" i="2"/>
  <c r="O622" i="2"/>
  <c r="L623" i="2"/>
  <c r="M623" i="2" s="1"/>
  <c r="J625" i="2"/>
  <c r="G2199" i="2"/>
  <c r="E2199" i="2"/>
  <c r="F2199" i="2"/>
  <c r="A2202" i="2"/>
  <c r="B2201" i="2"/>
  <c r="C2200" i="2"/>
  <c r="D2200" i="2" s="1"/>
  <c r="G2200" i="2" s="1"/>
  <c r="AF624" i="2" l="1"/>
  <c r="AH624" i="2"/>
  <c r="AG624" i="2"/>
  <c r="AD625" i="2"/>
  <c r="AE625" i="2" s="1"/>
  <c r="AC626" i="2"/>
  <c r="AB627" i="2"/>
  <c r="X623" i="2"/>
  <c r="W623" i="2"/>
  <c r="Y623" i="2"/>
  <c r="U624" i="2"/>
  <c r="V624" i="2" s="1"/>
  <c r="S626" i="2"/>
  <c r="T625" i="2"/>
  <c r="P623" i="2"/>
  <c r="O623" i="2"/>
  <c r="N623" i="2"/>
  <c r="J626" i="2"/>
  <c r="L624" i="2"/>
  <c r="M624" i="2"/>
  <c r="N624" i="2" s="1"/>
  <c r="E2200" i="2"/>
  <c r="C2201" i="2"/>
  <c r="D2201" i="2" s="1"/>
  <c r="F2201" i="2" s="1"/>
  <c r="F2200" i="2"/>
  <c r="A2203" i="2"/>
  <c r="B2202" i="2"/>
  <c r="AG625" i="2" l="1"/>
  <c r="AF625" i="2"/>
  <c r="AH625" i="2"/>
  <c r="AC627" i="2"/>
  <c r="AB628" i="2"/>
  <c r="AD626" i="2"/>
  <c r="AE626" i="2" s="1"/>
  <c r="W624" i="2"/>
  <c r="Y624" i="2"/>
  <c r="X624" i="2"/>
  <c r="U625" i="2"/>
  <c r="V625" i="2" s="1"/>
  <c r="T626" i="2"/>
  <c r="S627" i="2"/>
  <c r="O624" i="2"/>
  <c r="P624" i="2"/>
  <c r="J627" i="2"/>
  <c r="L625" i="2"/>
  <c r="M625" i="2" s="1"/>
  <c r="E2201" i="2"/>
  <c r="G2201" i="2"/>
  <c r="C2202" i="2"/>
  <c r="D2202" i="2" s="1"/>
  <c r="A2204" i="2"/>
  <c r="B2203" i="2"/>
  <c r="AH626" i="2" l="1"/>
  <c r="AF626" i="2"/>
  <c r="AG626" i="2"/>
  <c r="AB629" i="2"/>
  <c r="AC628" i="2"/>
  <c r="AD627" i="2"/>
  <c r="AE627" i="2" s="1"/>
  <c r="Y625" i="2"/>
  <c r="W625" i="2"/>
  <c r="X625" i="2"/>
  <c r="S628" i="2"/>
  <c r="T627" i="2"/>
  <c r="U626" i="2"/>
  <c r="V626" i="2"/>
  <c r="X626" i="2" s="1"/>
  <c r="O625" i="2"/>
  <c r="N625" i="2"/>
  <c r="P625" i="2"/>
  <c r="L626" i="2"/>
  <c r="M626" i="2" s="1"/>
  <c r="J628" i="2"/>
  <c r="G2202" i="2"/>
  <c r="F2202" i="2"/>
  <c r="E2202" i="2"/>
  <c r="C2203" i="2"/>
  <c r="D2203" i="2" s="1"/>
  <c r="A2205" i="2"/>
  <c r="B2204" i="2"/>
  <c r="AH627" i="2" l="1"/>
  <c r="AF627" i="2"/>
  <c r="AG627" i="2"/>
  <c r="AC629" i="2"/>
  <c r="AB630" i="2"/>
  <c r="AD628" i="2"/>
  <c r="AE628" i="2" s="1"/>
  <c r="W626" i="2"/>
  <c r="Y626" i="2"/>
  <c r="U627" i="2"/>
  <c r="V627" i="2" s="1"/>
  <c r="S629" i="2"/>
  <c r="T628" i="2"/>
  <c r="O626" i="2"/>
  <c r="P626" i="2"/>
  <c r="N626" i="2"/>
  <c r="L627" i="2"/>
  <c r="M627" i="2" s="1"/>
  <c r="J629" i="2"/>
  <c r="E2203" i="2"/>
  <c r="G2203" i="2"/>
  <c r="F2203" i="2"/>
  <c r="A2206" i="2"/>
  <c r="B2205" i="2"/>
  <c r="C2204" i="2"/>
  <c r="D2204" i="2" s="1"/>
  <c r="AH628" i="2" l="1"/>
  <c r="AG628" i="2"/>
  <c r="AF628" i="2"/>
  <c r="AD629" i="2"/>
  <c r="AE629" i="2" s="1"/>
  <c r="AB631" i="2"/>
  <c r="AC630" i="2"/>
  <c r="X627" i="2"/>
  <c r="W627" i="2"/>
  <c r="Y627" i="2"/>
  <c r="T629" i="2"/>
  <c r="S630" i="2"/>
  <c r="U628" i="2"/>
  <c r="V628" i="2" s="1"/>
  <c r="O627" i="2"/>
  <c r="N627" i="2"/>
  <c r="P627" i="2"/>
  <c r="J630" i="2"/>
  <c r="L628" i="2"/>
  <c r="M628" i="2" s="1"/>
  <c r="G2204" i="2"/>
  <c r="E2204" i="2"/>
  <c r="F2204" i="2"/>
  <c r="A2207" i="2"/>
  <c r="B2206" i="2"/>
  <c r="C2205" i="2"/>
  <c r="D2205" i="2" s="1"/>
  <c r="G2205" i="2" s="1"/>
  <c r="AG629" i="2" l="1"/>
  <c r="AF629" i="2"/>
  <c r="AH629" i="2"/>
  <c r="AC631" i="2"/>
  <c r="AB632" i="2"/>
  <c r="AD630" i="2"/>
  <c r="AE630" i="2" s="1"/>
  <c r="X628" i="2"/>
  <c r="W628" i="2"/>
  <c r="Y628" i="2"/>
  <c r="S631" i="2"/>
  <c r="T630" i="2"/>
  <c r="U629" i="2"/>
  <c r="V629" i="2" s="1"/>
  <c r="O628" i="2"/>
  <c r="P628" i="2"/>
  <c r="N628" i="2"/>
  <c r="L629" i="2"/>
  <c r="M629" i="2" s="1"/>
  <c r="J631" i="2"/>
  <c r="E2205" i="2"/>
  <c r="C2206" i="2"/>
  <c r="D2206" i="2" s="1"/>
  <c r="F2205" i="2"/>
  <c r="A2208" i="2"/>
  <c r="B2207" i="2"/>
  <c r="AH630" i="2" l="1"/>
  <c r="AG630" i="2"/>
  <c r="AF630" i="2"/>
  <c r="AB633" i="2"/>
  <c r="AC632" i="2"/>
  <c r="AD631" i="2"/>
  <c r="AE631" i="2"/>
  <c r="AH631" i="2" s="1"/>
  <c r="W629" i="2"/>
  <c r="Y629" i="2"/>
  <c r="X629" i="2"/>
  <c r="T631" i="2"/>
  <c r="S632" i="2"/>
  <c r="U630" i="2"/>
  <c r="V630" i="2" s="1"/>
  <c r="N629" i="2"/>
  <c r="P629" i="2"/>
  <c r="O629" i="2"/>
  <c r="J632" i="2"/>
  <c r="L630" i="2"/>
  <c r="M630" i="2" s="1"/>
  <c r="F2206" i="2"/>
  <c r="G2206" i="2"/>
  <c r="E2206" i="2"/>
  <c r="C2207" i="2"/>
  <c r="D2207" i="2" s="1"/>
  <c r="A2209" i="2"/>
  <c r="B2208" i="2"/>
  <c r="AF631" i="2" l="1"/>
  <c r="AB634" i="2"/>
  <c r="AC633" i="2"/>
  <c r="AG631" i="2"/>
  <c r="AD632" i="2"/>
  <c r="AE632" i="2" s="1"/>
  <c r="X630" i="2"/>
  <c r="Y630" i="2"/>
  <c r="W630" i="2"/>
  <c r="S633" i="2"/>
  <c r="T632" i="2"/>
  <c r="U631" i="2"/>
  <c r="V631" i="2" s="1"/>
  <c r="N630" i="2"/>
  <c r="P630" i="2"/>
  <c r="O630" i="2"/>
  <c r="J633" i="2"/>
  <c r="L631" i="2"/>
  <c r="M631" i="2" s="1"/>
  <c r="G2207" i="2"/>
  <c r="E2207" i="2"/>
  <c r="F2207" i="2"/>
  <c r="A2210" i="2"/>
  <c r="B2209" i="2"/>
  <c r="C2208" i="2"/>
  <c r="D2208" i="2" s="1"/>
  <c r="AH632" i="2" l="1"/>
  <c r="AF632" i="2"/>
  <c r="AG632" i="2"/>
  <c r="AD633" i="2"/>
  <c r="AE633" i="2" s="1"/>
  <c r="AC634" i="2"/>
  <c r="AB635" i="2"/>
  <c r="Y631" i="2"/>
  <c r="W631" i="2"/>
  <c r="X631" i="2"/>
  <c r="U632" i="2"/>
  <c r="V632" i="2" s="1"/>
  <c r="T633" i="2"/>
  <c r="S634" i="2"/>
  <c r="N631" i="2"/>
  <c r="O631" i="2"/>
  <c r="P631" i="2"/>
  <c r="J634" i="2"/>
  <c r="L632" i="2"/>
  <c r="M632" i="2" s="1"/>
  <c r="G2208" i="2"/>
  <c r="E2208" i="2"/>
  <c r="F2208" i="2"/>
  <c r="A2211" i="2"/>
  <c r="B2210" i="2"/>
  <c r="C2209" i="2"/>
  <c r="D2209" i="2" s="1"/>
  <c r="AG633" i="2" l="1"/>
  <c r="AF633" i="2"/>
  <c r="AH633" i="2"/>
  <c r="AD634" i="2"/>
  <c r="AE634" i="2" s="1"/>
  <c r="AB636" i="2"/>
  <c r="AC635" i="2"/>
  <c r="X632" i="2"/>
  <c r="W632" i="2"/>
  <c r="Y632" i="2"/>
  <c r="T634" i="2"/>
  <c r="S635" i="2"/>
  <c r="U633" i="2"/>
  <c r="V633" i="2" s="1"/>
  <c r="P632" i="2"/>
  <c r="O632" i="2"/>
  <c r="N632" i="2"/>
  <c r="L633" i="2"/>
  <c r="M633" i="2" s="1"/>
  <c r="J635" i="2"/>
  <c r="G2209" i="2"/>
  <c r="F2209" i="2"/>
  <c r="E2209" i="2"/>
  <c r="C2210" i="2"/>
  <c r="D2210" i="2" s="1"/>
  <c r="A2212" i="2"/>
  <c r="B2211" i="2"/>
  <c r="AG634" i="2" l="1"/>
  <c r="AF634" i="2"/>
  <c r="AH634" i="2"/>
  <c r="AD635" i="2"/>
  <c r="AE635" i="2" s="1"/>
  <c r="AC636" i="2"/>
  <c r="AB637" i="2"/>
  <c r="Y633" i="2"/>
  <c r="W633" i="2"/>
  <c r="X633" i="2"/>
  <c r="S636" i="2"/>
  <c r="T635" i="2"/>
  <c r="U634" i="2"/>
  <c r="V634" i="2" s="1"/>
  <c r="O633" i="2"/>
  <c r="N633" i="2"/>
  <c r="P633" i="2"/>
  <c r="L634" i="2"/>
  <c r="M634" i="2" s="1"/>
  <c r="J636" i="2"/>
  <c r="G2210" i="2"/>
  <c r="E2210" i="2"/>
  <c r="F2210" i="2"/>
  <c r="A2213" i="2"/>
  <c r="B2212" i="2"/>
  <c r="C2211" i="2"/>
  <c r="D2211" i="2" s="1"/>
  <c r="F2211" i="2" s="1"/>
  <c r="AH635" i="2" l="1"/>
  <c r="AG635" i="2"/>
  <c r="AF635" i="2"/>
  <c r="AB638" i="2"/>
  <c r="AC637" i="2"/>
  <c r="AD636" i="2"/>
  <c r="AE636" i="2" s="1"/>
  <c r="Y634" i="2"/>
  <c r="X634" i="2"/>
  <c r="W634" i="2"/>
  <c r="U635" i="2"/>
  <c r="V635" i="2" s="1"/>
  <c r="T636" i="2"/>
  <c r="S637" i="2"/>
  <c r="O634" i="2"/>
  <c r="N634" i="2"/>
  <c r="P634" i="2"/>
  <c r="L635" i="2"/>
  <c r="M635" i="2" s="1"/>
  <c r="P635" i="2" s="1"/>
  <c r="J637" i="2"/>
  <c r="E2211" i="2"/>
  <c r="A2214" i="2"/>
  <c r="B2213" i="2"/>
  <c r="G2211" i="2"/>
  <c r="C2212" i="2"/>
  <c r="D2212" i="2" s="1"/>
  <c r="AG636" i="2" l="1"/>
  <c r="AH636" i="2"/>
  <c r="AF636" i="2"/>
  <c r="AC638" i="2"/>
  <c r="AB639" i="2"/>
  <c r="AD637" i="2"/>
  <c r="AE637" i="2" s="1"/>
  <c r="Y635" i="2"/>
  <c r="W635" i="2"/>
  <c r="X635" i="2"/>
  <c r="U636" i="2"/>
  <c r="V636" i="2" s="1"/>
  <c r="S638" i="2"/>
  <c r="T637" i="2"/>
  <c r="J638" i="2"/>
  <c r="N635" i="2"/>
  <c r="O635" i="2"/>
  <c r="L636" i="2"/>
  <c r="M636" i="2"/>
  <c r="P636" i="2" s="1"/>
  <c r="G2212" i="2"/>
  <c r="E2212" i="2"/>
  <c r="F2212" i="2"/>
  <c r="C2213" i="2"/>
  <c r="D2213" i="2" s="1"/>
  <c r="A2215" i="2"/>
  <c r="B2214" i="2"/>
  <c r="AG637" i="2" l="1"/>
  <c r="AH637" i="2"/>
  <c r="AF637" i="2"/>
  <c r="AC639" i="2"/>
  <c r="AB640" i="2"/>
  <c r="AD638" i="2"/>
  <c r="AE638" i="2" s="1"/>
  <c r="W636" i="2"/>
  <c r="X636" i="2"/>
  <c r="Y636" i="2"/>
  <c r="U637" i="2"/>
  <c r="V637" i="2" s="1"/>
  <c r="T638" i="2"/>
  <c r="S639" i="2"/>
  <c r="O636" i="2"/>
  <c r="N636" i="2"/>
  <c r="L637" i="2"/>
  <c r="M637" i="2" s="1"/>
  <c r="J639" i="2"/>
  <c r="F2213" i="2"/>
  <c r="E2213" i="2"/>
  <c r="G2213" i="2"/>
  <c r="A2216" i="2"/>
  <c r="B2215" i="2"/>
  <c r="C2214" i="2"/>
  <c r="D2214" i="2" s="1"/>
  <c r="AH638" i="2" l="1"/>
  <c r="AG638" i="2"/>
  <c r="AF638" i="2"/>
  <c r="AB641" i="2"/>
  <c r="AC640" i="2"/>
  <c r="AD639" i="2"/>
  <c r="AE639" i="2" s="1"/>
  <c r="X637" i="2"/>
  <c r="W637" i="2"/>
  <c r="Y637" i="2"/>
  <c r="U638" i="2"/>
  <c r="V638" i="2" s="1"/>
  <c r="Y638" i="2" s="1"/>
  <c r="S640" i="2"/>
  <c r="T639" i="2"/>
  <c r="P637" i="2"/>
  <c r="O637" i="2"/>
  <c r="N637" i="2"/>
  <c r="L638" i="2"/>
  <c r="M638" i="2" s="1"/>
  <c r="J640" i="2"/>
  <c r="G2214" i="2"/>
  <c r="E2214" i="2"/>
  <c r="F2214" i="2"/>
  <c r="A2217" i="2"/>
  <c r="B2216" i="2"/>
  <c r="C2215" i="2"/>
  <c r="D2215" i="2" s="1"/>
  <c r="AG639" i="2" l="1"/>
  <c r="AH639" i="2"/>
  <c r="AF639" i="2"/>
  <c r="AC641" i="2"/>
  <c r="AB642" i="2"/>
  <c r="AD640" i="2"/>
  <c r="AE640" i="2" s="1"/>
  <c r="S641" i="2"/>
  <c r="T640" i="2"/>
  <c r="X638" i="2"/>
  <c r="U639" i="2"/>
  <c r="V639" i="2" s="1"/>
  <c r="W638" i="2"/>
  <c r="P638" i="2"/>
  <c r="N638" i="2"/>
  <c r="O638" i="2"/>
  <c r="L639" i="2"/>
  <c r="M639" i="2" s="1"/>
  <c r="J641" i="2"/>
  <c r="G2215" i="2"/>
  <c r="F2215" i="2"/>
  <c r="E2215" i="2"/>
  <c r="A2218" i="2"/>
  <c r="B2217" i="2"/>
  <c r="C2216" i="2"/>
  <c r="D2216" i="2" s="1"/>
  <c r="F2216" i="2" s="1"/>
  <c r="AH640" i="2" l="1"/>
  <c r="AF640" i="2"/>
  <c r="AG640" i="2"/>
  <c r="AB643" i="2"/>
  <c r="AC642" i="2"/>
  <c r="AD641" i="2"/>
  <c r="AE641" i="2" s="1"/>
  <c r="Y639" i="2"/>
  <c r="X639" i="2"/>
  <c r="W639" i="2"/>
  <c r="U640" i="2"/>
  <c r="V640" i="2" s="1"/>
  <c r="T641" i="2"/>
  <c r="S642" i="2"/>
  <c r="O639" i="2"/>
  <c r="N639" i="2"/>
  <c r="P639" i="2"/>
  <c r="J642" i="2"/>
  <c r="L640" i="2"/>
  <c r="M640" i="2" s="1"/>
  <c r="E2216" i="2"/>
  <c r="C2217" i="2"/>
  <c r="D2217" i="2" s="1"/>
  <c r="G2216" i="2"/>
  <c r="A2219" i="2"/>
  <c r="B2218" i="2"/>
  <c r="AF641" i="2" l="1"/>
  <c r="AH641" i="2"/>
  <c r="AG641" i="2"/>
  <c r="AC643" i="2"/>
  <c r="AB644" i="2"/>
  <c r="AD642" i="2"/>
  <c r="AE642" i="2" s="1"/>
  <c r="X640" i="2"/>
  <c r="W640" i="2"/>
  <c r="Y640" i="2"/>
  <c r="S643" i="2"/>
  <c r="T642" i="2"/>
  <c r="U641" i="2"/>
  <c r="V641" i="2" s="1"/>
  <c r="N640" i="2"/>
  <c r="P640" i="2"/>
  <c r="O640" i="2"/>
  <c r="J643" i="2"/>
  <c r="L641" i="2"/>
  <c r="M641" i="2" s="1"/>
  <c r="F2217" i="2"/>
  <c r="G2217" i="2"/>
  <c r="E2217" i="2"/>
  <c r="C2218" i="2"/>
  <c r="D2218" i="2" s="1"/>
  <c r="A2220" i="2"/>
  <c r="B2219" i="2"/>
  <c r="AH642" i="2" l="1"/>
  <c r="AF642" i="2"/>
  <c r="AG642" i="2"/>
  <c r="AD643" i="2"/>
  <c r="AE643" i="2"/>
  <c r="AH643" i="2" s="1"/>
  <c r="AB645" i="2"/>
  <c r="AC644" i="2"/>
  <c r="X641" i="2"/>
  <c r="W641" i="2"/>
  <c r="Y641" i="2"/>
  <c r="U642" i="2"/>
  <c r="V642" i="2" s="1"/>
  <c r="T643" i="2"/>
  <c r="S644" i="2"/>
  <c r="P641" i="2"/>
  <c r="N641" i="2"/>
  <c r="O641" i="2"/>
  <c r="L642" i="2"/>
  <c r="M642" i="2" s="1"/>
  <c r="J644" i="2"/>
  <c r="G2218" i="2"/>
  <c r="E2218" i="2"/>
  <c r="F2218" i="2"/>
  <c r="C2219" i="2"/>
  <c r="D2219" i="2" s="1"/>
  <c r="A2221" i="2"/>
  <c r="B2220" i="2"/>
  <c r="AD644" i="2" l="1"/>
  <c r="AE644" i="2" s="1"/>
  <c r="AG643" i="2"/>
  <c r="AB646" i="2"/>
  <c r="AC645" i="2"/>
  <c r="AF643" i="2"/>
  <c r="Y642" i="2"/>
  <c r="X642" i="2"/>
  <c r="W642" i="2"/>
  <c r="U643" i="2"/>
  <c r="V643" i="2" s="1"/>
  <c r="S645" i="2"/>
  <c r="T644" i="2"/>
  <c r="P642" i="2"/>
  <c r="O642" i="2"/>
  <c r="N642" i="2"/>
  <c r="L643" i="2"/>
  <c r="M643" i="2" s="1"/>
  <c r="J645" i="2"/>
  <c r="F2219" i="2"/>
  <c r="E2219" i="2"/>
  <c r="G2219" i="2"/>
  <c r="C2220" i="2"/>
  <c r="D2220" i="2" s="1"/>
  <c r="A2222" i="2"/>
  <c r="B2221" i="2"/>
  <c r="AH644" i="2" l="1"/>
  <c r="AF644" i="2"/>
  <c r="AG644" i="2"/>
  <c r="AC646" i="2"/>
  <c r="AB647" i="2"/>
  <c r="AD645" i="2"/>
  <c r="AE645" i="2" s="1"/>
  <c r="Y643" i="2"/>
  <c r="W643" i="2"/>
  <c r="X643" i="2"/>
  <c r="T645" i="2"/>
  <c r="S646" i="2"/>
  <c r="U644" i="2"/>
  <c r="V644" i="2" s="1"/>
  <c r="N643" i="2"/>
  <c r="O643" i="2"/>
  <c r="P643" i="2"/>
  <c r="J646" i="2"/>
  <c r="L644" i="2"/>
  <c r="M644" i="2" s="1"/>
  <c r="G2220" i="2"/>
  <c r="E2220" i="2"/>
  <c r="F2220" i="2"/>
  <c r="A2223" i="2"/>
  <c r="B2222" i="2"/>
  <c r="C2221" i="2"/>
  <c r="D2221" i="2" s="1"/>
  <c r="G2221" i="2" s="1"/>
  <c r="AH645" i="2" l="1"/>
  <c r="AG645" i="2"/>
  <c r="AF645" i="2"/>
  <c r="AD646" i="2"/>
  <c r="AE646" i="2" s="1"/>
  <c r="AB648" i="2"/>
  <c r="AC647" i="2"/>
  <c r="X644" i="2"/>
  <c r="W644" i="2"/>
  <c r="Y644" i="2"/>
  <c r="U645" i="2"/>
  <c r="V645" i="2" s="1"/>
  <c r="T646" i="2"/>
  <c r="S647" i="2"/>
  <c r="P644" i="2"/>
  <c r="N644" i="2"/>
  <c r="O644" i="2"/>
  <c r="L645" i="2"/>
  <c r="M645" i="2" s="1"/>
  <c r="J647" i="2"/>
  <c r="F2221" i="2"/>
  <c r="E2221" i="2"/>
  <c r="C2222" i="2"/>
  <c r="D2222" i="2" s="1"/>
  <c r="G2222" i="2" s="1"/>
  <c r="A2224" i="2"/>
  <c r="B2223" i="2"/>
  <c r="AF646" i="2" l="1"/>
  <c r="AH646" i="2"/>
  <c r="AG646" i="2"/>
  <c r="AD647" i="2"/>
  <c r="AE647" i="2" s="1"/>
  <c r="AC648" i="2"/>
  <c r="AB649" i="2"/>
  <c r="Y645" i="2"/>
  <c r="X645" i="2"/>
  <c r="W645" i="2"/>
  <c r="S648" i="2"/>
  <c r="T647" i="2"/>
  <c r="U646" i="2"/>
  <c r="V646" i="2" s="1"/>
  <c r="P645" i="2"/>
  <c r="O645" i="2"/>
  <c r="N645" i="2"/>
  <c r="L646" i="2"/>
  <c r="M646" i="2" s="1"/>
  <c r="J648" i="2"/>
  <c r="C2223" i="2"/>
  <c r="D2223" i="2" s="1"/>
  <c r="A2225" i="2"/>
  <c r="B2224" i="2"/>
  <c r="E2222" i="2"/>
  <c r="F2222" i="2"/>
  <c r="AG647" i="2" l="1"/>
  <c r="AF647" i="2"/>
  <c r="AH647" i="2"/>
  <c r="AD648" i="2"/>
  <c r="AE648" i="2" s="1"/>
  <c r="AB650" i="2"/>
  <c r="AC649" i="2"/>
  <c r="Y646" i="2"/>
  <c r="W646" i="2"/>
  <c r="X646" i="2"/>
  <c r="U647" i="2"/>
  <c r="V647" i="2" s="1"/>
  <c r="T648" i="2"/>
  <c r="S649" i="2"/>
  <c r="N646" i="2"/>
  <c r="P646" i="2"/>
  <c r="O646" i="2"/>
  <c r="L647" i="2"/>
  <c r="M647" i="2" s="1"/>
  <c r="J649" i="2"/>
  <c r="G2223" i="2"/>
  <c r="E2223" i="2"/>
  <c r="F2223" i="2"/>
  <c r="A2226" i="2"/>
  <c r="B2225" i="2"/>
  <c r="C2224" i="2"/>
  <c r="D2224" i="2" s="1"/>
  <c r="AH648" i="2" l="1"/>
  <c r="AF648" i="2"/>
  <c r="AG648" i="2"/>
  <c r="AC650" i="2"/>
  <c r="AB651" i="2"/>
  <c r="AD649" i="2"/>
  <c r="AE649" i="2" s="1"/>
  <c r="Y647" i="2"/>
  <c r="W647" i="2"/>
  <c r="X647" i="2"/>
  <c r="S650" i="2"/>
  <c r="T649" i="2"/>
  <c r="U648" i="2"/>
  <c r="V648" i="2" s="1"/>
  <c r="P647" i="2"/>
  <c r="O647" i="2"/>
  <c r="N647" i="2"/>
  <c r="L648" i="2"/>
  <c r="M648" i="2"/>
  <c r="O648" i="2" s="1"/>
  <c r="J650" i="2"/>
  <c r="G2224" i="2"/>
  <c r="F2224" i="2"/>
  <c r="E2224" i="2"/>
  <c r="C2225" i="2"/>
  <c r="D2225" i="2" s="1"/>
  <c r="A2227" i="2"/>
  <c r="B2226" i="2"/>
  <c r="AH649" i="2" l="1"/>
  <c r="AG649" i="2"/>
  <c r="AF649" i="2"/>
  <c r="AD650" i="2"/>
  <c r="AE650" i="2" s="1"/>
  <c r="AC651" i="2"/>
  <c r="AB652" i="2"/>
  <c r="Y648" i="2"/>
  <c r="W648" i="2"/>
  <c r="X648" i="2"/>
  <c r="T650" i="2"/>
  <c r="S651" i="2"/>
  <c r="U649" i="2"/>
  <c r="V649" i="2" s="1"/>
  <c r="N648" i="2"/>
  <c r="P648" i="2"/>
  <c r="L649" i="2"/>
  <c r="M649" i="2" s="1"/>
  <c r="O649" i="2" s="1"/>
  <c r="J651" i="2"/>
  <c r="E2225" i="2"/>
  <c r="G2225" i="2"/>
  <c r="F2225" i="2"/>
  <c r="A2228" i="2"/>
  <c r="B2227" i="2"/>
  <c r="C2226" i="2"/>
  <c r="D2226" i="2" s="1"/>
  <c r="AH650" i="2" l="1"/>
  <c r="AF650" i="2"/>
  <c r="AG650" i="2"/>
  <c r="AB653" i="2"/>
  <c r="AC652" i="2"/>
  <c r="AD651" i="2"/>
  <c r="AE651" i="2" s="1"/>
  <c r="X649" i="2"/>
  <c r="Y649" i="2"/>
  <c r="W649" i="2"/>
  <c r="U650" i="2"/>
  <c r="V650" i="2" s="1"/>
  <c r="Y650" i="2" s="1"/>
  <c r="S652" i="2"/>
  <c r="T651" i="2"/>
  <c r="L650" i="2"/>
  <c r="M650" i="2" s="1"/>
  <c r="P649" i="2"/>
  <c r="J652" i="2"/>
  <c r="N649" i="2"/>
  <c r="G2226" i="2"/>
  <c r="F2226" i="2"/>
  <c r="E2226" i="2"/>
  <c r="C2227" i="2"/>
  <c r="D2227" i="2" s="1"/>
  <c r="A2229" i="2"/>
  <c r="B2228" i="2"/>
  <c r="AH651" i="2" l="1"/>
  <c r="AG651" i="2"/>
  <c r="AF651" i="2"/>
  <c r="AC653" i="2"/>
  <c r="AB654" i="2"/>
  <c r="AD652" i="2"/>
  <c r="AE652" i="2" s="1"/>
  <c r="X650" i="2"/>
  <c r="U651" i="2"/>
  <c r="V651" i="2" s="1"/>
  <c r="S653" i="2"/>
  <c r="T652" i="2"/>
  <c r="W650" i="2"/>
  <c r="P650" i="2"/>
  <c r="N650" i="2"/>
  <c r="O650" i="2"/>
  <c r="L651" i="2"/>
  <c r="M651" i="2" s="1"/>
  <c r="J653" i="2"/>
  <c r="E2227" i="2"/>
  <c r="G2227" i="2"/>
  <c r="F2227" i="2"/>
  <c r="A2230" i="2"/>
  <c r="B2229" i="2"/>
  <c r="C2228" i="2"/>
  <c r="D2228" i="2" s="1"/>
  <c r="AG652" i="2" l="1"/>
  <c r="AF652" i="2"/>
  <c r="AH652" i="2"/>
  <c r="AD653" i="2"/>
  <c r="AE653" i="2" s="1"/>
  <c r="AB655" i="2"/>
  <c r="AC654" i="2"/>
  <c r="W651" i="2"/>
  <c r="Y651" i="2"/>
  <c r="X651" i="2"/>
  <c r="U652" i="2"/>
  <c r="V652" i="2" s="1"/>
  <c r="T653" i="2"/>
  <c r="S654" i="2"/>
  <c r="O651" i="2"/>
  <c r="N651" i="2"/>
  <c r="P651" i="2"/>
  <c r="L652" i="2"/>
  <c r="M652" i="2" s="1"/>
  <c r="J654" i="2"/>
  <c r="G2228" i="2"/>
  <c r="F2228" i="2"/>
  <c r="E2228" i="2"/>
  <c r="C2229" i="2"/>
  <c r="D2229" i="2" s="1"/>
  <c r="A2231" i="2"/>
  <c r="B2230" i="2"/>
  <c r="AF653" i="2" l="1"/>
  <c r="AG653" i="2"/>
  <c r="AH653" i="2"/>
  <c r="AD654" i="2"/>
  <c r="AE654" i="2" s="1"/>
  <c r="AC655" i="2"/>
  <c r="AB656" i="2"/>
  <c r="Y652" i="2"/>
  <c r="W652" i="2"/>
  <c r="X652" i="2"/>
  <c r="U653" i="2"/>
  <c r="V653" i="2" s="1"/>
  <c r="S655" i="2"/>
  <c r="T654" i="2"/>
  <c r="O652" i="2"/>
  <c r="P652" i="2"/>
  <c r="N652" i="2"/>
  <c r="L653" i="2"/>
  <c r="M653" i="2" s="1"/>
  <c r="J655" i="2"/>
  <c r="E2229" i="2"/>
  <c r="G2229" i="2"/>
  <c r="F2229" i="2"/>
  <c r="C2230" i="2"/>
  <c r="D2230" i="2" s="1"/>
  <c r="A2232" i="2"/>
  <c r="B2231" i="2"/>
  <c r="AF654" i="2" l="1"/>
  <c r="AG654" i="2"/>
  <c r="AH654" i="2"/>
  <c r="AB657" i="2"/>
  <c r="AC656" i="2"/>
  <c r="AD655" i="2"/>
  <c r="AE655" i="2" s="1"/>
  <c r="AH655" i="2" s="1"/>
  <c r="W653" i="2"/>
  <c r="X653" i="2"/>
  <c r="Y653" i="2"/>
  <c r="T655" i="2"/>
  <c r="S656" i="2"/>
  <c r="U654" i="2"/>
  <c r="V654" i="2" s="1"/>
  <c r="O653" i="2"/>
  <c r="N653" i="2"/>
  <c r="P653" i="2"/>
  <c r="L654" i="2"/>
  <c r="M654" i="2" s="1"/>
  <c r="J656" i="2"/>
  <c r="G2230" i="2"/>
  <c r="E2230" i="2"/>
  <c r="F2230" i="2"/>
  <c r="A2233" i="2"/>
  <c r="B2232" i="2"/>
  <c r="C2231" i="2"/>
  <c r="D2231" i="2" s="1"/>
  <c r="AF655" i="2" l="1"/>
  <c r="AB658" i="2"/>
  <c r="AC657" i="2"/>
  <c r="AG655" i="2"/>
  <c r="AD656" i="2"/>
  <c r="AE656" i="2" s="1"/>
  <c r="Y654" i="2"/>
  <c r="X654" i="2"/>
  <c r="W654" i="2"/>
  <c r="S657" i="2"/>
  <c r="T656" i="2"/>
  <c r="U655" i="2"/>
  <c r="V655" i="2" s="1"/>
  <c r="N654" i="2"/>
  <c r="P654" i="2"/>
  <c r="O654" i="2"/>
  <c r="J657" i="2"/>
  <c r="L655" i="2"/>
  <c r="M655" i="2" s="1"/>
  <c r="G2231" i="2"/>
  <c r="F2231" i="2"/>
  <c r="E2231" i="2"/>
  <c r="C2232" i="2"/>
  <c r="D2232" i="2" s="1"/>
  <c r="A2234" i="2"/>
  <c r="B2233" i="2"/>
  <c r="AH656" i="2" l="1"/>
  <c r="AG656" i="2"/>
  <c r="AF656" i="2"/>
  <c r="AD657" i="2"/>
  <c r="AE657" i="2" s="1"/>
  <c r="AC658" i="2"/>
  <c r="AB659" i="2"/>
  <c r="X655" i="2"/>
  <c r="W655" i="2"/>
  <c r="Y655" i="2"/>
  <c r="U656" i="2"/>
  <c r="V656" i="2" s="1"/>
  <c r="T657" i="2"/>
  <c r="S658" i="2"/>
  <c r="P655" i="2"/>
  <c r="N655" i="2"/>
  <c r="O655" i="2"/>
  <c r="J658" i="2"/>
  <c r="L656" i="2"/>
  <c r="M656" i="2" s="1"/>
  <c r="P656" i="2" s="1"/>
  <c r="G2232" i="2"/>
  <c r="F2232" i="2"/>
  <c r="E2232" i="2"/>
  <c r="C2233" i="2"/>
  <c r="D2233" i="2" s="1"/>
  <c r="E2233" i="2" s="1"/>
  <c r="A2235" i="2"/>
  <c r="B2234" i="2"/>
  <c r="AG657" i="2" l="1"/>
  <c r="AF657" i="2"/>
  <c r="AH657" i="2"/>
  <c r="AB660" i="2"/>
  <c r="AC659" i="2"/>
  <c r="AD658" i="2"/>
  <c r="AE658" i="2" s="1"/>
  <c r="Y656" i="2"/>
  <c r="X656" i="2"/>
  <c r="W656" i="2"/>
  <c r="U657" i="2"/>
  <c r="V657" i="2" s="1"/>
  <c r="T658" i="2"/>
  <c r="S659" i="2"/>
  <c r="N656" i="2"/>
  <c r="O656" i="2"/>
  <c r="L657" i="2"/>
  <c r="M657" i="2" s="1"/>
  <c r="J659" i="2"/>
  <c r="F2233" i="2"/>
  <c r="G2233" i="2"/>
  <c r="C2234" i="2"/>
  <c r="D2234" i="2" s="1"/>
  <c r="G2234" i="2" s="1"/>
  <c r="A2236" i="2"/>
  <c r="B2235" i="2"/>
  <c r="AG658" i="2" l="1"/>
  <c r="AH658" i="2"/>
  <c r="AF658" i="2"/>
  <c r="AD659" i="2"/>
  <c r="AE659" i="2" s="1"/>
  <c r="AC660" i="2"/>
  <c r="AB661" i="2"/>
  <c r="X657" i="2"/>
  <c r="Y657" i="2"/>
  <c r="W657" i="2"/>
  <c r="U658" i="2"/>
  <c r="V658" i="2" s="1"/>
  <c r="S660" i="2"/>
  <c r="T659" i="2"/>
  <c r="O657" i="2"/>
  <c r="N657" i="2"/>
  <c r="P657" i="2"/>
  <c r="J660" i="2"/>
  <c r="L658" i="2"/>
  <c r="M658" i="2" s="1"/>
  <c r="C2235" i="2"/>
  <c r="D2235" i="2" s="1"/>
  <c r="A2237" i="2"/>
  <c r="B2236" i="2"/>
  <c r="E2234" i="2"/>
  <c r="F2234" i="2"/>
  <c r="AH659" i="2" l="1"/>
  <c r="AG659" i="2"/>
  <c r="AF659" i="2"/>
  <c r="AD660" i="2"/>
  <c r="AE660" i="2" s="1"/>
  <c r="AB662" i="2"/>
  <c r="AC661" i="2"/>
  <c r="Y658" i="2"/>
  <c r="X658" i="2"/>
  <c r="W658" i="2"/>
  <c r="U659" i="2"/>
  <c r="V659" i="2" s="1"/>
  <c r="T660" i="2"/>
  <c r="S661" i="2"/>
  <c r="O658" i="2"/>
  <c r="P658" i="2"/>
  <c r="N658" i="2"/>
  <c r="L659" i="2"/>
  <c r="M659" i="2" s="1"/>
  <c r="J661" i="2"/>
  <c r="G2235" i="2"/>
  <c r="E2235" i="2"/>
  <c r="F2235" i="2"/>
  <c r="C2236" i="2"/>
  <c r="D2236" i="2" s="1"/>
  <c r="A2238" i="2"/>
  <c r="B2237" i="2"/>
  <c r="AG660" i="2" l="1"/>
  <c r="AH660" i="2"/>
  <c r="AF660" i="2"/>
  <c r="AD661" i="2"/>
  <c r="AE661" i="2" s="1"/>
  <c r="AC662" i="2"/>
  <c r="AB663" i="2"/>
  <c r="Y659" i="2"/>
  <c r="X659" i="2"/>
  <c r="W659" i="2"/>
  <c r="U660" i="2"/>
  <c r="V660" i="2" s="1"/>
  <c r="S662" i="2"/>
  <c r="T661" i="2"/>
  <c r="O659" i="2"/>
  <c r="P659" i="2"/>
  <c r="N659" i="2"/>
  <c r="L660" i="2"/>
  <c r="M660" i="2"/>
  <c r="O660" i="2" s="1"/>
  <c r="J662" i="2"/>
  <c r="G2236" i="2"/>
  <c r="E2236" i="2"/>
  <c r="F2236" i="2"/>
  <c r="A2239" i="2"/>
  <c r="B2238" i="2"/>
  <c r="C2237" i="2"/>
  <c r="D2237" i="2" s="1"/>
  <c r="AH661" i="2" l="1"/>
  <c r="AG661" i="2"/>
  <c r="AF661" i="2"/>
  <c r="AC663" i="2"/>
  <c r="AB664" i="2"/>
  <c r="AD662" i="2"/>
  <c r="AE662" i="2" s="1"/>
  <c r="W660" i="2"/>
  <c r="Y660" i="2"/>
  <c r="X660" i="2"/>
  <c r="U661" i="2"/>
  <c r="V661" i="2" s="1"/>
  <c r="T662" i="2"/>
  <c r="S663" i="2"/>
  <c r="N660" i="2"/>
  <c r="P660" i="2"/>
  <c r="L661" i="2"/>
  <c r="M661" i="2" s="1"/>
  <c r="J663" i="2"/>
  <c r="G2237" i="2"/>
  <c r="E2237" i="2"/>
  <c r="F2237" i="2"/>
  <c r="A2240" i="2"/>
  <c r="B2239" i="2"/>
  <c r="C2238" i="2"/>
  <c r="D2238" i="2" s="1"/>
  <c r="AG662" i="2" l="1"/>
  <c r="AH662" i="2"/>
  <c r="AF662" i="2"/>
  <c r="AD663" i="2"/>
  <c r="AE663" i="2" s="1"/>
  <c r="AB665" i="2"/>
  <c r="AC664" i="2"/>
  <c r="X661" i="2"/>
  <c r="W661" i="2"/>
  <c r="Y661" i="2"/>
  <c r="U662" i="2"/>
  <c r="V662" i="2" s="1"/>
  <c r="Y662" i="2" s="1"/>
  <c r="S664" i="2"/>
  <c r="T663" i="2"/>
  <c r="O661" i="2"/>
  <c r="N661" i="2"/>
  <c r="P661" i="2"/>
  <c r="L662" i="2"/>
  <c r="M662" i="2" s="1"/>
  <c r="J664" i="2"/>
  <c r="G2238" i="2"/>
  <c r="E2238" i="2"/>
  <c r="F2238" i="2"/>
  <c r="A2241" i="2"/>
  <c r="B2240" i="2"/>
  <c r="C2239" i="2"/>
  <c r="D2239" i="2" s="1"/>
  <c r="AH663" i="2" l="1"/>
  <c r="AG663" i="2"/>
  <c r="AF663" i="2"/>
  <c r="AD664" i="2"/>
  <c r="AE664" i="2" s="1"/>
  <c r="AC665" i="2"/>
  <c r="AB666" i="2"/>
  <c r="W662" i="2"/>
  <c r="S665" i="2"/>
  <c r="T664" i="2"/>
  <c r="X662" i="2"/>
  <c r="U663" i="2"/>
  <c r="V663" i="2" s="1"/>
  <c r="P662" i="2"/>
  <c r="O662" i="2"/>
  <c r="N662" i="2"/>
  <c r="J665" i="2"/>
  <c r="L663" i="2"/>
  <c r="M663" i="2" s="1"/>
  <c r="G2239" i="2"/>
  <c r="F2239" i="2"/>
  <c r="E2239" i="2"/>
  <c r="A2242" i="2"/>
  <c r="B2241" i="2"/>
  <c r="C2240" i="2"/>
  <c r="D2240" i="2" s="1"/>
  <c r="AF664" i="2" l="1"/>
  <c r="AG664" i="2"/>
  <c r="AH664" i="2"/>
  <c r="AB667" i="2"/>
  <c r="AC666" i="2"/>
  <c r="AD665" i="2"/>
  <c r="AE665" i="2" s="1"/>
  <c r="Y663" i="2"/>
  <c r="W663" i="2"/>
  <c r="X663" i="2"/>
  <c r="U664" i="2"/>
  <c r="V664" i="2" s="1"/>
  <c r="T665" i="2"/>
  <c r="S666" i="2"/>
  <c r="N663" i="2"/>
  <c r="O663" i="2"/>
  <c r="P663" i="2"/>
  <c r="J666" i="2"/>
  <c r="L664" i="2"/>
  <c r="M664" i="2" s="1"/>
  <c r="F2240" i="2"/>
  <c r="G2240" i="2"/>
  <c r="E2240" i="2"/>
  <c r="C2241" i="2"/>
  <c r="D2241" i="2" s="1"/>
  <c r="A2243" i="2"/>
  <c r="B2242" i="2"/>
  <c r="AF665" i="2" l="1"/>
  <c r="AG665" i="2"/>
  <c r="AH665" i="2"/>
  <c r="AC667" i="2"/>
  <c r="AB668" i="2"/>
  <c r="AD666" i="2"/>
  <c r="AE666" i="2" s="1"/>
  <c r="X664" i="2"/>
  <c r="W664" i="2"/>
  <c r="Y664" i="2"/>
  <c r="U665" i="2"/>
  <c r="V665" i="2" s="1"/>
  <c r="S667" i="2"/>
  <c r="T666" i="2"/>
  <c r="P664" i="2"/>
  <c r="O664" i="2"/>
  <c r="N664" i="2"/>
  <c r="L665" i="2"/>
  <c r="M665" i="2" s="1"/>
  <c r="J667" i="2"/>
  <c r="G2241" i="2"/>
  <c r="E2241" i="2"/>
  <c r="F2241" i="2"/>
  <c r="C2242" i="2"/>
  <c r="D2242" i="2" s="1"/>
  <c r="A2244" i="2"/>
  <c r="B2243" i="2"/>
  <c r="AG666" i="2" l="1"/>
  <c r="AH666" i="2"/>
  <c r="AF666" i="2"/>
  <c r="AB669" i="2"/>
  <c r="AC668" i="2"/>
  <c r="AD667" i="2"/>
  <c r="AE667" i="2"/>
  <c r="AH667" i="2" s="1"/>
  <c r="X665" i="2"/>
  <c r="W665" i="2"/>
  <c r="Y665" i="2"/>
  <c r="U666" i="2"/>
  <c r="V666" i="2" s="1"/>
  <c r="T667" i="2"/>
  <c r="S668" i="2"/>
  <c r="P665" i="2"/>
  <c r="N665" i="2"/>
  <c r="O665" i="2"/>
  <c r="L666" i="2"/>
  <c r="M666" i="2" s="1"/>
  <c r="J668" i="2"/>
  <c r="F2242" i="2"/>
  <c r="E2242" i="2"/>
  <c r="G2242" i="2"/>
  <c r="A2245" i="2"/>
  <c r="B2244" i="2"/>
  <c r="C2243" i="2"/>
  <c r="D2243" i="2" s="1"/>
  <c r="AF667" i="2" l="1"/>
  <c r="AG667" i="2"/>
  <c r="AD668" i="2"/>
  <c r="AE668" i="2" s="1"/>
  <c r="AB670" i="2"/>
  <c r="AC669" i="2"/>
  <c r="Y666" i="2"/>
  <c r="X666" i="2"/>
  <c r="W666" i="2"/>
  <c r="U667" i="2"/>
  <c r="V667" i="2" s="1"/>
  <c r="S669" i="2"/>
  <c r="T668" i="2"/>
  <c r="P666" i="2"/>
  <c r="O666" i="2"/>
  <c r="N666" i="2"/>
  <c r="J669" i="2"/>
  <c r="L667" i="2"/>
  <c r="M667" i="2" s="1"/>
  <c r="G2243" i="2"/>
  <c r="E2243" i="2"/>
  <c r="F2243" i="2"/>
  <c r="A2246" i="2"/>
  <c r="B2245" i="2"/>
  <c r="C2244" i="2"/>
  <c r="D2244" i="2" s="1"/>
  <c r="AF668" i="2" l="1"/>
  <c r="AG668" i="2"/>
  <c r="AH668" i="2"/>
  <c r="AC670" i="2"/>
  <c r="AB671" i="2"/>
  <c r="AD669" i="2"/>
  <c r="AE669" i="2" s="1"/>
  <c r="Y667" i="2"/>
  <c r="X667" i="2"/>
  <c r="W667" i="2"/>
  <c r="U668" i="2"/>
  <c r="V668" i="2" s="1"/>
  <c r="T669" i="2"/>
  <c r="S670" i="2"/>
  <c r="P667" i="2"/>
  <c r="O667" i="2"/>
  <c r="N667" i="2"/>
  <c r="J670" i="2"/>
  <c r="L668" i="2"/>
  <c r="M668" i="2" s="1"/>
  <c r="G2244" i="2"/>
  <c r="F2244" i="2"/>
  <c r="E2244" i="2"/>
  <c r="C2245" i="2"/>
  <c r="D2245" i="2" s="1"/>
  <c r="A2247" i="2"/>
  <c r="B2246" i="2"/>
  <c r="AH669" i="2" l="1"/>
  <c r="AG669" i="2"/>
  <c r="AF669" i="2"/>
  <c r="AD670" i="2"/>
  <c r="AE670" i="2" s="1"/>
  <c r="AB672" i="2"/>
  <c r="AC671" i="2"/>
  <c r="Y668" i="2"/>
  <c r="X668" i="2"/>
  <c r="W668" i="2"/>
  <c r="T670" i="2"/>
  <c r="S671" i="2"/>
  <c r="U669" i="2"/>
  <c r="V669" i="2" s="1"/>
  <c r="P668" i="2"/>
  <c r="N668" i="2"/>
  <c r="O668" i="2"/>
  <c r="L669" i="2"/>
  <c r="M669" i="2" s="1"/>
  <c r="J671" i="2"/>
  <c r="E2245" i="2"/>
  <c r="G2245" i="2"/>
  <c r="F2245" i="2"/>
  <c r="C2246" i="2"/>
  <c r="D2246" i="2" s="1"/>
  <c r="A2248" i="2"/>
  <c r="B2247" i="2"/>
  <c r="AF670" i="2" l="1"/>
  <c r="AH670" i="2"/>
  <c r="AG670" i="2"/>
  <c r="AC672" i="2"/>
  <c r="AB673" i="2"/>
  <c r="AD671" i="2"/>
  <c r="AE671" i="2" s="1"/>
  <c r="X669" i="2"/>
  <c r="Y669" i="2"/>
  <c r="W669" i="2"/>
  <c r="S672" i="2"/>
  <c r="T671" i="2"/>
  <c r="U670" i="2"/>
  <c r="V670" i="2" s="1"/>
  <c r="P669" i="2"/>
  <c r="O669" i="2"/>
  <c r="N669" i="2"/>
  <c r="J672" i="2"/>
  <c r="L670" i="2"/>
  <c r="M670" i="2" s="1"/>
  <c r="G2246" i="2"/>
  <c r="E2246" i="2"/>
  <c r="F2246" i="2"/>
  <c r="A2249" i="2"/>
  <c r="B2248" i="2"/>
  <c r="C2247" i="2"/>
  <c r="D2247" i="2" s="1"/>
  <c r="G2247" i="2" s="1"/>
  <c r="AH671" i="2" l="1"/>
  <c r="AG671" i="2"/>
  <c r="AF671" i="2"/>
  <c r="AD672" i="2"/>
  <c r="AE672" i="2" s="1"/>
  <c r="AB674" i="2"/>
  <c r="AC673" i="2"/>
  <c r="Y670" i="2"/>
  <c r="W670" i="2"/>
  <c r="X670" i="2"/>
  <c r="U671" i="2"/>
  <c r="V671" i="2" s="1"/>
  <c r="T672" i="2"/>
  <c r="S673" i="2"/>
  <c r="N670" i="2"/>
  <c r="O670" i="2"/>
  <c r="P670" i="2"/>
  <c r="L671" i="2"/>
  <c r="M671" i="2" s="1"/>
  <c r="J673" i="2"/>
  <c r="F2247" i="2"/>
  <c r="E2247" i="2"/>
  <c r="C2248" i="2"/>
  <c r="D2248" i="2" s="1"/>
  <c r="A2250" i="2"/>
  <c r="B2249" i="2"/>
  <c r="AH672" i="2" l="1"/>
  <c r="AG672" i="2"/>
  <c r="AF672" i="2"/>
  <c r="AD673" i="2"/>
  <c r="AE673" i="2" s="1"/>
  <c r="AC674" i="2"/>
  <c r="AB675" i="2"/>
  <c r="Y671" i="2"/>
  <c r="X671" i="2"/>
  <c r="W671" i="2"/>
  <c r="S674" i="2"/>
  <c r="T673" i="2"/>
  <c r="U672" i="2"/>
  <c r="V672" i="2" s="1"/>
  <c r="P671" i="2"/>
  <c r="O671" i="2"/>
  <c r="N671" i="2"/>
  <c r="J674" i="2"/>
  <c r="L672" i="2"/>
  <c r="M672" i="2"/>
  <c r="N672" i="2" s="1"/>
  <c r="G2248" i="2"/>
  <c r="F2248" i="2"/>
  <c r="E2248" i="2"/>
  <c r="C2249" i="2"/>
  <c r="D2249" i="2" s="1"/>
  <c r="A2251" i="2"/>
  <c r="B2250" i="2"/>
  <c r="AG673" i="2" l="1"/>
  <c r="AF673" i="2"/>
  <c r="AH673" i="2"/>
  <c r="AD674" i="2"/>
  <c r="AE674" i="2" s="1"/>
  <c r="AC675" i="2"/>
  <c r="AB676" i="2"/>
  <c r="W672" i="2"/>
  <c r="Y672" i="2"/>
  <c r="X672" i="2"/>
  <c r="T674" i="2"/>
  <c r="S675" i="2"/>
  <c r="U673" i="2"/>
  <c r="V673" i="2" s="1"/>
  <c r="O672" i="2"/>
  <c r="P672" i="2"/>
  <c r="L673" i="2"/>
  <c r="M673" i="2" s="1"/>
  <c r="P673" i="2" s="1"/>
  <c r="J675" i="2"/>
  <c r="E2249" i="2"/>
  <c r="G2249" i="2"/>
  <c r="F2249" i="2"/>
  <c r="C2250" i="2"/>
  <c r="D2250" i="2" s="1"/>
  <c r="A2252" i="2"/>
  <c r="B2251" i="2"/>
  <c r="AH674" i="2" l="1"/>
  <c r="AG674" i="2"/>
  <c r="AF674" i="2"/>
  <c r="AB677" i="2"/>
  <c r="AC676" i="2"/>
  <c r="AD675" i="2"/>
  <c r="AE675" i="2" s="1"/>
  <c r="X673" i="2"/>
  <c r="Y673" i="2"/>
  <c r="W673" i="2"/>
  <c r="U674" i="2"/>
  <c r="V674" i="2" s="1"/>
  <c r="Y674" i="2" s="1"/>
  <c r="S676" i="2"/>
  <c r="T675" i="2"/>
  <c r="L674" i="2"/>
  <c r="M674" i="2" s="1"/>
  <c r="J676" i="2"/>
  <c r="N673" i="2"/>
  <c r="O673" i="2"/>
  <c r="G2250" i="2"/>
  <c r="E2250" i="2"/>
  <c r="F2250" i="2"/>
  <c r="A2253" i="2"/>
  <c r="B2252" i="2"/>
  <c r="C2251" i="2"/>
  <c r="D2251" i="2" s="1"/>
  <c r="G2251" i="2" s="1"/>
  <c r="AG675" i="2" l="1"/>
  <c r="AF675" i="2"/>
  <c r="AH675" i="2"/>
  <c r="AC677" i="2"/>
  <c r="AB678" i="2"/>
  <c r="AD676" i="2"/>
  <c r="AE676" i="2" s="1"/>
  <c r="W674" i="2"/>
  <c r="X674" i="2"/>
  <c r="U675" i="2"/>
  <c r="V675" i="2" s="1"/>
  <c r="S677" i="2"/>
  <c r="T676" i="2"/>
  <c r="P674" i="2"/>
  <c r="N674" i="2"/>
  <c r="O674" i="2"/>
  <c r="J677" i="2"/>
  <c r="L675" i="2"/>
  <c r="M675" i="2" s="1"/>
  <c r="C2252" i="2"/>
  <c r="D2252" i="2" s="1"/>
  <c r="E2251" i="2"/>
  <c r="F2251" i="2"/>
  <c r="A2254" i="2"/>
  <c r="B2253" i="2"/>
  <c r="AH676" i="2" l="1"/>
  <c r="AG676" i="2"/>
  <c r="AF676" i="2"/>
  <c r="AB679" i="2"/>
  <c r="AC678" i="2"/>
  <c r="AD677" i="2"/>
  <c r="AE677" i="2" s="1"/>
  <c r="X675" i="2"/>
  <c r="W675" i="2"/>
  <c r="Y675" i="2"/>
  <c r="T677" i="2"/>
  <c r="S678" i="2"/>
  <c r="U676" i="2"/>
  <c r="V676" i="2" s="1"/>
  <c r="O675" i="2"/>
  <c r="P675" i="2"/>
  <c r="N675" i="2"/>
  <c r="L676" i="2"/>
  <c r="M676" i="2" s="1"/>
  <c r="J678" i="2"/>
  <c r="G2252" i="2"/>
  <c r="E2252" i="2"/>
  <c r="F2252" i="2"/>
  <c r="C2253" i="2"/>
  <c r="D2253" i="2" s="1"/>
  <c r="A2255" i="2"/>
  <c r="B2254" i="2"/>
  <c r="AF677" i="2" l="1"/>
  <c r="AH677" i="2"/>
  <c r="AG677" i="2"/>
  <c r="AC679" i="2"/>
  <c r="AB680" i="2"/>
  <c r="AD678" i="2"/>
  <c r="AE678" i="2" s="1"/>
  <c r="Y676" i="2"/>
  <c r="W676" i="2"/>
  <c r="X676" i="2"/>
  <c r="U677" i="2"/>
  <c r="V677" i="2" s="1"/>
  <c r="S679" i="2"/>
  <c r="T678" i="2"/>
  <c r="P676" i="2"/>
  <c r="O676" i="2"/>
  <c r="N676" i="2"/>
  <c r="J679" i="2"/>
  <c r="L677" i="2"/>
  <c r="M677" i="2" s="1"/>
  <c r="F2253" i="2"/>
  <c r="E2253" i="2"/>
  <c r="G2253" i="2"/>
  <c r="A2256" i="2"/>
  <c r="B2255" i="2"/>
  <c r="C2254" i="2"/>
  <c r="D2254" i="2" s="1"/>
  <c r="AF678" i="2" l="1"/>
  <c r="AH678" i="2"/>
  <c r="AG678" i="2"/>
  <c r="AB681" i="2"/>
  <c r="AC680" i="2"/>
  <c r="AD679" i="2"/>
  <c r="AE679" i="2"/>
  <c r="AH679" i="2" s="1"/>
  <c r="X677" i="2"/>
  <c r="W677" i="2"/>
  <c r="Y677" i="2"/>
  <c r="U678" i="2"/>
  <c r="V678" i="2" s="1"/>
  <c r="T679" i="2"/>
  <c r="S680" i="2"/>
  <c r="O677" i="2"/>
  <c r="N677" i="2"/>
  <c r="P677" i="2"/>
  <c r="L678" i="2"/>
  <c r="M678" i="2" s="1"/>
  <c r="J680" i="2"/>
  <c r="G2254" i="2"/>
  <c r="E2254" i="2"/>
  <c r="F2254" i="2"/>
  <c r="A2257" i="2"/>
  <c r="B2256" i="2"/>
  <c r="C2255" i="2"/>
  <c r="D2255" i="2" s="1"/>
  <c r="AB682" i="2" l="1"/>
  <c r="AC681" i="2"/>
  <c r="AF679" i="2"/>
  <c r="AG679" i="2"/>
  <c r="AD680" i="2"/>
  <c r="AE680" i="2" s="1"/>
  <c r="X678" i="2"/>
  <c r="Y678" i="2"/>
  <c r="W678" i="2"/>
  <c r="S681" i="2"/>
  <c r="T680" i="2"/>
  <c r="U679" i="2"/>
  <c r="V679" i="2" s="1"/>
  <c r="P678" i="2"/>
  <c r="O678" i="2"/>
  <c r="N678" i="2"/>
  <c r="J681" i="2"/>
  <c r="L679" i="2"/>
  <c r="M679" i="2" s="1"/>
  <c r="G2255" i="2"/>
  <c r="E2255" i="2"/>
  <c r="F2255" i="2"/>
  <c r="C2256" i="2"/>
  <c r="D2256" i="2" s="1"/>
  <c r="A2258" i="2"/>
  <c r="B2257" i="2"/>
  <c r="AG680" i="2" l="1"/>
  <c r="AH680" i="2"/>
  <c r="AF680" i="2"/>
  <c r="AD681" i="2"/>
  <c r="AE681" i="2" s="1"/>
  <c r="AC682" i="2"/>
  <c r="AB683" i="2"/>
  <c r="X679" i="2"/>
  <c r="W679" i="2"/>
  <c r="Y679" i="2"/>
  <c r="U680" i="2"/>
  <c r="V680" i="2" s="1"/>
  <c r="T681" i="2"/>
  <c r="S682" i="2"/>
  <c r="O679" i="2"/>
  <c r="P679" i="2"/>
  <c r="N679" i="2"/>
  <c r="J682" i="2"/>
  <c r="L680" i="2"/>
  <c r="M680" i="2" s="1"/>
  <c r="G2256" i="2"/>
  <c r="F2256" i="2"/>
  <c r="E2256" i="2"/>
  <c r="A2259" i="2"/>
  <c r="B2258" i="2"/>
  <c r="C2257" i="2"/>
  <c r="D2257" i="2" s="1"/>
  <c r="AH681" i="2" l="1"/>
  <c r="AG681" i="2"/>
  <c r="AF681" i="2"/>
  <c r="AB684" i="2"/>
  <c r="AC683" i="2"/>
  <c r="AD682" i="2"/>
  <c r="AE682" i="2" s="1"/>
  <c r="X680" i="2"/>
  <c r="W680" i="2"/>
  <c r="Y680" i="2"/>
  <c r="T682" i="2"/>
  <c r="S683" i="2"/>
  <c r="U681" i="2"/>
  <c r="V681" i="2" s="1"/>
  <c r="P680" i="2"/>
  <c r="O680" i="2"/>
  <c r="N680" i="2"/>
  <c r="L681" i="2"/>
  <c r="M681" i="2" s="1"/>
  <c r="J683" i="2"/>
  <c r="G2257" i="2"/>
  <c r="E2257" i="2"/>
  <c r="F2257" i="2"/>
  <c r="C2258" i="2"/>
  <c r="D2258" i="2" s="1"/>
  <c r="A2260" i="2"/>
  <c r="B2259" i="2"/>
  <c r="AG682" i="2" l="1"/>
  <c r="AF682" i="2"/>
  <c r="AH682" i="2"/>
  <c r="AC684" i="2"/>
  <c r="AB685" i="2"/>
  <c r="AD683" i="2"/>
  <c r="AE683" i="2" s="1"/>
  <c r="Y681" i="2"/>
  <c r="X681" i="2"/>
  <c r="W681" i="2"/>
  <c r="S684" i="2"/>
  <c r="T683" i="2"/>
  <c r="U682" i="2"/>
  <c r="V682" i="2" s="1"/>
  <c r="P681" i="2"/>
  <c r="O681" i="2"/>
  <c r="N681" i="2"/>
  <c r="J684" i="2"/>
  <c r="L682" i="2"/>
  <c r="M682" i="2" s="1"/>
  <c r="F2258" i="2"/>
  <c r="E2258" i="2"/>
  <c r="G2258" i="2"/>
  <c r="A2261" i="2"/>
  <c r="B2260" i="2"/>
  <c r="C2259" i="2"/>
  <c r="D2259" i="2" s="1"/>
  <c r="AH683" i="2" l="1"/>
  <c r="AG683" i="2"/>
  <c r="AF683" i="2"/>
  <c r="AB686" i="2"/>
  <c r="AC685" i="2"/>
  <c r="AD684" i="2"/>
  <c r="AE684" i="2" s="1"/>
  <c r="Y682" i="2"/>
  <c r="W682" i="2"/>
  <c r="X682" i="2"/>
  <c r="U683" i="2"/>
  <c r="V683" i="2" s="1"/>
  <c r="T684" i="2"/>
  <c r="S685" i="2"/>
  <c r="N682" i="2"/>
  <c r="O682" i="2"/>
  <c r="P682" i="2"/>
  <c r="L683" i="2"/>
  <c r="M683" i="2" s="1"/>
  <c r="J685" i="2"/>
  <c r="G2259" i="2"/>
  <c r="F2259" i="2"/>
  <c r="E2259" i="2"/>
  <c r="C2260" i="2"/>
  <c r="D2260" i="2" s="1"/>
  <c r="A2262" i="2"/>
  <c r="B2261" i="2"/>
  <c r="AH684" i="2" l="1"/>
  <c r="AG684" i="2"/>
  <c r="AF684" i="2"/>
  <c r="AC686" i="2"/>
  <c r="AB687" i="2"/>
  <c r="AD685" i="2"/>
  <c r="AE685" i="2" s="1"/>
  <c r="Y683" i="2"/>
  <c r="W683" i="2"/>
  <c r="X683" i="2"/>
  <c r="U684" i="2"/>
  <c r="V684" i="2" s="1"/>
  <c r="S686" i="2"/>
  <c r="T685" i="2"/>
  <c r="P683" i="2"/>
  <c r="N683" i="2"/>
  <c r="O683" i="2"/>
  <c r="L684" i="2"/>
  <c r="M684" i="2"/>
  <c r="P684" i="2" s="1"/>
  <c r="J686" i="2"/>
  <c r="E2260" i="2"/>
  <c r="G2260" i="2"/>
  <c r="F2260" i="2"/>
  <c r="A2263" i="2"/>
  <c r="B2262" i="2"/>
  <c r="C2261" i="2"/>
  <c r="D2261" i="2" s="1"/>
  <c r="AH685" i="2" l="1"/>
  <c r="AG685" i="2"/>
  <c r="AF685" i="2"/>
  <c r="AD686" i="2"/>
  <c r="AE686" i="2" s="1"/>
  <c r="AC687" i="2"/>
  <c r="AB688" i="2"/>
  <c r="Y684" i="2"/>
  <c r="X684" i="2"/>
  <c r="W684" i="2"/>
  <c r="T686" i="2"/>
  <c r="S687" i="2"/>
  <c r="U685" i="2"/>
  <c r="V685" i="2" s="1"/>
  <c r="O684" i="2"/>
  <c r="J687" i="2"/>
  <c r="L685" i="2"/>
  <c r="M685" i="2" s="1"/>
  <c r="N684" i="2"/>
  <c r="G2261" i="2"/>
  <c r="F2261" i="2"/>
  <c r="E2261" i="2"/>
  <c r="C2262" i="2"/>
  <c r="D2262" i="2" s="1"/>
  <c r="A2264" i="2"/>
  <c r="B2263" i="2"/>
  <c r="AG686" i="2" l="1"/>
  <c r="AF686" i="2"/>
  <c r="AH686" i="2"/>
  <c r="AD687" i="2"/>
  <c r="AE687" i="2" s="1"/>
  <c r="AB689" i="2"/>
  <c r="AC688" i="2"/>
  <c r="X685" i="2"/>
  <c r="Y685" i="2"/>
  <c r="W685" i="2"/>
  <c r="S688" i="2"/>
  <c r="T687" i="2"/>
  <c r="U686" i="2"/>
  <c r="V686" i="2"/>
  <c r="Y686" i="2" s="1"/>
  <c r="O685" i="2"/>
  <c r="P685" i="2"/>
  <c r="N685" i="2"/>
  <c r="J688" i="2"/>
  <c r="L686" i="2"/>
  <c r="M686" i="2" s="1"/>
  <c r="E2262" i="2"/>
  <c r="G2262" i="2"/>
  <c r="F2262" i="2"/>
  <c r="A2265" i="2"/>
  <c r="B2264" i="2"/>
  <c r="C2263" i="2"/>
  <c r="D2263" i="2" s="1"/>
  <c r="G2263" i="2" s="1"/>
  <c r="AH687" i="2" l="1"/>
  <c r="AG687" i="2"/>
  <c r="AF687" i="2"/>
  <c r="AD688" i="2"/>
  <c r="AE688" i="2" s="1"/>
  <c r="AC689" i="2"/>
  <c r="AB690" i="2"/>
  <c r="W686" i="2"/>
  <c r="X686" i="2"/>
  <c r="S689" i="2"/>
  <c r="T688" i="2"/>
  <c r="U687" i="2"/>
  <c r="V687" i="2" s="1"/>
  <c r="P686" i="2"/>
  <c r="O686" i="2"/>
  <c r="N686" i="2"/>
  <c r="J689" i="2"/>
  <c r="L687" i="2"/>
  <c r="M687" i="2" s="1"/>
  <c r="C2264" i="2"/>
  <c r="D2264" i="2" s="1"/>
  <c r="E2263" i="2"/>
  <c r="F2263" i="2"/>
  <c r="A2266" i="2"/>
  <c r="B2265" i="2"/>
  <c r="AF688" i="2" l="1"/>
  <c r="AG688" i="2"/>
  <c r="AH688" i="2"/>
  <c r="AB691" i="2"/>
  <c r="AC690" i="2"/>
  <c r="AD689" i="2"/>
  <c r="AE689" i="2" s="1"/>
  <c r="Y687" i="2"/>
  <c r="W687" i="2"/>
  <c r="X687" i="2"/>
  <c r="T689" i="2"/>
  <c r="S690" i="2"/>
  <c r="U688" i="2"/>
  <c r="V688" i="2" s="1"/>
  <c r="N687" i="2"/>
  <c r="O687" i="2"/>
  <c r="P687" i="2"/>
  <c r="L688" i="2"/>
  <c r="M688" i="2" s="1"/>
  <c r="J690" i="2"/>
  <c r="G2264" i="2"/>
  <c r="E2264" i="2"/>
  <c r="F2264" i="2"/>
  <c r="C2265" i="2"/>
  <c r="D2265" i="2" s="1"/>
  <c r="A2267" i="2"/>
  <c r="B2266" i="2"/>
  <c r="AF689" i="2" l="1"/>
  <c r="AG689" i="2"/>
  <c r="AH689" i="2"/>
  <c r="AC691" i="2"/>
  <c r="AB692" i="2"/>
  <c r="AD690" i="2"/>
  <c r="AE690" i="2" s="1"/>
  <c r="Y688" i="2"/>
  <c r="W688" i="2"/>
  <c r="X688" i="2"/>
  <c r="S691" i="2"/>
  <c r="T690" i="2"/>
  <c r="U689" i="2"/>
  <c r="V689" i="2" s="1"/>
  <c r="P688" i="2"/>
  <c r="N688" i="2"/>
  <c r="O688" i="2"/>
  <c r="L689" i="2"/>
  <c r="M689" i="2" s="1"/>
  <c r="J691" i="2"/>
  <c r="G2265" i="2"/>
  <c r="E2265" i="2"/>
  <c r="F2265" i="2"/>
  <c r="A2268" i="2"/>
  <c r="B2267" i="2"/>
  <c r="C2266" i="2"/>
  <c r="D2266" i="2" s="1"/>
  <c r="G2266" i="2" s="1"/>
  <c r="AH690" i="2" l="1"/>
  <c r="AG690" i="2"/>
  <c r="AF690" i="2"/>
  <c r="AB693" i="2"/>
  <c r="AC692" i="2"/>
  <c r="AD691" i="2"/>
  <c r="AE691" i="2"/>
  <c r="AF691" i="2" s="1"/>
  <c r="Y689" i="2"/>
  <c r="X689" i="2"/>
  <c r="W689" i="2"/>
  <c r="T691" i="2"/>
  <c r="S692" i="2"/>
  <c r="U690" i="2"/>
  <c r="V690" i="2" s="1"/>
  <c r="N689" i="2"/>
  <c r="O689" i="2"/>
  <c r="P689" i="2"/>
  <c r="J692" i="2"/>
  <c r="L690" i="2"/>
  <c r="M690" i="2" s="1"/>
  <c r="C2267" i="2"/>
  <c r="D2267" i="2" s="1"/>
  <c r="F2266" i="2"/>
  <c r="E2266" i="2"/>
  <c r="A2269" i="2"/>
  <c r="B2268" i="2"/>
  <c r="AG691" i="2" l="1"/>
  <c r="AH691" i="2"/>
  <c r="AD692" i="2"/>
  <c r="AE692" i="2" s="1"/>
  <c r="AB694" i="2"/>
  <c r="AC693" i="2"/>
  <c r="Y690" i="2"/>
  <c r="X690" i="2"/>
  <c r="W690" i="2"/>
  <c r="S693" i="2"/>
  <c r="T692" i="2"/>
  <c r="U691" i="2"/>
  <c r="V691" i="2" s="1"/>
  <c r="P690" i="2"/>
  <c r="N690" i="2"/>
  <c r="O690" i="2"/>
  <c r="J693" i="2"/>
  <c r="L691" i="2"/>
  <c r="M691" i="2" s="1"/>
  <c r="G2267" i="2"/>
  <c r="E2267" i="2"/>
  <c r="F2267" i="2"/>
  <c r="C2268" i="2"/>
  <c r="D2268" i="2" s="1"/>
  <c r="A2270" i="2"/>
  <c r="B2269" i="2"/>
  <c r="AG692" i="2" l="1"/>
  <c r="AF692" i="2"/>
  <c r="AH692" i="2"/>
  <c r="AD693" i="2"/>
  <c r="AE693" i="2" s="1"/>
  <c r="AC694" i="2"/>
  <c r="AB695" i="2"/>
  <c r="X691" i="2"/>
  <c r="W691" i="2"/>
  <c r="Y691" i="2"/>
  <c r="U692" i="2"/>
  <c r="V692" i="2" s="1"/>
  <c r="T693" i="2"/>
  <c r="S694" i="2"/>
  <c r="P691" i="2"/>
  <c r="N691" i="2"/>
  <c r="O691" i="2"/>
  <c r="J694" i="2"/>
  <c r="L692" i="2"/>
  <c r="M692" i="2" s="1"/>
  <c r="G2268" i="2"/>
  <c r="E2268" i="2"/>
  <c r="F2268" i="2"/>
  <c r="A2271" i="2"/>
  <c r="B2270" i="2"/>
  <c r="C2269" i="2"/>
  <c r="D2269" i="2" s="1"/>
  <c r="G2269" i="2" s="1"/>
  <c r="AH693" i="2" l="1"/>
  <c r="AG693" i="2"/>
  <c r="AF693" i="2"/>
  <c r="AD694" i="2"/>
  <c r="AE694" i="2" s="1"/>
  <c r="AB696" i="2"/>
  <c r="AC695" i="2"/>
  <c r="Y692" i="2"/>
  <c r="X692" i="2"/>
  <c r="W692" i="2"/>
  <c r="U693" i="2"/>
  <c r="V693" i="2" s="1"/>
  <c r="T694" i="2"/>
  <c r="S695" i="2"/>
  <c r="P692" i="2"/>
  <c r="O692" i="2"/>
  <c r="N692" i="2"/>
  <c r="L693" i="2"/>
  <c r="M693" i="2" s="1"/>
  <c r="J695" i="2"/>
  <c r="C2270" i="2"/>
  <c r="D2270" i="2" s="1"/>
  <c r="E2269" i="2"/>
  <c r="F2269" i="2"/>
  <c r="A2272" i="2"/>
  <c r="B2271" i="2"/>
  <c r="AF694" i="2" l="1"/>
  <c r="AH694" i="2"/>
  <c r="AG694" i="2"/>
  <c r="AD695" i="2"/>
  <c r="AE695" i="2" s="1"/>
  <c r="AC696" i="2"/>
  <c r="AB697" i="2"/>
  <c r="Y693" i="2"/>
  <c r="X693" i="2"/>
  <c r="W693" i="2"/>
  <c r="S696" i="2"/>
  <c r="T695" i="2"/>
  <c r="U694" i="2"/>
  <c r="V694" i="2" s="1"/>
  <c r="P693" i="2"/>
  <c r="N693" i="2"/>
  <c r="O693" i="2"/>
  <c r="L694" i="2"/>
  <c r="M694" i="2" s="1"/>
  <c r="J696" i="2"/>
  <c r="G2270" i="2"/>
  <c r="E2270" i="2"/>
  <c r="F2270" i="2"/>
  <c r="C2271" i="2"/>
  <c r="D2271" i="2" s="1"/>
  <c r="A2273" i="2"/>
  <c r="B2272" i="2"/>
  <c r="AG695" i="2" l="1"/>
  <c r="AF695" i="2"/>
  <c r="AH695" i="2"/>
  <c r="AB698" i="2"/>
  <c r="AC697" i="2"/>
  <c r="AD696" i="2"/>
  <c r="AE696" i="2" s="1"/>
  <c r="Y694" i="2"/>
  <c r="X694" i="2"/>
  <c r="W694" i="2"/>
  <c r="U695" i="2"/>
  <c r="V695" i="2" s="1"/>
  <c r="T696" i="2"/>
  <c r="S697" i="2"/>
  <c r="P694" i="2"/>
  <c r="N694" i="2"/>
  <c r="O694" i="2"/>
  <c r="L695" i="2"/>
  <c r="M695" i="2" s="1"/>
  <c r="J697" i="2"/>
  <c r="F2271" i="2"/>
  <c r="E2271" i="2"/>
  <c r="G2271" i="2"/>
  <c r="A2274" i="2"/>
  <c r="B2273" i="2"/>
  <c r="C2272" i="2"/>
  <c r="D2272" i="2" s="1"/>
  <c r="G2272" i="2" s="1"/>
  <c r="AG696" i="2" l="1"/>
  <c r="AF696" i="2"/>
  <c r="AH696" i="2"/>
  <c r="AC698" i="2"/>
  <c r="AB699" i="2"/>
  <c r="AD697" i="2"/>
  <c r="AE697" i="2" s="1"/>
  <c r="Y695" i="2"/>
  <c r="X695" i="2"/>
  <c r="W695" i="2"/>
  <c r="U696" i="2"/>
  <c r="V696" i="2" s="1"/>
  <c r="S698" i="2"/>
  <c r="T697" i="2"/>
  <c r="P695" i="2"/>
  <c r="O695" i="2"/>
  <c r="N695" i="2"/>
  <c r="J698" i="2"/>
  <c r="L696" i="2"/>
  <c r="M696" i="2"/>
  <c r="N696" i="2" s="1"/>
  <c r="E2272" i="2"/>
  <c r="A2275" i="2"/>
  <c r="B2274" i="2"/>
  <c r="F2272" i="2"/>
  <c r="C2273" i="2"/>
  <c r="D2273" i="2" s="1"/>
  <c r="F2273" i="2" s="1"/>
  <c r="AH697" i="2" l="1"/>
  <c r="AF697" i="2"/>
  <c r="AG697" i="2"/>
  <c r="AC699" i="2"/>
  <c r="AB700" i="2"/>
  <c r="AD698" i="2"/>
  <c r="AE698" i="2" s="1"/>
  <c r="W696" i="2"/>
  <c r="Y696" i="2"/>
  <c r="X696" i="2"/>
  <c r="U697" i="2"/>
  <c r="V697" i="2" s="1"/>
  <c r="T698" i="2"/>
  <c r="S699" i="2"/>
  <c r="P696" i="2"/>
  <c r="O696" i="2"/>
  <c r="J699" i="2"/>
  <c r="L697" i="2"/>
  <c r="M697" i="2" s="1"/>
  <c r="E2273" i="2"/>
  <c r="G2273" i="2"/>
  <c r="C2274" i="2"/>
  <c r="D2274" i="2" s="1"/>
  <c r="A2276" i="2"/>
  <c r="B2275" i="2"/>
  <c r="AH698" i="2" l="1"/>
  <c r="AF698" i="2"/>
  <c r="AG698" i="2"/>
  <c r="AD699" i="2"/>
  <c r="AE699" i="2" s="1"/>
  <c r="AB701" i="2"/>
  <c r="AC700" i="2"/>
  <c r="W697" i="2"/>
  <c r="X697" i="2"/>
  <c r="Y697" i="2"/>
  <c r="U698" i="2"/>
  <c r="V698" i="2"/>
  <c r="Y698" i="2" s="1"/>
  <c r="S700" i="2"/>
  <c r="T699" i="2"/>
  <c r="O697" i="2"/>
  <c r="P697" i="2"/>
  <c r="N697" i="2"/>
  <c r="J700" i="2"/>
  <c r="L698" i="2"/>
  <c r="M698" i="2" s="1"/>
  <c r="G2274" i="2"/>
  <c r="E2274" i="2"/>
  <c r="F2274" i="2"/>
  <c r="C2275" i="2"/>
  <c r="D2275" i="2" s="1"/>
  <c r="A2277" i="2"/>
  <c r="B2276" i="2"/>
  <c r="AG699" i="2" l="1"/>
  <c r="AF699" i="2"/>
  <c r="AH699" i="2"/>
  <c r="AD700" i="2"/>
  <c r="AE700" i="2" s="1"/>
  <c r="AC701" i="2"/>
  <c r="AB702" i="2"/>
  <c r="W698" i="2"/>
  <c r="U699" i="2"/>
  <c r="V699" i="2" s="1"/>
  <c r="S701" i="2"/>
  <c r="T700" i="2"/>
  <c r="X698" i="2"/>
  <c r="N698" i="2"/>
  <c r="P698" i="2"/>
  <c r="O698" i="2"/>
  <c r="L699" i="2"/>
  <c r="M699" i="2" s="1"/>
  <c r="J701" i="2"/>
  <c r="F2275" i="2"/>
  <c r="E2275" i="2"/>
  <c r="G2275" i="2"/>
  <c r="C2276" i="2"/>
  <c r="D2276" i="2" s="1"/>
  <c r="A2278" i="2"/>
  <c r="B2277" i="2"/>
  <c r="AH700" i="2" l="1"/>
  <c r="AG700" i="2"/>
  <c r="AF700" i="2"/>
  <c r="AB703" i="2"/>
  <c r="AC702" i="2"/>
  <c r="AD701" i="2"/>
  <c r="AE701" i="2" s="1"/>
  <c r="Y699" i="2"/>
  <c r="X699" i="2"/>
  <c r="W699" i="2"/>
  <c r="U700" i="2"/>
  <c r="V700" i="2" s="1"/>
  <c r="T701" i="2"/>
  <c r="S702" i="2"/>
  <c r="O699" i="2"/>
  <c r="N699" i="2"/>
  <c r="P699" i="2"/>
  <c r="L700" i="2"/>
  <c r="M700" i="2" s="1"/>
  <c r="J702" i="2"/>
  <c r="G2276" i="2"/>
  <c r="E2276" i="2"/>
  <c r="F2276" i="2"/>
  <c r="A2279" i="2"/>
  <c r="B2278" i="2"/>
  <c r="C2277" i="2"/>
  <c r="D2277" i="2" s="1"/>
  <c r="F2277" i="2" s="1"/>
  <c r="AF701" i="2" l="1"/>
  <c r="AG701" i="2"/>
  <c r="AH701" i="2"/>
  <c r="AC703" i="2"/>
  <c r="AB704" i="2"/>
  <c r="AD702" i="2"/>
  <c r="AE702" i="2" s="1"/>
  <c r="Y700" i="2"/>
  <c r="W700" i="2"/>
  <c r="X700" i="2"/>
  <c r="U701" i="2"/>
  <c r="V701" i="2" s="1"/>
  <c r="S703" i="2"/>
  <c r="T702" i="2"/>
  <c r="N700" i="2"/>
  <c r="P700" i="2"/>
  <c r="O700" i="2"/>
  <c r="L701" i="2"/>
  <c r="M701" i="2" s="1"/>
  <c r="J703" i="2"/>
  <c r="E2277" i="2"/>
  <c r="A2280" i="2"/>
  <c r="B2279" i="2"/>
  <c r="G2277" i="2"/>
  <c r="C2278" i="2"/>
  <c r="D2278" i="2" s="1"/>
  <c r="AG702" i="2" l="1"/>
  <c r="AF702" i="2"/>
  <c r="AH702" i="2"/>
  <c r="AB705" i="2"/>
  <c r="AC704" i="2"/>
  <c r="AD703" i="2"/>
  <c r="AE703" i="2"/>
  <c r="AH703" i="2" s="1"/>
  <c r="W701" i="2"/>
  <c r="Y701" i="2"/>
  <c r="X701" i="2"/>
  <c r="T703" i="2"/>
  <c r="S704" i="2"/>
  <c r="U702" i="2"/>
  <c r="V702" i="2" s="1"/>
  <c r="N701" i="2"/>
  <c r="O701" i="2"/>
  <c r="P701" i="2"/>
  <c r="L702" i="2"/>
  <c r="M702" i="2" s="1"/>
  <c r="J704" i="2"/>
  <c r="G2278" i="2"/>
  <c r="E2278" i="2"/>
  <c r="F2278" i="2"/>
  <c r="C2279" i="2"/>
  <c r="D2279" i="2" s="1"/>
  <c r="A2281" i="2"/>
  <c r="B2280" i="2"/>
  <c r="AF703" i="2" l="1"/>
  <c r="AG703" i="2"/>
  <c r="AD704" i="2"/>
  <c r="AE704" i="2" s="1"/>
  <c r="AB706" i="2"/>
  <c r="AC705" i="2"/>
  <c r="Y702" i="2"/>
  <c r="X702" i="2"/>
  <c r="W702" i="2"/>
  <c r="U703" i="2"/>
  <c r="V703" i="2" s="1"/>
  <c r="S705" i="2"/>
  <c r="T704" i="2"/>
  <c r="O702" i="2"/>
  <c r="N702" i="2"/>
  <c r="P702" i="2"/>
  <c r="L703" i="2"/>
  <c r="M703" i="2" s="1"/>
  <c r="J705" i="2"/>
  <c r="F2279" i="2"/>
  <c r="E2279" i="2"/>
  <c r="G2279" i="2"/>
  <c r="A2282" i="2"/>
  <c r="B2281" i="2"/>
  <c r="C2280" i="2"/>
  <c r="D2280" i="2" s="1"/>
  <c r="AG704" i="2" l="1"/>
  <c r="AH704" i="2"/>
  <c r="AF704" i="2"/>
  <c r="AC706" i="2"/>
  <c r="AB707" i="2"/>
  <c r="AD705" i="2"/>
  <c r="AE705" i="2" s="1"/>
  <c r="AH705" i="2" s="1"/>
  <c r="Y703" i="2"/>
  <c r="X703" i="2"/>
  <c r="W703" i="2"/>
  <c r="T705" i="2"/>
  <c r="S706" i="2"/>
  <c r="U704" i="2"/>
  <c r="V704" i="2" s="1"/>
  <c r="O703" i="2"/>
  <c r="P703" i="2"/>
  <c r="N703" i="2"/>
  <c r="M704" i="2"/>
  <c r="P704" i="2" s="1"/>
  <c r="L704" i="2"/>
  <c r="J706" i="2"/>
  <c r="G2280" i="2"/>
  <c r="E2280" i="2"/>
  <c r="F2280" i="2"/>
  <c r="A2283" i="2"/>
  <c r="B2282" i="2"/>
  <c r="C2281" i="2"/>
  <c r="D2281" i="2" s="1"/>
  <c r="AF705" i="2" l="1"/>
  <c r="AG705" i="2"/>
  <c r="AB708" i="2"/>
  <c r="AC707" i="2"/>
  <c r="AD706" i="2"/>
  <c r="AE706" i="2" s="1"/>
  <c r="X704" i="2"/>
  <c r="Y704" i="2"/>
  <c r="W704" i="2"/>
  <c r="T706" i="2"/>
  <c r="S707" i="2"/>
  <c r="V705" i="2"/>
  <c r="Y705" i="2" s="1"/>
  <c r="U705" i="2"/>
  <c r="L705" i="2"/>
  <c r="M705" i="2" s="1"/>
  <c r="J707" i="2"/>
  <c r="N704" i="2"/>
  <c r="O704" i="2"/>
  <c r="G2281" i="2"/>
  <c r="F2281" i="2"/>
  <c r="E2281" i="2"/>
  <c r="C2282" i="2"/>
  <c r="D2282" i="2" s="1"/>
  <c r="A2284" i="2"/>
  <c r="B2283" i="2"/>
  <c r="AH706" i="2" l="1"/>
  <c r="AF706" i="2"/>
  <c r="AG706" i="2"/>
  <c r="AD707" i="2"/>
  <c r="AE707" i="2" s="1"/>
  <c r="AC708" i="2"/>
  <c r="AB709" i="2"/>
  <c r="X705" i="2"/>
  <c r="W705" i="2"/>
  <c r="S708" i="2"/>
  <c r="T707" i="2"/>
  <c r="U706" i="2"/>
  <c r="V706" i="2" s="1"/>
  <c r="P705" i="2"/>
  <c r="N705" i="2"/>
  <c r="O705" i="2"/>
  <c r="J708" i="2"/>
  <c r="L706" i="2"/>
  <c r="M706" i="2" s="1"/>
  <c r="G2282" i="2"/>
  <c r="E2282" i="2"/>
  <c r="F2282" i="2"/>
  <c r="C2283" i="2"/>
  <c r="D2283" i="2" s="1"/>
  <c r="A2285" i="2"/>
  <c r="B2284" i="2"/>
  <c r="AG707" i="2" l="1"/>
  <c r="AF707" i="2"/>
  <c r="AH707" i="2"/>
  <c r="AD708" i="2"/>
  <c r="AE708" i="2" s="1"/>
  <c r="AB710" i="2"/>
  <c r="AC709" i="2"/>
  <c r="Y706" i="2"/>
  <c r="X706" i="2"/>
  <c r="W706" i="2"/>
  <c r="T708" i="2"/>
  <c r="S709" i="2"/>
  <c r="U707" i="2"/>
  <c r="V707" i="2" s="1"/>
  <c r="N706" i="2"/>
  <c r="P706" i="2"/>
  <c r="O706" i="2"/>
  <c r="L707" i="2"/>
  <c r="M707" i="2" s="1"/>
  <c r="J709" i="2"/>
  <c r="F2283" i="2"/>
  <c r="E2283" i="2"/>
  <c r="G2283" i="2"/>
  <c r="C2284" i="2"/>
  <c r="D2284" i="2" s="1"/>
  <c r="A2286" i="2"/>
  <c r="B2285" i="2"/>
  <c r="AH708" i="2" l="1"/>
  <c r="AG708" i="2"/>
  <c r="AF708" i="2"/>
  <c r="AD709" i="2"/>
  <c r="AE709" i="2" s="1"/>
  <c r="AC710" i="2"/>
  <c r="AB711" i="2"/>
  <c r="Y707" i="2"/>
  <c r="W707" i="2"/>
  <c r="X707" i="2"/>
  <c r="U708" i="2"/>
  <c r="V708" i="2" s="1"/>
  <c r="S710" i="2"/>
  <c r="T709" i="2"/>
  <c r="P707" i="2"/>
  <c r="O707" i="2"/>
  <c r="N707" i="2"/>
  <c r="L708" i="2"/>
  <c r="M708" i="2"/>
  <c r="O708" i="2" s="1"/>
  <c r="J710" i="2"/>
  <c r="F2284" i="2"/>
  <c r="E2284" i="2"/>
  <c r="G2284" i="2"/>
  <c r="C2285" i="2"/>
  <c r="D2285" i="2" s="1"/>
  <c r="A2287" i="2"/>
  <c r="B2286" i="2"/>
  <c r="AH709" i="2" l="1"/>
  <c r="AF709" i="2"/>
  <c r="AG709" i="2"/>
  <c r="AC711" i="2"/>
  <c r="AB712" i="2"/>
  <c r="AD710" i="2"/>
  <c r="AE710" i="2" s="1"/>
  <c r="Y708" i="2"/>
  <c r="X708" i="2"/>
  <c r="W708" i="2"/>
  <c r="U709" i="2"/>
  <c r="V709" i="2" s="1"/>
  <c r="T710" i="2"/>
  <c r="S711" i="2"/>
  <c r="N708" i="2"/>
  <c r="L709" i="2"/>
  <c r="M709" i="2" s="1"/>
  <c r="J711" i="2"/>
  <c r="P708" i="2"/>
  <c r="G2285" i="2"/>
  <c r="E2285" i="2"/>
  <c r="F2285" i="2"/>
  <c r="C2286" i="2"/>
  <c r="D2286" i="2" s="1"/>
  <c r="A2288" i="2"/>
  <c r="B2287" i="2"/>
  <c r="AH710" i="2" l="1"/>
  <c r="AF710" i="2"/>
  <c r="AG710" i="2"/>
  <c r="AD711" i="2"/>
  <c r="AE711" i="2" s="1"/>
  <c r="AB713" i="2"/>
  <c r="AC712" i="2"/>
  <c r="X709" i="2"/>
  <c r="W709" i="2"/>
  <c r="Y709" i="2"/>
  <c r="U710" i="2"/>
  <c r="V710" i="2" s="1"/>
  <c r="Y710" i="2" s="1"/>
  <c r="S712" i="2"/>
  <c r="T711" i="2"/>
  <c r="P709" i="2"/>
  <c r="O709" i="2"/>
  <c r="N709" i="2"/>
  <c r="J712" i="2"/>
  <c r="L710" i="2"/>
  <c r="M710" i="2" s="1"/>
  <c r="G2286" i="2"/>
  <c r="E2286" i="2"/>
  <c r="F2286" i="2"/>
  <c r="C2287" i="2"/>
  <c r="D2287" i="2" s="1"/>
  <c r="A2289" i="2"/>
  <c r="B2288" i="2"/>
  <c r="AG711" i="2" l="1"/>
  <c r="AF711" i="2"/>
  <c r="AH711" i="2"/>
  <c r="AC713" i="2"/>
  <c r="AB714" i="2"/>
  <c r="AD712" i="2"/>
  <c r="AE712" i="2" s="1"/>
  <c r="S713" i="2"/>
  <c r="T712" i="2"/>
  <c r="X710" i="2"/>
  <c r="U711" i="2"/>
  <c r="V711" i="2" s="1"/>
  <c r="W710" i="2"/>
  <c r="O710" i="2"/>
  <c r="P710" i="2"/>
  <c r="N710" i="2"/>
  <c r="J713" i="2"/>
  <c r="L711" i="2"/>
  <c r="M711" i="2" s="1"/>
  <c r="G2287" i="2"/>
  <c r="E2287" i="2"/>
  <c r="F2287" i="2"/>
  <c r="C2288" i="2"/>
  <c r="D2288" i="2" s="1"/>
  <c r="A2290" i="2"/>
  <c r="B2289" i="2"/>
  <c r="AH712" i="2" l="1"/>
  <c r="AF712" i="2"/>
  <c r="AG712" i="2"/>
  <c r="AB715" i="2"/>
  <c r="AC714" i="2"/>
  <c r="AD713" i="2"/>
  <c r="AE713" i="2" s="1"/>
  <c r="Y711" i="2"/>
  <c r="X711" i="2"/>
  <c r="W711" i="2"/>
  <c r="U712" i="2"/>
  <c r="V712" i="2" s="1"/>
  <c r="T713" i="2"/>
  <c r="S714" i="2"/>
  <c r="N711" i="2"/>
  <c r="P711" i="2"/>
  <c r="O711" i="2"/>
  <c r="L712" i="2"/>
  <c r="M712" i="2" s="1"/>
  <c r="J714" i="2"/>
  <c r="F2288" i="2"/>
  <c r="E2288" i="2"/>
  <c r="G2288" i="2"/>
  <c r="A2291" i="2"/>
  <c r="B2290" i="2"/>
  <c r="C2289" i="2"/>
  <c r="D2289" i="2" s="1"/>
  <c r="F2289" i="2" s="1"/>
  <c r="AH713" i="2" l="1"/>
  <c r="AF713" i="2"/>
  <c r="AG713" i="2"/>
  <c r="AC715" i="2"/>
  <c r="AB716" i="2"/>
  <c r="AD714" i="2"/>
  <c r="AE714" i="2" s="1"/>
  <c r="Y712" i="2"/>
  <c r="W712" i="2"/>
  <c r="X712" i="2"/>
  <c r="U713" i="2"/>
  <c r="V713" i="2" s="1"/>
  <c r="S715" i="2"/>
  <c r="T714" i="2"/>
  <c r="P712" i="2"/>
  <c r="O712" i="2"/>
  <c r="N712" i="2"/>
  <c r="L713" i="2"/>
  <c r="M713" i="2" s="1"/>
  <c r="J715" i="2"/>
  <c r="G2289" i="2"/>
  <c r="A2292" i="2"/>
  <c r="B2291" i="2"/>
  <c r="E2289" i="2"/>
  <c r="C2290" i="2"/>
  <c r="D2290" i="2" s="1"/>
  <c r="AH714" i="2" l="1"/>
  <c r="AG714" i="2"/>
  <c r="AF714" i="2"/>
  <c r="AD715" i="2"/>
  <c r="AE715" i="2"/>
  <c r="AH715" i="2" s="1"/>
  <c r="AB717" i="2"/>
  <c r="AC716" i="2"/>
  <c r="X713" i="2"/>
  <c r="W713" i="2"/>
  <c r="Y713" i="2"/>
  <c r="T715" i="2"/>
  <c r="S716" i="2"/>
  <c r="U714" i="2"/>
  <c r="V714" i="2" s="1"/>
  <c r="P713" i="2"/>
  <c r="O713" i="2"/>
  <c r="N713" i="2"/>
  <c r="J716" i="2"/>
  <c r="L714" i="2"/>
  <c r="M714" i="2" s="1"/>
  <c r="G2290" i="2"/>
  <c r="E2290" i="2"/>
  <c r="F2290" i="2"/>
  <c r="C2291" i="2"/>
  <c r="D2291" i="2" s="1"/>
  <c r="A2293" i="2"/>
  <c r="B2292" i="2"/>
  <c r="AD716" i="2" l="1"/>
  <c r="AE716" i="2" s="1"/>
  <c r="AB718" i="2"/>
  <c r="AC717" i="2"/>
  <c r="AG715" i="2"/>
  <c r="AF715" i="2"/>
  <c r="Y714" i="2"/>
  <c r="W714" i="2"/>
  <c r="X714" i="2"/>
  <c r="S717" i="2"/>
  <c r="T716" i="2"/>
  <c r="U715" i="2"/>
  <c r="V715" i="2" s="1"/>
  <c r="P714" i="2"/>
  <c r="O714" i="2"/>
  <c r="N714" i="2"/>
  <c r="L715" i="2"/>
  <c r="M715" i="2" s="1"/>
  <c r="J717" i="2"/>
  <c r="G2291" i="2"/>
  <c r="E2291" i="2"/>
  <c r="F2291" i="2"/>
  <c r="A2294" i="2"/>
  <c r="B2293" i="2"/>
  <c r="C2292" i="2"/>
  <c r="D2292" i="2" s="1"/>
  <c r="AH716" i="2" l="1"/>
  <c r="AF716" i="2"/>
  <c r="AG716" i="2"/>
  <c r="AC718" i="2"/>
  <c r="AB719" i="2"/>
  <c r="AD717" i="2"/>
  <c r="AE717" i="2" s="1"/>
  <c r="Y715" i="2"/>
  <c r="X715" i="2"/>
  <c r="W715" i="2"/>
  <c r="U716" i="2"/>
  <c r="V716" i="2" s="1"/>
  <c r="Y716" i="2" s="1"/>
  <c r="T717" i="2"/>
  <c r="S718" i="2"/>
  <c r="P715" i="2"/>
  <c r="N715" i="2"/>
  <c r="O715" i="2"/>
  <c r="M716" i="2"/>
  <c r="P716" i="2" s="1"/>
  <c r="L716" i="2"/>
  <c r="J718" i="2"/>
  <c r="G2292" i="2"/>
  <c r="E2292" i="2"/>
  <c r="F2292" i="2"/>
  <c r="A2295" i="2"/>
  <c r="B2294" i="2"/>
  <c r="C2293" i="2"/>
  <c r="D2293" i="2" s="1"/>
  <c r="G2293" i="2" s="1"/>
  <c r="AF717" i="2" l="1"/>
  <c r="AH717" i="2"/>
  <c r="AG717" i="2"/>
  <c r="AD718" i="2"/>
  <c r="AE718" i="2" s="1"/>
  <c r="AB720" i="2"/>
  <c r="AC719" i="2"/>
  <c r="U717" i="2"/>
  <c r="V717" i="2" s="1"/>
  <c r="W716" i="2"/>
  <c r="X716" i="2"/>
  <c r="T718" i="2"/>
  <c r="S719" i="2"/>
  <c r="L717" i="2"/>
  <c r="M717" i="2" s="1"/>
  <c r="J719" i="2"/>
  <c r="N716" i="2"/>
  <c r="O716" i="2"/>
  <c r="C2294" i="2"/>
  <c r="D2294" i="2" s="1"/>
  <c r="E2293" i="2"/>
  <c r="F2293" i="2"/>
  <c r="A2296" i="2"/>
  <c r="B2295" i="2"/>
  <c r="AF718" i="2" l="1"/>
  <c r="AH718" i="2"/>
  <c r="AG718" i="2"/>
  <c r="AC720" i="2"/>
  <c r="AB721" i="2"/>
  <c r="AD719" i="2"/>
  <c r="AE719" i="2" s="1"/>
  <c r="Y717" i="2"/>
  <c r="X717" i="2"/>
  <c r="W717" i="2"/>
  <c r="S720" i="2"/>
  <c r="T719" i="2"/>
  <c r="U718" i="2"/>
  <c r="V718" i="2" s="1"/>
  <c r="P717" i="2"/>
  <c r="N717" i="2"/>
  <c r="O717" i="2"/>
  <c r="J720" i="2"/>
  <c r="L718" i="2"/>
  <c r="M718" i="2" s="1"/>
  <c r="G2294" i="2"/>
  <c r="E2294" i="2"/>
  <c r="F2294" i="2"/>
  <c r="C2295" i="2"/>
  <c r="D2295" i="2" s="1"/>
  <c r="A2297" i="2"/>
  <c r="B2296" i="2"/>
  <c r="AH719" i="2" l="1"/>
  <c r="AG719" i="2"/>
  <c r="AF719" i="2"/>
  <c r="AD720" i="2"/>
  <c r="AE720" i="2" s="1"/>
  <c r="AB722" i="2"/>
  <c r="AC721" i="2"/>
  <c r="Y718" i="2"/>
  <c r="X718" i="2"/>
  <c r="W718" i="2"/>
  <c r="U719" i="2"/>
  <c r="V719" i="2" s="1"/>
  <c r="T720" i="2"/>
  <c r="S721" i="2"/>
  <c r="N718" i="2"/>
  <c r="P718" i="2"/>
  <c r="O718" i="2"/>
  <c r="L719" i="2"/>
  <c r="M719" i="2" s="1"/>
  <c r="J721" i="2"/>
  <c r="G2295" i="2"/>
  <c r="E2295" i="2"/>
  <c r="F2295" i="2"/>
  <c r="C2296" i="2"/>
  <c r="D2296" i="2" s="1"/>
  <c r="A2298" i="2"/>
  <c r="B2297" i="2"/>
  <c r="AF720" i="2" l="1"/>
  <c r="AH720" i="2"/>
  <c r="AG720" i="2"/>
  <c r="AD721" i="2"/>
  <c r="AE721" i="2" s="1"/>
  <c r="AC722" i="2"/>
  <c r="AB723" i="2"/>
  <c r="X719" i="2"/>
  <c r="W719" i="2"/>
  <c r="Y719" i="2"/>
  <c r="S722" i="2"/>
  <c r="T721" i="2"/>
  <c r="U720" i="2"/>
  <c r="V720" i="2" s="1"/>
  <c r="P719" i="2"/>
  <c r="O719" i="2"/>
  <c r="N719" i="2"/>
  <c r="J722" i="2"/>
  <c r="L720" i="2"/>
  <c r="M720" i="2"/>
  <c r="N720" i="2" s="1"/>
  <c r="G2296" i="2"/>
  <c r="E2296" i="2"/>
  <c r="F2296" i="2"/>
  <c r="C2297" i="2"/>
  <c r="D2297" i="2" s="1"/>
  <c r="A2299" i="2"/>
  <c r="B2298" i="2"/>
  <c r="AG721" i="2" l="1"/>
  <c r="AF721" i="2"/>
  <c r="AH721" i="2"/>
  <c r="AD722" i="2"/>
  <c r="AE722" i="2" s="1"/>
  <c r="AC723" i="2"/>
  <c r="AB724" i="2"/>
  <c r="W720" i="2"/>
  <c r="Y720" i="2"/>
  <c r="X720" i="2"/>
  <c r="U721" i="2"/>
  <c r="V721" i="2" s="1"/>
  <c r="T722" i="2"/>
  <c r="S723" i="2"/>
  <c r="O720" i="2"/>
  <c r="P720" i="2"/>
  <c r="L721" i="2"/>
  <c r="M721" i="2" s="1"/>
  <c r="J723" i="2"/>
  <c r="F2297" i="2"/>
  <c r="E2297" i="2"/>
  <c r="G2297" i="2"/>
  <c r="A2300" i="2"/>
  <c r="B2299" i="2"/>
  <c r="C2298" i="2"/>
  <c r="D2298" i="2" s="1"/>
  <c r="AH722" i="2" l="1"/>
  <c r="AG722" i="2"/>
  <c r="AF722" i="2"/>
  <c r="AD723" i="2"/>
  <c r="AE723" i="2" s="1"/>
  <c r="AB725" i="2"/>
  <c r="AC724" i="2"/>
  <c r="Y721" i="2"/>
  <c r="W721" i="2"/>
  <c r="X721" i="2"/>
  <c r="S724" i="2"/>
  <c r="T723" i="2"/>
  <c r="U722" i="2"/>
  <c r="V722" i="2"/>
  <c r="X722" i="2" s="1"/>
  <c r="P721" i="2"/>
  <c r="O721" i="2"/>
  <c r="N721" i="2"/>
  <c r="L722" i="2"/>
  <c r="M722" i="2" s="1"/>
  <c r="J724" i="2"/>
  <c r="G2298" i="2"/>
  <c r="F2298" i="2"/>
  <c r="E2298" i="2"/>
  <c r="C2299" i="2"/>
  <c r="D2299" i="2" s="1"/>
  <c r="A2301" i="2"/>
  <c r="B2300" i="2"/>
  <c r="AG723" i="2" l="1"/>
  <c r="AF723" i="2"/>
  <c r="AH723" i="2"/>
  <c r="AD724" i="2"/>
  <c r="AE724" i="2" s="1"/>
  <c r="AC725" i="2"/>
  <c r="AB726" i="2"/>
  <c r="Y722" i="2"/>
  <c r="W722" i="2"/>
  <c r="U723" i="2"/>
  <c r="V723" i="2" s="1"/>
  <c r="S725" i="2"/>
  <c r="T724" i="2"/>
  <c r="P722" i="2"/>
  <c r="N722" i="2"/>
  <c r="O722" i="2"/>
  <c r="L723" i="2"/>
  <c r="M723" i="2" s="1"/>
  <c r="J725" i="2"/>
  <c r="E2299" i="2"/>
  <c r="G2299" i="2"/>
  <c r="F2299" i="2"/>
  <c r="C2300" i="2"/>
  <c r="D2300" i="2" s="1"/>
  <c r="A2302" i="2"/>
  <c r="B2301" i="2"/>
  <c r="AH724" i="2" l="1"/>
  <c r="AG724" i="2"/>
  <c r="AF724" i="2"/>
  <c r="AD725" i="2"/>
  <c r="AE725" i="2" s="1"/>
  <c r="AB727" i="2"/>
  <c r="AC726" i="2"/>
  <c r="W723" i="2"/>
  <c r="Y723" i="2"/>
  <c r="X723" i="2"/>
  <c r="U724" i="2"/>
  <c r="V724" i="2" s="1"/>
  <c r="T725" i="2"/>
  <c r="S726" i="2"/>
  <c r="O723" i="2"/>
  <c r="N723" i="2"/>
  <c r="P723" i="2"/>
  <c r="L724" i="2"/>
  <c r="M724" i="2" s="1"/>
  <c r="J726" i="2"/>
  <c r="F2300" i="2"/>
  <c r="E2300" i="2"/>
  <c r="G2300" i="2"/>
  <c r="C2301" i="2"/>
  <c r="D2301" i="2" s="1"/>
  <c r="A2303" i="2"/>
  <c r="B2302" i="2"/>
  <c r="AH725" i="2" l="1"/>
  <c r="AF725" i="2"/>
  <c r="AG725" i="2"/>
  <c r="AD726" i="2"/>
  <c r="AE726" i="2" s="1"/>
  <c r="AC727" i="2"/>
  <c r="AB728" i="2"/>
  <c r="X724" i="2"/>
  <c r="W724" i="2"/>
  <c r="Y724" i="2"/>
  <c r="U725" i="2"/>
  <c r="V725" i="2" s="1"/>
  <c r="S727" i="2"/>
  <c r="T726" i="2"/>
  <c r="N724" i="2"/>
  <c r="P724" i="2"/>
  <c r="O724" i="2"/>
  <c r="J727" i="2"/>
  <c r="L725" i="2"/>
  <c r="M725" i="2" s="1"/>
  <c r="G2301" i="2"/>
  <c r="E2301" i="2"/>
  <c r="F2301" i="2"/>
  <c r="A2304" i="2"/>
  <c r="B2303" i="2"/>
  <c r="C2302" i="2"/>
  <c r="D2302" i="2" s="1"/>
  <c r="G2302" i="2" s="1"/>
  <c r="AG726" i="2" l="1"/>
  <c r="AF726" i="2"/>
  <c r="AH726" i="2"/>
  <c r="AB729" i="2"/>
  <c r="AC728" i="2"/>
  <c r="AD727" i="2"/>
  <c r="AE727" i="2"/>
  <c r="AF727" i="2" s="1"/>
  <c r="X725" i="2"/>
  <c r="W725" i="2"/>
  <c r="Y725" i="2"/>
  <c r="T727" i="2"/>
  <c r="S728" i="2"/>
  <c r="U726" i="2"/>
  <c r="V726" i="2" s="1"/>
  <c r="N725" i="2"/>
  <c r="O725" i="2"/>
  <c r="P725" i="2"/>
  <c r="L726" i="2"/>
  <c r="M726" i="2" s="1"/>
  <c r="J728" i="2"/>
  <c r="C2303" i="2"/>
  <c r="D2303" i="2" s="1"/>
  <c r="E2302" i="2"/>
  <c r="F2302" i="2"/>
  <c r="A2305" i="2"/>
  <c r="B2304" i="2"/>
  <c r="AH727" i="2" l="1"/>
  <c r="AG727" i="2"/>
  <c r="AD728" i="2"/>
  <c r="AE728" i="2" s="1"/>
  <c r="AB730" i="2"/>
  <c r="AC729" i="2"/>
  <c r="Y726" i="2"/>
  <c r="X726" i="2"/>
  <c r="W726" i="2"/>
  <c r="U727" i="2"/>
  <c r="V727" i="2" s="1"/>
  <c r="S729" i="2"/>
  <c r="T728" i="2"/>
  <c r="P726" i="2"/>
  <c r="N726" i="2"/>
  <c r="O726" i="2"/>
  <c r="J729" i="2"/>
  <c r="L727" i="2"/>
  <c r="M727" i="2" s="1"/>
  <c r="P727" i="2" s="1"/>
  <c r="G2303" i="2"/>
  <c r="E2303" i="2"/>
  <c r="F2303" i="2"/>
  <c r="A2306" i="2"/>
  <c r="B2305" i="2"/>
  <c r="C2304" i="2"/>
  <c r="D2304" i="2" s="1"/>
  <c r="G2304" i="2" s="1"/>
  <c r="AF728" i="2" l="1"/>
  <c r="AH728" i="2"/>
  <c r="AG728" i="2"/>
  <c r="AD729" i="2"/>
  <c r="AE729" i="2" s="1"/>
  <c r="AC730" i="2"/>
  <c r="AB731" i="2"/>
  <c r="W727" i="2"/>
  <c r="X727" i="2"/>
  <c r="Y727" i="2"/>
  <c r="U728" i="2"/>
  <c r="V728" i="2" s="1"/>
  <c r="T729" i="2"/>
  <c r="S730" i="2"/>
  <c r="O727" i="2"/>
  <c r="N727" i="2"/>
  <c r="J730" i="2"/>
  <c r="L728" i="2"/>
  <c r="M728" i="2" s="1"/>
  <c r="C2305" i="2"/>
  <c r="D2305" i="2" s="1"/>
  <c r="E2304" i="2"/>
  <c r="F2304" i="2"/>
  <c r="A2307" i="2"/>
  <c r="B2306" i="2"/>
  <c r="AG729" i="2" l="1"/>
  <c r="AF729" i="2"/>
  <c r="AH729" i="2"/>
  <c r="AB732" i="2"/>
  <c r="AC731" i="2"/>
  <c r="AD730" i="2"/>
  <c r="AE730" i="2" s="1"/>
  <c r="Y728" i="2"/>
  <c r="X728" i="2"/>
  <c r="W728" i="2"/>
  <c r="T730" i="2"/>
  <c r="S731" i="2"/>
  <c r="U729" i="2"/>
  <c r="V729" i="2" s="1"/>
  <c r="P728" i="2"/>
  <c r="N728" i="2"/>
  <c r="O728" i="2"/>
  <c r="L729" i="2"/>
  <c r="M729" i="2" s="1"/>
  <c r="J731" i="2"/>
  <c r="G2305" i="2"/>
  <c r="E2305" i="2"/>
  <c r="F2305" i="2"/>
  <c r="C2306" i="2"/>
  <c r="D2306" i="2" s="1"/>
  <c r="A2308" i="2"/>
  <c r="B2307" i="2"/>
  <c r="AG730" i="2" l="1"/>
  <c r="AF730" i="2"/>
  <c r="AH730" i="2"/>
  <c r="AD731" i="2"/>
  <c r="AE731" i="2" s="1"/>
  <c r="AC732" i="2"/>
  <c r="AB733" i="2"/>
  <c r="X729" i="2"/>
  <c r="Y729" i="2"/>
  <c r="W729" i="2"/>
  <c r="S732" i="2"/>
  <c r="T731" i="2"/>
  <c r="U730" i="2"/>
  <c r="V730" i="2" s="1"/>
  <c r="P729" i="2"/>
  <c r="O729" i="2"/>
  <c r="N729" i="2"/>
  <c r="L730" i="2"/>
  <c r="M730" i="2" s="1"/>
  <c r="J732" i="2"/>
  <c r="G2306" i="2"/>
  <c r="E2306" i="2"/>
  <c r="F2306" i="2"/>
  <c r="A2309" i="2"/>
  <c r="B2308" i="2"/>
  <c r="C2307" i="2"/>
  <c r="D2307" i="2" s="1"/>
  <c r="AH731" i="2" l="1"/>
  <c r="AG731" i="2"/>
  <c r="AF731" i="2"/>
  <c r="AD732" i="2"/>
  <c r="AE732" i="2" s="1"/>
  <c r="AB734" i="2"/>
  <c r="AC733" i="2"/>
  <c r="X730" i="2"/>
  <c r="Y730" i="2"/>
  <c r="W730" i="2"/>
  <c r="U731" i="2"/>
  <c r="V731" i="2" s="1"/>
  <c r="T732" i="2"/>
  <c r="S733" i="2"/>
  <c r="N730" i="2"/>
  <c r="P730" i="2"/>
  <c r="O730" i="2"/>
  <c r="L731" i="2"/>
  <c r="M731" i="2" s="1"/>
  <c r="J733" i="2"/>
  <c r="G2307" i="2"/>
  <c r="E2307" i="2"/>
  <c r="F2307" i="2"/>
  <c r="C2308" i="2"/>
  <c r="D2308" i="2" s="1"/>
  <c r="A2310" i="2"/>
  <c r="B2309" i="2"/>
  <c r="AH732" i="2" l="1"/>
  <c r="AG732" i="2"/>
  <c r="AF732" i="2"/>
  <c r="AC734" i="2"/>
  <c r="AB735" i="2"/>
  <c r="AD733" i="2"/>
  <c r="AE733" i="2" s="1"/>
  <c r="Y731" i="2"/>
  <c r="X731" i="2"/>
  <c r="W731" i="2"/>
  <c r="U732" i="2"/>
  <c r="V732" i="2" s="1"/>
  <c r="S734" i="2"/>
  <c r="T733" i="2"/>
  <c r="P731" i="2"/>
  <c r="O731" i="2"/>
  <c r="N731" i="2"/>
  <c r="J734" i="2"/>
  <c r="L732" i="2"/>
  <c r="M732" i="2"/>
  <c r="N732" i="2" s="1"/>
  <c r="F2308" i="2"/>
  <c r="E2308" i="2"/>
  <c r="G2308" i="2"/>
  <c r="C2309" i="2"/>
  <c r="D2309" i="2" s="1"/>
  <c r="A2311" i="2"/>
  <c r="B2310" i="2"/>
  <c r="AH733" i="2" l="1"/>
  <c r="AG733" i="2"/>
  <c r="AF733" i="2"/>
  <c r="AD734" i="2"/>
  <c r="AE734" i="2" s="1"/>
  <c r="AC735" i="2"/>
  <c r="AB736" i="2"/>
  <c r="Y732" i="2"/>
  <c r="X732" i="2"/>
  <c r="W732" i="2"/>
  <c r="T734" i="2"/>
  <c r="S735" i="2"/>
  <c r="U733" i="2"/>
  <c r="V733" i="2" s="1"/>
  <c r="O732" i="2"/>
  <c r="P732" i="2"/>
  <c r="L733" i="2"/>
  <c r="M733" i="2" s="1"/>
  <c r="J735" i="2"/>
  <c r="F2309" i="2"/>
  <c r="E2309" i="2"/>
  <c r="G2309" i="2"/>
  <c r="A2312" i="2"/>
  <c r="B2311" i="2"/>
  <c r="C2310" i="2"/>
  <c r="D2310" i="2" s="1"/>
  <c r="AF734" i="2" l="1"/>
  <c r="AG734" i="2"/>
  <c r="AH734" i="2"/>
  <c r="AB737" i="2"/>
  <c r="AC736" i="2"/>
  <c r="AD735" i="2"/>
  <c r="AE735" i="2" s="1"/>
  <c r="X733" i="2"/>
  <c r="W733" i="2"/>
  <c r="Y733" i="2"/>
  <c r="S736" i="2"/>
  <c r="T735" i="2"/>
  <c r="U734" i="2"/>
  <c r="V734" i="2" s="1"/>
  <c r="Y734" i="2" s="1"/>
  <c r="P733" i="2"/>
  <c r="O733" i="2"/>
  <c r="N733" i="2"/>
  <c r="L734" i="2"/>
  <c r="M734" i="2" s="1"/>
  <c r="J736" i="2"/>
  <c r="G2310" i="2"/>
  <c r="F2310" i="2"/>
  <c r="E2310" i="2"/>
  <c r="A2313" i="2"/>
  <c r="B2312" i="2"/>
  <c r="C2311" i="2"/>
  <c r="D2311" i="2" s="1"/>
  <c r="AG735" i="2" l="1"/>
  <c r="AF735" i="2"/>
  <c r="AH735" i="2"/>
  <c r="AC737" i="2"/>
  <c r="AB738" i="2"/>
  <c r="AD736" i="2"/>
  <c r="AE736" i="2" s="1"/>
  <c r="X734" i="2"/>
  <c r="S737" i="2"/>
  <c r="T736" i="2"/>
  <c r="W734" i="2"/>
  <c r="U735" i="2"/>
  <c r="V735" i="2" s="1"/>
  <c r="P734" i="2"/>
  <c r="N734" i="2"/>
  <c r="O734" i="2"/>
  <c r="L735" i="2"/>
  <c r="M735" i="2" s="1"/>
  <c r="J737" i="2"/>
  <c r="F2311" i="2"/>
  <c r="G2311" i="2"/>
  <c r="E2311" i="2"/>
  <c r="C2312" i="2"/>
  <c r="D2312" i="2" s="1"/>
  <c r="A2314" i="2"/>
  <c r="B2313" i="2"/>
  <c r="AH736" i="2" l="1"/>
  <c r="AF736" i="2"/>
  <c r="AG736" i="2"/>
  <c r="AB739" i="2"/>
  <c r="AC738" i="2"/>
  <c r="AD737" i="2"/>
  <c r="AE737" i="2" s="1"/>
  <c r="Y735" i="2"/>
  <c r="W735" i="2"/>
  <c r="X735" i="2"/>
  <c r="S738" i="2"/>
  <c r="T737" i="2"/>
  <c r="U736" i="2"/>
  <c r="V736" i="2"/>
  <c r="Y736" i="2" s="1"/>
  <c r="O735" i="2"/>
  <c r="N735" i="2"/>
  <c r="P735" i="2"/>
  <c r="J738" i="2"/>
  <c r="L736" i="2"/>
  <c r="M736" i="2" s="1"/>
  <c r="G2312" i="2"/>
  <c r="E2312" i="2"/>
  <c r="F2312" i="2"/>
  <c r="A2315" i="2"/>
  <c r="B2314" i="2"/>
  <c r="C2313" i="2"/>
  <c r="D2313" i="2" s="1"/>
  <c r="AF737" i="2" l="1"/>
  <c r="AH737" i="2"/>
  <c r="AG737" i="2"/>
  <c r="AC739" i="2"/>
  <c r="AB740" i="2"/>
  <c r="AD738" i="2"/>
  <c r="AE738" i="2" s="1"/>
  <c r="W736" i="2"/>
  <c r="X736" i="2"/>
  <c r="U737" i="2"/>
  <c r="V737" i="2" s="1"/>
  <c r="S739" i="2"/>
  <c r="T738" i="2"/>
  <c r="N736" i="2"/>
  <c r="P736" i="2"/>
  <c r="O736" i="2"/>
  <c r="J739" i="2"/>
  <c r="L737" i="2"/>
  <c r="M737" i="2" s="1"/>
  <c r="G2313" i="2"/>
  <c r="F2313" i="2"/>
  <c r="E2313" i="2"/>
  <c r="C2314" i="2"/>
  <c r="D2314" i="2" s="1"/>
  <c r="A2316" i="2"/>
  <c r="B2315" i="2"/>
  <c r="AH738" i="2" l="1"/>
  <c r="AF738" i="2"/>
  <c r="AG738" i="2"/>
  <c r="AD739" i="2"/>
  <c r="AE739" i="2"/>
  <c r="AH739" i="2" s="1"/>
  <c r="AB741" i="2"/>
  <c r="AC740" i="2"/>
  <c r="X737" i="2"/>
  <c r="W737" i="2"/>
  <c r="Y737" i="2"/>
  <c r="T739" i="2"/>
  <c r="S740" i="2"/>
  <c r="U738" i="2"/>
  <c r="V738" i="2" s="1"/>
  <c r="O737" i="2"/>
  <c r="P737" i="2"/>
  <c r="N737" i="2"/>
  <c r="L738" i="2"/>
  <c r="M738" i="2" s="1"/>
  <c r="J740" i="2"/>
  <c r="E2314" i="2"/>
  <c r="G2314" i="2"/>
  <c r="F2314" i="2"/>
  <c r="A2317" i="2"/>
  <c r="B2316" i="2"/>
  <c r="C2315" i="2"/>
  <c r="D2315" i="2" s="1"/>
  <c r="AD740" i="2" l="1"/>
  <c r="AE740" i="2" s="1"/>
  <c r="AG739" i="2"/>
  <c r="AB742" i="2"/>
  <c r="AC741" i="2"/>
  <c r="AF739" i="2"/>
  <c r="W738" i="2"/>
  <c r="X738" i="2"/>
  <c r="Y738" i="2"/>
  <c r="S741" i="2"/>
  <c r="T740" i="2"/>
  <c r="U739" i="2"/>
  <c r="V739" i="2" s="1"/>
  <c r="P738" i="2"/>
  <c r="O738" i="2"/>
  <c r="N738" i="2"/>
  <c r="J741" i="2"/>
  <c r="L739" i="2"/>
  <c r="M739" i="2" s="1"/>
  <c r="G2315" i="2"/>
  <c r="E2315" i="2"/>
  <c r="F2315" i="2"/>
  <c r="A2318" i="2"/>
  <c r="B2317" i="2"/>
  <c r="C2316" i="2"/>
  <c r="D2316" i="2" s="1"/>
  <c r="AH740" i="2" l="1"/>
  <c r="AF740" i="2"/>
  <c r="AG740" i="2"/>
  <c r="AC742" i="2"/>
  <c r="AB743" i="2"/>
  <c r="AD741" i="2"/>
  <c r="AE741" i="2" s="1"/>
  <c r="Y739" i="2"/>
  <c r="X739" i="2"/>
  <c r="W739" i="2"/>
  <c r="T741" i="2"/>
  <c r="S742" i="2"/>
  <c r="U740" i="2"/>
  <c r="V740" i="2" s="1"/>
  <c r="P739" i="2"/>
  <c r="N739" i="2"/>
  <c r="O739" i="2"/>
  <c r="J742" i="2"/>
  <c r="L740" i="2"/>
  <c r="M740" i="2" s="1"/>
  <c r="G2316" i="2"/>
  <c r="F2316" i="2"/>
  <c r="E2316" i="2"/>
  <c r="C2317" i="2"/>
  <c r="D2317" i="2" s="1"/>
  <c r="A2319" i="2"/>
  <c r="B2318" i="2"/>
  <c r="AH741" i="2" l="1"/>
  <c r="AG741" i="2"/>
  <c r="AF741" i="2"/>
  <c r="AB744" i="2"/>
  <c r="AC743" i="2"/>
  <c r="AD742" i="2"/>
  <c r="AE742" i="2" s="1"/>
  <c r="Y740" i="2"/>
  <c r="W740" i="2"/>
  <c r="X740" i="2"/>
  <c r="S743" i="2"/>
  <c r="T742" i="2"/>
  <c r="U741" i="2"/>
  <c r="V741" i="2" s="1"/>
  <c r="P740" i="2"/>
  <c r="O740" i="2"/>
  <c r="N740" i="2"/>
  <c r="L741" i="2"/>
  <c r="M741" i="2" s="1"/>
  <c r="J743" i="2"/>
  <c r="E2317" i="2"/>
  <c r="G2317" i="2"/>
  <c r="F2317" i="2"/>
  <c r="A2320" i="2"/>
  <c r="B2319" i="2"/>
  <c r="C2318" i="2"/>
  <c r="D2318" i="2" s="1"/>
  <c r="G2318" i="2" s="1"/>
  <c r="AF742" i="2" l="1"/>
  <c r="AH742" i="2"/>
  <c r="AG742" i="2"/>
  <c r="AC744" i="2"/>
  <c r="AB745" i="2"/>
  <c r="AD743" i="2"/>
  <c r="AE743" i="2" s="1"/>
  <c r="W741" i="2"/>
  <c r="Y741" i="2"/>
  <c r="X741" i="2"/>
  <c r="T743" i="2"/>
  <c r="S744" i="2"/>
  <c r="U742" i="2"/>
  <c r="V742" i="2" s="1"/>
  <c r="O741" i="2"/>
  <c r="N741" i="2"/>
  <c r="P741" i="2"/>
  <c r="J744" i="2"/>
  <c r="L742" i="2"/>
  <c r="M742" i="2" s="1"/>
  <c r="F2318" i="2"/>
  <c r="A2321" i="2"/>
  <c r="B2320" i="2"/>
  <c r="E2318" i="2"/>
  <c r="C2319" i="2"/>
  <c r="D2319" i="2" s="1"/>
  <c r="G2319" i="2" s="1"/>
  <c r="AH743" i="2" l="1"/>
  <c r="AF743" i="2"/>
  <c r="AG743" i="2"/>
  <c r="AD744" i="2"/>
  <c r="AE744" i="2" s="1"/>
  <c r="AB746" i="2"/>
  <c r="AC745" i="2"/>
  <c r="Y742" i="2"/>
  <c r="W742" i="2"/>
  <c r="X742" i="2"/>
  <c r="T744" i="2"/>
  <c r="S745" i="2"/>
  <c r="U743" i="2"/>
  <c r="V743" i="2" s="1"/>
  <c r="N742" i="2"/>
  <c r="O742" i="2"/>
  <c r="P742" i="2"/>
  <c r="L743" i="2"/>
  <c r="M743" i="2" s="1"/>
  <c r="J745" i="2"/>
  <c r="F2319" i="2"/>
  <c r="E2319" i="2"/>
  <c r="A2322" i="2"/>
  <c r="B2321" i="2"/>
  <c r="C2320" i="2"/>
  <c r="D2320" i="2" s="1"/>
  <c r="AF744" i="2" l="1"/>
  <c r="AH744" i="2"/>
  <c r="AG744" i="2"/>
  <c r="AC746" i="2"/>
  <c r="AB747" i="2"/>
  <c r="AD745" i="2"/>
  <c r="AE745" i="2" s="1"/>
  <c r="Y743" i="2"/>
  <c r="X743" i="2"/>
  <c r="W743" i="2"/>
  <c r="S746" i="2"/>
  <c r="T745" i="2"/>
  <c r="U744" i="2"/>
  <c r="V744" i="2" s="1"/>
  <c r="P743" i="2"/>
  <c r="O743" i="2"/>
  <c r="N743" i="2"/>
  <c r="L744" i="2"/>
  <c r="M744" i="2"/>
  <c r="O744" i="2" s="1"/>
  <c r="J746" i="2"/>
  <c r="G2320" i="2"/>
  <c r="E2320" i="2"/>
  <c r="F2320" i="2"/>
  <c r="C2321" i="2"/>
  <c r="D2321" i="2" s="1"/>
  <c r="A2323" i="2"/>
  <c r="B2322" i="2"/>
  <c r="AH745" i="2" l="1"/>
  <c r="AF745" i="2"/>
  <c r="AG745" i="2"/>
  <c r="AD746" i="2"/>
  <c r="AE746" i="2" s="1"/>
  <c r="AC747" i="2"/>
  <c r="AB748" i="2"/>
  <c r="X744" i="2"/>
  <c r="Y744" i="2"/>
  <c r="W744" i="2"/>
  <c r="U745" i="2"/>
  <c r="V745" i="2" s="1"/>
  <c r="T746" i="2"/>
  <c r="S747" i="2"/>
  <c r="N744" i="2"/>
  <c r="J747" i="2"/>
  <c r="P744" i="2"/>
  <c r="L745" i="2"/>
  <c r="M745" i="2" s="1"/>
  <c r="F2321" i="2"/>
  <c r="E2321" i="2"/>
  <c r="G2321" i="2"/>
  <c r="C2322" i="2"/>
  <c r="D2322" i="2" s="1"/>
  <c r="A2324" i="2"/>
  <c r="B2323" i="2"/>
  <c r="AH746" i="2" l="1"/>
  <c r="AG746" i="2"/>
  <c r="AF746" i="2"/>
  <c r="AB749" i="2"/>
  <c r="AC748" i="2"/>
  <c r="AD747" i="2"/>
  <c r="AE747" i="2" s="1"/>
  <c r="Y745" i="2"/>
  <c r="W745" i="2"/>
  <c r="X745" i="2"/>
  <c r="S748" i="2"/>
  <c r="T747" i="2"/>
  <c r="U746" i="2"/>
  <c r="V746" i="2" s="1"/>
  <c r="P745" i="2"/>
  <c r="O745" i="2"/>
  <c r="N745" i="2"/>
  <c r="L746" i="2"/>
  <c r="M746" i="2" s="1"/>
  <c r="J748" i="2"/>
  <c r="G2322" i="2"/>
  <c r="E2322" i="2"/>
  <c r="F2322" i="2"/>
  <c r="A2325" i="2"/>
  <c r="B2324" i="2"/>
  <c r="C2323" i="2"/>
  <c r="D2323" i="2" s="1"/>
  <c r="G2323" i="2" s="1"/>
  <c r="AG747" i="2" l="1"/>
  <c r="AH747" i="2"/>
  <c r="AF747" i="2"/>
  <c r="AC749" i="2"/>
  <c r="AB750" i="2"/>
  <c r="AD748" i="2"/>
  <c r="AE748" i="2" s="1"/>
  <c r="W746" i="2"/>
  <c r="Y746" i="2"/>
  <c r="X746" i="2"/>
  <c r="U747" i="2"/>
  <c r="V747" i="2"/>
  <c r="X747" i="2" s="1"/>
  <c r="T748" i="2"/>
  <c r="S749" i="2"/>
  <c r="O746" i="2"/>
  <c r="P746" i="2"/>
  <c r="N746" i="2"/>
  <c r="J749" i="2"/>
  <c r="L747" i="2"/>
  <c r="M747" i="2" s="1"/>
  <c r="C2324" i="2"/>
  <c r="D2324" i="2" s="1"/>
  <c r="E2323" i="2"/>
  <c r="F2323" i="2"/>
  <c r="A2326" i="2"/>
  <c r="B2325" i="2"/>
  <c r="AH748" i="2" l="1"/>
  <c r="AF748" i="2"/>
  <c r="AG748" i="2"/>
  <c r="AB751" i="2"/>
  <c r="AC750" i="2"/>
  <c r="AD749" i="2"/>
  <c r="AE749" i="2" s="1"/>
  <c r="S750" i="2"/>
  <c r="T749" i="2"/>
  <c r="Y747" i="2"/>
  <c r="U748" i="2"/>
  <c r="V748" i="2"/>
  <c r="Y748" i="2" s="1"/>
  <c r="W747" i="2"/>
  <c r="P747" i="2"/>
  <c r="N747" i="2"/>
  <c r="O747" i="2"/>
  <c r="L748" i="2"/>
  <c r="M748" i="2" s="1"/>
  <c r="J750" i="2"/>
  <c r="G2324" i="2"/>
  <c r="E2324" i="2"/>
  <c r="F2324" i="2"/>
  <c r="C2325" i="2"/>
  <c r="D2325" i="2" s="1"/>
  <c r="A2327" i="2"/>
  <c r="B2326" i="2"/>
  <c r="AF749" i="2" l="1"/>
  <c r="AH749" i="2"/>
  <c r="AG749" i="2"/>
  <c r="AC751" i="2"/>
  <c r="AB752" i="2"/>
  <c r="AD750" i="2"/>
  <c r="AE750" i="2" s="1"/>
  <c r="W748" i="2"/>
  <c r="X748" i="2"/>
  <c r="U749" i="2"/>
  <c r="V749" i="2" s="1"/>
  <c r="S751" i="2"/>
  <c r="T750" i="2"/>
  <c r="P748" i="2"/>
  <c r="O748" i="2"/>
  <c r="N748" i="2"/>
  <c r="J751" i="2"/>
  <c r="L749" i="2"/>
  <c r="M749" i="2" s="1"/>
  <c r="G2325" i="2"/>
  <c r="E2325" i="2"/>
  <c r="F2325" i="2"/>
  <c r="C2326" i="2"/>
  <c r="D2326" i="2" s="1"/>
  <c r="A2328" i="2"/>
  <c r="B2327" i="2"/>
  <c r="AH750" i="2" l="1"/>
  <c r="AG750" i="2"/>
  <c r="AF750" i="2"/>
  <c r="AD751" i="2"/>
  <c r="AE751" i="2"/>
  <c r="AH751" i="2" s="1"/>
  <c r="AB753" i="2"/>
  <c r="AC752" i="2"/>
  <c r="Y749" i="2"/>
  <c r="X749" i="2"/>
  <c r="W749" i="2"/>
  <c r="U750" i="2"/>
  <c r="V750" i="2" s="1"/>
  <c r="T751" i="2"/>
  <c r="S752" i="2"/>
  <c r="O749" i="2"/>
  <c r="N749" i="2"/>
  <c r="P749" i="2"/>
  <c r="L750" i="2"/>
  <c r="M750" i="2" s="1"/>
  <c r="J752" i="2"/>
  <c r="G2326" i="2"/>
  <c r="E2326" i="2"/>
  <c r="F2326" i="2"/>
  <c r="A2329" i="2"/>
  <c r="B2328" i="2"/>
  <c r="C2327" i="2"/>
  <c r="D2327" i="2" s="1"/>
  <c r="AD752" i="2" l="1"/>
  <c r="AE752" i="2" s="1"/>
  <c r="AB754" i="2"/>
  <c r="AC753" i="2"/>
  <c r="AG751" i="2"/>
  <c r="AF751" i="2"/>
  <c r="X750" i="2"/>
  <c r="Y750" i="2"/>
  <c r="W750" i="2"/>
  <c r="U751" i="2"/>
  <c r="V751" i="2" s="1"/>
  <c r="S753" i="2"/>
  <c r="T752" i="2"/>
  <c r="P750" i="2"/>
  <c r="O750" i="2"/>
  <c r="N750" i="2"/>
  <c r="J753" i="2"/>
  <c r="L751" i="2"/>
  <c r="M751" i="2" s="1"/>
  <c r="G2327" i="2"/>
  <c r="F2327" i="2"/>
  <c r="E2327" i="2"/>
  <c r="C2328" i="2"/>
  <c r="D2328" i="2" s="1"/>
  <c r="A2330" i="2"/>
  <c r="B2329" i="2"/>
  <c r="AH752" i="2" l="1"/>
  <c r="AF752" i="2"/>
  <c r="AG752" i="2"/>
  <c r="AD753" i="2"/>
  <c r="AE753" i="2" s="1"/>
  <c r="AC754" i="2"/>
  <c r="AB755" i="2"/>
  <c r="Y751" i="2"/>
  <c r="X751" i="2"/>
  <c r="W751" i="2"/>
  <c r="U752" i="2"/>
  <c r="V752" i="2" s="1"/>
  <c r="T753" i="2"/>
  <c r="S754" i="2"/>
  <c r="O751" i="2"/>
  <c r="P751" i="2"/>
  <c r="N751" i="2"/>
  <c r="J754" i="2"/>
  <c r="L752" i="2"/>
  <c r="M752" i="2" s="1"/>
  <c r="E2328" i="2"/>
  <c r="G2328" i="2"/>
  <c r="F2328" i="2"/>
  <c r="A2331" i="2"/>
  <c r="B2330" i="2"/>
  <c r="C2329" i="2"/>
  <c r="D2329" i="2" s="1"/>
  <c r="G2329" i="2" s="1"/>
  <c r="AG753" i="2" l="1"/>
  <c r="AF753" i="2"/>
  <c r="AH753" i="2"/>
  <c r="AD754" i="2"/>
  <c r="AE754" i="2" s="1"/>
  <c r="AB756" i="2"/>
  <c r="AC755" i="2"/>
  <c r="Y752" i="2"/>
  <c r="X752" i="2"/>
  <c r="W752" i="2"/>
  <c r="U753" i="2"/>
  <c r="V753" i="2" s="1"/>
  <c r="S755" i="2"/>
  <c r="T754" i="2"/>
  <c r="O752" i="2"/>
  <c r="N752" i="2"/>
  <c r="P752" i="2"/>
  <c r="L753" i="2"/>
  <c r="M753" i="2" s="1"/>
  <c r="J755" i="2"/>
  <c r="C2330" i="2"/>
  <c r="D2330" i="2" s="1"/>
  <c r="E2329" i="2"/>
  <c r="F2329" i="2"/>
  <c r="A2332" i="2"/>
  <c r="B2331" i="2"/>
  <c r="AG754" i="2" l="1"/>
  <c r="AF754" i="2"/>
  <c r="AH754" i="2"/>
  <c r="AC756" i="2"/>
  <c r="AB757" i="2"/>
  <c r="AD755" i="2"/>
  <c r="AE755" i="2" s="1"/>
  <c r="Y753" i="2"/>
  <c r="W753" i="2"/>
  <c r="X753" i="2"/>
  <c r="U754" i="2"/>
  <c r="V754" i="2" s="1"/>
  <c r="T755" i="2"/>
  <c r="S756" i="2"/>
  <c r="N753" i="2"/>
  <c r="P753" i="2"/>
  <c r="O753" i="2"/>
  <c r="J756" i="2"/>
  <c r="L754" i="2"/>
  <c r="M754" i="2" s="1"/>
  <c r="G2330" i="2"/>
  <c r="E2330" i="2"/>
  <c r="F2330" i="2"/>
  <c r="A2333" i="2"/>
  <c r="B2332" i="2"/>
  <c r="C2331" i="2"/>
  <c r="D2331" i="2" s="1"/>
  <c r="G2331" i="2" s="1"/>
  <c r="AH755" i="2" l="1"/>
  <c r="AG755" i="2"/>
  <c r="AF755" i="2"/>
  <c r="AB758" i="2"/>
  <c r="AC757" i="2"/>
  <c r="AD756" i="2"/>
  <c r="AE756" i="2" s="1"/>
  <c r="Y754" i="2"/>
  <c r="W754" i="2"/>
  <c r="X754" i="2"/>
  <c r="U755" i="2"/>
  <c r="V755" i="2"/>
  <c r="Y755" i="2" s="1"/>
  <c r="T756" i="2"/>
  <c r="S757" i="2"/>
  <c r="N754" i="2"/>
  <c r="P754" i="2"/>
  <c r="O754" i="2"/>
  <c r="L755" i="2"/>
  <c r="M755" i="2" s="1"/>
  <c r="J757" i="2"/>
  <c r="C2332" i="2"/>
  <c r="D2332" i="2" s="1"/>
  <c r="F2331" i="2"/>
  <c r="E2331" i="2"/>
  <c r="A2334" i="2"/>
  <c r="B2333" i="2"/>
  <c r="AG756" i="2" l="1"/>
  <c r="AH756" i="2"/>
  <c r="AF756" i="2"/>
  <c r="AC758" i="2"/>
  <c r="AB759" i="2"/>
  <c r="AD757" i="2"/>
  <c r="AE757" i="2" s="1"/>
  <c r="W755" i="2"/>
  <c r="U756" i="2"/>
  <c r="V756" i="2" s="1"/>
  <c r="X755" i="2"/>
  <c r="S758" i="2"/>
  <c r="T757" i="2"/>
  <c r="P755" i="2"/>
  <c r="O755" i="2"/>
  <c r="N755" i="2"/>
  <c r="L756" i="2"/>
  <c r="M756" i="2"/>
  <c r="O756" i="2" s="1"/>
  <c r="J758" i="2"/>
  <c r="G2332" i="2"/>
  <c r="E2332" i="2"/>
  <c r="F2332" i="2"/>
  <c r="A2335" i="2"/>
  <c r="B2334" i="2"/>
  <c r="C2333" i="2"/>
  <c r="D2333" i="2" s="1"/>
  <c r="AH757" i="2" l="1"/>
  <c r="AG757" i="2"/>
  <c r="AF757" i="2"/>
  <c r="AC759" i="2"/>
  <c r="AB760" i="2"/>
  <c r="AD758" i="2"/>
  <c r="AE758" i="2" s="1"/>
  <c r="Y756" i="2"/>
  <c r="W756" i="2"/>
  <c r="X756" i="2"/>
  <c r="U757" i="2"/>
  <c r="V757" i="2" s="1"/>
  <c r="T758" i="2"/>
  <c r="S759" i="2"/>
  <c r="L757" i="2"/>
  <c r="M757" i="2" s="1"/>
  <c r="N756" i="2"/>
  <c r="P756" i="2"/>
  <c r="J759" i="2"/>
  <c r="G2333" i="2"/>
  <c r="F2333" i="2"/>
  <c r="E2333" i="2"/>
  <c r="C2334" i="2"/>
  <c r="D2334" i="2" s="1"/>
  <c r="A2336" i="2"/>
  <c r="B2335" i="2"/>
  <c r="AH758" i="2" l="1"/>
  <c r="AG758" i="2"/>
  <c r="AF758" i="2"/>
  <c r="AD759" i="2"/>
  <c r="AE759" i="2" s="1"/>
  <c r="AB761" i="2"/>
  <c r="AC760" i="2"/>
  <c r="Y757" i="2"/>
  <c r="W757" i="2"/>
  <c r="X757" i="2"/>
  <c r="S760" i="2"/>
  <c r="T759" i="2"/>
  <c r="U758" i="2"/>
  <c r="V758" i="2" s="1"/>
  <c r="P757" i="2"/>
  <c r="N757" i="2"/>
  <c r="O757" i="2"/>
  <c r="L758" i="2"/>
  <c r="M758" i="2" s="1"/>
  <c r="J760" i="2"/>
  <c r="E2334" i="2"/>
  <c r="G2334" i="2"/>
  <c r="F2334" i="2"/>
  <c r="C2335" i="2"/>
  <c r="D2335" i="2" s="1"/>
  <c r="A2337" i="2"/>
  <c r="B2336" i="2"/>
  <c r="AG759" i="2" l="1"/>
  <c r="AF759" i="2"/>
  <c r="AH759" i="2"/>
  <c r="AC761" i="2"/>
  <c r="AB762" i="2"/>
  <c r="AD760" i="2"/>
  <c r="AE760" i="2" s="1"/>
  <c r="W758" i="2"/>
  <c r="X758" i="2"/>
  <c r="Y758" i="2"/>
  <c r="T760" i="2"/>
  <c r="S761" i="2"/>
  <c r="U759" i="2"/>
  <c r="V759" i="2" s="1"/>
  <c r="P758" i="2"/>
  <c r="O758" i="2"/>
  <c r="N758" i="2"/>
  <c r="L759" i="2"/>
  <c r="M759" i="2" s="1"/>
  <c r="J761" i="2"/>
  <c r="G2335" i="2"/>
  <c r="E2335" i="2"/>
  <c r="F2335" i="2"/>
  <c r="C2336" i="2"/>
  <c r="D2336" i="2" s="1"/>
  <c r="A2338" i="2"/>
  <c r="B2337" i="2"/>
  <c r="AG760" i="2" l="1"/>
  <c r="AF760" i="2"/>
  <c r="AH760" i="2"/>
  <c r="AD761" i="2"/>
  <c r="AE761" i="2" s="1"/>
  <c r="AB763" i="2"/>
  <c r="AC762" i="2"/>
  <c r="W759" i="2"/>
  <c r="Y759" i="2"/>
  <c r="X759" i="2"/>
  <c r="S762" i="2"/>
  <c r="T761" i="2"/>
  <c r="U760" i="2"/>
  <c r="V760" i="2"/>
  <c r="Y760" i="2" s="1"/>
  <c r="O759" i="2"/>
  <c r="P759" i="2"/>
  <c r="N759" i="2"/>
  <c r="J762" i="2"/>
  <c r="L760" i="2"/>
  <c r="M760" i="2" s="1"/>
  <c r="F2336" i="2"/>
  <c r="E2336" i="2"/>
  <c r="G2336" i="2"/>
  <c r="A2339" i="2"/>
  <c r="B2338" i="2"/>
  <c r="C2337" i="2"/>
  <c r="D2337" i="2" s="1"/>
  <c r="G2337" i="2" s="1"/>
  <c r="AF761" i="2" l="1"/>
  <c r="AG761" i="2"/>
  <c r="AH761" i="2"/>
  <c r="AD762" i="2"/>
  <c r="AE762" i="2" s="1"/>
  <c r="AC763" i="2"/>
  <c r="AB764" i="2"/>
  <c r="S763" i="2"/>
  <c r="T762" i="2"/>
  <c r="W760" i="2"/>
  <c r="X760" i="2"/>
  <c r="U761" i="2"/>
  <c r="V761" i="2" s="1"/>
  <c r="P760" i="2"/>
  <c r="N760" i="2"/>
  <c r="O760" i="2"/>
  <c r="J763" i="2"/>
  <c r="L761" i="2"/>
  <c r="M761" i="2" s="1"/>
  <c r="F2337" i="2"/>
  <c r="A2340" i="2"/>
  <c r="B2339" i="2"/>
  <c r="E2337" i="2"/>
  <c r="C2338" i="2"/>
  <c r="D2338" i="2" s="1"/>
  <c r="AH762" i="2" l="1"/>
  <c r="AF762" i="2"/>
  <c r="AG762" i="2"/>
  <c r="AD763" i="2"/>
  <c r="AE763" i="2" s="1"/>
  <c r="AH763" i="2" s="1"/>
  <c r="AB765" i="2"/>
  <c r="AC764" i="2"/>
  <c r="X761" i="2"/>
  <c r="W761" i="2"/>
  <c r="Y761" i="2"/>
  <c r="U762" i="2"/>
  <c r="V762" i="2" s="1"/>
  <c r="T763" i="2"/>
  <c r="S764" i="2"/>
  <c r="O761" i="2"/>
  <c r="N761" i="2"/>
  <c r="P761" i="2"/>
  <c r="L762" i="2"/>
  <c r="M762" i="2" s="1"/>
  <c r="J764" i="2"/>
  <c r="G2338" i="2"/>
  <c r="E2338" i="2"/>
  <c r="F2338" i="2"/>
  <c r="A2341" i="2"/>
  <c r="B2340" i="2"/>
  <c r="C2339" i="2"/>
  <c r="D2339" i="2" s="1"/>
  <c r="G2339" i="2" s="1"/>
  <c r="AB766" i="2" l="1"/>
  <c r="AC765" i="2"/>
  <c r="AG763" i="2"/>
  <c r="AD764" i="2"/>
  <c r="AE764" i="2" s="1"/>
  <c r="AF763" i="2"/>
  <c r="Y762" i="2"/>
  <c r="X762" i="2"/>
  <c r="W762" i="2"/>
  <c r="S765" i="2"/>
  <c r="T764" i="2"/>
  <c r="U763" i="2"/>
  <c r="V763" i="2" s="1"/>
  <c r="N762" i="2"/>
  <c r="P762" i="2"/>
  <c r="O762" i="2"/>
  <c r="J765" i="2"/>
  <c r="L763" i="2"/>
  <c r="M763" i="2" s="1"/>
  <c r="C2340" i="2"/>
  <c r="D2340" i="2" s="1"/>
  <c r="E2339" i="2"/>
  <c r="F2339" i="2"/>
  <c r="A2342" i="2"/>
  <c r="B2341" i="2"/>
  <c r="AH764" i="2" l="1"/>
  <c r="AF764" i="2"/>
  <c r="AG764" i="2"/>
  <c r="AD765" i="2"/>
  <c r="AE765" i="2" s="1"/>
  <c r="AC766" i="2"/>
  <c r="AB767" i="2"/>
  <c r="X763" i="2"/>
  <c r="W763" i="2"/>
  <c r="Y763" i="2"/>
  <c r="U764" i="2"/>
  <c r="V764" i="2" s="1"/>
  <c r="T765" i="2"/>
  <c r="S766" i="2"/>
  <c r="P763" i="2"/>
  <c r="O763" i="2"/>
  <c r="N763" i="2"/>
  <c r="J766" i="2"/>
  <c r="L764" i="2"/>
  <c r="M764" i="2" s="1"/>
  <c r="G2340" i="2"/>
  <c r="E2340" i="2"/>
  <c r="F2340" i="2"/>
  <c r="C2341" i="2"/>
  <c r="D2341" i="2" s="1"/>
  <c r="A2343" i="2"/>
  <c r="B2342" i="2"/>
  <c r="AG765" i="2" l="1"/>
  <c r="AF765" i="2"/>
  <c r="AH765" i="2"/>
  <c r="AB768" i="2"/>
  <c r="AC767" i="2"/>
  <c r="AD766" i="2"/>
  <c r="AE766" i="2" s="1"/>
  <c r="Y764" i="2"/>
  <c r="X764" i="2"/>
  <c r="W764" i="2"/>
  <c r="S767" i="2"/>
  <c r="T766" i="2"/>
  <c r="U765" i="2"/>
  <c r="V765" i="2" s="1"/>
  <c r="P764" i="2"/>
  <c r="N764" i="2"/>
  <c r="O764" i="2"/>
  <c r="L765" i="2"/>
  <c r="M765" i="2" s="1"/>
  <c r="J767" i="2"/>
  <c r="G2341" i="2"/>
  <c r="E2341" i="2"/>
  <c r="F2341" i="2"/>
  <c r="A2344" i="2"/>
  <c r="B2343" i="2"/>
  <c r="C2342" i="2"/>
  <c r="D2342" i="2" s="1"/>
  <c r="AG766" i="2" l="1"/>
  <c r="AF766" i="2"/>
  <c r="AH766" i="2"/>
  <c r="AD767" i="2"/>
  <c r="AE767" i="2" s="1"/>
  <c r="AC768" i="2"/>
  <c r="AB769" i="2"/>
  <c r="W765" i="2"/>
  <c r="X765" i="2"/>
  <c r="Y765" i="2"/>
  <c r="T767" i="2"/>
  <c r="S768" i="2"/>
  <c r="U766" i="2"/>
  <c r="V766" i="2" s="1"/>
  <c r="P765" i="2"/>
  <c r="O765" i="2"/>
  <c r="N765" i="2"/>
  <c r="J768" i="2"/>
  <c r="L766" i="2"/>
  <c r="M766" i="2" s="1"/>
  <c r="G2342" i="2"/>
  <c r="E2342" i="2"/>
  <c r="F2342" i="2"/>
  <c r="A2345" i="2"/>
  <c r="B2344" i="2"/>
  <c r="C2343" i="2"/>
  <c r="D2343" i="2" s="1"/>
  <c r="G2343" i="2" s="1"/>
  <c r="AH767" i="2" l="1"/>
  <c r="AG767" i="2"/>
  <c r="AF767" i="2"/>
  <c r="AD768" i="2"/>
  <c r="AE768" i="2" s="1"/>
  <c r="AB770" i="2"/>
  <c r="AC769" i="2"/>
  <c r="Y766" i="2"/>
  <c r="W766" i="2"/>
  <c r="X766" i="2"/>
  <c r="U767" i="2"/>
  <c r="V767" i="2" s="1"/>
  <c r="T768" i="2"/>
  <c r="S769" i="2"/>
  <c r="N766" i="2"/>
  <c r="P766" i="2"/>
  <c r="O766" i="2"/>
  <c r="L767" i="2"/>
  <c r="M767" i="2" s="1"/>
  <c r="J769" i="2"/>
  <c r="C2344" i="2"/>
  <c r="D2344" i="2" s="1"/>
  <c r="E2343" i="2"/>
  <c r="F2343" i="2"/>
  <c r="A2346" i="2"/>
  <c r="B2345" i="2"/>
  <c r="AH768" i="2" l="1"/>
  <c r="AF768" i="2"/>
  <c r="AG768" i="2"/>
  <c r="AD769" i="2"/>
  <c r="AE769" i="2" s="1"/>
  <c r="AC770" i="2"/>
  <c r="AB771" i="2"/>
  <c r="Y767" i="2"/>
  <c r="W767" i="2"/>
  <c r="X767" i="2"/>
  <c r="S770" i="2"/>
  <c r="T769" i="2"/>
  <c r="U768" i="2"/>
  <c r="V768" i="2" s="1"/>
  <c r="P767" i="2"/>
  <c r="O767" i="2"/>
  <c r="N767" i="2"/>
  <c r="L768" i="2"/>
  <c r="M768" i="2"/>
  <c r="O768" i="2" s="1"/>
  <c r="J770" i="2"/>
  <c r="G2344" i="2"/>
  <c r="E2344" i="2"/>
  <c r="F2344" i="2"/>
  <c r="C2345" i="2"/>
  <c r="D2345" i="2" s="1"/>
  <c r="A2347" i="2"/>
  <c r="B2346" i="2"/>
  <c r="AG769" i="2" l="1"/>
  <c r="AF769" i="2"/>
  <c r="AH769" i="2"/>
  <c r="AD770" i="2"/>
  <c r="AE770" i="2" s="1"/>
  <c r="AC771" i="2"/>
  <c r="AB772" i="2"/>
  <c r="Y768" i="2"/>
  <c r="W768" i="2"/>
  <c r="X768" i="2"/>
  <c r="U769" i="2"/>
  <c r="V769" i="2" s="1"/>
  <c r="T770" i="2"/>
  <c r="S771" i="2"/>
  <c r="L769" i="2"/>
  <c r="M769" i="2" s="1"/>
  <c r="N768" i="2"/>
  <c r="P768" i="2"/>
  <c r="J771" i="2"/>
  <c r="G2345" i="2"/>
  <c r="E2345" i="2"/>
  <c r="F2345" i="2"/>
  <c r="A2348" i="2"/>
  <c r="B2347" i="2"/>
  <c r="C2346" i="2"/>
  <c r="D2346" i="2" s="1"/>
  <c r="G2346" i="2" s="1"/>
  <c r="AH770" i="2" l="1"/>
  <c r="AG770" i="2"/>
  <c r="AF770" i="2"/>
  <c r="AB773" i="2"/>
  <c r="AC772" i="2"/>
  <c r="AD771" i="2"/>
  <c r="AE771" i="2" s="1"/>
  <c r="Y769" i="2"/>
  <c r="W769" i="2"/>
  <c r="X769" i="2"/>
  <c r="S772" i="2"/>
  <c r="T771" i="2"/>
  <c r="U770" i="2"/>
  <c r="V770" i="2" s="1"/>
  <c r="P769" i="2"/>
  <c r="N769" i="2"/>
  <c r="O769" i="2"/>
  <c r="L770" i="2"/>
  <c r="M770" i="2" s="1"/>
  <c r="J772" i="2"/>
  <c r="C2347" i="2"/>
  <c r="D2347" i="2" s="1"/>
  <c r="E2346" i="2"/>
  <c r="F2346" i="2"/>
  <c r="A2349" i="2"/>
  <c r="B2348" i="2"/>
  <c r="AH771" i="2" l="1"/>
  <c r="AG771" i="2"/>
  <c r="AF771" i="2"/>
  <c r="AC773" i="2"/>
  <c r="AB774" i="2"/>
  <c r="AD772" i="2"/>
  <c r="AE772" i="2" s="1"/>
  <c r="W770" i="2"/>
  <c r="Y770" i="2"/>
  <c r="X770" i="2"/>
  <c r="U771" i="2"/>
  <c r="V771" i="2" s="1"/>
  <c r="T772" i="2"/>
  <c r="S773" i="2"/>
  <c r="P770" i="2"/>
  <c r="O770" i="2"/>
  <c r="N770" i="2"/>
  <c r="L771" i="2"/>
  <c r="M771" i="2" s="1"/>
  <c r="J773" i="2"/>
  <c r="G2347" i="2"/>
  <c r="E2347" i="2"/>
  <c r="F2347" i="2"/>
  <c r="C2348" i="2"/>
  <c r="D2348" i="2" s="1"/>
  <c r="A2350" i="2"/>
  <c r="B2349" i="2"/>
  <c r="AG772" i="2" l="1"/>
  <c r="AF772" i="2"/>
  <c r="AH772" i="2"/>
  <c r="AD773" i="2"/>
  <c r="AE773" i="2" s="1"/>
  <c r="AB775" i="2"/>
  <c r="AC774" i="2"/>
  <c r="X771" i="2"/>
  <c r="W771" i="2"/>
  <c r="Y771" i="2"/>
  <c r="U772" i="2"/>
  <c r="V772" i="2"/>
  <c r="Y772" i="2" s="1"/>
  <c r="S774" i="2"/>
  <c r="T773" i="2"/>
  <c r="O771" i="2"/>
  <c r="N771" i="2"/>
  <c r="P771" i="2"/>
  <c r="L772" i="2"/>
  <c r="M772" i="2" s="1"/>
  <c r="J774" i="2"/>
  <c r="F2348" i="2"/>
  <c r="E2348" i="2"/>
  <c r="G2348" i="2"/>
  <c r="C2349" i="2"/>
  <c r="D2349" i="2" s="1"/>
  <c r="A2351" i="2"/>
  <c r="B2350" i="2"/>
  <c r="AF773" i="2" l="1"/>
  <c r="AG773" i="2"/>
  <c r="AH773" i="2"/>
  <c r="AD774" i="2"/>
  <c r="AE774" i="2" s="1"/>
  <c r="AC775" i="2"/>
  <c r="AB776" i="2"/>
  <c r="W772" i="2"/>
  <c r="X772" i="2"/>
  <c r="U773" i="2"/>
  <c r="V773" i="2" s="1"/>
  <c r="S775" i="2"/>
  <c r="T774" i="2"/>
  <c r="O772" i="2"/>
  <c r="P772" i="2"/>
  <c r="N772" i="2"/>
  <c r="L773" i="2"/>
  <c r="M773" i="2" s="1"/>
  <c r="J775" i="2"/>
  <c r="G2349" i="2"/>
  <c r="E2349" i="2"/>
  <c r="F2349" i="2"/>
  <c r="C2350" i="2"/>
  <c r="D2350" i="2" s="1"/>
  <c r="A2352" i="2"/>
  <c r="B2351" i="2"/>
  <c r="AF774" i="2" l="1"/>
  <c r="AG774" i="2"/>
  <c r="AH774" i="2"/>
  <c r="AB777" i="2"/>
  <c r="AC776" i="2"/>
  <c r="AD775" i="2"/>
  <c r="AE775" i="2"/>
  <c r="AH775" i="2" s="1"/>
  <c r="W773" i="2"/>
  <c r="X773" i="2"/>
  <c r="Y773" i="2"/>
  <c r="T775" i="2"/>
  <c r="S776" i="2"/>
  <c r="U774" i="2"/>
  <c r="V774" i="2" s="1"/>
  <c r="P773" i="2"/>
  <c r="O773" i="2"/>
  <c r="N773" i="2"/>
  <c r="L774" i="2"/>
  <c r="M774" i="2" s="1"/>
  <c r="J776" i="2"/>
  <c r="G2350" i="2"/>
  <c r="E2350" i="2"/>
  <c r="F2350" i="2"/>
  <c r="A2353" i="2"/>
  <c r="B2352" i="2"/>
  <c r="C2351" i="2"/>
  <c r="D2351" i="2" s="1"/>
  <c r="AG775" i="2" l="1"/>
  <c r="AB778" i="2"/>
  <c r="AC777" i="2"/>
  <c r="AF775" i="2"/>
  <c r="AD776" i="2"/>
  <c r="AE776" i="2" s="1"/>
  <c r="AH776" i="2" s="1"/>
  <c r="X774" i="2"/>
  <c r="Y774" i="2"/>
  <c r="W774" i="2"/>
  <c r="S777" i="2"/>
  <c r="T776" i="2"/>
  <c r="U775" i="2"/>
  <c r="V775" i="2" s="1"/>
  <c r="P774" i="2"/>
  <c r="N774" i="2"/>
  <c r="O774" i="2"/>
  <c r="L775" i="2"/>
  <c r="M775" i="2" s="1"/>
  <c r="J777" i="2"/>
  <c r="G2351" i="2"/>
  <c r="F2351" i="2"/>
  <c r="E2351" i="2"/>
  <c r="C2352" i="2"/>
  <c r="D2352" i="2" s="1"/>
  <c r="A2354" i="2"/>
  <c r="B2353" i="2"/>
  <c r="AF776" i="2" l="1"/>
  <c r="AD777" i="2"/>
  <c r="AE777" i="2" s="1"/>
  <c r="AC778" i="2"/>
  <c r="AB779" i="2"/>
  <c r="AG776" i="2"/>
  <c r="W775" i="2"/>
  <c r="X775" i="2"/>
  <c r="Y775" i="2"/>
  <c r="T777" i="2"/>
  <c r="S778" i="2"/>
  <c r="U776" i="2"/>
  <c r="V776" i="2" s="1"/>
  <c r="P775" i="2"/>
  <c r="O775" i="2"/>
  <c r="N775" i="2"/>
  <c r="J778" i="2"/>
  <c r="L776" i="2"/>
  <c r="M776" i="2" s="1"/>
  <c r="E2352" i="2"/>
  <c r="G2352" i="2"/>
  <c r="F2352" i="2"/>
  <c r="A2355" i="2"/>
  <c r="B2354" i="2"/>
  <c r="C2353" i="2"/>
  <c r="D2353" i="2" s="1"/>
  <c r="AH777" i="2" l="1"/>
  <c r="AF777" i="2"/>
  <c r="AG777" i="2"/>
  <c r="AD778" i="2"/>
  <c r="AE778" i="2" s="1"/>
  <c r="AB780" i="2"/>
  <c r="AC779" i="2"/>
  <c r="X776" i="2"/>
  <c r="Y776" i="2"/>
  <c r="W776" i="2"/>
  <c r="S779" i="2"/>
  <c r="T778" i="2"/>
  <c r="U777" i="2"/>
  <c r="V777" i="2" s="1"/>
  <c r="P776" i="2"/>
  <c r="O776" i="2"/>
  <c r="N776" i="2"/>
  <c r="L777" i="2"/>
  <c r="M777" i="2" s="1"/>
  <c r="J779" i="2"/>
  <c r="G2353" i="2"/>
  <c r="E2353" i="2"/>
  <c r="F2353" i="2"/>
  <c r="A2356" i="2"/>
  <c r="B2355" i="2"/>
  <c r="C2354" i="2"/>
  <c r="D2354" i="2" s="1"/>
  <c r="AF778" i="2" l="1"/>
  <c r="AH778" i="2"/>
  <c r="AG778" i="2"/>
  <c r="AD779" i="2"/>
  <c r="AE779" i="2" s="1"/>
  <c r="AC780" i="2"/>
  <c r="AB781" i="2"/>
  <c r="X777" i="2"/>
  <c r="W777" i="2"/>
  <c r="Y777" i="2"/>
  <c r="T779" i="2"/>
  <c r="S780" i="2"/>
  <c r="U778" i="2"/>
  <c r="V778" i="2" s="1"/>
  <c r="P777" i="2"/>
  <c r="O777" i="2"/>
  <c r="N777" i="2"/>
  <c r="L778" i="2"/>
  <c r="M778" i="2" s="1"/>
  <c r="J780" i="2"/>
  <c r="G2354" i="2"/>
  <c r="E2354" i="2"/>
  <c r="F2354" i="2"/>
  <c r="A2357" i="2"/>
  <c r="B2356" i="2"/>
  <c r="C2355" i="2"/>
  <c r="D2355" i="2" s="1"/>
  <c r="AG779" i="2" l="1"/>
  <c r="AF779" i="2"/>
  <c r="AH779" i="2"/>
  <c r="AD780" i="2"/>
  <c r="AE780" i="2" s="1"/>
  <c r="AB782" i="2"/>
  <c r="AC781" i="2"/>
  <c r="Y778" i="2"/>
  <c r="W778" i="2"/>
  <c r="X778" i="2"/>
  <c r="T780" i="2"/>
  <c r="S781" i="2"/>
  <c r="U779" i="2"/>
  <c r="V779" i="2" s="1"/>
  <c r="N778" i="2"/>
  <c r="O778" i="2"/>
  <c r="P778" i="2"/>
  <c r="J781" i="2"/>
  <c r="L779" i="2"/>
  <c r="M779" i="2" s="1"/>
  <c r="F2355" i="2"/>
  <c r="G2355" i="2"/>
  <c r="E2355" i="2"/>
  <c r="A2358" i="2"/>
  <c r="B2357" i="2"/>
  <c r="C2356" i="2"/>
  <c r="D2356" i="2" s="1"/>
  <c r="G2356" i="2" s="1"/>
  <c r="AG780" i="2" l="1"/>
  <c r="AH780" i="2"/>
  <c r="AF780" i="2"/>
  <c r="AD781" i="2"/>
  <c r="AE781" i="2" s="1"/>
  <c r="AC782" i="2"/>
  <c r="AB783" i="2"/>
  <c r="Y779" i="2"/>
  <c r="W779" i="2"/>
  <c r="X779" i="2"/>
  <c r="S782" i="2"/>
  <c r="T781" i="2"/>
  <c r="U780" i="2"/>
  <c r="V780" i="2" s="1"/>
  <c r="P779" i="2"/>
  <c r="O779" i="2"/>
  <c r="N779" i="2"/>
  <c r="J782" i="2"/>
  <c r="L780" i="2"/>
  <c r="M780" i="2"/>
  <c r="N780" i="2" s="1"/>
  <c r="F2356" i="2"/>
  <c r="A2359" i="2"/>
  <c r="B2358" i="2"/>
  <c r="E2356" i="2"/>
  <c r="C2357" i="2"/>
  <c r="D2357" i="2" s="1"/>
  <c r="G2357" i="2" s="1"/>
  <c r="AG781" i="2" l="1"/>
  <c r="AF781" i="2"/>
  <c r="AH781" i="2"/>
  <c r="AD782" i="2"/>
  <c r="AE782" i="2" s="1"/>
  <c r="AC783" i="2"/>
  <c r="AB784" i="2"/>
  <c r="X780" i="2"/>
  <c r="Y780" i="2"/>
  <c r="W780" i="2"/>
  <c r="T782" i="2"/>
  <c r="S783" i="2"/>
  <c r="U781" i="2"/>
  <c r="V781" i="2" s="1"/>
  <c r="O780" i="2"/>
  <c r="P780" i="2"/>
  <c r="L781" i="2"/>
  <c r="M781" i="2" s="1"/>
  <c r="P781" i="2" s="1"/>
  <c r="J783" i="2"/>
  <c r="F2357" i="2"/>
  <c r="E2357" i="2"/>
  <c r="A2360" i="2"/>
  <c r="B2359" i="2"/>
  <c r="C2358" i="2"/>
  <c r="D2358" i="2" s="1"/>
  <c r="AH782" i="2" l="1"/>
  <c r="AG782" i="2"/>
  <c r="AF782" i="2"/>
  <c r="AD783" i="2"/>
  <c r="AE783" i="2" s="1"/>
  <c r="AB785" i="2"/>
  <c r="AC784" i="2"/>
  <c r="W781" i="2"/>
  <c r="X781" i="2"/>
  <c r="Y781" i="2"/>
  <c r="U782" i="2"/>
  <c r="V782" i="2" s="1"/>
  <c r="S784" i="2"/>
  <c r="T783" i="2"/>
  <c r="L782" i="2"/>
  <c r="M782" i="2" s="1"/>
  <c r="J784" i="2"/>
  <c r="N781" i="2"/>
  <c r="O781" i="2"/>
  <c r="G2358" i="2"/>
  <c r="E2358" i="2"/>
  <c r="F2358" i="2"/>
  <c r="C2359" i="2"/>
  <c r="D2359" i="2" s="1"/>
  <c r="A2361" i="2"/>
  <c r="B2360" i="2"/>
  <c r="AG783" i="2" l="1"/>
  <c r="AF783" i="2"/>
  <c r="AH783" i="2"/>
  <c r="AC785" i="2"/>
  <c r="AB786" i="2"/>
  <c r="AD784" i="2"/>
  <c r="AE784" i="2" s="1"/>
  <c r="Y782" i="2"/>
  <c r="W782" i="2"/>
  <c r="X782" i="2"/>
  <c r="U783" i="2"/>
  <c r="V783" i="2" s="1"/>
  <c r="T784" i="2"/>
  <c r="S785" i="2"/>
  <c r="P782" i="2"/>
  <c r="N782" i="2"/>
  <c r="O782" i="2"/>
  <c r="J785" i="2"/>
  <c r="L783" i="2"/>
  <c r="M783" i="2" s="1"/>
  <c r="G2359" i="2"/>
  <c r="F2359" i="2"/>
  <c r="E2359" i="2"/>
  <c r="A2362" i="2"/>
  <c r="B2361" i="2"/>
  <c r="C2360" i="2"/>
  <c r="D2360" i="2" s="1"/>
  <c r="AH784" i="2" l="1"/>
  <c r="AG784" i="2"/>
  <c r="AF784" i="2"/>
  <c r="AB787" i="2"/>
  <c r="AC786" i="2"/>
  <c r="AD785" i="2"/>
  <c r="AE785" i="2" s="1"/>
  <c r="Y783" i="2"/>
  <c r="W783" i="2"/>
  <c r="X783" i="2"/>
  <c r="U784" i="2"/>
  <c r="V784" i="2"/>
  <c r="X784" i="2" s="1"/>
  <c r="S786" i="2"/>
  <c r="T785" i="2"/>
  <c r="O783" i="2"/>
  <c r="P783" i="2"/>
  <c r="N783" i="2"/>
  <c r="J786" i="2"/>
  <c r="L784" i="2"/>
  <c r="M784" i="2" s="1"/>
  <c r="P784" i="2" s="1"/>
  <c r="F2360" i="2"/>
  <c r="E2360" i="2"/>
  <c r="G2360" i="2"/>
  <c r="C2361" i="2"/>
  <c r="D2361" i="2" s="1"/>
  <c r="A2363" i="2"/>
  <c r="B2362" i="2"/>
  <c r="AF785" i="2" l="1"/>
  <c r="AG785" i="2"/>
  <c r="AH785" i="2"/>
  <c r="AC787" i="2"/>
  <c r="AB788" i="2"/>
  <c r="AD786" i="2"/>
  <c r="AE786" i="2" s="1"/>
  <c r="S787" i="2"/>
  <c r="T786" i="2"/>
  <c r="W784" i="2"/>
  <c r="Y784" i="2"/>
  <c r="U785" i="2"/>
  <c r="V785" i="2" s="1"/>
  <c r="O784" i="2"/>
  <c r="N784" i="2"/>
  <c r="J787" i="2"/>
  <c r="L785" i="2"/>
  <c r="M785" i="2" s="1"/>
  <c r="G2361" i="2"/>
  <c r="E2361" i="2"/>
  <c r="F2361" i="2"/>
  <c r="A2364" i="2"/>
  <c r="B2363" i="2"/>
  <c r="C2362" i="2"/>
  <c r="D2362" i="2" s="1"/>
  <c r="G2362" i="2" s="1"/>
  <c r="AG786" i="2" l="1"/>
  <c r="AF786" i="2"/>
  <c r="AH786" i="2"/>
  <c r="AD787" i="2"/>
  <c r="AE787" i="2"/>
  <c r="AH787" i="2" s="1"/>
  <c r="AB789" i="2"/>
  <c r="AC788" i="2"/>
  <c r="W785" i="2"/>
  <c r="Y785" i="2"/>
  <c r="X785" i="2"/>
  <c r="U786" i="2"/>
  <c r="V786" i="2" s="1"/>
  <c r="T787" i="2"/>
  <c r="S788" i="2"/>
  <c r="P785" i="2"/>
  <c r="O785" i="2"/>
  <c r="N785" i="2"/>
  <c r="L786" i="2"/>
  <c r="M786" i="2" s="1"/>
  <c r="J788" i="2"/>
  <c r="A2365" i="2"/>
  <c r="B2364" i="2"/>
  <c r="F2362" i="2"/>
  <c r="E2362" i="2"/>
  <c r="C2363" i="2"/>
  <c r="D2363" i="2" s="1"/>
  <c r="AD788" i="2" l="1"/>
  <c r="AE788" i="2" s="1"/>
  <c r="AG787" i="2"/>
  <c r="AB790" i="2"/>
  <c r="AC789" i="2"/>
  <c r="AF787" i="2"/>
  <c r="Y786" i="2"/>
  <c r="W786" i="2"/>
  <c r="X786" i="2"/>
  <c r="U787" i="2"/>
  <c r="V787" i="2" s="1"/>
  <c r="S789" i="2"/>
  <c r="T788" i="2"/>
  <c r="P786" i="2"/>
  <c r="N786" i="2"/>
  <c r="O786" i="2"/>
  <c r="L787" i="2"/>
  <c r="M787" i="2" s="1"/>
  <c r="J789" i="2"/>
  <c r="G2363" i="2"/>
  <c r="E2363" i="2"/>
  <c r="F2363" i="2"/>
  <c r="C2364" i="2"/>
  <c r="D2364" i="2" s="1"/>
  <c r="A2366" i="2"/>
  <c r="B2365" i="2"/>
  <c r="AH788" i="2" l="1"/>
  <c r="AF788" i="2"/>
  <c r="AG788" i="2"/>
  <c r="AD789" i="2"/>
  <c r="AE789" i="2" s="1"/>
  <c r="AC790" i="2"/>
  <c r="AB791" i="2"/>
  <c r="X787" i="2"/>
  <c r="W787" i="2"/>
  <c r="Y787" i="2"/>
  <c r="U788" i="2"/>
  <c r="V788" i="2" s="1"/>
  <c r="T789" i="2"/>
  <c r="S790" i="2"/>
  <c r="P787" i="2"/>
  <c r="O787" i="2"/>
  <c r="N787" i="2"/>
  <c r="L788" i="2"/>
  <c r="M788" i="2" s="1"/>
  <c r="J790" i="2"/>
  <c r="F2364" i="2"/>
  <c r="E2364" i="2"/>
  <c r="G2364" i="2"/>
  <c r="A2367" i="2"/>
  <c r="B2366" i="2"/>
  <c r="C2365" i="2"/>
  <c r="D2365" i="2" s="1"/>
  <c r="AG789" i="2" l="1"/>
  <c r="AF789" i="2"/>
  <c r="AH789" i="2"/>
  <c r="AD790" i="2"/>
  <c r="AE790" i="2" s="1"/>
  <c r="AB792" i="2"/>
  <c r="AC791" i="2"/>
  <c r="Y788" i="2"/>
  <c r="X788" i="2"/>
  <c r="W788" i="2"/>
  <c r="U789" i="2"/>
  <c r="V789" i="2" s="1"/>
  <c r="S791" i="2"/>
  <c r="T790" i="2"/>
  <c r="P788" i="2"/>
  <c r="N788" i="2"/>
  <c r="O788" i="2"/>
  <c r="J791" i="2"/>
  <c r="L789" i="2"/>
  <c r="M789" i="2" s="1"/>
  <c r="G2365" i="2"/>
  <c r="F2365" i="2"/>
  <c r="E2365" i="2"/>
  <c r="C2366" i="2"/>
  <c r="D2366" i="2" s="1"/>
  <c r="A2368" i="2"/>
  <c r="B2367" i="2"/>
  <c r="AG790" i="2" l="1"/>
  <c r="AF790" i="2"/>
  <c r="AH790" i="2"/>
  <c r="AC792" i="2"/>
  <c r="AB793" i="2"/>
  <c r="AD791" i="2"/>
  <c r="AE791" i="2" s="1"/>
  <c r="Y789" i="2"/>
  <c r="W789" i="2"/>
  <c r="X789" i="2"/>
  <c r="T791" i="2"/>
  <c r="S792" i="2"/>
  <c r="U790" i="2"/>
  <c r="V790" i="2" s="1"/>
  <c r="P789" i="2"/>
  <c r="O789" i="2"/>
  <c r="N789" i="2"/>
  <c r="J792" i="2"/>
  <c r="L790" i="2"/>
  <c r="M790" i="2" s="1"/>
  <c r="E2366" i="2"/>
  <c r="G2366" i="2"/>
  <c r="F2366" i="2"/>
  <c r="C2367" i="2"/>
  <c r="D2367" i="2" s="1"/>
  <c r="A2369" i="2"/>
  <c r="B2368" i="2"/>
  <c r="AH791" i="2" l="1"/>
  <c r="AF791" i="2"/>
  <c r="AG791" i="2"/>
  <c r="AB794" i="2"/>
  <c r="AC793" i="2"/>
  <c r="AD792" i="2"/>
  <c r="AE792" i="2" s="1"/>
  <c r="Y790" i="2"/>
  <c r="W790" i="2"/>
  <c r="X790" i="2"/>
  <c r="T792" i="2"/>
  <c r="S793" i="2"/>
  <c r="U791" i="2"/>
  <c r="V791" i="2" s="1"/>
  <c r="P790" i="2"/>
  <c r="N790" i="2"/>
  <c r="O790" i="2"/>
  <c r="L791" i="2"/>
  <c r="M791" i="2" s="1"/>
  <c r="J793" i="2"/>
  <c r="G2367" i="2"/>
  <c r="F2367" i="2"/>
  <c r="E2367" i="2"/>
  <c r="C2368" i="2"/>
  <c r="D2368" i="2" s="1"/>
  <c r="A2370" i="2"/>
  <c r="B2369" i="2"/>
  <c r="AH792" i="2" l="1"/>
  <c r="AF792" i="2"/>
  <c r="AG792" i="2"/>
  <c r="AD793" i="2"/>
  <c r="AE793" i="2" s="1"/>
  <c r="AC794" i="2"/>
  <c r="AB795" i="2"/>
  <c r="Y791" i="2"/>
  <c r="W791" i="2"/>
  <c r="X791" i="2"/>
  <c r="U792" i="2"/>
  <c r="V792" i="2" s="1"/>
  <c r="S794" i="2"/>
  <c r="T793" i="2"/>
  <c r="P791" i="2"/>
  <c r="O791" i="2"/>
  <c r="N791" i="2"/>
  <c r="L792" i="2"/>
  <c r="M792" i="2"/>
  <c r="O792" i="2" s="1"/>
  <c r="J794" i="2"/>
  <c r="E2368" i="2"/>
  <c r="G2368" i="2"/>
  <c r="F2368" i="2"/>
  <c r="C2369" i="2"/>
  <c r="D2369" i="2" s="1"/>
  <c r="A2371" i="2"/>
  <c r="B2370" i="2"/>
  <c r="AG793" i="2" l="1"/>
  <c r="AF793" i="2"/>
  <c r="AH793" i="2"/>
  <c r="AC795" i="2"/>
  <c r="AB796" i="2"/>
  <c r="AD794" i="2"/>
  <c r="AE794" i="2" s="1"/>
  <c r="X792" i="2"/>
  <c r="W792" i="2"/>
  <c r="Y792" i="2"/>
  <c r="U793" i="2"/>
  <c r="V793" i="2" s="1"/>
  <c r="T794" i="2"/>
  <c r="S795" i="2"/>
  <c r="L793" i="2"/>
  <c r="M793" i="2" s="1"/>
  <c r="N792" i="2"/>
  <c r="P792" i="2"/>
  <c r="J795" i="2"/>
  <c r="G2369" i="2"/>
  <c r="F2369" i="2"/>
  <c r="E2369" i="2"/>
  <c r="C2370" i="2"/>
  <c r="D2370" i="2" s="1"/>
  <c r="A2372" i="2"/>
  <c r="B2371" i="2"/>
  <c r="AH794" i="2" l="1"/>
  <c r="AF794" i="2"/>
  <c r="AG794" i="2"/>
  <c r="AB797" i="2"/>
  <c r="AC796" i="2"/>
  <c r="AD795" i="2"/>
  <c r="AE795" i="2" s="1"/>
  <c r="X793" i="2"/>
  <c r="W793" i="2"/>
  <c r="Y793" i="2"/>
  <c r="U794" i="2"/>
  <c r="V794" i="2" s="1"/>
  <c r="S796" i="2"/>
  <c r="T795" i="2"/>
  <c r="P793" i="2"/>
  <c r="N793" i="2"/>
  <c r="O793" i="2"/>
  <c r="L794" i="2"/>
  <c r="M794" i="2" s="1"/>
  <c r="J796" i="2"/>
  <c r="E2370" i="2"/>
  <c r="G2370" i="2"/>
  <c r="F2370" i="2"/>
  <c r="A2373" i="2"/>
  <c r="B2372" i="2"/>
  <c r="C2371" i="2"/>
  <c r="D2371" i="2" s="1"/>
  <c r="G2371" i="2" s="1"/>
  <c r="AG795" i="2" l="1"/>
  <c r="AF795" i="2"/>
  <c r="AH795" i="2"/>
  <c r="AC797" i="2"/>
  <c r="AB798" i="2"/>
  <c r="AD796" i="2"/>
  <c r="AE796" i="2" s="1"/>
  <c r="W794" i="2"/>
  <c r="Y794" i="2"/>
  <c r="X794" i="2"/>
  <c r="T796" i="2"/>
  <c r="S797" i="2"/>
  <c r="U795" i="2"/>
  <c r="V795" i="2" s="1"/>
  <c r="P794" i="2"/>
  <c r="O794" i="2"/>
  <c r="N794" i="2"/>
  <c r="L795" i="2"/>
  <c r="M795" i="2" s="1"/>
  <c r="J797" i="2"/>
  <c r="E2371" i="2"/>
  <c r="F2371" i="2"/>
  <c r="C2372" i="2"/>
  <c r="D2372" i="2" s="1"/>
  <c r="A2374" i="2"/>
  <c r="B2373" i="2"/>
  <c r="AH796" i="2" l="1"/>
  <c r="AG796" i="2"/>
  <c r="AF796" i="2"/>
  <c r="AB799" i="2"/>
  <c r="AC798" i="2"/>
  <c r="AD797" i="2"/>
  <c r="AE797" i="2" s="1"/>
  <c r="Y795" i="2"/>
  <c r="W795" i="2"/>
  <c r="X795" i="2"/>
  <c r="S798" i="2"/>
  <c r="T797" i="2"/>
  <c r="U796" i="2"/>
  <c r="V796" i="2"/>
  <c r="W796" i="2" s="1"/>
  <c r="O795" i="2"/>
  <c r="P795" i="2"/>
  <c r="N795" i="2"/>
  <c r="J798" i="2"/>
  <c r="L796" i="2"/>
  <c r="M796" i="2" s="1"/>
  <c r="G2372" i="2"/>
  <c r="E2372" i="2"/>
  <c r="F2372" i="2"/>
  <c r="C2373" i="2"/>
  <c r="D2373" i="2" s="1"/>
  <c r="A2375" i="2"/>
  <c r="B2374" i="2"/>
  <c r="AF797" i="2" l="1"/>
  <c r="AH797" i="2"/>
  <c r="AG797" i="2"/>
  <c r="AC799" i="2"/>
  <c r="AB800" i="2"/>
  <c r="AD798" i="2"/>
  <c r="AE798" i="2" s="1"/>
  <c r="Y796" i="2"/>
  <c r="X796" i="2"/>
  <c r="U797" i="2"/>
  <c r="V797" i="2" s="1"/>
  <c r="S799" i="2"/>
  <c r="T798" i="2"/>
  <c r="P796" i="2"/>
  <c r="N796" i="2"/>
  <c r="O796" i="2"/>
  <c r="J799" i="2"/>
  <c r="L797" i="2"/>
  <c r="M797" i="2" s="1"/>
  <c r="F2373" i="2"/>
  <c r="E2373" i="2"/>
  <c r="G2373" i="2"/>
  <c r="C2374" i="2"/>
  <c r="D2374" i="2" s="1"/>
  <c r="A2376" i="2"/>
  <c r="B2375" i="2"/>
  <c r="AH798" i="2" l="1"/>
  <c r="AF798" i="2"/>
  <c r="AG798" i="2"/>
  <c r="AD799" i="2"/>
  <c r="AE799" i="2"/>
  <c r="AH799" i="2" s="1"/>
  <c r="AB801" i="2"/>
  <c r="AC800" i="2"/>
  <c r="X797" i="2"/>
  <c r="W797" i="2"/>
  <c r="Y797" i="2"/>
  <c r="T799" i="2"/>
  <c r="S800" i="2"/>
  <c r="U798" i="2"/>
  <c r="V798" i="2" s="1"/>
  <c r="P797" i="2"/>
  <c r="N797" i="2"/>
  <c r="O797" i="2"/>
  <c r="L798" i="2"/>
  <c r="M798" i="2" s="1"/>
  <c r="J800" i="2"/>
  <c r="G2374" i="2"/>
  <c r="E2374" i="2"/>
  <c r="F2374" i="2"/>
  <c r="A2377" i="2"/>
  <c r="B2376" i="2"/>
  <c r="C2375" i="2"/>
  <c r="D2375" i="2" s="1"/>
  <c r="AD800" i="2" l="1"/>
  <c r="AE800" i="2" s="1"/>
  <c r="AG799" i="2"/>
  <c r="AB802" i="2"/>
  <c r="AC801" i="2"/>
  <c r="AF799" i="2"/>
  <c r="Y798" i="2"/>
  <c r="W798" i="2"/>
  <c r="X798" i="2"/>
  <c r="S801" i="2"/>
  <c r="T800" i="2"/>
  <c r="U799" i="2"/>
  <c r="V799" i="2" s="1"/>
  <c r="P798" i="2"/>
  <c r="O798" i="2"/>
  <c r="N798" i="2"/>
  <c r="L799" i="2"/>
  <c r="M799" i="2" s="1"/>
  <c r="J801" i="2"/>
  <c r="G2375" i="2"/>
  <c r="E2375" i="2"/>
  <c r="F2375" i="2"/>
  <c r="A2378" i="2"/>
  <c r="B2377" i="2"/>
  <c r="C2376" i="2"/>
  <c r="D2376" i="2" s="1"/>
  <c r="AH800" i="2" l="1"/>
  <c r="AF800" i="2"/>
  <c r="AG800" i="2"/>
  <c r="AC802" i="2"/>
  <c r="AB803" i="2"/>
  <c r="AD801" i="2"/>
  <c r="AE801" i="2" s="1"/>
  <c r="X799" i="2"/>
  <c r="W799" i="2"/>
  <c r="Y799" i="2"/>
  <c r="U800" i="2"/>
  <c r="V800" i="2" s="1"/>
  <c r="T801" i="2"/>
  <c r="S802" i="2"/>
  <c r="P799" i="2"/>
  <c r="N799" i="2"/>
  <c r="O799" i="2"/>
  <c r="J802" i="2"/>
  <c r="L800" i="2"/>
  <c r="M800" i="2" s="1"/>
  <c r="G2376" i="2"/>
  <c r="F2376" i="2"/>
  <c r="E2376" i="2"/>
  <c r="C2377" i="2"/>
  <c r="D2377" i="2" s="1"/>
  <c r="E2377" i="2" s="1"/>
  <c r="A2379" i="2"/>
  <c r="B2378" i="2"/>
  <c r="AG801" i="2" l="1"/>
  <c r="AF801" i="2"/>
  <c r="AH801" i="2"/>
  <c r="AD802" i="2"/>
  <c r="AE802" i="2" s="1"/>
  <c r="AB804" i="2"/>
  <c r="AC803" i="2"/>
  <c r="X800" i="2"/>
  <c r="Y800" i="2"/>
  <c r="W800" i="2"/>
  <c r="S803" i="2"/>
  <c r="T802" i="2"/>
  <c r="U801" i="2"/>
  <c r="V801" i="2" s="1"/>
  <c r="O800" i="2"/>
  <c r="N800" i="2"/>
  <c r="P800" i="2"/>
  <c r="L801" i="2"/>
  <c r="M801" i="2" s="1"/>
  <c r="J803" i="2"/>
  <c r="A2380" i="2"/>
  <c r="B2379" i="2"/>
  <c r="F2377" i="2"/>
  <c r="G2377" i="2"/>
  <c r="C2378" i="2"/>
  <c r="D2378" i="2" s="1"/>
  <c r="AG802" i="2" l="1"/>
  <c r="AF802" i="2"/>
  <c r="AH802" i="2"/>
  <c r="AD803" i="2"/>
  <c r="AE803" i="2" s="1"/>
  <c r="AB805" i="2"/>
  <c r="AC804" i="2"/>
  <c r="Y801" i="2"/>
  <c r="W801" i="2"/>
  <c r="X801" i="2"/>
  <c r="U802" i="2"/>
  <c r="V802" i="2" s="1"/>
  <c r="T803" i="2"/>
  <c r="S804" i="2"/>
  <c r="P801" i="2"/>
  <c r="O801" i="2"/>
  <c r="N801" i="2"/>
  <c r="L802" i="2"/>
  <c r="M802" i="2" s="1"/>
  <c r="J804" i="2"/>
  <c r="G2378" i="2"/>
  <c r="E2378" i="2"/>
  <c r="F2378" i="2"/>
  <c r="C2379" i="2"/>
  <c r="D2379" i="2" s="1"/>
  <c r="A2381" i="2"/>
  <c r="B2380" i="2"/>
  <c r="AG803" i="2" l="1"/>
  <c r="AH803" i="2"/>
  <c r="AF803" i="2"/>
  <c r="AD804" i="2"/>
  <c r="AE804" i="2" s="1"/>
  <c r="AC805" i="2"/>
  <c r="AB806" i="2"/>
  <c r="Y802" i="2"/>
  <c r="W802" i="2"/>
  <c r="X802" i="2"/>
  <c r="U803" i="2"/>
  <c r="V803" i="2" s="1"/>
  <c r="T804" i="2"/>
  <c r="S805" i="2"/>
  <c r="N802" i="2"/>
  <c r="O802" i="2"/>
  <c r="P802" i="2"/>
  <c r="L803" i="2"/>
  <c r="M803" i="2" s="1"/>
  <c r="J805" i="2"/>
  <c r="G2379" i="2"/>
  <c r="E2379" i="2"/>
  <c r="F2379" i="2"/>
  <c r="A2382" i="2"/>
  <c r="B2381" i="2"/>
  <c r="C2380" i="2"/>
  <c r="D2380" i="2" s="1"/>
  <c r="AF804" i="2" l="1"/>
  <c r="AG804" i="2"/>
  <c r="AH804" i="2"/>
  <c r="AD805" i="2"/>
  <c r="AE805" i="2" s="1"/>
  <c r="AC806" i="2"/>
  <c r="AB807" i="2"/>
  <c r="X803" i="2"/>
  <c r="W803" i="2"/>
  <c r="Y803" i="2"/>
  <c r="U804" i="2"/>
  <c r="V804" i="2" s="1"/>
  <c r="S806" i="2"/>
  <c r="T805" i="2"/>
  <c r="P803" i="2"/>
  <c r="N803" i="2"/>
  <c r="O803" i="2"/>
  <c r="L804" i="2"/>
  <c r="M804" i="2"/>
  <c r="P804" i="2" s="1"/>
  <c r="J806" i="2"/>
  <c r="G2380" i="2"/>
  <c r="F2380" i="2"/>
  <c r="E2380" i="2"/>
  <c r="A2383" i="2"/>
  <c r="B2382" i="2"/>
  <c r="C2381" i="2"/>
  <c r="D2381" i="2" s="1"/>
  <c r="AF805" i="2" l="1"/>
  <c r="AG805" i="2"/>
  <c r="AH805" i="2"/>
  <c r="AB808" i="2"/>
  <c r="AC807" i="2"/>
  <c r="AD806" i="2"/>
  <c r="AE806" i="2"/>
  <c r="AH806" i="2" s="1"/>
  <c r="AF806" i="2"/>
  <c r="W804" i="2"/>
  <c r="Y804" i="2"/>
  <c r="X804" i="2"/>
  <c r="U805" i="2"/>
  <c r="V805" i="2" s="1"/>
  <c r="T806" i="2"/>
  <c r="S807" i="2"/>
  <c r="N804" i="2"/>
  <c r="L805" i="2"/>
  <c r="M805" i="2" s="1"/>
  <c r="J807" i="2"/>
  <c r="O804" i="2"/>
  <c r="G2381" i="2"/>
  <c r="E2381" i="2"/>
  <c r="F2381" i="2"/>
  <c r="C2382" i="2"/>
  <c r="D2382" i="2" s="1"/>
  <c r="A2384" i="2"/>
  <c r="B2383" i="2"/>
  <c r="AG806" i="2" l="1"/>
  <c r="AB809" i="2"/>
  <c r="AC808" i="2"/>
  <c r="AD807" i="2"/>
  <c r="AE807" i="2" s="1"/>
  <c r="Y805" i="2"/>
  <c r="X805" i="2"/>
  <c r="W805" i="2"/>
  <c r="U806" i="2"/>
  <c r="V806" i="2" s="1"/>
  <c r="S808" i="2"/>
  <c r="T807" i="2"/>
  <c r="P805" i="2"/>
  <c r="N805" i="2"/>
  <c r="O805" i="2"/>
  <c r="L806" i="2"/>
  <c r="M806" i="2" s="1"/>
  <c r="P806" i="2" s="1"/>
  <c r="J808" i="2"/>
  <c r="E2382" i="2"/>
  <c r="F2382" i="2"/>
  <c r="G2382" i="2"/>
  <c r="C2383" i="2"/>
  <c r="D2383" i="2" s="1"/>
  <c r="A2385" i="2"/>
  <c r="B2384" i="2"/>
  <c r="AH807" i="2" l="1"/>
  <c r="AG807" i="2"/>
  <c r="AF807" i="2"/>
  <c r="AD808" i="2"/>
  <c r="AE808" i="2" s="1"/>
  <c r="AC809" i="2"/>
  <c r="AB810" i="2"/>
  <c r="W806" i="2"/>
  <c r="Y806" i="2"/>
  <c r="X806" i="2"/>
  <c r="U807" i="2"/>
  <c r="V807" i="2" s="1"/>
  <c r="T808" i="2"/>
  <c r="S809" i="2"/>
  <c r="J809" i="2"/>
  <c r="L807" i="2"/>
  <c r="M807" i="2" s="1"/>
  <c r="N806" i="2"/>
  <c r="O806" i="2"/>
  <c r="G2383" i="2"/>
  <c r="E2383" i="2"/>
  <c r="F2383" i="2"/>
  <c r="C2384" i="2"/>
  <c r="D2384" i="2" s="1"/>
  <c r="A2386" i="2"/>
  <c r="B2385" i="2"/>
  <c r="AG808" i="2" l="1"/>
  <c r="AF808" i="2"/>
  <c r="AH808" i="2"/>
  <c r="AB811" i="2"/>
  <c r="AC810" i="2"/>
  <c r="AD809" i="2"/>
  <c r="AE809" i="2"/>
  <c r="AG809" i="2" s="1"/>
  <c r="Y807" i="2"/>
  <c r="X807" i="2"/>
  <c r="W807" i="2"/>
  <c r="S810" i="2"/>
  <c r="T809" i="2"/>
  <c r="U808" i="2"/>
  <c r="V808" i="2" s="1"/>
  <c r="W808" i="2" s="1"/>
  <c r="O807" i="2"/>
  <c r="N807" i="2"/>
  <c r="P807" i="2"/>
  <c r="L808" i="2"/>
  <c r="M808" i="2" s="1"/>
  <c r="J810" i="2"/>
  <c r="G2384" i="2"/>
  <c r="F2384" i="2"/>
  <c r="E2384" i="2"/>
  <c r="A2387" i="2"/>
  <c r="B2386" i="2"/>
  <c r="C2385" i="2"/>
  <c r="D2385" i="2" s="1"/>
  <c r="G2385" i="2" s="1"/>
  <c r="AH809" i="2" l="1"/>
  <c r="AF809" i="2"/>
  <c r="AD810" i="2"/>
  <c r="AE810" i="2" s="1"/>
  <c r="AB812" i="2"/>
  <c r="AC811" i="2"/>
  <c r="X808" i="2"/>
  <c r="Y808" i="2"/>
  <c r="S811" i="2"/>
  <c r="T810" i="2"/>
  <c r="U809" i="2"/>
  <c r="V809" i="2" s="1"/>
  <c r="N808" i="2"/>
  <c r="P808" i="2"/>
  <c r="O808" i="2"/>
  <c r="L809" i="2"/>
  <c r="M809" i="2" s="1"/>
  <c r="J811" i="2"/>
  <c r="F2385" i="2"/>
  <c r="C2386" i="2"/>
  <c r="D2386" i="2" s="1"/>
  <c r="F2386" i="2" s="1"/>
  <c r="E2385" i="2"/>
  <c r="A2388" i="2"/>
  <c r="B2387" i="2"/>
  <c r="AF810" i="2" l="1"/>
  <c r="AH810" i="2"/>
  <c r="AG810" i="2"/>
  <c r="AD811" i="2"/>
  <c r="AE811" i="2" s="1"/>
  <c r="AB813" i="2"/>
  <c r="AC812" i="2"/>
  <c r="Y809" i="2"/>
  <c r="W809" i="2"/>
  <c r="X809" i="2"/>
  <c r="U810" i="2"/>
  <c r="V810" i="2" s="1"/>
  <c r="T811" i="2"/>
  <c r="S812" i="2"/>
  <c r="P809" i="2"/>
  <c r="N809" i="2"/>
  <c r="O809" i="2"/>
  <c r="L810" i="2"/>
  <c r="M810" i="2" s="1"/>
  <c r="J812" i="2"/>
  <c r="G2386" i="2"/>
  <c r="C2387" i="2"/>
  <c r="D2387" i="2" s="1"/>
  <c r="F2387" i="2" s="1"/>
  <c r="A2389" i="2"/>
  <c r="B2388" i="2"/>
  <c r="E2386" i="2"/>
  <c r="AF811" i="2" l="1"/>
  <c r="AG811" i="2"/>
  <c r="AH811" i="2"/>
  <c r="AD812" i="2"/>
  <c r="AE812" i="2" s="1"/>
  <c r="AC813" i="2"/>
  <c r="AB814" i="2"/>
  <c r="Y810" i="2"/>
  <c r="W810" i="2"/>
  <c r="X810" i="2"/>
  <c r="S813" i="2"/>
  <c r="T812" i="2"/>
  <c r="U811" i="2"/>
  <c r="V811" i="2" s="1"/>
  <c r="P810" i="2"/>
  <c r="O810" i="2"/>
  <c r="N810" i="2"/>
  <c r="J813" i="2"/>
  <c r="L811" i="2"/>
  <c r="M811" i="2" s="1"/>
  <c r="E2387" i="2"/>
  <c r="G2387" i="2"/>
  <c r="C2388" i="2"/>
  <c r="D2388" i="2" s="1"/>
  <c r="A2390" i="2"/>
  <c r="B2389" i="2"/>
  <c r="AF812" i="2" l="1"/>
  <c r="AG812" i="2"/>
  <c r="AH812" i="2"/>
  <c r="AD813" i="2"/>
  <c r="AE813" i="2"/>
  <c r="AG813" i="2" s="1"/>
  <c r="AC814" i="2"/>
  <c r="AB815" i="2"/>
  <c r="X811" i="2"/>
  <c r="Y811" i="2"/>
  <c r="W811" i="2"/>
  <c r="U812" i="2"/>
  <c r="V812" i="2" s="1"/>
  <c r="T813" i="2"/>
  <c r="S814" i="2"/>
  <c r="O811" i="2"/>
  <c r="P811" i="2"/>
  <c r="N811" i="2"/>
  <c r="J814" i="2"/>
  <c r="L812" i="2"/>
  <c r="M812" i="2" s="1"/>
  <c r="G2388" i="2"/>
  <c r="F2388" i="2"/>
  <c r="E2388" i="2"/>
  <c r="C2389" i="2"/>
  <c r="D2389" i="2" s="1"/>
  <c r="A2391" i="2"/>
  <c r="B2390" i="2"/>
  <c r="AB816" i="2" l="1"/>
  <c r="AC815" i="2"/>
  <c r="AH813" i="2"/>
  <c r="AD814" i="2"/>
  <c r="AE814" i="2" s="1"/>
  <c r="AF813" i="2"/>
  <c r="Y812" i="2"/>
  <c r="X812" i="2"/>
  <c r="W812" i="2"/>
  <c r="S815" i="2"/>
  <c r="T814" i="2"/>
  <c r="U813" i="2"/>
  <c r="V813" i="2" s="1"/>
  <c r="N812" i="2"/>
  <c r="P812" i="2"/>
  <c r="O812" i="2"/>
  <c r="J815" i="2"/>
  <c r="L813" i="2"/>
  <c r="M813" i="2" s="1"/>
  <c r="F2389" i="2"/>
  <c r="G2389" i="2"/>
  <c r="E2389" i="2"/>
  <c r="C2390" i="2"/>
  <c r="D2390" i="2" s="1"/>
  <c r="A2392" i="2"/>
  <c r="B2391" i="2"/>
  <c r="AH814" i="2" l="1"/>
  <c r="AG814" i="2"/>
  <c r="AF814" i="2"/>
  <c r="AD815" i="2"/>
  <c r="AE815" i="2" s="1"/>
  <c r="AC816" i="2"/>
  <c r="AB817" i="2"/>
  <c r="X813" i="2"/>
  <c r="Y813" i="2"/>
  <c r="W813" i="2"/>
  <c r="U814" i="2"/>
  <c r="V814" i="2" s="1"/>
  <c r="T815" i="2"/>
  <c r="S816" i="2"/>
  <c r="N813" i="2"/>
  <c r="O813" i="2"/>
  <c r="P813" i="2"/>
  <c r="L814" i="2"/>
  <c r="M814" i="2" s="1"/>
  <c r="J816" i="2"/>
  <c r="G2390" i="2"/>
  <c r="E2390" i="2"/>
  <c r="F2390" i="2"/>
  <c r="A2393" i="2"/>
  <c r="B2392" i="2"/>
  <c r="C2391" i="2"/>
  <c r="D2391" i="2" s="1"/>
  <c r="G2391" i="2" s="1"/>
  <c r="AG815" i="2" l="1"/>
  <c r="AF815" i="2"/>
  <c r="AH815" i="2"/>
  <c r="AD816" i="2"/>
  <c r="AE816" i="2" s="1"/>
  <c r="AC817" i="2"/>
  <c r="AB818" i="2"/>
  <c r="Y814" i="2"/>
  <c r="X814" i="2"/>
  <c r="W814" i="2"/>
  <c r="T816" i="2"/>
  <c r="S817" i="2"/>
  <c r="U815" i="2"/>
  <c r="V815" i="2" s="1"/>
  <c r="N814" i="2"/>
  <c r="O814" i="2"/>
  <c r="P814" i="2"/>
  <c r="L815" i="2"/>
  <c r="M815" i="2"/>
  <c r="P815" i="2" s="1"/>
  <c r="J817" i="2"/>
  <c r="C2392" i="2"/>
  <c r="D2392" i="2" s="1"/>
  <c r="E2391" i="2"/>
  <c r="F2391" i="2"/>
  <c r="A2394" i="2"/>
  <c r="B2393" i="2"/>
  <c r="AF816" i="2" l="1"/>
  <c r="AG816" i="2"/>
  <c r="AH816" i="2"/>
  <c r="AD817" i="2"/>
  <c r="AE817" i="2" s="1"/>
  <c r="AC818" i="2"/>
  <c r="AB819" i="2"/>
  <c r="X815" i="2"/>
  <c r="Y815" i="2"/>
  <c r="W815" i="2"/>
  <c r="S818" i="2"/>
  <c r="T817" i="2"/>
  <c r="U816" i="2"/>
  <c r="V816" i="2" s="1"/>
  <c r="O815" i="2"/>
  <c r="J818" i="2"/>
  <c r="L816" i="2"/>
  <c r="M816" i="2" s="1"/>
  <c r="P816" i="2" s="1"/>
  <c r="N815" i="2"/>
  <c r="G2392" i="2"/>
  <c r="E2392" i="2"/>
  <c r="F2392" i="2"/>
  <c r="C2393" i="2"/>
  <c r="D2393" i="2" s="1"/>
  <c r="A2395" i="2"/>
  <c r="B2394" i="2"/>
  <c r="AG817" i="2" l="1"/>
  <c r="AF817" i="2"/>
  <c r="AH817" i="2"/>
  <c r="AB820" i="2"/>
  <c r="AC819" i="2"/>
  <c r="AD818" i="2"/>
  <c r="AE818" i="2"/>
  <c r="AG818" i="2" s="1"/>
  <c r="W816" i="2"/>
  <c r="X816" i="2"/>
  <c r="Y816" i="2"/>
  <c r="T818" i="2"/>
  <c r="S819" i="2"/>
  <c r="U817" i="2"/>
  <c r="V817" i="2" s="1"/>
  <c r="O816" i="2"/>
  <c r="J819" i="2"/>
  <c r="N816" i="2"/>
  <c r="L817" i="2"/>
  <c r="M817" i="2" s="1"/>
  <c r="G2393" i="2"/>
  <c r="E2393" i="2"/>
  <c r="F2393" i="2"/>
  <c r="A2396" i="2"/>
  <c r="B2395" i="2"/>
  <c r="C2394" i="2"/>
  <c r="D2394" i="2" s="1"/>
  <c r="G2394" i="2" s="1"/>
  <c r="AH818" i="2" l="1"/>
  <c r="AF818" i="2"/>
  <c r="AD819" i="2"/>
  <c r="AE819" i="2" s="1"/>
  <c r="AB821" i="2"/>
  <c r="AC820" i="2"/>
  <c r="Y817" i="2"/>
  <c r="W817" i="2"/>
  <c r="X817" i="2"/>
  <c r="U818" i="2"/>
  <c r="V818" i="2" s="1"/>
  <c r="S820" i="2"/>
  <c r="T819" i="2"/>
  <c r="P817" i="2"/>
  <c r="N817" i="2"/>
  <c r="O817" i="2"/>
  <c r="L818" i="2"/>
  <c r="M818" i="2" s="1"/>
  <c r="J820" i="2"/>
  <c r="C2395" i="2"/>
  <c r="D2395" i="2" s="1"/>
  <c r="E2394" i="2"/>
  <c r="F2394" i="2"/>
  <c r="A2397" i="2"/>
  <c r="B2396" i="2"/>
  <c r="AG819" i="2" l="1"/>
  <c r="AH819" i="2"/>
  <c r="AF819" i="2"/>
  <c r="AC821" i="2"/>
  <c r="AB822" i="2"/>
  <c r="AD820" i="2"/>
  <c r="AE820" i="2" s="1"/>
  <c r="W818" i="2"/>
  <c r="X818" i="2"/>
  <c r="Y818" i="2"/>
  <c r="T820" i="2"/>
  <c r="S821" i="2"/>
  <c r="U819" i="2"/>
  <c r="V819" i="2" s="1"/>
  <c r="O818" i="2"/>
  <c r="N818" i="2"/>
  <c r="P818" i="2"/>
  <c r="J821" i="2"/>
  <c r="L819" i="2"/>
  <c r="M819" i="2" s="1"/>
  <c r="G2395" i="2"/>
  <c r="E2395" i="2"/>
  <c r="F2395" i="2"/>
  <c r="C2396" i="2"/>
  <c r="D2396" i="2" s="1"/>
  <c r="A2398" i="2"/>
  <c r="B2397" i="2"/>
  <c r="AH820" i="2" l="1"/>
  <c r="AF820" i="2"/>
  <c r="AG820" i="2"/>
  <c r="AB823" i="2"/>
  <c r="AC822" i="2"/>
  <c r="AD821" i="2"/>
  <c r="AE821" i="2"/>
  <c r="AG821" i="2" s="1"/>
  <c r="X819" i="2"/>
  <c r="Y819" i="2"/>
  <c r="W819" i="2"/>
  <c r="S822" i="2"/>
  <c r="T821" i="2"/>
  <c r="U820" i="2"/>
  <c r="V820" i="2"/>
  <c r="X820" i="2" s="1"/>
  <c r="O819" i="2"/>
  <c r="N819" i="2"/>
  <c r="P819" i="2"/>
  <c r="L820" i="2"/>
  <c r="M820" i="2" s="1"/>
  <c r="J822" i="2"/>
  <c r="F2396" i="2"/>
  <c r="E2396" i="2"/>
  <c r="G2396" i="2"/>
  <c r="C2397" i="2"/>
  <c r="D2397" i="2" s="1"/>
  <c r="A2399" i="2"/>
  <c r="B2398" i="2"/>
  <c r="AH821" i="2" l="1"/>
  <c r="AB824" i="2"/>
  <c r="AC823" i="2"/>
  <c r="AF821" i="2"/>
  <c r="AD822" i="2"/>
  <c r="AE822" i="2" s="1"/>
  <c r="W820" i="2"/>
  <c r="Y820" i="2"/>
  <c r="S823" i="2"/>
  <c r="T822" i="2"/>
  <c r="U821" i="2"/>
  <c r="V821" i="2" s="1"/>
  <c r="O820" i="2"/>
  <c r="P820" i="2"/>
  <c r="N820" i="2"/>
  <c r="L821" i="2"/>
  <c r="M821" i="2" s="1"/>
  <c r="J823" i="2"/>
  <c r="G2397" i="2"/>
  <c r="E2397" i="2"/>
  <c r="F2397" i="2"/>
  <c r="A2400" i="2"/>
  <c r="B2399" i="2"/>
  <c r="C2398" i="2"/>
  <c r="D2398" i="2" s="1"/>
  <c r="AH822" i="2" l="1"/>
  <c r="AG822" i="2"/>
  <c r="AF822" i="2"/>
  <c r="AD823" i="2"/>
  <c r="AE823" i="2" s="1"/>
  <c r="AB825" i="2"/>
  <c r="AC824" i="2"/>
  <c r="Y821" i="2"/>
  <c r="X821" i="2"/>
  <c r="W821" i="2"/>
  <c r="U822" i="2"/>
  <c r="V822" i="2" s="1"/>
  <c r="T823" i="2"/>
  <c r="S824" i="2"/>
  <c r="P821" i="2"/>
  <c r="N821" i="2"/>
  <c r="O821" i="2"/>
  <c r="L822" i="2"/>
  <c r="M822" i="2" s="1"/>
  <c r="J824" i="2"/>
  <c r="G2398" i="2"/>
  <c r="E2398" i="2"/>
  <c r="F2398" i="2"/>
  <c r="A2401" i="2"/>
  <c r="B2400" i="2"/>
  <c r="C2399" i="2"/>
  <c r="D2399" i="2" s="1"/>
  <c r="G2399" i="2" s="1"/>
  <c r="AF823" i="2" l="1"/>
  <c r="AH823" i="2"/>
  <c r="AG823" i="2"/>
  <c r="AD824" i="2"/>
  <c r="AE824" i="2" s="1"/>
  <c r="AC825" i="2"/>
  <c r="AB826" i="2"/>
  <c r="Y822" i="2"/>
  <c r="X822" i="2"/>
  <c r="W822" i="2"/>
  <c r="S825" i="2"/>
  <c r="T824" i="2"/>
  <c r="U823" i="2"/>
  <c r="V823" i="2" s="1"/>
  <c r="P822" i="2"/>
  <c r="O822" i="2"/>
  <c r="N822" i="2"/>
  <c r="J825" i="2"/>
  <c r="L823" i="2"/>
  <c r="M823" i="2" s="1"/>
  <c r="C2400" i="2"/>
  <c r="D2400" i="2" s="1"/>
  <c r="E2399" i="2"/>
  <c r="F2399" i="2"/>
  <c r="A2402" i="2"/>
  <c r="B2401" i="2"/>
  <c r="AF824" i="2" l="1"/>
  <c r="AG824" i="2"/>
  <c r="AH824" i="2"/>
  <c r="AC826" i="2"/>
  <c r="AB827" i="2"/>
  <c r="AD825" i="2"/>
  <c r="AE825" i="2" s="1"/>
  <c r="X823" i="2"/>
  <c r="W823" i="2"/>
  <c r="Y823" i="2"/>
  <c r="U824" i="2"/>
  <c r="V824" i="2" s="1"/>
  <c r="T825" i="2"/>
  <c r="S826" i="2"/>
  <c r="O823" i="2"/>
  <c r="P823" i="2"/>
  <c r="N823" i="2"/>
  <c r="L824" i="2"/>
  <c r="M824" i="2" s="1"/>
  <c r="J826" i="2"/>
  <c r="G2400" i="2"/>
  <c r="E2400" i="2"/>
  <c r="F2400" i="2"/>
  <c r="C2401" i="2"/>
  <c r="D2401" i="2" s="1"/>
  <c r="A2403" i="2"/>
  <c r="B2402" i="2"/>
  <c r="AG825" i="2" l="1"/>
  <c r="AF825" i="2"/>
  <c r="AH825" i="2"/>
  <c r="AB828" i="2"/>
  <c r="AC827" i="2"/>
  <c r="AD826" i="2"/>
  <c r="AE826" i="2" s="1"/>
  <c r="Y824" i="2"/>
  <c r="X824" i="2"/>
  <c r="W824" i="2"/>
  <c r="U825" i="2"/>
  <c r="V825" i="2" s="1"/>
  <c r="S827" i="2"/>
  <c r="T826" i="2"/>
  <c r="P824" i="2"/>
  <c r="O824" i="2"/>
  <c r="N824" i="2"/>
  <c r="J827" i="2"/>
  <c r="L825" i="2"/>
  <c r="M825" i="2" s="1"/>
  <c r="G2401" i="2"/>
  <c r="E2401" i="2"/>
  <c r="F2401" i="2"/>
  <c r="A2404" i="2"/>
  <c r="B2403" i="2"/>
  <c r="C2402" i="2"/>
  <c r="D2402" i="2" s="1"/>
  <c r="F2402" i="2" s="1"/>
  <c r="AH826" i="2" l="1"/>
  <c r="AG826" i="2"/>
  <c r="AF826" i="2"/>
  <c r="AC828" i="2"/>
  <c r="AB829" i="2"/>
  <c r="AD827" i="2"/>
  <c r="AE827" i="2" s="1"/>
  <c r="AG827" i="2" s="1"/>
  <c r="Y825" i="2"/>
  <c r="X825" i="2"/>
  <c r="W825" i="2"/>
  <c r="T827" i="2"/>
  <c r="S828" i="2"/>
  <c r="U826" i="2"/>
  <c r="V826" i="2" s="1"/>
  <c r="N825" i="2"/>
  <c r="O825" i="2"/>
  <c r="P825" i="2"/>
  <c r="J828" i="2"/>
  <c r="L826" i="2"/>
  <c r="M826" i="2" s="1"/>
  <c r="E2402" i="2"/>
  <c r="G2402" i="2"/>
  <c r="C2403" i="2"/>
  <c r="D2403" i="2" s="1"/>
  <c r="A2405" i="2"/>
  <c r="B2404" i="2"/>
  <c r="AD828" i="2" l="1"/>
  <c r="AE828" i="2" s="1"/>
  <c r="AH827" i="2"/>
  <c r="AF827" i="2"/>
  <c r="AC829" i="2"/>
  <c r="AB830" i="2"/>
  <c r="Y826" i="2"/>
  <c r="W826" i="2"/>
  <c r="X826" i="2"/>
  <c r="U827" i="2"/>
  <c r="V827" i="2" s="1"/>
  <c r="T828" i="2"/>
  <c r="S829" i="2"/>
  <c r="O826" i="2"/>
  <c r="N826" i="2"/>
  <c r="P826" i="2"/>
  <c r="L827" i="2"/>
  <c r="M827" i="2" s="1"/>
  <c r="J829" i="2"/>
  <c r="G2403" i="2"/>
  <c r="E2403" i="2"/>
  <c r="F2403" i="2"/>
  <c r="C2404" i="2"/>
  <c r="D2404" i="2" s="1"/>
  <c r="A2406" i="2"/>
  <c r="B2405" i="2"/>
  <c r="AF828" i="2" l="1"/>
  <c r="AH828" i="2"/>
  <c r="AG828" i="2"/>
  <c r="AC830" i="2"/>
  <c r="AB831" i="2"/>
  <c r="AD829" i="2"/>
  <c r="AE829" i="2" s="1"/>
  <c r="Y827" i="2"/>
  <c r="W827" i="2"/>
  <c r="X827" i="2"/>
  <c r="S830" i="2"/>
  <c r="T829" i="2"/>
  <c r="U828" i="2"/>
  <c r="V828" i="2" s="1"/>
  <c r="N827" i="2"/>
  <c r="P827" i="2"/>
  <c r="O827" i="2"/>
  <c r="J830" i="2"/>
  <c r="L828" i="2"/>
  <c r="M828" i="2"/>
  <c r="P828" i="2" s="1"/>
  <c r="G2404" i="2"/>
  <c r="F2404" i="2"/>
  <c r="E2404" i="2"/>
  <c r="C2405" i="2"/>
  <c r="D2405" i="2" s="1"/>
  <c r="A2407" i="2"/>
  <c r="B2406" i="2"/>
  <c r="AH829" i="2" l="1"/>
  <c r="AG829" i="2"/>
  <c r="AF829" i="2"/>
  <c r="AD830" i="2"/>
  <c r="AE830" i="2" s="1"/>
  <c r="AB832" i="2"/>
  <c r="AC831" i="2"/>
  <c r="Y828" i="2"/>
  <c r="W828" i="2"/>
  <c r="X828" i="2"/>
  <c r="T830" i="2"/>
  <c r="S831" i="2"/>
  <c r="U829" i="2"/>
  <c r="V829" i="2" s="1"/>
  <c r="O828" i="2"/>
  <c r="N828" i="2"/>
  <c r="L829" i="2"/>
  <c r="M829" i="2" s="1"/>
  <c r="J831" i="2"/>
  <c r="E2405" i="2"/>
  <c r="G2405" i="2"/>
  <c r="F2405" i="2"/>
  <c r="A2408" i="2"/>
  <c r="B2407" i="2"/>
  <c r="C2406" i="2"/>
  <c r="D2406" i="2" s="1"/>
  <c r="AG830" i="2" l="1"/>
  <c r="AH830" i="2"/>
  <c r="AF830" i="2"/>
  <c r="AD831" i="2"/>
  <c r="AE831" i="2" s="1"/>
  <c r="AB833" i="2"/>
  <c r="AC832" i="2"/>
  <c r="X829" i="2"/>
  <c r="Y829" i="2"/>
  <c r="W829" i="2"/>
  <c r="S832" i="2"/>
  <c r="T831" i="2"/>
  <c r="U830" i="2"/>
  <c r="V830" i="2" s="1"/>
  <c r="O829" i="2"/>
  <c r="N829" i="2"/>
  <c r="P829" i="2"/>
  <c r="L830" i="2"/>
  <c r="M830" i="2" s="1"/>
  <c r="J832" i="2"/>
  <c r="G2406" i="2"/>
  <c r="E2406" i="2"/>
  <c r="F2406" i="2"/>
  <c r="A2409" i="2"/>
  <c r="B2408" i="2"/>
  <c r="C2407" i="2"/>
  <c r="D2407" i="2" s="1"/>
  <c r="AH831" i="2" l="1"/>
  <c r="AF831" i="2"/>
  <c r="AG831" i="2"/>
  <c r="AD832" i="2"/>
  <c r="AE832" i="2" s="1"/>
  <c r="AC833" i="2"/>
  <c r="AB834" i="2"/>
  <c r="W830" i="2"/>
  <c r="X830" i="2"/>
  <c r="Y830" i="2"/>
  <c r="U831" i="2"/>
  <c r="V831" i="2" s="1"/>
  <c r="T832" i="2"/>
  <c r="S833" i="2"/>
  <c r="N830" i="2"/>
  <c r="P830" i="2"/>
  <c r="O830" i="2"/>
  <c r="L831" i="2"/>
  <c r="M831" i="2" s="1"/>
  <c r="J833" i="2"/>
  <c r="G2407" i="2"/>
  <c r="F2407" i="2"/>
  <c r="E2407" i="2"/>
  <c r="C2408" i="2"/>
  <c r="D2408" i="2" s="1"/>
  <c r="A2410" i="2"/>
  <c r="B2409" i="2"/>
  <c r="AG832" i="2" l="1"/>
  <c r="AF832" i="2"/>
  <c r="AH832" i="2"/>
  <c r="AB835" i="2"/>
  <c r="AC834" i="2"/>
  <c r="AD833" i="2"/>
  <c r="AE833" i="2" s="1"/>
  <c r="W831" i="2"/>
  <c r="X831" i="2"/>
  <c r="Y831" i="2"/>
  <c r="S834" i="2"/>
  <c r="T833" i="2"/>
  <c r="U832" i="2"/>
  <c r="V832" i="2" s="1"/>
  <c r="X832" i="2" s="1"/>
  <c r="O831" i="2"/>
  <c r="N831" i="2"/>
  <c r="P831" i="2"/>
  <c r="J834" i="2"/>
  <c r="L832" i="2"/>
  <c r="M832" i="2" s="1"/>
  <c r="G2408" i="2"/>
  <c r="E2408" i="2"/>
  <c r="F2408" i="2"/>
  <c r="C2409" i="2"/>
  <c r="D2409" i="2" s="1"/>
  <c r="A2411" i="2"/>
  <c r="B2410" i="2"/>
  <c r="AG833" i="2" l="1"/>
  <c r="AF833" i="2"/>
  <c r="AH833" i="2"/>
  <c r="AD834" i="2"/>
  <c r="AE834" i="2" s="1"/>
  <c r="AB836" i="2"/>
  <c r="AC835" i="2"/>
  <c r="Y832" i="2"/>
  <c r="W832" i="2"/>
  <c r="S835" i="2"/>
  <c r="T834" i="2"/>
  <c r="U833" i="2"/>
  <c r="V833" i="2" s="1"/>
  <c r="P832" i="2"/>
  <c r="N832" i="2"/>
  <c r="O832" i="2"/>
  <c r="J835" i="2"/>
  <c r="L833" i="2"/>
  <c r="M833" i="2" s="1"/>
  <c r="G2409" i="2"/>
  <c r="F2409" i="2"/>
  <c r="E2409" i="2"/>
  <c r="A2412" i="2"/>
  <c r="B2411" i="2"/>
  <c r="C2410" i="2"/>
  <c r="D2410" i="2" s="1"/>
  <c r="G2410" i="2" s="1"/>
  <c r="AH834" i="2" l="1"/>
  <c r="AG834" i="2"/>
  <c r="AF834" i="2"/>
  <c r="AD835" i="2"/>
  <c r="AE835" i="2" s="1"/>
  <c r="AB837" i="2"/>
  <c r="AC836" i="2"/>
  <c r="Y833" i="2"/>
  <c r="W833" i="2"/>
  <c r="X833" i="2"/>
  <c r="U834" i="2"/>
  <c r="V834" i="2" s="1"/>
  <c r="T835" i="2"/>
  <c r="S836" i="2"/>
  <c r="N833" i="2"/>
  <c r="P833" i="2"/>
  <c r="O833" i="2"/>
  <c r="L834" i="2"/>
  <c r="M834" i="2" s="1"/>
  <c r="J836" i="2"/>
  <c r="F2410" i="2"/>
  <c r="A2413" i="2"/>
  <c r="B2412" i="2"/>
  <c r="E2410" i="2"/>
  <c r="C2411" i="2"/>
  <c r="D2411" i="2" s="1"/>
  <c r="AG835" i="2" l="1"/>
  <c r="AH835" i="2"/>
  <c r="AF835" i="2"/>
  <c r="AC837" i="2"/>
  <c r="AB838" i="2"/>
  <c r="AD836" i="2"/>
  <c r="AE836" i="2" s="1"/>
  <c r="Y834" i="2"/>
  <c r="X834" i="2"/>
  <c r="W834" i="2"/>
  <c r="S837" i="2"/>
  <c r="T836" i="2"/>
  <c r="U835" i="2"/>
  <c r="V835" i="2" s="1"/>
  <c r="P834" i="2"/>
  <c r="O834" i="2"/>
  <c r="N834" i="2"/>
  <c r="L835" i="2"/>
  <c r="M835" i="2"/>
  <c r="P835" i="2" s="1"/>
  <c r="J837" i="2"/>
  <c r="E2411" i="2"/>
  <c r="G2411" i="2"/>
  <c r="F2411" i="2"/>
  <c r="A2414" i="2"/>
  <c r="B2413" i="2"/>
  <c r="C2412" i="2"/>
  <c r="D2412" i="2" s="1"/>
  <c r="AG836" i="2" l="1"/>
  <c r="AF836" i="2"/>
  <c r="AH836" i="2"/>
  <c r="AC838" i="2"/>
  <c r="AB839" i="2"/>
  <c r="AD837" i="2"/>
  <c r="AE837" i="2" s="1"/>
  <c r="W835" i="2"/>
  <c r="X835" i="2"/>
  <c r="Y835" i="2"/>
  <c r="U836" i="2"/>
  <c r="V836" i="2" s="1"/>
  <c r="T837" i="2"/>
  <c r="S838" i="2"/>
  <c r="N835" i="2"/>
  <c r="O835" i="2"/>
  <c r="J838" i="2"/>
  <c r="L836" i="2"/>
  <c r="M836" i="2" s="1"/>
  <c r="G2412" i="2"/>
  <c r="F2412" i="2"/>
  <c r="E2412" i="2"/>
  <c r="C2413" i="2"/>
  <c r="D2413" i="2" s="1"/>
  <c r="A2415" i="2"/>
  <c r="B2414" i="2"/>
  <c r="AH837" i="2" l="1"/>
  <c r="AG837" i="2"/>
  <c r="AF837" i="2"/>
  <c r="AB840" i="2"/>
  <c r="AC839" i="2"/>
  <c r="AD838" i="2"/>
  <c r="AE838" i="2" s="1"/>
  <c r="Y836" i="2"/>
  <c r="X836" i="2"/>
  <c r="W836" i="2"/>
  <c r="S839" i="2"/>
  <c r="T838" i="2"/>
  <c r="U837" i="2"/>
  <c r="V837" i="2" s="1"/>
  <c r="P836" i="2"/>
  <c r="O836" i="2"/>
  <c r="N836" i="2"/>
  <c r="J839" i="2"/>
  <c r="L837" i="2"/>
  <c r="M837" i="2" s="1"/>
  <c r="E2413" i="2"/>
  <c r="G2413" i="2"/>
  <c r="F2413" i="2"/>
  <c r="C2414" i="2"/>
  <c r="D2414" i="2" s="1"/>
  <c r="A2416" i="2"/>
  <c r="B2415" i="2"/>
  <c r="AG838" i="2" l="1"/>
  <c r="AH838" i="2"/>
  <c r="AF838" i="2"/>
  <c r="AC840" i="2"/>
  <c r="AB841" i="2"/>
  <c r="AD839" i="2"/>
  <c r="AE839" i="2" s="1"/>
  <c r="W837" i="2"/>
  <c r="X837" i="2"/>
  <c r="Y837" i="2"/>
  <c r="U838" i="2"/>
  <c r="V838" i="2" s="1"/>
  <c r="T839" i="2"/>
  <c r="S840" i="2"/>
  <c r="O837" i="2"/>
  <c r="P837" i="2"/>
  <c r="N837" i="2"/>
  <c r="J840" i="2"/>
  <c r="L838" i="2"/>
  <c r="M838" i="2" s="1"/>
  <c r="G2414" i="2"/>
  <c r="E2414" i="2"/>
  <c r="F2414" i="2"/>
  <c r="C2415" i="2"/>
  <c r="D2415" i="2" s="1"/>
  <c r="A2417" i="2"/>
  <c r="B2416" i="2"/>
  <c r="AG839" i="2" l="1"/>
  <c r="AH839" i="2"/>
  <c r="AF839" i="2"/>
  <c r="AD840" i="2"/>
  <c r="AE840" i="2" s="1"/>
  <c r="AC841" i="2"/>
  <c r="AB842" i="2"/>
  <c r="Y838" i="2"/>
  <c r="X838" i="2"/>
  <c r="W838" i="2"/>
  <c r="U839" i="2"/>
  <c r="V839" i="2" s="1"/>
  <c r="T840" i="2"/>
  <c r="S841" i="2"/>
  <c r="N838" i="2"/>
  <c r="P838" i="2"/>
  <c r="O838" i="2"/>
  <c r="L839" i="2"/>
  <c r="M839" i="2" s="1"/>
  <c r="J841" i="2"/>
  <c r="G2415" i="2"/>
  <c r="E2415" i="2"/>
  <c r="F2415" i="2"/>
  <c r="C2416" i="2"/>
  <c r="D2416" i="2" s="1"/>
  <c r="A2418" i="2"/>
  <c r="B2417" i="2"/>
  <c r="AF840" i="2" l="1"/>
  <c r="AH840" i="2"/>
  <c r="AG840" i="2"/>
  <c r="AC842" i="2"/>
  <c r="AB843" i="2"/>
  <c r="AD841" i="2"/>
  <c r="AE841" i="2" s="1"/>
  <c r="W839" i="2"/>
  <c r="X839" i="2"/>
  <c r="Y839" i="2"/>
  <c r="S842" i="2"/>
  <c r="T841" i="2"/>
  <c r="U840" i="2"/>
  <c r="V840" i="2" s="1"/>
  <c r="P839" i="2"/>
  <c r="O839" i="2"/>
  <c r="N839" i="2"/>
  <c r="J842" i="2"/>
  <c r="L840" i="2"/>
  <c r="M840" i="2" s="1"/>
  <c r="F2416" i="2"/>
  <c r="E2416" i="2"/>
  <c r="G2416" i="2"/>
  <c r="A2419" i="2"/>
  <c r="B2418" i="2"/>
  <c r="C2417" i="2"/>
  <c r="D2417" i="2" s="1"/>
  <c r="AF841" i="2" l="1"/>
  <c r="AH841" i="2"/>
  <c r="AG841" i="2"/>
  <c r="AD842" i="2"/>
  <c r="AE842" i="2"/>
  <c r="AH842" i="2" s="1"/>
  <c r="AB844" i="2"/>
  <c r="AC843" i="2"/>
  <c r="Y840" i="2"/>
  <c r="W840" i="2"/>
  <c r="X840" i="2"/>
  <c r="U841" i="2"/>
  <c r="V841" i="2" s="1"/>
  <c r="T842" i="2"/>
  <c r="S843" i="2"/>
  <c r="O840" i="2"/>
  <c r="N840" i="2"/>
  <c r="P840" i="2"/>
  <c r="J843" i="2"/>
  <c r="L841" i="2"/>
  <c r="M841" i="2" s="1"/>
  <c r="G2417" i="2"/>
  <c r="F2417" i="2"/>
  <c r="E2417" i="2"/>
  <c r="C2418" i="2"/>
  <c r="D2418" i="2" s="1"/>
  <c r="A2420" i="2"/>
  <c r="B2419" i="2"/>
  <c r="AD843" i="2" l="1"/>
  <c r="AE843" i="2" s="1"/>
  <c r="AB845" i="2"/>
  <c r="AC844" i="2"/>
  <c r="AG842" i="2"/>
  <c r="AF842" i="2"/>
  <c r="X841" i="2"/>
  <c r="W841" i="2"/>
  <c r="Y841" i="2"/>
  <c r="S844" i="2"/>
  <c r="T843" i="2"/>
  <c r="U842" i="2"/>
  <c r="V842" i="2" s="1"/>
  <c r="N841" i="2"/>
  <c r="O841" i="2"/>
  <c r="P841" i="2"/>
  <c r="L842" i="2"/>
  <c r="M842" i="2" s="1"/>
  <c r="J844" i="2"/>
  <c r="E2418" i="2"/>
  <c r="G2418" i="2"/>
  <c r="F2418" i="2"/>
  <c r="C2419" i="2"/>
  <c r="D2419" i="2" s="1"/>
  <c r="A2421" i="2"/>
  <c r="B2420" i="2"/>
  <c r="AH843" i="2" l="1"/>
  <c r="AF843" i="2"/>
  <c r="AG843" i="2"/>
  <c r="AD844" i="2"/>
  <c r="AE844" i="2" s="1"/>
  <c r="AC845" i="2"/>
  <c r="AB846" i="2"/>
  <c r="W842" i="2"/>
  <c r="Y842" i="2"/>
  <c r="X842" i="2"/>
  <c r="U843" i="2"/>
  <c r="V843" i="2" s="1"/>
  <c r="T844" i="2"/>
  <c r="S845" i="2"/>
  <c r="O842" i="2"/>
  <c r="N842" i="2"/>
  <c r="P842" i="2"/>
  <c r="J845" i="2"/>
  <c r="L843" i="2"/>
  <c r="M843" i="2" s="1"/>
  <c r="G2419" i="2"/>
  <c r="E2419" i="2"/>
  <c r="F2419" i="2"/>
  <c r="A2422" i="2"/>
  <c r="B2421" i="2"/>
  <c r="C2420" i="2"/>
  <c r="D2420" i="2" s="1"/>
  <c r="AG844" i="2" l="1"/>
  <c r="AF844" i="2"/>
  <c r="AH844" i="2"/>
  <c r="AB847" i="2"/>
  <c r="AC846" i="2"/>
  <c r="AD845" i="2"/>
  <c r="AE845" i="2" s="1"/>
  <c r="X843" i="2"/>
  <c r="W843" i="2"/>
  <c r="Y843" i="2"/>
  <c r="U844" i="2"/>
  <c r="V844" i="2" s="1"/>
  <c r="Y844" i="2" s="1"/>
  <c r="S846" i="2"/>
  <c r="T845" i="2"/>
  <c r="O843" i="2"/>
  <c r="P843" i="2"/>
  <c r="N843" i="2"/>
  <c r="L844" i="2"/>
  <c r="M844" i="2" s="1"/>
  <c r="J846" i="2"/>
  <c r="G2420" i="2"/>
  <c r="F2420" i="2"/>
  <c r="E2420" i="2"/>
  <c r="A2423" i="2"/>
  <c r="B2422" i="2"/>
  <c r="C2421" i="2"/>
  <c r="D2421" i="2" s="1"/>
  <c r="F2421" i="2" s="1"/>
  <c r="AG845" i="2" l="1"/>
  <c r="AF845" i="2"/>
  <c r="AH845" i="2"/>
  <c r="AD846" i="2"/>
  <c r="AE846" i="2" s="1"/>
  <c r="AB848" i="2"/>
  <c r="AC847" i="2"/>
  <c r="U845" i="2"/>
  <c r="V845" i="2" s="1"/>
  <c r="X844" i="2"/>
  <c r="S847" i="2"/>
  <c r="T846" i="2"/>
  <c r="W844" i="2"/>
  <c r="O844" i="2"/>
  <c r="P844" i="2"/>
  <c r="N844" i="2"/>
  <c r="L845" i="2"/>
  <c r="M845" i="2" s="1"/>
  <c r="J847" i="2"/>
  <c r="C2422" i="2"/>
  <c r="D2422" i="2" s="1"/>
  <c r="E2421" i="2"/>
  <c r="G2421" i="2"/>
  <c r="A2424" i="2"/>
  <c r="B2423" i="2"/>
  <c r="AG846" i="2" l="1"/>
  <c r="AH846" i="2"/>
  <c r="AF846" i="2"/>
  <c r="AB849" i="2"/>
  <c r="AC848" i="2"/>
  <c r="AD847" i="2"/>
  <c r="AE847" i="2" s="1"/>
  <c r="Y845" i="2"/>
  <c r="X845" i="2"/>
  <c r="W845" i="2"/>
  <c r="T847" i="2"/>
  <c r="S848" i="2"/>
  <c r="U846" i="2"/>
  <c r="V846" i="2" s="1"/>
  <c r="O845" i="2"/>
  <c r="P845" i="2"/>
  <c r="N845" i="2"/>
  <c r="L846" i="2"/>
  <c r="M846" i="2" s="1"/>
  <c r="J848" i="2"/>
  <c r="G2422" i="2"/>
  <c r="E2422" i="2"/>
  <c r="F2422" i="2"/>
  <c r="C2423" i="2"/>
  <c r="D2423" i="2" s="1"/>
  <c r="A2425" i="2"/>
  <c r="B2424" i="2"/>
  <c r="AG847" i="2" l="1"/>
  <c r="AF847" i="2"/>
  <c r="AH847" i="2"/>
  <c r="AD848" i="2"/>
  <c r="AE848" i="2" s="1"/>
  <c r="AC849" i="2"/>
  <c r="AB850" i="2"/>
  <c r="X846" i="2"/>
  <c r="Y846" i="2"/>
  <c r="W846" i="2"/>
  <c r="U847" i="2"/>
  <c r="V847" i="2" s="1"/>
  <c r="S849" i="2"/>
  <c r="T848" i="2"/>
  <c r="O846" i="2"/>
  <c r="P846" i="2"/>
  <c r="N846" i="2"/>
  <c r="L847" i="2"/>
  <c r="M847" i="2" s="1"/>
  <c r="J849" i="2"/>
  <c r="G2423" i="2"/>
  <c r="E2423" i="2"/>
  <c r="F2423" i="2"/>
  <c r="A2426" i="2"/>
  <c r="B2425" i="2"/>
  <c r="C2424" i="2"/>
  <c r="D2424" i="2" s="1"/>
  <c r="G2424" i="2" s="1"/>
  <c r="AG848" i="2" l="1"/>
  <c r="AF848" i="2"/>
  <c r="AH848" i="2"/>
  <c r="AD849" i="2"/>
  <c r="AE849" i="2" s="1"/>
  <c r="AC850" i="2"/>
  <c r="AB851" i="2"/>
  <c r="X847" i="2"/>
  <c r="W847" i="2"/>
  <c r="Y847" i="2"/>
  <c r="T849" i="2"/>
  <c r="S850" i="2"/>
  <c r="U848" i="2"/>
  <c r="V848" i="2" s="1"/>
  <c r="N847" i="2"/>
  <c r="P847" i="2"/>
  <c r="O847" i="2"/>
  <c r="L848" i="2"/>
  <c r="M848" i="2" s="1"/>
  <c r="P848" i="2" s="1"/>
  <c r="J850" i="2"/>
  <c r="C2425" i="2"/>
  <c r="D2425" i="2" s="1"/>
  <c r="E2424" i="2"/>
  <c r="F2424" i="2"/>
  <c r="A2427" i="2"/>
  <c r="B2426" i="2"/>
  <c r="AH849" i="2" l="1"/>
  <c r="AG849" i="2"/>
  <c r="AF849" i="2"/>
  <c r="AD850" i="2"/>
  <c r="AE850" i="2" s="1"/>
  <c r="AB852" i="2"/>
  <c r="AC851" i="2"/>
  <c r="W848" i="2"/>
  <c r="Y848" i="2"/>
  <c r="X848" i="2"/>
  <c r="S851" i="2"/>
  <c r="T850" i="2"/>
  <c r="U849" i="2"/>
  <c r="V849" i="2" s="1"/>
  <c r="L849" i="2"/>
  <c r="M849" i="2" s="1"/>
  <c r="J851" i="2"/>
  <c r="N848" i="2"/>
  <c r="O848" i="2"/>
  <c r="G2425" i="2"/>
  <c r="E2425" i="2"/>
  <c r="F2425" i="2"/>
  <c r="C2426" i="2"/>
  <c r="D2426" i="2" s="1"/>
  <c r="A2428" i="2"/>
  <c r="B2427" i="2"/>
  <c r="AH850" i="2" l="1"/>
  <c r="AG850" i="2"/>
  <c r="AF850" i="2"/>
  <c r="AD851" i="2"/>
  <c r="AE851" i="2" s="1"/>
  <c r="AC852" i="2"/>
  <c r="AB853" i="2"/>
  <c r="X849" i="2"/>
  <c r="W849" i="2"/>
  <c r="Y849" i="2"/>
  <c r="T851" i="2"/>
  <c r="S852" i="2"/>
  <c r="U850" i="2"/>
  <c r="V850" i="2" s="1"/>
  <c r="P849" i="2"/>
  <c r="O849" i="2"/>
  <c r="N849" i="2"/>
  <c r="J852" i="2"/>
  <c r="L850" i="2"/>
  <c r="M850" i="2" s="1"/>
  <c r="G2426" i="2"/>
  <c r="E2426" i="2"/>
  <c r="F2426" i="2"/>
  <c r="C2427" i="2"/>
  <c r="D2427" i="2" s="1"/>
  <c r="A2429" i="2"/>
  <c r="B2428" i="2"/>
  <c r="AF851" i="2" l="1"/>
  <c r="AG851" i="2"/>
  <c r="AH851" i="2"/>
  <c r="AC853" i="2"/>
  <c r="AB854" i="2"/>
  <c r="AD852" i="2"/>
  <c r="AE852" i="2" s="1"/>
  <c r="Y850" i="2"/>
  <c r="W850" i="2"/>
  <c r="X850" i="2"/>
  <c r="U851" i="2"/>
  <c r="V851" i="2" s="1"/>
  <c r="T852" i="2"/>
  <c r="S853" i="2"/>
  <c r="N850" i="2"/>
  <c r="O850" i="2"/>
  <c r="P850" i="2"/>
  <c r="L851" i="2"/>
  <c r="M851" i="2" s="1"/>
  <c r="J853" i="2"/>
  <c r="G2427" i="2"/>
  <c r="E2427" i="2"/>
  <c r="F2427" i="2"/>
  <c r="C2428" i="2"/>
  <c r="D2428" i="2" s="1"/>
  <c r="A2430" i="2"/>
  <c r="B2429" i="2"/>
  <c r="AF852" i="2" l="1"/>
  <c r="AG852" i="2"/>
  <c r="AH852" i="2"/>
  <c r="AD853" i="2"/>
  <c r="AE853" i="2" s="1"/>
  <c r="AC854" i="2"/>
  <c r="AB855" i="2"/>
  <c r="X851" i="2"/>
  <c r="W851" i="2"/>
  <c r="Y851" i="2"/>
  <c r="S854" i="2"/>
  <c r="T853" i="2"/>
  <c r="U852" i="2"/>
  <c r="V852" i="2" s="1"/>
  <c r="P851" i="2"/>
  <c r="N851" i="2"/>
  <c r="O851" i="2"/>
  <c r="L852" i="2"/>
  <c r="M852" i="2"/>
  <c r="P852" i="2" s="1"/>
  <c r="J854" i="2"/>
  <c r="F2428" i="2"/>
  <c r="E2428" i="2"/>
  <c r="G2428" i="2"/>
  <c r="C2429" i="2"/>
  <c r="D2429" i="2" s="1"/>
  <c r="A2431" i="2"/>
  <c r="B2430" i="2"/>
  <c r="AG853" i="2" l="1"/>
  <c r="AF853" i="2"/>
  <c r="AH853" i="2"/>
  <c r="AB856" i="2"/>
  <c r="AC855" i="2"/>
  <c r="AD854" i="2"/>
  <c r="AE854" i="2"/>
  <c r="AF854" i="2" s="1"/>
  <c r="AG854" i="2"/>
  <c r="Y852" i="2"/>
  <c r="X852" i="2"/>
  <c r="W852" i="2"/>
  <c r="U853" i="2"/>
  <c r="V853" i="2" s="1"/>
  <c r="T854" i="2"/>
  <c r="S855" i="2"/>
  <c r="L853" i="2"/>
  <c r="M853" i="2" s="1"/>
  <c r="J855" i="2"/>
  <c r="N852" i="2"/>
  <c r="O852" i="2"/>
  <c r="G2429" i="2"/>
  <c r="E2429" i="2"/>
  <c r="F2429" i="2"/>
  <c r="C2430" i="2"/>
  <c r="D2430" i="2" s="1"/>
  <c r="A2432" i="2"/>
  <c r="B2431" i="2"/>
  <c r="AH854" i="2" l="1"/>
  <c r="AD855" i="2"/>
  <c r="AE855" i="2" s="1"/>
  <c r="AB857" i="2"/>
  <c r="AC856" i="2"/>
  <c r="X853" i="2"/>
  <c r="Y853" i="2"/>
  <c r="W853" i="2"/>
  <c r="U854" i="2"/>
  <c r="V854" i="2" s="1"/>
  <c r="S856" i="2"/>
  <c r="T855" i="2"/>
  <c r="P853" i="2"/>
  <c r="N853" i="2"/>
  <c r="O853" i="2"/>
  <c r="L854" i="2"/>
  <c r="M854" i="2" s="1"/>
  <c r="J856" i="2"/>
  <c r="G2430" i="2"/>
  <c r="E2430" i="2"/>
  <c r="F2430" i="2"/>
  <c r="C2431" i="2"/>
  <c r="D2431" i="2" s="1"/>
  <c r="A2433" i="2"/>
  <c r="B2432" i="2"/>
  <c r="AH855" i="2" l="1"/>
  <c r="AG855" i="2"/>
  <c r="AF855" i="2"/>
  <c r="AC857" i="2"/>
  <c r="AB858" i="2"/>
  <c r="AD856" i="2"/>
  <c r="AE856" i="2"/>
  <c r="AH856" i="2" s="1"/>
  <c r="W854" i="2"/>
  <c r="X854" i="2"/>
  <c r="Y854" i="2"/>
  <c r="U855" i="2"/>
  <c r="V855" i="2" s="1"/>
  <c r="T856" i="2"/>
  <c r="S857" i="2"/>
  <c r="P854" i="2"/>
  <c r="O854" i="2"/>
  <c r="N854" i="2"/>
  <c r="L855" i="2"/>
  <c r="M855" i="2" s="1"/>
  <c r="J857" i="2"/>
  <c r="G2431" i="2"/>
  <c r="E2431" i="2"/>
  <c r="F2431" i="2"/>
  <c r="A2434" i="2"/>
  <c r="B2433" i="2"/>
  <c r="C2432" i="2"/>
  <c r="D2432" i="2" s="1"/>
  <c r="AD857" i="2" l="1"/>
  <c r="AE857" i="2" s="1"/>
  <c r="AG856" i="2"/>
  <c r="AB859" i="2"/>
  <c r="AC858" i="2"/>
  <c r="AF856" i="2"/>
  <c r="Y855" i="2"/>
  <c r="X855" i="2"/>
  <c r="W855" i="2"/>
  <c r="S858" i="2"/>
  <c r="T857" i="2"/>
  <c r="U856" i="2"/>
  <c r="V856" i="2"/>
  <c r="W856" i="2" s="1"/>
  <c r="O855" i="2"/>
  <c r="P855" i="2"/>
  <c r="N855" i="2"/>
  <c r="J858" i="2"/>
  <c r="L856" i="2"/>
  <c r="M856" i="2" s="1"/>
  <c r="G2432" i="2"/>
  <c r="F2432" i="2"/>
  <c r="E2432" i="2"/>
  <c r="C2433" i="2"/>
  <c r="D2433" i="2" s="1"/>
  <c r="A2435" i="2"/>
  <c r="B2434" i="2"/>
  <c r="AG857" i="2" l="1"/>
  <c r="AF857" i="2"/>
  <c r="AH857" i="2"/>
  <c r="AD858" i="2"/>
  <c r="AE858" i="2" s="1"/>
  <c r="AB860" i="2"/>
  <c r="AC859" i="2"/>
  <c r="X856" i="2"/>
  <c r="Y856" i="2"/>
  <c r="U857" i="2"/>
  <c r="V857" i="2" s="1"/>
  <c r="S859" i="2"/>
  <c r="T858" i="2"/>
  <c r="O856" i="2"/>
  <c r="P856" i="2"/>
  <c r="N856" i="2"/>
  <c r="L857" i="2"/>
  <c r="M857" i="2" s="1"/>
  <c r="J859" i="2"/>
  <c r="E2433" i="2"/>
  <c r="G2433" i="2"/>
  <c r="F2433" i="2"/>
  <c r="C2434" i="2"/>
  <c r="D2434" i="2" s="1"/>
  <c r="A2436" i="2"/>
  <c r="B2435" i="2"/>
  <c r="AG858" i="2" l="1"/>
  <c r="AF858" i="2"/>
  <c r="AH858" i="2"/>
  <c r="AB861" i="2"/>
  <c r="AC860" i="2"/>
  <c r="AD859" i="2"/>
  <c r="AE859" i="2" s="1"/>
  <c r="X857" i="2"/>
  <c r="W857" i="2"/>
  <c r="Y857" i="2"/>
  <c r="U858" i="2"/>
  <c r="V858" i="2" s="1"/>
  <c r="T859" i="2"/>
  <c r="S860" i="2"/>
  <c r="P857" i="2"/>
  <c r="N857" i="2"/>
  <c r="O857" i="2"/>
  <c r="J860" i="2"/>
  <c r="L858" i="2"/>
  <c r="M858" i="2" s="1"/>
  <c r="G2434" i="2"/>
  <c r="E2434" i="2"/>
  <c r="F2434" i="2"/>
  <c r="A2437" i="2"/>
  <c r="B2436" i="2"/>
  <c r="C2435" i="2"/>
  <c r="D2435" i="2" s="1"/>
  <c r="AF859" i="2" l="1"/>
  <c r="AH859" i="2"/>
  <c r="AG859" i="2"/>
  <c r="AD860" i="2"/>
  <c r="AE860" i="2" s="1"/>
  <c r="AC861" i="2"/>
  <c r="AB862" i="2"/>
  <c r="Y858" i="2"/>
  <c r="X858" i="2"/>
  <c r="W858" i="2"/>
  <c r="S861" i="2"/>
  <c r="T860" i="2"/>
  <c r="U859" i="2"/>
  <c r="V859" i="2" s="1"/>
  <c r="O858" i="2"/>
  <c r="P858" i="2"/>
  <c r="N858" i="2"/>
  <c r="L859" i="2"/>
  <c r="M859" i="2" s="1"/>
  <c r="J861" i="2"/>
  <c r="G2435" i="2"/>
  <c r="F2435" i="2"/>
  <c r="E2435" i="2"/>
  <c r="C2436" i="2"/>
  <c r="D2436" i="2" s="1"/>
  <c r="A2438" i="2"/>
  <c r="B2437" i="2"/>
  <c r="AF860" i="2" l="1"/>
  <c r="AH860" i="2"/>
  <c r="AG860" i="2"/>
  <c r="AD861" i="2"/>
  <c r="AE861" i="2" s="1"/>
  <c r="AC862" i="2"/>
  <c r="AB863" i="2"/>
  <c r="X859" i="2"/>
  <c r="Y859" i="2"/>
  <c r="W859" i="2"/>
  <c r="U860" i="2"/>
  <c r="V860" i="2" s="1"/>
  <c r="T861" i="2"/>
  <c r="S862" i="2"/>
  <c r="P859" i="2"/>
  <c r="N859" i="2"/>
  <c r="O859" i="2"/>
  <c r="J862" i="2"/>
  <c r="L860" i="2"/>
  <c r="M860" i="2" s="1"/>
  <c r="E2436" i="2"/>
  <c r="F2436" i="2"/>
  <c r="G2436" i="2"/>
  <c r="C2437" i="2"/>
  <c r="D2437" i="2" s="1"/>
  <c r="A2439" i="2"/>
  <c r="B2438" i="2"/>
  <c r="AG861" i="2" l="1"/>
  <c r="AF861" i="2"/>
  <c r="AH861" i="2"/>
  <c r="AB864" i="2"/>
  <c r="AC863" i="2"/>
  <c r="AD862" i="2"/>
  <c r="AE862" i="2" s="1"/>
  <c r="Y860" i="2"/>
  <c r="X860" i="2"/>
  <c r="W860" i="2"/>
  <c r="S863" i="2"/>
  <c r="T862" i="2"/>
  <c r="U861" i="2"/>
  <c r="V861" i="2" s="1"/>
  <c r="P860" i="2"/>
  <c r="N860" i="2"/>
  <c r="O860" i="2"/>
  <c r="L861" i="2"/>
  <c r="M861" i="2" s="1"/>
  <c r="J863" i="2"/>
  <c r="E2437" i="2"/>
  <c r="G2437" i="2"/>
  <c r="F2437" i="2"/>
  <c r="C2438" i="2"/>
  <c r="D2438" i="2" s="1"/>
  <c r="A2440" i="2"/>
  <c r="B2439" i="2"/>
  <c r="AH862" i="2" l="1"/>
  <c r="AF862" i="2"/>
  <c r="AG862" i="2"/>
  <c r="AC864" i="2"/>
  <c r="AB865" i="2"/>
  <c r="AD863" i="2"/>
  <c r="AE863" i="2" s="1"/>
  <c r="X861" i="2"/>
  <c r="Y861" i="2"/>
  <c r="W861" i="2"/>
  <c r="T863" i="2"/>
  <c r="S864" i="2"/>
  <c r="U862" i="2"/>
  <c r="V862" i="2" s="1"/>
  <c r="P861" i="2"/>
  <c r="O861" i="2"/>
  <c r="N861" i="2"/>
  <c r="J864" i="2"/>
  <c r="L862" i="2"/>
  <c r="M862" i="2" s="1"/>
  <c r="G2438" i="2"/>
  <c r="E2438" i="2"/>
  <c r="F2438" i="2"/>
  <c r="A2441" i="2"/>
  <c r="B2440" i="2"/>
  <c r="C2439" i="2"/>
  <c r="D2439" i="2" s="1"/>
  <c r="AH863" i="2" l="1"/>
  <c r="AF863" i="2"/>
  <c r="AG863" i="2"/>
  <c r="AD864" i="2"/>
  <c r="AE864" i="2" s="1"/>
  <c r="AB866" i="2"/>
  <c r="AC865" i="2"/>
  <c r="Y862" i="2"/>
  <c r="W862" i="2"/>
  <c r="X862" i="2"/>
  <c r="T864" i="2"/>
  <c r="S865" i="2"/>
  <c r="U863" i="2"/>
  <c r="V863" i="2" s="1"/>
  <c r="P862" i="2"/>
  <c r="O862" i="2"/>
  <c r="N862" i="2"/>
  <c r="L863" i="2"/>
  <c r="M863" i="2" s="1"/>
  <c r="J865" i="2"/>
  <c r="G2439" i="2"/>
  <c r="F2439" i="2"/>
  <c r="E2439" i="2"/>
  <c r="C2440" i="2"/>
  <c r="D2440" i="2" s="1"/>
  <c r="A2442" i="2"/>
  <c r="B2441" i="2"/>
  <c r="AH864" i="2" l="1"/>
  <c r="AG864" i="2"/>
  <c r="AF864" i="2"/>
  <c r="AD865" i="2"/>
  <c r="AE865" i="2" s="1"/>
  <c r="AC866" i="2"/>
  <c r="AB867" i="2"/>
  <c r="Y863" i="2"/>
  <c r="X863" i="2"/>
  <c r="W863" i="2"/>
  <c r="S866" i="2"/>
  <c r="T865" i="2"/>
  <c r="U864" i="2"/>
  <c r="V864" i="2" s="1"/>
  <c r="P863" i="2"/>
  <c r="N863" i="2"/>
  <c r="O863" i="2"/>
  <c r="L864" i="2"/>
  <c r="M864" i="2"/>
  <c r="P864" i="2" s="1"/>
  <c r="J866" i="2"/>
  <c r="E2440" i="2"/>
  <c r="G2440" i="2"/>
  <c r="F2440" i="2"/>
  <c r="A2443" i="2"/>
  <c r="B2442" i="2"/>
  <c r="C2441" i="2"/>
  <c r="D2441" i="2" s="1"/>
  <c r="G2441" i="2" s="1"/>
  <c r="AG865" i="2" l="1"/>
  <c r="AF865" i="2"/>
  <c r="AH865" i="2"/>
  <c r="AD866" i="2"/>
  <c r="AE866" i="2"/>
  <c r="AF866" i="2" s="1"/>
  <c r="AB868" i="2"/>
  <c r="AC867" i="2"/>
  <c r="W864" i="2"/>
  <c r="X864" i="2"/>
  <c r="Y864" i="2"/>
  <c r="U865" i="2"/>
  <c r="V865" i="2" s="1"/>
  <c r="T866" i="2"/>
  <c r="S867" i="2"/>
  <c r="N864" i="2"/>
  <c r="O864" i="2"/>
  <c r="L865" i="2"/>
  <c r="M865" i="2" s="1"/>
  <c r="J867" i="2"/>
  <c r="E2441" i="2"/>
  <c r="C2442" i="2"/>
  <c r="D2442" i="2" s="1"/>
  <c r="F2442" i="2" s="1"/>
  <c r="F2441" i="2"/>
  <c r="A2444" i="2"/>
  <c r="B2443" i="2"/>
  <c r="AD867" i="2" l="1"/>
  <c r="AE867" i="2" s="1"/>
  <c r="AH866" i="2"/>
  <c r="AB869" i="2"/>
  <c r="AC868" i="2"/>
  <c r="AG866" i="2"/>
  <c r="X865" i="2"/>
  <c r="Y865" i="2"/>
  <c r="W865" i="2"/>
  <c r="U866" i="2"/>
  <c r="V866" i="2" s="1"/>
  <c r="S868" i="2"/>
  <c r="T867" i="2"/>
  <c r="O865" i="2"/>
  <c r="N865" i="2"/>
  <c r="P865" i="2"/>
  <c r="J868" i="2"/>
  <c r="L866" i="2"/>
  <c r="M866" i="2" s="1"/>
  <c r="C2443" i="2"/>
  <c r="D2443" i="2" s="1"/>
  <c r="G2442" i="2"/>
  <c r="A2445" i="2"/>
  <c r="B2444" i="2"/>
  <c r="E2442" i="2"/>
  <c r="AH867" i="2" l="1"/>
  <c r="AF867" i="2"/>
  <c r="AG867" i="2"/>
  <c r="AC869" i="2"/>
  <c r="AB870" i="2"/>
  <c r="AD868" i="2"/>
  <c r="AE868" i="2" s="1"/>
  <c r="X866" i="2"/>
  <c r="W866" i="2"/>
  <c r="Y866" i="2"/>
  <c r="T868" i="2"/>
  <c r="S869" i="2"/>
  <c r="U867" i="2"/>
  <c r="V867" i="2" s="1"/>
  <c r="N866" i="2"/>
  <c r="P866" i="2"/>
  <c r="O866" i="2"/>
  <c r="L867" i="2"/>
  <c r="M867" i="2" s="1"/>
  <c r="J869" i="2"/>
  <c r="G2443" i="2"/>
  <c r="E2443" i="2"/>
  <c r="F2443" i="2"/>
  <c r="A2446" i="2"/>
  <c r="B2445" i="2"/>
  <c r="C2444" i="2"/>
  <c r="D2444" i="2" s="1"/>
  <c r="AH868" i="2" l="1"/>
  <c r="AF868" i="2"/>
  <c r="AG868" i="2"/>
  <c r="AD869" i="2"/>
  <c r="AE869" i="2" s="1"/>
  <c r="AB871" i="2"/>
  <c r="AC870" i="2"/>
  <c r="Y867" i="2"/>
  <c r="W867" i="2"/>
  <c r="X867" i="2"/>
  <c r="S870" i="2"/>
  <c r="T869" i="2"/>
  <c r="U868" i="2"/>
  <c r="V868" i="2"/>
  <c r="Y868" i="2" s="1"/>
  <c r="O867" i="2"/>
  <c r="N867" i="2"/>
  <c r="P867" i="2"/>
  <c r="J870" i="2"/>
  <c r="L868" i="2"/>
  <c r="M868" i="2" s="1"/>
  <c r="G2444" i="2"/>
  <c r="F2444" i="2"/>
  <c r="E2444" i="2"/>
  <c r="C2445" i="2"/>
  <c r="D2445" i="2" s="1"/>
  <c r="A2447" i="2"/>
  <c r="B2446" i="2"/>
  <c r="AF869" i="2" l="1"/>
  <c r="AH869" i="2"/>
  <c r="AG869" i="2"/>
  <c r="AD870" i="2"/>
  <c r="AE870" i="2" s="1"/>
  <c r="AC871" i="2"/>
  <c r="AB872" i="2"/>
  <c r="X868" i="2"/>
  <c r="W868" i="2"/>
  <c r="U869" i="2"/>
  <c r="V869" i="2" s="1"/>
  <c r="S871" i="2"/>
  <c r="T870" i="2"/>
  <c r="N868" i="2"/>
  <c r="O868" i="2"/>
  <c r="P868" i="2"/>
  <c r="J871" i="2"/>
  <c r="L869" i="2"/>
  <c r="M869" i="2" s="1"/>
  <c r="E2445" i="2"/>
  <c r="G2445" i="2"/>
  <c r="F2445" i="2"/>
  <c r="A2448" i="2"/>
  <c r="B2447" i="2"/>
  <c r="C2446" i="2"/>
  <c r="D2446" i="2" s="1"/>
  <c r="AG870" i="2" l="1"/>
  <c r="AF870" i="2"/>
  <c r="AH870" i="2"/>
  <c r="AB873" i="2"/>
  <c r="AC872" i="2"/>
  <c r="AD871" i="2"/>
  <c r="AE871" i="2" s="1"/>
  <c r="X869" i="2"/>
  <c r="W869" i="2"/>
  <c r="Y869" i="2"/>
  <c r="U870" i="2"/>
  <c r="V870" i="2" s="1"/>
  <c r="T871" i="2"/>
  <c r="S872" i="2"/>
  <c r="O869" i="2"/>
  <c r="N869" i="2"/>
  <c r="P869" i="2"/>
  <c r="L870" i="2"/>
  <c r="M870" i="2" s="1"/>
  <c r="J872" i="2"/>
  <c r="G2446" i="2"/>
  <c r="F2446" i="2"/>
  <c r="E2446" i="2"/>
  <c r="C2447" i="2"/>
  <c r="D2447" i="2" s="1"/>
  <c r="A2449" i="2"/>
  <c r="B2448" i="2"/>
  <c r="AF871" i="2" l="1"/>
  <c r="AG871" i="2"/>
  <c r="AH871" i="2"/>
  <c r="AD872" i="2"/>
  <c r="AE872" i="2" s="1"/>
  <c r="AC873" i="2"/>
  <c r="AB874" i="2"/>
  <c r="Y870" i="2"/>
  <c r="X870" i="2"/>
  <c r="W870" i="2"/>
  <c r="S873" i="2"/>
  <c r="T872" i="2"/>
  <c r="U871" i="2"/>
  <c r="V871" i="2" s="1"/>
  <c r="N870" i="2"/>
  <c r="P870" i="2"/>
  <c r="O870" i="2"/>
  <c r="L871" i="2"/>
  <c r="M871" i="2" s="1"/>
  <c r="J873" i="2"/>
  <c r="E2447" i="2"/>
  <c r="G2447" i="2"/>
  <c r="F2447" i="2"/>
  <c r="A2450" i="2"/>
  <c r="B2449" i="2"/>
  <c r="C2448" i="2"/>
  <c r="D2448" i="2" s="1"/>
  <c r="AF872" i="2" l="1"/>
  <c r="AG872" i="2"/>
  <c r="AH872" i="2"/>
  <c r="AC874" i="2"/>
  <c r="AB875" i="2"/>
  <c r="AD873" i="2"/>
  <c r="AE873" i="2" s="1"/>
  <c r="W871" i="2"/>
  <c r="X871" i="2"/>
  <c r="Y871" i="2"/>
  <c r="U872" i="2"/>
  <c r="V872" i="2" s="1"/>
  <c r="T873" i="2"/>
  <c r="S874" i="2"/>
  <c r="O871" i="2"/>
  <c r="N871" i="2"/>
  <c r="P871" i="2"/>
  <c r="L872" i="2"/>
  <c r="M872" i="2" s="1"/>
  <c r="J874" i="2"/>
  <c r="G2448" i="2"/>
  <c r="F2448" i="2"/>
  <c r="E2448" i="2"/>
  <c r="C2449" i="2"/>
  <c r="D2449" i="2" s="1"/>
  <c r="A2451" i="2"/>
  <c r="B2450" i="2"/>
  <c r="AG873" i="2" l="1"/>
  <c r="AH873" i="2"/>
  <c r="AF873" i="2"/>
  <c r="AD874" i="2"/>
  <c r="AE874" i="2" s="1"/>
  <c r="AB876" i="2"/>
  <c r="AC875" i="2"/>
  <c r="W872" i="2"/>
  <c r="X872" i="2"/>
  <c r="Y872" i="2"/>
  <c r="S875" i="2"/>
  <c r="T874" i="2"/>
  <c r="U873" i="2"/>
  <c r="V873" i="2" s="1"/>
  <c r="O872" i="2"/>
  <c r="P872" i="2"/>
  <c r="N872" i="2"/>
  <c r="J875" i="2"/>
  <c r="L873" i="2"/>
  <c r="M873" i="2" s="1"/>
  <c r="E2449" i="2"/>
  <c r="G2449" i="2"/>
  <c r="F2449" i="2"/>
  <c r="A2452" i="2"/>
  <c r="B2451" i="2"/>
  <c r="C2450" i="2"/>
  <c r="D2450" i="2" s="1"/>
  <c r="AH874" i="2" l="1"/>
  <c r="AG874" i="2"/>
  <c r="AF874" i="2"/>
  <c r="AD875" i="2"/>
  <c r="AE875" i="2" s="1"/>
  <c r="AC876" i="2"/>
  <c r="AB877" i="2"/>
  <c r="X873" i="2"/>
  <c r="W873" i="2"/>
  <c r="Y873" i="2"/>
  <c r="U874" i="2"/>
  <c r="V874" i="2" s="1"/>
  <c r="T875" i="2"/>
  <c r="S876" i="2"/>
  <c r="P873" i="2"/>
  <c r="N873" i="2"/>
  <c r="O873" i="2"/>
  <c r="J876" i="2"/>
  <c r="L874" i="2"/>
  <c r="M874" i="2" s="1"/>
  <c r="G2450" i="2"/>
  <c r="F2450" i="2"/>
  <c r="E2450" i="2"/>
  <c r="C2451" i="2"/>
  <c r="D2451" i="2" s="1"/>
  <c r="A2453" i="2"/>
  <c r="B2452" i="2"/>
  <c r="AF875" i="2" l="1"/>
  <c r="AG875" i="2"/>
  <c r="AH875" i="2"/>
  <c r="AB878" i="2"/>
  <c r="AC877" i="2"/>
  <c r="AD876" i="2"/>
  <c r="AE876" i="2" s="1"/>
  <c r="Y874" i="2"/>
  <c r="X874" i="2"/>
  <c r="W874" i="2"/>
  <c r="U875" i="2"/>
  <c r="V875" i="2" s="1"/>
  <c r="T876" i="2"/>
  <c r="S877" i="2"/>
  <c r="O874" i="2"/>
  <c r="P874" i="2"/>
  <c r="N874" i="2"/>
  <c r="L875" i="2"/>
  <c r="M875" i="2" s="1"/>
  <c r="J877" i="2"/>
  <c r="E2451" i="2"/>
  <c r="G2451" i="2"/>
  <c r="F2451" i="2"/>
  <c r="C2452" i="2"/>
  <c r="D2452" i="2" s="1"/>
  <c r="A2454" i="2"/>
  <c r="B2453" i="2"/>
  <c r="AH876" i="2" l="1"/>
  <c r="AF876" i="2"/>
  <c r="AG876" i="2"/>
  <c r="AC878" i="2"/>
  <c r="AB879" i="2"/>
  <c r="AD877" i="2"/>
  <c r="AE877" i="2" s="1"/>
  <c r="Y875" i="2"/>
  <c r="W875" i="2"/>
  <c r="X875" i="2"/>
  <c r="S878" i="2"/>
  <c r="T877" i="2"/>
  <c r="U876" i="2"/>
  <c r="V876" i="2" s="1"/>
  <c r="P875" i="2"/>
  <c r="O875" i="2"/>
  <c r="N875" i="2"/>
  <c r="J878" i="2"/>
  <c r="L876" i="2"/>
  <c r="M876" i="2"/>
  <c r="N876" i="2" s="1"/>
  <c r="G2452" i="2"/>
  <c r="E2452" i="2"/>
  <c r="F2452" i="2"/>
  <c r="A2455" i="2"/>
  <c r="B2454" i="2"/>
  <c r="C2453" i="2"/>
  <c r="D2453" i="2" s="1"/>
  <c r="AH877" i="2" l="1"/>
  <c r="AG877" i="2"/>
  <c r="AF877" i="2"/>
  <c r="AB880" i="2"/>
  <c r="AC879" i="2"/>
  <c r="AD878" i="2"/>
  <c r="AE878" i="2"/>
  <c r="AH878" i="2" s="1"/>
  <c r="X876" i="2"/>
  <c r="W876" i="2"/>
  <c r="Y876" i="2"/>
  <c r="T878" i="2"/>
  <c r="S879" i="2"/>
  <c r="U877" i="2"/>
  <c r="V877" i="2" s="1"/>
  <c r="O876" i="2"/>
  <c r="P876" i="2"/>
  <c r="L877" i="2"/>
  <c r="M877" i="2" s="1"/>
  <c r="J879" i="2"/>
  <c r="G2453" i="2"/>
  <c r="E2453" i="2"/>
  <c r="F2453" i="2"/>
  <c r="A2456" i="2"/>
  <c r="B2455" i="2"/>
  <c r="C2454" i="2"/>
  <c r="D2454" i="2" s="1"/>
  <c r="AG878" i="2" l="1"/>
  <c r="AF878" i="2"/>
  <c r="AB881" i="2"/>
  <c r="AC880" i="2"/>
  <c r="AD879" i="2"/>
  <c r="AE879" i="2" s="1"/>
  <c r="Y877" i="2"/>
  <c r="W877" i="2"/>
  <c r="X877" i="2"/>
  <c r="U878" i="2"/>
  <c r="V878" i="2" s="1"/>
  <c r="S880" i="2"/>
  <c r="T879" i="2"/>
  <c r="P877" i="2"/>
  <c r="O877" i="2"/>
  <c r="N877" i="2"/>
  <c r="L878" i="2"/>
  <c r="M878" i="2" s="1"/>
  <c r="J880" i="2"/>
  <c r="G2454" i="2"/>
  <c r="E2454" i="2"/>
  <c r="F2454" i="2"/>
  <c r="A2457" i="2"/>
  <c r="B2456" i="2"/>
  <c r="C2455" i="2"/>
  <c r="D2455" i="2" s="1"/>
  <c r="AH879" i="2" l="1"/>
  <c r="AG879" i="2"/>
  <c r="AF879" i="2"/>
  <c r="AC881" i="2"/>
  <c r="AB882" i="2"/>
  <c r="AD880" i="2"/>
  <c r="AE880" i="2" s="1"/>
  <c r="W878" i="2"/>
  <c r="Y878" i="2"/>
  <c r="X878" i="2"/>
  <c r="T880" i="2"/>
  <c r="S881" i="2"/>
  <c r="U879" i="2"/>
  <c r="V879" i="2" s="1"/>
  <c r="P878" i="2"/>
  <c r="N878" i="2"/>
  <c r="O878" i="2"/>
  <c r="J881" i="2"/>
  <c r="L879" i="2"/>
  <c r="M879" i="2" s="1"/>
  <c r="G2455" i="2"/>
  <c r="E2455" i="2"/>
  <c r="F2455" i="2"/>
  <c r="A2458" i="2"/>
  <c r="B2457" i="2"/>
  <c r="C2456" i="2"/>
  <c r="D2456" i="2" s="1"/>
  <c r="AG880" i="2" l="1"/>
  <c r="AF880" i="2"/>
  <c r="AH880" i="2"/>
  <c r="AD881" i="2"/>
  <c r="AE881" i="2" s="1"/>
  <c r="AB883" i="2"/>
  <c r="AC882" i="2"/>
  <c r="X879" i="2"/>
  <c r="Y879" i="2"/>
  <c r="W879" i="2"/>
  <c r="U880" i="2"/>
  <c r="V880" i="2" s="1"/>
  <c r="Y880" i="2" s="1"/>
  <c r="S882" i="2"/>
  <c r="T881" i="2"/>
  <c r="O879" i="2"/>
  <c r="P879" i="2"/>
  <c r="N879" i="2"/>
  <c r="L880" i="2"/>
  <c r="M880" i="2" s="1"/>
  <c r="J882" i="2"/>
  <c r="G2456" i="2"/>
  <c r="E2456" i="2"/>
  <c r="F2456" i="2"/>
  <c r="A2459" i="2"/>
  <c r="B2458" i="2"/>
  <c r="C2457" i="2"/>
  <c r="D2457" i="2" s="1"/>
  <c r="AF881" i="2" l="1"/>
  <c r="AH881" i="2"/>
  <c r="AG881" i="2"/>
  <c r="AC883" i="2"/>
  <c r="AB884" i="2"/>
  <c r="AD882" i="2"/>
  <c r="AE882" i="2" s="1"/>
  <c r="W880" i="2"/>
  <c r="U881" i="2"/>
  <c r="V881" i="2" s="1"/>
  <c r="S883" i="2"/>
  <c r="T882" i="2"/>
  <c r="X880" i="2"/>
  <c r="P880" i="2"/>
  <c r="O880" i="2"/>
  <c r="N880" i="2"/>
  <c r="J883" i="2"/>
  <c r="L881" i="2"/>
  <c r="M881" i="2" s="1"/>
  <c r="F2457" i="2"/>
  <c r="G2457" i="2"/>
  <c r="E2457" i="2"/>
  <c r="C2458" i="2"/>
  <c r="D2458" i="2" s="1"/>
  <c r="A2460" i="2"/>
  <c r="B2459" i="2"/>
  <c r="AH882" i="2" l="1"/>
  <c r="AF882" i="2"/>
  <c r="AG882" i="2"/>
  <c r="AD883" i="2"/>
  <c r="AE883" i="2" s="1"/>
  <c r="AB885" i="2"/>
  <c r="AC884" i="2"/>
  <c r="Y881" i="2"/>
  <c r="X881" i="2"/>
  <c r="W881" i="2"/>
  <c r="T883" i="2"/>
  <c r="S884" i="2"/>
  <c r="U882" i="2"/>
  <c r="V882" i="2" s="1"/>
  <c r="O881" i="2"/>
  <c r="N881" i="2"/>
  <c r="P881" i="2"/>
  <c r="L882" i="2"/>
  <c r="M882" i="2" s="1"/>
  <c r="J884" i="2"/>
  <c r="G2458" i="2"/>
  <c r="E2458" i="2"/>
  <c r="F2458" i="2"/>
  <c r="C2459" i="2"/>
  <c r="D2459" i="2" s="1"/>
  <c r="A2461" i="2"/>
  <c r="B2460" i="2"/>
  <c r="AG883" i="2" l="1"/>
  <c r="AF883" i="2"/>
  <c r="AH883" i="2"/>
  <c r="AD884" i="2"/>
  <c r="AE884" i="2" s="1"/>
  <c r="AC885" i="2"/>
  <c r="AB886" i="2"/>
  <c r="X882" i="2"/>
  <c r="Y882" i="2"/>
  <c r="W882" i="2"/>
  <c r="S885" i="2"/>
  <c r="T884" i="2"/>
  <c r="U883" i="2"/>
  <c r="V883" i="2" s="1"/>
  <c r="N882" i="2"/>
  <c r="P882" i="2"/>
  <c r="O882" i="2"/>
  <c r="L883" i="2"/>
  <c r="M883" i="2" s="1"/>
  <c r="J885" i="2"/>
  <c r="G2459" i="2"/>
  <c r="E2459" i="2"/>
  <c r="F2459" i="2"/>
  <c r="A2462" i="2"/>
  <c r="B2461" i="2"/>
  <c r="C2460" i="2"/>
  <c r="D2460" i="2" s="1"/>
  <c r="AH884" i="2" l="1"/>
  <c r="AG884" i="2"/>
  <c r="AF884" i="2"/>
  <c r="AC886" i="2"/>
  <c r="AB887" i="2"/>
  <c r="AD885" i="2"/>
  <c r="AE885" i="2" s="1"/>
  <c r="X883" i="2"/>
  <c r="Y883" i="2"/>
  <c r="W883" i="2"/>
  <c r="T885" i="2"/>
  <c r="S886" i="2"/>
  <c r="U884" i="2"/>
  <c r="V884" i="2" s="1"/>
  <c r="P883" i="2"/>
  <c r="O883" i="2"/>
  <c r="N883" i="2"/>
  <c r="J886" i="2"/>
  <c r="L884" i="2"/>
  <c r="M884" i="2" s="1"/>
  <c r="G2460" i="2"/>
  <c r="E2460" i="2"/>
  <c r="F2460" i="2"/>
  <c r="A2463" i="2"/>
  <c r="B2462" i="2"/>
  <c r="C2461" i="2"/>
  <c r="D2461" i="2" s="1"/>
  <c r="AH885" i="2" l="1"/>
  <c r="AF885" i="2"/>
  <c r="AG885" i="2"/>
  <c r="AD886" i="2"/>
  <c r="AE886" i="2" s="1"/>
  <c r="AB888" i="2"/>
  <c r="AC887" i="2"/>
  <c r="X884" i="2"/>
  <c r="Y884" i="2"/>
  <c r="W884" i="2"/>
  <c r="U885" i="2"/>
  <c r="V885" i="2" s="1"/>
  <c r="S887" i="2"/>
  <c r="T886" i="2"/>
  <c r="P884" i="2"/>
  <c r="N884" i="2"/>
  <c r="O884" i="2"/>
  <c r="L885" i="2"/>
  <c r="M885" i="2" s="1"/>
  <c r="J887" i="2"/>
  <c r="G2461" i="2"/>
  <c r="E2461" i="2"/>
  <c r="F2461" i="2"/>
  <c r="A2464" i="2"/>
  <c r="B2463" i="2"/>
  <c r="C2462" i="2"/>
  <c r="D2462" i="2" s="1"/>
  <c r="AG886" i="2" l="1"/>
  <c r="AF886" i="2"/>
  <c r="AH886" i="2"/>
  <c r="AD887" i="2"/>
  <c r="AE887" i="2" s="1"/>
  <c r="AC888" i="2"/>
  <c r="AB889" i="2"/>
  <c r="X885" i="2"/>
  <c r="W885" i="2"/>
  <c r="Y885" i="2"/>
  <c r="U886" i="2"/>
  <c r="V886" i="2" s="1"/>
  <c r="T887" i="2"/>
  <c r="S888" i="2"/>
  <c r="P885" i="2"/>
  <c r="O885" i="2"/>
  <c r="N885" i="2"/>
  <c r="L886" i="2"/>
  <c r="M886" i="2" s="1"/>
  <c r="J888" i="2"/>
  <c r="G2462" i="2"/>
  <c r="F2462" i="2"/>
  <c r="E2462" i="2"/>
  <c r="C2463" i="2"/>
  <c r="D2463" i="2" s="1"/>
  <c r="A2465" i="2"/>
  <c r="B2464" i="2"/>
  <c r="AH887" i="2" l="1"/>
  <c r="AG887" i="2"/>
  <c r="AF887" i="2"/>
  <c r="AB890" i="2"/>
  <c r="AC889" i="2"/>
  <c r="AD888" i="2"/>
  <c r="AE888" i="2" s="1"/>
  <c r="Y886" i="2"/>
  <c r="X886" i="2"/>
  <c r="W886" i="2"/>
  <c r="U887" i="2"/>
  <c r="V887" i="2" s="1"/>
  <c r="T888" i="2"/>
  <c r="S889" i="2"/>
  <c r="N886" i="2"/>
  <c r="P886" i="2"/>
  <c r="O886" i="2"/>
  <c r="J889" i="2"/>
  <c r="L887" i="2"/>
  <c r="M887" i="2" s="1"/>
  <c r="E2463" i="2"/>
  <c r="G2463" i="2"/>
  <c r="F2463" i="2"/>
  <c r="A2466" i="2"/>
  <c r="B2465" i="2"/>
  <c r="C2464" i="2"/>
  <c r="D2464" i="2" s="1"/>
  <c r="AF888" i="2" l="1"/>
  <c r="AG888" i="2"/>
  <c r="AH888" i="2"/>
  <c r="AC890" i="2"/>
  <c r="AB891" i="2"/>
  <c r="AD889" i="2"/>
  <c r="AE889" i="2" s="1"/>
  <c r="Y887" i="2"/>
  <c r="X887" i="2"/>
  <c r="W887" i="2"/>
  <c r="U888" i="2"/>
  <c r="V888" i="2" s="1"/>
  <c r="S890" i="2"/>
  <c r="T889" i="2"/>
  <c r="O887" i="2"/>
  <c r="N887" i="2"/>
  <c r="P887" i="2"/>
  <c r="J890" i="2"/>
  <c r="L888" i="2"/>
  <c r="M888" i="2" s="1"/>
  <c r="G2464" i="2"/>
  <c r="F2464" i="2"/>
  <c r="E2464" i="2"/>
  <c r="C2465" i="2"/>
  <c r="D2465" i="2" s="1"/>
  <c r="A2467" i="2"/>
  <c r="B2466" i="2"/>
  <c r="AG889" i="2" l="1"/>
  <c r="AH889" i="2"/>
  <c r="AF889" i="2"/>
  <c r="AD890" i="2"/>
  <c r="AE890" i="2"/>
  <c r="AH890" i="2" s="1"/>
  <c r="AB892" i="2"/>
  <c r="AC891" i="2"/>
  <c r="Y888" i="2"/>
  <c r="X888" i="2"/>
  <c r="W888" i="2"/>
  <c r="U889" i="2"/>
  <c r="V889" i="2" s="1"/>
  <c r="T890" i="2"/>
  <c r="S891" i="2"/>
  <c r="P888" i="2"/>
  <c r="O888" i="2"/>
  <c r="N888" i="2"/>
  <c r="L889" i="2"/>
  <c r="M889" i="2" s="1"/>
  <c r="J891" i="2"/>
  <c r="E2465" i="2"/>
  <c r="G2465" i="2"/>
  <c r="F2465" i="2"/>
  <c r="A2468" i="2"/>
  <c r="B2467" i="2"/>
  <c r="C2466" i="2"/>
  <c r="D2466" i="2" s="1"/>
  <c r="AG890" i="2" l="1"/>
  <c r="AD891" i="2"/>
  <c r="AE891" i="2" s="1"/>
  <c r="AB893" i="2"/>
  <c r="AC892" i="2"/>
  <c r="AF890" i="2"/>
  <c r="Y889" i="2"/>
  <c r="W889" i="2"/>
  <c r="X889" i="2"/>
  <c r="U890" i="2"/>
  <c r="V890" i="2" s="1"/>
  <c r="S892" i="2"/>
  <c r="T891" i="2"/>
  <c r="O889" i="2"/>
  <c r="N889" i="2"/>
  <c r="P889" i="2"/>
  <c r="L890" i="2"/>
  <c r="M890" i="2" s="1"/>
  <c r="J892" i="2"/>
  <c r="G2466" i="2"/>
  <c r="E2466" i="2"/>
  <c r="F2466" i="2"/>
  <c r="A2469" i="2"/>
  <c r="B2468" i="2"/>
  <c r="C2467" i="2"/>
  <c r="D2467" i="2" s="1"/>
  <c r="AF891" i="2" l="1"/>
  <c r="AH891" i="2"/>
  <c r="AG891" i="2"/>
  <c r="AD892" i="2"/>
  <c r="AE892" i="2" s="1"/>
  <c r="AC893" i="2"/>
  <c r="AB894" i="2"/>
  <c r="W890" i="2"/>
  <c r="X890" i="2"/>
  <c r="Y890" i="2"/>
  <c r="U891" i="2"/>
  <c r="V891" i="2" s="1"/>
  <c r="T892" i="2"/>
  <c r="S893" i="2"/>
  <c r="N890" i="2"/>
  <c r="P890" i="2"/>
  <c r="O890" i="2"/>
  <c r="J893" i="2"/>
  <c r="L891" i="2"/>
  <c r="M891" i="2" s="1"/>
  <c r="G2467" i="2"/>
  <c r="F2467" i="2"/>
  <c r="E2467" i="2"/>
  <c r="C2468" i="2"/>
  <c r="D2468" i="2" s="1"/>
  <c r="A2470" i="2"/>
  <c r="B2469" i="2"/>
  <c r="AG892" i="2" l="1"/>
  <c r="AF892" i="2"/>
  <c r="AH892" i="2"/>
  <c r="AD893" i="2"/>
  <c r="AE893" i="2" s="1"/>
  <c r="AB895" i="2"/>
  <c r="AC894" i="2"/>
  <c r="Y891" i="2"/>
  <c r="X891" i="2"/>
  <c r="W891" i="2"/>
  <c r="S894" i="2"/>
  <c r="T893" i="2"/>
  <c r="U892" i="2"/>
  <c r="V892" i="2"/>
  <c r="W892" i="2" s="1"/>
  <c r="O891" i="2"/>
  <c r="P891" i="2"/>
  <c r="N891" i="2"/>
  <c r="L892" i="2"/>
  <c r="M892" i="2" s="1"/>
  <c r="J894" i="2"/>
  <c r="E2468" i="2"/>
  <c r="G2468" i="2"/>
  <c r="F2468" i="2"/>
  <c r="C2469" i="2"/>
  <c r="D2469" i="2" s="1"/>
  <c r="A2471" i="2"/>
  <c r="B2470" i="2"/>
  <c r="AG893" i="2" l="1"/>
  <c r="AF893" i="2"/>
  <c r="AH893" i="2"/>
  <c r="AC895" i="2"/>
  <c r="AB896" i="2"/>
  <c r="AD894" i="2"/>
  <c r="AE894" i="2" s="1"/>
  <c r="Y892" i="2"/>
  <c r="X892" i="2"/>
  <c r="U893" i="2"/>
  <c r="V893" i="2" s="1"/>
  <c r="S895" i="2"/>
  <c r="T894" i="2"/>
  <c r="P892" i="2"/>
  <c r="N892" i="2"/>
  <c r="O892" i="2"/>
  <c r="L893" i="2"/>
  <c r="M893" i="2" s="1"/>
  <c r="J895" i="2"/>
  <c r="G2469" i="2"/>
  <c r="E2469" i="2"/>
  <c r="F2469" i="2"/>
  <c r="C2470" i="2"/>
  <c r="D2470" i="2" s="1"/>
  <c r="A2472" i="2"/>
  <c r="B2471" i="2"/>
  <c r="AH894" i="2" l="1"/>
  <c r="AG894" i="2"/>
  <c r="AF894" i="2"/>
  <c r="AB897" i="2"/>
  <c r="AC896" i="2"/>
  <c r="AD895" i="2"/>
  <c r="AE895" i="2" s="1"/>
  <c r="X893" i="2"/>
  <c r="W893" i="2"/>
  <c r="Y893" i="2"/>
  <c r="U894" i="2"/>
  <c r="V894" i="2" s="1"/>
  <c r="T895" i="2"/>
  <c r="S896" i="2"/>
  <c r="O893" i="2"/>
  <c r="N893" i="2"/>
  <c r="P893" i="2"/>
  <c r="L894" i="2"/>
  <c r="M894" i="2" s="1"/>
  <c r="J896" i="2"/>
  <c r="G2470" i="2"/>
  <c r="E2470" i="2"/>
  <c r="F2470" i="2"/>
  <c r="C2471" i="2"/>
  <c r="D2471" i="2" s="1"/>
  <c r="A2473" i="2"/>
  <c r="B2472" i="2"/>
  <c r="AG895" i="2" l="1"/>
  <c r="AH895" i="2"/>
  <c r="AF895" i="2"/>
  <c r="AC897" i="2"/>
  <c r="AB898" i="2"/>
  <c r="AD896" i="2"/>
  <c r="AE896" i="2" s="1"/>
  <c r="Y894" i="2"/>
  <c r="X894" i="2"/>
  <c r="W894" i="2"/>
  <c r="U895" i="2"/>
  <c r="V895" i="2" s="1"/>
  <c r="S897" i="2"/>
  <c r="T896" i="2"/>
  <c r="P894" i="2"/>
  <c r="O894" i="2"/>
  <c r="N894" i="2"/>
  <c r="L895" i="2"/>
  <c r="M895" i="2" s="1"/>
  <c r="J897" i="2"/>
  <c r="G2471" i="2"/>
  <c r="E2471" i="2"/>
  <c r="F2471" i="2"/>
  <c r="C2472" i="2"/>
  <c r="D2472" i="2" s="1"/>
  <c r="A2474" i="2"/>
  <c r="B2473" i="2"/>
  <c r="AH896" i="2" l="1"/>
  <c r="AG896" i="2"/>
  <c r="AF896" i="2"/>
  <c r="AC898" i="2"/>
  <c r="AB899" i="2"/>
  <c r="AD897" i="2"/>
  <c r="AE897" i="2" s="1"/>
  <c r="AG897" i="2" s="1"/>
  <c r="W895" i="2"/>
  <c r="X895" i="2"/>
  <c r="Y895" i="2"/>
  <c r="U896" i="2"/>
  <c r="V896" i="2" s="1"/>
  <c r="T897" i="2"/>
  <c r="S898" i="2"/>
  <c r="P895" i="2"/>
  <c r="N895" i="2"/>
  <c r="O895" i="2"/>
  <c r="L896" i="2"/>
  <c r="M896" i="2" s="1"/>
  <c r="J898" i="2"/>
  <c r="G2472" i="2"/>
  <c r="E2472" i="2"/>
  <c r="F2472" i="2"/>
  <c r="A2475" i="2"/>
  <c r="B2474" i="2"/>
  <c r="C2473" i="2"/>
  <c r="D2473" i="2" s="1"/>
  <c r="AD898" i="2" l="1"/>
  <c r="AE898" i="2" s="1"/>
  <c r="AH897" i="2"/>
  <c r="AF897" i="2"/>
  <c r="AB900" i="2"/>
  <c r="AC899" i="2"/>
  <c r="Y896" i="2"/>
  <c r="X896" i="2"/>
  <c r="W896" i="2"/>
  <c r="S899" i="2"/>
  <c r="T898" i="2"/>
  <c r="U897" i="2"/>
  <c r="V897" i="2" s="1"/>
  <c r="P896" i="2"/>
  <c r="O896" i="2"/>
  <c r="N896" i="2"/>
  <c r="L897" i="2"/>
  <c r="M897" i="2" s="1"/>
  <c r="J899" i="2"/>
  <c r="G2473" i="2"/>
  <c r="F2473" i="2"/>
  <c r="E2473" i="2"/>
  <c r="C2474" i="2"/>
  <c r="D2474" i="2" s="1"/>
  <c r="A2476" i="2"/>
  <c r="B2475" i="2"/>
  <c r="AH898" i="2" l="1"/>
  <c r="AF898" i="2"/>
  <c r="AG898" i="2"/>
  <c r="AC900" i="2"/>
  <c r="AB901" i="2"/>
  <c r="AD899" i="2"/>
  <c r="AE899" i="2" s="1"/>
  <c r="Y897" i="2"/>
  <c r="W897" i="2"/>
  <c r="X897" i="2"/>
  <c r="U898" i="2"/>
  <c r="V898" i="2" s="1"/>
  <c r="T899" i="2"/>
  <c r="S900" i="2"/>
  <c r="P897" i="2"/>
  <c r="N897" i="2"/>
  <c r="O897" i="2"/>
  <c r="J900" i="2"/>
  <c r="L898" i="2"/>
  <c r="M898" i="2" s="1"/>
  <c r="E2474" i="2"/>
  <c r="G2474" i="2"/>
  <c r="F2474" i="2"/>
  <c r="A2477" i="2"/>
  <c r="B2476" i="2"/>
  <c r="C2475" i="2"/>
  <c r="D2475" i="2" s="1"/>
  <c r="AH899" i="2" l="1"/>
  <c r="AF899" i="2"/>
  <c r="AG899" i="2"/>
  <c r="AD900" i="2"/>
  <c r="AE900" i="2" s="1"/>
  <c r="AB902" i="2"/>
  <c r="AC901" i="2"/>
  <c r="Y898" i="2"/>
  <c r="W898" i="2"/>
  <c r="X898" i="2"/>
  <c r="T900" i="2"/>
  <c r="S901" i="2"/>
  <c r="U899" i="2"/>
  <c r="V899" i="2" s="1"/>
  <c r="N898" i="2"/>
  <c r="P898" i="2"/>
  <c r="O898" i="2"/>
  <c r="L899" i="2"/>
  <c r="M899" i="2" s="1"/>
  <c r="J901" i="2"/>
  <c r="G2475" i="2"/>
  <c r="F2475" i="2"/>
  <c r="E2475" i="2"/>
  <c r="C2476" i="2"/>
  <c r="D2476" i="2" s="1"/>
  <c r="A2478" i="2"/>
  <c r="B2477" i="2"/>
  <c r="AH900" i="2" l="1"/>
  <c r="AF900" i="2"/>
  <c r="AG900" i="2"/>
  <c r="AD901" i="2"/>
  <c r="AE901" i="2" s="1"/>
  <c r="AC902" i="2"/>
  <c r="AB903" i="2"/>
  <c r="Y899" i="2"/>
  <c r="X899" i="2"/>
  <c r="W899" i="2"/>
  <c r="S902" i="2"/>
  <c r="T901" i="2"/>
  <c r="U900" i="2"/>
  <c r="V900" i="2" s="1"/>
  <c r="P899" i="2"/>
  <c r="O899" i="2"/>
  <c r="N899" i="2"/>
  <c r="L900" i="2"/>
  <c r="M900" i="2"/>
  <c r="P900" i="2" s="1"/>
  <c r="J902" i="2"/>
  <c r="E2476" i="2"/>
  <c r="G2476" i="2"/>
  <c r="F2476" i="2"/>
  <c r="A2479" i="2"/>
  <c r="B2478" i="2"/>
  <c r="C2477" i="2"/>
  <c r="D2477" i="2" s="1"/>
  <c r="G2477" i="2" s="1"/>
  <c r="AG901" i="2" l="1"/>
  <c r="AF901" i="2"/>
  <c r="AH901" i="2"/>
  <c r="AD902" i="2"/>
  <c r="AE902" i="2"/>
  <c r="AG902" i="2" s="1"/>
  <c r="AB904" i="2"/>
  <c r="AC903" i="2"/>
  <c r="Y900" i="2"/>
  <c r="X900" i="2"/>
  <c r="W900" i="2"/>
  <c r="T902" i="2"/>
  <c r="S903" i="2"/>
  <c r="U901" i="2"/>
  <c r="V901" i="2" s="1"/>
  <c r="L901" i="2"/>
  <c r="M901" i="2" s="1"/>
  <c r="O900" i="2"/>
  <c r="J903" i="2"/>
  <c r="N900" i="2"/>
  <c r="C2478" i="2"/>
  <c r="D2478" i="2" s="1"/>
  <c r="E2477" i="2"/>
  <c r="F2477" i="2"/>
  <c r="A2480" i="2"/>
  <c r="B2479" i="2"/>
  <c r="AD903" i="2" l="1"/>
  <c r="AE903" i="2" s="1"/>
  <c r="AH902" i="2"/>
  <c r="AF902" i="2"/>
  <c r="AB905" i="2"/>
  <c r="AC904" i="2"/>
  <c r="X901" i="2"/>
  <c r="W901" i="2"/>
  <c r="Y901" i="2"/>
  <c r="S904" i="2"/>
  <c r="T903" i="2"/>
  <c r="U902" i="2"/>
  <c r="V902" i="2" s="1"/>
  <c r="P901" i="2"/>
  <c r="N901" i="2"/>
  <c r="O901" i="2"/>
  <c r="J904" i="2"/>
  <c r="L902" i="2"/>
  <c r="M902" i="2" s="1"/>
  <c r="G2478" i="2"/>
  <c r="E2478" i="2"/>
  <c r="F2478" i="2"/>
  <c r="C2479" i="2"/>
  <c r="D2479" i="2" s="1"/>
  <c r="A2481" i="2"/>
  <c r="B2480" i="2"/>
  <c r="AH903" i="2" l="1"/>
  <c r="AF903" i="2"/>
  <c r="AG903" i="2"/>
  <c r="AD904" i="2"/>
  <c r="AE904" i="2" s="1"/>
  <c r="AC905" i="2"/>
  <c r="AB906" i="2"/>
  <c r="Y902" i="2"/>
  <c r="W902" i="2"/>
  <c r="X902" i="2"/>
  <c r="U903" i="2"/>
  <c r="V903" i="2" s="1"/>
  <c r="T904" i="2"/>
  <c r="S905" i="2"/>
  <c r="P902" i="2"/>
  <c r="N902" i="2"/>
  <c r="O902" i="2"/>
  <c r="J905" i="2"/>
  <c r="L903" i="2"/>
  <c r="M903" i="2" s="1"/>
  <c r="G2479" i="2"/>
  <c r="E2479" i="2"/>
  <c r="F2479" i="2"/>
  <c r="A2482" i="2"/>
  <c r="B2481" i="2"/>
  <c r="C2480" i="2"/>
  <c r="D2480" i="2" s="1"/>
  <c r="AG904" i="2" l="1"/>
  <c r="AF904" i="2"/>
  <c r="AH904" i="2"/>
  <c r="AD905" i="2"/>
  <c r="AE905" i="2" s="1"/>
  <c r="AB907" i="2"/>
  <c r="AC906" i="2"/>
  <c r="X903" i="2"/>
  <c r="W903" i="2"/>
  <c r="Y903" i="2"/>
  <c r="S906" i="2"/>
  <c r="T905" i="2"/>
  <c r="U904" i="2"/>
  <c r="V904" i="2"/>
  <c r="X904" i="2" s="1"/>
  <c r="O903" i="2"/>
  <c r="P903" i="2"/>
  <c r="N903" i="2"/>
  <c r="L904" i="2"/>
  <c r="M904" i="2" s="1"/>
  <c r="J906" i="2"/>
  <c r="G2480" i="2"/>
  <c r="E2480" i="2"/>
  <c r="F2480" i="2"/>
  <c r="A2483" i="2"/>
  <c r="B2482" i="2"/>
  <c r="C2481" i="2"/>
  <c r="D2481" i="2" s="1"/>
  <c r="AG905" i="2" l="1"/>
  <c r="AF905" i="2"/>
  <c r="AH905" i="2"/>
  <c r="AC907" i="2"/>
  <c r="AB908" i="2"/>
  <c r="AD906" i="2"/>
  <c r="AE906" i="2" s="1"/>
  <c r="W904" i="2"/>
  <c r="S907" i="2"/>
  <c r="T906" i="2"/>
  <c r="Y904" i="2"/>
  <c r="U905" i="2"/>
  <c r="V905" i="2" s="1"/>
  <c r="N904" i="2"/>
  <c r="P904" i="2"/>
  <c r="O904" i="2"/>
  <c r="L905" i="2"/>
  <c r="M905" i="2" s="1"/>
  <c r="J907" i="2"/>
  <c r="G2481" i="2"/>
  <c r="F2481" i="2"/>
  <c r="E2481" i="2"/>
  <c r="C2482" i="2"/>
  <c r="D2482" i="2" s="1"/>
  <c r="A2484" i="2"/>
  <c r="B2483" i="2"/>
  <c r="AH906" i="2" l="1"/>
  <c r="AG906" i="2"/>
  <c r="AF906" i="2"/>
  <c r="AB909" i="2"/>
  <c r="AC908" i="2"/>
  <c r="AD907" i="2"/>
  <c r="AE907" i="2" s="1"/>
  <c r="Y905" i="2"/>
  <c r="X905" i="2"/>
  <c r="W905" i="2"/>
  <c r="U906" i="2"/>
  <c r="V906" i="2" s="1"/>
  <c r="T907" i="2"/>
  <c r="S908" i="2"/>
  <c r="P905" i="2"/>
  <c r="N905" i="2"/>
  <c r="O905" i="2"/>
  <c r="L906" i="2"/>
  <c r="M906" i="2" s="1"/>
  <c r="J908" i="2"/>
  <c r="G2482" i="2"/>
  <c r="E2482" i="2"/>
  <c r="F2482" i="2"/>
  <c r="C2483" i="2"/>
  <c r="D2483" i="2" s="1"/>
  <c r="A2485" i="2"/>
  <c r="B2484" i="2"/>
  <c r="AG907" i="2" l="1"/>
  <c r="AH907" i="2"/>
  <c r="AF907" i="2"/>
  <c r="AC909" i="2"/>
  <c r="AB910" i="2"/>
  <c r="AD908" i="2"/>
  <c r="AE908" i="2" s="1"/>
  <c r="Y906" i="2"/>
  <c r="W906" i="2"/>
  <c r="X906" i="2"/>
  <c r="S909" i="2"/>
  <c r="T908" i="2"/>
  <c r="U907" i="2"/>
  <c r="V907" i="2" s="1"/>
  <c r="P906" i="2"/>
  <c r="O906" i="2"/>
  <c r="N906" i="2"/>
  <c r="L907" i="2"/>
  <c r="M907" i="2" s="1"/>
  <c r="J909" i="2"/>
  <c r="F2483" i="2"/>
  <c r="E2483" i="2"/>
  <c r="G2483" i="2"/>
  <c r="A2486" i="2"/>
  <c r="B2485" i="2"/>
  <c r="C2484" i="2"/>
  <c r="D2484" i="2" s="1"/>
  <c r="AH908" i="2" l="1"/>
  <c r="AF908" i="2"/>
  <c r="AG908" i="2"/>
  <c r="AC910" i="2"/>
  <c r="AB911" i="2"/>
  <c r="AD909" i="2"/>
  <c r="AE909" i="2" s="1"/>
  <c r="X907" i="2"/>
  <c r="Y907" i="2"/>
  <c r="W907" i="2"/>
  <c r="U908" i="2"/>
  <c r="V908" i="2" s="1"/>
  <c r="T909" i="2"/>
  <c r="S910" i="2"/>
  <c r="P907" i="2"/>
  <c r="N907" i="2"/>
  <c r="O907" i="2"/>
  <c r="L908" i="2"/>
  <c r="M908" i="2" s="1"/>
  <c r="J910" i="2"/>
  <c r="G2484" i="2"/>
  <c r="F2484" i="2"/>
  <c r="E2484" i="2"/>
  <c r="A2487" i="2"/>
  <c r="B2486" i="2"/>
  <c r="C2485" i="2"/>
  <c r="D2485" i="2" s="1"/>
  <c r="AH909" i="2" l="1"/>
  <c r="AG909" i="2"/>
  <c r="AF909" i="2"/>
  <c r="AD910" i="2"/>
  <c r="AE910" i="2" s="1"/>
  <c r="AB912" i="2"/>
  <c r="AC911" i="2"/>
  <c r="Y908" i="2"/>
  <c r="X908" i="2"/>
  <c r="W908" i="2"/>
  <c r="U909" i="2"/>
  <c r="V909" i="2" s="1"/>
  <c r="S911" i="2"/>
  <c r="T910" i="2"/>
  <c r="P908" i="2"/>
  <c r="O908" i="2"/>
  <c r="N908" i="2"/>
  <c r="L909" i="2"/>
  <c r="M909" i="2" s="1"/>
  <c r="J911" i="2"/>
  <c r="E2485" i="2"/>
  <c r="F2485" i="2"/>
  <c r="G2485" i="2"/>
  <c r="C2486" i="2"/>
  <c r="D2486" i="2" s="1"/>
  <c r="A2488" i="2"/>
  <c r="B2487" i="2"/>
  <c r="AF910" i="2" l="1"/>
  <c r="AG910" i="2"/>
  <c r="AH910" i="2"/>
  <c r="AD911" i="2"/>
  <c r="AE911" i="2" s="1"/>
  <c r="AC912" i="2"/>
  <c r="AB913" i="2"/>
  <c r="Y909" i="2"/>
  <c r="W909" i="2"/>
  <c r="X909" i="2"/>
  <c r="T911" i="2"/>
  <c r="S912" i="2"/>
  <c r="U910" i="2"/>
  <c r="V910" i="2" s="1"/>
  <c r="P909" i="2"/>
  <c r="O909" i="2"/>
  <c r="N909" i="2"/>
  <c r="J912" i="2"/>
  <c r="L910" i="2"/>
  <c r="M910" i="2" s="1"/>
  <c r="E2486" i="2"/>
  <c r="G2486" i="2"/>
  <c r="F2486" i="2"/>
  <c r="A2489" i="2"/>
  <c r="B2488" i="2"/>
  <c r="C2487" i="2"/>
  <c r="D2487" i="2" s="1"/>
  <c r="G2487" i="2" s="1"/>
  <c r="AG911" i="2" l="1"/>
  <c r="AF911" i="2"/>
  <c r="AH911" i="2"/>
  <c r="AB914" i="2"/>
  <c r="AC913" i="2"/>
  <c r="AD912" i="2"/>
  <c r="AE912" i="2" s="1"/>
  <c r="Y910" i="2"/>
  <c r="W910" i="2"/>
  <c r="X910" i="2"/>
  <c r="T912" i="2"/>
  <c r="S913" i="2"/>
  <c r="U911" i="2"/>
  <c r="V911" i="2" s="1"/>
  <c r="O910" i="2"/>
  <c r="N910" i="2"/>
  <c r="P910" i="2"/>
  <c r="J913" i="2"/>
  <c r="L911" i="2"/>
  <c r="M911" i="2" s="1"/>
  <c r="C2488" i="2"/>
  <c r="D2488" i="2" s="1"/>
  <c r="E2487" i="2"/>
  <c r="F2487" i="2"/>
  <c r="A2490" i="2"/>
  <c r="B2489" i="2"/>
  <c r="AF912" i="2" l="1"/>
  <c r="AH912" i="2"/>
  <c r="AG912" i="2"/>
  <c r="AD913" i="2"/>
  <c r="AE913" i="2" s="1"/>
  <c r="AC914" i="2"/>
  <c r="AB915" i="2"/>
  <c r="Y911" i="2"/>
  <c r="W911" i="2"/>
  <c r="X911" i="2"/>
  <c r="S914" i="2"/>
  <c r="T913" i="2"/>
  <c r="U912" i="2"/>
  <c r="V912" i="2" s="1"/>
  <c r="O911" i="2"/>
  <c r="N911" i="2"/>
  <c r="P911" i="2"/>
  <c r="L912" i="2"/>
  <c r="M912" i="2" s="1"/>
  <c r="P912" i="2" s="1"/>
  <c r="J914" i="2"/>
  <c r="G2488" i="2"/>
  <c r="E2488" i="2"/>
  <c r="F2488" i="2"/>
  <c r="C2489" i="2"/>
  <c r="D2489" i="2" s="1"/>
  <c r="A2491" i="2"/>
  <c r="B2490" i="2"/>
  <c r="AG913" i="2" l="1"/>
  <c r="AF913" i="2"/>
  <c r="AH913" i="2"/>
  <c r="AB916" i="2"/>
  <c r="AC915" i="2"/>
  <c r="AD914" i="2"/>
  <c r="AE914" i="2"/>
  <c r="AH914" i="2" s="1"/>
  <c r="Y912" i="2"/>
  <c r="W912" i="2"/>
  <c r="X912" i="2"/>
  <c r="T914" i="2"/>
  <c r="S915" i="2"/>
  <c r="U913" i="2"/>
  <c r="V913" i="2" s="1"/>
  <c r="N912" i="2"/>
  <c r="J915" i="2"/>
  <c r="O912" i="2"/>
  <c r="L913" i="2"/>
  <c r="M913" i="2" s="1"/>
  <c r="G2489" i="2"/>
  <c r="E2489" i="2"/>
  <c r="F2489" i="2"/>
  <c r="C2490" i="2"/>
  <c r="D2490" i="2" s="1"/>
  <c r="A2492" i="2"/>
  <c r="B2491" i="2"/>
  <c r="AF914" i="2" l="1"/>
  <c r="AG914" i="2"/>
  <c r="AD915" i="2"/>
  <c r="AE915" i="2" s="1"/>
  <c r="AB917" i="2"/>
  <c r="AC916" i="2"/>
  <c r="X913" i="2"/>
  <c r="Y913" i="2"/>
  <c r="W913" i="2"/>
  <c r="U914" i="2"/>
  <c r="V914" i="2" s="1"/>
  <c r="S916" i="2"/>
  <c r="T915" i="2"/>
  <c r="P913" i="2"/>
  <c r="O913" i="2"/>
  <c r="N913" i="2"/>
  <c r="L914" i="2"/>
  <c r="M914" i="2" s="1"/>
  <c r="J916" i="2"/>
  <c r="G2490" i="2"/>
  <c r="E2490" i="2"/>
  <c r="F2490" i="2"/>
  <c r="C2491" i="2"/>
  <c r="D2491" i="2" s="1"/>
  <c r="A2493" i="2"/>
  <c r="B2492" i="2"/>
  <c r="AF915" i="2" l="1"/>
  <c r="AH915" i="2"/>
  <c r="AG915" i="2"/>
  <c r="AD916" i="2"/>
  <c r="AE916" i="2" s="1"/>
  <c r="AC917" i="2"/>
  <c r="AB918" i="2"/>
  <c r="X914" i="2"/>
  <c r="W914" i="2"/>
  <c r="Y914" i="2"/>
  <c r="T916" i="2"/>
  <c r="S917" i="2"/>
  <c r="U915" i="2"/>
  <c r="V915" i="2" s="1"/>
  <c r="P914" i="2"/>
  <c r="N914" i="2"/>
  <c r="O914" i="2"/>
  <c r="L915" i="2"/>
  <c r="M915" i="2" s="1"/>
  <c r="J917" i="2"/>
  <c r="G2491" i="2"/>
  <c r="E2491" i="2"/>
  <c r="F2491" i="2"/>
  <c r="A2494" i="2"/>
  <c r="B2493" i="2"/>
  <c r="C2492" i="2"/>
  <c r="D2492" i="2" s="1"/>
  <c r="AG916" i="2" l="1"/>
  <c r="AF916" i="2"/>
  <c r="AH916" i="2"/>
  <c r="AD917" i="2"/>
  <c r="AE917" i="2" s="1"/>
  <c r="AB919" i="2"/>
  <c r="AC918" i="2"/>
  <c r="Y915" i="2"/>
  <c r="W915" i="2"/>
  <c r="X915" i="2"/>
  <c r="S918" i="2"/>
  <c r="T917" i="2"/>
  <c r="U916" i="2"/>
  <c r="V916" i="2"/>
  <c r="W916" i="2" s="1"/>
  <c r="O915" i="2"/>
  <c r="N915" i="2"/>
  <c r="P915" i="2"/>
  <c r="L916" i="2"/>
  <c r="M916" i="2" s="1"/>
  <c r="J918" i="2"/>
  <c r="G2492" i="2"/>
  <c r="F2492" i="2"/>
  <c r="E2492" i="2"/>
  <c r="C2493" i="2"/>
  <c r="D2493" i="2" s="1"/>
  <c r="A2495" i="2"/>
  <c r="B2494" i="2"/>
  <c r="AG917" i="2" l="1"/>
  <c r="AF917" i="2"/>
  <c r="AH917" i="2"/>
  <c r="AD918" i="2"/>
  <c r="AE918" i="2" s="1"/>
  <c r="AC919" i="2"/>
  <c r="AB920" i="2"/>
  <c r="Y916" i="2"/>
  <c r="X916" i="2"/>
  <c r="U917" i="2"/>
  <c r="V917" i="2" s="1"/>
  <c r="S919" i="2"/>
  <c r="T918" i="2"/>
  <c r="N916" i="2"/>
  <c r="P916" i="2"/>
  <c r="O916" i="2"/>
  <c r="J919" i="2"/>
  <c r="L917" i="2"/>
  <c r="M917" i="2" s="1"/>
  <c r="E2493" i="2"/>
  <c r="G2493" i="2"/>
  <c r="F2493" i="2"/>
  <c r="C2494" i="2"/>
  <c r="D2494" i="2" s="1"/>
  <c r="A2496" i="2"/>
  <c r="B2495" i="2"/>
  <c r="AH918" i="2" l="1"/>
  <c r="AG918" i="2"/>
  <c r="AF918" i="2"/>
  <c r="AB921" i="2"/>
  <c r="AC920" i="2"/>
  <c r="AD919" i="2"/>
  <c r="AE919" i="2" s="1"/>
  <c r="W917" i="2"/>
  <c r="X917" i="2"/>
  <c r="Y917" i="2"/>
  <c r="U918" i="2"/>
  <c r="V918" i="2" s="1"/>
  <c r="T919" i="2"/>
  <c r="S920" i="2"/>
  <c r="P917" i="2"/>
  <c r="N917" i="2"/>
  <c r="O917" i="2"/>
  <c r="L918" i="2"/>
  <c r="M918" i="2" s="1"/>
  <c r="J920" i="2"/>
  <c r="G2494" i="2"/>
  <c r="E2494" i="2"/>
  <c r="F2494" i="2"/>
  <c r="A2497" i="2"/>
  <c r="B2496" i="2"/>
  <c r="C2495" i="2"/>
  <c r="D2495" i="2" s="1"/>
  <c r="G2495" i="2" s="1"/>
  <c r="AG919" i="2" l="1"/>
  <c r="AF919" i="2"/>
  <c r="AH919" i="2"/>
  <c r="AC921" i="2"/>
  <c r="AB922" i="2"/>
  <c r="AD920" i="2"/>
  <c r="AE920" i="2" s="1"/>
  <c r="X918" i="2"/>
  <c r="W918" i="2"/>
  <c r="Y918" i="2"/>
  <c r="U919" i="2"/>
  <c r="V919" i="2" s="1"/>
  <c r="S921" i="2"/>
  <c r="T920" i="2"/>
  <c r="P918" i="2"/>
  <c r="O918" i="2"/>
  <c r="N918" i="2"/>
  <c r="J921" i="2"/>
  <c r="L919" i="2"/>
  <c r="M919" i="2" s="1"/>
  <c r="A2498" i="2"/>
  <c r="B2497" i="2"/>
  <c r="F2495" i="2"/>
  <c r="E2495" i="2"/>
  <c r="C2496" i="2"/>
  <c r="D2496" i="2" s="1"/>
  <c r="AH920" i="2" l="1"/>
  <c r="AG920" i="2"/>
  <c r="AF920" i="2"/>
  <c r="AC922" i="2"/>
  <c r="AB923" i="2"/>
  <c r="AD921" i="2"/>
  <c r="AE921" i="2" s="1"/>
  <c r="X919" i="2"/>
  <c r="W919" i="2"/>
  <c r="Y919" i="2"/>
  <c r="T921" i="2"/>
  <c r="S922" i="2"/>
  <c r="U920" i="2"/>
  <c r="V920" i="2" s="1"/>
  <c r="O919" i="2"/>
  <c r="P919" i="2"/>
  <c r="N919" i="2"/>
  <c r="J922" i="2"/>
  <c r="L920" i="2"/>
  <c r="M920" i="2" s="1"/>
  <c r="G2496" i="2"/>
  <c r="F2496" i="2"/>
  <c r="E2496" i="2"/>
  <c r="C2497" i="2"/>
  <c r="D2497" i="2" s="1"/>
  <c r="A2499" i="2"/>
  <c r="B2498" i="2"/>
  <c r="AH921" i="2" l="1"/>
  <c r="AG921" i="2"/>
  <c r="AF921" i="2"/>
  <c r="AB924" i="2"/>
  <c r="AC923" i="2"/>
  <c r="AD922" i="2"/>
  <c r="AE922" i="2" s="1"/>
  <c r="X920" i="2"/>
  <c r="Y920" i="2"/>
  <c r="W920" i="2"/>
  <c r="U921" i="2"/>
  <c r="V921" i="2" s="1"/>
  <c r="S923" i="2"/>
  <c r="T922" i="2"/>
  <c r="N920" i="2"/>
  <c r="P920" i="2"/>
  <c r="O920" i="2"/>
  <c r="J923" i="2"/>
  <c r="L921" i="2"/>
  <c r="M921" i="2" s="1"/>
  <c r="E2497" i="2"/>
  <c r="G2497" i="2"/>
  <c r="F2497" i="2"/>
  <c r="C2498" i="2"/>
  <c r="D2498" i="2" s="1"/>
  <c r="A2500" i="2"/>
  <c r="B2499" i="2"/>
  <c r="AG922" i="2" l="1"/>
  <c r="AF922" i="2"/>
  <c r="AH922" i="2"/>
  <c r="AC924" i="2"/>
  <c r="AB925" i="2"/>
  <c r="AD923" i="2"/>
  <c r="AE923" i="2" s="1"/>
  <c r="X921" i="2"/>
  <c r="Y921" i="2"/>
  <c r="W921" i="2"/>
  <c r="T923" i="2"/>
  <c r="S924" i="2"/>
  <c r="U922" i="2"/>
  <c r="V922" i="2" s="1"/>
  <c r="P921" i="2"/>
  <c r="N921" i="2"/>
  <c r="O921" i="2"/>
  <c r="J924" i="2"/>
  <c r="L922" i="2"/>
  <c r="M922" i="2" s="1"/>
  <c r="G2498" i="2"/>
  <c r="E2498" i="2"/>
  <c r="F2498" i="2"/>
  <c r="C2499" i="2"/>
  <c r="D2499" i="2" s="1"/>
  <c r="A2501" i="2"/>
  <c r="B2500" i="2"/>
  <c r="AH923" i="2" l="1"/>
  <c r="AG923" i="2"/>
  <c r="AF923" i="2"/>
  <c r="AB926" i="2"/>
  <c r="AC925" i="2"/>
  <c r="AD924" i="2"/>
  <c r="AE924" i="2" s="1"/>
  <c r="Y922" i="2"/>
  <c r="W922" i="2"/>
  <c r="X922" i="2"/>
  <c r="U923" i="2"/>
  <c r="V923" i="2" s="1"/>
  <c r="T924" i="2"/>
  <c r="S925" i="2"/>
  <c r="N922" i="2"/>
  <c r="P922" i="2"/>
  <c r="O922" i="2"/>
  <c r="L923" i="2"/>
  <c r="M923" i="2" s="1"/>
  <c r="J925" i="2"/>
  <c r="G2499" i="2"/>
  <c r="F2499" i="2"/>
  <c r="E2499" i="2"/>
  <c r="C2500" i="2"/>
  <c r="D2500" i="2" s="1"/>
  <c r="E2500" i="2" s="1"/>
  <c r="A2502" i="2"/>
  <c r="B2501" i="2"/>
  <c r="AF924" i="2" l="1"/>
  <c r="AG924" i="2"/>
  <c r="AH924" i="2"/>
  <c r="AC926" i="2"/>
  <c r="AB927" i="2"/>
  <c r="AD925" i="2"/>
  <c r="AE925" i="2" s="1"/>
  <c r="Y923" i="2"/>
  <c r="W923" i="2"/>
  <c r="X923" i="2"/>
  <c r="U924" i="2"/>
  <c r="V924" i="2" s="1"/>
  <c r="S926" i="2"/>
  <c r="T925" i="2"/>
  <c r="P923" i="2"/>
  <c r="O923" i="2"/>
  <c r="N923" i="2"/>
  <c r="J926" i="2"/>
  <c r="L924" i="2"/>
  <c r="M924" i="2"/>
  <c r="N924" i="2" s="1"/>
  <c r="C2501" i="2"/>
  <c r="D2501" i="2" s="1"/>
  <c r="F2500" i="2"/>
  <c r="G2500" i="2"/>
  <c r="A2503" i="2"/>
  <c r="B2502" i="2"/>
  <c r="AH925" i="2" l="1"/>
  <c r="AG925" i="2"/>
  <c r="AF925" i="2"/>
  <c r="AB928" i="2"/>
  <c r="AC927" i="2"/>
  <c r="AD926" i="2"/>
  <c r="AE926" i="2"/>
  <c r="AH926" i="2" s="1"/>
  <c r="Y924" i="2"/>
  <c r="X924" i="2"/>
  <c r="W924" i="2"/>
  <c r="T926" i="2"/>
  <c r="S927" i="2"/>
  <c r="U925" i="2"/>
  <c r="V925" i="2" s="1"/>
  <c r="O924" i="2"/>
  <c r="P924" i="2"/>
  <c r="L925" i="2"/>
  <c r="M925" i="2" s="1"/>
  <c r="J927" i="2"/>
  <c r="G2501" i="2"/>
  <c r="F2501" i="2"/>
  <c r="E2501" i="2"/>
  <c r="C2502" i="2"/>
  <c r="D2502" i="2" s="1"/>
  <c r="F2502" i="2" s="1"/>
  <c r="A2504" i="2"/>
  <c r="B2503" i="2"/>
  <c r="AF926" i="2" l="1"/>
  <c r="AB929" i="2"/>
  <c r="AC928" i="2"/>
  <c r="AG926" i="2"/>
  <c r="AD927" i="2"/>
  <c r="AE927" i="2" s="1"/>
  <c r="Y925" i="2"/>
  <c r="W925" i="2"/>
  <c r="X925" i="2"/>
  <c r="U926" i="2"/>
  <c r="V926" i="2" s="1"/>
  <c r="S928" i="2"/>
  <c r="T927" i="2"/>
  <c r="P925" i="2"/>
  <c r="O925" i="2"/>
  <c r="N925" i="2"/>
  <c r="J928" i="2"/>
  <c r="L926" i="2"/>
  <c r="M926" i="2" s="1"/>
  <c r="C2503" i="2"/>
  <c r="D2503" i="2" s="1"/>
  <c r="G2502" i="2"/>
  <c r="E2502" i="2"/>
  <c r="A2505" i="2"/>
  <c r="B2504" i="2"/>
  <c r="AF927" i="2" l="1"/>
  <c r="AH927" i="2"/>
  <c r="AG927" i="2"/>
  <c r="AD928" i="2"/>
  <c r="AE928" i="2" s="1"/>
  <c r="AC929" i="2"/>
  <c r="AB930" i="2"/>
  <c r="W926" i="2"/>
  <c r="X926" i="2"/>
  <c r="Y926" i="2"/>
  <c r="U927" i="2"/>
  <c r="V927" i="2" s="1"/>
  <c r="T928" i="2"/>
  <c r="S929" i="2"/>
  <c r="P926" i="2"/>
  <c r="O926" i="2"/>
  <c r="N926" i="2"/>
  <c r="J929" i="2"/>
  <c r="L927" i="2"/>
  <c r="M927" i="2" s="1"/>
  <c r="O927" i="2" s="1"/>
  <c r="G2503" i="2"/>
  <c r="E2503" i="2"/>
  <c r="F2503" i="2"/>
  <c r="C2504" i="2"/>
  <c r="D2504" i="2" s="1"/>
  <c r="A2506" i="2"/>
  <c r="B2505" i="2"/>
  <c r="AG928" i="2" l="1"/>
  <c r="AF928" i="2"/>
  <c r="AH928" i="2"/>
  <c r="AB931" i="2"/>
  <c r="AC930" i="2"/>
  <c r="AD929" i="2"/>
  <c r="AE929" i="2" s="1"/>
  <c r="Y927" i="2"/>
  <c r="W927" i="2"/>
  <c r="X927" i="2"/>
  <c r="S930" i="2"/>
  <c r="T929" i="2"/>
  <c r="U928" i="2"/>
  <c r="V928" i="2"/>
  <c r="X928" i="2" s="1"/>
  <c r="N927" i="2"/>
  <c r="L928" i="2"/>
  <c r="M928" i="2" s="1"/>
  <c r="P927" i="2"/>
  <c r="J930" i="2"/>
  <c r="G2504" i="2"/>
  <c r="E2504" i="2"/>
  <c r="F2504" i="2"/>
  <c r="A2507" i="2"/>
  <c r="B2506" i="2"/>
  <c r="C2505" i="2"/>
  <c r="D2505" i="2" s="1"/>
  <c r="G2505" i="2" s="1"/>
  <c r="AG929" i="2" l="1"/>
  <c r="AH929" i="2"/>
  <c r="AF929" i="2"/>
  <c r="AD930" i="2"/>
  <c r="AE930" i="2" s="1"/>
  <c r="AC931" i="2"/>
  <c r="AB932" i="2"/>
  <c r="Y928" i="2"/>
  <c r="W928" i="2"/>
  <c r="U929" i="2"/>
  <c r="V929" i="2" s="1"/>
  <c r="S931" i="2"/>
  <c r="T930" i="2"/>
  <c r="P928" i="2"/>
  <c r="O928" i="2"/>
  <c r="N928" i="2"/>
  <c r="J931" i="2"/>
  <c r="L929" i="2"/>
  <c r="M929" i="2" s="1"/>
  <c r="O929" i="2" s="1"/>
  <c r="C2506" i="2"/>
  <c r="D2506" i="2" s="1"/>
  <c r="E2505" i="2"/>
  <c r="F2505" i="2"/>
  <c r="A2508" i="2"/>
  <c r="B2507" i="2"/>
  <c r="AH930" i="2" l="1"/>
  <c r="AG930" i="2"/>
  <c r="AF930" i="2"/>
  <c r="AB933" i="2"/>
  <c r="AC932" i="2"/>
  <c r="AD931" i="2"/>
  <c r="AE931" i="2" s="1"/>
  <c r="X929" i="2"/>
  <c r="W929" i="2"/>
  <c r="Y929" i="2"/>
  <c r="T931" i="2"/>
  <c r="S932" i="2"/>
  <c r="U930" i="2"/>
  <c r="V930" i="2" s="1"/>
  <c r="N929" i="2"/>
  <c r="P929" i="2"/>
  <c r="J932" i="2"/>
  <c r="L930" i="2"/>
  <c r="M930" i="2" s="1"/>
  <c r="G2506" i="2"/>
  <c r="E2506" i="2"/>
  <c r="F2506" i="2"/>
  <c r="C2507" i="2"/>
  <c r="D2507" i="2" s="1"/>
  <c r="A2509" i="2"/>
  <c r="B2508" i="2"/>
  <c r="AF931" i="2" l="1"/>
  <c r="AG931" i="2"/>
  <c r="AH931" i="2"/>
  <c r="AC933" i="2"/>
  <c r="AB934" i="2"/>
  <c r="AD932" i="2"/>
  <c r="AE932" i="2" s="1"/>
  <c r="W930" i="2"/>
  <c r="Y930" i="2"/>
  <c r="X930" i="2"/>
  <c r="U931" i="2"/>
  <c r="V931" i="2" s="1"/>
  <c r="S933" i="2"/>
  <c r="T932" i="2"/>
  <c r="P930" i="2"/>
  <c r="O930" i="2"/>
  <c r="N930" i="2"/>
  <c r="L931" i="2"/>
  <c r="M931" i="2" s="1"/>
  <c r="J933" i="2"/>
  <c r="G2507" i="2"/>
  <c r="E2507" i="2"/>
  <c r="F2507" i="2"/>
  <c r="C2508" i="2"/>
  <c r="D2508" i="2" s="1"/>
  <c r="A2510" i="2"/>
  <c r="B2509" i="2"/>
  <c r="AG932" i="2" l="1"/>
  <c r="AH932" i="2"/>
  <c r="AF932" i="2"/>
  <c r="AD933" i="2"/>
  <c r="AE933" i="2" s="1"/>
  <c r="AC934" i="2"/>
  <c r="AB935" i="2"/>
  <c r="X931" i="2"/>
  <c r="W931" i="2"/>
  <c r="Y931" i="2"/>
  <c r="U932" i="2"/>
  <c r="V932" i="2" s="1"/>
  <c r="T933" i="2"/>
  <c r="S934" i="2"/>
  <c r="P931" i="2"/>
  <c r="N931" i="2"/>
  <c r="O931" i="2"/>
  <c r="L932" i="2"/>
  <c r="M932" i="2" s="1"/>
  <c r="P932" i="2" s="1"/>
  <c r="J934" i="2"/>
  <c r="G2508" i="2"/>
  <c r="E2508" i="2"/>
  <c r="F2508" i="2"/>
  <c r="A2511" i="2"/>
  <c r="B2510" i="2"/>
  <c r="C2509" i="2"/>
  <c r="D2509" i="2" s="1"/>
  <c r="AH933" i="2" l="1"/>
  <c r="AG933" i="2"/>
  <c r="AF933" i="2"/>
  <c r="AB936" i="2"/>
  <c r="AC935" i="2"/>
  <c r="AD934" i="2"/>
  <c r="AE934" i="2" s="1"/>
  <c r="Y932" i="2"/>
  <c r="X932" i="2"/>
  <c r="W932" i="2"/>
  <c r="U933" i="2"/>
  <c r="V933" i="2" s="1"/>
  <c r="S935" i="2"/>
  <c r="T934" i="2"/>
  <c r="L933" i="2"/>
  <c r="M933" i="2" s="1"/>
  <c r="J935" i="2"/>
  <c r="N932" i="2"/>
  <c r="O932" i="2"/>
  <c r="G2509" i="2"/>
  <c r="E2509" i="2"/>
  <c r="F2509" i="2"/>
  <c r="A2512" i="2"/>
  <c r="B2511" i="2"/>
  <c r="C2510" i="2"/>
  <c r="D2510" i="2" s="1"/>
  <c r="AG934" i="2" l="1"/>
  <c r="AH934" i="2"/>
  <c r="AF934" i="2"/>
  <c r="AC936" i="2"/>
  <c r="AB937" i="2"/>
  <c r="AD935" i="2"/>
  <c r="AE935" i="2" s="1"/>
  <c r="Y933" i="2"/>
  <c r="W933" i="2"/>
  <c r="X933" i="2"/>
  <c r="T935" i="2"/>
  <c r="S936" i="2"/>
  <c r="U934" i="2"/>
  <c r="V934" i="2" s="1"/>
  <c r="P933" i="2"/>
  <c r="N933" i="2"/>
  <c r="O933" i="2"/>
  <c r="J936" i="2"/>
  <c r="L934" i="2"/>
  <c r="M934" i="2" s="1"/>
  <c r="G2510" i="2"/>
  <c r="E2510" i="2"/>
  <c r="F2510" i="2"/>
  <c r="A2513" i="2"/>
  <c r="B2512" i="2"/>
  <c r="C2511" i="2"/>
  <c r="D2511" i="2" s="1"/>
  <c r="AH935" i="2" l="1"/>
  <c r="AG935" i="2"/>
  <c r="AF935" i="2"/>
  <c r="AB938" i="2"/>
  <c r="AC937" i="2"/>
  <c r="AD936" i="2"/>
  <c r="AE936" i="2" s="1"/>
  <c r="X934" i="2"/>
  <c r="W934" i="2"/>
  <c r="Y934" i="2"/>
  <c r="U935" i="2"/>
  <c r="V935" i="2" s="1"/>
  <c r="T936" i="2"/>
  <c r="S937" i="2"/>
  <c r="N934" i="2"/>
  <c r="P934" i="2"/>
  <c r="O934" i="2"/>
  <c r="L935" i="2"/>
  <c r="M935" i="2" s="1"/>
  <c r="J937" i="2"/>
  <c r="G2511" i="2"/>
  <c r="F2511" i="2"/>
  <c r="E2511" i="2"/>
  <c r="C2512" i="2"/>
  <c r="D2512" i="2" s="1"/>
  <c r="A2514" i="2"/>
  <c r="B2513" i="2"/>
  <c r="AF936" i="2" l="1"/>
  <c r="AG936" i="2"/>
  <c r="AH936" i="2"/>
  <c r="AC938" i="2"/>
  <c r="AB939" i="2"/>
  <c r="AD937" i="2"/>
  <c r="AE937" i="2" s="1"/>
  <c r="X935" i="2"/>
  <c r="W935" i="2"/>
  <c r="Y935" i="2"/>
  <c r="S938" i="2"/>
  <c r="T937" i="2"/>
  <c r="U936" i="2"/>
  <c r="V936" i="2" s="1"/>
  <c r="P935" i="2"/>
  <c r="O935" i="2"/>
  <c r="N935" i="2"/>
  <c r="J938" i="2"/>
  <c r="L936" i="2"/>
  <c r="M936" i="2"/>
  <c r="N936" i="2" s="1"/>
  <c r="E2512" i="2"/>
  <c r="G2512" i="2"/>
  <c r="F2512" i="2"/>
  <c r="A2515" i="2"/>
  <c r="B2514" i="2"/>
  <c r="C2513" i="2"/>
  <c r="D2513" i="2" s="1"/>
  <c r="G2513" i="2" s="1"/>
  <c r="AG937" i="2" l="1"/>
  <c r="AH937" i="2"/>
  <c r="AF937" i="2"/>
  <c r="AD938" i="2"/>
  <c r="AE938" i="2" s="1"/>
  <c r="AH938" i="2" s="1"/>
  <c r="AB940" i="2"/>
  <c r="AC939" i="2"/>
  <c r="Y936" i="2"/>
  <c r="X936" i="2"/>
  <c r="W936" i="2"/>
  <c r="U937" i="2"/>
  <c r="V937" i="2" s="1"/>
  <c r="T938" i="2"/>
  <c r="S939" i="2"/>
  <c r="O936" i="2"/>
  <c r="P936" i="2"/>
  <c r="L937" i="2"/>
  <c r="M937" i="2" s="1"/>
  <c r="P937" i="2" s="1"/>
  <c r="J939" i="2"/>
  <c r="E2513" i="2"/>
  <c r="C2514" i="2"/>
  <c r="D2514" i="2" s="1"/>
  <c r="F2513" i="2"/>
  <c r="A2516" i="2"/>
  <c r="B2515" i="2"/>
  <c r="AB941" i="2" l="1"/>
  <c r="AC940" i="2"/>
  <c r="AF938" i="2"/>
  <c r="AD939" i="2"/>
  <c r="AE939" i="2" s="1"/>
  <c r="AG938" i="2"/>
  <c r="X937" i="2"/>
  <c r="W937" i="2"/>
  <c r="Y937" i="2"/>
  <c r="U938" i="2"/>
  <c r="V938" i="2" s="1"/>
  <c r="S940" i="2"/>
  <c r="T939" i="2"/>
  <c r="L938" i="2"/>
  <c r="M938" i="2" s="1"/>
  <c r="J940" i="2"/>
  <c r="N937" i="2"/>
  <c r="O937" i="2"/>
  <c r="F2514" i="2"/>
  <c r="G2514" i="2"/>
  <c r="E2514" i="2"/>
  <c r="C2515" i="2"/>
  <c r="D2515" i="2" s="1"/>
  <c r="A2517" i="2"/>
  <c r="B2516" i="2"/>
  <c r="AH939" i="2" l="1"/>
  <c r="AF939" i="2"/>
  <c r="AG939" i="2"/>
  <c r="AD940" i="2"/>
  <c r="AE940" i="2" s="1"/>
  <c r="AC941" i="2"/>
  <c r="AB942" i="2"/>
  <c r="W938" i="2"/>
  <c r="Y938" i="2"/>
  <c r="X938" i="2"/>
  <c r="U939" i="2"/>
  <c r="V939" i="2" s="1"/>
  <c r="T940" i="2"/>
  <c r="S941" i="2"/>
  <c r="P938" i="2"/>
  <c r="N938" i="2"/>
  <c r="O938" i="2"/>
  <c r="J941" i="2"/>
  <c r="L939" i="2"/>
  <c r="M939" i="2" s="1"/>
  <c r="O939" i="2" s="1"/>
  <c r="G2515" i="2"/>
  <c r="E2515" i="2"/>
  <c r="F2515" i="2"/>
  <c r="A2518" i="2"/>
  <c r="B2517" i="2"/>
  <c r="C2516" i="2"/>
  <c r="D2516" i="2" s="1"/>
  <c r="AG940" i="2" l="1"/>
  <c r="AF940" i="2"/>
  <c r="AH940" i="2"/>
  <c r="AD941" i="2"/>
  <c r="AE941" i="2" s="1"/>
  <c r="AB943" i="2"/>
  <c r="AC942" i="2"/>
  <c r="X939" i="2"/>
  <c r="W939" i="2"/>
  <c r="Y939" i="2"/>
  <c r="U940" i="2"/>
  <c r="V940" i="2"/>
  <c r="X940" i="2" s="1"/>
  <c r="S942" i="2"/>
  <c r="T941" i="2"/>
  <c r="P939" i="2"/>
  <c r="N939" i="2"/>
  <c r="L940" i="2"/>
  <c r="M940" i="2" s="1"/>
  <c r="J942" i="2"/>
  <c r="G2516" i="2"/>
  <c r="E2516" i="2"/>
  <c r="F2516" i="2"/>
  <c r="A2519" i="2"/>
  <c r="B2518" i="2"/>
  <c r="C2517" i="2"/>
  <c r="D2517" i="2" s="1"/>
  <c r="AG941" i="2" l="1"/>
  <c r="AF941" i="2"/>
  <c r="AH941" i="2"/>
  <c r="AC943" i="2"/>
  <c r="AB944" i="2"/>
  <c r="AD942" i="2"/>
  <c r="AE942" i="2" s="1"/>
  <c r="S943" i="2"/>
  <c r="T942" i="2"/>
  <c r="Y940" i="2"/>
  <c r="U941" i="2"/>
  <c r="V941" i="2" s="1"/>
  <c r="W940" i="2"/>
  <c r="O940" i="2"/>
  <c r="N940" i="2"/>
  <c r="P940" i="2"/>
  <c r="L941" i="2"/>
  <c r="M941" i="2" s="1"/>
  <c r="J943" i="2"/>
  <c r="G2517" i="2"/>
  <c r="F2517" i="2"/>
  <c r="E2517" i="2"/>
  <c r="C2518" i="2"/>
  <c r="D2518" i="2" s="1"/>
  <c r="A2520" i="2"/>
  <c r="B2519" i="2"/>
  <c r="AH942" i="2" l="1"/>
  <c r="AG942" i="2"/>
  <c r="AF942" i="2"/>
  <c r="AB945" i="2"/>
  <c r="AC944" i="2"/>
  <c r="AD943" i="2"/>
  <c r="AE943" i="2" s="1"/>
  <c r="Y941" i="2"/>
  <c r="X941" i="2"/>
  <c r="W941" i="2"/>
  <c r="U942" i="2"/>
  <c r="V942" i="2" s="1"/>
  <c r="T943" i="2"/>
  <c r="S944" i="2"/>
  <c r="O941" i="2"/>
  <c r="P941" i="2"/>
  <c r="N941" i="2"/>
  <c r="L942" i="2"/>
  <c r="M942" i="2" s="1"/>
  <c r="J944" i="2"/>
  <c r="G2518" i="2"/>
  <c r="E2518" i="2"/>
  <c r="F2518" i="2"/>
  <c r="C2519" i="2"/>
  <c r="D2519" i="2" s="1"/>
  <c r="A2521" i="2"/>
  <c r="B2520" i="2"/>
  <c r="AH943" i="2" l="1"/>
  <c r="AF943" i="2"/>
  <c r="AG943" i="2"/>
  <c r="AC945" i="2"/>
  <c r="AB946" i="2"/>
  <c r="AD944" i="2"/>
  <c r="AE944" i="2" s="1"/>
  <c r="Y942" i="2"/>
  <c r="X942" i="2"/>
  <c r="W942" i="2"/>
  <c r="S945" i="2"/>
  <c r="T944" i="2"/>
  <c r="U943" i="2"/>
  <c r="V943" i="2" s="1"/>
  <c r="N942" i="2"/>
  <c r="P942" i="2"/>
  <c r="O942" i="2"/>
  <c r="L943" i="2"/>
  <c r="M943" i="2" s="1"/>
  <c r="J945" i="2"/>
  <c r="F2519" i="2"/>
  <c r="E2519" i="2"/>
  <c r="G2519" i="2"/>
  <c r="A2522" i="2"/>
  <c r="B2521" i="2"/>
  <c r="C2520" i="2"/>
  <c r="D2520" i="2" s="1"/>
  <c r="AF944" i="2" l="1"/>
  <c r="AH944" i="2"/>
  <c r="AG944" i="2"/>
  <c r="AD945" i="2"/>
  <c r="AE945" i="2" s="1"/>
  <c r="AC946" i="2"/>
  <c r="AB947" i="2"/>
  <c r="X943" i="2"/>
  <c r="Y943" i="2"/>
  <c r="W943" i="2"/>
  <c r="U944" i="2"/>
  <c r="V944" i="2" s="1"/>
  <c r="T945" i="2"/>
  <c r="S946" i="2"/>
  <c r="P943" i="2"/>
  <c r="O943" i="2"/>
  <c r="N943" i="2"/>
  <c r="J946" i="2"/>
  <c r="L944" i="2"/>
  <c r="M944" i="2" s="1"/>
  <c r="G2520" i="2"/>
  <c r="E2520" i="2"/>
  <c r="F2520" i="2"/>
  <c r="A2523" i="2"/>
  <c r="B2522" i="2"/>
  <c r="C2521" i="2"/>
  <c r="D2521" i="2" s="1"/>
  <c r="AG945" i="2" l="1"/>
  <c r="AF945" i="2"/>
  <c r="AH945" i="2"/>
  <c r="AD946" i="2"/>
  <c r="AE946" i="2" s="1"/>
  <c r="AB948" i="2"/>
  <c r="AC947" i="2"/>
  <c r="Y944" i="2"/>
  <c r="X944" i="2"/>
  <c r="W944" i="2"/>
  <c r="S947" i="2"/>
  <c r="T946" i="2"/>
  <c r="U945" i="2"/>
  <c r="V945" i="2" s="1"/>
  <c r="P944" i="2"/>
  <c r="O944" i="2"/>
  <c r="N944" i="2"/>
  <c r="L945" i="2"/>
  <c r="M945" i="2" s="1"/>
  <c r="J947" i="2"/>
  <c r="G2521" i="2"/>
  <c r="E2521" i="2"/>
  <c r="F2521" i="2"/>
  <c r="A2524" i="2"/>
  <c r="B2523" i="2"/>
  <c r="C2522" i="2"/>
  <c r="D2522" i="2" s="1"/>
  <c r="AH946" i="2" l="1"/>
  <c r="AG946" i="2"/>
  <c r="AF946" i="2"/>
  <c r="AD947" i="2"/>
  <c r="AE947" i="2" s="1"/>
  <c r="AC948" i="2"/>
  <c r="AB949" i="2"/>
  <c r="X945" i="2"/>
  <c r="Y945" i="2"/>
  <c r="W945" i="2"/>
  <c r="T947" i="2"/>
  <c r="S948" i="2"/>
  <c r="U946" i="2"/>
  <c r="V946" i="2" s="1"/>
  <c r="O945" i="2"/>
  <c r="N945" i="2"/>
  <c r="P945" i="2"/>
  <c r="J948" i="2"/>
  <c r="L946" i="2"/>
  <c r="M946" i="2" s="1"/>
  <c r="G2522" i="2"/>
  <c r="F2522" i="2"/>
  <c r="E2522" i="2"/>
  <c r="C2523" i="2"/>
  <c r="D2523" i="2" s="1"/>
  <c r="A2525" i="2"/>
  <c r="B2524" i="2"/>
  <c r="AG947" i="2" l="1"/>
  <c r="AF947" i="2"/>
  <c r="AH947" i="2"/>
  <c r="AB950" i="2"/>
  <c r="AC949" i="2"/>
  <c r="AD948" i="2"/>
  <c r="AE948" i="2" s="1"/>
  <c r="Y946" i="2"/>
  <c r="X946" i="2"/>
  <c r="W946" i="2"/>
  <c r="U947" i="2"/>
  <c r="V947" i="2" s="1"/>
  <c r="T948" i="2"/>
  <c r="S949" i="2"/>
  <c r="P946" i="2"/>
  <c r="O946" i="2"/>
  <c r="N946" i="2"/>
  <c r="L947" i="2"/>
  <c r="M947" i="2" s="1"/>
  <c r="J949" i="2"/>
  <c r="E2523" i="2"/>
  <c r="G2523" i="2"/>
  <c r="F2523" i="2"/>
  <c r="C2524" i="2"/>
  <c r="D2524" i="2" s="1"/>
  <c r="A2526" i="2"/>
  <c r="B2525" i="2"/>
  <c r="AF948" i="2" l="1"/>
  <c r="AG948" i="2"/>
  <c r="AH948" i="2"/>
  <c r="AD949" i="2"/>
  <c r="AE949" i="2" s="1"/>
  <c r="AC950" i="2"/>
  <c r="AB951" i="2"/>
  <c r="X947" i="2"/>
  <c r="Y947" i="2"/>
  <c r="W947" i="2"/>
  <c r="S950" i="2"/>
  <c r="T949" i="2"/>
  <c r="U948" i="2"/>
  <c r="V948" i="2" s="1"/>
  <c r="P947" i="2"/>
  <c r="O947" i="2"/>
  <c r="N947" i="2"/>
  <c r="L948" i="2"/>
  <c r="M948" i="2" s="1"/>
  <c r="O948" i="2" s="1"/>
  <c r="J950" i="2"/>
  <c r="G2524" i="2"/>
  <c r="F2524" i="2"/>
  <c r="E2524" i="2"/>
  <c r="C2525" i="2"/>
  <c r="D2525" i="2" s="1"/>
  <c r="A2527" i="2"/>
  <c r="B2526" i="2"/>
  <c r="AG949" i="2" l="1"/>
  <c r="AF949" i="2"/>
  <c r="AH949" i="2"/>
  <c r="AD950" i="2"/>
  <c r="AE950" i="2"/>
  <c r="AH950" i="2" s="1"/>
  <c r="AB952" i="2"/>
  <c r="AC951" i="2"/>
  <c r="Y948" i="2"/>
  <c r="X948" i="2"/>
  <c r="W948" i="2"/>
  <c r="U949" i="2"/>
  <c r="V949" i="2" s="1"/>
  <c r="T950" i="2"/>
  <c r="S951" i="2"/>
  <c r="N948" i="2"/>
  <c r="P948" i="2"/>
  <c r="L949" i="2"/>
  <c r="M949" i="2" s="1"/>
  <c r="J951" i="2"/>
  <c r="E2525" i="2"/>
  <c r="G2525" i="2"/>
  <c r="F2525" i="2"/>
  <c r="A2528" i="2"/>
  <c r="B2527" i="2"/>
  <c r="C2526" i="2"/>
  <c r="D2526" i="2" s="1"/>
  <c r="AB953" i="2" l="1"/>
  <c r="AC952" i="2"/>
  <c r="AD951" i="2"/>
  <c r="AE951" i="2" s="1"/>
  <c r="AF950" i="2"/>
  <c r="AG950" i="2"/>
  <c r="X949" i="2"/>
  <c r="Y949" i="2"/>
  <c r="W949" i="2"/>
  <c r="U950" i="2"/>
  <c r="V950" i="2" s="1"/>
  <c r="S952" i="2"/>
  <c r="T951" i="2"/>
  <c r="O949" i="2"/>
  <c r="N949" i="2"/>
  <c r="P949" i="2"/>
  <c r="J952" i="2"/>
  <c r="L950" i="2"/>
  <c r="M950" i="2" s="1"/>
  <c r="G2526" i="2"/>
  <c r="F2526" i="2"/>
  <c r="E2526" i="2"/>
  <c r="C2527" i="2"/>
  <c r="D2527" i="2" s="1"/>
  <c r="A2529" i="2"/>
  <c r="B2528" i="2"/>
  <c r="AH951" i="2" l="1"/>
  <c r="AF951" i="2"/>
  <c r="AG951" i="2"/>
  <c r="AD952" i="2"/>
  <c r="AE952" i="2" s="1"/>
  <c r="AC953" i="2"/>
  <c r="AB954" i="2"/>
  <c r="W950" i="2"/>
  <c r="Y950" i="2"/>
  <c r="X950" i="2"/>
  <c r="U951" i="2"/>
  <c r="V951" i="2" s="1"/>
  <c r="T952" i="2"/>
  <c r="S953" i="2"/>
  <c r="N950" i="2"/>
  <c r="O950" i="2"/>
  <c r="P950" i="2"/>
  <c r="J953" i="2"/>
  <c r="L951" i="2"/>
  <c r="M951" i="2" s="1"/>
  <c r="O951" i="2" s="1"/>
  <c r="E2527" i="2"/>
  <c r="G2527" i="2"/>
  <c r="F2527" i="2"/>
  <c r="A2530" i="2"/>
  <c r="B2529" i="2"/>
  <c r="C2528" i="2"/>
  <c r="D2528" i="2" s="1"/>
  <c r="G2528" i="2" s="1"/>
  <c r="AG952" i="2" l="1"/>
  <c r="AF952" i="2"/>
  <c r="AH952" i="2"/>
  <c r="AD953" i="2"/>
  <c r="AE953" i="2" s="1"/>
  <c r="AB955" i="2"/>
  <c r="AC954" i="2"/>
  <c r="W951" i="2"/>
  <c r="X951" i="2"/>
  <c r="Y951" i="2"/>
  <c r="S954" i="2"/>
  <c r="T953" i="2"/>
  <c r="U952" i="2"/>
  <c r="V952" i="2"/>
  <c r="Y952" i="2" s="1"/>
  <c r="P951" i="2"/>
  <c r="N951" i="2"/>
  <c r="L952" i="2"/>
  <c r="M952" i="2" s="1"/>
  <c r="J954" i="2"/>
  <c r="F2528" i="2"/>
  <c r="A2531" i="2"/>
  <c r="B2530" i="2"/>
  <c r="E2528" i="2"/>
  <c r="C2529" i="2"/>
  <c r="D2529" i="2" s="1"/>
  <c r="AG953" i="2" l="1"/>
  <c r="AF953" i="2"/>
  <c r="AH953" i="2"/>
  <c r="AD954" i="2"/>
  <c r="AE954" i="2" s="1"/>
  <c r="AC955" i="2"/>
  <c r="AB956" i="2"/>
  <c r="W952" i="2"/>
  <c r="U953" i="2"/>
  <c r="V953" i="2" s="1"/>
  <c r="X952" i="2"/>
  <c r="S955" i="2"/>
  <c r="T954" i="2"/>
  <c r="O952" i="2"/>
  <c r="N952" i="2"/>
  <c r="P952" i="2"/>
  <c r="J955" i="2"/>
  <c r="L953" i="2"/>
  <c r="M953" i="2" s="1"/>
  <c r="G2529" i="2"/>
  <c r="F2529" i="2"/>
  <c r="E2529" i="2"/>
  <c r="A2532" i="2"/>
  <c r="B2531" i="2"/>
  <c r="C2530" i="2"/>
  <c r="D2530" i="2" s="1"/>
  <c r="AG954" i="2" l="1"/>
  <c r="AF954" i="2"/>
  <c r="AH954" i="2"/>
  <c r="AD955" i="2"/>
  <c r="AE955" i="2" s="1"/>
  <c r="AB957" i="2"/>
  <c r="AC956" i="2"/>
  <c r="Y953" i="2"/>
  <c r="X953" i="2"/>
  <c r="W953" i="2"/>
  <c r="U954" i="2"/>
  <c r="V954" i="2" s="1"/>
  <c r="T955" i="2"/>
  <c r="S956" i="2"/>
  <c r="N953" i="2"/>
  <c r="O953" i="2"/>
  <c r="P953" i="2"/>
  <c r="L954" i="2"/>
  <c r="M954" i="2" s="1"/>
  <c r="J956" i="2"/>
  <c r="F2530" i="2"/>
  <c r="G2530" i="2"/>
  <c r="E2530" i="2"/>
  <c r="C2531" i="2"/>
  <c r="D2531" i="2" s="1"/>
  <c r="A2533" i="2"/>
  <c r="B2532" i="2"/>
  <c r="AH955" i="2" l="1"/>
  <c r="AG955" i="2"/>
  <c r="AF955" i="2"/>
  <c r="AC957" i="2"/>
  <c r="AB958" i="2"/>
  <c r="AD956" i="2"/>
  <c r="AE956" i="2" s="1"/>
  <c r="Y954" i="2"/>
  <c r="W954" i="2"/>
  <c r="X954" i="2"/>
  <c r="S957" i="2"/>
  <c r="T956" i="2"/>
  <c r="U955" i="2"/>
  <c r="V955" i="2" s="1"/>
  <c r="P954" i="2"/>
  <c r="O954" i="2"/>
  <c r="N954" i="2"/>
  <c r="J957" i="2"/>
  <c r="L955" i="2"/>
  <c r="M955" i="2" s="1"/>
  <c r="F2531" i="2"/>
  <c r="E2531" i="2"/>
  <c r="G2531" i="2"/>
  <c r="C2532" i="2"/>
  <c r="D2532" i="2" s="1"/>
  <c r="A2534" i="2"/>
  <c r="B2533" i="2"/>
  <c r="AH956" i="2" l="1"/>
  <c r="AF956" i="2"/>
  <c r="AG956" i="2"/>
  <c r="AD957" i="2"/>
  <c r="AE957" i="2" s="1"/>
  <c r="AC958" i="2"/>
  <c r="AB959" i="2"/>
  <c r="W955" i="2"/>
  <c r="X955" i="2"/>
  <c r="Y955" i="2"/>
  <c r="T957" i="2"/>
  <c r="S958" i="2"/>
  <c r="U956" i="2"/>
  <c r="V956" i="2" s="1"/>
  <c r="O955" i="2"/>
  <c r="P955" i="2"/>
  <c r="N955" i="2"/>
  <c r="L956" i="2"/>
  <c r="M956" i="2" s="1"/>
  <c r="J958" i="2"/>
  <c r="F2532" i="2"/>
  <c r="E2532" i="2"/>
  <c r="G2532" i="2"/>
  <c r="C2533" i="2"/>
  <c r="D2533" i="2" s="1"/>
  <c r="A2535" i="2"/>
  <c r="B2534" i="2"/>
  <c r="AG957" i="2" l="1"/>
  <c r="AF957" i="2"/>
  <c r="AH957" i="2"/>
  <c r="AD958" i="2"/>
  <c r="AE958" i="2" s="1"/>
  <c r="AB960" i="2"/>
  <c r="AC959" i="2"/>
  <c r="X956" i="2"/>
  <c r="Y956" i="2"/>
  <c r="W956" i="2"/>
  <c r="S959" i="2"/>
  <c r="T958" i="2"/>
  <c r="U957" i="2"/>
  <c r="V957" i="2" s="1"/>
  <c r="N956" i="2"/>
  <c r="P956" i="2"/>
  <c r="O956" i="2"/>
  <c r="J959" i="2"/>
  <c r="L957" i="2"/>
  <c r="M957" i="2" s="1"/>
  <c r="G2533" i="2"/>
  <c r="E2533" i="2"/>
  <c r="F2533" i="2"/>
  <c r="A2536" i="2"/>
  <c r="B2535" i="2"/>
  <c r="C2534" i="2"/>
  <c r="D2534" i="2" s="1"/>
  <c r="AH958" i="2" l="1"/>
  <c r="AG958" i="2"/>
  <c r="AF958" i="2"/>
  <c r="AD959" i="2"/>
  <c r="AE959" i="2" s="1"/>
  <c r="AC960" i="2"/>
  <c r="AB961" i="2"/>
  <c r="X957" i="2"/>
  <c r="W957" i="2"/>
  <c r="Y957" i="2"/>
  <c r="T959" i="2"/>
  <c r="S960" i="2"/>
  <c r="U958" i="2"/>
  <c r="V958" i="2" s="1"/>
  <c r="N957" i="2"/>
  <c r="O957" i="2"/>
  <c r="P957" i="2"/>
  <c r="J960" i="2"/>
  <c r="L958" i="2"/>
  <c r="M958" i="2" s="1"/>
  <c r="G2534" i="2"/>
  <c r="F2534" i="2"/>
  <c r="E2534" i="2"/>
  <c r="C2535" i="2"/>
  <c r="D2535" i="2" s="1"/>
  <c r="A2537" i="2"/>
  <c r="B2536" i="2"/>
  <c r="AG959" i="2" l="1"/>
  <c r="AF959" i="2"/>
  <c r="AH959" i="2"/>
  <c r="AB962" i="2"/>
  <c r="AC961" i="2"/>
  <c r="AD960" i="2"/>
  <c r="AE960" i="2" s="1"/>
  <c r="Y958" i="2"/>
  <c r="X958" i="2"/>
  <c r="W958" i="2"/>
  <c r="T960" i="2"/>
  <c r="S961" i="2"/>
  <c r="U959" i="2"/>
  <c r="V959" i="2" s="1"/>
  <c r="P958" i="2"/>
  <c r="O958" i="2"/>
  <c r="N958" i="2"/>
  <c r="L959" i="2"/>
  <c r="M959" i="2" s="1"/>
  <c r="J961" i="2"/>
  <c r="E2535" i="2"/>
  <c r="G2535" i="2"/>
  <c r="F2535" i="2"/>
  <c r="A2538" i="2"/>
  <c r="B2537" i="2"/>
  <c r="C2536" i="2"/>
  <c r="D2536" i="2" s="1"/>
  <c r="AG960" i="2" l="1"/>
  <c r="AH960" i="2"/>
  <c r="AF960" i="2"/>
  <c r="AC962" i="2"/>
  <c r="AB963" i="2"/>
  <c r="AD961" i="2"/>
  <c r="AE961" i="2" s="1"/>
  <c r="Y959" i="2"/>
  <c r="W959" i="2"/>
  <c r="X959" i="2"/>
  <c r="S962" i="2"/>
  <c r="T961" i="2"/>
  <c r="U960" i="2"/>
  <c r="V960" i="2" s="1"/>
  <c r="P959" i="2"/>
  <c r="N959" i="2"/>
  <c r="O959" i="2"/>
  <c r="L960" i="2"/>
  <c r="M960" i="2"/>
  <c r="P960" i="2" s="1"/>
  <c r="J962" i="2"/>
  <c r="G2536" i="2"/>
  <c r="E2536" i="2"/>
  <c r="F2536" i="2"/>
  <c r="A2539" i="2"/>
  <c r="B2538" i="2"/>
  <c r="C2537" i="2"/>
  <c r="D2537" i="2" s="1"/>
  <c r="AH961" i="2" l="1"/>
  <c r="AG961" i="2"/>
  <c r="AF961" i="2"/>
  <c r="AB964" i="2"/>
  <c r="AC963" i="2"/>
  <c r="AD962" i="2"/>
  <c r="AE962" i="2"/>
  <c r="AG962" i="2" s="1"/>
  <c r="Y960" i="2"/>
  <c r="W960" i="2"/>
  <c r="X960" i="2"/>
  <c r="U961" i="2"/>
  <c r="V961" i="2" s="1"/>
  <c r="T962" i="2"/>
  <c r="S963" i="2"/>
  <c r="N960" i="2"/>
  <c r="L961" i="2"/>
  <c r="M961" i="2" s="1"/>
  <c r="J963" i="2"/>
  <c r="O960" i="2"/>
  <c r="G2537" i="2"/>
  <c r="F2537" i="2"/>
  <c r="E2537" i="2"/>
  <c r="C2538" i="2"/>
  <c r="D2538" i="2" s="1"/>
  <c r="A2540" i="2"/>
  <c r="B2539" i="2"/>
  <c r="AB965" i="2" l="1"/>
  <c r="AC964" i="2"/>
  <c r="AH962" i="2"/>
  <c r="AD963" i="2"/>
  <c r="AE963" i="2" s="1"/>
  <c r="AF962" i="2"/>
  <c r="Y961" i="2"/>
  <c r="X961" i="2"/>
  <c r="W961" i="2"/>
  <c r="U962" i="2"/>
  <c r="V962" i="2" s="1"/>
  <c r="S964" i="2"/>
  <c r="T963" i="2"/>
  <c r="P961" i="2"/>
  <c r="N961" i="2"/>
  <c r="O961" i="2"/>
  <c r="L962" i="2"/>
  <c r="M962" i="2" s="1"/>
  <c r="J964" i="2"/>
  <c r="E2538" i="2"/>
  <c r="G2538" i="2"/>
  <c r="F2538" i="2"/>
  <c r="A2541" i="2"/>
  <c r="B2540" i="2"/>
  <c r="C2539" i="2"/>
  <c r="D2539" i="2" s="1"/>
  <c r="AH963" i="2" l="1"/>
  <c r="AF963" i="2"/>
  <c r="AG963" i="2"/>
  <c r="AD964" i="2"/>
  <c r="AE964" i="2" s="1"/>
  <c r="AC965" i="2"/>
  <c r="AB966" i="2"/>
  <c r="W962" i="2"/>
  <c r="X962" i="2"/>
  <c r="Y962" i="2"/>
  <c r="U963" i="2"/>
  <c r="V963" i="2" s="1"/>
  <c r="T964" i="2"/>
  <c r="S965" i="2"/>
  <c r="P962" i="2"/>
  <c r="O962" i="2"/>
  <c r="N962" i="2"/>
  <c r="L963" i="2"/>
  <c r="M963" i="2" s="1"/>
  <c r="J965" i="2"/>
  <c r="G2539" i="2"/>
  <c r="F2539" i="2"/>
  <c r="E2539" i="2"/>
  <c r="A2542" i="2"/>
  <c r="B2541" i="2"/>
  <c r="C2540" i="2"/>
  <c r="D2540" i="2" s="1"/>
  <c r="AG964" i="2" l="1"/>
  <c r="AF964" i="2"/>
  <c r="AH964" i="2"/>
  <c r="AB967" i="2"/>
  <c r="AC966" i="2"/>
  <c r="AD965" i="2"/>
  <c r="AE965" i="2" s="1"/>
  <c r="X963" i="2"/>
  <c r="W963" i="2"/>
  <c r="Y963" i="2"/>
  <c r="U964" i="2"/>
  <c r="V964" i="2" s="1"/>
  <c r="Y964" i="2" s="1"/>
  <c r="S966" i="2"/>
  <c r="T965" i="2"/>
  <c r="O963" i="2"/>
  <c r="P963" i="2"/>
  <c r="N963" i="2"/>
  <c r="L964" i="2"/>
  <c r="M964" i="2" s="1"/>
  <c r="J966" i="2"/>
  <c r="G2540" i="2"/>
  <c r="E2540" i="2"/>
  <c r="F2540" i="2"/>
  <c r="C2541" i="2"/>
  <c r="D2541" i="2" s="1"/>
  <c r="A2543" i="2"/>
  <c r="B2542" i="2"/>
  <c r="AG965" i="2" l="1"/>
  <c r="AF965" i="2"/>
  <c r="AH965" i="2"/>
  <c r="AD966" i="2"/>
  <c r="AE966" i="2" s="1"/>
  <c r="AC967" i="2"/>
  <c r="AB968" i="2"/>
  <c r="U965" i="2"/>
  <c r="V965" i="2" s="1"/>
  <c r="X964" i="2"/>
  <c r="S967" i="2"/>
  <c r="T966" i="2"/>
  <c r="W964" i="2"/>
  <c r="O964" i="2"/>
  <c r="N964" i="2"/>
  <c r="P964" i="2"/>
  <c r="J967" i="2"/>
  <c r="L965" i="2"/>
  <c r="M965" i="2" s="1"/>
  <c r="G2541" i="2"/>
  <c r="E2541" i="2"/>
  <c r="F2541" i="2"/>
  <c r="C2542" i="2"/>
  <c r="D2542" i="2" s="1"/>
  <c r="A2544" i="2"/>
  <c r="B2543" i="2"/>
  <c r="AH966" i="2" l="1"/>
  <c r="AG966" i="2"/>
  <c r="AF966" i="2"/>
  <c r="AB969" i="2"/>
  <c r="AC968" i="2"/>
  <c r="AD967" i="2"/>
  <c r="AE967" i="2" s="1"/>
  <c r="Y965" i="2"/>
  <c r="W965" i="2"/>
  <c r="X965" i="2"/>
  <c r="T967" i="2"/>
  <c r="S968" i="2"/>
  <c r="U966" i="2"/>
  <c r="V966" i="2" s="1"/>
  <c r="P965" i="2"/>
  <c r="O965" i="2"/>
  <c r="N965" i="2"/>
  <c r="L966" i="2"/>
  <c r="M966" i="2" s="1"/>
  <c r="J968" i="2"/>
  <c r="G2542" i="2"/>
  <c r="E2542" i="2"/>
  <c r="F2542" i="2"/>
  <c r="A2545" i="2"/>
  <c r="B2544" i="2"/>
  <c r="C2543" i="2"/>
  <c r="D2543" i="2" s="1"/>
  <c r="AG967" i="2" l="1"/>
  <c r="AH967" i="2"/>
  <c r="AF967" i="2"/>
  <c r="AC969" i="2"/>
  <c r="AB970" i="2"/>
  <c r="AD968" i="2"/>
  <c r="AE968" i="2" s="1"/>
  <c r="Y966" i="2"/>
  <c r="W966" i="2"/>
  <c r="X966" i="2"/>
  <c r="S969" i="2"/>
  <c r="T968" i="2"/>
  <c r="U967" i="2"/>
  <c r="V967" i="2" s="1"/>
  <c r="O966" i="2"/>
  <c r="N966" i="2"/>
  <c r="P966" i="2"/>
  <c r="L967" i="2"/>
  <c r="M967" i="2" s="1"/>
  <c r="J969" i="2"/>
  <c r="G2543" i="2"/>
  <c r="E2543" i="2"/>
  <c r="F2543" i="2"/>
  <c r="A2546" i="2"/>
  <c r="B2545" i="2"/>
  <c r="C2544" i="2"/>
  <c r="D2544" i="2" s="1"/>
  <c r="AH968" i="2" l="1"/>
  <c r="AG968" i="2"/>
  <c r="AF968" i="2"/>
  <c r="AC970" i="2"/>
  <c r="AB971" i="2"/>
  <c r="AD969" i="2"/>
  <c r="AE969" i="2" s="1"/>
  <c r="X967" i="2"/>
  <c r="Y967" i="2"/>
  <c r="W967" i="2"/>
  <c r="U968" i="2"/>
  <c r="V968" i="2" s="1"/>
  <c r="T969" i="2"/>
  <c r="S970" i="2"/>
  <c r="O967" i="2"/>
  <c r="P967" i="2"/>
  <c r="N967" i="2"/>
  <c r="J970" i="2"/>
  <c r="L968" i="2"/>
  <c r="M968" i="2" s="1"/>
  <c r="G2544" i="2"/>
  <c r="E2544" i="2"/>
  <c r="F2544" i="2"/>
  <c r="A2547" i="2"/>
  <c r="B2546" i="2"/>
  <c r="C2545" i="2"/>
  <c r="D2545" i="2" s="1"/>
  <c r="G2545" i="2" s="1"/>
  <c r="AH969" i="2" l="1"/>
  <c r="AG969" i="2"/>
  <c r="AF969" i="2"/>
  <c r="AD970" i="2"/>
  <c r="AE970" i="2" s="1"/>
  <c r="AB972" i="2"/>
  <c r="AC971" i="2"/>
  <c r="Y968" i="2"/>
  <c r="X968" i="2"/>
  <c r="W968" i="2"/>
  <c r="U969" i="2"/>
  <c r="V969" i="2" s="1"/>
  <c r="S971" i="2"/>
  <c r="T970" i="2"/>
  <c r="P968" i="2"/>
  <c r="O968" i="2"/>
  <c r="N968" i="2"/>
  <c r="L969" i="2"/>
  <c r="M969" i="2" s="1"/>
  <c r="J971" i="2"/>
  <c r="F2545" i="2"/>
  <c r="A2548" i="2"/>
  <c r="B2547" i="2"/>
  <c r="E2545" i="2"/>
  <c r="C2546" i="2"/>
  <c r="D2546" i="2" s="1"/>
  <c r="G2546" i="2" s="1"/>
  <c r="AG970" i="2" l="1"/>
  <c r="AF970" i="2"/>
  <c r="AH970" i="2"/>
  <c r="AD971" i="2"/>
  <c r="AE971" i="2" s="1"/>
  <c r="AC972" i="2"/>
  <c r="AB973" i="2"/>
  <c r="X969" i="2"/>
  <c r="Y969" i="2"/>
  <c r="W969" i="2"/>
  <c r="U970" i="2"/>
  <c r="V970" i="2" s="1"/>
  <c r="T971" i="2"/>
  <c r="S972" i="2"/>
  <c r="P969" i="2"/>
  <c r="O969" i="2"/>
  <c r="N969" i="2"/>
  <c r="J972" i="2"/>
  <c r="L970" i="2"/>
  <c r="M970" i="2" s="1"/>
  <c r="F2546" i="2"/>
  <c r="E2546" i="2"/>
  <c r="A2549" i="2"/>
  <c r="B2548" i="2"/>
  <c r="C2547" i="2"/>
  <c r="D2547" i="2" s="1"/>
  <c r="AH971" i="2" l="1"/>
  <c r="AG971" i="2"/>
  <c r="AF971" i="2"/>
  <c r="AB974" i="2"/>
  <c r="AC973" i="2"/>
  <c r="AD972" i="2"/>
  <c r="AE972" i="2" s="1"/>
  <c r="Y970" i="2"/>
  <c r="X970" i="2"/>
  <c r="W970" i="2"/>
  <c r="T972" i="2"/>
  <c r="S973" i="2"/>
  <c r="U971" i="2"/>
  <c r="V971" i="2" s="1"/>
  <c r="N970" i="2"/>
  <c r="O970" i="2"/>
  <c r="P970" i="2"/>
  <c r="L971" i="2"/>
  <c r="M971" i="2" s="1"/>
  <c r="J973" i="2"/>
  <c r="G2547" i="2"/>
  <c r="E2547" i="2"/>
  <c r="F2547" i="2"/>
  <c r="C2548" i="2"/>
  <c r="D2548" i="2" s="1"/>
  <c r="A2550" i="2"/>
  <c r="B2549" i="2"/>
  <c r="AF972" i="2" l="1"/>
  <c r="AG972" i="2"/>
  <c r="AH972" i="2"/>
  <c r="AC974" i="2"/>
  <c r="AB975" i="2"/>
  <c r="AD973" i="2"/>
  <c r="AE973" i="2" s="1"/>
  <c r="X971" i="2"/>
  <c r="W971" i="2"/>
  <c r="Y971" i="2"/>
  <c r="S974" i="2"/>
  <c r="T973" i="2"/>
  <c r="U972" i="2"/>
  <c r="V972" i="2" s="1"/>
  <c r="P971" i="2"/>
  <c r="O971" i="2"/>
  <c r="N971" i="2"/>
  <c r="J974" i="2"/>
  <c r="L972" i="2"/>
  <c r="M972" i="2"/>
  <c r="N972" i="2" s="1"/>
  <c r="G2548" i="2"/>
  <c r="F2548" i="2"/>
  <c r="E2548" i="2"/>
  <c r="A2551" i="2"/>
  <c r="B2550" i="2"/>
  <c r="C2549" i="2"/>
  <c r="D2549" i="2" s="1"/>
  <c r="F2549" i="2" s="1"/>
  <c r="AG973" i="2" l="1"/>
  <c r="AH973" i="2"/>
  <c r="AF973" i="2"/>
  <c r="AD974" i="2"/>
  <c r="AE974" i="2"/>
  <c r="AH974" i="2" s="1"/>
  <c r="AB976" i="2"/>
  <c r="AC975" i="2"/>
  <c r="X972" i="2"/>
  <c r="W972" i="2"/>
  <c r="Y972" i="2"/>
  <c r="U973" i="2"/>
  <c r="V973" i="2" s="1"/>
  <c r="T974" i="2"/>
  <c r="S975" i="2"/>
  <c r="O972" i="2"/>
  <c r="P972" i="2"/>
  <c r="L973" i="2"/>
  <c r="M973" i="2" s="1"/>
  <c r="J975" i="2"/>
  <c r="C2550" i="2"/>
  <c r="D2550" i="2" s="1"/>
  <c r="E2549" i="2"/>
  <c r="G2549" i="2"/>
  <c r="A2552" i="2"/>
  <c r="B2551" i="2"/>
  <c r="AD975" i="2" l="1"/>
  <c r="AE975" i="2" s="1"/>
  <c r="AB977" i="2"/>
  <c r="AC976" i="2"/>
  <c r="AF974" i="2"/>
  <c r="AG974" i="2"/>
  <c r="Y973" i="2"/>
  <c r="X973" i="2"/>
  <c r="W973" i="2"/>
  <c r="U974" i="2"/>
  <c r="V974" i="2" s="1"/>
  <c r="S976" i="2"/>
  <c r="T975" i="2"/>
  <c r="P973" i="2"/>
  <c r="O973" i="2"/>
  <c r="N973" i="2"/>
  <c r="L974" i="2"/>
  <c r="M974" i="2" s="1"/>
  <c r="J976" i="2"/>
  <c r="G2550" i="2"/>
  <c r="E2550" i="2"/>
  <c r="F2550" i="2"/>
  <c r="C2551" i="2"/>
  <c r="D2551" i="2" s="1"/>
  <c r="A2553" i="2"/>
  <c r="B2552" i="2"/>
  <c r="AH975" i="2" l="1"/>
  <c r="AF975" i="2"/>
  <c r="AG975" i="2"/>
  <c r="AC977" i="2"/>
  <c r="AB978" i="2"/>
  <c r="AD976" i="2"/>
  <c r="AE976" i="2" s="1"/>
  <c r="W974" i="2"/>
  <c r="Y974" i="2"/>
  <c r="X974" i="2"/>
  <c r="U975" i="2"/>
  <c r="V975" i="2" s="1"/>
  <c r="T976" i="2"/>
  <c r="S977" i="2"/>
  <c r="P974" i="2"/>
  <c r="N974" i="2"/>
  <c r="O974" i="2"/>
  <c r="L975" i="2"/>
  <c r="M975" i="2" s="1"/>
  <c r="J977" i="2"/>
  <c r="F2551" i="2"/>
  <c r="E2551" i="2"/>
  <c r="G2551" i="2"/>
  <c r="A2554" i="2"/>
  <c r="B2553" i="2"/>
  <c r="C2552" i="2"/>
  <c r="D2552" i="2" s="1"/>
  <c r="AF976" i="2" l="1"/>
  <c r="AH976" i="2"/>
  <c r="AG976" i="2"/>
  <c r="AD977" i="2"/>
  <c r="AE977" i="2" s="1"/>
  <c r="AB979" i="2"/>
  <c r="AC978" i="2"/>
  <c r="X975" i="2"/>
  <c r="W975" i="2"/>
  <c r="Y975" i="2"/>
  <c r="S978" i="2"/>
  <c r="T977" i="2"/>
  <c r="U976" i="2"/>
  <c r="V976" i="2"/>
  <c r="W976" i="2" s="1"/>
  <c r="O975" i="2"/>
  <c r="N975" i="2"/>
  <c r="P975" i="2"/>
  <c r="J978" i="2"/>
  <c r="L976" i="2"/>
  <c r="M976" i="2" s="1"/>
  <c r="G2552" i="2"/>
  <c r="F2552" i="2"/>
  <c r="E2552" i="2"/>
  <c r="A2555" i="2"/>
  <c r="B2554" i="2"/>
  <c r="C2553" i="2"/>
  <c r="D2553" i="2" s="1"/>
  <c r="F2553" i="2" s="1"/>
  <c r="AF977" i="2" l="1"/>
  <c r="AH977" i="2"/>
  <c r="AG977" i="2"/>
  <c r="AD978" i="2"/>
  <c r="AE978" i="2" s="1"/>
  <c r="AC979" i="2"/>
  <c r="AB980" i="2"/>
  <c r="X976" i="2"/>
  <c r="Y976" i="2"/>
  <c r="U977" i="2"/>
  <c r="V977" i="2" s="1"/>
  <c r="S979" i="2"/>
  <c r="T978" i="2"/>
  <c r="N976" i="2"/>
  <c r="P976" i="2"/>
  <c r="O976" i="2"/>
  <c r="L977" i="2"/>
  <c r="M977" i="2" s="1"/>
  <c r="J979" i="2"/>
  <c r="E2553" i="2"/>
  <c r="C2554" i="2"/>
  <c r="D2554" i="2" s="1"/>
  <c r="G2554" i="2" s="1"/>
  <c r="G2553" i="2"/>
  <c r="A2556" i="2"/>
  <c r="B2555" i="2"/>
  <c r="AG978" i="2" l="1"/>
  <c r="AF978" i="2"/>
  <c r="AH978" i="2"/>
  <c r="AB981" i="2"/>
  <c r="AC980" i="2"/>
  <c r="AD979" i="2"/>
  <c r="AE979" i="2" s="1"/>
  <c r="Y977" i="2"/>
  <c r="W977" i="2"/>
  <c r="X977" i="2"/>
  <c r="T979" i="2"/>
  <c r="S980" i="2"/>
  <c r="U978" i="2"/>
  <c r="V978" i="2" s="1"/>
  <c r="P977" i="2"/>
  <c r="N977" i="2"/>
  <c r="O977" i="2"/>
  <c r="L978" i="2"/>
  <c r="M978" i="2" s="1"/>
  <c r="J980" i="2"/>
  <c r="F2554" i="2"/>
  <c r="C2555" i="2"/>
  <c r="D2555" i="2" s="1"/>
  <c r="F2555" i="2" s="1"/>
  <c r="A2557" i="2"/>
  <c r="B2556" i="2"/>
  <c r="E2554" i="2"/>
  <c r="AF979" i="2" l="1"/>
  <c r="AH979" i="2"/>
  <c r="AG979" i="2"/>
  <c r="AD980" i="2"/>
  <c r="AE980" i="2" s="1"/>
  <c r="AC981" i="2"/>
  <c r="AB982" i="2"/>
  <c r="W978" i="2"/>
  <c r="X978" i="2"/>
  <c r="Y978" i="2"/>
  <c r="S981" i="2"/>
  <c r="T980" i="2"/>
  <c r="U979" i="2"/>
  <c r="V979" i="2" s="1"/>
  <c r="P978" i="2"/>
  <c r="O978" i="2"/>
  <c r="N978" i="2"/>
  <c r="J981" i="2"/>
  <c r="L979" i="2"/>
  <c r="M979" i="2" s="1"/>
  <c r="A2558" i="2"/>
  <c r="B2557" i="2"/>
  <c r="G2555" i="2"/>
  <c r="C2556" i="2"/>
  <c r="D2556" i="2" s="1"/>
  <c r="E2555" i="2"/>
  <c r="AG980" i="2" l="1"/>
  <c r="AF980" i="2"/>
  <c r="AH980" i="2"/>
  <c r="AD981" i="2"/>
  <c r="AE981" i="2" s="1"/>
  <c r="AH981" i="2" s="1"/>
  <c r="AC982" i="2"/>
  <c r="AB983" i="2"/>
  <c r="W979" i="2"/>
  <c r="X979" i="2"/>
  <c r="Y979" i="2"/>
  <c r="T981" i="2"/>
  <c r="S982" i="2"/>
  <c r="U980" i="2"/>
  <c r="V980" i="2" s="1"/>
  <c r="P979" i="2"/>
  <c r="N979" i="2"/>
  <c r="O979" i="2"/>
  <c r="J982" i="2"/>
  <c r="L980" i="2"/>
  <c r="M980" i="2" s="1"/>
  <c r="G2556" i="2"/>
  <c r="F2556" i="2"/>
  <c r="E2556" i="2"/>
  <c r="C2557" i="2"/>
  <c r="D2557" i="2" s="1"/>
  <c r="A2559" i="2"/>
  <c r="B2558" i="2"/>
  <c r="AD982" i="2" l="1"/>
  <c r="AE982" i="2" s="1"/>
  <c r="AB984" i="2"/>
  <c r="AC983" i="2"/>
  <c r="AF981" i="2"/>
  <c r="AG981" i="2"/>
  <c r="Y980" i="2"/>
  <c r="W980" i="2"/>
  <c r="X980" i="2"/>
  <c r="U981" i="2"/>
  <c r="V981" i="2" s="1"/>
  <c r="S983" i="2"/>
  <c r="T982" i="2"/>
  <c r="P980" i="2"/>
  <c r="N980" i="2"/>
  <c r="O980" i="2"/>
  <c r="L981" i="2"/>
  <c r="M981" i="2" s="1"/>
  <c r="P981" i="2" s="1"/>
  <c r="J983" i="2"/>
  <c r="E2557" i="2"/>
  <c r="G2557" i="2"/>
  <c r="F2557" i="2"/>
  <c r="C2558" i="2"/>
  <c r="D2558" i="2" s="1"/>
  <c r="A2560" i="2"/>
  <c r="B2559" i="2"/>
  <c r="AH982" i="2" l="1"/>
  <c r="AF982" i="2"/>
  <c r="AG982" i="2"/>
  <c r="AD983" i="2"/>
  <c r="AE983" i="2" s="1"/>
  <c r="AC984" i="2"/>
  <c r="AB985" i="2"/>
  <c r="X981" i="2"/>
  <c r="W981" i="2"/>
  <c r="Y981" i="2"/>
  <c r="T983" i="2"/>
  <c r="S984" i="2"/>
  <c r="U982" i="2"/>
  <c r="V982" i="2" s="1"/>
  <c r="J984" i="2"/>
  <c r="L982" i="2"/>
  <c r="M982" i="2" s="1"/>
  <c r="N981" i="2"/>
  <c r="O981" i="2"/>
  <c r="F2558" i="2"/>
  <c r="E2558" i="2"/>
  <c r="G2558" i="2"/>
  <c r="C2559" i="2"/>
  <c r="D2559" i="2" s="1"/>
  <c r="A2561" i="2"/>
  <c r="B2560" i="2"/>
  <c r="AG983" i="2" l="1"/>
  <c r="AF983" i="2"/>
  <c r="AH983" i="2"/>
  <c r="AB986" i="2"/>
  <c r="AC985" i="2"/>
  <c r="AD984" i="2"/>
  <c r="AE984" i="2" s="1"/>
  <c r="Y982" i="2"/>
  <c r="W982" i="2"/>
  <c r="X982" i="2"/>
  <c r="T984" i="2"/>
  <c r="S985" i="2"/>
  <c r="U983" i="2"/>
  <c r="V983" i="2" s="1"/>
  <c r="N982" i="2"/>
  <c r="P982" i="2"/>
  <c r="O982" i="2"/>
  <c r="L983" i="2"/>
  <c r="M983" i="2" s="1"/>
  <c r="J985" i="2"/>
  <c r="G2559" i="2"/>
  <c r="E2559" i="2"/>
  <c r="F2559" i="2"/>
  <c r="C2560" i="2"/>
  <c r="D2560" i="2" s="1"/>
  <c r="A2562" i="2"/>
  <c r="B2561" i="2"/>
  <c r="AF984" i="2" l="1"/>
  <c r="AG984" i="2"/>
  <c r="AH984" i="2"/>
  <c r="AD985" i="2"/>
  <c r="AE985" i="2" s="1"/>
  <c r="AC986" i="2"/>
  <c r="AB987" i="2"/>
  <c r="Y983" i="2"/>
  <c r="W983" i="2"/>
  <c r="X983" i="2"/>
  <c r="S986" i="2"/>
  <c r="T985" i="2"/>
  <c r="U984" i="2"/>
  <c r="V984" i="2" s="1"/>
  <c r="P983" i="2"/>
  <c r="O983" i="2"/>
  <c r="N983" i="2"/>
  <c r="J986" i="2"/>
  <c r="L984" i="2"/>
  <c r="M984" i="2"/>
  <c r="N984" i="2" s="1"/>
  <c r="G2560" i="2"/>
  <c r="F2560" i="2"/>
  <c r="E2560" i="2"/>
  <c r="C2561" i="2"/>
  <c r="D2561" i="2" s="1"/>
  <c r="A2563" i="2"/>
  <c r="B2562" i="2"/>
  <c r="AF985" i="2" l="1"/>
  <c r="AG985" i="2"/>
  <c r="AH985" i="2"/>
  <c r="AD986" i="2"/>
  <c r="AE986" i="2"/>
  <c r="AG986" i="2" s="1"/>
  <c r="AB988" i="2"/>
  <c r="AC987" i="2"/>
  <c r="Y984" i="2"/>
  <c r="W984" i="2"/>
  <c r="X984" i="2"/>
  <c r="U985" i="2"/>
  <c r="V985" i="2" s="1"/>
  <c r="T986" i="2"/>
  <c r="S987" i="2"/>
  <c r="O984" i="2"/>
  <c r="P984" i="2"/>
  <c r="L985" i="2"/>
  <c r="M985" i="2" s="1"/>
  <c r="J987" i="2"/>
  <c r="E2561" i="2"/>
  <c r="G2561" i="2"/>
  <c r="F2561" i="2"/>
  <c r="C2562" i="2"/>
  <c r="D2562" i="2" s="1"/>
  <c r="A2564" i="2"/>
  <c r="B2563" i="2"/>
  <c r="AD987" i="2" l="1"/>
  <c r="AE987" i="2" s="1"/>
  <c r="AH986" i="2"/>
  <c r="AB989" i="2"/>
  <c r="AC988" i="2"/>
  <c r="AF986" i="2"/>
  <c r="Y985" i="2"/>
  <c r="W985" i="2"/>
  <c r="X985" i="2"/>
  <c r="S988" i="2"/>
  <c r="T987" i="2"/>
  <c r="U986" i="2"/>
  <c r="V986" i="2" s="1"/>
  <c r="P985" i="2"/>
  <c r="O985" i="2"/>
  <c r="N985" i="2"/>
  <c r="L986" i="2"/>
  <c r="M986" i="2" s="1"/>
  <c r="J988" i="2"/>
  <c r="F2562" i="2"/>
  <c r="E2562" i="2"/>
  <c r="G2562" i="2"/>
  <c r="A2565" i="2"/>
  <c r="B2564" i="2"/>
  <c r="C2563" i="2"/>
  <c r="D2563" i="2" s="1"/>
  <c r="AH987" i="2" l="1"/>
  <c r="AF987" i="2"/>
  <c r="AG987" i="2"/>
  <c r="AD988" i="2"/>
  <c r="AE988" i="2" s="1"/>
  <c r="AC989" i="2"/>
  <c r="AB990" i="2"/>
  <c r="W986" i="2"/>
  <c r="Y986" i="2"/>
  <c r="X986" i="2"/>
  <c r="U987" i="2"/>
  <c r="V987" i="2" s="1"/>
  <c r="T988" i="2"/>
  <c r="S989" i="2"/>
  <c r="P986" i="2"/>
  <c r="N986" i="2"/>
  <c r="O986" i="2"/>
  <c r="L987" i="2"/>
  <c r="M987" i="2" s="1"/>
  <c r="J989" i="2"/>
  <c r="G2563" i="2"/>
  <c r="F2563" i="2"/>
  <c r="E2563" i="2"/>
  <c r="A2566" i="2"/>
  <c r="B2565" i="2"/>
  <c r="C2564" i="2"/>
  <c r="D2564" i="2" s="1"/>
  <c r="AG988" i="2" l="1"/>
  <c r="AF988" i="2"/>
  <c r="AH988" i="2"/>
  <c r="AB991" i="2"/>
  <c r="AC990" i="2"/>
  <c r="AD989" i="2"/>
  <c r="AE989" i="2" s="1"/>
  <c r="X987" i="2"/>
  <c r="W987" i="2"/>
  <c r="Y987" i="2"/>
  <c r="S990" i="2"/>
  <c r="T989" i="2"/>
  <c r="U988" i="2"/>
  <c r="V988" i="2"/>
  <c r="Y988" i="2" s="1"/>
  <c r="O987" i="2"/>
  <c r="N987" i="2"/>
  <c r="P987" i="2"/>
  <c r="J990" i="2"/>
  <c r="L988" i="2"/>
  <c r="M988" i="2" s="1"/>
  <c r="F2564" i="2"/>
  <c r="G2564" i="2"/>
  <c r="E2564" i="2"/>
  <c r="C2565" i="2"/>
  <c r="D2565" i="2" s="1"/>
  <c r="A2567" i="2"/>
  <c r="B2566" i="2"/>
  <c r="AG989" i="2" l="1"/>
  <c r="AF989" i="2"/>
  <c r="AH989" i="2"/>
  <c r="AD990" i="2"/>
  <c r="AE990" i="2" s="1"/>
  <c r="AC991" i="2"/>
  <c r="AB992" i="2"/>
  <c r="X988" i="2"/>
  <c r="W988" i="2"/>
  <c r="U989" i="2"/>
  <c r="V989" i="2" s="1"/>
  <c r="S991" i="2"/>
  <c r="T990" i="2"/>
  <c r="O988" i="2"/>
  <c r="P988" i="2"/>
  <c r="N988" i="2"/>
  <c r="L989" i="2"/>
  <c r="M989" i="2" s="1"/>
  <c r="J991" i="2"/>
  <c r="G2565" i="2"/>
  <c r="E2565" i="2"/>
  <c r="F2565" i="2"/>
  <c r="A2568" i="2"/>
  <c r="B2567" i="2"/>
  <c r="C2566" i="2"/>
  <c r="D2566" i="2" s="1"/>
  <c r="G2566" i="2" s="1"/>
  <c r="AH990" i="2" l="1"/>
  <c r="AG990" i="2"/>
  <c r="AF990" i="2"/>
  <c r="AB993" i="2"/>
  <c r="AC992" i="2"/>
  <c r="AD991" i="2"/>
  <c r="AE991" i="2" s="1"/>
  <c r="Y989" i="2"/>
  <c r="X989" i="2"/>
  <c r="W989" i="2"/>
  <c r="U990" i="2"/>
  <c r="V990" i="2" s="1"/>
  <c r="T991" i="2"/>
  <c r="S992" i="2"/>
  <c r="N989" i="2"/>
  <c r="P989" i="2"/>
  <c r="O989" i="2"/>
  <c r="L990" i="2"/>
  <c r="M990" i="2" s="1"/>
  <c r="J992" i="2"/>
  <c r="E2566" i="2"/>
  <c r="C2567" i="2"/>
  <c r="D2567" i="2" s="1"/>
  <c r="F2567" i="2" s="1"/>
  <c r="F2566" i="2"/>
  <c r="A2569" i="2"/>
  <c r="B2568" i="2"/>
  <c r="AG991" i="2" l="1"/>
  <c r="AH991" i="2"/>
  <c r="AF991" i="2"/>
  <c r="AC993" i="2"/>
  <c r="AB994" i="2"/>
  <c r="AD992" i="2"/>
  <c r="AE992" i="2" s="1"/>
  <c r="Y990" i="2"/>
  <c r="W990" i="2"/>
  <c r="X990" i="2"/>
  <c r="U991" i="2"/>
  <c r="V991" i="2" s="1"/>
  <c r="S993" i="2"/>
  <c r="T992" i="2"/>
  <c r="O990" i="2"/>
  <c r="N990" i="2"/>
  <c r="P990" i="2"/>
  <c r="J993" i="2"/>
  <c r="L991" i="2"/>
  <c r="M991" i="2" s="1"/>
  <c r="E2567" i="2"/>
  <c r="G2567" i="2"/>
  <c r="C2568" i="2"/>
  <c r="D2568" i="2" s="1"/>
  <c r="A2570" i="2"/>
  <c r="B2569" i="2"/>
  <c r="AH992" i="2" l="1"/>
  <c r="AG992" i="2"/>
  <c r="AF992" i="2"/>
  <c r="AC994" i="2"/>
  <c r="AB995" i="2"/>
  <c r="AD993" i="2"/>
  <c r="AE993" i="2" s="1"/>
  <c r="X991" i="2"/>
  <c r="W991" i="2"/>
  <c r="Y991" i="2"/>
  <c r="T993" i="2"/>
  <c r="S994" i="2"/>
  <c r="U992" i="2"/>
  <c r="V992" i="2" s="1"/>
  <c r="O991" i="2"/>
  <c r="N991" i="2"/>
  <c r="P991" i="2"/>
  <c r="J994" i="2"/>
  <c r="L992" i="2"/>
  <c r="M992" i="2" s="1"/>
  <c r="G2568" i="2"/>
  <c r="F2568" i="2"/>
  <c r="E2568" i="2"/>
  <c r="A2571" i="2"/>
  <c r="B2570" i="2"/>
  <c r="C2569" i="2"/>
  <c r="D2569" i="2" s="1"/>
  <c r="AG993" i="2" l="1"/>
  <c r="AF993" i="2"/>
  <c r="AH993" i="2"/>
  <c r="AD994" i="2"/>
  <c r="AE994" i="2" s="1"/>
  <c r="AB996" i="2"/>
  <c r="AC995" i="2"/>
  <c r="X992" i="2"/>
  <c r="W992" i="2"/>
  <c r="Y992" i="2"/>
  <c r="U993" i="2"/>
  <c r="V993" i="2" s="1"/>
  <c r="S995" i="2"/>
  <c r="T994" i="2"/>
  <c r="N992" i="2"/>
  <c r="P992" i="2"/>
  <c r="O992" i="2"/>
  <c r="J995" i="2"/>
  <c r="L993" i="2"/>
  <c r="M993" i="2" s="1"/>
  <c r="F2569" i="2"/>
  <c r="E2569" i="2"/>
  <c r="G2569" i="2"/>
  <c r="C2570" i="2"/>
  <c r="D2570" i="2" s="1"/>
  <c r="A2572" i="2"/>
  <c r="B2571" i="2"/>
  <c r="AH994" i="2" l="1"/>
  <c r="AG994" i="2"/>
  <c r="AF994" i="2"/>
  <c r="AC996" i="2"/>
  <c r="AB997" i="2"/>
  <c r="AD995" i="2"/>
  <c r="AE995" i="2" s="1"/>
  <c r="X993" i="2"/>
  <c r="Y993" i="2"/>
  <c r="W993" i="2"/>
  <c r="T995" i="2"/>
  <c r="S996" i="2"/>
  <c r="U994" i="2"/>
  <c r="V994" i="2" s="1"/>
  <c r="P993" i="2"/>
  <c r="N993" i="2"/>
  <c r="O993" i="2"/>
  <c r="J996" i="2"/>
  <c r="L994" i="2"/>
  <c r="M994" i="2" s="1"/>
  <c r="G2570" i="2"/>
  <c r="E2570" i="2"/>
  <c r="F2570" i="2"/>
  <c r="A2573" i="2"/>
  <c r="B2572" i="2"/>
  <c r="C2571" i="2"/>
  <c r="D2571" i="2" s="1"/>
  <c r="G2571" i="2" s="1"/>
  <c r="AH995" i="2" l="1"/>
  <c r="AG995" i="2"/>
  <c r="AF995" i="2"/>
  <c r="AD996" i="2"/>
  <c r="AE996" i="2" s="1"/>
  <c r="AB998" i="2"/>
  <c r="AC997" i="2"/>
  <c r="Y994" i="2"/>
  <c r="X994" i="2"/>
  <c r="W994" i="2"/>
  <c r="T996" i="2"/>
  <c r="S997" i="2"/>
  <c r="U995" i="2"/>
  <c r="V995" i="2" s="1"/>
  <c r="N994" i="2"/>
  <c r="O994" i="2"/>
  <c r="P994" i="2"/>
  <c r="L995" i="2"/>
  <c r="M995" i="2" s="1"/>
  <c r="J997" i="2"/>
  <c r="F2571" i="2"/>
  <c r="E2571" i="2"/>
  <c r="C2572" i="2"/>
  <c r="D2572" i="2" s="1"/>
  <c r="G2572" i="2" s="1"/>
  <c r="A2574" i="2"/>
  <c r="B2573" i="2"/>
  <c r="AG996" i="2" l="1"/>
  <c r="AF996" i="2"/>
  <c r="AH996" i="2"/>
  <c r="AD997" i="2"/>
  <c r="AE997" i="2" s="1"/>
  <c r="AC998" i="2"/>
  <c r="AB999" i="2"/>
  <c r="X995" i="2"/>
  <c r="Y995" i="2"/>
  <c r="W995" i="2"/>
  <c r="U996" i="2"/>
  <c r="V996" i="2" s="1"/>
  <c r="S998" i="2"/>
  <c r="T997" i="2"/>
  <c r="P995" i="2"/>
  <c r="O995" i="2"/>
  <c r="N995" i="2"/>
  <c r="J998" i="2"/>
  <c r="L996" i="2"/>
  <c r="M996" i="2"/>
  <c r="N996" i="2" s="1"/>
  <c r="A2575" i="2"/>
  <c r="B2574" i="2"/>
  <c r="C2573" i="2"/>
  <c r="D2573" i="2" s="1"/>
  <c r="E2572" i="2"/>
  <c r="F2572" i="2"/>
  <c r="AH997" i="2" l="1"/>
  <c r="AG997" i="2"/>
  <c r="AF997" i="2"/>
  <c r="AB1000" i="2"/>
  <c r="AC999" i="2"/>
  <c r="AD998" i="2"/>
  <c r="AE998" i="2"/>
  <c r="AH998" i="2" s="1"/>
  <c r="Y996" i="2"/>
  <c r="X996" i="2"/>
  <c r="W996" i="2"/>
  <c r="T998" i="2"/>
  <c r="S999" i="2"/>
  <c r="U997" i="2"/>
  <c r="V997" i="2" s="1"/>
  <c r="O996" i="2"/>
  <c r="P996" i="2"/>
  <c r="L997" i="2"/>
  <c r="M997" i="2" s="1"/>
  <c r="J999" i="2"/>
  <c r="G2573" i="2"/>
  <c r="E2573" i="2"/>
  <c r="F2573" i="2"/>
  <c r="C2574" i="2"/>
  <c r="D2574" i="2" s="1"/>
  <c r="A2576" i="2"/>
  <c r="B2575" i="2"/>
  <c r="AF998" i="2" l="1"/>
  <c r="AG998" i="2"/>
  <c r="AB1001" i="2"/>
  <c r="AC1000" i="2"/>
  <c r="AD999" i="2"/>
  <c r="AE999" i="2" s="1"/>
  <c r="X997" i="2"/>
  <c r="W997" i="2"/>
  <c r="Y997" i="2"/>
  <c r="U998" i="2"/>
  <c r="V998" i="2" s="1"/>
  <c r="S1000" i="2"/>
  <c r="T999" i="2"/>
  <c r="P997" i="2"/>
  <c r="O997" i="2"/>
  <c r="N997" i="2"/>
  <c r="L998" i="2"/>
  <c r="M998" i="2" s="1"/>
  <c r="J1000" i="2"/>
  <c r="F2574" i="2"/>
  <c r="E2574" i="2"/>
  <c r="G2574" i="2"/>
  <c r="A2577" i="2"/>
  <c r="B2576" i="2"/>
  <c r="C2575" i="2"/>
  <c r="D2575" i="2" s="1"/>
  <c r="AH999" i="2" l="1"/>
  <c r="AG999" i="2"/>
  <c r="AF999" i="2"/>
  <c r="AD1000" i="2"/>
  <c r="AE1000" i="2" s="1"/>
  <c r="AC1001" i="2"/>
  <c r="AB1002" i="2"/>
  <c r="W998" i="2"/>
  <c r="Y998" i="2"/>
  <c r="X998" i="2"/>
  <c r="U999" i="2"/>
  <c r="V999" i="2" s="1"/>
  <c r="T1000" i="2"/>
  <c r="S1001" i="2"/>
  <c r="P998" i="2"/>
  <c r="N998" i="2"/>
  <c r="O998" i="2"/>
  <c r="L999" i="2"/>
  <c r="M999" i="2" s="1"/>
  <c r="J1001" i="2"/>
  <c r="G2575" i="2"/>
  <c r="F2575" i="2"/>
  <c r="E2575" i="2"/>
  <c r="C2576" i="2"/>
  <c r="D2576" i="2" s="1"/>
  <c r="A2578" i="2"/>
  <c r="B2577" i="2"/>
  <c r="AH1000" i="2" l="1"/>
  <c r="AF1000" i="2"/>
  <c r="AG1000" i="2"/>
  <c r="AD1001" i="2"/>
  <c r="AE1001" i="2" s="1"/>
  <c r="AB1003" i="2"/>
  <c r="AC1002" i="2"/>
  <c r="X999" i="2"/>
  <c r="W999" i="2"/>
  <c r="Y999" i="2"/>
  <c r="S1002" i="2"/>
  <c r="T1001" i="2"/>
  <c r="U1000" i="2"/>
  <c r="V1000" i="2"/>
  <c r="W1000" i="2" s="1"/>
  <c r="O999" i="2"/>
  <c r="N999" i="2"/>
  <c r="P999" i="2"/>
  <c r="L1000" i="2"/>
  <c r="M1000" i="2" s="1"/>
  <c r="J1002" i="2"/>
  <c r="F2576" i="2"/>
  <c r="G2576" i="2"/>
  <c r="E2576" i="2"/>
  <c r="C2577" i="2"/>
  <c r="D2577" i="2" s="1"/>
  <c r="A2579" i="2"/>
  <c r="B2578" i="2"/>
  <c r="AF1001" i="2" l="1"/>
  <c r="AH1001" i="2"/>
  <c r="AG1001" i="2"/>
  <c r="AC1003" i="2"/>
  <c r="AB1004" i="2"/>
  <c r="AD1002" i="2"/>
  <c r="AE1002" i="2" s="1"/>
  <c r="X1000" i="2"/>
  <c r="Y1000" i="2"/>
  <c r="U1001" i="2"/>
  <c r="V1001" i="2" s="1"/>
  <c r="S1003" i="2"/>
  <c r="T1002" i="2"/>
  <c r="O1000" i="2"/>
  <c r="P1000" i="2"/>
  <c r="N1000" i="2"/>
  <c r="L1001" i="2"/>
  <c r="M1001" i="2" s="1"/>
  <c r="J1003" i="2"/>
  <c r="F2577" i="2"/>
  <c r="E2577" i="2"/>
  <c r="G2577" i="2"/>
  <c r="A2580" i="2"/>
  <c r="B2579" i="2"/>
  <c r="C2578" i="2"/>
  <c r="D2578" i="2" s="1"/>
  <c r="G2578" i="2" s="1"/>
  <c r="AF1002" i="2" l="1"/>
  <c r="AH1002" i="2"/>
  <c r="AG1002" i="2"/>
  <c r="AD1003" i="2"/>
  <c r="AE1003" i="2" s="1"/>
  <c r="AB1005" i="2"/>
  <c r="AC1004" i="2"/>
  <c r="X1001" i="2"/>
  <c r="W1001" i="2"/>
  <c r="Y1001" i="2"/>
  <c r="U1002" i="2"/>
  <c r="V1002" i="2" s="1"/>
  <c r="T1003" i="2"/>
  <c r="S1004" i="2"/>
  <c r="P1001" i="2"/>
  <c r="N1001" i="2"/>
  <c r="O1001" i="2"/>
  <c r="L1002" i="2"/>
  <c r="M1002" i="2" s="1"/>
  <c r="J1004" i="2"/>
  <c r="C2579" i="2"/>
  <c r="D2579" i="2" s="1"/>
  <c r="E2578" i="2"/>
  <c r="F2578" i="2"/>
  <c r="A2581" i="2"/>
  <c r="B2580" i="2"/>
  <c r="AH1003" i="2" l="1"/>
  <c r="AG1003" i="2"/>
  <c r="AF1003" i="2"/>
  <c r="AD1004" i="2"/>
  <c r="AE1004" i="2" s="1"/>
  <c r="AC1005" i="2"/>
  <c r="AB1006" i="2"/>
  <c r="Y1002" i="2"/>
  <c r="X1002" i="2"/>
  <c r="W1002" i="2"/>
  <c r="U1003" i="2"/>
  <c r="V1003" i="2" s="1"/>
  <c r="S1005" i="2"/>
  <c r="T1004" i="2"/>
  <c r="P1002" i="2"/>
  <c r="O1002" i="2"/>
  <c r="N1002" i="2"/>
  <c r="L1003" i="2"/>
  <c r="M1003" i="2" s="1"/>
  <c r="J1005" i="2"/>
  <c r="G2579" i="2"/>
  <c r="E2579" i="2"/>
  <c r="F2579" i="2"/>
  <c r="C2580" i="2"/>
  <c r="D2580" i="2" s="1"/>
  <c r="A2582" i="2"/>
  <c r="B2581" i="2"/>
  <c r="AH1004" i="2" l="1"/>
  <c r="AF1004" i="2"/>
  <c r="AG1004" i="2"/>
  <c r="AD1005" i="2"/>
  <c r="AE1005" i="2" s="1"/>
  <c r="AC1006" i="2"/>
  <c r="AB1007" i="2"/>
  <c r="W1003" i="2"/>
  <c r="Y1003" i="2"/>
  <c r="X1003" i="2"/>
  <c r="T1005" i="2"/>
  <c r="S1006" i="2"/>
  <c r="U1004" i="2"/>
  <c r="V1004" i="2" s="1"/>
  <c r="P1003" i="2"/>
  <c r="N1003" i="2"/>
  <c r="O1003" i="2"/>
  <c r="L1004" i="2"/>
  <c r="M1004" i="2" s="1"/>
  <c r="J1006" i="2"/>
  <c r="G2580" i="2"/>
  <c r="E2580" i="2"/>
  <c r="F2580" i="2"/>
  <c r="A2583" i="2"/>
  <c r="B2582" i="2"/>
  <c r="C2581" i="2"/>
  <c r="D2581" i="2" s="1"/>
  <c r="G2581" i="2" s="1"/>
  <c r="AG1005" i="2" l="1"/>
  <c r="AF1005" i="2"/>
  <c r="AH1005" i="2"/>
  <c r="AD1006" i="2"/>
  <c r="AE1006" i="2" s="1"/>
  <c r="AB1008" i="2"/>
  <c r="AC1007" i="2"/>
  <c r="X1004" i="2"/>
  <c r="Y1004" i="2"/>
  <c r="W1004" i="2"/>
  <c r="U1005" i="2"/>
  <c r="V1005" i="2" s="1"/>
  <c r="S1007" i="2"/>
  <c r="T1006" i="2"/>
  <c r="P1004" i="2"/>
  <c r="O1004" i="2"/>
  <c r="N1004" i="2"/>
  <c r="L1005" i="2"/>
  <c r="M1005" i="2" s="1"/>
  <c r="J1007" i="2"/>
  <c r="C2582" i="2"/>
  <c r="D2582" i="2" s="1"/>
  <c r="F2581" i="2"/>
  <c r="E2581" i="2"/>
  <c r="A2584" i="2"/>
  <c r="B2583" i="2"/>
  <c r="AH1006" i="2" l="1"/>
  <c r="AG1006" i="2"/>
  <c r="AF1006" i="2"/>
  <c r="AC1008" i="2"/>
  <c r="AB1009" i="2"/>
  <c r="AD1007" i="2"/>
  <c r="AE1007" i="2" s="1"/>
  <c r="X1005" i="2"/>
  <c r="Y1005" i="2"/>
  <c r="W1005" i="2"/>
  <c r="U1006" i="2"/>
  <c r="V1006" i="2" s="1"/>
  <c r="T1007" i="2"/>
  <c r="S1008" i="2"/>
  <c r="O1005" i="2"/>
  <c r="N1005" i="2"/>
  <c r="P1005" i="2"/>
  <c r="L1006" i="2"/>
  <c r="M1006" i="2" s="1"/>
  <c r="J1008" i="2"/>
  <c r="G2582" i="2"/>
  <c r="E2582" i="2"/>
  <c r="F2582" i="2"/>
  <c r="C2583" i="2"/>
  <c r="D2583" i="2" s="1"/>
  <c r="A2585" i="2"/>
  <c r="B2584" i="2"/>
  <c r="AG1007" i="2" l="1"/>
  <c r="AF1007" i="2"/>
  <c r="AH1007" i="2"/>
  <c r="AD1008" i="2"/>
  <c r="AE1008" i="2" s="1"/>
  <c r="AB1010" i="2"/>
  <c r="AC1009" i="2"/>
  <c r="X1006" i="2"/>
  <c r="W1006" i="2"/>
  <c r="Y1006" i="2"/>
  <c r="T1008" i="2"/>
  <c r="S1009" i="2"/>
  <c r="U1007" i="2"/>
  <c r="V1007" i="2" s="1"/>
  <c r="P1006" i="2"/>
  <c r="N1006" i="2"/>
  <c r="O1006" i="2"/>
  <c r="L1007" i="2"/>
  <c r="M1007" i="2" s="1"/>
  <c r="P1007" i="2" s="1"/>
  <c r="J1009" i="2"/>
  <c r="F2583" i="2"/>
  <c r="E2583" i="2"/>
  <c r="G2583" i="2"/>
  <c r="A2586" i="2"/>
  <c r="B2585" i="2"/>
  <c r="C2584" i="2"/>
  <c r="D2584" i="2" s="1"/>
  <c r="G2584" i="2" s="1"/>
  <c r="AF1008" i="2" l="1"/>
  <c r="AH1008" i="2"/>
  <c r="AG1008" i="2"/>
  <c r="AC1010" i="2"/>
  <c r="AB1011" i="2"/>
  <c r="AD1009" i="2"/>
  <c r="AE1009" i="2" s="1"/>
  <c r="Y1007" i="2"/>
  <c r="X1007" i="2"/>
  <c r="W1007" i="2"/>
  <c r="S1010" i="2"/>
  <c r="T1009" i="2"/>
  <c r="U1008" i="2"/>
  <c r="V1008" i="2" s="1"/>
  <c r="J1010" i="2"/>
  <c r="L1008" i="2"/>
  <c r="M1008" i="2"/>
  <c r="O1008" i="2" s="1"/>
  <c r="N1007" i="2"/>
  <c r="O1007" i="2"/>
  <c r="C2585" i="2"/>
  <c r="D2585" i="2" s="1"/>
  <c r="E2584" i="2"/>
  <c r="F2584" i="2"/>
  <c r="A2587" i="2"/>
  <c r="B2586" i="2"/>
  <c r="AG1009" i="2" l="1"/>
  <c r="AH1009" i="2"/>
  <c r="AF1009" i="2"/>
  <c r="AD1010" i="2"/>
  <c r="AE1010" i="2"/>
  <c r="AH1010" i="2" s="1"/>
  <c r="AB1012" i="2"/>
  <c r="AC1011" i="2"/>
  <c r="Y1008" i="2"/>
  <c r="X1008" i="2"/>
  <c r="W1008" i="2"/>
  <c r="U1009" i="2"/>
  <c r="V1009" i="2" s="1"/>
  <c r="T1010" i="2"/>
  <c r="S1011" i="2"/>
  <c r="N1008" i="2"/>
  <c r="P1008" i="2"/>
  <c r="L1009" i="2"/>
  <c r="M1009" i="2" s="1"/>
  <c r="J1011" i="2"/>
  <c r="G2585" i="2"/>
  <c r="E2585" i="2"/>
  <c r="F2585" i="2"/>
  <c r="C2586" i="2"/>
  <c r="D2586" i="2" s="1"/>
  <c r="A2588" i="2"/>
  <c r="B2587" i="2"/>
  <c r="AB1013" i="2" l="1"/>
  <c r="AC1012" i="2"/>
  <c r="AD1011" i="2"/>
  <c r="AE1011" i="2" s="1"/>
  <c r="AF1010" i="2"/>
  <c r="AG1010" i="2"/>
  <c r="Y1009" i="2"/>
  <c r="X1009" i="2"/>
  <c r="W1009" i="2"/>
  <c r="U1010" i="2"/>
  <c r="V1010" i="2" s="1"/>
  <c r="S1012" i="2"/>
  <c r="T1011" i="2"/>
  <c r="O1009" i="2"/>
  <c r="N1009" i="2"/>
  <c r="P1009" i="2"/>
  <c r="L1010" i="2"/>
  <c r="M1010" i="2" s="1"/>
  <c r="J1012" i="2"/>
  <c r="F2586" i="2"/>
  <c r="E2586" i="2"/>
  <c r="G2586" i="2"/>
  <c r="A2589" i="2"/>
  <c r="B2588" i="2"/>
  <c r="C2587" i="2"/>
  <c r="D2587" i="2" s="1"/>
  <c r="AH1011" i="2" l="1"/>
  <c r="AG1011" i="2"/>
  <c r="AF1011" i="2"/>
  <c r="AD1012" i="2"/>
  <c r="AE1012" i="2" s="1"/>
  <c r="AC1013" i="2"/>
  <c r="AB1014" i="2"/>
  <c r="X1010" i="2"/>
  <c r="W1010" i="2"/>
  <c r="Y1010" i="2"/>
  <c r="S1013" i="2"/>
  <c r="T1012" i="2"/>
  <c r="U1011" i="2"/>
  <c r="V1011" i="2" s="1"/>
  <c r="N1010" i="2"/>
  <c r="P1010" i="2"/>
  <c r="O1010" i="2"/>
  <c r="J1013" i="2"/>
  <c r="L1011" i="2"/>
  <c r="M1011" i="2" s="1"/>
  <c r="G2587" i="2"/>
  <c r="F2587" i="2"/>
  <c r="E2587" i="2"/>
  <c r="C2588" i="2"/>
  <c r="D2588" i="2" s="1"/>
  <c r="A2590" i="2"/>
  <c r="B2589" i="2"/>
  <c r="AG1012" i="2" l="1"/>
  <c r="AF1012" i="2"/>
  <c r="AH1012" i="2"/>
  <c r="AB1015" i="2"/>
  <c r="AC1014" i="2"/>
  <c r="AD1013" i="2"/>
  <c r="AE1013" i="2" s="1"/>
  <c r="Y1011" i="2"/>
  <c r="W1011" i="2"/>
  <c r="X1011" i="2"/>
  <c r="U1012" i="2"/>
  <c r="V1012" i="2" s="1"/>
  <c r="S1014" i="2"/>
  <c r="T1013" i="2"/>
  <c r="O1011" i="2"/>
  <c r="P1011" i="2"/>
  <c r="N1011" i="2"/>
  <c r="L1012" i="2"/>
  <c r="M1012" i="2" s="1"/>
  <c r="J1014" i="2"/>
  <c r="E2588" i="2"/>
  <c r="G2588" i="2"/>
  <c r="F2588" i="2"/>
  <c r="A2591" i="2"/>
  <c r="B2590" i="2"/>
  <c r="C2589" i="2"/>
  <c r="D2589" i="2" s="1"/>
  <c r="AG1013" i="2" l="1"/>
  <c r="AH1013" i="2"/>
  <c r="AF1013" i="2"/>
  <c r="AD1014" i="2"/>
  <c r="AE1014" i="2" s="1"/>
  <c r="AC1015" i="2"/>
  <c r="AB1016" i="2"/>
  <c r="Y1012" i="2"/>
  <c r="W1012" i="2"/>
  <c r="X1012" i="2"/>
  <c r="U1013" i="2"/>
  <c r="V1013" i="2" s="1"/>
  <c r="T1014" i="2"/>
  <c r="S1015" i="2"/>
  <c r="N1012" i="2"/>
  <c r="P1012" i="2"/>
  <c r="O1012" i="2"/>
  <c r="L1013" i="2"/>
  <c r="M1013" i="2" s="1"/>
  <c r="J1015" i="2"/>
  <c r="G2589" i="2"/>
  <c r="E2589" i="2"/>
  <c r="F2589" i="2"/>
  <c r="A2592" i="2"/>
  <c r="B2591" i="2"/>
  <c r="C2590" i="2"/>
  <c r="D2590" i="2" s="1"/>
  <c r="G2590" i="2" s="1"/>
  <c r="AH1014" i="2" l="1"/>
  <c r="AG1014" i="2"/>
  <c r="AF1014" i="2"/>
  <c r="AD1015" i="2"/>
  <c r="AE1015" i="2" s="1"/>
  <c r="AB1017" i="2"/>
  <c r="AC1016" i="2"/>
  <c r="W1013" i="2"/>
  <c r="X1013" i="2"/>
  <c r="Y1013" i="2"/>
  <c r="U1014" i="2"/>
  <c r="V1014" i="2" s="1"/>
  <c r="X1014" i="2" s="1"/>
  <c r="T1015" i="2"/>
  <c r="S1016" i="2"/>
  <c r="N1013" i="2"/>
  <c r="O1013" i="2"/>
  <c r="P1013" i="2"/>
  <c r="J1016" i="2"/>
  <c r="L1014" i="2"/>
  <c r="M1014" i="2" s="1"/>
  <c r="F2590" i="2"/>
  <c r="A2593" i="2"/>
  <c r="B2592" i="2"/>
  <c r="E2590" i="2"/>
  <c r="C2591" i="2"/>
  <c r="D2591" i="2" s="1"/>
  <c r="AH1015" i="2" l="1"/>
  <c r="AG1015" i="2"/>
  <c r="AF1015" i="2"/>
  <c r="AD1016" i="2"/>
  <c r="AE1016" i="2" s="1"/>
  <c r="AC1017" i="2"/>
  <c r="AB1018" i="2"/>
  <c r="U1015" i="2"/>
  <c r="V1015" i="2" s="1"/>
  <c r="Y1014" i="2"/>
  <c r="T1016" i="2"/>
  <c r="S1017" i="2"/>
  <c r="W1014" i="2"/>
  <c r="P1014" i="2"/>
  <c r="O1014" i="2"/>
  <c r="N1014" i="2"/>
  <c r="J1017" i="2"/>
  <c r="L1015" i="2"/>
  <c r="M1015" i="2" s="1"/>
  <c r="G2591" i="2"/>
  <c r="E2591" i="2"/>
  <c r="F2591" i="2"/>
  <c r="A2594" i="2"/>
  <c r="B2593" i="2"/>
  <c r="C2592" i="2"/>
  <c r="D2592" i="2" s="1"/>
  <c r="G2592" i="2" s="1"/>
  <c r="AG1016" i="2" l="1"/>
  <c r="AF1016" i="2"/>
  <c r="AH1016" i="2"/>
  <c r="AD1017" i="2"/>
  <c r="AE1017" i="2" s="1"/>
  <c r="AC1018" i="2"/>
  <c r="AB1019" i="2"/>
  <c r="W1015" i="2"/>
  <c r="Y1015" i="2"/>
  <c r="X1015" i="2"/>
  <c r="U1016" i="2"/>
  <c r="V1016" i="2" s="1"/>
  <c r="T1017" i="2"/>
  <c r="S1018" i="2"/>
  <c r="O1015" i="2"/>
  <c r="P1015" i="2"/>
  <c r="N1015" i="2"/>
  <c r="J1018" i="2"/>
  <c r="L1016" i="2"/>
  <c r="M1016" i="2" s="1"/>
  <c r="F2592" i="2"/>
  <c r="A2595" i="2"/>
  <c r="B2594" i="2"/>
  <c r="E2592" i="2"/>
  <c r="C2593" i="2"/>
  <c r="D2593" i="2" s="1"/>
  <c r="G2593" i="2" s="1"/>
  <c r="AH1017" i="2" l="1"/>
  <c r="AG1017" i="2"/>
  <c r="AF1017" i="2"/>
  <c r="AD1018" i="2"/>
  <c r="AE1018" i="2" s="1"/>
  <c r="AB1020" i="2"/>
  <c r="AC1019" i="2"/>
  <c r="Y1016" i="2"/>
  <c r="X1016" i="2"/>
  <c r="W1016" i="2"/>
  <c r="U1017" i="2"/>
  <c r="V1017" i="2"/>
  <c r="Y1017" i="2" s="1"/>
  <c r="S1019" i="2"/>
  <c r="T1018" i="2"/>
  <c r="N1016" i="2"/>
  <c r="P1016" i="2"/>
  <c r="O1016" i="2"/>
  <c r="J1019" i="2"/>
  <c r="L1017" i="2"/>
  <c r="M1017" i="2" s="1"/>
  <c r="F2593" i="2"/>
  <c r="E2593" i="2"/>
  <c r="A2596" i="2"/>
  <c r="B2595" i="2"/>
  <c r="C2594" i="2"/>
  <c r="D2594" i="2" s="1"/>
  <c r="AG1018" i="2" l="1"/>
  <c r="AF1018" i="2"/>
  <c r="AH1018" i="2"/>
  <c r="AD1019" i="2"/>
  <c r="AE1019" i="2" s="1"/>
  <c r="AC1020" i="2"/>
  <c r="AB1021" i="2"/>
  <c r="S1020" i="2"/>
  <c r="T1019" i="2"/>
  <c r="U1018" i="2"/>
  <c r="V1018" i="2" s="1"/>
  <c r="W1017" i="2"/>
  <c r="X1017" i="2"/>
  <c r="P1017" i="2"/>
  <c r="N1017" i="2"/>
  <c r="O1017" i="2"/>
  <c r="J1020" i="2"/>
  <c r="L1018" i="2"/>
  <c r="M1018" i="2" s="1"/>
  <c r="G2594" i="2"/>
  <c r="F2594" i="2"/>
  <c r="E2594" i="2"/>
  <c r="C2595" i="2"/>
  <c r="D2595" i="2" s="1"/>
  <c r="A2597" i="2"/>
  <c r="B2596" i="2"/>
  <c r="AH1019" i="2" l="1"/>
  <c r="AG1019" i="2"/>
  <c r="AF1019" i="2"/>
  <c r="AB1022" i="2"/>
  <c r="AC1021" i="2"/>
  <c r="AD1020" i="2"/>
  <c r="AE1020" i="2" s="1"/>
  <c r="Y1018" i="2"/>
  <c r="W1018" i="2"/>
  <c r="X1018" i="2"/>
  <c r="U1019" i="2"/>
  <c r="V1019" i="2" s="1"/>
  <c r="T1020" i="2"/>
  <c r="S1021" i="2"/>
  <c r="N1018" i="2"/>
  <c r="O1018" i="2"/>
  <c r="P1018" i="2"/>
  <c r="L1019" i="2"/>
  <c r="M1019" i="2" s="1"/>
  <c r="J1021" i="2"/>
  <c r="E2595" i="2"/>
  <c r="G2595" i="2"/>
  <c r="F2595" i="2"/>
  <c r="A2598" i="2"/>
  <c r="B2597" i="2"/>
  <c r="C2596" i="2"/>
  <c r="D2596" i="2" s="1"/>
  <c r="G2596" i="2" s="1"/>
  <c r="AF1020" i="2" l="1"/>
  <c r="AH1020" i="2"/>
  <c r="AG1020" i="2"/>
  <c r="AC1022" i="2"/>
  <c r="AB1023" i="2"/>
  <c r="AD1021" i="2"/>
  <c r="AE1021" i="2" s="1"/>
  <c r="Y1019" i="2"/>
  <c r="X1019" i="2"/>
  <c r="W1019" i="2"/>
  <c r="U1020" i="2"/>
  <c r="V1020" i="2"/>
  <c r="X1020" i="2" s="1"/>
  <c r="S1022" i="2"/>
  <c r="T1021" i="2"/>
  <c r="P1019" i="2"/>
  <c r="N1019" i="2"/>
  <c r="O1019" i="2"/>
  <c r="L1020" i="2"/>
  <c r="M1020" i="2"/>
  <c r="P1020" i="2" s="1"/>
  <c r="J1022" i="2"/>
  <c r="F2596" i="2"/>
  <c r="A2599" i="2"/>
  <c r="B2598" i="2"/>
  <c r="E2596" i="2"/>
  <c r="C2597" i="2"/>
  <c r="D2597" i="2" s="1"/>
  <c r="AH1021" i="2" l="1"/>
  <c r="AG1021" i="2"/>
  <c r="AF1021" i="2"/>
  <c r="AD1022" i="2"/>
  <c r="AE1022" i="2" s="1"/>
  <c r="AH1022" i="2" s="1"/>
  <c r="AB1024" i="2"/>
  <c r="AC1023" i="2"/>
  <c r="Y1020" i="2"/>
  <c r="W1020" i="2"/>
  <c r="U1021" i="2"/>
  <c r="V1021" i="2" s="1"/>
  <c r="X1021" i="2" s="1"/>
  <c r="S1023" i="2"/>
  <c r="T1022" i="2"/>
  <c r="N1020" i="2"/>
  <c r="L1021" i="2"/>
  <c r="M1021" i="2" s="1"/>
  <c r="J1023" i="2"/>
  <c r="O1020" i="2"/>
  <c r="G2597" i="2"/>
  <c r="F2597" i="2"/>
  <c r="E2597" i="2"/>
  <c r="A2600" i="2"/>
  <c r="B2599" i="2"/>
  <c r="C2598" i="2"/>
  <c r="D2598" i="2" s="1"/>
  <c r="AD1023" i="2" l="1"/>
  <c r="AE1023" i="2" s="1"/>
  <c r="AB1025" i="2"/>
  <c r="AC1024" i="2"/>
  <c r="AG1022" i="2"/>
  <c r="AF1022" i="2"/>
  <c r="S1024" i="2"/>
  <c r="T1023" i="2"/>
  <c r="U1022" i="2"/>
  <c r="V1022" i="2" s="1"/>
  <c r="Y1021" i="2"/>
  <c r="W1021" i="2"/>
  <c r="P1021" i="2"/>
  <c r="N1021" i="2"/>
  <c r="O1021" i="2"/>
  <c r="L1022" i="2"/>
  <c r="M1022" i="2" s="1"/>
  <c r="J1024" i="2"/>
  <c r="G2598" i="2"/>
  <c r="E2598" i="2"/>
  <c r="F2598" i="2"/>
  <c r="C2599" i="2"/>
  <c r="D2599" i="2" s="1"/>
  <c r="A2601" i="2"/>
  <c r="B2600" i="2"/>
  <c r="AH1023" i="2" l="1"/>
  <c r="AF1023" i="2"/>
  <c r="AG1023" i="2"/>
  <c r="AC1025" i="2"/>
  <c r="AB1026" i="2"/>
  <c r="AD1024" i="2"/>
  <c r="AE1024" i="2" s="1"/>
  <c r="W1022" i="2"/>
  <c r="Y1022" i="2"/>
  <c r="X1022" i="2"/>
  <c r="U1023" i="2"/>
  <c r="V1023" i="2" s="1"/>
  <c r="T1024" i="2"/>
  <c r="S1025" i="2"/>
  <c r="P1022" i="2"/>
  <c r="O1022" i="2"/>
  <c r="N1022" i="2"/>
  <c r="L1023" i="2"/>
  <c r="M1023" i="2" s="1"/>
  <c r="J1025" i="2"/>
  <c r="F2599" i="2"/>
  <c r="E2599" i="2"/>
  <c r="G2599" i="2"/>
  <c r="C2600" i="2"/>
  <c r="D2600" i="2" s="1"/>
  <c r="A2602" i="2"/>
  <c r="B2601" i="2"/>
  <c r="AH1024" i="2" l="1"/>
  <c r="AG1024" i="2"/>
  <c r="AF1024" i="2"/>
  <c r="AD1025" i="2"/>
  <c r="AE1025" i="2" s="1"/>
  <c r="AB1027" i="2"/>
  <c r="AC1026" i="2"/>
  <c r="X1023" i="2"/>
  <c r="W1023" i="2"/>
  <c r="Y1023" i="2"/>
  <c r="T1025" i="2"/>
  <c r="S1026" i="2"/>
  <c r="U1024" i="2"/>
  <c r="V1024" i="2" s="1"/>
  <c r="X1024" i="2" s="1"/>
  <c r="O1023" i="2"/>
  <c r="P1023" i="2"/>
  <c r="N1023" i="2"/>
  <c r="J1026" i="2"/>
  <c r="L1024" i="2"/>
  <c r="M1024" i="2" s="1"/>
  <c r="G2600" i="2"/>
  <c r="E2600" i="2"/>
  <c r="F2600" i="2"/>
  <c r="A2603" i="2"/>
  <c r="B2602" i="2"/>
  <c r="C2601" i="2"/>
  <c r="D2601" i="2" s="1"/>
  <c r="G2601" i="2" s="1"/>
  <c r="AF1025" i="2" l="1"/>
  <c r="AH1025" i="2"/>
  <c r="AG1025" i="2"/>
  <c r="AC1027" i="2"/>
  <c r="AB1028" i="2"/>
  <c r="AD1026" i="2"/>
  <c r="AE1026" i="2" s="1"/>
  <c r="Y1024" i="2"/>
  <c r="W1024" i="2"/>
  <c r="S1027" i="2"/>
  <c r="T1026" i="2"/>
  <c r="U1025" i="2"/>
  <c r="V1025" i="2" s="1"/>
  <c r="N1024" i="2"/>
  <c r="P1024" i="2"/>
  <c r="O1024" i="2"/>
  <c r="L1025" i="2"/>
  <c r="M1025" i="2" s="1"/>
  <c r="J1027" i="2"/>
  <c r="C2602" i="2"/>
  <c r="D2602" i="2" s="1"/>
  <c r="E2601" i="2"/>
  <c r="F2601" i="2"/>
  <c r="A2604" i="2"/>
  <c r="B2603" i="2"/>
  <c r="AH1026" i="2" l="1"/>
  <c r="AG1026" i="2"/>
  <c r="AF1026" i="2"/>
  <c r="AD1027" i="2"/>
  <c r="AE1027" i="2" s="1"/>
  <c r="AB1029" i="2"/>
  <c r="AC1028" i="2"/>
  <c r="X1025" i="2"/>
  <c r="W1025" i="2"/>
  <c r="Y1025" i="2"/>
  <c r="U1026" i="2"/>
  <c r="V1026" i="2" s="1"/>
  <c r="T1027" i="2"/>
  <c r="S1028" i="2"/>
  <c r="P1025" i="2"/>
  <c r="N1025" i="2"/>
  <c r="O1025" i="2"/>
  <c r="L1026" i="2"/>
  <c r="M1026" i="2" s="1"/>
  <c r="J1028" i="2"/>
  <c r="G2602" i="2"/>
  <c r="E2602" i="2"/>
  <c r="F2602" i="2"/>
  <c r="C2603" i="2"/>
  <c r="D2603" i="2" s="1"/>
  <c r="A2605" i="2"/>
  <c r="B2604" i="2"/>
  <c r="AH1027" i="2" l="1"/>
  <c r="AG1027" i="2"/>
  <c r="AF1027" i="2"/>
  <c r="AD1028" i="2"/>
  <c r="AE1028" i="2" s="1"/>
  <c r="AC1029" i="2"/>
  <c r="AB1030" i="2"/>
  <c r="Y1026" i="2"/>
  <c r="X1026" i="2"/>
  <c r="W1026" i="2"/>
  <c r="U1027" i="2"/>
  <c r="V1027" i="2" s="1"/>
  <c r="T1028" i="2"/>
  <c r="S1029" i="2"/>
  <c r="P1026" i="2"/>
  <c r="O1026" i="2"/>
  <c r="N1026" i="2"/>
  <c r="L1027" i="2"/>
  <c r="M1027" i="2" s="1"/>
  <c r="J1029" i="2"/>
  <c r="G2603" i="2"/>
  <c r="E2603" i="2"/>
  <c r="F2603" i="2"/>
  <c r="C2604" i="2"/>
  <c r="D2604" i="2" s="1"/>
  <c r="A2606" i="2"/>
  <c r="B2605" i="2"/>
  <c r="AF1028" i="2" l="1"/>
  <c r="AG1028" i="2"/>
  <c r="AH1028" i="2"/>
  <c r="AC1030" i="2"/>
  <c r="AB1031" i="2"/>
  <c r="AD1029" i="2"/>
  <c r="AE1029" i="2" s="1"/>
  <c r="Y1027" i="2"/>
  <c r="W1027" i="2"/>
  <c r="X1027" i="2"/>
  <c r="T1029" i="2"/>
  <c r="S1030" i="2"/>
  <c r="U1028" i="2"/>
  <c r="V1028" i="2" s="1"/>
  <c r="P1027" i="2"/>
  <c r="N1027" i="2"/>
  <c r="O1027" i="2"/>
  <c r="J1030" i="2"/>
  <c r="L1028" i="2"/>
  <c r="M1028" i="2" s="1"/>
  <c r="G2604" i="2"/>
  <c r="E2604" i="2"/>
  <c r="F2604" i="2"/>
  <c r="A2607" i="2"/>
  <c r="B2606" i="2"/>
  <c r="C2605" i="2"/>
  <c r="D2605" i="2" s="1"/>
  <c r="AG1029" i="2" l="1"/>
  <c r="AF1029" i="2"/>
  <c r="AH1029" i="2"/>
  <c r="AD1030" i="2"/>
  <c r="AE1030" i="2" s="1"/>
  <c r="AB1032" i="2"/>
  <c r="AC1031" i="2"/>
  <c r="X1028" i="2"/>
  <c r="W1028" i="2"/>
  <c r="Y1028" i="2"/>
  <c r="U1029" i="2"/>
  <c r="V1029" i="2" s="1"/>
  <c r="Y1029" i="2" s="1"/>
  <c r="S1031" i="2"/>
  <c r="T1030" i="2"/>
  <c r="P1028" i="2"/>
  <c r="O1028" i="2"/>
  <c r="N1028" i="2"/>
  <c r="L1029" i="2"/>
  <c r="M1029" i="2" s="1"/>
  <c r="J1031" i="2"/>
  <c r="G2605" i="2"/>
  <c r="E2605" i="2"/>
  <c r="F2605" i="2"/>
  <c r="A2608" i="2"/>
  <c r="B2607" i="2"/>
  <c r="C2606" i="2"/>
  <c r="D2606" i="2" s="1"/>
  <c r="AH1030" i="2" l="1"/>
  <c r="AG1030" i="2"/>
  <c r="AF1030" i="2"/>
  <c r="AC1032" i="2"/>
  <c r="AB1033" i="2"/>
  <c r="AD1031" i="2"/>
  <c r="AE1031" i="2" s="1"/>
  <c r="S1032" i="2"/>
  <c r="T1031" i="2"/>
  <c r="U1030" i="2"/>
  <c r="V1030" i="2" s="1"/>
  <c r="X1029" i="2"/>
  <c r="W1029" i="2"/>
  <c r="P1029" i="2"/>
  <c r="N1029" i="2"/>
  <c r="O1029" i="2"/>
  <c r="J1032" i="2"/>
  <c r="L1030" i="2"/>
  <c r="M1030" i="2" s="1"/>
  <c r="G2606" i="2"/>
  <c r="E2606" i="2"/>
  <c r="F2606" i="2"/>
  <c r="A2609" i="2"/>
  <c r="B2608" i="2"/>
  <c r="C2607" i="2"/>
  <c r="D2607" i="2" s="1"/>
  <c r="AH1031" i="2" l="1"/>
  <c r="AG1031" i="2"/>
  <c r="AF1031" i="2"/>
  <c r="AD1032" i="2"/>
  <c r="AE1032" i="2" s="1"/>
  <c r="AB1034" i="2"/>
  <c r="AC1033" i="2"/>
  <c r="Y1030" i="2"/>
  <c r="W1030" i="2"/>
  <c r="X1030" i="2"/>
  <c r="U1031" i="2"/>
  <c r="V1031" i="2" s="1"/>
  <c r="T1032" i="2"/>
  <c r="S1033" i="2"/>
  <c r="N1030" i="2"/>
  <c r="P1030" i="2"/>
  <c r="O1030" i="2"/>
  <c r="L1031" i="2"/>
  <c r="M1031" i="2" s="1"/>
  <c r="J1033" i="2"/>
  <c r="G2607" i="2"/>
  <c r="E2607" i="2"/>
  <c r="F2607" i="2"/>
  <c r="A2610" i="2"/>
  <c r="B2609" i="2"/>
  <c r="C2608" i="2"/>
  <c r="D2608" i="2" s="1"/>
  <c r="G2608" i="2" s="1"/>
  <c r="AH1032" i="2" l="1"/>
  <c r="AG1032" i="2"/>
  <c r="AF1032" i="2"/>
  <c r="AC1034" i="2"/>
  <c r="AB1035" i="2"/>
  <c r="AD1033" i="2"/>
  <c r="AE1033" i="2" s="1"/>
  <c r="Y1031" i="2"/>
  <c r="W1031" i="2"/>
  <c r="X1031" i="2"/>
  <c r="S1034" i="2"/>
  <c r="T1033" i="2"/>
  <c r="U1032" i="2"/>
  <c r="V1032" i="2" s="1"/>
  <c r="P1031" i="2"/>
  <c r="O1031" i="2"/>
  <c r="N1031" i="2"/>
  <c r="J1034" i="2"/>
  <c r="L1032" i="2"/>
  <c r="M1032" i="2"/>
  <c r="N1032" i="2" s="1"/>
  <c r="E2608" i="2"/>
  <c r="C2609" i="2"/>
  <c r="D2609" i="2" s="1"/>
  <c r="F2609" i="2" s="1"/>
  <c r="F2608" i="2"/>
  <c r="A2611" i="2"/>
  <c r="B2610" i="2"/>
  <c r="AG1033" i="2" l="1"/>
  <c r="AF1033" i="2"/>
  <c r="AH1033" i="2"/>
  <c r="AD1034" i="2"/>
  <c r="AE1034" i="2"/>
  <c r="AH1034" i="2" s="1"/>
  <c r="AB1036" i="2"/>
  <c r="AC1035" i="2"/>
  <c r="X1032" i="2"/>
  <c r="W1032" i="2"/>
  <c r="Y1032" i="2"/>
  <c r="U1033" i="2"/>
  <c r="V1033" i="2" s="1"/>
  <c r="S1035" i="2"/>
  <c r="T1034" i="2"/>
  <c r="O1032" i="2"/>
  <c r="P1032" i="2"/>
  <c r="L1033" i="2"/>
  <c r="M1033" i="2" s="1"/>
  <c r="J1035" i="2"/>
  <c r="E2609" i="2"/>
  <c r="G2609" i="2"/>
  <c r="C2610" i="2"/>
  <c r="D2610" i="2" s="1"/>
  <c r="A2612" i="2"/>
  <c r="B2611" i="2"/>
  <c r="AD1035" i="2" l="1"/>
  <c r="AE1035" i="2" s="1"/>
  <c r="AF1034" i="2"/>
  <c r="AB1037" i="2"/>
  <c r="AC1036" i="2"/>
  <c r="AG1034" i="2"/>
  <c r="X1033" i="2"/>
  <c r="W1033" i="2"/>
  <c r="Y1033" i="2"/>
  <c r="S1036" i="2"/>
  <c r="T1035" i="2"/>
  <c r="U1034" i="2"/>
  <c r="V1034" i="2" s="1"/>
  <c r="P1033" i="2"/>
  <c r="O1033" i="2"/>
  <c r="N1033" i="2"/>
  <c r="L1034" i="2"/>
  <c r="M1034" i="2" s="1"/>
  <c r="J1036" i="2"/>
  <c r="G2610" i="2"/>
  <c r="F2610" i="2"/>
  <c r="E2610" i="2"/>
  <c r="C2611" i="2"/>
  <c r="D2611" i="2" s="1"/>
  <c r="A2613" i="2"/>
  <c r="B2612" i="2"/>
  <c r="AH1035" i="2" l="1"/>
  <c r="AF1035" i="2"/>
  <c r="AG1035" i="2"/>
  <c r="AC1037" i="2"/>
  <c r="AB1038" i="2"/>
  <c r="AD1036" i="2"/>
  <c r="AE1036" i="2" s="1"/>
  <c r="Y1034" i="2"/>
  <c r="W1034" i="2"/>
  <c r="X1034" i="2"/>
  <c r="U1035" i="2"/>
  <c r="V1035" i="2" s="1"/>
  <c r="T1036" i="2"/>
  <c r="S1037" i="2"/>
  <c r="P1034" i="2"/>
  <c r="N1034" i="2"/>
  <c r="O1034" i="2"/>
  <c r="L1035" i="2"/>
  <c r="M1035" i="2" s="1"/>
  <c r="J1037" i="2"/>
  <c r="E2611" i="2"/>
  <c r="G2611" i="2"/>
  <c r="F2611" i="2"/>
  <c r="C2612" i="2"/>
  <c r="D2612" i="2" s="1"/>
  <c r="A2614" i="2"/>
  <c r="B2613" i="2"/>
  <c r="AH1036" i="2" l="1"/>
  <c r="AF1036" i="2"/>
  <c r="AG1036" i="2"/>
  <c r="AD1037" i="2"/>
  <c r="AE1037" i="2" s="1"/>
  <c r="AB1039" i="2"/>
  <c r="AC1038" i="2"/>
  <c r="X1035" i="2"/>
  <c r="W1035" i="2"/>
  <c r="Y1035" i="2"/>
  <c r="T1037" i="2"/>
  <c r="S1038" i="2"/>
  <c r="U1036" i="2"/>
  <c r="V1036" i="2" s="1"/>
  <c r="O1035" i="2"/>
  <c r="N1035" i="2"/>
  <c r="P1035" i="2"/>
  <c r="L1036" i="2"/>
  <c r="M1036" i="2" s="1"/>
  <c r="J1038" i="2"/>
  <c r="G2612" i="2"/>
  <c r="E2612" i="2"/>
  <c r="F2612" i="2"/>
  <c r="A2615" i="2"/>
  <c r="B2614" i="2"/>
  <c r="C2613" i="2"/>
  <c r="D2613" i="2" s="1"/>
  <c r="G2613" i="2" s="1"/>
  <c r="AH1037" i="2" l="1"/>
  <c r="AG1037" i="2"/>
  <c r="AF1037" i="2"/>
  <c r="AD1038" i="2"/>
  <c r="AE1038" i="2" s="1"/>
  <c r="AC1039" i="2"/>
  <c r="AB1040" i="2"/>
  <c r="X1036" i="2"/>
  <c r="W1036" i="2"/>
  <c r="Y1036" i="2"/>
  <c r="S1039" i="2"/>
  <c r="T1038" i="2"/>
  <c r="U1037" i="2"/>
  <c r="V1037" i="2" s="1"/>
  <c r="O1036" i="2"/>
  <c r="P1036" i="2"/>
  <c r="N1036" i="2"/>
  <c r="L1037" i="2"/>
  <c r="M1037" i="2" s="1"/>
  <c r="J1039" i="2"/>
  <c r="F2613" i="2"/>
  <c r="E2613" i="2"/>
  <c r="C2614" i="2"/>
  <c r="D2614" i="2" s="1"/>
  <c r="G2614" i="2" s="1"/>
  <c r="A2616" i="2"/>
  <c r="B2615" i="2"/>
  <c r="AG1038" i="2" l="1"/>
  <c r="AF1038" i="2"/>
  <c r="AH1038" i="2"/>
  <c r="AB1041" i="2"/>
  <c r="AC1040" i="2"/>
  <c r="AD1039" i="2"/>
  <c r="AE1039" i="2" s="1"/>
  <c r="Y1037" i="2"/>
  <c r="X1037" i="2"/>
  <c r="W1037" i="2"/>
  <c r="U1038" i="2"/>
  <c r="V1038" i="2" s="1"/>
  <c r="T1039" i="2"/>
  <c r="S1040" i="2"/>
  <c r="N1037" i="2"/>
  <c r="P1037" i="2"/>
  <c r="O1037" i="2"/>
  <c r="J1040" i="2"/>
  <c r="L1038" i="2"/>
  <c r="M1038" i="2" s="1"/>
  <c r="C2615" i="2"/>
  <c r="D2615" i="2" s="1"/>
  <c r="A2617" i="2"/>
  <c r="B2616" i="2"/>
  <c r="E2614" i="2"/>
  <c r="F2614" i="2"/>
  <c r="AH1039" i="2" l="1"/>
  <c r="AG1039" i="2"/>
  <c r="AF1039" i="2"/>
  <c r="AD1040" i="2"/>
  <c r="AE1040" i="2" s="1"/>
  <c r="AC1041" i="2"/>
  <c r="AB1042" i="2"/>
  <c r="X1038" i="2"/>
  <c r="Y1038" i="2"/>
  <c r="W1038" i="2"/>
  <c r="U1039" i="2"/>
  <c r="V1039" i="2" s="1"/>
  <c r="T1040" i="2"/>
  <c r="S1041" i="2"/>
  <c r="P1038" i="2"/>
  <c r="N1038" i="2"/>
  <c r="O1038" i="2"/>
  <c r="J1041" i="2"/>
  <c r="L1039" i="2"/>
  <c r="M1039" i="2" s="1"/>
  <c r="G2615" i="2"/>
  <c r="E2615" i="2"/>
  <c r="F2615" i="2"/>
  <c r="A2618" i="2"/>
  <c r="B2617" i="2"/>
  <c r="C2616" i="2"/>
  <c r="D2616" i="2" s="1"/>
  <c r="G2616" i="2" s="1"/>
  <c r="AG1040" i="2" l="1"/>
  <c r="AF1040" i="2"/>
  <c r="AH1040" i="2"/>
  <c r="AC1042" i="2"/>
  <c r="AB1043" i="2"/>
  <c r="AD1041" i="2"/>
  <c r="AE1041" i="2" s="1"/>
  <c r="W1039" i="2"/>
  <c r="X1039" i="2"/>
  <c r="Y1039" i="2"/>
  <c r="U1040" i="2"/>
  <c r="V1040" i="2" s="1"/>
  <c r="T1041" i="2"/>
  <c r="S1042" i="2"/>
  <c r="P1039" i="2"/>
  <c r="N1039" i="2"/>
  <c r="O1039" i="2"/>
  <c r="J1042" i="2"/>
  <c r="L1040" i="2"/>
  <c r="M1040" i="2" s="1"/>
  <c r="F2616" i="2"/>
  <c r="E2616" i="2"/>
  <c r="C2617" i="2"/>
  <c r="D2617" i="2" s="1"/>
  <c r="G2617" i="2" s="1"/>
  <c r="A2619" i="2"/>
  <c r="B2618" i="2"/>
  <c r="AH1041" i="2" l="1"/>
  <c r="AF1041" i="2"/>
  <c r="AG1041" i="2"/>
  <c r="AB1044" i="2"/>
  <c r="AC1043" i="2"/>
  <c r="AD1042" i="2"/>
  <c r="AE1042" i="2" s="1"/>
  <c r="X1040" i="2"/>
  <c r="W1040" i="2"/>
  <c r="Y1040" i="2"/>
  <c r="U1041" i="2"/>
  <c r="V1041" i="2" s="1"/>
  <c r="Y1041" i="2" s="1"/>
  <c r="S1043" i="2"/>
  <c r="T1042" i="2"/>
  <c r="O1040" i="2"/>
  <c r="P1040" i="2"/>
  <c r="N1040" i="2"/>
  <c r="L1041" i="2"/>
  <c r="M1041" i="2" s="1"/>
  <c r="J1043" i="2"/>
  <c r="C2618" i="2"/>
  <c r="D2618" i="2" s="1"/>
  <c r="A2620" i="2"/>
  <c r="B2619" i="2"/>
  <c r="E2617" i="2"/>
  <c r="F2617" i="2"/>
  <c r="AG1042" i="2" l="1"/>
  <c r="AF1042" i="2"/>
  <c r="AH1042" i="2"/>
  <c r="AC1044" i="2"/>
  <c r="AB1045" i="2"/>
  <c r="AD1043" i="2"/>
  <c r="AE1043" i="2" s="1"/>
  <c r="U1042" i="2"/>
  <c r="V1042" i="2" s="1"/>
  <c r="W1041" i="2"/>
  <c r="S1044" i="2"/>
  <c r="T1043" i="2"/>
  <c r="X1041" i="2"/>
  <c r="N1041" i="2"/>
  <c r="P1041" i="2"/>
  <c r="O1041" i="2"/>
  <c r="J1044" i="2"/>
  <c r="L1042" i="2"/>
  <c r="M1042" i="2" s="1"/>
  <c r="G2618" i="2"/>
  <c r="E2618" i="2"/>
  <c r="F2618" i="2"/>
  <c r="A2621" i="2"/>
  <c r="B2620" i="2"/>
  <c r="C2619" i="2"/>
  <c r="D2619" i="2" s="1"/>
  <c r="G2619" i="2" s="1"/>
  <c r="AH1043" i="2" l="1"/>
  <c r="AF1043" i="2"/>
  <c r="AG1043" i="2"/>
  <c r="AB1046" i="2"/>
  <c r="AC1045" i="2"/>
  <c r="AD1044" i="2"/>
  <c r="AE1044" i="2" s="1"/>
  <c r="Y1042" i="2"/>
  <c r="X1042" i="2"/>
  <c r="W1042" i="2"/>
  <c r="T1044" i="2"/>
  <c r="S1045" i="2"/>
  <c r="U1043" i="2"/>
  <c r="V1043" i="2" s="1"/>
  <c r="N1042" i="2"/>
  <c r="P1042" i="2"/>
  <c r="O1042" i="2"/>
  <c r="L1043" i="2"/>
  <c r="M1043" i="2" s="1"/>
  <c r="J1045" i="2"/>
  <c r="E2619" i="2"/>
  <c r="C2620" i="2"/>
  <c r="D2620" i="2" s="1"/>
  <c r="F2620" i="2" s="1"/>
  <c r="F2619" i="2"/>
  <c r="A2622" i="2"/>
  <c r="B2621" i="2"/>
  <c r="AG1044" i="2" l="1"/>
  <c r="AF1044" i="2"/>
  <c r="AH1044" i="2"/>
  <c r="AC1046" i="2"/>
  <c r="AB1047" i="2"/>
  <c r="AD1045" i="2"/>
  <c r="AE1045" i="2" s="1"/>
  <c r="Y1043" i="2"/>
  <c r="X1043" i="2"/>
  <c r="W1043" i="2"/>
  <c r="S1046" i="2"/>
  <c r="T1045" i="2"/>
  <c r="U1044" i="2"/>
  <c r="V1044" i="2" s="1"/>
  <c r="P1043" i="2"/>
  <c r="O1043" i="2"/>
  <c r="N1043" i="2"/>
  <c r="J1046" i="2"/>
  <c r="L1044" i="2"/>
  <c r="M1044" i="2"/>
  <c r="P1044" i="2" s="1"/>
  <c r="E2620" i="2"/>
  <c r="G2620" i="2"/>
  <c r="C2621" i="2"/>
  <c r="D2621" i="2" s="1"/>
  <c r="A2623" i="2"/>
  <c r="B2622" i="2"/>
  <c r="AH1045" i="2" l="1"/>
  <c r="AF1045" i="2"/>
  <c r="AG1045" i="2"/>
  <c r="AB1048" i="2"/>
  <c r="AC1047" i="2"/>
  <c r="AD1046" i="2"/>
  <c r="AE1046" i="2"/>
  <c r="AH1046" i="2" s="1"/>
  <c r="W1044" i="2"/>
  <c r="Y1044" i="2"/>
  <c r="X1044" i="2"/>
  <c r="S1047" i="2"/>
  <c r="T1046" i="2"/>
  <c r="U1045" i="2"/>
  <c r="V1045" i="2" s="1"/>
  <c r="N1044" i="2"/>
  <c r="O1044" i="2"/>
  <c r="L1045" i="2"/>
  <c r="M1045" i="2" s="1"/>
  <c r="J1047" i="2"/>
  <c r="G2621" i="2"/>
  <c r="F2621" i="2"/>
  <c r="E2621" i="2"/>
  <c r="C2622" i="2"/>
  <c r="D2622" i="2" s="1"/>
  <c r="A2624" i="2"/>
  <c r="B2623" i="2"/>
  <c r="AG1046" i="2" l="1"/>
  <c r="AB1049" i="2"/>
  <c r="AC1048" i="2"/>
  <c r="AF1046" i="2"/>
  <c r="AD1047" i="2"/>
  <c r="AE1047" i="2" s="1"/>
  <c r="Y1045" i="2"/>
  <c r="X1045" i="2"/>
  <c r="W1045" i="2"/>
  <c r="S1048" i="2"/>
  <c r="T1047" i="2"/>
  <c r="U1046" i="2"/>
  <c r="V1046" i="2" s="1"/>
  <c r="O1045" i="2"/>
  <c r="N1045" i="2"/>
  <c r="P1045" i="2"/>
  <c r="J1048" i="2"/>
  <c r="L1046" i="2"/>
  <c r="M1046" i="2" s="1"/>
  <c r="G2622" i="2"/>
  <c r="E2622" i="2"/>
  <c r="F2622" i="2"/>
  <c r="C2623" i="2"/>
  <c r="D2623" i="2" s="1"/>
  <c r="A2625" i="2"/>
  <c r="B2624" i="2"/>
  <c r="AH1047" i="2" l="1"/>
  <c r="AG1047" i="2"/>
  <c r="AF1047" i="2"/>
  <c r="AD1048" i="2"/>
  <c r="AE1048" i="2" s="1"/>
  <c r="AC1049" i="2"/>
  <c r="AB1050" i="2"/>
  <c r="X1046" i="2"/>
  <c r="W1046" i="2"/>
  <c r="Y1046" i="2"/>
  <c r="U1047" i="2"/>
  <c r="V1047" i="2" s="1"/>
  <c r="T1048" i="2"/>
  <c r="S1049" i="2"/>
  <c r="P1046" i="2"/>
  <c r="N1046" i="2"/>
  <c r="O1046" i="2"/>
  <c r="J1049" i="2"/>
  <c r="L1047" i="2"/>
  <c r="M1047" i="2" s="1"/>
  <c r="G2623" i="2"/>
  <c r="F2623" i="2"/>
  <c r="E2623" i="2"/>
  <c r="A2626" i="2"/>
  <c r="B2625" i="2"/>
  <c r="C2624" i="2"/>
  <c r="D2624" i="2" s="1"/>
  <c r="AG1048" i="2" l="1"/>
  <c r="AF1048" i="2"/>
  <c r="AH1048" i="2"/>
  <c r="AB1051" i="2"/>
  <c r="AC1050" i="2"/>
  <c r="AD1049" i="2"/>
  <c r="AE1049" i="2" s="1"/>
  <c r="X1047" i="2"/>
  <c r="W1047" i="2"/>
  <c r="Y1047" i="2"/>
  <c r="U1048" i="2"/>
  <c r="V1048" i="2" s="1"/>
  <c r="T1049" i="2"/>
  <c r="S1050" i="2"/>
  <c r="O1047" i="2"/>
  <c r="P1047" i="2"/>
  <c r="N1047" i="2"/>
  <c r="L1048" i="2"/>
  <c r="M1048" i="2" s="1"/>
  <c r="J1050" i="2"/>
  <c r="G2624" i="2"/>
  <c r="E2624" i="2"/>
  <c r="F2624" i="2"/>
  <c r="C2625" i="2"/>
  <c r="D2625" i="2" s="1"/>
  <c r="A2627" i="2"/>
  <c r="B2626" i="2"/>
  <c r="AG1049" i="2" l="1"/>
  <c r="AH1049" i="2"/>
  <c r="AF1049" i="2"/>
  <c r="AD1050" i="2"/>
  <c r="AE1050" i="2" s="1"/>
  <c r="AC1051" i="2"/>
  <c r="AB1052" i="2"/>
  <c r="X1048" i="2"/>
  <c r="W1048" i="2"/>
  <c r="Y1048" i="2"/>
  <c r="U1049" i="2"/>
  <c r="V1049" i="2" s="1"/>
  <c r="S1051" i="2"/>
  <c r="T1050" i="2"/>
  <c r="O1048" i="2"/>
  <c r="P1048" i="2"/>
  <c r="N1048" i="2"/>
  <c r="L1049" i="2"/>
  <c r="M1049" i="2" s="1"/>
  <c r="J1051" i="2"/>
  <c r="G2625" i="2"/>
  <c r="F2625" i="2"/>
  <c r="E2625" i="2"/>
  <c r="A2628" i="2"/>
  <c r="B2627" i="2"/>
  <c r="C2626" i="2"/>
  <c r="D2626" i="2" s="1"/>
  <c r="AH1050" i="2" l="1"/>
  <c r="AG1050" i="2"/>
  <c r="AF1050" i="2"/>
  <c r="AB1053" i="2"/>
  <c r="AC1052" i="2"/>
  <c r="AD1051" i="2"/>
  <c r="AE1051" i="2" s="1"/>
  <c r="Y1049" i="2"/>
  <c r="X1049" i="2"/>
  <c r="W1049" i="2"/>
  <c r="U1050" i="2"/>
  <c r="V1050" i="2" s="1"/>
  <c r="T1051" i="2"/>
  <c r="S1052" i="2"/>
  <c r="N1049" i="2"/>
  <c r="O1049" i="2"/>
  <c r="P1049" i="2"/>
  <c r="L1050" i="2"/>
  <c r="M1050" i="2" s="1"/>
  <c r="J1052" i="2"/>
  <c r="G2626" i="2"/>
  <c r="E2626" i="2"/>
  <c r="F2626" i="2"/>
  <c r="C2627" i="2"/>
  <c r="D2627" i="2" s="1"/>
  <c r="A2629" i="2"/>
  <c r="B2628" i="2"/>
  <c r="AH1051" i="2" l="1"/>
  <c r="AF1051" i="2"/>
  <c r="AG1051" i="2"/>
  <c r="AC1053" i="2"/>
  <c r="AB1054" i="2"/>
  <c r="AD1052" i="2"/>
  <c r="AE1052" i="2" s="1"/>
  <c r="Y1050" i="2"/>
  <c r="X1050" i="2"/>
  <c r="W1050" i="2"/>
  <c r="T1052" i="2"/>
  <c r="S1053" i="2"/>
  <c r="U1051" i="2"/>
  <c r="V1051" i="2" s="1"/>
  <c r="P1050" i="2"/>
  <c r="O1050" i="2"/>
  <c r="N1050" i="2"/>
  <c r="J1053" i="2"/>
  <c r="L1051" i="2"/>
  <c r="M1051" i="2" s="1"/>
  <c r="F2627" i="2"/>
  <c r="E2627" i="2"/>
  <c r="G2627" i="2"/>
  <c r="A2630" i="2"/>
  <c r="B2629" i="2"/>
  <c r="C2628" i="2"/>
  <c r="D2628" i="2" s="1"/>
  <c r="G2628" i="2" s="1"/>
  <c r="AH1052" i="2" l="1"/>
  <c r="AF1052" i="2"/>
  <c r="AG1052" i="2"/>
  <c r="AD1053" i="2"/>
  <c r="AE1053" i="2" s="1"/>
  <c r="AC1054" i="2"/>
  <c r="AB1055" i="2"/>
  <c r="X1051" i="2"/>
  <c r="W1051" i="2"/>
  <c r="Y1051" i="2"/>
  <c r="T1053" i="2"/>
  <c r="S1054" i="2"/>
  <c r="U1052" i="2"/>
  <c r="V1052" i="2" s="1"/>
  <c r="O1051" i="2"/>
  <c r="P1051" i="2"/>
  <c r="N1051" i="2"/>
  <c r="J1054" i="2"/>
  <c r="L1052" i="2"/>
  <c r="M1052" i="2" s="1"/>
  <c r="E2628" i="2"/>
  <c r="C2629" i="2"/>
  <c r="D2629" i="2" s="1"/>
  <c r="F2629" i="2" s="1"/>
  <c r="F2628" i="2"/>
  <c r="A2631" i="2"/>
  <c r="B2630" i="2"/>
  <c r="AG1053" i="2" l="1"/>
  <c r="AF1053" i="2"/>
  <c r="AH1053" i="2"/>
  <c r="AB1056" i="2"/>
  <c r="AC1055" i="2"/>
  <c r="AD1054" i="2"/>
  <c r="AE1054" i="2" s="1"/>
  <c r="Y1052" i="2"/>
  <c r="X1052" i="2"/>
  <c r="W1052" i="2"/>
  <c r="S1055" i="2"/>
  <c r="T1054" i="2"/>
  <c r="U1053" i="2"/>
  <c r="V1053" i="2"/>
  <c r="X1053" i="2" s="1"/>
  <c r="P1052" i="2"/>
  <c r="O1052" i="2"/>
  <c r="N1052" i="2"/>
  <c r="J1055" i="2"/>
  <c r="L1053" i="2"/>
  <c r="M1053" i="2" s="1"/>
  <c r="E2629" i="2"/>
  <c r="G2629" i="2"/>
  <c r="C2630" i="2"/>
  <c r="D2630" i="2" s="1"/>
  <c r="A2632" i="2"/>
  <c r="B2631" i="2"/>
  <c r="AH1054" i="2" l="1"/>
  <c r="AG1054" i="2"/>
  <c r="AF1054" i="2"/>
  <c r="AD1055" i="2"/>
  <c r="AE1055" i="2" s="1"/>
  <c r="AC1056" i="2"/>
  <c r="AB1057" i="2"/>
  <c r="Y1053" i="2"/>
  <c r="S1056" i="2"/>
  <c r="T1055" i="2"/>
  <c r="W1053" i="2"/>
  <c r="U1054" i="2"/>
  <c r="V1054" i="2" s="1"/>
  <c r="O1053" i="2"/>
  <c r="P1053" i="2"/>
  <c r="N1053" i="2"/>
  <c r="J1056" i="2"/>
  <c r="L1054" i="2"/>
  <c r="M1054" i="2" s="1"/>
  <c r="G2630" i="2"/>
  <c r="F2630" i="2"/>
  <c r="E2630" i="2"/>
  <c r="A2633" i="2"/>
  <c r="B2632" i="2"/>
  <c r="C2631" i="2"/>
  <c r="D2631" i="2" s="1"/>
  <c r="AF1055" i="2" l="1"/>
  <c r="AG1055" i="2"/>
  <c r="AH1055" i="2"/>
  <c r="AB1058" i="2"/>
  <c r="AC1057" i="2"/>
  <c r="AD1056" i="2"/>
  <c r="AE1056" i="2" s="1"/>
  <c r="W1054" i="2"/>
  <c r="Y1054" i="2"/>
  <c r="X1054" i="2"/>
  <c r="U1055" i="2"/>
  <c r="V1055" i="2" s="1"/>
  <c r="T1056" i="2"/>
  <c r="S1057" i="2"/>
  <c r="N1054" i="2"/>
  <c r="O1054" i="2"/>
  <c r="P1054" i="2"/>
  <c r="L1055" i="2"/>
  <c r="M1055" i="2" s="1"/>
  <c r="J1057" i="2"/>
  <c r="F2631" i="2"/>
  <c r="G2631" i="2"/>
  <c r="E2631" i="2"/>
  <c r="C2632" i="2"/>
  <c r="D2632" i="2" s="1"/>
  <c r="A2634" i="2"/>
  <c r="B2633" i="2"/>
  <c r="AF1056" i="2" l="1"/>
  <c r="AH1056" i="2"/>
  <c r="AG1056" i="2"/>
  <c r="AC1058" i="2"/>
  <c r="AB1059" i="2"/>
  <c r="AD1057" i="2"/>
  <c r="AE1057" i="2" s="1"/>
  <c r="W1055" i="2"/>
  <c r="Y1055" i="2"/>
  <c r="X1055" i="2"/>
  <c r="U1056" i="2"/>
  <c r="V1056" i="2"/>
  <c r="X1056" i="2" s="1"/>
  <c r="S1058" i="2"/>
  <c r="T1057" i="2"/>
  <c r="P1055" i="2"/>
  <c r="O1055" i="2"/>
  <c r="N1055" i="2"/>
  <c r="J1058" i="2"/>
  <c r="L1056" i="2"/>
  <c r="M1056" i="2"/>
  <c r="N1056" i="2" s="1"/>
  <c r="G2632" i="2"/>
  <c r="E2632" i="2"/>
  <c r="F2632" i="2"/>
  <c r="C2633" i="2"/>
  <c r="D2633" i="2" s="1"/>
  <c r="A2635" i="2"/>
  <c r="B2634" i="2"/>
  <c r="AH1057" i="2" l="1"/>
  <c r="AF1057" i="2"/>
  <c r="AG1057" i="2"/>
  <c r="AD1058" i="2"/>
  <c r="AE1058" i="2"/>
  <c r="AH1058" i="2" s="1"/>
  <c r="AB1060" i="2"/>
  <c r="AC1059" i="2"/>
  <c r="S1059" i="2"/>
  <c r="T1058" i="2"/>
  <c r="U1057" i="2"/>
  <c r="V1057" i="2" s="1"/>
  <c r="Y1056" i="2"/>
  <c r="W1056" i="2"/>
  <c r="O1056" i="2"/>
  <c r="P1056" i="2"/>
  <c r="L1057" i="2"/>
  <c r="M1057" i="2" s="1"/>
  <c r="J1059" i="2"/>
  <c r="G2633" i="2"/>
  <c r="E2633" i="2"/>
  <c r="F2633" i="2"/>
  <c r="A2636" i="2"/>
  <c r="B2635" i="2"/>
  <c r="C2634" i="2"/>
  <c r="D2634" i="2" s="1"/>
  <c r="AD1059" i="2" l="1"/>
  <c r="AE1059" i="2" s="1"/>
  <c r="AF1058" i="2"/>
  <c r="AB1061" i="2"/>
  <c r="AC1060" i="2"/>
  <c r="AG1058" i="2"/>
  <c r="X1057" i="2"/>
  <c r="Y1057" i="2"/>
  <c r="W1057" i="2"/>
  <c r="U1058" i="2"/>
  <c r="V1058" i="2" s="1"/>
  <c r="S1060" i="2"/>
  <c r="T1059" i="2"/>
  <c r="P1057" i="2"/>
  <c r="O1057" i="2"/>
  <c r="N1057" i="2"/>
  <c r="L1058" i="2"/>
  <c r="M1058" i="2" s="1"/>
  <c r="J1060" i="2"/>
  <c r="G2634" i="2"/>
  <c r="E2634" i="2"/>
  <c r="F2634" i="2"/>
  <c r="A2637" i="2"/>
  <c r="B2636" i="2"/>
  <c r="C2635" i="2"/>
  <c r="D2635" i="2" s="1"/>
  <c r="G2635" i="2" s="1"/>
  <c r="AH1059" i="2" l="1"/>
  <c r="AF1059" i="2"/>
  <c r="AG1059" i="2"/>
  <c r="AD1060" i="2"/>
  <c r="AE1060" i="2" s="1"/>
  <c r="AC1061" i="2"/>
  <c r="AB1062" i="2"/>
  <c r="W1058" i="2"/>
  <c r="Y1058" i="2"/>
  <c r="X1058" i="2"/>
  <c r="T1060" i="2"/>
  <c r="S1061" i="2"/>
  <c r="U1059" i="2"/>
  <c r="V1059" i="2" s="1"/>
  <c r="P1058" i="2"/>
  <c r="O1058" i="2"/>
  <c r="N1058" i="2"/>
  <c r="L1059" i="2"/>
  <c r="M1059" i="2" s="1"/>
  <c r="J1061" i="2"/>
  <c r="C2636" i="2"/>
  <c r="D2636" i="2" s="1"/>
  <c r="E2635" i="2"/>
  <c r="F2635" i="2"/>
  <c r="A2638" i="2"/>
  <c r="B2637" i="2"/>
  <c r="AG1060" i="2" l="1"/>
  <c r="AF1060" i="2"/>
  <c r="AH1060" i="2"/>
  <c r="AB1063" i="2"/>
  <c r="AC1062" i="2"/>
  <c r="AD1061" i="2"/>
  <c r="AE1061" i="2" s="1"/>
  <c r="X1059" i="2"/>
  <c r="W1059" i="2"/>
  <c r="Y1059" i="2"/>
  <c r="T1061" i="2"/>
  <c r="S1062" i="2"/>
  <c r="U1060" i="2"/>
  <c r="V1060" i="2" s="1"/>
  <c r="O1059" i="2"/>
  <c r="P1059" i="2"/>
  <c r="N1059" i="2"/>
  <c r="L1060" i="2"/>
  <c r="M1060" i="2" s="1"/>
  <c r="J1062" i="2"/>
  <c r="G2636" i="2"/>
  <c r="E2636" i="2"/>
  <c r="F2636" i="2"/>
  <c r="C2637" i="2"/>
  <c r="D2637" i="2" s="1"/>
  <c r="A2639" i="2"/>
  <c r="B2638" i="2"/>
  <c r="AG1061" i="2" l="1"/>
  <c r="AF1061" i="2"/>
  <c r="AH1061" i="2"/>
  <c r="AD1062" i="2"/>
  <c r="AE1062" i="2" s="1"/>
  <c r="AC1063" i="2"/>
  <c r="AB1064" i="2"/>
  <c r="X1060" i="2"/>
  <c r="W1060" i="2"/>
  <c r="Y1060" i="2"/>
  <c r="S1063" i="2"/>
  <c r="T1062" i="2"/>
  <c r="U1061" i="2"/>
  <c r="V1061" i="2" s="1"/>
  <c r="O1060" i="2"/>
  <c r="P1060" i="2"/>
  <c r="N1060" i="2"/>
  <c r="J1063" i="2"/>
  <c r="L1061" i="2"/>
  <c r="M1061" i="2" s="1"/>
  <c r="F2637" i="2"/>
  <c r="E2637" i="2"/>
  <c r="G2637" i="2"/>
  <c r="C2638" i="2"/>
  <c r="D2638" i="2" s="1"/>
  <c r="A2640" i="2"/>
  <c r="B2639" i="2"/>
  <c r="AH1062" i="2" l="1"/>
  <c r="AG1062" i="2"/>
  <c r="AF1062" i="2"/>
  <c r="AD1063" i="2"/>
  <c r="AE1063" i="2" s="1"/>
  <c r="AB1065" i="2"/>
  <c r="AC1064" i="2"/>
  <c r="X1061" i="2"/>
  <c r="Y1061" i="2"/>
  <c r="W1061" i="2"/>
  <c r="U1062" i="2"/>
  <c r="V1062" i="2" s="1"/>
  <c r="T1063" i="2"/>
  <c r="S1064" i="2"/>
  <c r="O1061" i="2"/>
  <c r="N1061" i="2"/>
  <c r="P1061" i="2"/>
  <c r="J1064" i="2"/>
  <c r="L1062" i="2"/>
  <c r="M1062" i="2" s="1"/>
  <c r="G2638" i="2"/>
  <c r="E2638" i="2"/>
  <c r="F2638" i="2"/>
  <c r="A2641" i="2"/>
  <c r="B2640" i="2"/>
  <c r="C2639" i="2"/>
  <c r="D2639" i="2" s="1"/>
  <c r="AG1063" i="2" l="1"/>
  <c r="AH1063" i="2"/>
  <c r="AF1063" i="2"/>
  <c r="AC1065" i="2"/>
  <c r="AB1066" i="2"/>
  <c r="AD1064" i="2"/>
  <c r="AE1064" i="2" s="1"/>
  <c r="X1062" i="2"/>
  <c r="Y1062" i="2"/>
  <c r="W1062" i="2"/>
  <c r="T1064" i="2"/>
  <c r="S1065" i="2"/>
  <c r="U1063" i="2"/>
  <c r="V1063" i="2" s="1"/>
  <c r="N1062" i="2"/>
  <c r="P1062" i="2"/>
  <c r="O1062" i="2"/>
  <c r="L1063" i="2"/>
  <c r="M1063" i="2" s="1"/>
  <c r="J1065" i="2"/>
  <c r="G2639" i="2"/>
  <c r="E2639" i="2"/>
  <c r="F2639" i="2"/>
  <c r="A2642" i="2"/>
  <c r="B2641" i="2"/>
  <c r="C2640" i="2"/>
  <c r="D2640" i="2" s="1"/>
  <c r="G2640" i="2" s="1"/>
  <c r="AH1064" i="2" l="1"/>
  <c r="AF1064" i="2"/>
  <c r="AG1064" i="2"/>
  <c r="AC1066" i="2"/>
  <c r="AB1067" i="2"/>
  <c r="AD1065" i="2"/>
  <c r="AE1065" i="2" s="1"/>
  <c r="W1063" i="2"/>
  <c r="X1063" i="2"/>
  <c r="Y1063" i="2"/>
  <c r="U1064" i="2"/>
  <c r="V1064" i="2" s="1"/>
  <c r="T1065" i="2"/>
  <c r="S1066" i="2"/>
  <c r="P1063" i="2"/>
  <c r="O1063" i="2"/>
  <c r="N1063" i="2"/>
  <c r="L1064" i="2"/>
  <c r="M1064" i="2" s="1"/>
  <c r="J1066" i="2"/>
  <c r="F2640" i="2"/>
  <c r="A2643" i="2"/>
  <c r="B2642" i="2"/>
  <c r="E2640" i="2"/>
  <c r="C2641" i="2"/>
  <c r="D2641" i="2" s="1"/>
  <c r="AG1065" i="2" l="1"/>
  <c r="AH1065" i="2"/>
  <c r="AF1065" i="2"/>
  <c r="AE1066" i="2"/>
  <c r="AH1066" i="2" s="1"/>
  <c r="AD1066" i="2"/>
  <c r="AB1068" i="2"/>
  <c r="AC1067" i="2"/>
  <c r="X1064" i="2"/>
  <c r="W1064" i="2"/>
  <c r="Y1064" i="2"/>
  <c r="U1065" i="2"/>
  <c r="V1065" i="2" s="1"/>
  <c r="Y1065" i="2" s="1"/>
  <c r="S1067" i="2"/>
  <c r="T1066" i="2"/>
  <c r="P1064" i="2"/>
  <c r="N1064" i="2"/>
  <c r="O1064" i="2"/>
  <c r="L1065" i="2"/>
  <c r="M1065" i="2" s="1"/>
  <c r="J1067" i="2"/>
  <c r="G2641" i="2"/>
  <c r="E2641" i="2"/>
  <c r="F2641" i="2"/>
  <c r="A2644" i="2"/>
  <c r="B2643" i="2"/>
  <c r="C2642" i="2"/>
  <c r="D2642" i="2" s="1"/>
  <c r="AC1068" i="2" l="1"/>
  <c r="AB1069" i="2"/>
  <c r="AD1067" i="2"/>
  <c r="AE1067" i="2" s="1"/>
  <c r="AF1066" i="2"/>
  <c r="AG1066" i="2"/>
  <c r="S1068" i="2"/>
  <c r="T1067" i="2"/>
  <c r="U1066" i="2"/>
  <c r="V1066" i="2" s="1"/>
  <c r="W1065" i="2"/>
  <c r="X1065" i="2"/>
  <c r="P1065" i="2"/>
  <c r="O1065" i="2"/>
  <c r="N1065" i="2"/>
  <c r="L1066" i="2"/>
  <c r="M1066" i="2" s="1"/>
  <c r="J1068" i="2"/>
  <c r="G2642" i="2"/>
  <c r="E2642" i="2"/>
  <c r="F2642" i="2"/>
  <c r="A2645" i="2"/>
  <c r="B2644" i="2"/>
  <c r="C2643" i="2"/>
  <c r="D2643" i="2" s="1"/>
  <c r="G2643" i="2" s="1"/>
  <c r="AH1067" i="2" l="1"/>
  <c r="AF1067" i="2"/>
  <c r="AG1067" i="2"/>
  <c r="AB1070" i="2"/>
  <c r="AC1069" i="2"/>
  <c r="AD1068" i="2"/>
  <c r="AE1068" i="2" s="1"/>
  <c r="Y1066" i="2"/>
  <c r="X1066" i="2"/>
  <c r="W1066" i="2"/>
  <c r="U1067" i="2"/>
  <c r="V1067" i="2" s="1"/>
  <c r="T1068" i="2"/>
  <c r="S1069" i="2"/>
  <c r="N1066" i="2"/>
  <c r="O1066" i="2"/>
  <c r="P1066" i="2"/>
  <c r="J1069" i="2"/>
  <c r="L1067" i="2"/>
  <c r="M1067" i="2" s="1"/>
  <c r="F2643" i="2"/>
  <c r="A2646" i="2"/>
  <c r="B2645" i="2"/>
  <c r="E2643" i="2"/>
  <c r="C2644" i="2"/>
  <c r="D2644" i="2" s="1"/>
  <c r="G2644" i="2" s="1"/>
  <c r="AF1068" i="2" l="1"/>
  <c r="AH1068" i="2"/>
  <c r="AG1068" i="2"/>
  <c r="AC1070" i="2"/>
  <c r="AB1071" i="2"/>
  <c r="AD1069" i="2"/>
  <c r="AE1069" i="2" s="1"/>
  <c r="W1067" i="2"/>
  <c r="X1067" i="2"/>
  <c r="Y1067" i="2"/>
  <c r="U1068" i="2"/>
  <c r="V1068" i="2"/>
  <c r="W1068" i="2" s="1"/>
  <c r="S1070" i="2"/>
  <c r="T1069" i="2"/>
  <c r="O1067" i="2"/>
  <c r="N1067" i="2"/>
  <c r="P1067" i="2"/>
  <c r="J1070" i="2"/>
  <c r="L1068" i="2"/>
  <c r="M1068" i="2" s="1"/>
  <c r="F2644" i="2"/>
  <c r="E2644" i="2"/>
  <c r="A2647" i="2"/>
  <c r="B2646" i="2"/>
  <c r="C2645" i="2"/>
  <c r="D2645" i="2" s="1"/>
  <c r="AG1069" i="2" l="1"/>
  <c r="AF1069" i="2"/>
  <c r="AH1069" i="2"/>
  <c r="AD1070" i="2"/>
  <c r="AE1070" i="2"/>
  <c r="AG1070" i="2" s="1"/>
  <c r="AB1072" i="2"/>
  <c r="AC1071" i="2"/>
  <c r="U1069" i="2"/>
  <c r="V1069" i="2" s="1"/>
  <c r="Y1068" i="2"/>
  <c r="X1068" i="2"/>
  <c r="S1071" i="2"/>
  <c r="T1070" i="2"/>
  <c r="P1068" i="2"/>
  <c r="O1068" i="2"/>
  <c r="N1068" i="2"/>
  <c r="J1071" i="2"/>
  <c r="L1069" i="2"/>
  <c r="M1069" i="2" s="1"/>
  <c r="G2645" i="2"/>
  <c r="F2645" i="2"/>
  <c r="E2645" i="2"/>
  <c r="C2646" i="2"/>
  <c r="D2646" i="2" s="1"/>
  <c r="A2648" i="2"/>
  <c r="B2647" i="2"/>
  <c r="AD1071" i="2" l="1"/>
  <c r="AE1071" i="2" s="1"/>
  <c r="AB1073" i="2"/>
  <c r="AC1072" i="2"/>
  <c r="AH1070" i="2"/>
  <c r="AF1070" i="2"/>
  <c r="Y1069" i="2"/>
  <c r="W1069" i="2"/>
  <c r="X1069" i="2"/>
  <c r="U1070" i="2"/>
  <c r="V1070" i="2" s="1"/>
  <c r="S1072" i="2"/>
  <c r="T1071" i="2"/>
  <c r="P1069" i="2"/>
  <c r="O1069" i="2"/>
  <c r="N1069" i="2"/>
  <c r="L1070" i="2"/>
  <c r="M1070" i="2" s="1"/>
  <c r="J1072" i="2"/>
  <c r="E2646" i="2"/>
  <c r="G2646" i="2"/>
  <c r="F2646" i="2"/>
  <c r="A2649" i="2"/>
  <c r="B2648" i="2"/>
  <c r="C2647" i="2"/>
  <c r="D2647" i="2" s="1"/>
  <c r="AH1071" i="2" l="1"/>
  <c r="AG1071" i="2"/>
  <c r="AF1071" i="2"/>
  <c r="AD1072" i="2"/>
  <c r="AE1072" i="2" s="1"/>
  <c r="AC1073" i="2"/>
  <c r="AB1074" i="2"/>
  <c r="Y1070" i="2"/>
  <c r="W1070" i="2"/>
  <c r="X1070" i="2"/>
  <c r="T1072" i="2"/>
  <c r="S1073" i="2"/>
  <c r="U1071" i="2"/>
  <c r="V1071" i="2" s="1"/>
  <c r="O1070" i="2"/>
  <c r="N1070" i="2"/>
  <c r="P1070" i="2"/>
  <c r="J1073" i="2"/>
  <c r="L1071" i="2"/>
  <c r="M1071" i="2" s="1"/>
  <c r="G2647" i="2"/>
  <c r="E2647" i="2"/>
  <c r="F2647" i="2"/>
  <c r="A2650" i="2"/>
  <c r="B2649" i="2"/>
  <c r="C2648" i="2"/>
  <c r="D2648" i="2" s="1"/>
  <c r="G2648" i="2" s="1"/>
  <c r="AG1072" i="2" l="1"/>
  <c r="AF1072" i="2"/>
  <c r="AH1072" i="2"/>
  <c r="AB1075" i="2"/>
  <c r="AC1074" i="2"/>
  <c r="AD1073" i="2"/>
  <c r="AE1073" i="2" s="1"/>
  <c r="X1071" i="2"/>
  <c r="W1071" i="2"/>
  <c r="Y1071" i="2"/>
  <c r="U1072" i="2"/>
  <c r="V1072" i="2" s="1"/>
  <c r="T1073" i="2"/>
  <c r="S1074" i="2"/>
  <c r="N1071" i="2"/>
  <c r="O1071" i="2"/>
  <c r="P1071" i="2"/>
  <c r="J1074" i="2"/>
  <c r="L1072" i="2"/>
  <c r="M1072" i="2" s="1"/>
  <c r="E2648" i="2"/>
  <c r="F2648" i="2"/>
  <c r="C2649" i="2"/>
  <c r="D2649" i="2" s="1"/>
  <c r="A2651" i="2"/>
  <c r="B2650" i="2"/>
  <c r="AG1073" i="2" l="1"/>
  <c r="AF1073" i="2"/>
  <c r="AH1073" i="2"/>
  <c r="AD1074" i="2"/>
  <c r="AE1074" i="2" s="1"/>
  <c r="AC1075" i="2"/>
  <c r="AB1076" i="2"/>
  <c r="Y1072" i="2"/>
  <c r="W1072" i="2"/>
  <c r="X1072" i="2"/>
  <c r="S1075" i="2"/>
  <c r="T1074" i="2"/>
  <c r="U1073" i="2"/>
  <c r="V1073" i="2" s="1"/>
  <c r="P1072" i="2"/>
  <c r="N1072" i="2"/>
  <c r="O1072" i="2"/>
  <c r="J1075" i="2"/>
  <c r="L1073" i="2"/>
  <c r="M1073" i="2" s="1"/>
  <c r="G2649" i="2"/>
  <c r="F2649" i="2"/>
  <c r="E2649" i="2"/>
  <c r="C2650" i="2"/>
  <c r="D2650" i="2" s="1"/>
  <c r="A2652" i="2"/>
  <c r="B2651" i="2"/>
  <c r="AH1074" i="2" l="1"/>
  <c r="AG1074" i="2"/>
  <c r="AF1074" i="2"/>
  <c r="AB1077" i="2"/>
  <c r="AC1076" i="2"/>
  <c r="AD1075" i="2"/>
  <c r="AE1075" i="2" s="1"/>
  <c r="Y1073" i="2"/>
  <c r="W1073" i="2"/>
  <c r="X1073" i="2"/>
  <c r="U1074" i="2"/>
  <c r="V1074" i="2" s="1"/>
  <c r="T1075" i="2"/>
  <c r="S1076" i="2"/>
  <c r="P1073" i="2"/>
  <c r="N1073" i="2"/>
  <c r="O1073" i="2"/>
  <c r="L1074" i="2"/>
  <c r="M1074" i="2" s="1"/>
  <c r="J1076" i="2"/>
  <c r="E2650" i="2"/>
  <c r="G2650" i="2"/>
  <c r="F2650" i="2"/>
  <c r="A2653" i="2"/>
  <c r="B2652" i="2"/>
  <c r="C2651" i="2"/>
  <c r="D2651" i="2" s="1"/>
  <c r="AH1075" i="2" l="1"/>
  <c r="AG1075" i="2"/>
  <c r="AF1075" i="2"/>
  <c r="AC1077" i="2"/>
  <c r="AB1078" i="2"/>
  <c r="AD1076" i="2"/>
  <c r="AE1076" i="2" s="1"/>
  <c r="W1074" i="2"/>
  <c r="X1074" i="2"/>
  <c r="Y1074" i="2"/>
  <c r="T1076" i="2"/>
  <c r="S1077" i="2"/>
  <c r="U1075" i="2"/>
  <c r="V1075" i="2" s="1"/>
  <c r="P1074" i="2"/>
  <c r="O1074" i="2"/>
  <c r="N1074" i="2"/>
  <c r="L1075" i="2"/>
  <c r="M1075" i="2" s="1"/>
  <c r="J1077" i="2"/>
  <c r="G2651" i="2"/>
  <c r="E2651" i="2"/>
  <c r="F2651" i="2"/>
  <c r="A2654" i="2"/>
  <c r="B2653" i="2"/>
  <c r="C2652" i="2"/>
  <c r="D2652" i="2" s="1"/>
  <c r="AG1076" i="2" l="1"/>
  <c r="AF1076" i="2"/>
  <c r="AH1076" i="2"/>
  <c r="AD1077" i="2"/>
  <c r="AE1077" i="2" s="1"/>
  <c r="AC1078" i="2"/>
  <c r="AB1079" i="2"/>
  <c r="Y1075" i="2"/>
  <c r="W1075" i="2"/>
  <c r="X1075" i="2"/>
  <c r="U1076" i="2"/>
  <c r="V1076" i="2" s="1"/>
  <c r="T1077" i="2"/>
  <c r="S1078" i="2"/>
  <c r="P1075" i="2"/>
  <c r="N1075" i="2"/>
  <c r="O1075" i="2"/>
  <c r="L1076" i="2"/>
  <c r="M1076" i="2" s="1"/>
  <c r="J1078" i="2"/>
  <c r="G2652" i="2"/>
  <c r="E2652" i="2"/>
  <c r="F2652" i="2"/>
  <c r="A2655" i="2"/>
  <c r="B2654" i="2"/>
  <c r="C2653" i="2"/>
  <c r="D2653" i="2" s="1"/>
  <c r="AG1077" i="2" l="1"/>
  <c r="AF1077" i="2"/>
  <c r="AH1077" i="2"/>
  <c r="AD1078" i="2"/>
  <c r="AE1078" i="2" s="1"/>
  <c r="AB1080" i="2"/>
  <c r="AC1079" i="2"/>
  <c r="X1076" i="2"/>
  <c r="W1076" i="2"/>
  <c r="Y1076" i="2"/>
  <c r="S1079" i="2"/>
  <c r="T1078" i="2"/>
  <c r="U1077" i="2"/>
  <c r="V1077" i="2"/>
  <c r="W1077" i="2" s="1"/>
  <c r="P1076" i="2"/>
  <c r="O1076" i="2"/>
  <c r="N1076" i="2"/>
  <c r="J1079" i="2"/>
  <c r="L1077" i="2"/>
  <c r="M1077" i="2" s="1"/>
  <c r="P1077" i="2" s="1"/>
  <c r="G2653" i="2"/>
  <c r="E2653" i="2"/>
  <c r="F2653" i="2"/>
  <c r="A2656" i="2"/>
  <c r="B2655" i="2"/>
  <c r="C2654" i="2"/>
  <c r="D2654" i="2" s="1"/>
  <c r="AH1078" i="2" l="1"/>
  <c r="AG1078" i="2"/>
  <c r="AF1078" i="2"/>
  <c r="AC1080" i="2"/>
  <c r="AB1081" i="2"/>
  <c r="AD1079" i="2"/>
  <c r="AE1079" i="2" s="1"/>
  <c r="X1077" i="2"/>
  <c r="Y1077" i="2"/>
  <c r="U1078" i="2"/>
  <c r="V1078" i="2" s="1"/>
  <c r="S1080" i="2"/>
  <c r="T1079" i="2"/>
  <c r="O1077" i="2"/>
  <c r="L1078" i="2"/>
  <c r="M1078" i="2" s="1"/>
  <c r="N1077" i="2"/>
  <c r="J1080" i="2"/>
  <c r="G2654" i="2"/>
  <c r="E2654" i="2"/>
  <c r="F2654" i="2"/>
  <c r="A2657" i="2"/>
  <c r="B2656" i="2"/>
  <c r="C2655" i="2"/>
  <c r="D2655" i="2" s="1"/>
  <c r="AH1079" i="2" l="1"/>
  <c r="AG1079" i="2"/>
  <c r="AF1079" i="2"/>
  <c r="AD1080" i="2"/>
  <c r="AE1080" i="2" s="1"/>
  <c r="AB1082" i="2"/>
  <c r="AC1081" i="2"/>
  <c r="Y1078" i="2"/>
  <c r="X1078" i="2"/>
  <c r="W1078" i="2"/>
  <c r="U1079" i="2"/>
  <c r="V1079" i="2" s="1"/>
  <c r="T1080" i="2"/>
  <c r="S1081" i="2"/>
  <c r="P1078" i="2"/>
  <c r="N1078" i="2"/>
  <c r="O1078" i="2"/>
  <c r="L1079" i="2"/>
  <c r="M1079" i="2" s="1"/>
  <c r="J1081" i="2"/>
  <c r="G2655" i="2"/>
  <c r="F2655" i="2"/>
  <c r="E2655" i="2"/>
  <c r="C2656" i="2"/>
  <c r="D2656" i="2" s="1"/>
  <c r="A2658" i="2"/>
  <c r="B2657" i="2"/>
  <c r="AH1080" i="2" l="1"/>
  <c r="AG1080" i="2"/>
  <c r="AF1080" i="2"/>
  <c r="AC1082" i="2"/>
  <c r="AB1083" i="2"/>
  <c r="AD1081" i="2"/>
  <c r="AE1081" i="2" s="1"/>
  <c r="AG1081" i="2" s="1"/>
  <c r="Y1079" i="2"/>
  <c r="X1079" i="2"/>
  <c r="W1079" i="2"/>
  <c r="S1082" i="2"/>
  <c r="T1081" i="2"/>
  <c r="U1080" i="2"/>
  <c r="V1080" i="2" s="1"/>
  <c r="P1079" i="2"/>
  <c r="O1079" i="2"/>
  <c r="N1079" i="2"/>
  <c r="J1082" i="2"/>
  <c r="L1080" i="2"/>
  <c r="M1080" i="2"/>
  <c r="N1080" i="2" s="1"/>
  <c r="E2656" i="2"/>
  <c r="G2656" i="2"/>
  <c r="F2656" i="2"/>
  <c r="A2659" i="2"/>
  <c r="B2658" i="2"/>
  <c r="C2657" i="2"/>
  <c r="D2657" i="2" s="1"/>
  <c r="AF1081" i="2" l="1"/>
  <c r="AD1082" i="2"/>
  <c r="AE1082" i="2"/>
  <c r="AF1082" i="2" s="1"/>
  <c r="AH1081" i="2"/>
  <c r="AB1084" i="2"/>
  <c r="AC1083" i="2"/>
  <c r="X1080" i="2"/>
  <c r="W1080" i="2"/>
  <c r="Y1080" i="2"/>
  <c r="T1082" i="2"/>
  <c r="S1083" i="2"/>
  <c r="U1081" i="2"/>
  <c r="V1081" i="2" s="1"/>
  <c r="O1080" i="2"/>
  <c r="P1080" i="2"/>
  <c r="L1081" i="2"/>
  <c r="M1081" i="2" s="1"/>
  <c r="P1081" i="2" s="1"/>
  <c r="J1083" i="2"/>
  <c r="G2657" i="2"/>
  <c r="E2657" i="2"/>
  <c r="F2657" i="2"/>
  <c r="A2660" i="2"/>
  <c r="B2659" i="2"/>
  <c r="C2658" i="2"/>
  <c r="D2658" i="2" s="1"/>
  <c r="AG1082" i="2" l="1"/>
  <c r="AB1085" i="2"/>
  <c r="AC1084" i="2"/>
  <c r="AH1082" i="2"/>
  <c r="AD1083" i="2"/>
  <c r="AE1083" i="2" s="1"/>
  <c r="AH1083" i="2" s="1"/>
  <c r="W1081" i="2"/>
  <c r="Y1081" i="2"/>
  <c r="X1081" i="2"/>
  <c r="U1082" i="2"/>
  <c r="V1082" i="2" s="1"/>
  <c r="S1084" i="2"/>
  <c r="T1083" i="2"/>
  <c r="L1082" i="2"/>
  <c r="M1082" i="2" s="1"/>
  <c r="J1084" i="2"/>
  <c r="N1081" i="2"/>
  <c r="O1081" i="2"/>
  <c r="G2658" i="2"/>
  <c r="F2658" i="2"/>
  <c r="E2658" i="2"/>
  <c r="C2659" i="2"/>
  <c r="D2659" i="2" s="1"/>
  <c r="A2661" i="2"/>
  <c r="B2660" i="2"/>
  <c r="AF1083" i="2" l="1"/>
  <c r="AD1084" i="2"/>
  <c r="AE1084" i="2" s="1"/>
  <c r="AC1085" i="2"/>
  <c r="AB1086" i="2"/>
  <c r="AG1083" i="2"/>
  <c r="Y1082" i="2"/>
  <c r="W1082" i="2"/>
  <c r="X1082" i="2"/>
  <c r="T1084" i="2"/>
  <c r="S1085" i="2"/>
  <c r="U1083" i="2"/>
  <c r="V1083" i="2" s="1"/>
  <c r="P1082" i="2"/>
  <c r="N1082" i="2"/>
  <c r="O1082" i="2"/>
  <c r="J1085" i="2"/>
  <c r="L1083" i="2"/>
  <c r="M1083" i="2" s="1"/>
  <c r="E2659" i="2"/>
  <c r="G2659" i="2"/>
  <c r="F2659" i="2"/>
  <c r="A2662" i="2"/>
  <c r="B2661" i="2"/>
  <c r="C2660" i="2"/>
  <c r="D2660" i="2" s="1"/>
  <c r="AF1084" i="2" l="1"/>
  <c r="AH1084" i="2"/>
  <c r="AG1084" i="2"/>
  <c r="AD1085" i="2"/>
  <c r="AE1085" i="2" s="1"/>
  <c r="AB1087" i="2"/>
  <c r="AC1086" i="2"/>
  <c r="Y1083" i="2"/>
  <c r="W1083" i="2"/>
  <c r="X1083" i="2"/>
  <c r="T1085" i="2"/>
  <c r="S1086" i="2"/>
  <c r="U1084" i="2"/>
  <c r="V1084" i="2" s="1"/>
  <c r="O1083" i="2"/>
  <c r="P1083" i="2"/>
  <c r="N1083" i="2"/>
  <c r="L1084" i="2"/>
  <c r="M1084" i="2" s="1"/>
  <c r="J1086" i="2"/>
  <c r="G2660" i="2"/>
  <c r="F2660" i="2"/>
  <c r="E2660" i="2"/>
  <c r="C2661" i="2"/>
  <c r="D2661" i="2" s="1"/>
  <c r="A2663" i="2"/>
  <c r="B2662" i="2"/>
  <c r="AG1085" i="2" l="1"/>
  <c r="AF1085" i="2"/>
  <c r="AH1085" i="2"/>
  <c r="AB1088" i="2"/>
  <c r="AC1087" i="2"/>
  <c r="AD1086" i="2"/>
  <c r="AE1086" i="2" s="1"/>
  <c r="X1084" i="2"/>
  <c r="W1084" i="2"/>
  <c r="Y1084" i="2"/>
  <c r="U1085" i="2"/>
  <c r="V1085" i="2" s="1"/>
  <c r="S1087" i="2"/>
  <c r="T1086" i="2"/>
  <c r="N1084" i="2"/>
  <c r="P1084" i="2"/>
  <c r="O1084" i="2"/>
  <c r="J1087" i="2"/>
  <c r="L1085" i="2"/>
  <c r="M1085" i="2" s="1"/>
  <c r="E2661" i="2"/>
  <c r="G2661" i="2"/>
  <c r="F2661" i="2"/>
  <c r="A2664" i="2"/>
  <c r="B2663" i="2"/>
  <c r="C2662" i="2"/>
  <c r="D2662" i="2" s="1"/>
  <c r="G2662" i="2" s="1"/>
  <c r="AH1086" i="2" l="1"/>
  <c r="AG1086" i="2"/>
  <c r="AF1086" i="2"/>
  <c r="AC1088" i="2"/>
  <c r="AB1089" i="2"/>
  <c r="AD1087" i="2"/>
  <c r="AE1087" i="2" s="1"/>
  <c r="X1085" i="2"/>
  <c r="W1085" i="2"/>
  <c r="Y1085" i="2"/>
  <c r="T1087" i="2"/>
  <c r="S1088" i="2"/>
  <c r="U1086" i="2"/>
  <c r="V1086" i="2" s="1"/>
  <c r="O1085" i="2"/>
  <c r="P1085" i="2"/>
  <c r="N1085" i="2"/>
  <c r="L1086" i="2"/>
  <c r="M1086" i="2" s="1"/>
  <c r="J1088" i="2"/>
  <c r="E2662" i="2"/>
  <c r="F2662" i="2"/>
  <c r="C2663" i="2"/>
  <c r="D2663" i="2" s="1"/>
  <c r="A2665" i="2"/>
  <c r="B2664" i="2"/>
  <c r="AG1087" i="2" l="1"/>
  <c r="AF1087" i="2"/>
  <c r="AH1087" i="2"/>
  <c r="AD1088" i="2"/>
  <c r="AE1088" i="2" s="1"/>
  <c r="AC1089" i="2"/>
  <c r="AB1090" i="2"/>
  <c r="Y1086" i="2"/>
  <c r="X1086" i="2"/>
  <c r="W1086" i="2"/>
  <c r="S1089" i="2"/>
  <c r="T1088" i="2"/>
  <c r="U1087" i="2"/>
  <c r="V1087" i="2" s="1"/>
  <c r="P1086" i="2"/>
  <c r="N1086" i="2"/>
  <c r="O1086" i="2"/>
  <c r="L1087" i="2"/>
  <c r="M1087" i="2" s="1"/>
  <c r="J1089" i="2"/>
  <c r="G2663" i="2"/>
  <c r="F2663" i="2"/>
  <c r="E2663" i="2"/>
  <c r="C2664" i="2"/>
  <c r="D2664" i="2" s="1"/>
  <c r="A2666" i="2"/>
  <c r="B2665" i="2"/>
  <c r="AF1088" i="2" l="1"/>
  <c r="AG1088" i="2"/>
  <c r="AH1088" i="2"/>
  <c r="AD1089" i="2"/>
  <c r="AE1089" i="2" s="1"/>
  <c r="AC1090" i="2"/>
  <c r="AB1091" i="2"/>
  <c r="W1087" i="2"/>
  <c r="X1087" i="2"/>
  <c r="Y1087" i="2"/>
  <c r="U1088" i="2"/>
  <c r="V1088" i="2" s="1"/>
  <c r="T1089" i="2"/>
  <c r="S1090" i="2"/>
  <c r="P1087" i="2"/>
  <c r="O1087" i="2"/>
  <c r="N1087" i="2"/>
  <c r="L1088" i="2"/>
  <c r="M1088" i="2" s="1"/>
  <c r="J1090" i="2"/>
  <c r="E2664" i="2"/>
  <c r="G2664" i="2"/>
  <c r="F2664" i="2"/>
  <c r="A2667" i="2"/>
  <c r="B2666" i="2"/>
  <c r="C2665" i="2"/>
  <c r="D2665" i="2" s="1"/>
  <c r="AG1089" i="2" l="1"/>
  <c r="AF1089" i="2"/>
  <c r="AH1089" i="2"/>
  <c r="AD1090" i="2"/>
  <c r="AE1090" i="2"/>
  <c r="AH1090" i="2" s="1"/>
  <c r="AG1090" i="2"/>
  <c r="AF1090" i="2"/>
  <c r="AB1092" i="2"/>
  <c r="AC1091" i="2"/>
  <c r="Y1088" i="2"/>
  <c r="X1088" i="2"/>
  <c r="W1088" i="2"/>
  <c r="S1091" i="2"/>
  <c r="T1090" i="2"/>
  <c r="U1089" i="2"/>
  <c r="V1089" i="2"/>
  <c r="Y1089" i="2" s="1"/>
  <c r="P1088" i="2"/>
  <c r="N1088" i="2"/>
  <c r="O1088" i="2"/>
  <c r="J1091" i="2"/>
  <c r="L1089" i="2"/>
  <c r="M1089" i="2" s="1"/>
  <c r="G2665" i="2"/>
  <c r="E2665" i="2"/>
  <c r="F2665" i="2"/>
  <c r="A2668" i="2"/>
  <c r="B2667" i="2"/>
  <c r="C2666" i="2"/>
  <c r="D2666" i="2" s="1"/>
  <c r="AD1091" i="2" l="1"/>
  <c r="AE1091" i="2" s="1"/>
  <c r="AB1093" i="2"/>
  <c r="AC1092" i="2"/>
  <c r="X1089" i="2"/>
  <c r="S1092" i="2"/>
  <c r="T1091" i="2"/>
  <c r="W1089" i="2"/>
  <c r="U1090" i="2"/>
  <c r="V1090" i="2" s="1"/>
  <c r="P1089" i="2"/>
  <c r="N1089" i="2"/>
  <c r="O1089" i="2"/>
  <c r="J1092" i="2"/>
  <c r="L1090" i="2"/>
  <c r="M1090" i="2" s="1"/>
  <c r="G2666" i="2"/>
  <c r="E2666" i="2"/>
  <c r="F2666" i="2"/>
  <c r="A2669" i="2"/>
  <c r="B2668" i="2"/>
  <c r="C2667" i="2"/>
  <c r="D2667" i="2" s="1"/>
  <c r="AH1091" i="2" l="1"/>
  <c r="AG1091" i="2"/>
  <c r="AF1091" i="2"/>
  <c r="AC1093" i="2"/>
  <c r="AB1094" i="2"/>
  <c r="AD1092" i="2"/>
  <c r="AE1092" i="2" s="1"/>
  <c r="Y1090" i="2"/>
  <c r="W1090" i="2"/>
  <c r="X1090" i="2"/>
  <c r="U1091" i="2"/>
  <c r="V1091" i="2" s="1"/>
  <c r="T1092" i="2"/>
  <c r="S1093" i="2"/>
  <c r="N1090" i="2"/>
  <c r="O1090" i="2"/>
  <c r="P1090" i="2"/>
  <c r="L1091" i="2"/>
  <c r="M1091" i="2" s="1"/>
  <c r="J1093" i="2"/>
  <c r="G2667" i="2"/>
  <c r="E2667" i="2"/>
  <c r="F2667" i="2"/>
  <c r="A2670" i="2"/>
  <c r="B2669" i="2"/>
  <c r="C2668" i="2"/>
  <c r="D2668" i="2" s="1"/>
  <c r="AG1092" i="2" l="1"/>
  <c r="AF1092" i="2"/>
  <c r="AH1092" i="2"/>
  <c r="AD1093" i="2"/>
  <c r="AE1093" i="2" s="1"/>
  <c r="AG1093" i="2" s="1"/>
  <c r="AB1095" i="2"/>
  <c r="AC1094" i="2"/>
  <c r="X1091" i="2"/>
  <c r="W1091" i="2"/>
  <c r="Y1091" i="2"/>
  <c r="S1094" i="2"/>
  <c r="T1093" i="2"/>
  <c r="U1092" i="2"/>
  <c r="V1092" i="2" s="1"/>
  <c r="P1091" i="2"/>
  <c r="N1091" i="2"/>
  <c r="O1091" i="2"/>
  <c r="L1092" i="2"/>
  <c r="M1092" i="2"/>
  <c r="P1092" i="2" s="1"/>
  <c r="J1094" i="2"/>
  <c r="G2668" i="2"/>
  <c r="E2668" i="2"/>
  <c r="F2668" i="2"/>
  <c r="A2671" i="2"/>
  <c r="B2670" i="2"/>
  <c r="C2669" i="2"/>
  <c r="D2669" i="2" s="1"/>
  <c r="AD1094" i="2" l="1"/>
  <c r="AE1094" i="2" s="1"/>
  <c r="AH1093" i="2"/>
  <c r="AB1096" i="2"/>
  <c r="AC1095" i="2"/>
  <c r="AF1093" i="2"/>
  <c r="W1092" i="2"/>
  <c r="X1092" i="2"/>
  <c r="Y1092" i="2"/>
  <c r="T1094" i="2"/>
  <c r="S1095" i="2"/>
  <c r="U1093" i="2"/>
  <c r="V1093" i="2" s="1"/>
  <c r="J1095" i="2"/>
  <c r="L1093" i="2"/>
  <c r="M1093" i="2" s="1"/>
  <c r="N1092" i="2"/>
  <c r="O1092" i="2"/>
  <c r="G2669" i="2"/>
  <c r="F2669" i="2"/>
  <c r="E2669" i="2"/>
  <c r="C2670" i="2"/>
  <c r="D2670" i="2" s="1"/>
  <c r="A2672" i="2"/>
  <c r="B2671" i="2"/>
  <c r="AH1094" i="2" l="1"/>
  <c r="AF1094" i="2"/>
  <c r="AG1094" i="2"/>
  <c r="AD1095" i="2"/>
  <c r="AE1095" i="2" s="1"/>
  <c r="AB1097" i="2"/>
  <c r="AC1096" i="2"/>
  <c r="W1093" i="2"/>
  <c r="Y1093" i="2"/>
  <c r="X1093" i="2"/>
  <c r="S1096" i="2"/>
  <c r="T1095" i="2"/>
  <c r="U1094" i="2"/>
  <c r="V1094" i="2" s="1"/>
  <c r="P1093" i="2"/>
  <c r="N1093" i="2"/>
  <c r="O1093" i="2"/>
  <c r="L1094" i="2"/>
  <c r="M1094" i="2" s="1"/>
  <c r="P1094" i="2" s="1"/>
  <c r="J1096" i="2"/>
  <c r="E2670" i="2"/>
  <c r="G2670" i="2"/>
  <c r="F2670" i="2"/>
  <c r="C2671" i="2"/>
  <c r="D2671" i="2" s="1"/>
  <c r="A2673" i="2"/>
  <c r="B2672" i="2"/>
  <c r="AH1095" i="2" l="1"/>
  <c r="AF1095" i="2"/>
  <c r="AG1095" i="2"/>
  <c r="AD1096" i="2"/>
  <c r="AE1096" i="2" s="1"/>
  <c r="AC1097" i="2"/>
  <c r="AB1098" i="2"/>
  <c r="W1094" i="2"/>
  <c r="X1094" i="2"/>
  <c r="Y1094" i="2"/>
  <c r="U1095" i="2"/>
  <c r="V1095" i="2" s="1"/>
  <c r="T1096" i="2"/>
  <c r="S1097" i="2"/>
  <c r="J1097" i="2"/>
  <c r="L1095" i="2"/>
  <c r="M1095" i="2" s="1"/>
  <c r="N1094" i="2"/>
  <c r="O1094" i="2"/>
  <c r="G2671" i="2"/>
  <c r="E2671" i="2"/>
  <c r="F2671" i="2"/>
  <c r="A2674" i="2"/>
  <c r="B2673" i="2"/>
  <c r="C2672" i="2"/>
  <c r="D2672" i="2" s="1"/>
  <c r="AF1096" i="2" l="1"/>
  <c r="AH1096" i="2"/>
  <c r="AG1096" i="2"/>
  <c r="AC1098" i="2"/>
  <c r="AB1099" i="2"/>
  <c r="AD1097" i="2"/>
  <c r="AE1097" i="2"/>
  <c r="AH1097" i="2" s="1"/>
  <c r="X1095" i="2"/>
  <c r="W1095" i="2"/>
  <c r="Y1095" i="2"/>
  <c r="U1096" i="2"/>
  <c r="V1096" i="2" s="1"/>
  <c r="T1097" i="2"/>
  <c r="S1098" i="2"/>
  <c r="O1095" i="2"/>
  <c r="N1095" i="2"/>
  <c r="P1095" i="2"/>
  <c r="L1096" i="2"/>
  <c r="M1096" i="2" s="1"/>
  <c r="J1098" i="2"/>
  <c r="G2672" i="2"/>
  <c r="F2672" i="2"/>
  <c r="E2672" i="2"/>
  <c r="A2675" i="2"/>
  <c r="B2674" i="2"/>
  <c r="C2673" i="2"/>
  <c r="D2673" i="2" s="1"/>
  <c r="AD1098" i="2" l="1"/>
  <c r="AE1098" i="2" s="1"/>
  <c r="AG1097" i="2"/>
  <c r="AF1097" i="2"/>
  <c r="AB1100" i="2"/>
  <c r="AC1099" i="2"/>
  <c r="Y1096" i="2"/>
  <c r="X1096" i="2"/>
  <c r="W1096" i="2"/>
  <c r="U1097" i="2"/>
  <c r="V1097" i="2" s="1"/>
  <c r="S1099" i="2"/>
  <c r="T1098" i="2"/>
  <c r="P1096" i="2"/>
  <c r="O1096" i="2"/>
  <c r="N1096" i="2"/>
  <c r="L1097" i="2"/>
  <c r="M1097" i="2" s="1"/>
  <c r="J1099" i="2"/>
  <c r="F2673" i="2"/>
  <c r="G2673" i="2"/>
  <c r="E2673" i="2"/>
  <c r="C2674" i="2"/>
  <c r="D2674" i="2" s="1"/>
  <c r="A2676" i="2"/>
  <c r="B2675" i="2"/>
  <c r="AH1098" i="2" l="1"/>
  <c r="AG1098" i="2"/>
  <c r="AF1098" i="2"/>
  <c r="AD1099" i="2"/>
  <c r="AE1099" i="2" s="1"/>
  <c r="AC1100" i="2"/>
  <c r="AB1101" i="2"/>
  <c r="X1097" i="2"/>
  <c r="W1097" i="2"/>
  <c r="Y1097" i="2"/>
  <c r="T1099" i="2"/>
  <c r="S1100" i="2"/>
  <c r="U1098" i="2"/>
  <c r="V1098" i="2" s="1"/>
  <c r="O1097" i="2"/>
  <c r="P1097" i="2"/>
  <c r="N1097" i="2"/>
  <c r="M1098" i="2"/>
  <c r="N1098" i="2" s="1"/>
  <c r="L1098" i="2"/>
  <c r="J1100" i="2"/>
  <c r="G2674" i="2"/>
  <c r="E2674" i="2"/>
  <c r="F2674" i="2"/>
  <c r="A2677" i="2"/>
  <c r="B2676" i="2"/>
  <c r="C2675" i="2"/>
  <c r="D2675" i="2" s="1"/>
  <c r="AG1099" i="2" l="1"/>
  <c r="AF1099" i="2"/>
  <c r="AH1099" i="2"/>
  <c r="AD1100" i="2"/>
  <c r="AE1100" i="2" s="1"/>
  <c r="AC1101" i="2"/>
  <c r="AB1102" i="2"/>
  <c r="Y1098" i="2"/>
  <c r="W1098" i="2"/>
  <c r="X1098" i="2"/>
  <c r="S1101" i="2"/>
  <c r="T1100" i="2"/>
  <c r="U1099" i="2"/>
  <c r="V1099" i="2" s="1"/>
  <c r="O1098" i="2"/>
  <c r="J1101" i="2"/>
  <c r="P1098" i="2"/>
  <c r="L1099" i="2"/>
  <c r="M1099" i="2" s="1"/>
  <c r="G2675" i="2"/>
  <c r="E2675" i="2"/>
  <c r="F2675" i="2"/>
  <c r="A2678" i="2"/>
  <c r="B2677" i="2"/>
  <c r="C2676" i="2"/>
  <c r="D2676" i="2" s="1"/>
  <c r="AF1100" i="2" l="1"/>
  <c r="AG1100" i="2"/>
  <c r="AH1100" i="2"/>
  <c r="AC1102" i="2"/>
  <c r="AB1103" i="2"/>
  <c r="AD1101" i="2"/>
  <c r="AE1101" i="2" s="1"/>
  <c r="W1099" i="2"/>
  <c r="X1099" i="2"/>
  <c r="Y1099" i="2"/>
  <c r="U1100" i="2"/>
  <c r="V1100" i="2" s="1"/>
  <c r="T1101" i="2"/>
  <c r="S1102" i="2"/>
  <c r="P1099" i="2"/>
  <c r="O1099" i="2"/>
  <c r="N1099" i="2"/>
  <c r="L1100" i="2"/>
  <c r="M1100" i="2"/>
  <c r="P1100" i="2" s="1"/>
  <c r="J1102" i="2"/>
  <c r="G2676" i="2"/>
  <c r="E2676" i="2"/>
  <c r="F2676" i="2"/>
  <c r="A2679" i="2"/>
  <c r="B2678" i="2"/>
  <c r="C2677" i="2"/>
  <c r="D2677" i="2" s="1"/>
  <c r="AG1101" i="2" l="1"/>
  <c r="AF1101" i="2"/>
  <c r="AH1101" i="2"/>
  <c r="AD1102" i="2"/>
  <c r="AE1102" i="2" s="1"/>
  <c r="AB1104" i="2"/>
  <c r="AC1103" i="2"/>
  <c r="X1100" i="2"/>
  <c r="W1100" i="2"/>
  <c r="Y1100" i="2"/>
  <c r="S1103" i="2"/>
  <c r="T1102" i="2"/>
  <c r="U1101" i="2"/>
  <c r="V1101" i="2"/>
  <c r="Y1101" i="2" s="1"/>
  <c r="J1103" i="2"/>
  <c r="L1101" i="2"/>
  <c r="M1101" i="2" s="1"/>
  <c r="N1100" i="2"/>
  <c r="O1100" i="2"/>
  <c r="G2677" i="2"/>
  <c r="E2677" i="2"/>
  <c r="F2677" i="2"/>
  <c r="C2678" i="2"/>
  <c r="D2678" i="2" s="1"/>
  <c r="A2680" i="2"/>
  <c r="B2679" i="2"/>
  <c r="AH1102" i="2" l="1"/>
  <c r="AF1102" i="2"/>
  <c r="AD1103" i="2"/>
  <c r="AE1103" i="2" s="1"/>
  <c r="AG1102" i="2"/>
  <c r="AB1105" i="2"/>
  <c r="AC1104" i="2"/>
  <c r="X1101" i="2"/>
  <c r="W1101" i="2"/>
  <c r="U1102" i="2"/>
  <c r="V1102" i="2" s="1"/>
  <c r="S1104" i="2"/>
  <c r="T1103" i="2"/>
  <c r="P1101" i="2"/>
  <c r="O1101" i="2"/>
  <c r="N1101" i="2"/>
  <c r="L1102" i="2"/>
  <c r="M1102" i="2" s="1"/>
  <c r="J1104" i="2"/>
  <c r="G2678" i="2"/>
  <c r="E2678" i="2"/>
  <c r="F2678" i="2"/>
  <c r="A2681" i="2"/>
  <c r="B2680" i="2"/>
  <c r="C2679" i="2"/>
  <c r="D2679" i="2" s="1"/>
  <c r="G2679" i="2" s="1"/>
  <c r="AH1103" i="2" l="1"/>
  <c r="AF1103" i="2"/>
  <c r="AG1103" i="2"/>
  <c r="AC1105" i="2"/>
  <c r="AB1106" i="2"/>
  <c r="AD1104" i="2"/>
  <c r="AE1104" i="2" s="1"/>
  <c r="Y1102" i="2"/>
  <c r="X1102" i="2"/>
  <c r="W1102" i="2"/>
  <c r="U1103" i="2"/>
  <c r="V1103" i="2" s="1"/>
  <c r="T1104" i="2"/>
  <c r="S1105" i="2"/>
  <c r="O1102" i="2"/>
  <c r="N1102" i="2"/>
  <c r="P1102" i="2"/>
  <c r="L1103" i="2"/>
  <c r="M1103" i="2" s="1"/>
  <c r="J1105" i="2"/>
  <c r="C2680" i="2"/>
  <c r="D2680" i="2" s="1"/>
  <c r="F2679" i="2"/>
  <c r="E2679" i="2"/>
  <c r="A2682" i="2"/>
  <c r="B2681" i="2"/>
  <c r="AH1104" i="2" l="1"/>
  <c r="AG1104" i="2"/>
  <c r="AF1104" i="2"/>
  <c r="AD1105" i="2"/>
  <c r="AE1105" i="2"/>
  <c r="AF1105" i="2" s="1"/>
  <c r="AB1107" i="2"/>
  <c r="AC1106" i="2"/>
  <c r="X1103" i="2"/>
  <c r="W1103" i="2"/>
  <c r="Y1103" i="2"/>
  <c r="U1104" i="2"/>
  <c r="V1104" i="2" s="1"/>
  <c r="S1106" i="2"/>
  <c r="T1105" i="2"/>
  <c r="N1103" i="2"/>
  <c r="O1103" i="2"/>
  <c r="P1103" i="2"/>
  <c r="L1104" i="2"/>
  <c r="M1104" i="2" s="1"/>
  <c r="J1106" i="2"/>
  <c r="G2680" i="2"/>
  <c r="E2680" i="2"/>
  <c r="F2680" i="2"/>
  <c r="C2681" i="2"/>
  <c r="D2681" i="2" s="1"/>
  <c r="A2683" i="2"/>
  <c r="B2682" i="2"/>
  <c r="AB1108" i="2" l="1"/>
  <c r="AC1107" i="2"/>
  <c r="AD1106" i="2"/>
  <c r="AE1106" i="2" s="1"/>
  <c r="AH1105" i="2"/>
  <c r="AG1105" i="2"/>
  <c r="Y1104" i="2"/>
  <c r="W1104" i="2"/>
  <c r="X1104" i="2"/>
  <c r="U1105" i="2"/>
  <c r="V1105" i="2" s="1"/>
  <c r="T1106" i="2"/>
  <c r="S1107" i="2"/>
  <c r="P1104" i="2"/>
  <c r="N1104" i="2"/>
  <c r="O1104" i="2"/>
  <c r="J1107" i="2"/>
  <c r="L1105" i="2"/>
  <c r="M1105" i="2" s="1"/>
  <c r="F2681" i="2"/>
  <c r="E2681" i="2"/>
  <c r="G2681" i="2"/>
  <c r="A2684" i="2"/>
  <c r="B2683" i="2"/>
  <c r="C2682" i="2"/>
  <c r="D2682" i="2" s="1"/>
  <c r="AH1106" i="2" l="1"/>
  <c r="AF1106" i="2"/>
  <c r="AG1106" i="2"/>
  <c r="AD1107" i="2"/>
  <c r="AE1107" i="2" s="1"/>
  <c r="AB1109" i="2"/>
  <c r="AC1108" i="2"/>
  <c r="Y1105" i="2"/>
  <c r="W1105" i="2"/>
  <c r="X1105" i="2"/>
  <c r="S1108" i="2"/>
  <c r="T1107" i="2"/>
  <c r="U1106" i="2"/>
  <c r="V1106" i="2" s="1"/>
  <c r="O1105" i="2"/>
  <c r="P1105" i="2"/>
  <c r="N1105" i="2"/>
  <c r="L1106" i="2"/>
  <c r="M1106" i="2" s="1"/>
  <c r="J1108" i="2"/>
  <c r="G2682" i="2"/>
  <c r="F2682" i="2"/>
  <c r="E2682" i="2"/>
  <c r="C2683" i="2"/>
  <c r="D2683" i="2" s="1"/>
  <c r="A2685" i="2"/>
  <c r="B2684" i="2"/>
  <c r="AF1107" i="2" l="1"/>
  <c r="AG1107" i="2"/>
  <c r="AH1107" i="2"/>
  <c r="AC1109" i="2"/>
  <c r="AB1110" i="2"/>
  <c r="AD1108" i="2"/>
  <c r="AE1108" i="2" s="1"/>
  <c r="Y1106" i="2"/>
  <c r="W1106" i="2"/>
  <c r="X1106" i="2"/>
  <c r="U1107" i="2"/>
  <c r="V1107" i="2" s="1"/>
  <c r="T1108" i="2"/>
  <c r="S1109" i="2"/>
  <c r="N1106" i="2"/>
  <c r="P1106" i="2"/>
  <c r="O1106" i="2"/>
  <c r="J1109" i="2"/>
  <c r="L1107" i="2"/>
  <c r="M1107" i="2" s="1"/>
  <c r="P1107" i="2" s="1"/>
  <c r="E2683" i="2"/>
  <c r="G2683" i="2"/>
  <c r="F2683" i="2"/>
  <c r="A2686" i="2"/>
  <c r="B2685" i="2"/>
  <c r="C2684" i="2"/>
  <c r="D2684" i="2" s="1"/>
  <c r="G2684" i="2" s="1"/>
  <c r="AG1108" i="2" l="1"/>
  <c r="AF1108" i="2"/>
  <c r="AH1108" i="2"/>
  <c r="AD1109" i="2"/>
  <c r="AE1109" i="2" s="1"/>
  <c r="AC1110" i="2"/>
  <c r="AB1111" i="2"/>
  <c r="X1107" i="2"/>
  <c r="W1107" i="2"/>
  <c r="Y1107" i="2"/>
  <c r="T1109" i="2"/>
  <c r="S1110" i="2"/>
  <c r="U1108" i="2"/>
  <c r="V1108" i="2" s="1"/>
  <c r="N1107" i="2"/>
  <c r="O1107" i="2"/>
  <c r="L1108" i="2"/>
  <c r="M1108" i="2" s="1"/>
  <c r="J1110" i="2"/>
  <c r="A2687" i="2"/>
  <c r="B2686" i="2"/>
  <c r="F2684" i="2"/>
  <c r="E2684" i="2"/>
  <c r="C2685" i="2"/>
  <c r="D2685" i="2" s="1"/>
  <c r="AH1109" i="2" l="1"/>
  <c r="AG1109" i="2"/>
  <c r="AF1109" i="2"/>
  <c r="AD1110" i="2"/>
  <c r="AE1110" i="2" s="1"/>
  <c r="AB1112" i="2"/>
  <c r="AC1111" i="2"/>
  <c r="X1108" i="2"/>
  <c r="W1108" i="2"/>
  <c r="Y1108" i="2"/>
  <c r="U1109" i="2"/>
  <c r="V1109" i="2" s="1"/>
  <c r="S1111" i="2"/>
  <c r="T1110" i="2"/>
  <c r="O1108" i="2"/>
  <c r="N1108" i="2"/>
  <c r="P1108" i="2"/>
  <c r="L1109" i="2"/>
  <c r="M1109" i="2" s="1"/>
  <c r="J1111" i="2"/>
  <c r="G2685" i="2"/>
  <c r="E2685" i="2"/>
  <c r="F2685" i="2"/>
  <c r="C2686" i="2"/>
  <c r="D2686" i="2" s="1"/>
  <c r="A2688" i="2"/>
  <c r="B2687" i="2"/>
  <c r="AH1110" i="2" l="1"/>
  <c r="AG1110" i="2"/>
  <c r="AF1110" i="2"/>
  <c r="AC1112" i="2"/>
  <c r="AB1113" i="2"/>
  <c r="AD1111" i="2"/>
  <c r="AE1111" i="2" s="1"/>
  <c r="Y1109" i="2"/>
  <c r="X1109" i="2"/>
  <c r="W1109" i="2"/>
  <c r="T1111" i="2"/>
  <c r="S1112" i="2"/>
  <c r="U1110" i="2"/>
  <c r="V1110" i="2" s="1"/>
  <c r="N1109" i="2"/>
  <c r="P1109" i="2"/>
  <c r="O1109" i="2"/>
  <c r="J1112" i="2"/>
  <c r="L1110" i="2"/>
  <c r="M1110" i="2" s="1"/>
  <c r="F2686" i="2"/>
  <c r="E2686" i="2"/>
  <c r="G2686" i="2"/>
  <c r="C2687" i="2"/>
  <c r="D2687" i="2" s="1"/>
  <c r="A2689" i="2"/>
  <c r="B2688" i="2"/>
  <c r="AH1111" i="2" l="1"/>
  <c r="AG1111" i="2"/>
  <c r="AF1111" i="2"/>
  <c r="AD1112" i="2"/>
  <c r="AE1112" i="2" s="1"/>
  <c r="AC1113" i="2"/>
  <c r="AB1114" i="2"/>
  <c r="Y1110" i="2"/>
  <c r="W1110" i="2"/>
  <c r="X1110" i="2"/>
  <c r="S1113" i="2"/>
  <c r="T1112" i="2"/>
  <c r="U1111" i="2"/>
  <c r="V1111" i="2" s="1"/>
  <c r="N1110" i="2"/>
  <c r="O1110" i="2"/>
  <c r="P1110" i="2"/>
  <c r="L1111" i="2"/>
  <c r="M1111" i="2" s="1"/>
  <c r="J1113" i="2"/>
  <c r="F2687" i="2"/>
  <c r="E2687" i="2"/>
  <c r="G2687" i="2"/>
  <c r="C2688" i="2"/>
  <c r="D2688" i="2" s="1"/>
  <c r="A2690" i="2"/>
  <c r="B2689" i="2"/>
  <c r="AH1112" i="2" l="1"/>
  <c r="AG1112" i="2"/>
  <c r="AF1112" i="2"/>
  <c r="AC1114" i="2"/>
  <c r="AB1115" i="2"/>
  <c r="AD1113" i="2"/>
  <c r="AE1113" i="2" s="1"/>
  <c r="Y1111" i="2"/>
  <c r="W1111" i="2"/>
  <c r="X1111" i="2"/>
  <c r="T1113" i="2"/>
  <c r="S1114" i="2"/>
  <c r="U1112" i="2"/>
  <c r="V1112" i="2" s="1"/>
  <c r="P1111" i="2"/>
  <c r="N1111" i="2"/>
  <c r="O1111" i="2"/>
  <c r="L1112" i="2"/>
  <c r="M1112" i="2" s="1"/>
  <c r="P1112" i="2" s="1"/>
  <c r="J1114" i="2"/>
  <c r="F2688" i="2"/>
  <c r="E2688" i="2"/>
  <c r="G2688" i="2"/>
  <c r="A2691" i="2"/>
  <c r="B2690" i="2"/>
  <c r="C2689" i="2"/>
  <c r="D2689" i="2" s="1"/>
  <c r="AG1113" i="2" l="1"/>
  <c r="AF1113" i="2"/>
  <c r="AH1113" i="2"/>
  <c r="AD1114" i="2"/>
  <c r="AE1114" i="2" s="1"/>
  <c r="AH1114" i="2" s="1"/>
  <c r="AB1116" i="2"/>
  <c r="AC1115" i="2"/>
  <c r="Y1112" i="2"/>
  <c r="W1112" i="2"/>
  <c r="X1112" i="2"/>
  <c r="S1115" i="2"/>
  <c r="T1114" i="2"/>
  <c r="U1113" i="2"/>
  <c r="V1113" i="2"/>
  <c r="W1113" i="2" s="1"/>
  <c r="O1112" i="2"/>
  <c r="L1113" i="2"/>
  <c r="M1113" i="2" s="1"/>
  <c r="J1115" i="2"/>
  <c r="N1112" i="2"/>
  <c r="G2689" i="2"/>
  <c r="E2689" i="2"/>
  <c r="F2689" i="2"/>
  <c r="A2692" i="2"/>
  <c r="B2691" i="2"/>
  <c r="C2690" i="2"/>
  <c r="D2690" i="2" s="1"/>
  <c r="AB1117" i="2" l="1"/>
  <c r="AC1116" i="2"/>
  <c r="AD1115" i="2"/>
  <c r="AE1115" i="2" s="1"/>
  <c r="AG1114" i="2"/>
  <c r="AF1114" i="2"/>
  <c r="X1113" i="2"/>
  <c r="Y1113" i="2"/>
  <c r="U1114" i="2"/>
  <c r="V1114" i="2" s="1"/>
  <c r="S1116" i="2"/>
  <c r="T1115" i="2"/>
  <c r="O1113" i="2"/>
  <c r="N1113" i="2"/>
  <c r="P1113" i="2"/>
  <c r="J1116" i="2"/>
  <c r="L1114" i="2"/>
  <c r="M1114" i="2" s="1"/>
  <c r="G2690" i="2"/>
  <c r="E2690" i="2"/>
  <c r="F2690" i="2"/>
  <c r="A2693" i="2"/>
  <c r="B2692" i="2"/>
  <c r="C2691" i="2"/>
  <c r="D2691" i="2" s="1"/>
  <c r="AH1115" i="2" l="1"/>
  <c r="AF1115" i="2"/>
  <c r="AG1115" i="2"/>
  <c r="AD1116" i="2"/>
  <c r="AE1116" i="2" s="1"/>
  <c r="AC1117" i="2"/>
  <c r="AB1118" i="2"/>
  <c r="X1114" i="2"/>
  <c r="W1114" i="2"/>
  <c r="Y1114" i="2"/>
  <c r="U1115" i="2"/>
  <c r="V1115" i="2" s="1"/>
  <c r="T1116" i="2"/>
  <c r="S1117" i="2"/>
  <c r="N1114" i="2"/>
  <c r="O1114" i="2"/>
  <c r="P1114" i="2"/>
  <c r="L1115" i="2"/>
  <c r="M1115" i="2" s="1"/>
  <c r="J1117" i="2"/>
  <c r="G2691" i="2"/>
  <c r="E2691" i="2"/>
  <c r="F2691" i="2"/>
  <c r="C2692" i="2"/>
  <c r="D2692" i="2" s="1"/>
  <c r="A2694" i="2"/>
  <c r="B2693" i="2"/>
  <c r="AG1116" i="2" l="1"/>
  <c r="AF1116" i="2"/>
  <c r="AH1116" i="2"/>
  <c r="AB1119" i="2"/>
  <c r="AC1118" i="2"/>
  <c r="AD1117" i="2"/>
  <c r="AE1117" i="2" s="1"/>
  <c r="X1115" i="2"/>
  <c r="W1115" i="2"/>
  <c r="Y1115" i="2"/>
  <c r="S1118" i="2"/>
  <c r="T1117" i="2"/>
  <c r="U1116" i="2"/>
  <c r="V1116" i="2" s="1"/>
  <c r="O1115" i="2"/>
  <c r="P1115" i="2"/>
  <c r="N1115" i="2"/>
  <c r="J1118" i="2"/>
  <c r="L1116" i="2"/>
  <c r="M1116" i="2" s="1"/>
  <c r="F2692" i="2"/>
  <c r="E2692" i="2"/>
  <c r="G2692" i="2"/>
  <c r="A2695" i="2"/>
  <c r="B2694" i="2"/>
  <c r="C2693" i="2"/>
  <c r="D2693" i="2" s="1"/>
  <c r="AG1117" i="2" l="1"/>
  <c r="AF1117" i="2"/>
  <c r="AH1117" i="2"/>
  <c r="AD1118" i="2"/>
  <c r="AE1118" i="2" s="1"/>
  <c r="AB1120" i="2"/>
  <c r="AC1119" i="2"/>
  <c r="X1116" i="2"/>
  <c r="W1116" i="2"/>
  <c r="Y1116" i="2"/>
  <c r="U1117" i="2"/>
  <c r="V1117" i="2" s="1"/>
  <c r="T1118" i="2"/>
  <c r="S1119" i="2"/>
  <c r="O1116" i="2"/>
  <c r="P1116" i="2"/>
  <c r="N1116" i="2"/>
  <c r="L1117" i="2"/>
  <c r="M1117" i="2" s="1"/>
  <c r="J1119" i="2"/>
  <c r="G2693" i="2"/>
  <c r="F2693" i="2"/>
  <c r="E2693" i="2"/>
  <c r="C2694" i="2"/>
  <c r="D2694" i="2" s="1"/>
  <c r="A2696" i="2"/>
  <c r="B2695" i="2"/>
  <c r="AH1118" i="2" l="1"/>
  <c r="AG1118" i="2"/>
  <c r="AF1118" i="2"/>
  <c r="AB1121" i="2"/>
  <c r="AC1120" i="2"/>
  <c r="AD1119" i="2"/>
  <c r="AE1119" i="2" s="1"/>
  <c r="X1117" i="2"/>
  <c r="W1117" i="2"/>
  <c r="Y1117" i="2"/>
  <c r="S1120" i="2"/>
  <c r="T1119" i="2"/>
  <c r="U1118" i="2"/>
  <c r="V1118" i="2" s="1"/>
  <c r="O1117" i="2"/>
  <c r="P1117" i="2"/>
  <c r="N1117" i="2"/>
  <c r="L1118" i="2"/>
  <c r="M1118" i="2" s="1"/>
  <c r="J1120" i="2"/>
  <c r="G2694" i="2"/>
  <c r="F2694" i="2"/>
  <c r="E2694" i="2"/>
  <c r="A2697" i="2"/>
  <c r="B2696" i="2"/>
  <c r="C2695" i="2"/>
  <c r="D2695" i="2" s="1"/>
  <c r="AH1119" i="2" l="1"/>
  <c r="AG1119" i="2"/>
  <c r="AF1119" i="2"/>
  <c r="AC1121" i="2"/>
  <c r="AB1122" i="2"/>
  <c r="AD1120" i="2"/>
  <c r="AE1120" i="2" s="1"/>
  <c r="X1118" i="2"/>
  <c r="W1118" i="2"/>
  <c r="Y1118" i="2"/>
  <c r="T1120" i="2"/>
  <c r="S1121" i="2"/>
  <c r="U1119" i="2"/>
  <c r="V1119" i="2" s="1"/>
  <c r="N1118" i="2"/>
  <c r="P1118" i="2"/>
  <c r="O1118" i="2"/>
  <c r="L1119" i="2"/>
  <c r="M1119" i="2"/>
  <c r="P1119" i="2" s="1"/>
  <c r="J1121" i="2"/>
  <c r="G2695" i="2"/>
  <c r="E2695" i="2"/>
  <c r="F2695" i="2"/>
  <c r="C2696" i="2"/>
  <c r="D2696" i="2" s="1"/>
  <c r="A2698" i="2"/>
  <c r="B2697" i="2"/>
  <c r="AF1120" i="2" l="1"/>
  <c r="AH1120" i="2"/>
  <c r="AG1120" i="2"/>
  <c r="AD1121" i="2"/>
  <c r="AE1121" i="2" s="1"/>
  <c r="AC1122" i="2"/>
  <c r="AB1123" i="2"/>
  <c r="Y1119" i="2"/>
  <c r="X1119" i="2"/>
  <c r="W1119" i="2"/>
  <c r="T1121" i="2"/>
  <c r="S1122" i="2"/>
  <c r="U1120" i="2"/>
  <c r="V1120" i="2" s="1"/>
  <c r="N1119" i="2"/>
  <c r="J1122" i="2"/>
  <c r="L1120" i="2"/>
  <c r="M1120" i="2" s="1"/>
  <c r="O1119" i="2"/>
  <c r="F2696" i="2"/>
  <c r="E2696" i="2"/>
  <c r="G2696" i="2"/>
  <c r="C2697" i="2"/>
  <c r="D2697" i="2" s="1"/>
  <c r="A2699" i="2"/>
  <c r="B2698" i="2"/>
  <c r="AH1121" i="2" l="1"/>
  <c r="AG1121" i="2"/>
  <c r="AF1121" i="2"/>
  <c r="AD1122" i="2"/>
  <c r="AE1122" i="2" s="1"/>
  <c r="AB1124" i="2"/>
  <c r="AC1123" i="2"/>
  <c r="Y1120" i="2"/>
  <c r="W1120" i="2"/>
  <c r="X1120" i="2"/>
  <c r="S1123" i="2"/>
  <c r="T1122" i="2"/>
  <c r="U1121" i="2"/>
  <c r="V1121" i="2" s="1"/>
  <c r="O1120" i="2"/>
  <c r="P1120" i="2"/>
  <c r="N1120" i="2"/>
  <c r="L1121" i="2"/>
  <c r="M1121" i="2" s="1"/>
  <c r="J1123" i="2"/>
  <c r="G2697" i="2"/>
  <c r="E2697" i="2"/>
  <c r="F2697" i="2"/>
  <c r="C2698" i="2"/>
  <c r="D2698" i="2" s="1"/>
  <c r="A2700" i="2"/>
  <c r="B2699" i="2"/>
  <c r="AG1122" i="2" l="1"/>
  <c r="AF1122" i="2"/>
  <c r="AH1122" i="2"/>
  <c r="AD1123" i="2"/>
  <c r="AE1123" i="2" s="1"/>
  <c r="AH1123" i="2" s="1"/>
  <c r="AC1124" i="2"/>
  <c r="AB1125" i="2"/>
  <c r="Y1121" i="2"/>
  <c r="W1121" i="2"/>
  <c r="X1121" i="2"/>
  <c r="U1122" i="2"/>
  <c r="V1122" i="2" s="1"/>
  <c r="T1123" i="2"/>
  <c r="S1124" i="2"/>
  <c r="N1121" i="2"/>
  <c r="P1121" i="2"/>
  <c r="O1121" i="2"/>
  <c r="J1124" i="2"/>
  <c r="L1122" i="2"/>
  <c r="M1122" i="2" s="1"/>
  <c r="G2698" i="2"/>
  <c r="E2698" i="2"/>
  <c r="F2698" i="2"/>
  <c r="A2701" i="2"/>
  <c r="B2700" i="2"/>
  <c r="C2699" i="2"/>
  <c r="D2699" i="2" s="1"/>
  <c r="AD1124" i="2" l="1"/>
  <c r="AE1124" i="2" s="1"/>
  <c r="AC1125" i="2"/>
  <c r="AB1126" i="2"/>
  <c r="AF1123" i="2"/>
  <c r="AG1123" i="2"/>
  <c r="X1122" i="2"/>
  <c r="W1122" i="2"/>
  <c r="Y1122" i="2"/>
  <c r="S1125" i="2"/>
  <c r="T1124" i="2"/>
  <c r="U1123" i="2"/>
  <c r="V1123" i="2" s="1"/>
  <c r="N1122" i="2"/>
  <c r="O1122" i="2"/>
  <c r="P1122" i="2"/>
  <c r="L1123" i="2"/>
  <c r="M1123" i="2" s="1"/>
  <c r="J1125" i="2"/>
  <c r="G2699" i="2"/>
  <c r="F2699" i="2"/>
  <c r="E2699" i="2"/>
  <c r="A2702" i="2"/>
  <c r="B2701" i="2"/>
  <c r="C2700" i="2"/>
  <c r="D2700" i="2" s="1"/>
  <c r="AF1124" i="2" l="1"/>
  <c r="AH1124" i="2"/>
  <c r="AG1124" i="2"/>
  <c r="AC1126" i="2"/>
  <c r="AB1127" i="2"/>
  <c r="AD1125" i="2"/>
  <c r="AE1125" i="2" s="1"/>
  <c r="X1123" i="2"/>
  <c r="Y1123" i="2"/>
  <c r="W1123" i="2"/>
  <c r="U1124" i="2"/>
  <c r="V1124" i="2" s="1"/>
  <c r="T1125" i="2"/>
  <c r="S1126" i="2"/>
  <c r="P1123" i="2"/>
  <c r="N1123" i="2"/>
  <c r="O1123" i="2"/>
  <c r="J1126" i="2"/>
  <c r="L1124" i="2"/>
  <c r="M1124" i="2"/>
  <c r="O1124" i="2" s="1"/>
  <c r="F2700" i="2"/>
  <c r="E2700" i="2"/>
  <c r="G2700" i="2"/>
  <c r="C2701" i="2"/>
  <c r="D2701" i="2" s="1"/>
  <c r="A2703" i="2"/>
  <c r="B2702" i="2"/>
  <c r="AH1125" i="2" l="1"/>
  <c r="AF1125" i="2"/>
  <c r="AG1125" i="2"/>
  <c r="AD1126" i="2"/>
  <c r="AE1126" i="2"/>
  <c r="AH1126" i="2" s="1"/>
  <c r="AB1128" i="2"/>
  <c r="AC1127" i="2"/>
  <c r="Y1124" i="2"/>
  <c r="X1124" i="2"/>
  <c r="W1124" i="2"/>
  <c r="S1127" i="2"/>
  <c r="T1126" i="2"/>
  <c r="U1125" i="2"/>
  <c r="V1125" i="2"/>
  <c r="Y1125" i="2" s="1"/>
  <c r="P1124" i="2"/>
  <c r="N1124" i="2"/>
  <c r="L1125" i="2"/>
  <c r="M1125" i="2" s="1"/>
  <c r="J1127" i="2"/>
  <c r="G2701" i="2"/>
  <c r="E2701" i="2"/>
  <c r="F2701" i="2"/>
  <c r="C2702" i="2"/>
  <c r="D2702" i="2" s="1"/>
  <c r="A2704" i="2"/>
  <c r="B2703" i="2"/>
  <c r="AB1129" i="2" l="1"/>
  <c r="AC1128" i="2"/>
  <c r="AD1127" i="2"/>
  <c r="AE1127" i="2" s="1"/>
  <c r="AG1126" i="2"/>
  <c r="AF1126" i="2"/>
  <c r="X1125" i="2"/>
  <c r="S1128" i="2"/>
  <c r="T1127" i="2"/>
  <c r="W1125" i="2"/>
  <c r="U1126" i="2"/>
  <c r="V1126" i="2" s="1"/>
  <c r="O1125" i="2"/>
  <c r="N1125" i="2"/>
  <c r="P1125" i="2"/>
  <c r="J1128" i="2"/>
  <c r="L1126" i="2"/>
  <c r="M1126" i="2" s="1"/>
  <c r="F2702" i="2"/>
  <c r="E2702" i="2"/>
  <c r="G2702" i="2"/>
  <c r="A2705" i="2"/>
  <c r="B2704" i="2"/>
  <c r="C2703" i="2"/>
  <c r="D2703" i="2" s="1"/>
  <c r="AH1127" i="2" l="1"/>
  <c r="AF1127" i="2"/>
  <c r="AG1127" i="2"/>
  <c r="AD1128" i="2"/>
  <c r="AE1128" i="2" s="1"/>
  <c r="AC1129" i="2"/>
  <c r="AB1130" i="2"/>
  <c r="Y1126" i="2"/>
  <c r="W1126" i="2"/>
  <c r="X1126" i="2"/>
  <c r="U1127" i="2"/>
  <c r="V1127" i="2" s="1"/>
  <c r="T1128" i="2"/>
  <c r="S1129" i="2"/>
  <c r="O1126" i="2"/>
  <c r="P1126" i="2"/>
  <c r="N1126" i="2"/>
  <c r="L1127" i="2"/>
  <c r="M1127" i="2" s="1"/>
  <c r="J1129" i="2"/>
  <c r="G2703" i="2"/>
  <c r="E2703" i="2"/>
  <c r="F2703" i="2"/>
  <c r="A2706" i="2"/>
  <c r="B2705" i="2"/>
  <c r="C2704" i="2"/>
  <c r="D2704" i="2" s="1"/>
  <c r="AG1128" i="2" l="1"/>
  <c r="AF1128" i="2"/>
  <c r="AH1128" i="2"/>
  <c r="AB1131" i="2"/>
  <c r="AC1130" i="2"/>
  <c r="AD1129" i="2"/>
  <c r="AE1129" i="2" s="1"/>
  <c r="Y1127" i="2"/>
  <c r="W1127" i="2"/>
  <c r="X1127" i="2"/>
  <c r="U1128" i="2"/>
  <c r="V1128" i="2" s="1"/>
  <c r="S1130" i="2"/>
  <c r="T1129" i="2"/>
  <c r="O1127" i="2"/>
  <c r="N1127" i="2"/>
  <c r="P1127" i="2"/>
  <c r="J1130" i="2"/>
  <c r="L1128" i="2"/>
  <c r="M1128" i="2" s="1"/>
  <c r="G2704" i="2"/>
  <c r="E2704" i="2"/>
  <c r="F2704" i="2"/>
  <c r="A2707" i="2"/>
  <c r="B2706" i="2"/>
  <c r="C2705" i="2"/>
  <c r="D2705" i="2" s="1"/>
  <c r="AG1129" i="2" l="1"/>
  <c r="AH1129" i="2"/>
  <c r="AF1129" i="2"/>
  <c r="AD1130" i="2"/>
  <c r="AE1130" i="2" s="1"/>
  <c r="AB1132" i="2"/>
  <c r="AC1131" i="2"/>
  <c r="X1128" i="2"/>
  <c r="W1128" i="2"/>
  <c r="Y1128" i="2"/>
  <c r="T1130" i="2"/>
  <c r="S1131" i="2"/>
  <c r="U1129" i="2"/>
  <c r="V1129" i="2" s="1"/>
  <c r="O1128" i="2"/>
  <c r="N1128" i="2"/>
  <c r="P1128" i="2"/>
  <c r="J1131" i="2"/>
  <c r="L1129" i="2"/>
  <c r="M1129" i="2" s="1"/>
  <c r="G2705" i="2"/>
  <c r="F2705" i="2"/>
  <c r="E2705" i="2"/>
  <c r="C2706" i="2"/>
  <c r="D2706" i="2" s="1"/>
  <c r="A2708" i="2"/>
  <c r="B2707" i="2"/>
  <c r="AH1130" i="2" l="1"/>
  <c r="AG1130" i="2"/>
  <c r="AF1130" i="2"/>
  <c r="AD1131" i="2"/>
  <c r="AE1131" i="2" s="1"/>
  <c r="AB1133" i="2"/>
  <c r="AC1132" i="2"/>
  <c r="Y1129" i="2"/>
  <c r="X1129" i="2"/>
  <c r="W1129" i="2"/>
  <c r="U1130" i="2"/>
  <c r="V1130" i="2" s="1"/>
  <c r="S1132" i="2"/>
  <c r="T1131" i="2"/>
  <c r="N1129" i="2"/>
  <c r="P1129" i="2"/>
  <c r="O1129" i="2"/>
  <c r="L1130" i="2"/>
  <c r="M1130" i="2" s="1"/>
  <c r="J1132" i="2"/>
  <c r="E2706" i="2"/>
  <c r="G2706" i="2"/>
  <c r="F2706" i="2"/>
  <c r="C2707" i="2"/>
  <c r="D2707" i="2" s="1"/>
  <c r="A2709" i="2"/>
  <c r="B2708" i="2"/>
  <c r="AG1131" i="2" l="1"/>
  <c r="AH1131" i="2"/>
  <c r="AF1131" i="2"/>
  <c r="AC1133" i="2"/>
  <c r="AB1134" i="2"/>
  <c r="AD1132" i="2"/>
  <c r="AE1132" i="2" s="1"/>
  <c r="Y1130" i="2"/>
  <c r="W1130" i="2"/>
  <c r="X1130" i="2"/>
  <c r="U1131" i="2"/>
  <c r="V1131" i="2" s="1"/>
  <c r="T1132" i="2"/>
  <c r="S1133" i="2"/>
  <c r="P1130" i="2"/>
  <c r="O1130" i="2"/>
  <c r="N1130" i="2"/>
  <c r="J1133" i="2"/>
  <c r="L1131" i="2"/>
  <c r="M1131" i="2"/>
  <c r="P1131" i="2" s="1"/>
  <c r="F2707" i="2"/>
  <c r="E2707" i="2"/>
  <c r="G2707" i="2"/>
  <c r="A2710" i="2"/>
  <c r="B2709" i="2"/>
  <c r="C2708" i="2"/>
  <c r="D2708" i="2" s="1"/>
  <c r="G2708" i="2" s="1"/>
  <c r="AG1132" i="2" l="1"/>
  <c r="AF1132" i="2"/>
  <c r="AH1132" i="2"/>
  <c r="AC1134" i="2"/>
  <c r="AB1135" i="2"/>
  <c r="AD1133" i="2"/>
  <c r="AE1133" i="2" s="1"/>
  <c r="Y1131" i="2"/>
  <c r="W1131" i="2"/>
  <c r="X1131" i="2"/>
  <c r="U1132" i="2"/>
  <c r="V1132" i="2" s="1"/>
  <c r="T1133" i="2"/>
  <c r="S1134" i="2"/>
  <c r="N1131" i="2"/>
  <c r="O1131" i="2"/>
  <c r="J1134" i="2"/>
  <c r="L1132" i="2"/>
  <c r="M1132" i="2" s="1"/>
  <c r="C2709" i="2"/>
  <c r="D2709" i="2" s="1"/>
  <c r="E2708" i="2"/>
  <c r="F2708" i="2"/>
  <c r="A2711" i="2"/>
  <c r="B2710" i="2"/>
  <c r="AH1133" i="2" l="1"/>
  <c r="AF1133" i="2"/>
  <c r="AG1133" i="2"/>
  <c r="AB1136" i="2"/>
  <c r="AC1135" i="2"/>
  <c r="AD1134" i="2"/>
  <c r="AE1134" i="2" s="1"/>
  <c r="Y1132" i="2"/>
  <c r="W1132" i="2"/>
  <c r="X1132" i="2"/>
  <c r="S1135" i="2"/>
  <c r="T1134" i="2"/>
  <c r="U1133" i="2"/>
  <c r="V1133" i="2" s="1"/>
  <c r="O1132" i="2"/>
  <c r="N1132" i="2"/>
  <c r="P1132" i="2"/>
  <c r="J1135" i="2"/>
  <c r="L1133" i="2"/>
  <c r="M1133" i="2" s="1"/>
  <c r="G2709" i="2"/>
  <c r="E2709" i="2"/>
  <c r="F2709" i="2"/>
  <c r="C2710" i="2"/>
  <c r="D2710" i="2" s="1"/>
  <c r="A2712" i="2"/>
  <c r="B2711" i="2"/>
  <c r="AG1134" i="2" l="1"/>
  <c r="AH1134" i="2"/>
  <c r="AF1134" i="2"/>
  <c r="AC1136" i="2"/>
  <c r="AB1137" i="2"/>
  <c r="AD1135" i="2"/>
  <c r="AE1135" i="2" s="1"/>
  <c r="AH1135" i="2" s="1"/>
  <c r="X1133" i="2"/>
  <c r="Y1133" i="2"/>
  <c r="W1133" i="2"/>
  <c r="U1134" i="2"/>
  <c r="V1134" i="2" s="1"/>
  <c r="T1135" i="2"/>
  <c r="S1136" i="2"/>
  <c r="N1133" i="2"/>
  <c r="P1133" i="2"/>
  <c r="O1133" i="2"/>
  <c r="L1134" i="2"/>
  <c r="M1134" i="2" s="1"/>
  <c r="J1136" i="2"/>
  <c r="F2710" i="2"/>
  <c r="E2710" i="2"/>
  <c r="G2710" i="2"/>
  <c r="C2711" i="2"/>
  <c r="D2711" i="2" s="1"/>
  <c r="A2713" i="2"/>
  <c r="B2712" i="2"/>
  <c r="AF1135" i="2" l="1"/>
  <c r="AG1135" i="2"/>
  <c r="AB1138" i="2"/>
  <c r="AC1137" i="2"/>
  <c r="AD1136" i="2"/>
  <c r="AE1136" i="2" s="1"/>
  <c r="Y1134" i="2"/>
  <c r="X1134" i="2"/>
  <c r="W1134" i="2"/>
  <c r="U1135" i="2"/>
  <c r="V1135" i="2" s="1"/>
  <c r="S1137" i="2"/>
  <c r="T1136" i="2"/>
  <c r="N1134" i="2"/>
  <c r="O1134" i="2"/>
  <c r="P1134" i="2"/>
  <c r="J1137" i="2"/>
  <c r="L1135" i="2"/>
  <c r="M1135" i="2" s="1"/>
  <c r="G2711" i="2"/>
  <c r="E2711" i="2"/>
  <c r="F2711" i="2"/>
  <c r="C2712" i="2"/>
  <c r="D2712" i="2" s="1"/>
  <c r="A2714" i="2"/>
  <c r="B2713" i="2"/>
  <c r="AF1136" i="2" l="1"/>
  <c r="AH1136" i="2"/>
  <c r="AG1136" i="2"/>
  <c r="AD1137" i="2"/>
  <c r="AE1137" i="2" s="1"/>
  <c r="AC1138" i="2"/>
  <c r="AB1139" i="2"/>
  <c r="W1135" i="2"/>
  <c r="X1135" i="2"/>
  <c r="Y1135" i="2"/>
  <c r="U1136" i="2"/>
  <c r="V1136" i="2" s="1"/>
  <c r="T1137" i="2"/>
  <c r="S1138" i="2"/>
  <c r="P1135" i="2"/>
  <c r="O1135" i="2"/>
  <c r="N1135" i="2"/>
  <c r="J1138" i="2"/>
  <c r="L1136" i="2"/>
  <c r="M1136" i="2"/>
  <c r="N1136" i="2" s="1"/>
  <c r="F2712" i="2"/>
  <c r="E2712" i="2"/>
  <c r="G2712" i="2"/>
  <c r="A2715" i="2"/>
  <c r="B2714" i="2"/>
  <c r="C2713" i="2"/>
  <c r="D2713" i="2" s="1"/>
  <c r="AG1137" i="2" l="1"/>
  <c r="AF1137" i="2"/>
  <c r="AH1137" i="2"/>
  <c r="AB1140" i="2"/>
  <c r="AC1139" i="2"/>
  <c r="AD1138" i="2"/>
  <c r="AE1138" i="2"/>
  <c r="AG1138" i="2" s="1"/>
  <c r="X1136" i="2"/>
  <c r="W1136" i="2"/>
  <c r="Y1136" i="2"/>
  <c r="U1137" i="2"/>
  <c r="V1137" i="2" s="1"/>
  <c r="W1137" i="2" s="1"/>
  <c r="S1139" i="2"/>
  <c r="T1138" i="2"/>
  <c r="O1136" i="2"/>
  <c r="P1136" i="2"/>
  <c r="L1137" i="2"/>
  <c r="M1137" i="2" s="1"/>
  <c r="J1139" i="2"/>
  <c r="G2713" i="2"/>
  <c r="F2713" i="2"/>
  <c r="E2713" i="2"/>
  <c r="C2714" i="2"/>
  <c r="D2714" i="2" s="1"/>
  <c r="A2716" i="2"/>
  <c r="B2715" i="2"/>
  <c r="AH1138" i="2" l="1"/>
  <c r="AF1138" i="2"/>
  <c r="AD1139" i="2"/>
  <c r="AE1139" i="2" s="1"/>
  <c r="AB1141" i="2"/>
  <c r="AC1140" i="2"/>
  <c r="S1140" i="2"/>
  <c r="T1139" i="2"/>
  <c r="X1137" i="2"/>
  <c r="Y1137" i="2"/>
  <c r="U1138" i="2"/>
  <c r="V1138" i="2" s="1"/>
  <c r="P1137" i="2"/>
  <c r="O1137" i="2"/>
  <c r="N1137" i="2"/>
  <c r="L1138" i="2"/>
  <c r="M1138" i="2" s="1"/>
  <c r="J1140" i="2"/>
  <c r="E2714" i="2"/>
  <c r="G2714" i="2"/>
  <c r="F2714" i="2"/>
  <c r="A2717" i="2"/>
  <c r="B2716" i="2"/>
  <c r="C2715" i="2"/>
  <c r="D2715" i="2" s="1"/>
  <c r="AF1139" i="2" l="1"/>
  <c r="AH1139" i="2"/>
  <c r="AG1139" i="2"/>
  <c r="AD1140" i="2"/>
  <c r="AE1140" i="2" s="1"/>
  <c r="AC1141" i="2"/>
  <c r="AB1142" i="2"/>
  <c r="Y1138" i="2"/>
  <c r="W1138" i="2"/>
  <c r="X1138" i="2"/>
  <c r="U1139" i="2"/>
  <c r="V1139" i="2" s="1"/>
  <c r="T1140" i="2"/>
  <c r="S1141" i="2"/>
  <c r="P1138" i="2"/>
  <c r="N1138" i="2"/>
  <c r="O1138" i="2"/>
  <c r="L1139" i="2"/>
  <c r="M1139" i="2" s="1"/>
  <c r="J1141" i="2"/>
  <c r="G2715" i="2"/>
  <c r="E2715" i="2"/>
  <c r="F2715" i="2"/>
  <c r="A2718" i="2"/>
  <c r="B2717" i="2"/>
  <c r="C2716" i="2"/>
  <c r="D2716" i="2" s="1"/>
  <c r="AG1140" i="2" l="1"/>
  <c r="AF1140" i="2"/>
  <c r="AH1140" i="2"/>
  <c r="AB1143" i="2"/>
  <c r="AC1142" i="2"/>
  <c r="AD1141" i="2"/>
  <c r="AE1141" i="2" s="1"/>
  <c r="X1139" i="2"/>
  <c r="W1139" i="2"/>
  <c r="Y1139" i="2"/>
  <c r="S1142" i="2"/>
  <c r="T1141" i="2"/>
  <c r="U1140" i="2"/>
  <c r="V1140" i="2" s="1"/>
  <c r="O1139" i="2"/>
  <c r="N1139" i="2"/>
  <c r="P1139" i="2"/>
  <c r="J1142" i="2"/>
  <c r="L1140" i="2"/>
  <c r="M1140" i="2" s="1"/>
  <c r="G2716" i="2"/>
  <c r="F2716" i="2"/>
  <c r="E2716" i="2"/>
  <c r="C2717" i="2"/>
  <c r="D2717" i="2" s="1"/>
  <c r="A2719" i="2"/>
  <c r="B2718" i="2"/>
  <c r="AG1141" i="2" l="1"/>
  <c r="AF1141" i="2"/>
  <c r="AH1141" i="2"/>
  <c r="AD1142" i="2"/>
  <c r="AE1142" i="2" s="1"/>
  <c r="AC1143" i="2"/>
  <c r="AB1144" i="2"/>
  <c r="X1140" i="2"/>
  <c r="W1140" i="2"/>
  <c r="Y1140" i="2"/>
  <c r="U1141" i="2"/>
  <c r="V1141" i="2" s="1"/>
  <c r="T1142" i="2"/>
  <c r="S1143" i="2"/>
  <c r="N1140" i="2"/>
  <c r="P1140" i="2"/>
  <c r="O1140" i="2"/>
  <c r="J1143" i="2"/>
  <c r="L1141" i="2"/>
  <c r="M1141" i="2" s="1"/>
  <c r="E2717" i="2"/>
  <c r="G2717" i="2"/>
  <c r="F2717" i="2"/>
  <c r="A2720" i="2"/>
  <c r="B2719" i="2"/>
  <c r="C2718" i="2"/>
  <c r="D2718" i="2" s="1"/>
  <c r="AH1142" i="2" l="1"/>
  <c r="AG1142" i="2"/>
  <c r="AF1142" i="2"/>
  <c r="AD1143" i="2"/>
  <c r="AE1143" i="2" s="1"/>
  <c r="AB1145" i="2"/>
  <c r="AC1144" i="2"/>
  <c r="X1141" i="2"/>
  <c r="W1141" i="2"/>
  <c r="Y1141" i="2"/>
  <c r="U1142" i="2"/>
  <c r="V1142" i="2" s="1"/>
  <c r="S1144" i="2"/>
  <c r="T1143" i="2"/>
  <c r="O1141" i="2"/>
  <c r="P1141" i="2"/>
  <c r="N1141" i="2"/>
  <c r="L1142" i="2"/>
  <c r="M1142" i="2" s="1"/>
  <c r="J1144" i="2"/>
  <c r="G2718" i="2"/>
  <c r="E2718" i="2"/>
  <c r="F2718" i="2"/>
  <c r="A2721" i="2"/>
  <c r="B2720" i="2"/>
  <c r="C2719" i="2"/>
  <c r="D2719" i="2" s="1"/>
  <c r="G2719" i="2" s="1"/>
  <c r="AH1143" i="2" l="1"/>
  <c r="AG1143" i="2"/>
  <c r="AF1143" i="2"/>
  <c r="AC1145" i="2"/>
  <c r="AB1146" i="2"/>
  <c r="AD1144" i="2"/>
  <c r="AE1144" i="2" s="1"/>
  <c r="X1142" i="2"/>
  <c r="Y1142" i="2"/>
  <c r="W1142" i="2"/>
  <c r="T1144" i="2"/>
  <c r="S1145" i="2"/>
  <c r="U1143" i="2"/>
  <c r="V1143" i="2" s="1"/>
  <c r="N1142" i="2"/>
  <c r="P1142" i="2"/>
  <c r="O1142" i="2"/>
  <c r="L1143" i="2"/>
  <c r="M1143" i="2" s="1"/>
  <c r="J1145" i="2"/>
  <c r="A2722" i="2"/>
  <c r="B2721" i="2"/>
  <c r="E2719" i="2"/>
  <c r="F2719" i="2"/>
  <c r="C2720" i="2"/>
  <c r="D2720" i="2" s="1"/>
  <c r="AG1144" i="2" l="1"/>
  <c r="AH1144" i="2"/>
  <c r="AF1144" i="2"/>
  <c r="AC1146" i="2"/>
  <c r="AB1147" i="2"/>
  <c r="AD1145" i="2"/>
  <c r="AE1145" i="2" s="1"/>
  <c r="W1143" i="2"/>
  <c r="Y1143" i="2"/>
  <c r="X1143" i="2"/>
  <c r="U1144" i="2"/>
  <c r="V1144" i="2" s="1"/>
  <c r="T1145" i="2"/>
  <c r="S1146" i="2"/>
  <c r="P1143" i="2"/>
  <c r="O1143" i="2"/>
  <c r="N1143" i="2"/>
  <c r="J1146" i="2"/>
  <c r="L1144" i="2"/>
  <c r="M1144" i="2" s="1"/>
  <c r="E2720" i="2"/>
  <c r="G2720" i="2"/>
  <c r="F2720" i="2"/>
  <c r="C2721" i="2"/>
  <c r="D2721" i="2" s="1"/>
  <c r="A2723" i="2"/>
  <c r="B2722" i="2"/>
  <c r="AH1145" i="2" l="1"/>
  <c r="AG1145" i="2"/>
  <c r="AF1145" i="2"/>
  <c r="AB1148" i="2"/>
  <c r="AC1147" i="2"/>
  <c r="AD1146" i="2"/>
  <c r="AE1146" i="2" s="1"/>
  <c r="Y1144" i="2"/>
  <c r="W1144" i="2"/>
  <c r="X1144" i="2"/>
  <c r="U1145" i="2"/>
  <c r="V1145" i="2" s="1"/>
  <c r="S1147" i="2"/>
  <c r="T1146" i="2"/>
  <c r="P1144" i="2"/>
  <c r="O1144" i="2"/>
  <c r="N1144" i="2"/>
  <c r="J1147" i="2"/>
  <c r="L1145" i="2"/>
  <c r="M1145" i="2" s="1"/>
  <c r="G2721" i="2"/>
  <c r="E2721" i="2"/>
  <c r="F2721" i="2"/>
  <c r="A2724" i="2"/>
  <c r="B2723" i="2"/>
  <c r="C2722" i="2"/>
  <c r="D2722" i="2" s="1"/>
  <c r="AH1146" i="2" l="1"/>
  <c r="AG1146" i="2"/>
  <c r="AF1146" i="2"/>
  <c r="AC1148" i="2"/>
  <c r="AB1149" i="2"/>
  <c r="AD1147" i="2"/>
  <c r="AE1147" i="2" s="1"/>
  <c r="Y1145" i="2"/>
  <c r="W1145" i="2"/>
  <c r="X1145" i="2"/>
  <c r="U1146" i="2"/>
  <c r="V1146" i="2" s="1"/>
  <c r="T1147" i="2"/>
  <c r="S1148" i="2"/>
  <c r="O1145" i="2"/>
  <c r="N1145" i="2"/>
  <c r="P1145" i="2"/>
  <c r="J1148" i="2"/>
  <c r="L1146" i="2"/>
  <c r="M1146" i="2" s="1"/>
  <c r="G2722" i="2"/>
  <c r="E2722" i="2"/>
  <c r="F2722" i="2"/>
  <c r="A2725" i="2"/>
  <c r="B2724" i="2"/>
  <c r="C2723" i="2"/>
  <c r="D2723" i="2" s="1"/>
  <c r="AG1147" i="2" l="1"/>
  <c r="AF1147" i="2"/>
  <c r="AH1147" i="2"/>
  <c r="AB1150" i="2"/>
  <c r="AC1149" i="2"/>
  <c r="AD1148" i="2"/>
  <c r="AE1148" i="2" s="1"/>
  <c r="Y1146" i="2"/>
  <c r="W1146" i="2"/>
  <c r="X1146" i="2"/>
  <c r="U1147" i="2"/>
  <c r="V1147" i="2" s="1"/>
  <c r="S1149" i="2"/>
  <c r="T1148" i="2"/>
  <c r="N1146" i="2"/>
  <c r="O1146" i="2"/>
  <c r="P1146" i="2"/>
  <c r="L1147" i="2"/>
  <c r="M1147" i="2" s="1"/>
  <c r="J1149" i="2"/>
  <c r="G2723" i="2"/>
  <c r="F2723" i="2"/>
  <c r="E2723" i="2"/>
  <c r="C2724" i="2"/>
  <c r="D2724" i="2" s="1"/>
  <c r="A2726" i="2"/>
  <c r="B2725" i="2"/>
  <c r="AF1148" i="2" l="1"/>
  <c r="AH1148" i="2"/>
  <c r="AG1148" i="2"/>
  <c r="AD1149" i="2"/>
  <c r="AE1149" i="2" s="1"/>
  <c r="AC1150" i="2"/>
  <c r="AB1151" i="2"/>
  <c r="X1147" i="2"/>
  <c r="Y1147" i="2"/>
  <c r="W1147" i="2"/>
  <c r="U1148" i="2"/>
  <c r="V1148" i="2" s="1"/>
  <c r="T1149" i="2"/>
  <c r="S1150" i="2"/>
  <c r="P1147" i="2"/>
  <c r="O1147" i="2"/>
  <c r="N1147" i="2"/>
  <c r="J1150" i="2"/>
  <c r="L1148" i="2"/>
  <c r="M1148" i="2"/>
  <c r="O1148" i="2" s="1"/>
  <c r="E2724" i="2"/>
  <c r="G2724" i="2"/>
  <c r="F2724" i="2"/>
  <c r="C2725" i="2"/>
  <c r="D2725" i="2" s="1"/>
  <c r="A2727" i="2"/>
  <c r="B2726" i="2"/>
  <c r="AG1149" i="2" l="1"/>
  <c r="AF1149" i="2"/>
  <c r="AH1149" i="2"/>
  <c r="AD1150" i="2"/>
  <c r="AE1150" i="2" s="1"/>
  <c r="AH1150" i="2" s="1"/>
  <c r="AB1152" i="2"/>
  <c r="AC1151" i="2"/>
  <c r="Y1148" i="2"/>
  <c r="X1148" i="2"/>
  <c r="W1148" i="2"/>
  <c r="U1149" i="2"/>
  <c r="V1149" i="2"/>
  <c r="W1149" i="2" s="1"/>
  <c r="S1151" i="2"/>
  <c r="T1150" i="2"/>
  <c r="N1148" i="2"/>
  <c r="P1148" i="2"/>
  <c r="L1149" i="2"/>
  <c r="M1149" i="2" s="1"/>
  <c r="J1151" i="2"/>
  <c r="G2725" i="2"/>
  <c r="E2725" i="2"/>
  <c r="F2725" i="2"/>
  <c r="C2726" i="2"/>
  <c r="D2726" i="2" s="1"/>
  <c r="A2728" i="2"/>
  <c r="B2727" i="2"/>
  <c r="AB1153" i="2" l="1"/>
  <c r="AC1152" i="2"/>
  <c r="AD1151" i="2"/>
  <c r="AE1151" i="2" s="1"/>
  <c r="AF1150" i="2"/>
  <c r="AG1150" i="2"/>
  <c r="U1150" i="2"/>
  <c r="V1150" i="2" s="1"/>
  <c r="X1149" i="2"/>
  <c r="Y1149" i="2"/>
  <c r="S1152" i="2"/>
  <c r="T1151" i="2"/>
  <c r="O1149" i="2"/>
  <c r="N1149" i="2"/>
  <c r="P1149" i="2"/>
  <c r="J1152" i="2"/>
  <c r="L1150" i="2"/>
  <c r="M1150" i="2" s="1"/>
  <c r="G2726" i="2"/>
  <c r="E2726" i="2"/>
  <c r="F2726" i="2"/>
  <c r="A2729" i="2"/>
  <c r="B2728" i="2"/>
  <c r="C2727" i="2"/>
  <c r="D2727" i="2" s="1"/>
  <c r="G2727" i="2" s="1"/>
  <c r="AG1151" i="2" l="1"/>
  <c r="AF1151" i="2"/>
  <c r="AH1151" i="2"/>
  <c r="AD1152" i="2"/>
  <c r="AE1152" i="2" s="1"/>
  <c r="AC1153" i="2"/>
  <c r="AB1154" i="2"/>
  <c r="Y1150" i="2"/>
  <c r="W1150" i="2"/>
  <c r="X1150" i="2"/>
  <c r="U1151" i="2"/>
  <c r="V1151" i="2" s="1"/>
  <c r="T1152" i="2"/>
  <c r="S1153" i="2"/>
  <c r="P1150" i="2"/>
  <c r="O1150" i="2"/>
  <c r="N1150" i="2"/>
  <c r="L1151" i="2"/>
  <c r="M1151" i="2" s="1"/>
  <c r="J1153" i="2"/>
  <c r="C2728" i="2"/>
  <c r="D2728" i="2" s="1"/>
  <c r="F2727" i="2"/>
  <c r="E2727" i="2"/>
  <c r="A2730" i="2"/>
  <c r="B2729" i="2"/>
  <c r="AH1152" i="2" l="1"/>
  <c r="AG1152" i="2"/>
  <c r="AF1152" i="2"/>
  <c r="AB1155" i="2"/>
  <c r="AC1154" i="2"/>
  <c r="AD1153" i="2"/>
  <c r="AE1153" i="2" s="1"/>
  <c r="Y1151" i="2"/>
  <c r="W1151" i="2"/>
  <c r="X1151" i="2"/>
  <c r="S1154" i="2"/>
  <c r="T1153" i="2"/>
  <c r="U1152" i="2"/>
  <c r="V1152" i="2" s="1"/>
  <c r="O1151" i="2"/>
  <c r="N1151" i="2"/>
  <c r="P1151" i="2"/>
  <c r="L1152" i="2"/>
  <c r="M1152" i="2" s="1"/>
  <c r="J1154" i="2"/>
  <c r="G2728" i="2"/>
  <c r="E2728" i="2"/>
  <c r="F2728" i="2"/>
  <c r="C2729" i="2"/>
  <c r="D2729" i="2" s="1"/>
  <c r="A2731" i="2"/>
  <c r="B2730" i="2"/>
  <c r="AG1153" i="2" l="1"/>
  <c r="AH1153" i="2"/>
  <c r="AF1153" i="2"/>
  <c r="AD1154" i="2"/>
  <c r="AE1154" i="2" s="1"/>
  <c r="AC1155" i="2"/>
  <c r="AB1156" i="2"/>
  <c r="W1152" i="2"/>
  <c r="Y1152" i="2"/>
  <c r="X1152" i="2"/>
  <c r="T1154" i="2"/>
  <c r="S1155" i="2"/>
  <c r="U1153" i="2"/>
  <c r="V1153" i="2" s="1"/>
  <c r="P1152" i="2"/>
  <c r="O1152" i="2"/>
  <c r="N1152" i="2"/>
  <c r="J1155" i="2"/>
  <c r="L1153" i="2"/>
  <c r="M1153" i="2" s="1"/>
  <c r="F2729" i="2"/>
  <c r="E2729" i="2"/>
  <c r="G2729" i="2"/>
  <c r="A2732" i="2"/>
  <c r="B2731" i="2"/>
  <c r="C2730" i="2"/>
  <c r="D2730" i="2" s="1"/>
  <c r="AH1154" i="2" l="1"/>
  <c r="AG1154" i="2"/>
  <c r="AF1154" i="2"/>
  <c r="AD1155" i="2"/>
  <c r="AE1155" i="2" s="1"/>
  <c r="AB1157" i="2"/>
  <c r="AC1156" i="2"/>
  <c r="X1153" i="2"/>
  <c r="Y1153" i="2"/>
  <c r="W1153" i="2"/>
  <c r="U1154" i="2"/>
  <c r="V1154" i="2" s="1"/>
  <c r="S1156" i="2"/>
  <c r="T1155" i="2"/>
  <c r="P1153" i="2"/>
  <c r="N1153" i="2"/>
  <c r="O1153" i="2"/>
  <c r="L1154" i="2"/>
  <c r="M1154" i="2" s="1"/>
  <c r="J1156" i="2"/>
  <c r="G2730" i="2"/>
  <c r="E2730" i="2"/>
  <c r="F2730" i="2"/>
  <c r="C2731" i="2"/>
  <c r="D2731" i="2" s="1"/>
  <c r="A2733" i="2"/>
  <c r="B2732" i="2"/>
  <c r="AH1155" i="2" l="1"/>
  <c r="AG1155" i="2"/>
  <c r="AF1155" i="2"/>
  <c r="AC1157" i="2"/>
  <c r="AB1158" i="2"/>
  <c r="AD1156" i="2"/>
  <c r="AE1156" i="2" s="1"/>
  <c r="X1154" i="2"/>
  <c r="W1154" i="2"/>
  <c r="Y1154" i="2"/>
  <c r="T1156" i="2"/>
  <c r="S1157" i="2"/>
  <c r="U1155" i="2"/>
  <c r="V1155" i="2" s="1"/>
  <c r="P1154" i="2"/>
  <c r="O1154" i="2"/>
  <c r="N1154" i="2"/>
  <c r="L1155" i="2"/>
  <c r="M1155" i="2" s="1"/>
  <c r="J1157" i="2"/>
  <c r="G2731" i="2"/>
  <c r="F2731" i="2"/>
  <c r="E2731" i="2"/>
  <c r="A2734" i="2"/>
  <c r="B2733" i="2"/>
  <c r="C2732" i="2"/>
  <c r="D2732" i="2" s="1"/>
  <c r="AH1156" i="2" l="1"/>
  <c r="AG1156" i="2"/>
  <c r="AF1156" i="2"/>
  <c r="AD1157" i="2"/>
  <c r="AE1157" i="2" s="1"/>
  <c r="AC1158" i="2"/>
  <c r="AB1159" i="2"/>
  <c r="Y1155" i="2"/>
  <c r="W1155" i="2"/>
  <c r="X1155" i="2"/>
  <c r="T1157" i="2"/>
  <c r="S1158" i="2"/>
  <c r="U1156" i="2"/>
  <c r="V1156" i="2" s="1"/>
  <c r="P1155" i="2"/>
  <c r="N1155" i="2"/>
  <c r="O1155" i="2"/>
  <c r="L1156" i="2"/>
  <c r="M1156" i="2" s="1"/>
  <c r="J1158" i="2"/>
  <c r="F2732" i="2"/>
  <c r="G2732" i="2"/>
  <c r="E2732" i="2"/>
  <c r="C2733" i="2"/>
  <c r="D2733" i="2" s="1"/>
  <c r="A2735" i="2"/>
  <c r="B2734" i="2"/>
  <c r="AF1157" i="2" l="1"/>
  <c r="AG1157" i="2"/>
  <c r="AH1157" i="2"/>
  <c r="AB1160" i="2"/>
  <c r="AC1159" i="2"/>
  <c r="AD1158" i="2"/>
  <c r="AE1158" i="2" s="1"/>
  <c r="X1156" i="2"/>
  <c r="W1156" i="2"/>
  <c r="Y1156" i="2"/>
  <c r="U1157" i="2"/>
  <c r="V1157" i="2" s="1"/>
  <c r="S1159" i="2"/>
  <c r="T1158" i="2"/>
  <c r="P1156" i="2"/>
  <c r="O1156" i="2"/>
  <c r="N1156" i="2"/>
  <c r="J1159" i="2"/>
  <c r="L1157" i="2"/>
  <c r="M1157" i="2" s="1"/>
  <c r="G2733" i="2"/>
  <c r="E2733" i="2"/>
  <c r="F2733" i="2"/>
  <c r="A2736" i="2"/>
  <c r="B2735" i="2"/>
  <c r="C2734" i="2"/>
  <c r="D2734" i="2" s="1"/>
  <c r="G2734" i="2" s="1"/>
  <c r="AG1158" i="2" l="1"/>
  <c r="AF1158" i="2"/>
  <c r="AH1158" i="2"/>
  <c r="AC1160" i="2"/>
  <c r="AB1161" i="2"/>
  <c r="AD1159" i="2"/>
  <c r="AE1159" i="2" s="1"/>
  <c r="Y1157" i="2"/>
  <c r="X1157" i="2"/>
  <c r="W1157" i="2"/>
  <c r="U1158" i="2"/>
  <c r="V1158" i="2" s="1"/>
  <c r="T1159" i="2"/>
  <c r="S1160" i="2"/>
  <c r="P1157" i="2"/>
  <c r="N1157" i="2"/>
  <c r="O1157" i="2"/>
  <c r="J1160" i="2"/>
  <c r="L1158" i="2"/>
  <c r="M1158" i="2" s="1"/>
  <c r="E2734" i="2"/>
  <c r="C2735" i="2"/>
  <c r="D2735" i="2" s="1"/>
  <c r="F2735" i="2" s="1"/>
  <c r="F2734" i="2"/>
  <c r="A2737" i="2"/>
  <c r="B2736" i="2"/>
  <c r="AH1159" i="2" l="1"/>
  <c r="AF1159" i="2"/>
  <c r="AG1159" i="2"/>
  <c r="AB1162" i="2"/>
  <c r="AC1161" i="2"/>
  <c r="AD1160" i="2"/>
  <c r="AE1160" i="2" s="1"/>
  <c r="Y1158" i="2"/>
  <c r="X1158" i="2"/>
  <c r="W1158" i="2"/>
  <c r="S1161" i="2"/>
  <c r="T1160" i="2"/>
  <c r="U1159" i="2"/>
  <c r="V1159" i="2" s="1"/>
  <c r="N1158" i="2"/>
  <c r="O1158" i="2"/>
  <c r="P1158" i="2"/>
  <c r="L1159" i="2"/>
  <c r="M1159" i="2" s="1"/>
  <c r="J1161" i="2"/>
  <c r="E2735" i="2"/>
  <c r="G2735" i="2"/>
  <c r="C2736" i="2"/>
  <c r="D2736" i="2" s="1"/>
  <c r="A2738" i="2"/>
  <c r="B2737" i="2"/>
  <c r="AF1160" i="2" l="1"/>
  <c r="AH1160" i="2"/>
  <c r="AG1160" i="2"/>
  <c r="AC1162" i="2"/>
  <c r="AB1163" i="2"/>
  <c r="AD1161" i="2"/>
  <c r="AE1161" i="2" s="1"/>
  <c r="X1159" i="2"/>
  <c r="W1159" i="2"/>
  <c r="Y1159" i="2"/>
  <c r="T1161" i="2"/>
  <c r="S1162" i="2"/>
  <c r="U1160" i="2"/>
  <c r="V1160" i="2" s="1"/>
  <c r="P1159" i="2"/>
  <c r="O1159" i="2"/>
  <c r="N1159" i="2"/>
  <c r="L1160" i="2"/>
  <c r="M1160" i="2"/>
  <c r="O1160" i="2" s="1"/>
  <c r="J1162" i="2"/>
  <c r="G2736" i="2"/>
  <c r="E2736" i="2"/>
  <c r="F2736" i="2"/>
  <c r="C2737" i="2"/>
  <c r="D2737" i="2" s="1"/>
  <c r="E2737" i="2" s="1"/>
  <c r="A2739" i="2"/>
  <c r="B2738" i="2"/>
  <c r="AH1161" i="2" l="1"/>
  <c r="AF1161" i="2"/>
  <c r="AG1161" i="2"/>
  <c r="AD1162" i="2"/>
  <c r="AE1162" i="2"/>
  <c r="AH1162" i="2" s="1"/>
  <c r="AB1164" i="2"/>
  <c r="AC1163" i="2"/>
  <c r="X1160" i="2"/>
  <c r="Y1160" i="2"/>
  <c r="W1160" i="2"/>
  <c r="U1161" i="2"/>
  <c r="V1161" i="2" s="1"/>
  <c r="Y1161" i="2" s="1"/>
  <c r="S1163" i="2"/>
  <c r="T1162" i="2"/>
  <c r="J1163" i="2"/>
  <c r="L1161" i="2"/>
  <c r="M1161" i="2" s="1"/>
  <c r="N1160" i="2"/>
  <c r="P1160" i="2"/>
  <c r="G2737" i="2"/>
  <c r="C2738" i="2"/>
  <c r="D2738" i="2" s="1"/>
  <c r="F2737" i="2"/>
  <c r="A2740" i="2"/>
  <c r="B2739" i="2"/>
  <c r="AD1163" i="2" l="1"/>
  <c r="AE1163" i="2" s="1"/>
  <c r="AF1162" i="2"/>
  <c r="AB1165" i="2"/>
  <c r="AC1164" i="2"/>
  <c r="AG1162" i="2"/>
  <c r="S1164" i="2"/>
  <c r="T1163" i="2"/>
  <c r="X1161" i="2"/>
  <c r="U1162" i="2"/>
  <c r="V1162" i="2" s="1"/>
  <c r="W1161" i="2"/>
  <c r="P1161" i="2"/>
  <c r="O1161" i="2"/>
  <c r="N1161" i="2"/>
  <c r="L1162" i="2"/>
  <c r="M1162" i="2" s="1"/>
  <c r="J1164" i="2"/>
  <c r="F2738" i="2"/>
  <c r="G2738" i="2"/>
  <c r="E2738" i="2"/>
  <c r="C2739" i="2"/>
  <c r="D2739" i="2" s="1"/>
  <c r="A2741" i="2"/>
  <c r="B2740" i="2"/>
  <c r="AH1163" i="2" l="1"/>
  <c r="AF1163" i="2"/>
  <c r="AG1163" i="2"/>
  <c r="AC1165" i="2"/>
  <c r="AB1166" i="2"/>
  <c r="AD1164" i="2"/>
  <c r="AE1164" i="2" s="1"/>
  <c r="Y1162" i="2"/>
  <c r="W1162" i="2"/>
  <c r="X1162" i="2"/>
  <c r="U1163" i="2"/>
  <c r="V1163" i="2" s="1"/>
  <c r="T1164" i="2"/>
  <c r="S1165" i="2"/>
  <c r="P1162" i="2"/>
  <c r="O1162" i="2"/>
  <c r="N1162" i="2"/>
  <c r="J1165" i="2"/>
  <c r="L1163" i="2"/>
  <c r="M1163" i="2" s="1"/>
  <c r="G2739" i="2"/>
  <c r="E2739" i="2"/>
  <c r="F2739" i="2"/>
  <c r="A2742" i="2"/>
  <c r="B2741" i="2"/>
  <c r="C2740" i="2"/>
  <c r="D2740" i="2" s="1"/>
  <c r="AG1164" i="2" l="1"/>
  <c r="AH1164" i="2"/>
  <c r="AF1164" i="2"/>
  <c r="AD1165" i="2"/>
  <c r="AE1165" i="2" s="1"/>
  <c r="AB1167" i="2"/>
  <c r="AC1166" i="2"/>
  <c r="X1163" i="2"/>
  <c r="W1163" i="2"/>
  <c r="Y1163" i="2"/>
  <c r="U1164" i="2"/>
  <c r="V1164" i="2" s="1"/>
  <c r="S1166" i="2"/>
  <c r="T1165" i="2"/>
  <c r="O1163" i="2"/>
  <c r="N1163" i="2"/>
  <c r="P1163" i="2"/>
  <c r="J1166" i="2"/>
  <c r="L1164" i="2"/>
  <c r="M1164" i="2" s="1"/>
  <c r="G2740" i="2"/>
  <c r="F2740" i="2"/>
  <c r="E2740" i="2"/>
  <c r="A2743" i="2"/>
  <c r="B2742" i="2"/>
  <c r="C2741" i="2"/>
  <c r="D2741" i="2" s="1"/>
  <c r="F2741" i="2" s="1"/>
  <c r="AG1165" i="2" l="1"/>
  <c r="AF1165" i="2"/>
  <c r="AH1165" i="2"/>
  <c r="AD1166" i="2"/>
  <c r="AE1166" i="2" s="1"/>
  <c r="AC1167" i="2"/>
  <c r="AB1168" i="2"/>
  <c r="X1164" i="2"/>
  <c r="W1164" i="2"/>
  <c r="Y1164" i="2"/>
  <c r="U1165" i="2"/>
  <c r="V1165" i="2" s="1"/>
  <c r="T1166" i="2"/>
  <c r="S1167" i="2"/>
  <c r="O1164" i="2"/>
  <c r="P1164" i="2"/>
  <c r="N1164" i="2"/>
  <c r="L1165" i="2"/>
  <c r="M1165" i="2" s="1"/>
  <c r="J1167" i="2"/>
  <c r="C2742" i="2"/>
  <c r="D2742" i="2" s="1"/>
  <c r="E2741" i="2"/>
  <c r="G2741" i="2"/>
  <c r="A2744" i="2"/>
  <c r="B2743" i="2"/>
  <c r="AH1166" i="2" l="1"/>
  <c r="AG1166" i="2"/>
  <c r="AF1166" i="2"/>
  <c r="AD1167" i="2"/>
  <c r="AE1167" i="2" s="1"/>
  <c r="AB1169" i="2"/>
  <c r="AC1168" i="2"/>
  <c r="Y1165" i="2"/>
  <c r="W1165" i="2"/>
  <c r="X1165" i="2"/>
  <c r="U1166" i="2"/>
  <c r="V1166" i="2" s="1"/>
  <c r="X1166" i="2" s="1"/>
  <c r="S1168" i="2"/>
  <c r="T1167" i="2"/>
  <c r="P1165" i="2"/>
  <c r="N1165" i="2"/>
  <c r="O1165" i="2"/>
  <c r="L1166" i="2"/>
  <c r="M1166" i="2" s="1"/>
  <c r="J1168" i="2"/>
  <c r="G2742" i="2"/>
  <c r="E2742" i="2"/>
  <c r="F2742" i="2"/>
  <c r="C2743" i="2"/>
  <c r="D2743" i="2" s="1"/>
  <c r="A2745" i="2"/>
  <c r="B2744" i="2"/>
  <c r="AG1167" i="2" l="1"/>
  <c r="AH1167" i="2"/>
  <c r="AF1167" i="2"/>
  <c r="AC1169" i="2"/>
  <c r="AB1170" i="2"/>
  <c r="AD1168" i="2"/>
  <c r="AE1168" i="2" s="1"/>
  <c r="T1168" i="2"/>
  <c r="S1169" i="2"/>
  <c r="Y1166" i="2"/>
  <c r="U1167" i="2"/>
  <c r="V1167" i="2" s="1"/>
  <c r="W1166" i="2"/>
  <c r="P1166" i="2"/>
  <c r="O1166" i="2"/>
  <c r="N1166" i="2"/>
  <c r="J1169" i="2"/>
  <c r="L1167" i="2"/>
  <c r="M1167" i="2" s="1"/>
  <c r="F2743" i="2"/>
  <c r="E2743" i="2"/>
  <c r="G2743" i="2"/>
  <c r="A2746" i="2"/>
  <c r="B2745" i="2"/>
  <c r="C2744" i="2"/>
  <c r="D2744" i="2" s="1"/>
  <c r="AH1168" i="2" l="1"/>
  <c r="AF1168" i="2"/>
  <c r="AG1168" i="2"/>
  <c r="AC1170" i="2"/>
  <c r="AB1171" i="2"/>
  <c r="AD1169" i="2"/>
  <c r="AE1169" i="2" s="1"/>
  <c r="Y1167" i="2"/>
  <c r="X1167" i="2"/>
  <c r="W1167" i="2"/>
  <c r="T1169" i="2"/>
  <c r="S1170" i="2"/>
  <c r="U1168" i="2"/>
  <c r="V1168" i="2" s="1"/>
  <c r="O1167" i="2"/>
  <c r="N1167" i="2"/>
  <c r="P1167" i="2"/>
  <c r="L1168" i="2"/>
  <c r="M1168" i="2" s="1"/>
  <c r="J1170" i="2"/>
  <c r="G2744" i="2"/>
  <c r="E2744" i="2"/>
  <c r="F2744" i="2"/>
  <c r="A2747" i="2"/>
  <c r="B2746" i="2"/>
  <c r="C2745" i="2"/>
  <c r="D2745" i="2" s="1"/>
  <c r="E2745" i="2" s="1"/>
  <c r="AG1169" i="2" l="1"/>
  <c r="AH1169" i="2"/>
  <c r="AF1169" i="2"/>
  <c r="AD1170" i="2"/>
  <c r="AE1170" i="2" s="1"/>
  <c r="AB1172" i="2"/>
  <c r="AC1171" i="2"/>
  <c r="X1168" i="2"/>
  <c r="W1168" i="2"/>
  <c r="Y1168" i="2"/>
  <c r="S1171" i="2"/>
  <c r="T1170" i="2"/>
  <c r="U1169" i="2"/>
  <c r="V1169" i="2" s="1"/>
  <c r="P1168" i="2"/>
  <c r="O1168" i="2"/>
  <c r="N1168" i="2"/>
  <c r="J1171" i="2"/>
  <c r="L1169" i="2"/>
  <c r="M1169" i="2" s="1"/>
  <c r="F2745" i="2"/>
  <c r="G2745" i="2"/>
  <c r="C2746" i="2"/>
  <c r="D2746" i="2" s="1"/>
  <c r="G2746" i="2" s="1"/>
  <c r="A2748" i="2"/>
  <c r="B2747" i="2"/>
  <c r="AH1170" i="2" l="1"/>
  <c r="AG1170" i="2"/>
  <c r="AF1170" i="2"/>
  <c r="AC1172" i="2"/>
  <c r="AB1173" i="2"/>
  <c r="AD1171" i="2"/>
  <c r="AE1171" i="2" s="1"/>
  <c r="Y1169" i="2"/>
  <c r="W1169" i="2"/>
  <c r="X1169" i="2"/>
  <c r="U1170" i="2"/>
  <c r="V1170" i="2" s="1"/>
  <c r="T1171" i="2"/>
  <c r="S1172" i="2"/>
  <c r="O1169" i="2"/>
  <c r="P1169" i="2"/>
  <c r="N1169" i="2"/>
  <c r="J1172" i="2"/>
  <c r="L1170" i="2"/>
  <c r="M1170" i="2" s="1"/>
  <c r="C2747" i="2"/>
  <c r="D2747" i="2" s="1"/>
  <c r="A2749" i="2"/>
  <c r="B2748" i="2"/>
  <c r="E2746" i="2"/>
  <c r="F2746" i="2"/>
  <c r="AG1171" i="2" l="1"/>
  <c r="AF1171" i="2"/>
  <c r="AH1171" i="2"/>
  <c r="AD1172" i="2"/>
  <c r="AE1172" i="2" s="1"/>
  <c r="AB1174" i="2"/>
  <c r="AC1173" i="2"/>
  <c r="X1170" i="2"/>
  <c r="W1170" i="2"/>
  <c r="Y1170" i="2"/>
  <c r="U1171" i="2"/>
  <c r="V1171" i="2" s="1"/>
  <c r="S1173" i="2"/>
  <c r="T1172" i="2"/>
  <c r="P1170" i="2"/>
  <c r="O1170" i="2"/>
  <c r="N1170" i="2"/>
  <c r="J1173" i="2"/>
  <c r="L1171" i="2"/>
  <c r="M1171" i="2" s="1"/>
  <c r="G2747" i="2"/>
  <c r="E2747" i="2"/>
  <c r="F2747" i="2"/>
  <c r="A2750" i="2"/>
  <c r="B2749" i="2"/>
  <c r="C2748" i="2"/>
  <c r="D2748" i="2" s="1"/>
  <c r="AF1172" i="2" l="1"/>
  <c r="AG1172" i="2"/>
  <c r="AH1172" i="2"/>
  <c r="AD1173" i="2"/>
  <c r="AE1173" i="2" s="1"/>
  <c r="AC1174" i="2"/>
  <c r="AB1175" i="2"/>
  <c r="W1171" i="2"/>
  <c r="X1171" i="2"/>
  <c r="Y1171" i="2"/>
  <c r="U1172" i="2"/>
  <c r="V1172" i="2" s="1"/>
  <c r="T1173" i="2"/>
  <c r="S1174" i="2"/>
  <c r="O1171" i="2"/>
  <c r="N1171" i="2"/>
  <c r="P1171" i="2"/>
  <c r="J1174" i="2"/>
  <c r="L1172" i="2"/>
  <c r="M1172" i="2" s="1"/>
  <c r="O1172" i="2" s="1"/>
  <c r="G2748" i="2"/>
  <c r="E2748" i="2"/>
  <c r="F2748" i="2"/>
  <c r="A2751" i="2"/>
  <c r="B2750" i="2"/>
  <c r="C2749" i="2"/>
  <c r="D2749" i="2" s="1"/>
  <c r="AG1173" i="2" l="1"/>
  <c r="AF1173" i="2"/>
  <c r="AH1173" i="2"/>
  <c r="AB1176" i="2"/>
  <c r="AC1175" i="2"/>
  <c r="AD1174" i="2"/>
  <c r="AE1174" i="2"/>
  <c r="AF1174" i="2" s="1"/>
  <c r="Y1172" i="2"/>
  <c r="W1172" i="2"/>
  <c r="X1172" i="2"/>
  <c r="U1173" i="2"/>
  <c r="V1173" i="2" s="1"/>
  <c r="Y1173" i="2" s="1"/>
  <c r="S1175" i="2"/>
  <c r="T1174" i="2"/>
  <c r="P1172" i="2"/>
  <c r="N1172" i="2"/>
  <c r="L1173" i="2"/>
  <c r="M1173" i="2" s="1"/>
  <c r="P1173" i="2" s="1"/>
  <c r="J1175" i="2"/>
  <c r="G2749" i="2"/>
  <c r="F2749" i="2"/>
  <c r="E2749" i="2"/>
  <c r="C2750" i="2"/>
  <c r="D2750" i="2" s="1"/>
  <c r="A2752" i="2"/>
  <c r="B2751" i="2"/>
  <c r="AH1174" i="2" l="1"/>
  <c r="AG1174" i="2"/>
  <c r="AD1175" i="2"/>
  <c r="AE1175" i="2" s="1"/>
  <c r="AB1177" i="2"/>
  <c r="AC1176" i="2"/>
  <c r="U1174" i="2"/>
  <c r="V1174" i="2" s="1"/>
  <c r="X1173" i="2"/>
  <c r="S1176" i="2"/>
  <c r="T1175" i="2"/>
  <c r="W1173" i="2"/>
  <c r="O1173" i="2"/>
  <c r="J1176" i="2"/>
  <c r="L1174" i="2"/>
  <c r="M1174" i="2" s="1"/>
  <c r="N1173" i="2"/>
  <c r="G2750" i="2"/>
  <c r="E2750" i="2"/>
  <c r="F2750" i="2"/>
  <c r="C2751" i="2"/>
  <c r="D2751" i="2" s="1"/>
  <c r="A2753" i="2"/>
  <c r="B2752" i="2"/>
  <c r="AF1175" i="2" l="1"/>
  <c r="AH1175" i="2"/>
  <c r="AG1175" i="2"/>
  <c r="AD1176" i="2"/>
  <c r="AE1176" i="2" s="1"/>
  <c r="AC1177" i="2"/>
  <c r="AB1178" i="2"/>
  <c r="Y1174" i="2"/>
  <c r="W1174" i="2"/>
  <c r="X1174" i="2"/>
  <c r="T1176" i="2"/>
  <c r="S1177" i="2"/>
  <c r="U1175" i="2"/>
  <c r="V1175" i="2" s="1"/>
  <c r="O1174" i="2"/>
  <c r="P1174" i="2"/>
  <c r="N1174" i="2"/>
  <c r="L1175" i="2"/>
  <c r="M1175" i="2" s="1"/>
  <c r="J1177" i="2"/>
  <c r="F2751" i="2"/>
  <c r="E2751" i="2"/>
  <c r="G2751" i="2"/>
  <c r="A2754" i="2"/>
  <c r="B2753" i="2"/>
  <c r="C2752" i="2"/>
  <c r="D2752" i="2" s="1"/>
  <c r="AG1176" i="2" l="1"/>
  <c r="AF1176" i="2"/>
  <c r="AH1176" i="2"/>
  <c r="AD1177" i="2"/>
  <c r="AE1177" i="2" s="1"/>
  <c r="AB1179" i="2"/>
  <c r="AC1178" i="2"/>
  <c r="Y1175" i="2"/>
  <c r="W1175" i="2"/>
  <c r="X1175" i="2"/>
  <c r="S1178" i="2"/>
  <c r="T1177" i="2"/>
  <c r="U1176" i="2"/>
  <c r="V1176" i="2" s="1"/>
  <c r="P1175" i="2"/>
  <c r="O1175" i="2"/>
  <c r="N1175" i="2"/>
  <c r="J1178" i="2"/>
  <c r="L1176" i="2"/>
  <c r="M1176" i="2" s="1"/>
  <c r="G2752" i="2"/>
  <c r="F2752" i="2"/>
  <c r="E2752" i="2"/>
  <c r="C2753" i="2"/>
  <c r="D2753" i="2" s="1"/>
  <c r="A2755" i="2"/>
  <c r="B2754" i="2"/>
  <c r="AG1177" i="2" l="1"/>
  <c r="AF1177" i="2"/>
  <c r="AH1177" i="2"/>
  <c r="AD1178" i="2"/>
  <c r="AE1178" i="2" s="1"/>
  <c r="AC1179" i="2"/>
  <c r="AB1180" i="2"/>
  <c r="X1176" i="2"/>
  <c r="W1176" i="2"/>
  <c r="Y1176" i="2"/>
  <c r="T1178" i="2"/>
  <c r="S1179" i="2"/>
  <c r="U1177" i="2"/>
  <c r="V1177" i="2" s="1"/>
  <c r="O1176" i="2"/>
  <c r="P1176" i="2"/>
  <c r="N1176" i="2"/>
  <c r="J1179" i="2"/>
  <c r="L1177" i="2"/>
  <c r="M1177" i="2" s="1"/>
  <c r="F2753" i="2"/>
  <c r="G2753" i="2"/>
  <c r="E2753" i="2"/>
  <c r="A2756" i="2"/>
  <c r="B2755" i="2"/>
  <c r="C2754" i="2"/>
  <c r="D2754" i="2" s="1"/>
  <c r="AH1178" i="2" l="1"/>
  <c r="AG1178" i="2"/>
  <c r="AF1178" i="2"/>
  <c r="AD1179" i="2"/>
  <c r="AE1179" i="2" s="1"/>
  <c r="AB1181" i="2"/>
  <c r="AC1180" i="2"/>
  <c r="Y1177" i="2"/>
  <c r="W1177" i="2"/>
  <c r="X1177" i="2"/>
  <c r="S1180" i="2"/>
  <c r="T1179" i="2"/>
  <c r="U1178" i="2"/>
  <c r="V1178" i="2" s="1"/>
  <c r="P1177" i="2"/>
  <c r="N1177" i="2"/>
  <c r="O1177" i="2"/>
  <c r="J1180" i="2"/>
  <c r="L1178" i="2"/>
  <c r="M1178" i="2" s="1"/>
  <c r="G2754" i="2"/>
  <c r="F2754" i="2"/>
  <c r="E2754" i="2"/>
  <c r="C2755" i="2"/>
  <c r="D2755" i="2" s="1"/>
  <c r="A2757" i="2"/>
  <c r="B2756" i="2"/>
  <c r="AH1179" i="2" l="1"/>
  <c r="AG1179" i="2"/>
  <c r="AF1179" i="2"/>
  <c r="AC1181" i="2"/>
  <c r="AB1182" i="2"/>
  <c r="AD1180" i="2"/>
  <c r="AE1180" i="2" s="1"/>
  <c r="Y1178" i="2"/>
  <c r="X1178" i="2"/>
  <c r="W1178" i="2"/>
  <c r="U1179" i="2"/>
  <c r="V1179" i="2" s="1"/>
  <c r="T1180" i="2"/>
  <c r="S1181" i="2"/>
  <c r="P1178" i="2"/>
  <c r="N1178" i="2"/>
  <c r="O1178" i="2"/>
  <c r="J1181" i="2"/>
  <c r="L1179" i="2"/>
  <c r="M1179" i="2" s="1"/>
  <c r="E2755" i="2"/>
  <c r="G2755" i="2"/>
  <c r="F2755" i="2"/>
  <c r="A2758" i="2"/>
  <c r="B2757" i="2"/>
  <c r="C2756" i="2"/>
  <c r="D2756" i="2" s="1"/>
  <c r="AH1180" i="2" l="1"/>
  <c r="AF1180" i="2"/>
  <c r="AG1180" i="2"/>
  <c r="AD1181" i="2"/>
  <c r="AE1181" i="2" s="1"/>
  <c r="AC1182" i="2"/>
  <c r="AB1183" i="2"/>
  <c r="Y1179" i="2"/>
  <c r="W1179" i="2"/>
  <c r="X1179" i="2"/>
  <c r="U1180" i="2"/>
  <c r="V1180" i="2" s="1"/>
  <c r="T1181" i="2"/>
  <c r="S1182" i="2"/>
  <c r="P1179" i="2"/>
  <c r="O1179" i="2"/>
  <c r="N1179" i="2"/>
  <c r="J1182" i="2"/>
  <c r="L1180" i="2"/>
  <c r="M1180" i="2" s="1"/>
  <c r="G2756" i="2"/>
  <c r="F2756" i="2"/>
  <c r="E2756" i="2"/>
  <c r="C2757" i="2"/>
  <c r="D2757" i="2" s="1"/>
  <c r="A2759" i="2"/>
  <c r="B2758" i="2"/>
  <c r="AG1181" i="2" l="1"/>
  <c r="AF1181" i="2"/>
  <c r="AH1181" i="2"/>
  <c r="AD1182" i="2"/>
  <c r="AE1182" i="2" s="1"/>
  <c r="AB1184" i="2"/>
  <c r="AC1183" i="2"/>
  <c r="X1180" i="2"/>
  <c r="W1180" i="2"/>
  <c r="Y1180" i="2"/>
  <c r="U1181" i="2"/>
  <c r="V1181" i="2" s="1"/>
  <c r="S1183" i="2"/>
  <c r="T1182" i="2"/>
  <c r="N1180" i="2"/>
  <c r="P1180" i="2"/>
  <c r="O1180" i="2"/>
  <c r="L1181" i="2"/>
  <c r="M1181" i="2" s="1"/>
  <c r="J1183" i="2"/>
  <c r="E2757" i="2"/>
  <c r="G2757" i="2"/>
  <c r="F2757" i="2"/>
  <c r="A2760" i="2"/>
  <c r="B2759" i="2"/>
  <c r="C2758" i="2"/>
  <c r="D2758" i="2" s="1"/>
  <c r="AH1182" i="2" l="1"/>
  <c r="AG1182" i="2"/>
  <c r="AF1182" i="2"/>
  <c r="AC1184" i="2"/>
  <c r="AB1185" i="2"/>
  <c r="AD1183" i="2"/>
  <c r="AE1183" i="2" s="1"/>
  <c r="Y1181" i="2"/>
  <c r="X1181" i="2"/>
  <c r="W1181" i="2"/>
  <c r="T1183" i="2"/>
  <c r="S1184" i="2"/>
  <c r="U1182" i="2"/>
  <c r="V1182" i="2" s="1"/>
  <c r="P1181" i="2"/>
  <c r="O1181" i="2"/>
  <c r="N1181" i="2"/>
  <c r="J1184" i="2"/>
  <c r="L1182" i="2"/>
  <c r="M1182" i="2" s="1"/>
  <c r="G2758" i="2"/>
  <c r="F2758" i="2"/>
  <c r="E2758" i="2"/>
  <c r="C2759" i="2"/>
  <c r="D2759" i="2" s="1"/>
  <c r="A2761" i="2"/>
  <c r="B2760" i="2"/>
  <c r="AH1183" i="2" l="1"/>
  <c r="AF1183" i="2"/>
  <c r="AG1183" i="2"/>
  <c r="AD1184" i="2"/>
  <c r="AE1184" i="2" s="1"/>
  <c r="AB1186" i="2"/>
  <c r="AC1185" i="2"/>
  <c r="Y1182" i="2"/>
  <c r="X1182" i="2"/>
  <c r="W1182" i="2"/>
  <c r="U1183" i="2"/>
  <c r="V1183" i="2" s="1"/>
  <c r="S1185" i="2"/>
  <c r="T1184" i="2"/>
  <c r="N1182" i="2"/>
  <c r="P1182" i="2"/>
  <c r="O1182" i="2"/>
  <c r="L1183" i="2"/>
  <c r="M1183" i="2" s="1"/>
  <c r="J1185" i="2"/>
  <c r="E2759" i="2"/>
  <c r="G2759" i="2"/>
  <c r="F2759" i="2"/>
  <c r="C2760" i="2"/>
  <c r="D2760" i="2" s="1"/>
  <c r="G2760" i="2" s="1"/>
  <c r="A2762" i="2"/>
  <c r="B2761" i="2"/>
  <c r="AG1184" i="2" l="1"/>
  <c r="AH1184" i="2"/>
  <c r="AF1184" i="2"/>
  <c r="AC1186" i="2"/>
  <c r="AB1187" i="2"/>
  <c r="AD1185" i="2"/>
  <c r="AE1185" i="2" s="1"/>
  <c r="W1183" i="2"/>
  <c r="Y1183" i="2"/>
  <c r="X1183" i="2"/>
  <c r="U1184" i="2"/>
  <c r="V1184" i="2" s="1"/>
  <c r="T1185" i="2"/>
  <c r="S1186" i="2"/>
  <c r="P1183" i="2"/>
  <c r="O1183" i="2"/>
  <c r="N1183" i="2"/>
  <c r="L1184" i="2"/>
  <c r="M1184" i="2"/>
  <c r="O1184" i="2" s="1"/>
  <c r="J1186" i="2"/>
  <c r="A2763" i="2"/>
  <c r="B2762" i="2"/>
  <c r="C2761" i="2"/>
  <c r="D2761" i="2" s="1"/>
  <c r="F2760" i="2"/>
  <c r="E2760" i="2"/>
  <c r="AH1185" i="2" l="1"/>
  <c r="AG1185" i="2"/>
  <c r="AF1185" i="2"/>
  <c r="AB1188" i="2"/>
  <c r="AC1187" i="2"/>
  <c r="AD1186" i="2"/>
  <c r="AE1186" i="2"/>
  <c r="AG1186" i="2" s="1"/>
  <c r="X1184" i="2"/>
  <c r="W1184" i="2"/>
  <c r="Y1184" i="2"/>
  <c r="U1185" i="2"/>
  <c r="V1185" i="2" s="1"/>
  <c r="Y1185" i="2" s="1"/>
  <c r="S1187" i="2"/>
  <c r="T1186" i="2"/>
  <c r="N1184" i="2"/>
  <c r="P1184" i="2"/>
  <c r="L1185" i="2"/>
  <c r="M1185" i="2" s="1"/>
  <c r="J1187" i="2"/>
  <c r="G2761" i="2"/>
  <c r="E2761" i="2"/>
  <c r="F2761" i="2"/>
  <c r="C2762" i="2"/>
  <c r="D2762" i="2" s="1"/>
  <c r="A2764" i="2"/>
  <c r="B2763" i="2"/>
  <c r="AH1186" i="2" l="1"/>
  <c r="AF1186" i="2"/>
  <c r="AD1187" i="2"/>
  <c r="AE1187" i="2" s="1"/>
  <c r="AB1189" i="2"/>
  <c r="AC1188" i="2"/>
  <c r="W1185" i="2"/>
  <c r="U1186" i="2"/>
  <c r="V1186" i="2" s="1"/>
  <c r="S1188" i="2"/>
  <c r="T1187" i="2"/>
  <c r="X1185" i="2"/>
  <c r="O1185" i="2"/>
  <c r="N1185" i="2"/>
  <c r="P1185" i="2"/>
  <c r="L1186" i="2"/>
  <c r="M1186" i="2" s="1"/>
  <c r="J1188" i="2"/>
  <c r="G2762" i="2"/>
  <c r="F2762" i="2"/>
  <c r="E2762" i="2"/>
  <c r="C2763" i="2"/>
  <c r="D2763" i="2" s="1"/>
  <c r="A2765" i="2"/>
  <c r="B2764" i="2"/>
  <c r="AH1187" i="2" l="1"/>
  <c r="AF1187" i="2"/>
  <c r="AG1187" i="2"/>
  <c r="AD1188" i="2"/>
  <c r="AE1188" i="2" s="1"/>
  <c r="AC1189" i="2"/>
  <c r="AB1190" i="2"/>
  <c r="Y1186" i="2"/>
  <c r="X1186" i="2"/>
  <c r="W1186" i="2"/>
  <c r="T1188" i="2"/>
  <c r="S1189" i="2"/>
  <c r="U1187" i="2"/>
  <c r="V1187" i="2" s="1"/>
  <c r="N1186" i="2"/>
  <c r="P1186" i="2"/>
  <c r="O1186" i="2"/>
  <c r="J1189" i="2"/>
  <c r="L1187" i="2"/>
  <c r="M1187" i="2" s="1"/>
  <c r="G2763" i="2"/>
  <c r="E2763" i="2"/>
  <c r="F2763" i="2"/>
  <c r="A2766" i="2"/>
  <c r="B2765" i="2"/>
  <c r="C2764" i="2"/>
  <c r="D2764" i="2" s="1"/>
  <c r="AG1188" i="2" l="1"/>
  <c r="AF1188" i="2"/>
  <c r="AH1188" i="2"/>
  <c r="AD1189" i="2"/>
  <c r="AE1189" i="2" s="1"/>
  <c r="AB1191" i="2"/>
  <c r="AC1190" i="2"/>
  <c r="X1187" i="2"/>
  <c r="W1187" i="2"/>
  <c r="Y1187" i="2"/>
  <c r="S1190" i="2"/>
  <c r="T1189" i="2"/>
  <c r="U1188" i="2"/>
  <c r="V1188" i="2" s="1"/>
  <c r="O1187" i="2"/>
  <c r="N1187" i="2"/>
  <c r="P1187" i="2"/>
  <c r="L1188" i="2"/>
  <c r="M1188" i="2" s="1"/>
  <c r="J1190" i="2"/>
  <c r="G2764" i="2"/>
  <c r="F2764" i="2"/>
  <c r="E2764" i="2"/>
  <c r="A2767" i="2"/>
  <c r="B2766" i="2"/>
  <c r="C2765" i="2"/>
  <c r="D2765" i="2" s="1"/>
  <c r="AG1189" i="2" l="1"/>
  <c r="AF1189" i="2"/>
  <c r="AH1189" i="2"/>
  <c r="AD1190" i="2"/>
  <c r="AE1190" i="2" s="1"/>
  <c r="AC1191" i="2"/>
  <c r="AB1192" i="2"/>
  <c r="X1188" i="2"/>
  <c r="W1188" i="2"/>
  <c r="Y1188" i="2"/>
  <c r="U1189" i="2"/>
  <c r="V1189" i="2" s="1"/>
  <c r="T1190" i="2"/>
  <c r="S1191" i="2"/>
  <c r="N1188" i="2"/>
  <c r="P1188" i="2"/>
  <c r="O1188" i="2"/>
  <c r="L1189" i="2"/>
  <c r="M1189" i="2" s="1"/>
  <c r="J1191" i="2"/>
  <c r="G2765" i="2"/>
  <c r="F2765" i="2"/>
  <c r="E2765" i="2"/>
  <c r="C2766" i="2"/>
  <c r="D2766" i="2" s="1"/>
  <c r="A2768" i="2"/>
  <c r="B2767" i="2"/>
  <c r="AH1190" i="2" l="1"/>
  <c r="AG1190" i="2"/>
  <c r="AF1190" i="2"/>
  <c r="AB1193" i="2"/>
  <c r="AC1192" i="2"/>
  <c r="AD1191" i="2"/>
  <c r="AE1191" i="2" s="1"/>
  <c r="Y1189" i="2"/>
  <c r="X1189" i="2"/>
  <c r="W1189" i="2"/>
  <c r="U1190" i="2"/>
  <c r="V1190" i="2" s="1"/>
  <c r="S1192" i="2"/>
  <c r="T1191" i="2"/>
  <c r="N1189" i="2"/>
  <c r="O1189" i="2"/>
  <c r="P1189" i="2"/>
  <c r="J1192" i="2"/>
  <c r="L1190" i="2"/>
  <c r="M1190" i="2" s="1"/>
  <c r="F2766" i="2"/>
  <c r="E2766" i="2"/>
  <c r="G2766" i="2"/>
  <c r="A2769" i="2"/>
  <c r="B2768" i="2"/>
  <c r="C2767" i="2"/>
  <c r="D2767" i="2" s="1"/>
  <c r="AG1191" i="2" l="1"/>
  <c r="AH1191" i="2"/>
  <c r="AF1191" i="2"/>
  <c r="AC1193" i="2"/>
  <c r="AB1194" i="2"/>
  <c r="AD1192" i="2"/>
  <c r="AE1192" i="2" s="1"/>
  <c r="Y1190" i="2"/>
  <c r="W1190" i="2"/>
  <c r="X1190" i="2"/>
  <c r="T1192" i="2"/>
  <c r="S1193" i="2"/>
  <c r="U1191" i="2"/>
  <c r="V1191" i="2" s="1"/>
  <c r="P1190" i="2"/>
  <c r="N1190" i="2"/>
  <c r="O1190" i="2"/>
  <c r="J1193" i="2"/>
  <c r="L1191" i="2"/>
  <c r="M1191" i="2" s="1"/>
  <c r="G2767" i="2"/>
  <c r="E2767" i="2"/>
  <c r="A2770" i="2"/>
  <c r="B2769" i="2"/>
  <c r="F2767" i="2"/>
  <c r="C2768" i="2"/>
  <c r="D2768" i="2" s="1"/>
  <c r="F2768" i="2" s="1"/>
  <c r="AH1192" i="2" l="1"/>
  <c r="AG1192" i="2"/>
  <c r="AF1192" i="2"/>
  <c r="AC1194" i="2"/>
  <c r="AB1195" i="2"/>
  <c r="AD1193" i="2"/>
  <c r="AE1193" i="2" s="1"/>
  <c r="Y1191" i="2"/>
  <c r="W1191" i="2"/>
  <c r="X1191" i="2"/>
  <c r="U1192" i="2"/>
  <c r="V1192" i="2" s="1"/>
  <c r="T1193" i="2"/>
  <c r="S1194" i="2"/>
  <c r="P1191" i="2"/>
  <c r="N1191" i="2"/>
  <c r="O1191" i="2"/>
  <c r="J1194" i="2"/>
  <c r="L1192" i="2"/>
  <c r="M1192" i="2" s="1"/>
  <c r="E2768" i="2"/>
  <c r="G2768" i="2"/>
  <c r="C2769" i="2"/>
  <c r="D2769" i="2" s="1"/>
  <c r="A2771" i="2"/>
  <c r="B2770" i="2"/>
  <c r="AG1193" i="2" l="1"/>
  <c r="AF1193" i="2"/>
  <c r="AH1193" i="2"/>
  <c r="AD1194" i="2"/>
  <c r="AE1194" i="2" s="1"/>
  <c r="AB1196" i="2"/>
  <c r="AC1195" i="2"/>
  <c r="X1192" i="2"/>
  <c r="W1192" i="2"/>
  <c r="Y1192" i="2"/>
  <c r="U1193" i="2"/>
  <c r="V1193" i="2" s="1"/>
  <c r="S1195" i="2"/>
  <c r="T1194" i="2"/>
  <c r="P1192" i="2"/>
  <c r="N1192" i="2"/>
  <c r="O1192" i="2"/>
  <c r="L1193" i="2"/>
  <c r="M1193" i="2" s="1"/>
  <c r="J1195" i="2"/>
  <c r="G2769" i="2"/>
  <c r="E2769" i="2"/>
  <c r="F2769" i="2"/>
  <c r="C2770" i="2"/>
  <c r="D2770" i="2" s="1"/>
  <c r="A2772" i="2"/>
  <c r="B2771" i="2"/>
  <c r="AH1194" i="2" l="1"/>
  <c r="AG1194" i="2"/>
  <c r="AF1194" i="2"/>
  <c r="AC1196" i="2"/>
  <c r="AB1197" i="2"/>
  <c r="AD1195" i="2"/>
  <c r="AE1195" i="2" s="1"/>
  <c r="Y1193" i="2"/>
  <c r="W1193" i="2"/>
  <c r="X1193" i="2"/>
  <c r="T1195" i="2"/>
  <c r="S1196" i="2"/>
  <c r="U1194" i="2"/>
  <c r="V1194" i="2" s="1"/>
  <c r="P1193" i="2"/>
  <c r="O1193" i="2"/>
  <c r="N1193" i="2"/>
  <c r="J1196" i="2"/>
  <c r="L1194" i="2"/>
  <c r="M1194" i="2" s="1"/>
  <c r="G2770" i="2"/>
  <c r="E2770" i="2"/>
  <c r="F2770" i="2"/>
  <c r="A2773" i="2"/>
  <c r="B2772" i="2"/>
  <c r="C2771" i="2"/>
  <c r="D2771" i="2" s="1"/>
  <c r="AG1195" i="2" l="1"/>
  <c r="AF1195" i="2"/>
  <c r="AH1195" i="2"/>
  <c r="AD1196" i="2"/>
  <c r="AE1196" i="2" s="1"/>
  <c r="AB1198" i="2"/>
  <c r="AC1197" i="2"/>
  <c r="Y1194" i="2"/>
  <c r="X1194" i="2"/>
  <c r="W1194" i="2"/>
  <c r="U1195" i="2"/>
  <c r="V1195" i="2" s="1"/>
  <c r="S1197" i="2"/>
  <c r="T1196" i="2"/>
  <c r="N1194" i="2"/>
  <c r="O1194" i="2"/>
  <c r="P1194" i="2"/>
  <c r="L1195" i="2"/>
  <c r="M1195" i="2" s="1"/>
  <c r="J1197" i="2"/>
  <c r="G2771" i="2"/>
  <c r="E2771" i="2"/>
  <c r="F2771" i="2"/>
  <c r="C2772" i="2"/>
  <c r="D2772" i="2" s="1"/>
  <c r="A2774" i="2"/>
  <c r="B2773" i="2"/>
  <c r="AF1196" i="2" l="1"/>
  <c r="AG1196" i="2"/>
  <c r="AH1196" i="2"/>
  <c r="AD1197" i="2"/>
  <c r="AE1197" i="2" s="1"/>
  <c r="AC1198" i="2"/>
  <c r="AB1199" i="2"/>
  <c r="W1195" i="2"/>
  <c r="Y1195" i="2"/>
  <c r="X1195" i="2"/>
  <c r="T1197" i="2"/>
  <c r="S1198" i="2"/>
  <c r="U1196" i="2"/>
  <c r="V1196" i="2" s="1"/>
  <c r="P1195" i="2"/>
  <c r="O1195" i="2"/>
  <c r="N1195" i="2"/>
  <c r="J1198" i="2"/>
  <c r="L1196" i="2"/>
  <c r="M1196" i="2"/>
  <c r="N1196" i="2" s="1"/>
  <c r="G2772" i="2"/>
  <c r="E2772" i="2"/>
  <c r="F2772" i="2"/>
  <c r="A2775" i="2"/>
  <c r="B2774" i="2"/>
  <c r="C2773" i="2"/>
  <c r="D2773" i="2" s="1"/>
  <c r="AF1197" i="2" l="1"/>
  <c r="AG1197" i="2"/>
  <c r="AH1197" i="2"/>
  <c r="AB1200" i="2"/>
  <c r="AC1199" i="2"/>
  <c r="AD1198" i="2"/>
  <c r="AE1198" i="2"/>
  <c r="AH1198" i="2" s="1"/>
  <c r="Y1196" i="2"/>
  <c r="W1196" i="2"/>
  <c r="X1196" i="2"/>
  <c r="U1197" i="2"/>
  <c r="V1197" i="2"/>
  <c r="X1197" i="2" s="1"/>
  <c r="S1199" i="2"/>
  <c r="T1198" i="2"/>
  <c r="P1196" i="2"/>
  <c r="O1196" i="2"/>
  <c r="L1197" i="2"/>
  <c r="M1197" i="2" s="1"/>
  <c r="J1199" i="2"/>
  <c r="G2773" i="2"/>
  <c r="F2773" i="2"/>
  <c r="E2773" i="2"/>
  <c r="C2774" i="2"/>
  <c r="D2774" i="2" s="1"/>
  <c r="A2776" i="2"/>
  <c r="B2775" i="2"/>
  <c r="AB1201" i="2" l="1"/>
  <c r="AC1200" i="2"/>
  <c r="AF1198" i="2"/>
  <c r="AG1198" i="2"/>
  <c r="AD1199" i="2"/>
  <c r="AE1199" i="2" s="1"/>
  <c r="W1197" i="2"/>
  <c r="S1200" i="2"/>
  <c r="T1199" i="2"/>
  <c r="Y1197" i="2"/>
  <c r="U1198" i="2"/>
  <c r="V1198" i="2" s="1"/>
  <c r="O1197" i="2"/>
  <c r="N1197" i="2"/>
  <c r="P1197" i="2"/>
  <c r="L1198" i="2"/>
  <c r="M1198" i="2" s="1"/>
  <c r="J1200" i="2"/>
  <c r="G2774" i="2"/>
  <c r="E2774" i="2"/>
  <c r="F2774" i="2"/>
  <c r="A2777" i="2"/>
  <c r="B2776" i="2"/>
  <c r="C2775" i="2"/>
  <c r="D2775" i="2" s="1"/>
  <c r="AF1199" i="2" l="1"/>
  <c r="AG1199" i="2"/>
  <c r="AH1199" i="2"/>
  <c r="AD1200" i="2"/>
  <c r="AE1200" i="2" s="1"/>
  <c r="AC1201" i="2"/>
  <c r="AB1202" i="2"/>
  <c r="Y1198" i="2"/>
  <c r="W1198" i="2"/>
  <c r="X1198" i="2"/>
  <c r="U1199" i="2"/>
  <c r="V1199" i="2" s="1"/>
  <c r="T1200" i="2"/>
  <c r="S1201" i="2"/>
  <c r="O1198" i="2"/>
  <c r="P1198" i="2"/>
  <c r="N1198" i="2"/>
  <c r="L1199" i="2"/>
  <c r="M1199" i="2" s="1"/>
  <c r="J1201" i="2"/>
  <c r="G2775" i="2"/>
  <c r="F2775" i="2"/>
  <c r="E2775" i="2"/>
  <c r="A2778" i="2"/>
  <c r="B2777" i="2"/>
  <c r="C2776" i="2"/>
  <c r="D2776" i="2" s="1"/>
  <c r="AF1200" i="2" l="1"/>
  <c r="AH1200" i="2"/>
  <c r="AG1200" i="2"/>
  <c r="AD1201" i="2"/>
  <c r="AE1201" i="2" s="1"/>
  <c r="AB1203" i="2"/>
  <c r="AC1202" i="2"/>
  <c r="Y1199" i="2"/>
  <c r="W1199" i="2"/>
  <c r="X1199" i="2"/>
  <c r="S1202" i="2"/>
  <c r="T1201" i="2"/>
  <c r="U1200" i="2"/>
  <c r="V1200" i="2" s="1"/>
  <c r="P1199" i="2"/>
  <c r="O1199" i="2"/>
  <c r="N1199" i="2"/>
  <c r="J1202" i="2"/>
  <c r="L1200" i="2"/>
  <c r="M1200" i="2" s="1"/>
  <c r="E2776" i="2"/>
  <c r="F2776" i="2"/>
  <c r="G2776" i="2"/>
  <c r="C2777" i="2"/>
  <c r="D2777" i="2" s="1"/>
  <c r="A2779" i="2"/>
  <c r="B2778" i="2"/>
  <c r="AF1201" i="2" l="1"/>
  <c r="AH1201" i="2"/>
  <c r="AG1201" i="2"/>
  <c r="AD1202" i="2"/>
  <c r="AE1202" i="2" s="1"/>
  <c r="AC1203" i="2"/>
  <c r="AB1204" i="2"/>
  <c r="X1200" i="2"/>
  <c r="W1200" i="2"/>
  <c r="Y1200" i="2"/>
  <c r="T1202" i="2"/>
  <c r="S1203" i="2"/>
  <c r="U1201" i="2"/>
  <c r="V1201" i="2" s="1"/>
  <c r="P1200" i="2"/>
  <c r="N1200" i="2"/>
  <c r="O1200" i="2"/>
  <c r="J1203" i="2"/>
  <c r="L1201" i="2"/>
  <c r="M1201" i="2" s="1"/>
  <c r="E2777" i="2"/>
  <c r="G2777" i="2"/>
  <c r="F2777" i="2"/>
  <c r="A2780" i="2"/>
  <c r="B2779" i="2"/>
  <c r="C2778" i="2"/>
  <c r="D2778" i="2" s="1"/>
  <c r="AF1202" i="2" l="1"/>
  <c r="AH1202" i="2"/>
  <c r="AG1202" i="2"/>
  <c r="AB1205" i="2"/>
  <c r="AC1204" i="2"/>
  <c r="AD1203" i="2"/>
  <c r="AE1203" i="2" s="1"/>
  <c r="Y1201" i="2"/>
  <c r="X1201" i="2"/>
  <c r="W1201" i="2"/>
  <c r="S1204" i="2"/>
  <c r="T1203" i="2"/>
  <c r="U1202" i="2"/>
  <c r="V1202" i="2" s="1"/>
  <c r="N1201" i="2"/>
  <c r="P1201" i="2"/>
  <c r="O1201" i="2"/>
  <c r="J1204" i="2"/>
  <c r="L1202" i="2"/>
  <c r="M1202" i="2" s="1"/>
  <c r="G2778" i="2"/>
  <c r="F2778" i="2"/>
  <c r="E2778" i="2"/>
  <c r="C2779" i="2"/>
  <c r="D2779" i="2" s="1"/>
  <c r="A2781" i="2"/>
  <c r="B2780" i="2"/>
  <c r="AG1203" i="2" l="1"/>
  <c r="AF1203" i="2"/>
  <c r="AH1203" i="2"/>
  <c r="AC1205" i="2"/>
  <c r="AB1206" i="2"/>
  <c r="AD1204" i="2"/>
  <c r="AE1204" i="2" s="1"/>
  <c r="X1202" i="2"/>
  <c r="W1202" i="2"/>
  <c r="Y1202" i="2"/>
  <c r="U1203" i="2"/>
  <c r="V1203" i="2" s="1"/>
  <c r="T1204" i="2"/>
  <c r="S1205" i="2"/>
  <c r="P1202" i="2"/>
  <c r="N1202" i="2"/>
  <c r="O1202" i="2"/>
  <c r="J1205" i="2"/>
  <c r="L1203" i="2"/>
  <c r="M1203" i="2" s="1"/>
  <c r="E2779" i="2"/>
  <c r="G2779" i="2"/>
  <c r="F2779" i="2"/>
  <c r="C2780" i="2"/>
  <c r="D2780" i="2" s="1"/>
  <c r="A2782" i="2"/>
  <c r="B2781" i="2"/>
  <c r="AH1204" i="2" l="1"/>
  <c r="AG1204" i="2"/>
  <c r="AF1204" i="2"/>
  <c r="AD1205" i="2"/>
  <c r="AE1205" i="2" s="1"/>
  <c r="AC1206" i="2"/>
  <c r="AB1207" i="2"/>
  <c r="Y1203" i="2"/>
  <c r="X1203" i="2"/>
  <c r="W1203" i="2"/>
  <c r="U1204" i="2"/>
  <c r="V1204" i="2" s="1"/>
  <c r="T1205" i="2"/>
  <c r="S1206" i="2"/>
  <c r="P1203" i="2"/>
  <c r="O1203" i="2"/>
  <c r="N1203" i="2"/>
  <c r="J1206" i="2"/>
  <c r="L1204" i="2"/>
  <c r="M1204" i="2" s="1"/>
  <c r="G2780" i="2"/>
  <c r="E2780" i="2"/>
  <c r="F2780" i="2"/>
  <c r="C2781" i="2"/>
  <c r="D2781" i="2" s="1"/>
  <c r="A2783" i="2"/>
  <c r="B2782" i="2"/>
  <c r="AF1205" i="2" l="1"/>
  <c r="AG1205" i="2"/>
  <c r="AH1205" i="2"/>
  <c r="AB1208" i="2"/>
  <c r="AC1207" i="2"/>
  <c r="AD1206" i="2"/>
  <c r="AE1206" i="2" s="1"/>
  <c r="X1204" i="2"/>
  <c r="W1204" i="2"/>
  <c r="Y1204" i="2"/>
  <c r="U1205" i="2"/>
  <c r="V1205" i="2" s="1"/>
  <c r="S1207" i="2"/>
  <c r="T1206" i="2"/>
  <c r="P1204" i="2"/>
  <c r="N1204" i="2"/>
  <c r="O1204" i="2"/>
  <c r="L1205" i="2"/>
  <c r="M1205" i="2" s="1"/>
  <c r="J1207" i="2"/>
  <c r="G2781" i="2"/>
  <c r="E2781" i="2"/>
  <c r="F2781" i="2"/>
  <c r="A2784" i="2"/>
  <c r="B2783" i="2"/>
  <c r="C2782" i="2"/>
  <c r="D2782" i="2" s="1"/>
  <c r="G2782" i="2" s="1"/>
  <c r="AG1206" i="2" l="1"/>
  <c r="AH1206" i="2"/>
  <c r="AF1206" i="2"/>
  <c r="AC1208" i="2"/>
  <c r="AB1209" i="2"/>
  <c r="AD1207" i="2"/>
  <c r="AE1207" i="2" s="1"/>
  <c r="Y1205" i="2"/>
  <c r="X1205" i="2"/>
  <c r="W1205" i="2"/>
  <c r="U1206" i="2"/>
  <c r="V1206" i="2" s="1"/>
  <c r="T1207" i="2"/>
  <c r="S1208" i="2"/>
  <c r="P1205" i="2"/>
  <c r="O1205" i="2"/>
  <c r="N1205" i="2"/>
  <c r="J1208" i="2"/>
  <c r="L1206" i="2"/>
  <c r="M1206" i="2" s="1"/>
  <c r="C2783" i="2"/>
  <c r="D2783" i="2" s="1"/>
  <c r="E2782" i="2"/>
  <c r="F2782" i="2"/>
  <c r="A2785" i="2"/>
  <c r="B2784" i="2"/>
  <c r="AH1207" i="2" l="1"/>
  <c r="AG1207" i="2"/>
  <c r="AF1207" i="2"/>
  <c r="AB1210" i="2"/>
  <c r="AC1209" i="2"/>
  <c r="AD1208" i="2"/>
  <c r="AE1208" i="2" s="1"/>
  <c r="Y1206" i="2"/>
  <c r="W1206" i="2"/>
  <c r="X1206" i="2"/>
  <c r="S1209" i="2"/>
  <c r="T1208" i="2"/>
  <c r="U1207" i="2"/>
  <c r="V1207" i="2" s="1"/>
  <c r="N1206" i="2"/>
  <c r="P1206" i="2"/>
  <c r="O1206" i="2"/>
  <c r="L1207" i="2"/>
  <c r="M1207" i="2" s="1"/>
  <c r="J1209" i="2"/>
  <c r="G2783" i="2"/>
  <c r="E2783" i="2"/>
  <c r="F2783" i="2"/>
  <c r="C2784" i="2"/>
  <c r="D2784" i="2" s="1"/>
  <c r="A2786" i="2"/>
  <c r="B2785" i="2"/>
  <c r="AF1208" i="2" l="1"/>
  <c r="AH1208" i="2"/>
  <c r="AG1208" i="2"/>
  <c r="AC1210" i="2"/>
  <c r="AB1211" i="2"/>
  <c r="AD1209" i="2"/>
  <c r="AE1209" i="2" s="1"/>
  <c r="W1207" i="2"/>
  <c r="X1207" i="2"/>
  <c r="Y1207" i="2"/>
  <c r="T1209" i="2"/>
  <c r="S1210" i="2"/>
  <c r="U1208" i="2"/>
  <c r="V1208" i="2" s="1"/>
  <c r="P1207" i="2"/>
  <c r="O1207" i="2"/>
  <c r="N1207" i="2"/>
  <c r="J1210" i="2"/>
  <c r="L1208" i="2"/>
  <c r="M1208" i="2"/>
  <c r="N1208" i="2" s="1"/>
  <c r="G2784" i="2"/>
  <c r="E2784" i="2"/>
  <c r="F2784" i="2"/>
  <c r="A2787" i="2"/>
  <c r="B2786" i="2"/>
  <c r="C2785" i="2"/>
  <c r="D2785" i="2" s="1"/>
  <c r="AG1209" i="2" l="1"/>
  <c r="AH1209" i="2"/>
  <c r="AF1209" i="2"/>
  <c r="AD1210" i="2"/>
  <c r="AE1210" i="2"/>
  <c r="AH1210" i="2" s="1"/>
  <c r="AB1212" i="2"/>
  <c r="AC1211" i="2"/>
  <c r="Y1208" i="2"/>
  <c r="X1208" i="2"/>
  <c r="W1208" i="2"/>
  <c r="U1209" i="2"/>
  <c r="V1209" i="2" s="1"/>
  <c r="X1209" i="2" s="1"/>
  <c r="S1211" i="2"/>
  <c r="T1210" i="2"/>
  <c r="O1208" i="2"/>
  <c r="P1208" i="2"/>
  <c r="L1209" i="2"/>
  <c r="M1209" i="2" s="1"/>
  <c r="J1211" i="2"/>
  <c r="G2785" i="2"/>
  <c r="F2785" i="2"/>
  <c r="E2785" i="2"/>
  <c r="C2786" i="2"/>
  <c r="D2786" i="2" s="1"/>
  <c r="A2788" i="2"/>
  <c r="B2787" i="2"/>
  <c r="AD1211" i="2" l="1"/>
  <c r="AE1211" i="2" s="1"/>
  <c r="AB1213" i="2"/>
  <c r="AC1212" i="2"/>
  <c r="AF1210" i="2"/>
  <c r="AG1210" i="2"/>
  <c r="W1209" i="2"/>
  <c r="Y1209" i="2"/>
  <c r="U1210" i="2"/>
  <c r="V1210" i="2" s="1"/>
  <c r="S1212" i="2"/>
  <c r="T1211" i="2"/>
  <c r="P1209" i="2"/>
  <c r="O1209" i="2"/>
  <c r="N1209" i="2"/>
  <c r="L1210" i="2"/>
  <c r="M1210" i="2" s="1"/>
  <c r="J1212" i="2"/>
  <c r="E2786" i="2"/>
  <c r="G2786" i="2"/>
  <c r="F2786" i="2"/>
  <c r="C2787" i="2"/>
  <c r="D2787" i="2" s="1"/>
  <c r="A2789" i="2"/>
  <c r="B2788" i="2"/>
  <c r="AH1211" i="2" l="1"/>
  <c r="AF1211" i="2"/>
  <c r="AG1211" i="2"/>
  <c r="AC1213" i="2"/>
  <c r="AB1214" i="2"/>
  <c r="AD1212" i="2"/>
  <c r="AE1212" i="2" s="1"/>
  <c r="W1210" i="2"/>
  <c r="Y1210" i="2"/>
  <c r="X1210" i="2"/>
  <c r="U1211" i="2"/>
  <c r="V1211" i="2" s="1"/>
  <c r="T1212" i="2"/>
  <c r="S1213" i="2"/>
  <c r="O1210" i="2"/>
  <c r="N1210" i="2"/>
  <c r="P1210" i="2"/>
  <c r="L1211" i="2"/>
  <c r="M1211" i="2" s="1"/>
  <c r="J1213" i="2"/>
  <c r="G2787" i="2"/>
  <c r="E2787" i="2"/>
  <c r="F2787" i="2"/>
  <c r="C2788" i="2"/>
  <c r="D2788" i="2" s="1"/>
  <c r="A2790" i="2"/>
  <c r="B2789" i="2"/>
  <c r="AG1212" i="2" l="1"/>
  <c r="AH1212" i="2"/>
  <c r="AF1212" i="2"/>
  <c r="AD1213" i="2"/>
  <c r="AE1213" i="2" s="1"/>
  <c r="AB1215" i="2"/>
  <c r="AC1214" i="2"/>
  <c r="Y1211" i="2"/>
  <c r="W1211" i="2"/>
  <c r="X1211" i="2"/>
  <c r="U1212" i="2"/>
  <c r="V1212" i="2" s="1"/>
  <c r="S1214" i="2"/>
  <c r="T1213" i="2"/>
  <c r="O1211" i="2"/>
  <c r="N1211" i="2"/>
  <c r="P1211" i="2"/>
  <c r="J1214" i="2"/>
  <c r="L1212" i="2"/>
  <c r="M1212" i="2" s="1"/>
  <c r="G2788" i="2"/>
  <c r="E2788" i="2"/>
  <c r="F2788" i="2"/>
  <c r="C2789" i="2"/>
  <c r="D2789" i="2" s="1"/>
  <c r="A2791" i="2"/>
  <c r="B2790" i="2"/>
  <c r="AG1213" i="2" l="1"/>
  <c r="AF1213" i="2"/>
  <c r="AH1213" i="2"/>
  <c r="AD1214" i="2"/>
  <c r="AE1214" i="2" s="1"/>
  <c r="AC1215" i="2"/>
  <c r="AB1216" i="2"/>
  <c r="X1212" i="2"/>
  <c r="W1212" i="2"/>
  <c r="Y1212" i="2"/>
  <c r="U1213" i="2"/>
  <c r="V1213" i="2" s="1"/>
  <c r="T1214" i="2"/>
  <c r="S1215" i="2"/>
  <c r="N1212" i="2"/>
  <c r="P1212" i="2"/>
  <c r="O1212" i="2"/>
  <c r="L1213" i="2"/>
  <c r="M1213" i="2" s="1"/>
  <c r="J1215" i="2"/>
  <c r="G2789" i="2"/>
  <c r="E2789" i="2"/>
  <c r="F2789" i="2"/>
  <c r="A2792" i="2"/>
  <c r="B2791" i="2"/>
  <c r="C2790" i="2"/>
  <c r="D2790" i="2" s="1"/>
  <c r="G2790" i="2" s="1"/>
  <c r="AH1214" i="2" l="1"/>
  <c r="AG1214" i="2"/>
  <c r="AF1214" i="2"/>
  <c r="AB1217" i="2"/>
  <c r="AC1216" i="2"/>
  <c r="AD1215" i="2"/>
  <c r="AE1215" i="2" s="1"/>
  <c r="Y1213" i="2"/>
  <c r="X1213" i="2"/>
  <c r="W1213" i="2"/>
  <c r="U1214" i="2"/>
  <c r="V1214" i="2" s="1"/>
  <c r="S1216" i="2"/>
  <c r="T1215" i="2"/>
  <c r="P1213" i="2"/>
  <c r="N1213" i="2"/>
  <c r="O1213" i="2"/>
  <c r="L1214" i="2"/>
  <c r="M1214" i="2" s="1"/>
  <c r="J1216" i="2"/>
  <c r="C2791" i="2"/>
  <c r="D2791" i="2" s="1"/>
  <c r="E2790" i="2"/>
  <c r="F2790" i="2"/>
  <c r="A2793" i="2"/>
  <c r="B2792" i="2"/>
  <c r="AH1215" i="2" l="1"/>
  <c r="AF1215" i="2"/>
  <c r="AG1215" i="2"/>
  <c r="AD1216" i="2"/>
  <c r="AE1216" i="2" s="1"/>
  <c r="AC1217" i="2"/>
  <c r="AB1218" i="2"/>
  <c r="X1214" i="2"/>
  <c r="W1214" i="2"/>
  <c r="Y1214" i="2"/>
  <c r="T1216" i="2"/>
  <c r="S1217" i="2"/>
  <c r="U1215" i="2"/>
  <c r="V1215" i="2" s="1"/>
  <c r="P1214" i="2"/>
  <c r="O1214" i="2"/>
  <c r="N1214" i="2"/>
  <c r="L1215" i="2"/>
  <c r="M1215" i="2" s="1"/>
  <c r="J1217" i="2"/>
  <c r="G2791" i="2"/>
  <c r="E2791" i="2"/>
  <c r="F2791" i="2"/>
  <c r="C2792" i="2"/>
  <c r="D2792" i="2" s="1"/>
  <c r="A2794" i="2"/>
  <c r="B2793" i="2"/>
  <c r="AG1216" i="2" l="1"/>
  <c r="AF1216" i="2"/>
  <c r="AH1216" i="2"/>
  <c r="AC1218" i="2"/>
  <c r="AB1219" i="2"/>
  <c r="AD1217" i="2"/>
  <c r="AE1217" i="2" s="1"/>
  <c r="Y1215" i="2"/>
  <c r="X1215" i="2"/>
  <c r="W1215" i="2"/>
  <c r="T1217" i="2"/>
  <c r="S1218" i="2"/>
  <c r="U1216" i="2"/>
  <c r="V1216" i="2" s="1"/>
  <c r="P1215" i="2"/>
  <c r="N1215" i="2"/>
  <c r="O1215" i="2"/>
  <c r="J1218" i="2"/>
  <c r="L1216" i="2"/>
  <c r="M1216" i="2" s="1"/>
  <c r="G2792" i="2"/>
  <c r="E2792" i="2"/>
  <c r="F2792" i="2"/>
  <c r="A2795" i="2"/>
  <c r="B2794" i="2"/>
  <c r="C2793" i="2"/>
  <c r="D2793" i="2" s="1"/>
  <c r="AH1217" i="2" l="1"/>
  <c r="AG1217" i="2"/>
  <c r="AF1217" i="2"/>
  <c r="AB1220" i="2"/>
  <c r="AC1219" i="2"/>
  <c r="AD1218" i="2"/>
  <c r="AE1218" i="2" s="1"/>
  <c r="X1216" i="2"/>
  <c r="W1216" i="2"/>
  <c r="Y1216" i="2"/>
  <c r="S1219" i="2"/>
  <c r="T1218" i="2"/>
  <c r="U1217" i="2"/>
  <c r="V1217" i="2" s="1"/>
  <c r="P1216" i="2"/>
  <c r="N1216" i="2"/>
  <c r="O1216" i="2"/>
  <c r="L1217" i="2"/>
  <c r="M1217" i="2" s="1"/>
  <c r="J1219" i="2"/>
  <c r="G2793" i="2"/>
  <c r="F2793" i="2"/>
  <c r="E2793" i="2"/>
  <c r="C2794" i="2"/>
  <c r="D2794" i="2" s="1"/>
  <c r="A2796" i="2"/>
  <c r="B2795" i="2"/>
  <c r="AG1218" i="2" l="1"/>
  <c r="AH1218" i="2"/>
  <c r="AF1218" i="2"/>
  <c r="AC1220" i="2"/>
  <c r="AB1221" i="2"/>
  <c r="AD1219" i="2"/>
  <c r="AE1219" i="2" s="1"/>
  <c r="Y1217" i="2"/>
  <c r="W1217" i="2"/>
  <c r="X1217" i="2"/>
  <c r="U1218" i="2"/>
  <c r="V1218" i="2" s="1"/>
  <c r="T1219" i="2"/>
  <c r="S1220" i="2"/>
  <c r="P1217" i="2"/>
  <c r="O1217" i="2"/>
  <c r="N1217" i="2"/>
  <c r="L1218" i="2"/>
  <c r="M1218" i="2" s="1"/>
  <c r="J1220" i="2"/>
  <c r="E2794" i="2"/>
  <c r="G2794" i="2"/>
  <c r="F2794" i="2"/>
  <c r="C2795" i="2"/>
  <c r="D2795" i="2" s="1"/>
  <c r="A2797" i="2"/>
  <c r="B2796" i="2"/>
  <c r="AH1219" i="2" l="1"/>
  <c r="AF1219" i="2"/>
  <c r="AG1219" i="2"/>
  <c r="AB1222" i="2"/>
  <c r="AC1221" i="2"/>
  <c r="AD1220" i="2"/>
  <c r="AE1220" i="2" s="1"/>
  <c r="Y1218" i="2"/>
  <c r="X1218" i="2"/>
  <c r="W1218" i="2"/>
  <c r="U1219" i="2"/>
  <c r="V1219" i="2" s="1"/>
  <c r="S1221" i="2"/>
  <c r="T1220" i="2"/>
  <c r="N1218" i="2"/>
  <c r="O1218" i="2"/>
  <c r="P1218" i="2"/>
  <c r="J1221" i="2"/>
  <c r="L1219" i="2"/>
  <c r="M1219" i="2" s="1"/>
  <c r="F2795" i="2"/>
  <c r="E2795" i="2"/>
  <c r="G2795" i="2"/>
  <c r="A2798" i="2"/>
  <c r="B2797" i="2"/>
  <c r="C2796" i="2"/>
  <c r="D2796" i="2" s="1"/>
  <c r="AF1220" i="2" l="1"/>
  <c r="AH1220" i="2"/>
  <c r="AG1220" i="2"/>
  <c r="AC1222" i="2"/>
  <c r="AB1223" i="2"/>
  <c r="AD1221" i="2"/>
  <c r="AE1221" i="2" s="1"/>
  <c r="W1219" i="2"/>
  <c r="X1219" i="2"/>
  <c r="Y1219" i="2"/>
  <c r="T1221" i="2"/>
  <c r="S1222" i="2"/>
  <c r="U1220" i="2"/>
  <c r="V1220" i="2" s="1"/>
  <c r="P1219" i="2"/>
  <c r="N1219" i="2"/>
  <c r="O1219" i="2"/>
  <c r="J1222" i="2"/>
  <c r="L1220" i="2"/>
  <c r="M1220" i="2"/>
  <c r="N1220" i="2" s="1"/>
  <c r="G2796" i="2"/>
  <c r="F2796" i="2"/>
  <c r="E2796" i="2"/>
  <c r="C2797" i="2"/>
  <c r="D2797" i="2" s="1"/>
  <c r="A2799" i="2"/>
  <c r="B2798" i="2"/>
  <c r="AH1221" i="2" l="1"/>
  <c r="AF1221" i="2"/>
  <c r="AG1221" i="2"/>
  <c r="AD1222" i="2"/>
  <c r="AE1222" i="2"/>
  <c r="AH1222" i="2" s="1"/>
  <c r="AB1224" i="2"/>
  <c r="AC1223" i="2"/>
  <c r="Y1220" i="2"/>
  <c r="W1220" i="2"/>
  <c r="X1220" i="2"/>
  <c r="S1223" i="2"/>
  <c r="T1222" i="2"/>
  <c r="U1221" i="2"/>
  <c r="V1221" i="2"/>
  <c r="W1221" i="2" s="1"/>
  <c r="P1220" i="2"/>
  <c r="O1220" i="2"/>
  <c r="L1221" i="2"/>
  <c r="M1221" i="2" s="1"/>
  <c r="J1223" i="2"/>
  <c r="E2797" i="2"/>
  <c r="G2797" i="2"/>
  <c r="F2797" i="2"/>
  <c r="A2800" i="2"/>
  <c r="B2799" i="2"/>
  <c r="C2798" i="2"/>
  <c r="D2798" i="2" s="1"/>
  <c r="AD1223" i="2" l="1"/>
  <c r="AE1223" i="2" s="1"/>
  <c r="AG1222" i="2"/>
  <c r="AB1225" i="2"/>
  <c r="AC1224" i="2"/>
  <c r="AF1222" i="2"/>
  <c r="Y1221" i="2"/>
  <c r="X1221" i="2"/>
  <c r="U1222" i="2"/>
  <c r="V1222" i="2" s="1"/>
  <c r="S1224" i="2"/>
  <c r="T1223" i="2"/>
  <c r="O1221" i="2"/>
  <c r="N1221" i="2"/>
  <c r="P1221" i="2"/>
  <c r="J1224" i="2"/>
  <c r="L1222" i="2"/>
  <c r="M1222" i="2" s="1"/>
  <c r="G2798" i="2"/>
  <c r="F2798" i="2"/>
  <c r="E2798" i="2"/>
  <c r="C2799" i="2"/>
  <c r="D2799" i="2" s="1"/>
  <c r="A2801" i="2"/>
  <c r="B2800" i="2"/>
  <c r="AH1223" i="2" l="1"/>
  <c r="AF1223" i="2"/>
  <c r="AG1223" i="2"/>
  <c r="AD1224" i="2"/>
  <c r="AE1224" i="2" s="1"/>
  <c r="AC1225" i="2"/>
  <c r="AB1226" i="2"/>
  <c r="W1222" i="2"/>
  <c r="X1222" i="2"/>
  <c r="Y1222" i="2"/>
  <c r="U1223" i="2"/>
  <c r="V1223" i="2" s="1"/>
  <c r="T1224" i="2"/>
  <c r="S1225" i="2"/>
  <c r="O1222" i="2"/>
  <c r="N1222" i="2"/>
  <c r="P1222" i="2"/>
  <c r="L1223" i="2"/>
  <c r="M1223" i="2" s="1"/>
  <c r="J1225" i="2"/>
  <c r="E2799" i="2"/>
  <c r="G2799" i="2"/>
  <c r="F2799" i="2"/>
  <c r="A2802" i="2"/>
  <c r="B2801" i="2"/>
  <c r="C2800" i="2"/>
  <c r="D2800" i="2" s="1"/>
  <c r="AG1224" i="2" l="1"/>
  <c r="AF1224" i="2"/>
  <c r="AH1224" i="2"/>
  <c r="AB1227" i="2"/>
  <c r="AC1226" i="2"/>
  <c r="AD1225" i="2"/>
  <c r="AE1225" i="2" s="1"/>
  <c r="Y1223" i="2"/>
  <c r="X1223" i="2"/>
  <c r="W1223" i="2"/>
  <c r="S1226" i="2"/>
  <c r="T1225" i="2"/>
  <c r="U1224" i="2"/>
  <c r="V1224" i="2" s="1"/>
  <c r="P1223" i="2"/>
  <c r="O1223" i="2"/>
  <c r="N1223" i="2"/>
  <c r="J1226" i="2"/>
  <c r="L1224" i="2"/>
  <c r="M1224" i="2" s="1"/>
  <c r="G2800" i="2"/>
  <c r="F2800" i="2"/>
  <c r="E2800" i="2"/>
  <c r="C2801" i="2"/>
  <c r="D2801" i="2" s="1"/>
  <c r="A2803" i="2"/>
  <c r="B2802" i="2"/>
  <c r="AG1225" i="2" l="1"/>
  <c r="AF1225" i="2"/>
  <c r="AH1225" i="2"/>
  <c r="AD1226" i="2"/>
  <c r="AE1226" i="2" s="1"/>
  <c r="AC1227" i="2"/>
  <c r="AB1228" i="2"/>
  <c r="W1224" i="2"/>
  <c r="X1224" i="2"/>
  <c r="Y1224" i="2"/>
  <c r="U1225" i="2"/>
  <c r="V1225" i="2" s="1"/>
  <c r="T1226" i="2"/>
  <c r="S1227" i="2"/>
  <c r="O1224" i="2"/>
  <c r="N1224" i="2"/>
  <c r="P1224" i="2"/>
  <c r="J1227" i="2"/>
  <c r="L1225" i="2"/>
  <c r="M1225" i="2" s="1"/>
  <c r="E2801" i="2"/>
  <c r="G2801" i="2"/>
  <c r="F2801" i="2"/>
  <c r="A2804" i="2"/>
  <c r="B2803" i="2"/>
  <c r="C2802" i="2"/>
  <c r="D2802" i="2" s="1"/>
  <c r="G2802" i="2" s="1"/>
  <c r="AH1226" i="2" l="1"/>
  <c r="AG1226" i="2"/>
  <c r="AF1226" i="2"/>
  <c r="AB1229" i="2"/>
  <c r="AC1228" i="2"/>
  <c r="AD1227" i="2"/>
  <c r="AE1227" i="2" s="1"/>
  <c r="Y1225" i="2"/>
  <c r="X1225" i="2"/>
  <c r="W1225" i="2"/>
  <c r="U1226" i="2"/>
  <c r="V1226" i="2" s="1"/>
  <c r="S1228" i="2"/>
  <c r="T1227" i="2"/>
  <c r="N1225" i="2"/>
  <c r="O1225" i="2"/>
  <c r="P1225" i="2"/>
  <c r="L1226" i="2"/>
  <c r="M1226" i="2" s="1"/>
  <c r="J1228" i="2"/>
  <c r="C2803" i="2"/>
  <c r="D2803" i="2" s="1"/>
  <c r="E2802" i="2"/>
  <c r="F2802" i="2"/>
  <c r="A2805" i="2"/>
  <c r="B2804" i="2"/>
  <c r="AF1227" i="2" l="1"/>
  <c r="AG1227" i="2"/>
  <c r="AH1227" i="2"/>
  <c r="AC1229" i="2"/>
  <c r="AB1230" i="2"/>
  <c r="AD1228" i="2"/>
  <c r="AE1228" i="2" s="1"/>
  <c r="Y1226" i="2"/>
  <c r="X1226" i="2"/>
  <c r="W1226" i="2"/>
  <c r="U1227" i="2"/>
  <c r="V1227" i="2" s="1"/>
  <c r="T1228" i="2"/>
  <c r="S1229" i="2"/>
  <c r="P1226" i="2"/>
  <c r="N1226" i="2"/>
  <c r="O1226" i="2"/>
  <c r="L1227" i="2"/>
  <c r="M1227" i="2" s="1"/>
  <c r="J1229" i="2"/>
  <c r="G2803" i="2"/>
  <c r="F2803" i="2"/>
  <c r="E2803" i="2"/>
  <c r="C2804" i="2"/>
  <c r="D2804" i="2" s="1"/>
  <c r="A2806" i="2"/>
  <c r="B2805" i="2"/>
  <c r="AG1228" i="2" l="1"/>
  <c r="AF1228" i="2"/>
  <c r="AH1228" i="2"/>
  <c r="AD1229" i="2"/>
  <c r="AE1229" i="2" s="1"/>
  <c r="AC1230" i="2"/>
  <c r="AB1231" i="2"/>
  <c r="X1227" i="2"/>
  <c r="W1227" i="2"/>
  <c r="Y1227" i="2"/>
  <c r="T1229" i="2"/>
  <c r="S1230" i="2"/>
  <c r="U1228" i="2"/>
  <c r="V1228" i="2" s="1"/>
  <c r="P1227" i="2"/>
  <c r="O1227" i="2"/>
  <c r="N1227" i="2"/>
  <c r="L1228" i="2"/>
  <c r="M1228" i="2" s="1"/>
  <c r="J1230" i="2"/>
  <c r="F2804" i="2"/>
  <c r="E2804" i="2"/>
  <c r="G2804" i="2"/>
  <c r="C2805" i="2"/>
  <c r="D2805" i="2" s="1"/>
  <c r="A2807" i="2"/>
  <c r="B2806" i="2"/>
  <c r="AH1229" i="2" l="1"/>
  <c r="AG1229" i="2"/>
  <c r="AF1229" i="2"/>
  <c r="AD1230" i="2"/>
  <c r="AE1230" i="2" s="1"/>
  <c r="AB1232" i="2"/>
  <c r="AC1231" i="2"/>
  <c r="Y1228" i="2"/>
  <c r="X1228" i="2"/>
  <c r="W1228" i="2"/>
  <c r="S1231" i="2"/>
  <c r="T1230" i="2"/>
  <c r="U1229" i="2"/>
  <c r="V1229" i="2" s="1"/>
  <c r="P1228" i="2"/>
  <c r="N1228" i="2"/>
  <c r="O1228" i="2"/>
  <c r="L1229" i="2"/>
  <c r="M1229" i="2" s="1"/>
  <c r="J1231" i="2"/>
  <c r="G2805" i="2"/>
  <c r="E2805" i="2"/>
  <c r="F2805" i="2"/>
  <c r="A2808" i="2"/>
  <c r="B2807" i="2"/>
  <c r="C2806" i="2"/>
  <c r="D2806" i="2" s="1"/>
  <c r="AF1230" i="2" l="1"/>
  <c r="AG1230" i="2"/>
  <c r="AH1230" i="2"/>
  <c r="AC1232" i="2"/>
  <c r="AB1233" i="2"/>
  <c r="AD1231" i="2"/>
  <c r="AE1231" i="2" s="1"/>
  <c r="Y1229" i="2"/>
  <c r="W1229" i="2"/>
  <c r="X1229" i="2"/>
  <c r="U1230" i="2"/>
  <c r="V1230" i="2" s="1"/>
  <c r="T1231" i="2"/>
  <c r="S1232" i="2"/>
  <c r="P1229" i="2"/>
  <c r="O1229" i="2"/>
  <c r="N1229" i="2"/>
  <c r="L1230" i="2"/>
  <c r="M1230" i="2" s="1"/>
  <c r="J1232" i="2"/>
  <c r="G2806" i="2"/>
  <c r="F2806" i="2"/>
  <c r="E2806" i="2"/>
  <c r="A2809" i="2"/>
  <c r="B2808" i="2"/>
  <c r="C2807" i="2"/>
  <c r="D2807" i="2" s="1"/>
  <c r="AH1231" i="2" l="1"/>
  <c r="AG1231" i="2"/>
  <c r="AF1231" i="2"/>
  <c r="AD1232" i="2"/>
  <c r="AE1232" i="2" s="1"/>
  <c r="AB1234" i="2"/>
  <c r="AC1233" i="2"/>
  <c r="Y1230" i="2"/>
  <c r="W1230" i="2"/>
  <c r="X1230" i="2"/>
  <c r="S1233" i="2"/>
  <c r="T1232" i="2"/>
  <c r="U1231" i="2"/>
  <c r="V1231" i="2" s="1"/>
  <c r="N1230" i="2"/>
  <c r="O1230" i="2"/>
  <c r="P1230" i="2"/>
  <c r="J1233" i="2"/>
  <c r="L1231" i="2"/>
  <c r="M1231" i="2" s="1"/>
  <c r="F2807" i="2"/>
  <c r="G2807" i="2"/>
  <c r="E2807" i="2"/>
  <c r="C2808" i="2"/>
  <c r="D2808" i="2" s="1"/>
  <c r="A2810" i="2"/>
  <c r="B2809" i="2"/>
  <c r="AH1232" i="2" l="1"/>
  <c r="AF1232" i="2"/>
  <c r="AG1232" i="2"/>
  <c r="AD1233" i="2"/>
  <c r="AE1233" i="2" s="1"/>
  <c r="AC1234" i="2"/>
  <c r="AB1235" i="2"/>
  <c r="W1231" i="2"/>
  <c r="X1231" i="2"/>
  <c r="Y1231" i="2"/>
  <c r="T1233" i="2"/>
  <c r="S1234" i="2"/>
  <c r="U1232" i="2"/>
  <c r="V1232" i="2" s="1"/>
  <c r="P1231" i="2"/>
  <c r="O1231" i="2"/>
  <c r="N1231" i="2"/>
  <c r="J1234" i="2"/>
  <c r="L1232" i="2"/>
  <c r="M1232" i="2"/>
  <c r="P1232" i="2" s="1"/>
  <c r="F2808" i="2"/>
  <c r="E2808" i="2"/>
  <c r="G2808" i="2"/>
  <c r="A2811" i="2"/>
  <c r="B2810" i="2"/>
  <c r="C2809" i="2"/>
  <c r="D2809" i="2" s="1"/>
  <c r="AG1233" i="2" l="1"/>
  <c r="AF1233" i="2"/>
  <c r="AH1233" i="2"/>
  <c r="AD1234" i="2"/>
  <c r="AE1234" i="2"/>
  <c r="AH1234" i="2" s="1"/>
  <c r="AB1236" i="2"/>
  <c r="AC1235" i="2"/>
  <c r="X1232" i="2"/>
  <c r="Y1232" i="2"/>
  <c r="W1232" i="2"/>
  <c r="S1235" i="2"/>
  <c r="T1234" i="2"/>
  <c r="U1233" i="2"/>
  <c r="V1233" i="2"/>
  <c r="W1233" i="2" s="1"/>
  <c r="O1232" i="2"/>
  <c r="L1233" i="2"/>
  <c r="M1233" i="2" s="1"/>
  <c r="N1232" i="2"/>
  <c r="J1235" i="2"/>
  <c r="G2809" i="2"/>
  <c r="E2809" i="2"/>
  <c r="F2809" i="2"/>
  <c r="A2812" i="2"/>
  <c r="B2811" i="2"/>
  <c r="C2810" i="2"/>
  <c r="D2810" i="2" s="1"/>
  <c r="AD1235" i="2" l="1"/>
  <c r="AE1235" i="2" s="1"/>
  <c r="AB1237" i="2"/>
  <c r="AC1236" i="2"/>
  <c r="AF1234" i="2"/>
  <c r="AG1234" i="2"/>
  <c r="X1233" i="2"/>
  <c r="Y1233" i="2"/>
  <c r="S1236" i="2"/>
  <c r="T1235" i="2"/>
  <c r="U1234" i="2"/>
  <c r="V1234" i="2" s="1"/>
  <c r="O1233" i="2"/>
  <c r="N1233" i="2"/>
  <c r="P1233" i="2"/>
  <c r="J1236" i="2"/>
  <c r="L1234" i="2"/>
  <c r="M1234" i="2" s="1"/>
  <c r="G2810" i="2"/>
  <c r="E2810" i="2"/>
  <c r="F2810" i="2"/>
  <c r="A2813" i="2"/>
  <c r="B2812" i="2"/>
  <c r="C2811" i="2"/>
  <c r="D2811" i="2" s="1"/>
  <c r="G2811" i="2" s="1"/>
  <c r="AH1235" i="2" l="1"/>
  <c r="AG1235" i="2"/>
  <c r="AF1235" i="2"/>
  <c r="AD1236" i="2"/>
  <c r="AE1236" i="2" s="1"/>
  <c r="AC1237" i="2"/>
  <c r="AB1238" i="2"/>
  <c r="Y1234" i="2"/>
  <c r="X1234" i="2"/>
  <c r="W1234" i="2"/>
  <c r="T1236" i="2"/>
  <c r="S1237" i="2"/>
  <c r="U1235" i="2"/>
  <c r="V1235" i="2" s="1"/>
  <c r="O1234" i="2"/>
  <c r="N1234" i="2"/>
  <c r="P1234" i="2"/>
  <c r="L1235" i="2"/>
  <c r="M1235" i="2" s="1"/>
  <c r="J1237" i="2"/>
  <c r="F2811" i="2"/>
  <c r="E2811" i="2"/>
  <c r="C2812" i="2"/>
  <c r="D2812" i="2" s="1"/>
  <c r="G2812" i="2" s="1"/>
  <c r="A2814" i="2"/>
  <c r="B2813" i="2"/>
  <c r="AG1236" i="2" l="1"/>
  <c r="AF1236" i="2"/>
  <c r="AH1236" i="2"/>
  <c r="AD1237" i="2"/>
  <c r="AE1237" i="2" s="1"/>
  <c r="AB1239" i="2"/>
  <c r="AC1238" i="2"/>
  <c r="X1235" i="2"/>
  <c r="Y1235" i="2"/>
  <c r="W1235" i="2"/>
  <c r="S1238" i="2"/>
  <c r="T1237" i="2"/>
  <c r="U1236" i="2"/>
  <c r="V1236" i="2" s="1"/>
  <c r="N1235" i="2"/>
  <c r="O1235" i="2"/>
  <c r="P1235" i="2"/>
  <c r="L1236" i="2"/>
  <c r="M1236" i="2" s="1"/>
  <c r="J1238" i="2"/>
  <c r="A2815" i="2"/>
  <c r="B2814" i="2"/>
  <c r="C2813" i="2"/>
  <c r="D2813" i="2" s="1"/>
  <c r="G2813" i="2" s="1"/>
  <c r="E2812" i="2"/>
  <c r="F2812" i="2"/>
  <c r="AG1237" i="2" l="1"/>
  <c r="AF1237" i="2"/>
  <c r="AH1237" i="2"/>
  <c r="AD1238" i="2"/>
  <c r="AE1238" i="2" s="1"/>
  <c r="AC1239" i="2"/>
  <c r="AB1240" i="2"/>
  <c r="X1236" i="2"/>
  <c r="Y1236" i="2"/>
  <c r="W1236" i="2"/>
  <c r="T1238" i="2"/>
  <c r="S1239" i="2"/>
  <c r="U1237" i="2"/>
  <c r="V1237" i="2" s="1"/>
  <c r="P1236" i="2"/>
  <c r="O1236" i="2"/>
  <c r="N1236" i="2"/>
  <c r="J1239" i="2"/>
  <c r="L1237" i="2"/>
  <c r="M1237" i="2" s="1"/>
  <c r="E2813" i="2"/>
  <c r="C2814" i="2"/>
  <c r="D2814" i="2" s="1"/>
  <c r="F2813" i="2"/>
  <c r="A2816" i="2"/>
  <c r="B2815" i="2"/>
  <c r="AH1238" i="2" l="1"/>
  <c r="AG1238" i="2"/>
  <c r="AF1238" i="2"/>
  <c r="AB1241" i="2"/>
  <c r="AC1240" i="2"/>
  <c r="AD1239" i="2"/>
  <c r="AE1239" i="2" s="1"/>
  <c r="Y1237" i="2"/>
  <c r="X1237" i="2"/>
  <c r="W1237" i="2"/>
  <c r="S1240" i="2"/>
  <c r="T1239" i="2"/>
  <c r="U1238" i="2"/>
  <c r="V1238" i="2" s="1"/>
  <c r="P1237" i="2"/>
  <c r="N1237" i="2"/>
  <c r="O1237" i="2"/>
  <c r="L1238" i="2"/>
  <c r="M1238" i="2" s="1"/>
  <c r="J1240" i="2"/>
  <c r="G2814" i="2"/>
  <c r="E2814" i="2"/>
  <c r="F2814" i="2"/>
  <c r="C2815" i="2"/>
  <c r="D2815" i="2" s="1"/>
  <c r="A2817" i="2"/>
  <c r="B2816" i="2"/>
  <c r="AG1239" i="2" l="1"/>
  <c r="AH1239" i="2"/>
  <c r="AF1239" i="2"/>
  <c r="AC1241" i="2"/>
  <c r="AB1242" i="2"/>
  <c r="AD1240" i="2"/>
  <c r="AE1240" i="2" s="1"/>
  <c r="X1238" i="2"/>
  <c r="W1238" i="2"/>
  <c r="Y1238" i="2"/>
  <c r="U1239" i="2"/>
  <c r="V1239" i="2" s="1"/>
  <c r="T1240" i="2"/>
  <c r="S1241" i="2"/>
  <c r="P1238" i="2"/>
  <c r="O1238" i="2"/>
  <c r="N1238" i="2"/>
  <c r="L1239" i="2"/>
  <c r="M1239" i="2" s="1"/>
  <c r="J1241" i="2"/>
  <c r="F2815" i="2"/>
  <c r="E2815" i="2"/>
  <c r="G2815" i="2"/>
  <c r="A2818" i="2"/>
  <c r="B2817" i="2"/>
  <c r="C2816" i="2"/>
  <c r="D2816" i="2" s="1"/>
  <c r="AH1240" i="2" l="1"/>
  <c r="AG1240" i="2"/>
  <c r="AF1240" i="2"/>
  <c r="AD1241" i="2"/>
  <c r="AE1241" i="2" s="1"/>
  <c r="AC1242" i="2"/>
  <c r="AB1243" i="2"/>
  <c r="Y1239" i="2"/>
  <c r="W1239" i="2"/>
  <c r="X1239" i="2"/>
  <c r="U1240" i="2"/>
  <c r="V1240" i="2" s="1"/>
  <c r="T1241" i="2"/>
  <c r="S1242" i="2"/>
  <c r="P1239" i="2"/>
  <c r="N1239" i="2"/>
  <c r="O1239" i="2"/>
  <c r="J1242" i="2"/>
  <c r="L1240" i="2"/>
  <c r="M1240" i="2" s="1"/>
  <c r="G2816" i="2"/>
  <c r="E2816" i="2"/>
  <c r="F2816" i="2"/>
  <c r="A2819" i="2"/>
  <c r="B2818" i="2"/>
  <c r="C2817" i="2"/>
  <c r="D2817" i="2" s="1"/>
  <c r="AF1241" i="2" l="1"/>
  <c r="AG1241" i="2"/>
  <c r="AH1241" i="2"/>
  <c r="AD1242" i="2"/>
  <c r="AE1242" i="2" s="1"/>
  <c r="AB1244" i="2"/>
  <c r="AC1243" i="2"/>
  <c r="X1240" i="2"/>
  <c r="W1240" i="2"/>
  <c r="Y1240" i="2"/>
  <c r="U1241" i="2"/>
  <c r="V1241" i="2" s="1"/>
  <c r="S1243" i="2"/>
  <c r="T1242" i="2"/>
  <c r="P1240" i="2"/>
  <c r="N1240" i="2"/>
  <c r="O1240" i="2"/>
  <c r="L1241" i="2"/>
  <c r="M1241" i="2" s="1"/>
  <c r="J1243" i="2"/>
  <c r="G2817" i="2"/>
  <c r="F2817" i="2"/>
  <c r="E2817" i="2"/>
  <c r="A2820" i="2"/>
  <c r="B2819" i="2"/>
  <c r="C2818" i="2"/>
  <c r="D2818" i="2" s="1"/>
  <c r="AG1242" i="2" l="1"/>
  <c r="AF1242" i="2"/>
  <c r="AH1242" i="2"/>
  <c r="AD1243" i="2"/>
  <c r="AE1243" i="2" s="1"/>
  <c r="AC1244" i="2"/>
  <c r="AB1245" i="2"/>
  <c r="X1241" i="2"/>
  <c r="W1241" i="2"/>
  <c r="Y1241" i="2"/>
  <c r="T1243" i="2"/>
  <c r="S1244" i="2"/>
  <c r="U1242" i="2"/>
  <c r="V1242" i="2" s="1"/>
  <c r="P1241" i="2"/>
  <c r="O1241" i="2"/>
  <c r="N1241" i="2"/>
  <c r="L1242" i="2"/>
  <c r="M1242" i="2" s="1"/>
  <c r="J1244" i="2"/>
  <c r="F2818" i="2"/>
  <c r="G2818" i="2"/>
  <c r="E2818" i="2"/>
  <c r="A2821" i="2"/>
  <c r="B2820" i="2"/>
  <c r="C2819" i="2"/>
  <c r="D2819" i="2" s="1"/>
  <c r="AH1243" i="2" l="1"/>
  <c r="AG1243" i="2"/>
  <c r="AF1243" i="2"/>
  <c r="AD1244" i="2"/>
  <c r="AE1244" i="2" s="1"/>
  <c r="AB1246" i="2"/>
  <c r="AC1245" i="2"/>
  <c r="X1242" i="2"/>
  <c r="Y1242" i="2"/>
  <c r="W1242" i="2"/>
  <c r="U1243" i="2"/>
  <c r="V1243" i="2" s="1"/>
  <c r="S1245" i="2"/>
  <c r="T1244" i="2"/>
  <c r="N1242" i="2"/>
  <c r="O1242" i="2"/>
  <c r="P1242" i="2"/>
  <c r="L1243" i="2"/>
  <c r="M1243" i="2" s="1"/>
  <c r="J1245" i="2"/>
  <c r="F2819" i="2"/>
  <c r="G2819" i="2"/>
  <c r="E2819" i="2"/>
  <c r="A2822" i="2"/>
  <c r="B2821" i="2"/>
  <c r="C2820" i="2"/>
  <c r="D2820" i="2" s="1"/>
  <c r="AH1244" i="2" l="1"/>
  <c r="AG1244" i="2"/>
  <c r="AF1244" i="2"/>
  <c r="AD1245" i="2"/>
  <c r="AE1245" i="2" s="1"/>
  <c r="AC1246" i="2"/>
  <c r="AB1247" i="2"/>
  <c r="W1243" i="2"/>
  <c r="Y1243" i="2"/>
  <c r="X1243" i="2"/>
  <c r="T1245" i="2"/>
  <c r="S1246" i="2"/>
  <c r="U1244" i="2"/>
  <c r="V1244" i="2" s="1"/>
  <c r="P1243" i="2"/>
  <c r="N1243" i="2"/>
  <c r="O1243" i="2"/>
  <c r="L1244" i="2"/>
  <c r="M1244" i="2"/>
  <c r="P1244" i="2" s="1"/>
  <c r="J1246" i="2"/>
  <c r="E2820" i="2"/>
  <c r="F2820" i="2"/>
  <c r="G2820" i="2"/>
  <c r="C2821" i="2"/>
  <c r="D2821" i="2" s="1"/>
  <c r="A2823" i="2"/>
  <c r="B2822" i="2"/>
  <c r="AG1245" i="2" l="1"/>
  <c r="AF1245" i="2"/>
  <c r="AH1245" i="2"/>
  <c r="AD1246" i="2"/>
  <c r="AE1246" i="2" s="1"/>
  <c r="AH1246" i="2" s="1"/>
  <c r="AB1248" i="2"/>
  <c r="AC1247" i="2"/>
  <c r="X1244" i="2"/>
  <c r="W1244" i="2"/>
  <c r="Y1244" i="2"/>
  <c r="U1245" i="2"/>
  <c r="V1245" i="2"/>
  <c r="X1245" i="2" s="1"/>
  <c r="S1247" i="2"/>
  <c r="T1246" i="2"/>
  <c r="O1244" i="2"/>
  <c r="L1245" i="2"/>
  <c r="M1245" i="2" s="1"/>
  <c r="J1247" i="2"/>
  <c r="N1244" i="2"/>
  <c r="E2821" i="2"/>
  <c r="G2821" i="2"/>
  <c r="F2821" i="2"/>
  <c r="A2824" i="2"/>
  <c r="B2823" i="2"/>
  <c r="C2822" i="2"/>
  <c r="D2822" i="2" s="1"/>
  <c r="G2822" i="2" s="1"/>
  <c r="AB1249" i="2" l="1"/>
  <c r="AC1248" i="2"/>
  <c r="AD1247" i="2"/>
  <c r="AE1247" i="2" s="1"/>
  <c r="AF1246" i="2"/>
  <c r="AG1246" i="2"/>
  <c r="U1246" i="2"/>
  <c r="V1246" i="2" s="1"/>
  <c r="W1245" i="2"/>
  <c r="Y1245" i="2"/>
  <c r="S1248" i="2"/>
  <c r="T1247" i="2"/>
  <c r="O1245" i="2"/>
  <c r="P1245" i="2"/>
  <c r="N1245" i="2"/>
  <c r="J1248" i="2"/>
  <c r="L1246" i="2"/>
  <c r="M1246" i="2" s="1"/>
  <c r="C2823" i="2"/>
  <c r="D2823" i="2" s="1"/>
  <c r="E2822" i="2"/>
  <c r="F2822" i="2"/>
  <c r="A2825" i="2"/>
  <c r="B2824" i="2"/>
  <c r="AH1247" i="2" l="1"/>
  <c r="AG1247" i="2"/>
  <c r="AF1247" i="2"/>
  <c r="AD1248" i="2"/>
  <c r="AE1248" i="2" s="1"/>
  <c r="AC1249" i="2"/>
  <c r="AB1250" i="2"/>
  <c r="Y1246" i="2"/>
  <c r="W1246" i="2"/>
  <c r="X1246" i="2"/>
  <c r="U1247" i="2"/>
  <c r="V1247" i="2" s="1"/>
  <c r="T1248" i="2"/>
  <c r="S1249" i="2"/>
  <c r="N1246" i="2"/>
  <c r="P1246" i="2"/>
  <c r="O1246" i="2"/>
  <c r="L1247" i="2"/>
  <c r="M1247" i="2" s="1"/>
  <c r="J1249" i="2"/>
  <c r="G2823" i="2"/>
  <c r="E2823" i="2"/>
  <c r="F2823" i="2"/>
  <c r="C2824" i="2"/>
  <c r="D2824" i="2" s="1"/>
  <c r="A2826" i="2"/>
  <c r="B2825" i="2"/>
  <c r="AG1248" i="2" l="1"/>
  <c r="AF1248" i="2"/>
  <c r="AH1248" i="2"/>
  <c r="AB1251" i="2"/>
  <c r="AC1250" i="2"/>
  <c r="AD1249" i="2"/>
  <c r="AE1249" i="2" s="1"/>
  <c r="Y1247" i="2"/>
  <c r="W1247" i="2"/>
  <c r="X1247" i="2"/>
  <c r="U1248" i="2"/>
  <c r="V1248" i="2" s="1"/>
  <c r="S1250" i="2"/>
  <c r="T1249" i="2"/>
  <c r="O1247" i="2"/>
  <c r="N1247" i="2"/>
  <c r="P1247" i="2"/>
  <c r="J1250" i="2"/>
  <c r="L1248" i="2"/>
  <c r="M1248" i="2" s="1"/>
  <c r="G2824" i="2"/>
  <c r="E2824" i="2"/>
  <c r="F2824" i="2"/>
  <c r="C2825" i="2"/>
  <c r="D2825" i="2" s="1"/>
  <c r="A2827" i="2"/>
  <c r="B2826" i="2"/>
  <c r="AG1249" i="2" l="1"/>
  <c r="AF1249" i="2"/>
  <c r="AH1249" i="2"/>
  <c r="AD1250" i="2"/>
  <c r="AE1250" i="2" s="1"/>
  <c r="AC1251" i="2"/>
  <c r="AB1252" i="2"/>
  <c r="X1248" i="2"/>
  <c r="W1248" i="2"/>
  <c r="Y1248" i="2"/>
  <c r="U1249" i="2"/>
  <c r="V1249" i="2" s="1"/>
  <c r="T1250" i="2"/>
  <c r="S1251" i="2"/>
  <c r="N1248" i="2"/>
  <c r="O1248" i="2"/>
  <c r="P1248" i="2"/>
  <c r="J1251" i="2"/>
  <c r="L1249" i="2"/>
  <c r="M1249" i="2" s="1"/>
  <c r="G2825" i="2"/>
  <c r="E2825" i="2"/>
  <c r="F2825" i="2"/>
  <c r="A2828" i="2"/>
  <c r="B2827" i="2"/>
  <c r="C2826" i="2"/>
  <c r="D2826" i="2" s="1"/>
  <c r="G2826" i="2" s="1"/>
  <c r="AH1250" i="2" l="1"/>
  <c r="AF1250" i="2"/>
  <c r="AG1250" i="2"/>
  <c r="AB1253" i="2"/>
  <c r="AC1252" i="2"/>
  <c r="AD1251" i="2"/>
  <c r="AE1251" i="2" s="1"/>
  <c r="Y1249" i="2"/>
  <c r="X1249" i="2"/>
  <c r="W1249" i="2"/>
  <c r="U1250" i="2"/>
  <c r="V1250" i="2" s="1"/>
  <c r="S1252" i="2"/>
  <c r="T1251" i="2"/>
  <c r="O1249" i="2"/>
  <c r="N1249" i="2"/>
  <c r="P1249" i="2"/>
  <c r="L1250" i="2"/>
  <c r="M1250" i="2" s="1"/>
  <c r="J1252" i="2"/>
  <c r="C2827" i="2"/>
  <c r="D2827" i="2" s="1"/>
  <c r="F2826" i="2"/>
  <c r="E2826" i="2"/>
  <c r="A2829" i="2"/>
  <c r="B2828" i="2"/>
  <c r="AF1251" i="2" l="1"/>
  <c r="AH1251" i="2"/>
  <c r="AG1251" i="2"/>
  <c r="AC1253" i="2"/>
  <c r="AB1254" i="2"/>
  <c r="AD1252" i="2"/>
  <c r="AE1252" i="2" s="1"/>
  <c r="Y1250" i="2"/>
  <c r="W1250" i="2"/>
  <c r="X1250" i="2"/>
  <c r="T1252" i="2"/>
  <c r="S1253" i="2"/>
  <c r="U1251" i="2"/>
  <c r="V1251" i="2" s="1"/>
  <c r="O1250" i="2"/>
  <c r="N1250" i="2"/>
  <c r="P1250" i="2"/>
  <c r="J1253" i="2"/>
  <c r="L1251" i="2"/>
  <c r="M1251" i="2" s="1"/>
  <c r="G2827" i="2"/>
  <c r="E2827" i="2"/>
  <c r="F2827" i="2"/>
  <c r="C2828" i="2"/>
  <c r="D2828" i="2" s="1"/>
  <c r="F2828" i="2" s="1"/>
  <c r="A2830" i="2"/>
  <c r="B2829" i="2"/>
  <c r="AH1252" i="2" l="1"/>
  <c r="AF1252" i="2"/>
  <c r="AG1252" i="2"/>
  <c r="AD1253" i="2"/>
  <c r="AE1253" i="2" s="1"/>
  <c r="AC1254" i="2"/>
  <c r="AB1255" i="2"/>
  <c r="Y1251" i="2"/>
  <c r="W1251" i="2"/>
  <c r="X1251" i="2"/>
  <c r="T1253" i="2"/>
  <c r="S1254" i="2"/>
  <c r="U1252" i="2"/>
  <c r="V1252" i="2" s="1"/>
  <c r="P1251" i="2"/>
  <c r="N1251" i="2"/>
  <c r="O1251" i="2"/>
  <c r="J1254" i="2"/>
  <c r="L1252" i="2"/>
  <c r="M1252" i="2" s="1"/>
  <c r="G2828" i="2"/>
  <c r="E2828" i="2"/>
  <c r="C2829" i="2"/>
  <c r="D2829" i="2" s="1"/>
  <c r="A2831" i="2"/>
  <c r="B2830" i="2"/>
  <c r="AG1253" i="2" l="1"/>
  <c r="AF1253" i="2"/>
  <c r="AH1253" i="2"/>
  <c r="AD1254" i="2"/>
  <c r="AE1254" i="2" s="1"/>
  <c r="AB1256" i="2"/>
  <c r="AC1255" i="2"/>
  <c r="Y1252" i="2"/>
  <c r="W1252" i="2"/>
  <c r="X1252" i="2"/>
  <c r="S1255" i="2"/>
  <c r="T1254" i="2"/>
  <c r="U1253" i="2"/>
  <c r="V1253" i="2" s="1"/>
  <c r="P1252" i="2"/>
  <c r="N1252" i="2"/>
  <c r="O1252" i="2"/>
  <c r="L1253" i="2"/>
  <c r="M1253" i="2" s="1"/>
  <c r="P1253" i="2" s="1"/>
  <c r="J1255" i="2"/>
  <c r="G2829" i="2"/>
  <c r="F2829" i="2"/>
  <c r="E2829" i="2"/>
  <c r="C2830" i="2"/>
  <c r="D2830" i="2" s="1"/>
  <c r="A2832" i="2"/>
  <c r="B2831" i="2"/>
  <c r="AH1254" i="2" l="1"/>
  <c r="AG1254" i="2"/>
  <c r="AF1254" i="2"/>
  <c r="AD1255" i="2"/>
  <c r="AE1255" i="2" s="1"/>
  <c r="AC1256" i="2"/>
  <c r="AB1257" i="2"/>
  <c r="X1253" i="2"/>
  <c r="Y1253" i="2"/>
  <c r="W1253" i="2"/>
  <c r="U1254" i="2"/>
  <c r="V1254" i="2" s="1"/>
  <c r="T1255" i="2"/>
  <c r="S1256" i="2"/>
  <c r="L1254" i="2"/>
  <c r="M1254" i="2" s="1"/>
  <c r="J1256" i="2"/>
  <c r="N1253" i="2"/>
  <c r="O1253" i="2"/>
  <c r="E2830" i="2"/>
  <c r="G2830" i="2"/>
  <c r="F2830" i="2"/>
  <c r="A2833" i="2"/>
  <c r="B2832" i="2"/>
  <c r="C2831" i="2"/>
  <c r="D2831" i="2" s="1"/>
  <c r="G2831" i="2" s="1"/>
  <c r="AG1255" i="2" l="1"/>
  <c r="AF1255" i="2"/>
  <c r="AH1255" i="2"/>
  <c r="AB1258" i="2"/>
  <c r="AC1257" i="2"/>
  <c r="AD1256" i="2"/>
  <c r="AE1256" i="2" s="1"/>
  <c r="X1254" i="2"/>
  <c r="Y1254" i="2"/>
  <c r="W1254" i="2"/>
  <c r="S1257" i="2"/>
  <c r="T1256" i="2"/>
  <c r="U1255" i="2"/>
  <c r="V1255" i="2" s="1"/>
  <c r="N1254" i="2"/>
  <c r="O1254" i="2"/>
  <c r="P1254" i="2"/>
  <c r="J1257" i="2"/>
  <c r="L1255" i="2"/>
  <c r="M1255" i="2" s="1"/>
  <c r="C2832" i="2"/>
  <c r="D2832" i="2" s="1"/>
  <c r="E2831" i="2"/>
  <c r="F2831" i="2"/>
  <c r="A2834" i="2"/>
  <c r="B2833" i="2"/>
  <c r="AF1256" i="2" l="1"/>
  <c r="AH1256" i="2"/>
  <c r="AG1256" i="2"/>
  <c r="AD1257" i="2"/>
  <c r="AE1257" i="2" s="1"/>
  <c r="AC1258" i="2"/>
  <c r="AB1259" i="2"/>
  <c r="Y1255" i="2"/>
  <c r="W1255" i="2"/>
  <c r="X1255" i="2"/>
  <c r="T1257" i="2"/>
  <c r="S1258" i="2"/>
  <c r="U1256" i="2"/>
  <c r="V1256" i="2" s="1"/>
  <c r="O1255" i="2"/>
  <c r="N1255" i="2"/>
  <c r="P1255" i="2"/>
  <c r="J1258" i="2"/>
  <c r="L1256" i="2"/>
  <c r="M1256" i="2" s="1"/>
  <c r="N1256" i="2" s="1"/>
  <c r="G2832" i="2"/>
  <c r="E2832" i="2"/>
  <c r="F2832" i="2"/>
  <c r="C2833" i="2"/>
  <c r="D2833" i="2" s="1"/>
  <c r="A2835" i="2"/>
  <c r="B2834" i="2"/>
  <c r="AG1257" i="2" l="1"/>
  <c r="AF1257" i="2"/>
  <c r="AH1257" i="2"/>
  <c r="AD1258" i="2"/>
  <c r="AE1258" i="2" s="1"/>
  <c r="AH1258" i="2" s="1"/>
  <c r="AB1260" i="2"/>
  <c r="AC1259" i="2"/>
  <c r="X1256" i="2"/>
  <c r="Y1256" i="2"/>
  <c r="W1256" i="2"/>
  <c r="S1259" i="2"/>
  <c r="T1258" i="2"/>
  <c r="U1257" i="2"/>
  <c r="V1257" i="2"/>
  <c r="W1257" i="2" s="1"/>
  <c r="O1256" i="2"/>
  <c r="L1257" i="2"/>
  <c r="M1257" i="2" s="1"/>
  <c r="J1259" i="2"/>
  <c r="P1256" i="2"/>
  <c r="G2833" i="2"/>
  <c r="E2833" i="2"/>
  <c r="F2833" i="2"/>
  <c r="C2834" i="2"/>
  <c r="D2834" i="2" s="1"/>
  <c r="A2836" i="2"/>
  <c r="B2835" i="2"/>
  <c r="AD1259" i="2" l="1"/>
  <c r="AE1259" i="2" s="1"/>
  <c r="AG1258" i="2"/>
  <c r="AB1261" i="2"/>
  <c r="AC1260" i="2"/>
  <c r="AF1258" i="2"/>
  <c r="X1257" i="2"/>
  <c r="S1260" i="2"/>
  <c r="T1259" i="2"/>
  <c r="Y1257" i="2"/>
  <c r="U1258" i="2"/>
  <c r="V1258" i="2" s="1"/>
  <c r="O1257" i="2"/>
  <c r="P1257" i="2"/>
  <c r="N1257" i="2"/>
  <c r="M1258" i="2"/>
  <c r="O1258" i="2" s="1"/>
  <c r="L1258" i="2"/>
  <c r="J1260" i="2"/>
  <c r="G2834" i="2"/>
  <c r="E2834" i="2"/>
  <c r="F2834" i="2"/>
  <c r="A2837" i="2"/>
  <c r="B2836" i="2"/>
  <c r="C2835" i="2"/>
  <c r="D2835" i="2" s="1"/>
  <c r="G2835" i="2" s="1"/>
  <c r="AH1259" i="2" l="1"/>
  <c r="AF1259" i="2"/>
  <c r="AG1259" i="2"/>
  <c r="AD1260" i="2"/>
  <c r="AE1260" i="2" s="1"/>
  <c r="AC1261" i="2"/>
  <c r="AB1262" i="2"/>
  <c r="Y1258" i="2"/>
  <c r="X1258" i="2"/>
  <c r="W1258" i="2"/>
  <c r="U1259" i="2"/>
  <c r="V1259" i="2" s="1"/>
  <c r="T1260" i="2"/>
  <c r="S1261" i="2"/>
  <c r="L1259" i="2"/>
  <c r="M1259" i="2" s="1"/>
  <c r="N1258" i="2"/>
  <c r="P1258" i="2"/>
  <c r="J1261" i="2"/>
  <c r="A2838" i="2"/>
  <c r="B2837" i="2"/>
  <c r="E2835" i="2"/>
  <c r="F2835" i="2"/>
  <c r="C2836" i="2"/>
  <c r="D2836" i="2" s="1"/>
  <c r="AG1260" i="2" l="1"/>
  <c r="AF1260" i="2"/>
  <c r="AH1260" i="2"/>
  <c r="AD1261" i="2"/>
  <c r="AE1261" i="2" s="1"/>
  <c r="AB1263" i="2"/>
  <c r="AC1262" i="2"/>
  <c r="Y1259" i="2"/>
  <c r="X1259" i="2"/>
  <c r="W1259" i="2"/>
  <c r="S1262" i="2"/>
  <c r="T1261" i="2"/>
  <c r="U1260" i="2"/>
  <c r="V1260" i="2" s="1"/>
  <c r="O1259" i="2"/>
  <c r="N1259" i="2"/>
  <c r="P1259" i="2"/>
  <c r="L1260" i="2"/>
  <c r="M1260" i="2" s="1"/>
  <c r="J1262" i="2"/>
  <c r="E2836" i="2"/>
  <c r="G2836" i="2"/>
  <c r="F2836" i="2"/>
  <c r="C2837" i="2"/>
  <c r="D2837" i="2" s="1"/>
  <c r="A2839" i="2"/>
  <c r="B2838" i="2"/>
  <c r="AG1261" i="2" l="1"/>
  <c r="AF1261" i="2"/>
  <c r="AH1261" i="2"/>
  <c r="AD1262" i="2"/>
  <c r="AE1262" i="2" s="1"/>
  <c r="AC1263" i="2"/>
  <c r="AB1264" i="2"/>
  <c r="W1260" i="2"/>
  <c r="X1260" i="2"/>
  <c r="Y1260" i="2"/>
  <c r="T1262" i="2"/>
  <c r="S1263" i="2"/>
  <c r="U1261" i="2"/>
  <c r="V1261" i="2" s="1"/>
  <c r="N1260" i="2"/>
  <c r="P1260" i="2"/>
  <c r="O1260" i="2"/>
  <c r="L1261" i="2"/>
  <c r="M1261" i="2" s="1"/>
  <c r="J1263" i="2"/>
  <c r="F2837" i="2"/>
  <c r="E2837" i="2"/>
  <c r="G2837" i="2"/>
  <c r="A2840" i="2"/>
  <c r="B2839" i="2"/>
  <c r="C2838" i="2"/>
  <c r="D2838" i="2" s="1"/>
  <c r="AH1262" i="2" l="1"/>
  <c r="AG1262" i="2"/>
  <c r="AF1262" i="2"/>
  <c r="AD1263" i="2"/>
  <c r="AE1263" i="2" s="1"/>
  <c r="AB1265" i="2"/>
  <c r="AC1264" i="2"/>
  <c r="X1261" i="2"/>
  <c r="Y1261" i="2"/>
  <c r="W1261" i="2"/>
  <c r="S1264" i="2"/>
  <c r="T1263" i="2"/>
  <c r="U1262" i="2"/>
  <c r="V1262" i="2" s="1"/>
  <c r="N1261" i="2"/>
  <c r="P1261" i="2"/>
  <c r="O1261" i="2"/>
  <c r="J1264" i="2"/>
  <c r="L1262" i="2"/>
  <c r="M1262" i="2" s="1"/>
  <c r="G2838" i="2"/>
  <c r="F2838" i="2"/>
  <c r="E2838" i="2"/>
  <c r="A2841" i="2"/>
  <c r="B2840" i="2"/>
  <c r="C2839" i="2"/>
  <c r="D2839" i="2" s="1"/>
  <c r="AH1263" i="2" l="1"/>
  <c r="AG1263" i="2"/>
  <c r="AF1263" i="2"/>
  <c r="AC1265" i="2"/>
  <c r="AB1266" i="2"/>
  <c r="AD1264" i="2"/>
  <c r="AE1264" i="2" s="1"/>
  <c r="W1262" i="2"/>
  <c r="X1262" i="2"/>
  <c r="Y1262" i="2"/>
  <c r="U1263" i="2"/>
  <c r="V1263" i="2" s="1"/>
  <c r="T1264" i="2"/>
  <c r="S1265" i="2"/>
  <c r="P1262" i="2"/>
  <c r="N1262" i="2"/>
  <c r="O1262" i="2"/>
  <c r="J1265" i="2"/>
  <c r="L1263" i="2"/>
  <c r="M1263" i="2" s="1"/>
  <c r="G2839" i="2"/>
  <c r="E2839" i="2"/>
  <c r="F2839" i="2"/>
  <c r="C2840" i="2"/>
  <c r="D2840" i="2" s="1"/>
  <c r="A2842" i="2"/>
  <c r="B2841" i="2"/>
  <c r="AH1264" i="2" l="1"/>
  <c r="AG1264" i="2"/>
  <c r="AF1264" i="2"/>
  <c r="AD1265" i="2"/>
  <c r="AE1265" i="2" s="1"/>
  <c r="AC1266" i="2"/>
  <c r="AB1267" i="2"/>
  <c r="Y1263" i="2"/>
  <c r="X1263" i="2"/>
  <c r="W1263" i="2"/>
  <c r="T1265" i="2"/>
  <c r="S1266" i="2"/>
  <c r="U1264" i="2"/>
  <c r="V1264" i="2" s="1"/>
  <c r="X1264" i="2" s="1"/>
  <c r="O1263" i="2"/>
  <c r="P1263" i="2"/>
  <c r="N1263" i="2"/>
  <c r="J1266" i="2"/>
  <c r="L1264" i="2"/>
  <c r="M1264" i="2" s="1"/>
  <c r="G2840" i="2"/>
  <c r="F2840" i="2"/>
  <c r="E2840" i="2"/>
  <c r="C2841" i="2"/>
  <c r="D2841" i="2" s="1"/>
  <c r="E2841" i="2" s="1"/>
  <c r="A2843" i="2"/>
  <c r="B2842" i="2"/>
  <c r="AG1265" i="2" l="1"/>
  <c r="AF1265" i="2"/>
  <c r="AH1265" i="2"/>
  <c r="AD1266" i="2"/>
  <c r="AE1266" i="2" s="1"/>
  <c r="AB1268" i="2"/>
  <c r="AC1267" i="2"/>
  <c r="Y1264" i="2"/>
  <c r="S1267" i="2"/>
  <c r="T1266" i="2"/>
  <c r="W1264" i="2"/>
  <c r="U1265" i="2"/>
  <c r="V1265" i="2" s="1"/>
  <c r="N1264" i="2"/>
  <c r="O1264" i="2"/>
  <c r="P1264" i="2"/>
  <c r="J1267" i="2"/>
  <c r="L1265" i="2"/>
  <c r="M1265" i="2" s="1"/>
  <c r="A2844" i="2"/>
  <c r="B2843" i="2"/>
  <c r="F2841" i="2"/>
  <c r="G2841" i="2"/>
  <c r="C2842" i="2"/>
  <c r="D2842" i="2" s="1"/>
  <c r="AH1266" i="2" l="1"/>
  <c r="AG1266" i="2"/>
  <c r="AF1266" i="2"/>
  <c r="AD1267" i="2"/>
  <c r="AE1267" i="2" s="1"/>
  <c r="AC1268" i="2"/>
  <c r="AB1269" i="2"/>
  <c r="Y1265" i="2"/>
  <c r="W1265" i="2"/>
  <c r="X1265" i="2"/>
  <c r="U1266" i="2"/>
  <c r="V1266" i="2" s="1"/>
  <c r="T1267" i="2"/>
  <c r="S1268" i="2"/>
  <c r="P1265" i="2"/>
  <c r="O1265" i="2"/>
  <c r="N1265" i="2"/>
  <c r="L1266" i="2"/>
  <c r="M1266" i="2" s="1"/>
  <c r="J1268" i="2"/>
  <c r="G2842" i="2"/>
  <c r="E2842" i="2"/>
  <c r="F2842" i="2"/>
  <c r="C2843" i="2"/>
  <c r="D2843" i="2" s="1"/>
  <c r="A2845" i="2"/>
  <c r="B2844" i="2"/>
  <c r="AG1267" i="2" l="1"/>
  <c r="AF1267" i="2"/>
  <c r="AH1267" i="2"/>
  <c r="AD1268" i="2"/>
  <c r="AE1268" i="2" s="1"/>
  <c r="AB1270" i="2"/>
  <c r="AC1269" i="2"/>
  <c r="Y1266" i="2"/>
  <c r="W1266" i="2"/>
  <c r="X1266" i="2"/>
  <c r="S1269" i="2"/>
  <c r="T1268" i="2"/>
  <c r="U1267" i="2"/>
  <c r="V1267" i="2" s="1"/>
  <c r="N1266" i="2"/>
  <c r="P1266" i="2"/>
  <c r="O1266" i="2"/>
  <c r="L1267" i="2"/>
  <c r="M1267" i="2" s="1"/>
  <c r="J1269" i="2"/>
  <c r="F2843" i="2"/>
  <c r="E2843" i="2"/>
  <c r="G2843" i="2"/>
  <c r="C2844" i="2"/>
  <c r="D2844" i="2" s="1"/>
  <c r="A2846" i="2"/>
  <c r="B2845" i="2"/>
  <c r="AF1268" i="2" l="1"/>
  <c r="AG1268" i="2"/>
  <c r="AH1268" i="2"/>
  <c r="AD1269" i="2"/>
  <c r="AE1269" i="2" s="1"/>
  <c r="AC1270" i="2"/>
  <c r="AB1271" i="2"/>
  <c r="X1267" i="2"/>
  <c r="W1267" i="2"/>
  <c r="Y1267" i="2"/>
  <c r="T1269" i="2"/>
  <c r="S1270" i="2"/>
  <c r="U1268" i="2"/>
  <c r="V1268" i="2" s="1"/>
  <c r="P1267" i="2"/>
  <c r="O1267" i="2"/>
  <c r="N1267" i="2"/>
  <c r="J1270" i="2"/>
  <c r="L1268" i="2"/>
  <c r="M1268" i="2"/>
  <c r="P1268" i="2" s="1"/>
  <c r="F2844" i="2"/>
  <c r="E2844" i="2"/>
  <c r="G2844" i="2"/>
  <c r="A2847" i="2"/>
  <c r="B2846" i="2"/>
  <c r="C2845" i="2"/>
  <c r="D2845" i="2" s="1"/>
  <c r="F2845" i="2" s="1"/>
  <c r="AF1269" i="2" l="1"/>
  <c r="AG1269" i="2"/>
  <c r="AH1269" i="2"/>
  <c r="AD1270" i="2"/>
  <c r="AE1270" i="2"/>
  <c r="AH1270" i="2" s="1"/>
  <c r="AB1272" i="2"/>
  <c r="AC1271" i="2"/>
  <c r="Y1268" i="2"/>
  <c r="X1268" i="2"/>
  <c r="W1268" i="2"/>
  <c r="S1271" i="2"/>
  <c r="T1270" i="2"/>
  <c r="U1269" i="2"/>
  <c r="V1269" i="2"/>
  <c r="X1269" i="2" s="1"/>
  <c r="O1268" i="2"/>
  <c r="J1271" i="2"/>
  <c r="N1268" i="2"/>
  <c r="L1269" i="2"/>
  <c r="M1269" i="2" s="1"/>
  <c r="E2845" i="2"/>
  <c r="A2848" i="2"/>
  <c r="B2847" i="2"/>
  <c r="G2845" i="2"/>
  <c r="C2846" i="2"/>
  <c r="D2846" i="2" s="1"/>
  <c r="AD1271" i="2" l="1"/>
  <c r="AE1271" i="2" s="1"/>
  <c r="AB1273" i="2"/>
  <c r="AC1272" i="2"/>
  <c r="AG1270" i="2"/>
  <c r="AF1270" i="2"/>
  <c r="W1269" i="2"/>
  <c r="Y1269" i="2"/>
  <c r="U1270" i="2"/>
  <c r="V1270" i="2" s="1"/>
  <c r="S1272" i="2"/>
  <c r="T1271" i="2"/>
  <c r="P1269" i="2"/>
  <c r="N1269" i="2"/>
  <c r="O1269" i="2"/>
  <c r="J1272" i="2"/>
  <c r="L1270" i="2"/>
  <c r="M1270" i="2" s="1"/>
  <c r="E2846" i="2"/>
  <c r="G2846" i="2"/>
  <c r="F2846" i="2"/>
  <c r="C2847" i="2"/>
  <c r="D2847" i="2" s="1"/>
  <c r="A2849" i="2"/>
  <c r="B2848" i="2"/>
  <c r="AH1271" i="2" l="1"/>
  <c r="AF1271" i="2"/>
  <c r="AG1271" i="2"/>
  <c r="AD1272" i="2"/>
  <c r="AE1272" i="2" s="1"/>
  <c r="AC1273" i="2"/>
  <c r="AB1274" i="2"/>
  <c r="X1270" i="2"/>
  <c r="W1270" i="2"/>
  <c r="Y1270" i="2"/>
  <c r="T1272" i="2"/>
  <c r="S1273" i="2"/>
  <c r="U1271" i="2"/>
  <c r="V1271" i="2" s="1"/>
  <c r="P1270" i="2"/>
  <c r="O1270" i="2"/>
  <c r="N1270" i="2"/>
  <c r="J1273" i="2"/>
  <c r="L1271" i="2"/>
  <c r="M1271" i="2" s="1"/>
  <c r="F2847" i="2"/>
  <c r="E2847" i="2"/>
  <c r="G2847" i="2"/>
  <c r="C2848" i="2"/>
  <c r="D2848" i="2" s="1"/>
  <c r="A2850" i="2"/>
  <c r="B2849" i="2"/>
  <c r="AG1272" i="2" l="1"/>
  <c r="AF1272" i="2"/>
  <c r="AH1272" i="2"/>
  <c r="AB1275" i="2"/>
  <c r="AC1274" i="2"/>
  <c r="AD1273" i="2"/>
  <c r="AE1273" i="2" s="1"/>
  <c r="Y1271" i="2"/>
  <c r="W1271" i="2"/>
  <c r="X1271" i="2"/>
  <c r="S1274" i="2"/>
  <c r="T1273" i="2"/>
  <c r="U1272" i="2"/>
  <c r="V1272" i="2" s="1"/>
  <c r="N1271" i="2"/>
  <c r="O1271" i="2"/>
  <c r="P1271" i="2"/>
  <c r="L1272" i="2"/>
  <c r="M1272" i="2" s="1"/>
  <c r="J1274" i="2"/>
  <c r="F2848" i="2"/>
  <c r="E2848" i="2"/>
  <c r="G2848" i="2"/>
  <c r="C2849" i="2"/>
  <c r="D2849" i="2" s="1"/>
  <c r="A2851" i="2"/>
  <c r="B2850" i="2"/>
  <c r="AG1273" i="2" l="1"/>
  <c r="AF1273" i="2"/>
  <c r="AH1273" i="2"/>
  <c r="AD1274" i="2"/>
  <c r="AE1274" i="2" s="1"/>
  <c r="AC1275" i="2"/>
  <c r="AB1276" i="2"/>
  <c r="X1272" i="2"/>
  <c r="Y1272" i="2"/>
  <c r="W1272" i="2"/>
  <c r="U1273" i="2"/>
  <c r="V1273" i="2" s="1"/>
  <c r="T1274" i="2"/>
  <c r="S1275" i="2"/>
  <c r="P1272" i="2"/>
  <c r="N1272" i="2"/>
  <c r="O1272" i="2"/>
  <c r="L1273" i="2"/>
  <c r="M1273" i="2" s="1"/>
  <c r="J1275" i="2"/>
  <c r="F2849" i="2"/>
  <c r="E2849" i="2"/>
  <c r="G2849" i="2"/>
  <c r="A2852" i="2"/>
  <c r="B2851" i="2"/>
  <c r="C2850" i="2"/>
  <c r="D2850" i="2" s="1"/>
  <c r="AH1274" i="2" l="1"/>
  <c r="AG1274" i="2"/>
  <c r="AF1274" i="2"/>
  <c r="AD1275" i="2"/>
  <c r="AE1275" i="2" s="1"/>
  <c r="AB1277" i="2"/>
  <c r="AC1276" i="2"/>
  <c r="Y1273" i="2"/>
  <c r="X1273" i="2"/>
  <c r="W1273" i="2"/>
  <c r="U1274" i="2"/>
  <c r="V1274" i="2" s="1"/>
  <c r="S1276" i="2"/>
  <c r="T1275" i="2"/>
  <c r="N1273" i="2"/>
  <c r="P1273" i="2"/>
  <c r="O1273" i="2"/>
  <c r="J1276" i="2"/>
  <c r="L1274" i="2"/>
  <c r="M1274" i="2" s="1"/>
  <c r="P1274" i="2" s="1"/>
  <c r="G2850" i="2"/>
  <c r="F2850" i="2"/>
  <c r="E2850" i="2"/>
  <c r="A2853" i="2"/>
  <c r="B2852" i="2"/>
  <c r="C2851" i="2"/>
  <c r="D2851" i="2" s="1"/>
  <c r="AG1275" i="2" l="1"/>
  <c r="AH1275" i="2"/>
  <c r="AF1275" i="2"/>
  <c r="AD1276" i="2"/>
  <c r="AE1276" i="2" s="1"/>
  <c r="AC1277" i="2"/>
  <c r="AB1278" i="2"/>
  <c r="Y1274" i="2"/>
  <c r="W1274" i="2"/>
  <c r="X1274" i="2"/>
  <c r="U1275" i="2"/>
  <c r="V1275" i="2" s="1"/>
  <c r="T1276" i="2"/>
  <c r="S1277" i="2"/>
  <c r="N1274" i="2"/>
  <c r="O1274" i="2"/>
  <c r="J1277" i="2"/>
  <c r="L1275" i="2"/>
  <c r="M1275" i="2" s="1"/>
  <c r="G2851" i="2"/>
  <c r="E2851" i="2"/>
  <c r="F2851" i="2"/>
  <c r="C2852" i="2"/>
  <c r="D2852" i="2" s="1"/>
  <c r="F2852" i="2" s="1"/>
  <c r="A2854" i="2"/>
  <c r="B2853" i="2"/>
  <c r="AH1276" i="2" l="1"/>
  <c r="AG1276" i="2"/>
  <c r="AF1276" i="2"/>
  <c r="AC1278" i="2"/>
  <c r="AB1279" i="2"/>
  <c r="AD1277" i="2"/>
  <c r="AE1277" i="2" s="1"/>
  <c r="Y1275" i="2"/>
  <c r="W1275" i="2"/>
  <c r="X1275" i="2"/>
  <c r="U1276" i="2"/>
  <c r="V1276" i="2" s="1"/>
  <c r="T1277" i="2"/>
  <c r="S1278" i="2"/>
  <c r="O1275" i="2"/>
  <c r="N1275" i="2"/>
  <c r="P1275" i="2"/>
  <c r="L1276" i="2"/>
  <c r="M1276" i="2" s="1"/>
  <c r="J1278" i="2"/>
  <c r="A2855" i="2"/>
  <c r="B2854" i="2"/>
  <c r="C2853" i="2"/>
  <c r="D2853" i="2" s="1"/>
  <c r="G2852" i="2"/>
  <c r="E2852" i="2"/>
  <c r="AG1277" i="2" l="1"/>
  <c r="AF1277" i="2"/>
  <c r="AH1277" i="2"/>
  <c r="AB1280" i="2"/>
  <c r="AC1279" i="2"/>
  <c r="AD1278" i="2"/>
  <c r="AE1278" i="2" s="1"/>
  <c r="Y1276" i="2"/>
  <c r="W1276" i="2"/>
  <c r="X1276" i="2"/>
  <c r="U1277" i="2"/>
  <c r="V1277" i="2" s="1"/>
  <c r="S1279" i="2"/>
  <c r="T1278" i="2"/>
  <c r="O1276" i="2"/>
  <c r="P1276" i="2"/>
  <c r="N1276" i="2"/>
  <c r="J1279" i="2"/>
  <c r="L1277" i="2"/>
  <c r="M1277" i="2" s="1"/>
  <c r="G2853" i="2"/>
  <c r="E2853" i="2"/>
  <c r="F2853" i="2"/>
  <c r="C2854" i="2"/>
  <c r="D2854" i="2" s="1"/>
  <c r="A2856" i="2"/>
  <c r="B2855" i="2"/>
  <c r="AH1278" i="2" l="1"/>
  <c r="AG1278" i="2"/>
  <c r="AF1278" i="2"/>
  <c r="AD1279" i="2"/>
  <c r="AE1279" i="2" s="1"/>
  <c r="AC1280" i="2"/>
  <c r="AB1281" i="2"/>
  <c r="Y1277" i="2"/>
  <c r="X1277" i="2"/>
  <c r="W1277" i="2"/>
  <c r="T1279" i="2"/>
  <c r="S1280" i="2"/>
  <c r="U1278" i="2"/>
  <c r="V1278" i="2" s="1"/>
  <c r="P1277" i="2"/>
  <c r="O1277" i="2"/>
  <c r="N1277" i="2"/>
  <c r="L1278" i="2"/>
  <c r="M1278" i="2" s="1"/>
  <c r="J1280" i="2"/>
  <c r="F2854" i="2"/>
  <c r="E2854" i="2"/>
  <c r="G2854" i="2"/>
  <c r="A2857" i="2"/>
  <c r="B2856" i="2"/>
  <c r="C2855" i="2"/>
  <c r="D2855" i="2" s="1"/>
  <c r="AF1279" i="2" l="1"/>
  <c r="AG1279" i="2"/>
  <c r="AH1279" i="2"/>
  <c r="AB1282" i="2"/>
  <c r="AC1281" i="2"/>
  <c r="AD1280" i="2"/>
  <c r="AE1280" i="2" s="1"/>
  <c r="X1278" i="2"/>
  <c r="W1278" i="2"/>
  <c r="Y1278" i="2"/>
  <c r="S1281" i="2"/>
  <c r="T1280" i="2"/>
  <c r="U1279" i="2"/>
  <c r="V1279" i="2" s="1"/>
  <c r="N1278" i="2"/>
  <c r="O1278" i="2"/>
  <c r="P1278" i="2"/>
  <c r="J1281" i="2"/>
  <c r="L1279" i="2"/>
  <c r="M1279" i="2" s="1"/>
  <c r="G2855" i="2"/>
  <c r="F2855" i="2"/>
  <c r="E2855" i="2"/>
  <c r="C2856" i="2"/>
  <c r="D2856" i="2" s="1"/>
  <c r="F2856" i="2" s="1"/>
  <c r="A2858" i="2"/>
  <c r="B2857" i="2"/>
  <c r="AF1280" i="2" l="1"/>
  <c r="AH1280" i="2"/>
  <c r="AG1280" i="2"/>
  <c r="AC1282" i="2"/>
  <c r="AB1283" i="2"/>
  <c r="AD1281" i="2"/>
  <c r="AE1281" i="2" s="1"/>
  <c r="W1279" i="2"/>
  <c r="X1279" i="2"/>
  <c r="Y1279" i="2"/>
  <c r="U1280" i="2"/>
  <c r="V1280" i="2" s="1"/>
  <c r="T1281" i="2"/>
  <c r="S1282" i="2"/>
  <c r="O1279" i="2"/>
  <c r="P1279" i="2"/>
  <c r="N1279" i="2"/>
  <c r="J1282" i="2"/>
  <c r="L1280" i="2"/>
  <c r="M1280" i="2" s="1"/>
  <c r="N1280" i="2" s="1"/>
  <c r="A2859" i="2"/>
  <c r="B2858" i="2"/>
  <c r="G2856" i="2"/>
  <c r="C2857" i="2"/>
  <c r="D2857" i="2" s="1"/>
  <c r="E2856" i="2"/>
  <c r="AH1281" i="2" l="1"/>
  <c r="AG1281" i="2"/>
  <c r="AF1281" i="2"/>
  <c r="AD1282" i="2"/>
  <c r="AE1282" i="2" s="1"/>
  <c r="AH1282" i="2" s="1"/>
  <c r="AB1284" i="2"/>
  <c r="AC1283" i="2"/>
  <c r="Y1280" i="2"/>
  <c r="X1280" i="2"/>
  <c r="W1280" i="2"/>
  <c r="S1283" i="2"/>
  <c r="T1282" i="2"/>
  <c r="U1281" i="2"/>
  <c r="V1281" i="2"/>
  <c r="W1281" i="2" s="1"/>
  <c r="P1280" i="2"/>
  <c r="O1280" i="2"/>
  <c r="L1281" i="2"/>
  <c r="M1281" i="2" s="1"/>
  <c r="J1283" i="2"/>
  <c r="G2857" i="2"/>
  <c r="F2857" i="2"/>
  <c r="E2857" i="2"/>
  <c r="C2858" i="2"/>
  <c r="D2858" i="2" s="1"/>
  <c r="A2860" i="2"/>
  <c r="B2859" i="2"/>
  <c r="AB1285" i="2" l="1"/>
  <c r="AC1284" i="2"/>
  <c r="AG1282" i="2"/>
  <c r="AD1283" i="2"/>
  <c r="AE1283" i="2" s="1"/>
  <c r="AF1282" i="2"/>
  <c r="X1281" i="2"/>
  <c r="Y1281" i="2"/>
  <c r="U1282" i="2"/>
  <c r="V1282" i="2" s="1"/>
  <c r="S1284" i="2"/>
  <c r="T1283" i="2"/>
  <c r="O1281" i="2"/>
  <c r="N1281" i="2"/>
  <c r="P1281" i="2"/>
  <c r="L1282" i="2"/>
  <c r="M1282" i="2" s="1"/>
  <c r="J1284" i="2"/>
  <c r="E2858" i="2"/>
  <c r="G2858" i="2"/>
  <c r="F2858" i="2"/>
  <c r="A2861" i="2"/>
  <c r="B2860" i="2"/>
  <c r="C2859" i="2"/>
  <c r="D2859" i="2" s="1"/>
  <c r="AH1283" i="2" l="1"/>
  <c r="AF1283" i="2"/>
  <c r="AG1283" i="2"/>
  <c r="AD1284" i="2"/>
  <c r="AE1284" i="2" s="1"/>
  <c r="AC1285" i="2"/>
  <c r="AB1286" i="2"/>
  <c r="X1282" i="2"/>
  <c r="W1282" i="2"/>
  <c r="Y1282" i="2"/>
  <c r="T1284" i="2"/>
  <c r="S1285" i="2"/>
  <c r="U1283" i="2"/>
  <c r="V1283" i="2" s="1"/>
  <c r="O1282" i="2"/>
  <c r="N1282" i="2"/>
  <c r="P1282" i="2"/>
  <c r="J1285" i="2"/>
  <c r="L1283" i="2"/>
  <c r="M1283" i="2" s="1"/>
  <c r="G2859" i="2"/>
  <c r="E2859" i="2"/>
  <c r="F2859" i="2"/>
  <c r="A2862" i="2"/>
  <c r="B2861" i="2"/>
  <c r="C2860" i="2"/>
  <c r="D2860" i="2" s="1"/>
  <c r="AG1284" i="2" l="1"/>
  <c r="AF1284" i="2"/>
  <c r="AH1284" i="2"/>
  <c r="AD1285" i="2"/>
  <c r="AE1285" i="2" s="1"/>
  <c r="AB1287" i="2"/>
  <c r="AC1286" i="2"/>
  <c r="Y1283" i="2"/>
  <c r="W1283" i="2"/>
  <c r="X1283" i="2"/>
  <c r="S1286" i="2"/>
  <c r="T1285" i="2"/>
  <c r="U1284" i="2"/>
  <c r="V1284" i="2" s="1"/>
  <c r="O1283" i="2"/>
  <c r="P1283" i="2"/>
  <c r="N1283" i="2"/>
  <c r="L1284" i="2"/>
  <c r="M1284" i="2" s="1"/>
  <c r="J1286" i="2"/>
  <c r="G2860" i="2"/>
  <c r="F2860" i="2"/>
  <c r="E2860" i="2"/>
  <c r="C2861" i="2"/>
  <c r="D2861" i="2" s="1"/>
  <c r="A2863" i="2"/>
  <c r="B2862" i="2"/>
  <c r="AG1285" i="2" l="1"/>
  <c r="AF1285" i="2"/>
  <c r="AH1285" i="2"/>
  <c r="AD1286" i="2"/>
  <c r="AE1286" i="2" s="1"/>
  <c r="AC1287" i="2"/>
  <c r="AB1288" i="2"/>
  <c r="W1284" i="2"/>
  <c r="X1284" i="2"/>
  <c r="Y1284" i="2"/>
  <c r="T1286" i="2"/>
  <c r="S1287" i="2"/>
  <c r="U1285" i="2"/>
  <c r="V1285" i="2" s="1"/>
  <c r="O1284" i="2"/>
  <c r="P1284" i="2"/>
  <c r="N1284" i="2"/>
  <c r="J1287" i="2"/>
  <c r="L1285" i="2"/>
  <c r="M1285" i="2" s="1"/>
  <c r="G2861" i="2"/>
  <c r="E2861" i="2"/>
  <c r="F2861" i="2"/>
  <c r="A2864" i="2"/>
  <c r="B2863" i="2"/>
  <c r="C2862" i="2"/>
  <c r="D2862" i="2" s="1"/>
  <c r="G2862" i="2" s="1"/>
  <c r="AH1286" i="2" l="1"/>
  <c r="AG1286" i="2"/>
  <c r="AF1286" i="2"/>
  <c r="AB1289" i="2"/>
  <c r="AC1288" i="2"/>
  <c r="AD1287" i="2"/>
  <c r="AE1287" i="2" s="1"/>
  <c r="Y1285" i="2"/>
  <c r="W1285" i="2"/>
  <c r="X1285" i="2"/>
  <c r="U1286" i="2"/>
  <c r="V1286" i="2" s="1"/>
  <c r="S1288" i="2"/>
  <c r="T1287" i="2"/>
  <c r="P1285" i="2"/>
  <c r="N1285" i="2"/>
  <c r="O1285" i="2"/>
  <c r="L1286" i="2"/>
  <c r="M1286" i="2" s="1"/>
  <c r="J1288" i="2"/>
  <c r="E2862" i="2"/>
  <c r="F2862" i="2"/>
  <c r="C2863" i="2"/>
  <c r="D2863" i="2" s="1"/>
  <c r="A2865" i="2"/>
  <c r="B2864" i="2"/>
  <c r="AF1287" i="2" l="1"/>
  <c r="AH1287" i="2"/>
  <c r="AG1287" i="2"/>
  <c r="AC1289" i="2"/>
  <c r="AB1290" i="2"/>
  <c r="AD1288" i="2"/>
  <c r="AE1288" i="2" s="1"/>
  <c r="Y1286" i="2"/>
  <c r="W1286" i="2"/>
  <c r="X1286" i="2"/>
  <c r="U1287" i="2"/>
  <c r="V1287" i="2" s="1"/>
  <c r="T1288" i="2"/>
  <c r="S1289" i="2"/>
  <c r="P1286" i="2"/>
  <c r="N1286" i="2"/>
  <c r="O1286" i="2"/>
  <c r="J1289" i="2"/>
  <c r="L1287" i="2"/>
  <c r="M1287" i="2" s="1"/>
  <c r="G2863" i="2"/>
  <c r="F2863" i="2"/>
  <c r="E2863" i="2"/>
  <c r="C2864" i="2"/>
  <c r="D2864" i="2" s="1"/>
  <c r="A2866" i="2"/>
  <c r="B2865" i="2"/>
  <c r="AH1288" i="2" l="1"/>
  <c r="AF1288" i="2"/>
  <c r="AG1288" i="2"/>
  <c r="AD1289" i="2"/>
  <c r="AE1289" i="2" s="1"/>
  <c r="AC1290" i="2"/>
  <c r="AB1291" i="2"/>
  <c r="X1287" i="2"/>
  <c r="W1287" i="2"/>
  <c r="Y1287" i="2"/>
  <c r="T1289" i="2"/>
  <c r="S1290" i="2"/>
  <c r="U1288" i="2"/>
  <c r="V1288" i="2" s="1"/>
  <c r="N1287" i="2"/>
  <c r="P1287" i="2"/>
  <c r="O1287" i="2"/>
  <c r="J1290" i="2"/>
  <c r="L1288" i="2"/>
  <c r="M1288" i="2" s="1"/>
  <c r="E2864" i="2"/>
  <c r="G2864" i="2"/>
  <c r="F2864" i="2"/>
  <c r="A2867" i="2"/>
  <c r="B2866" i="2"/>
  <c r="C2865" i="2"/>
  <c r="D2865" i="2" s="1"/>
  <c r="AG1289" i="2" l="1"/>
  <c r="AF1289" i="2"/>
  <c r="AH1289" i="2"/>
  <c r="AD1290" i="2"/>
  <c r="AE1290" i="2" s="1"/>
  <c r="AB1292" i="2"/>
  <c r="AC1291" i="2"/>
  <c r="X1288" i="2"/>
  <c r="Y1288" i="2"/>
  <c r="W1288" i="2"/>
  <c r="S1291" i="2"/>
  <c r="T1290" i="2"/>
  <c r="U1289" i="2"/>
  <c r="V1289" i="2" s="1"/>
  <c r="P1288" i="2"/>
  <c r="O1288" i="2"/>
  <c r="N1288" i="2"/>
  <c r="L1289" i="2"/>
  <c r="M1289" i="2" s="1"/>
  <c r="J1291" i="2"/>
  <c r="G2865" i="2"/>
  <c r="E2865" i="2"/>
  <c r="F2865" i="2"/>
  <c r="C2866" i="2"/>
  <c r="D2866" i="2" s="1"/>
  <c r="A2868" i="2"/>
  <c r="B2867" i="2"/>
  <c r="AH1290" i="2" l="1"/>
  <c r="AG1290" i="2"/>
  <c r="AF1290" i="2"/>
  <c r="AD1291" i="2"/>
  <c r="AE1291" i="2" s="1"/>
  <c r="AC1292" i="2"/>
  <c r="AB1293" i="2"/>
  <c r="Y1289" i="2"/>
  <c r="X1289" i="2"/>
  <c r="W1289" i="2"/>
  <c r="U1290" i="2"/>
  <c r="V1290" i="2" s="1"/>
  <c r="T1291" i="2"/>
  <c r="S1292" i="2"/>
  <c r="P1289" i="2"/>
  <c r="N1289" i="2"/>
  <c r="O1289" i="2"/>
  <c r="J1292" i="2"/>
  <c r="L1290" i="2"/>
  <c r="M1290" i="2" s="1"/>
  <c r="G2866" i="2"/>
  <c r="E2866" i="2"/>
  <c r="F2866" i="2"/>
  <c r="A2869" i="2"/>
  <c r="B2868" i="2"/>
  <c r="C2867" i="2"/>
  <c r="D2867" i="2" s="1"/>
  <c r="AF1291" i="2" l="1"/>
  <c r="AG1291" i="2"/>
  <c r="AH1291" i="2"/>
  <c r="AD1292" i="2"/>
  <c r="AE1292" i="2" s="1"/>
  <c r="AB1294" i="2"/>
  <c r="AC1293" i="2"/>
  <c r="X1290" i="2"/>
  <c r="W1290" i="2"/>
  <c r="Y1290" i="2"/>
  <c r="U1291" i="2"/>
  <c r="V1291" i="2" s="1"/>
  <c r="S1293" i="2"/>
  <c r="T1292" i="2"/>
  <c r="O1290" i="2"/>
  <c r="P1290" i="2"/>
  <c r="N1290" i="2"/>
  <c r="L1291" i="2"/>
  <c r="M1291" i="2" s="1"/>
  <c r="J1293" i="2"/>
  <c r="G2867" i="2"/>
  <c r="F2867" i="2"/>
  <c r="E2867" i="2"/>
  <c r="A2870" i="2"/>
  <c r="B2869" i="2"/>
  <c r="C2868" i="2"/>
  <c r="D2868" i="2" s="1"/>
  <c r="AH1292" i="2" l="1"/>
  <c r="AG1292" i="2"/>
  <c r="AF1292" i="2"/>
  <c r="AC1294" i="2"/>
  <c r="AB1295" i="2"/>
  <c r="AD1293" i="2"/>
  <c r="AE1293" i="2" s="1"/>
  <c r="W1291" i="2"/>
  <c r="Y1291" i="2"/>
  <c r="X1291" i="2"/>
  <c r="U1292" i="2"/>
  <c r="V1292" i="2" s="1"/>
  <c r="T1293" i="2"/>
  <c r="S1294" i="2"/>
  <c r="P1291" i="2"/>
  <c r="O1291" i="2"/>
  <c r="N1291" i="2"/>
  <c r="L1292" i="2"/>
  <c r="M1292" i="2"/>
  <c r="O1292" i="2" s="1"/>
  <c r="J1294" i="2"/>
  <c r="E2868" i="2"/>
  <c r="F2868" i="2"/>
  <c r="G2868" i="2"/>
  <c r="C2869" i="2"/>
  <c r="D2869" i="2" s="1"/>
  <c r="A2871" i="2"/>
  <c r="B2870" i="2"/>
  <c r="AG1293" i="2" l="1"/>
  <c r="AH1293" i="2"/>
  <c r="AF1293" i="2"/>
  <c r="AD1294" i="2"/>
  <c r="AE1294" i="2" s="1"/>
  <c r="AH1294" i="2" s="1"/>
  <c r="AB1296" i="2"/>
  <c r="AC1295" i="2"/>
  <c r="X1292" i="2"/>
  <c r="W1292" i="2"/>
  <c r="Y1292" i="2"/>
  <c r="S1295" i="2"/>
  <c r="T1294" i="2"/>
  <c r="U1293" i="2"/>
  <c r="V1293" i="2"/>
  <c r="W1293" i="2" s="1"/>
  <c r="N1292" i="2"/>
  <c r="P1292" i="2"/>
  <c r="L1293" i="2"/>
  <c r="M1293" i="2" s="1"/>
  <c r="J1295" i="2"/>
  <c r="E2869" i="2"/>
  <c r="G2869" i="2"/>
  <c r="F2869" i="2"/>
  <c r="A2872" i="2"/>
  <c r="B2871" i="2"/>
  <c r="C2870" i="2"/>
  <c r="D2870" i="2" s="1"/>
  <c r="G2870" i="2" s="1"/>
  <c r="AB1297" i="2" l="1"/>
  <c r="AC1296" i="2"/>
  <c r="AD1295" i="2"/>
  <c r="AE1295" i="2" s="1"/>
  <c r="AF1294" i="2"/>
  <c r="AG1294" i="2"/>
  <c r="Y1293" i="2"/>
  <c r="S1296" i="2"/>
  <c r="T1295" i="2"/>
  <c r="X1293" i="2"/>
  <c r="U1294" i="2"/>
  <c r="V1294" i="2" s="1"/>
  <c r="N1293" i="2"/>
  <c r="P1293" i="2"/>
  <c r="O1293" i="2"/>
  <c r="L1294" i="2"/>
  <c r="M1294" i="2" s="1"/>
  <c r="J1296" i="2"/>
  <c r="E2870" i="2"/>
  <c r="C2871" i="2"/>
  <c r="D2871" i="2" s="1"/>
  <c r="F2871" i="2" s="1"/>
  <c r="F2870" i="2"/>
  <c r="A2873" i="2"/>
  <c r="B2872" i="2"/>
  <c r="AH1295" i="2" l="1"/>
  <c r="AF1295" i="2"/>
  <c r="AG1295" i="2"/>
  <c r="AD1296" i="2"/>
  <c r="AE1296" i="2" s="1"/>
  <c r="AC1297" i="2"/>
  <c r="AB1298" i="2"/>
  <c r="Y1294" i="2"/>
  <c r="X1294" i="2"/>
  <c r="W1294" i="2"/>
  <c r="U1295" i="2"/>
  <c r="V1295" i="2" s="1"/>
  <c r="T1296" i="2"/>
  <c r="S1297" i="2"/>
  <c r="P1294" i="2"/>
  <c r="O1294" i="2"/>
  <c r="N1294" i="2"/>
  <c r="J1297" i="2"/>
  <c r="L1295" i="2"/>
  <c r="M1295" i="2" s="1"/>
  <c r="E2871" i="2"/>
  <c r="G2871" i="2"/>
  <c r="C2872" i="2"/>
  <c r="D2872" i="2" s="1"/>
  <c r="A2874" i="2"/>
  <c r="B2873" i="2"/>
  <c r="AG1296" i="2" l="1"/>
  <c r="AF1296" i="2"/>
  <c r="AH1296" i="2"/>
  <c r="AB1299" i="2"/>
  <c r="AC1298" i="2"/>
  <c r="AD1297" i="2"/>
  <c r="AE1297" i="2" s="1"/>
  <c r="X1295" i="2"/>
  <c r="W1295" i="2"/>
  <c r="Y1295" i="2"/>
  <c r="U1296" i="2"/>
  <c r="V1296" i="2" s="1"/>
  <c r="S1298" i="2"/>
  <c r="T1297" i="2"/>
  <c r="O1295" i="2"/>
  <c r="P1295" i="2"/>
  <c r="N1295" i="2"/>
  <c r="L1296" i="2"/>
  <c r="M1296" i="2" s="1"/>
  <c r="J1298" i="2"/>
  <c r="G2872" i="2"/>
  <c r="F2872" i="2"/>
  <c r="E2872" i="2"/>
  <c r="C2873" i="2"/>
  <c r="D2873" i="2" s="1"/>
  <c r="A2875" i="2"/>
  <c r="B2874" i="2"/>
  <c r="AG1297" i="2" l="1"/>
  <c r="AF1297" i="2"/>
  <c r="AH1297" i="2"/>
  <c r="AD1298" i="2"/>
  <c r="AE1298" i="2" s="1"/>
  <c r="AC1299" i="2"/>
  <c r="AB1300" i="2"/>
  <c r="X1296" i="2"/>
  <c r="W1296" i="2"/>
  <c r="Y1296" i="2"/>
  <c r="S1299" i="2"/>
  <c r="T1298" i="2"/>
  <c r="U1297" i="2"/>
  <c r="V1297" i="2" s="1"/>
  <c r="N1296" i="2"/>
  <c r="P1296" i="2"/>
  <c r="O1296" i="2"/>
  <c r="J1299" i="2"/>
  <c r="L1297" i="2"/>
  <c r="M1297" i="2" s="1"/>
  <c r="E2873" i="2"/>
  <c r="G2873" i="2"/>
  <c r="F2873" i="2"/>
  <c r="A2876" i="2"/>
  <c r="B2875" i="2"/>
  <c r="C2874" i="2"/>
  <c r="D2874" i="2" s="1"/>
  <c r="AH1298" i="2" l="1"/>
  <c r="AG1298" i="2"/>
  <c r="AF1298" i="2"/>
  <c r="AB1301" i="2"/>
  <c r="AC1300" i="2"/>
  <c r="AD1299" i="2"/>
  <c r="AE1299" i="2" s="1"/>
  <c r="X1297" i="2"/>
  <c r="W1297" i="2"/>
  <c r="Y1297" i="2"/>
  <c r="U1298" i="2"/>
  <c r="V1298" i="2" s="1"/>
  <c r="S1300" i="2"/>
  <c r="T1299" i="2"/>
  <c r="P1297" i="2"/>
  <c r="N1297" i="2"/>
  <c r="O1297" i="2"/>
  <c r="L1298" i="2"/>
  <c r="M1298" i="2" s="1"/>
  <c r="J1300" i="2"/>
  <c r="G2874" i="2"/>
  <c r="F2874" i="2"/>
  <c r="E2874" i="2"/>
  <c r="A2877" i="2"/>
  <c r="B2876" i="2"/>
  <c r="C2875" i="2"/>
  <c r="D2875" i="2" s="1"/>
  <c r="AG1299" i="2" l="1"/>
  <c r="AF1299" i="2"/>
  <c r="AH1299" i="2"/>
  <c r="AC1301" i="2"/>
  <c r="AB1302" i="2"/>
  <c r="AD1300" i="2"/>
  <c r="AE1300" i="2" s="1"/>
  <c r="W1298" i="2"/>
  <c r="Y1298" i="2"/>
  <c r="X1298" i="2"/>
  <c r="U1299" i="2"/>
  <c r="V1299" i="2" s="1"/>
  <c r="T1300" i="2"/>
  <c r="S1301" i="2"/>
  <c r="P1298" i="2"/>
  <c r="O1298" i="2"/>
  <c r="N1298" i="2"/>
  <c r="L1299" i="2"/>
  <c r="M1299" i="2" s="1"/>
  <c r="J1301" i="2"/>
  <c r="F2875" i="2"/>
  <c r="G2875" i="2"/>
  <c r="E2875" i="2"/>
  <c r="C2876" i="2"/>
  <c r="D2876" i="2" s="1"/>
  <c r="A2878" i="2"/>
  <c r="B2877" i="2"/>
  <c r="AH1300" i="2" l="1"/>
  <c r="AG1300" i="2"/>
  <c r="AF1300" i="2"/>
  <c r="AC1302" i="2"/>
  <c r="AB1303" i="2"/>
  <c r="AD1301" i="2"/>
  <c r="AE1301" i="2" s="1"/>
  <c r="X1299" i="2"/>
  <c r="W1299" i="2"/>
  <c r="Y1299" i="2"/>
  <c r="U1300" i="2"/>
  <c r="V1300" i="2"/>
  <c r="Y1300" i="2" s="1"/>
  <c r="S1302" i="2"/>
  <c r="T1301" i="2"/>
  <c r="P1299" i="2"/>
  <c r="O1299" i="2"/>
  <c r="N1299" i="2"/>
  <c r="J1302" i="2"/>
  <c r="L1300" i="2"/>
  <c r="M1300" i="2" s="1"/>
  <c r="G2876" i="2"/>
  <c r="E2876" i="2"/>
  <c r="F2876" i="2"/>
  <c r="A2879" i="2"/>
  <c r="B2878" i="2"/>
  <c r="C2877" i="2"/>
  <c r="D2877" i="2" s="1"/>
  <c r="AH1301" i="2" l="1"/>
  <c r="AF1301" i="2"/>
  <c r="AG1301" i="2"/>
  <c r="AD1302" i="2"/>
  <c r="AE1302" i="2" s="1"/>
  <c r="AB1304" i="2"/>
  <c r="AC1303" i="2"/>
  <c r="W1300" i="2"/>
  <c r="U1301" i="2"/>
  <c r="V1301" i="2" s="1"/>
  <c r="S1303" i="2"/>
  <c r="T1302" i="2"/>
  <c r="X1300" i="2"/>
  <c r="O1300" i="2"/>
  <c r="N1300" i="2"/>
  <c r="P1300" i="2"/>
  <c r="L1301" i="2"/>
  <c r="M1301" i="2" s="1"/>
  <c r="J1303" i="2"/>
  <c r="G2877" i="2"/>
  <c r="F2877" i="2"/>
  <c r="E2877" i="2"/>
  <c r="C2878" i="2"/>
  <c r="D2878" i="2" s="1"/>
  <c r="A2880" i="2"/>
  <c r="B2879" i="2"/>
  <c r="AG1302" i="2" l="1"/>
  <c r="AF1302" i="2"/>
  <c r="AH1302" i="2"/>
  <c r="AD1303" i="2"/>
  <c r="AE1303" i="2" s="1"/>
  <c r="AC1304" i="2"/>
  <c r="AB1305" i="2"/>
  <c r="Y1301" i="2"/>
  <c r="W1301" i="2"/>
  <c r="X1301" i="2"/>
  <c r="U1302" i="2"/>
  <c r="V1302" i="2" s="1"/>
  <c r="T1303" i="2"/>
  <c r="S1304" i="2"/>
  <c r="N1301" i="2"/>
  <c r="P1301" i="2"/>
  <c r="O1301" i="2"/>
  <c r="J1304" i="2"/>
  <c r="L1302" i="2"/>
  <c r="M1302" i="2" s="1"/>
  <c r="G2878" i="2"/>
  <c r="E2878" i="2"/>
  <c r="F2878" i="2"/>
  <c r="C2879" i="2"/>
  <c r="D2879" i="2" s="1"/>
  <c r="A2881" i="2"/>
  <c r="B2880" i="2"/>
  <c r="AH1303" i="2" l="1"/>
  <c r="AG1303" i="2"/>
  <c r="AF1303" i="2"/>
  <c r="AB1306" i="2"/>
  <c r="AC1305" i="2"/>
  <c r="AD1304" i="2"/>
  <c r="AE1304" i="2" s="1"/>
  <c r="Y1302" i="2"/>
  <c r="W1302" i="2"/>
  <c r="X1302" i="2"/>
  <c r="U1303" i="2"/>
  <c r="V1303" i="2" s="1"/>
  <c r="S1305" i="2"/>
  <c r="T1304" i="2"/>
  <c r="O1302" i="2"/>
  <c r="N1302" i="2"/>
  <c r="P1302" i="2"/>
  <c r="L1303" i="2"/>
  <c r="M1303" i="2" s="1"/>
  <c r="J1305" i="2"/>
  <c r="G2879" i="2"/>
  <c r="E2879" i="2"/>
  <c r="F2879" i="2"/>
  <c r="A2882" i="2"/>
  <c r="B2881" i="2"/>
  <c r="C2880" i="2"/>
  <c r="D2880" i="2" s="1"/>
  <c r="AG1304" i="2" l="1"/>
  <c r="AF1304" i="2"/>
  <c r="AH1304" i="2"/>
  <c r="AC1306" i="2"/>
  <c r="AB1307" i="2"/>
  <c r="AD1305" i="2"/>
  <c r="AE1305" i="2" s="1"/>
  <c r="W1303" i="2"/>
  <c r="Y1303" i="2"/>
  <c r="X1303" i="2"/>
  <c r="U1304" i="2"/>
  <c r="V1304" i="2" s="1"/>
  <c r="T1305" i="2"/>
  <c r="S1306" i="2"/>
  <c r="N1303" i="2"/>
  <c r="P1303" i="2"/>
  <c r="O1303" i="2"/>
  <c r="L1304" i="2"/>
  <c r="M1304" i="2"/>
  <c r="P1304" i="2" s="1"/>
  <c r="J1306" i="2"/>
  <c r="G2880" i="2"/>
  <c r="F2880" i="2"/>
  <c r="E2880" i="2"/>
  <c r="C2881" i="2"/>
  <c r="D2881" i="2" s="1"/>
  <c r="A2883" i="2"/>
  <c r="B2882" i="2"/>
  <c r="AG1305" i="2" l="1"/>
  <c r="AH1305" i="2"/>
  <c r="AF1305" i="2"/>
  <c r="AD1306" i="2"/>
  <c r="AE1306" i="2" s="1"/>
  <c r="AH1306" i="2" s="1"/>
  <c r="AB1308" i="2"/>
  <c r="AC1307" i="2"/>
  <c r="W1304" i="2"/>
  <c r="X1304" i="2"/>
  <c r="Y1304" i="2"/>
  <c r="S1307" i="2"/>
  <c r="T1306" i="2"/>
  <c r="U1305" i="2"/>
  <c r="V1305" i="2" s="1"/>
  <c r="L1305" i="2"/>
  <c r="M1305" i="2" s="1"/>
  <c r="O1304" i="2"/>
  <c r="N1304" i="2"/>
  <c r="J1307" i="2"/>
  <c r="E2881" i="2"/>
  <c r="G2881" i="2"/>
  <c r="F2881" i="2"/>
  <c r="A2884" i="2"/>
  <c r="B2883" i="2"/>
  <c r="C2882" i="2"/>
  <c r="D2882" i="2" s="1"/>
  <c r="AD1307" i="2" l="1"/>
  <c r="AE1307" i="2" s="1"/>
  <c r="AG1306" i="2"/>
  <c r="AB1309" i="2"/>
  <c r="AC1308" i="2"/>
  <c r="AF1306" i="2"/>
  <c r="Y1305" i="2"/>
  <c r="X1305" i="2"/>
  <c r="W1305" i="2"/>
  <c r="T1307" i="2"/>
  <c r="S1308" i="2"/>
  <c r="U1306" i="2"/>
  <c r="V1306" i="2"/>
  <c r="Y1306" i="2" s="1"/>
  <c r="P1305" i="2"/>
  <c r="N1305" i="2"/>
  <c r="O1305" i="2"/>
  <c r="L1306" i="2"/>
  <c r="M1306" i="2" s="1"/>
  <c r="J1308" i="2"/>
  <c r="G2882" i="2"/>
  <c r="F2882" i="2"/>
  <c r="E2882" i="2"/>
  <c r="C2883" i="2"/>
  <c r="D2883" i="2" s="1"/>
  <c r="A2885" i="2"/>
  <c r="B2884" i="2"/>
  <c r="AH1307" i="2" l="1"/>
  <c r="AF1307" i="2"/>
  <c r="AG1307" i="2"/>
  <c r="AD1308" i="2"/>
  <c r="AE1308" i="2" s="1"/>
  <c r="AC1309" i="2"/>
  <c r="AB1310" i="2"/>
  <c r="W1306" i="2"/>
  <c r="X1306" i="2"/>
  <c r="U1307" i="2"/>
  <c r="V1307" i="2" s="1"/>
  <c r="S1309" i="2"/>
  <c r="T1308" i="2"/>
  <c r="P1306" i="2"/>
  <c r="O1306" i="2"/>
  <c r="N1306" i="2"/>
  <c r="L1307" i="2"/>
  <c r="M1307" i="2" s="1"/>
  <c r="J1309" i="2"/>
  <c r="E2883" i="2"/>
  <c r="G2883" i="2"/>
  <c r="F2883" i="2"/>
  <c r="A2886" i="2"/>
  <c r="B2885" i="2"/>
  <c r="C2884" i="2"/>
  <c r="D2884" i="2" s="1"/>
  <c r="AG1308" i="2" l="1"/>
  <c r="AF1308" i="2"/>
  <c r="AH1308" i="2"/>
  <c r="AD1309" i="2"/>
  <c r="AE1309" i="2" s="1"/>
  <c r="AB1311" i="2"/>
  <c r="AC1310" i="2"/>
  <c r="Y1307" i="2"/>
  <c r="W1307" i="2"/>
  <c r="X1307" i="2"/>
  <c r="U1308" i="2"/>
  <c r="V1308" i="2" s="1"/>
  <c r="S1310" i="2"/>
  <c r="T1309" i="2"/>
  <c r="O1307" i="2"/>
  <c r="P1307" i="2"/>
  <c r="N1307" i="2"/>
  <c r="J1310" i="2"/>
  <c r="L1308" i="2"/>
  <c r="M1308" i="2" s="1"/>
  <c r="G2884" i="2"/>
  <c r="F2884" i="2"/>
  <c r="E2884" i="2"/>
  <c r="C2885" i="2"/>
  <c r="D2885" i="2" s="1"/>
  <c r="A2887" i="2"/>
  <c r="B2886" i="2"/>
  <c r="AG1309" i="2" l="1"/>
  <c r="AF1309" i="2"/>
  <c r="AH1309" i="2"/>
  <c r="AC1311" i="2"/>
  <c r="AB1312" i="2"/>
  <c r="AD1310" i="2"/>
  <c r="AE1310" i="2" s="1"/>
  <c r="W1308" i="2"/>
  <c r="X1308" i="2"/>
  <c r="Y1308" i="2"/>
  <c r="U1309" i="2"/>
  <c r="V1309" i="2" s="1"/>
  <c r="T1310" i="2"/>
  <c r="S1311" i="2"/>
  <c r="N1308" i="2"/>
  <c r="P1308" i="2"/>
  <c r="O1308" i="2"/>
  <c r="L1309" i="2"/>
  <c r="M1309" i="2" s="1"/>
  <c r="O1309" i="2" s="1"/>
  <c r="J1311" i="2"/>
  <c r="E2885" i="2"/>
  <c r="G2885" i="2"/>
  <c r="F2885" i="2"/>
  <c r="C2886" i="2"/>
  <c r="D2886" i="2" s="1"/>
  <c r="A2888" i="2"/>
  <c r="B2887" i="2"/>
  <c r="AH1310" i="2" l="1"/>
  <c r="AG1310" i="2"/>
  <c r="AF1310" i="2"/>
  <c r="AB1313" i="2"/>
  <c r="AC1312" i="2"/>
  <c r="AD1311" i="2"/>
  <c r="AE1311" i="2" s="1"/>
  <c r="W1309" i="2"/>
  <c r="Y1309" i="2"/>
  <c r="X1309" i="2"/>
  <c r="U1310" i="2"/>
  <c r="V1310" i="2" s="1"/>
  <c r="S1312" i="2"/>
  <c r="T1311" i="2"/>
  <c r="N1309" i="2"/>
  <c r="L1310" i="2"/>
  <c r="M1310" i="2" s="1"/>
  <c r="P1309" i="2"/>
  <c r="J1312" i="2"/>
  <c r="G2886" i="2"/>
  <c r="E2886" i="2"/>
  <c r="F2886" i="2"/>
  <c r="A2889" i="2"/>
  <c r="B2888" i="2"/>
  <c r="C2887" i="2"/>
  <c r="D2887" i="2" s="1"/>
  <c r="AF1311" i="2" l="1"/>
  <c r="AH1311" i="2"/>
  <c r="AG1311" i="2"/>
  <c r="AC1313" i="2"/>
  <c r="AB1314" i="2"/>
  <c r="AD1312" i="2"/>
  <c r="AE1312" i="2" s="1"/>
  <c r="X1310" i="2"/>
  <c r="Y1310" i="2"/>
  <c r="W1310" i="2"/>
  <c r="U1311" i="2"/>
  <c r="V1311" i="2" s="1"/>
  <c r="T1312" i="2"/>
  <c r="S1313" i="2"/>
  <c r="P1310" i="2"/>
  <c r="N1310" i="2"/>
  <c r="O1310" i="2"/>
  <c r="J1313" i="2"/>
  <c r="L1311" i="2"/>
  <c r="M1311" i="2" s="1"/>
  <c r="G2887" i="2"/>
  <c r="F2887" i="2"/>
  <c r="E2887" i="2"/>
  <c r="A2890" i="2"/>
  <c r="B2889" i="2"/>
  <c r="C2888" i="2"/>
  <c r="D2888" i="2" s="1"/>
  <c r="F2888" i="2" s="1"/>
  <c r="AH1312" i="2" l="1"/>
  <c r="AG1312" i="2"/>
  <c r="AF1312" i="2"/>
  <c r="AD1313" i="2"/>
  <c r="AE1313" i="2" s="1"/>
  <c r="AC1314" i="2"/>
  <c r="AB1315" i="2"/>
  <c r="Y1311" i="2"/>
  <c r="X1311" i="2"/>
  <c r="W1311" i="2"/>
  <c r="S1314" i="2"/>
  <c r="T1313" i="2"/>
  <c r="U1312" i="2"/>
  <c r="V1312" i="2"/>
  <c r="X1312" i="2" s="1"/>
  <c r="P1311" i="2"/>
  <c r="N1311" i="2"/>
  <c r="O1311" i="2"/>
  <c r="J1314" i="2"/>
  <c r="L1312" i="2"/>
  <c r="M1312" i="2" s="1"/>
  <c r="C2889" i="2"/>
  <c r="D2889" i="2" s="1"/>
  <c r="E2888" i="2"/>
  <c r="G2888" i="2"/>
  <c r="A2891" i="2"/>
  <c r="B2890" i="2"/>
  <c r="AG1313" i="2" l="1"/>
  <c r="AF1313" i="2"/>
  <c r="AH1313" i="2"/>
  <c r="AD1314" i="2"/>
  <c r="AE1314" i="2" s="1"/>
  <c r="AB1316" i="2"/>
  <c r="AC1315" i="2"/>
  <c r="W1312" i="2"/>
  <c r="Y1312" i="2"/>
  <c r="U1313" i="2"/>
  <c r="V1313" i="2" s="1"/>
  <c r="S1315" i="2"/>
  <c r="T1314" i="2"/>
  <c r="O1312" i="2"/>
  <c r="N1312" i="2"/>
  <c r="P1312" i="2"/>
  <c r="L1313" i="2"/>
  <c r="M1313" i="2" s="1"/>
  <c r="J1315" i="2"/>
  <c r="G2889" i="2"/>
  <c r="E2889" i="2"/>
  <c r="F2889" i="2"/>
  <c r="C2890" i="2"/>
  <c r="D2890" i="2" s="1"/>
  <c r="A2892" i="2"/>
  <c r="B2891" i="2"/>
  <c r="AH1314" i="2" l="1"/>
  <c r="AG1314" i="2"/>
  <c r="AF1314" i="2"/>
  <c r="AD1315" i="2"/>
  <c r="AE1315" i="2" s="1"/>
  <c r="AC1316" i="2"/>
  <c r="AB1317" i="2"/>
  <c r="W1313" i="2"/>
  <c r="Y1313" i="2"/>
  <c r="X1313" i="2"/>
  <c r="T1315" i="2"/>
  <c r="S1316" i="2"/>
  <c r="U1314" i="2"/>
  <c r="V1314" i="2" s="1"/>
  <c r="P1313" i="2"/>
  <c r="O1313" i="2"/>
  <c r="N1313" i="2"/>
  <c r="L1314" i="2"/>
  <c r="M1314" i="2" s="1"/>
  <c r="J1316" i="2"/>
  <c r="G2890" i="2"/>
  <c r="E2890" i="2"/>
  <c r="F2890" i="2"/>
  <c r="A2893" i="2"/>
  <c r="B2892" i="2"/>
  <c r="C2891" i="2"/>
  <c r="D2891" i="2" s="1"/>
  <c r="AF1315" i="2" l="1"/>
  <c r="AG1315" i="2"/>
  <c r="AH1315" i="2"/>
  <c r="AB1318" i="2"/>
  <c r="AC1317" i="2"/>
  <c r="AD1316" i="2"/>
  <c r="AE1316" i="2" s="1"/>
  <c r="X1314" i="2"/>
  <c r="Y1314" i="2"/>
  <c r="W1314" i="2"/>
  <c r="U1315" i="2"/>
  <c r="V1315" i="2" s="1"/>
  <c r="S1317" i="2"/>
  <c r="T1316" i="2"/>
  <c r="N1314" i="2"/>
  <c r="P1314" i="2"/>
  <c r="O1314" i="2"/>
  <c r="L1315" i="2"/>
  <c r="M1315" i="2" s="1"/>
  <c r="J1317" i="2"/>
  <c r="G2891" i="2"/>
  <c r="F2891" i="2"/>
  <c r="E2891" i="2"/>
  <c r="C2892" i="2"/>
  <c r="D2892" i="2" s="1"/>
  <c r="A2894" i="2"/>
  <c r="B2893" i="2"/>
  <c r="AG1316" i="2" l="1"/>
  <c r="AF1316" i="2"/>
  <c r="AH1316" i="2"/>
  <c r="AC1318" i="2"/>
  <c r="AB1319" i="2"/>
  <c r="AD1317" i="2"/>
  <c r="AE1317" i="2" s="1"/>
  <c r="X1315" i="2"/>
  <c r="W1315" i="2"/>
  <c r="Y1315" i="2"/>
  <c r="T1317" i="2"/>
  <c r="S1318" i="2"/>
  <c r="U1316" i="2"/>
  <c r="V1316" i="2" s="1"/>
  <c r="P1315" i="2"/>
  <c r="O1315" i="2"/>
  <c r="N1315" i="2"/>
  <c r="J1318" i="2"/>
  <c r="L1316" i="2"/>
  <c r="M1316" i="2" s="1"/>
  <c r="N1316" i="2" s="1"/>
  <c r="E2892" i="2"/>
  <c r="G2892" i="2"/>
  <c r="F2892" i="2"/>
  <c r="C2893" i="2"/>
  <c r="D2893" i="2" s="1"/>
  <c r="A2895" i="2"/>
  <c r="B2894" i="2"/>
  <c r="AH1317" i="2" l="1"/>
  <c r="AF1317" i="2"/>
  <c r="AG1317" i="2"/>
  <c r="AB1320" i="2"/>
  <c r="AC1319" i="2"/>
  <c r="AD1318" i="2"/>
  <c r="AE1318" i="2"/>
  <c r="AF1318" i="2" s="1"/>
  <c r="X1316" i="2"/>
  <c r="Y1316" i="2"/>
  <c r="W1316" i="2"/>
  <c r="S1319" i="2"/>
  <c r="T1318" i="2"/>
  <c r="U1317" i="2"/>
  <c r="V1317" i="2" s="1"/>
  <c r="O1316" i="2"/>
  <c r="P1316" i="2"/>
  <c r="L1317" i="2"/>
  <c r="M1317" i="2" s="1"/>
  <c r="J1319" i="2"/>
  <c r="G2893" i="2"/>
  <c r="E2893" i="2"/>
  <c r="F2893" i="2"/>
  <c r="C2894" i="2"/>
  <c r="D2894" i="2" s="1"/>
  <c r="A2896" i="2"/>
  <c r="B2895" i="2"/>
  <c r="AG1318" i="2" l="1"/>
  <c r="AB1321" i="2"/>
  <c r="AC1320" i="2"/>
  <c r="AH1318" i="2"/>
  <c r="AD1319" i="2"/>
  <c r="AE1319" i="2" s="1"/>
  <c r="Y1317" i="2"/>
  <c r="X1317" i="2"/>
  <c r="W1317" i="2"/>
  <c r="U1318" i="2"/>
  <c r="V1318" i="2" s="1"/>
  <c r="T1319" i="2"/>
  <c r="S1320" i="2"/>
  <c r="P1317" i="2"/>
  <c r="O1317" i="2"/>
  <c r="N1317" i="2"/>
  <c r="J1320" i="2"/>
  <c r="L1318" i="2"/>
  <c r="M1318" i="2" s="1"/>
  <c r="G2894" i="2"/>
  <c r="E2894" i="2"/>
  <c r="F2894" i="2"/>
  <c r="A2897" i="2"/>
  <c r="B2896" i="2"/>
  <c r="C2895" i="2"/>
  <c r="D2895" i="2" s="1"/>
  <c r="G2895" i="2" s="1"/>
  <c r="AH1319" i="2" l="1"/>
  <c r="AG1319" i="2"/>
  <c r="AF1319" i="2"/>
  <c r="AD1320" i="2"/>
  <c r="AE1320" i="2" s="1"/>
  <c r="AC1321" i="2"/>
  <c r="AB1322" i="2"/>
  <c r="Y1318" i="2"/>
  <c r="X1318" i="2"/>
  <c r="W1318" i="2"/>
  <c r="T1320" i="2"/>
  <c r="S1321" i="2"/>
  <c r="U1319" i="2"/>
  <c r="V1319" i="2" s="1"/>
  <c r="O1318" i="2"/>
  <c r="P1318" i="2"/>
  <c r="N1318" i="2"/>
  <c r="L1319" i="2"/>
  <c r="M1319" i="2" s="1"/>
  <c r="J1321" i="2"/>
  <c r="A2898" i="2"/>
  <c r="B2897" i="2"/>
  <c r="F2895" i="2"/>
  <c r="E2895" i="2"/>
  <c r="C2896" i="2"/>
  <c r="D2896" i="2" s="1"/>
  <c r="AG1320" i="2" l="1"/>
  <c r="AF1320" i="2"/>
  <c r="AH1320" i="2"/>
  <c r="AB1323" i="2"/>
  <c r="AC1322" i="2"/>
  <c r="AD1321" i="2"/>
  <c r="AE1321" i="2" s="1"/>
  <c r="Y1319" i="2"/>
  <c r="W1319" i="2"/>
  <c r="X1319" i="2"/>
  <c r="U1320" i="2"/>
  <c r="V1320" i="2" s="1"/>
  <c r="S1322" i="2"/>
  <c r="T1321" i="2"/>
  <c r="O1319" i="2"/>
  <c r="P1319" i="2"/>
  <c r="N1319" i="2"/>
  <c r="L1320" i="2"/>
  <c r="M1320" i="2" s="1"/>
  <c r="J1322" i="2"/>
  <c r="G2896" i="2"/>
  <c r="E2896" i="2"/>
  <c r="F2896" i="2"/>
  <c r="C2897" i="2"/>
  <c r="D2897" i="2" s="1"/>
  <c r="A2899" i="2"/>
  <c r="B2898" i="2"/>
  <c r="AG1321" i="2" l="1"/>
  <c r="AF1321" i="2"/>
  <c r="AH1321" i="2"/>
  <c r="AD1322" i="2"/>
  <c r="AE1322" i="2" s="1"/>
  <c r="AC1323" i="2"/>
  <c r="AB1324" i="2"/>
  <c r="X1320" i="2"/>
  <c r="W1320" i="2"/>
  <c r="Y1320" i="2"/>
  <c r="U1321" i="2"/>
  <c r="V1321" i="2" s="1"/>
  <c r="T1322" i="2"/>
  <c r="S1323" i="2"/>
  <c r="O1320" i="2"/>
  <c r="P1320" i="2"/>
  <c r="N1320" i="2"/>
  <c r="L1321" i="2"/>
  <c r="M1321" i="2" s="1"/>
  <c r="J1323" i="2"/>
  <c r="G2897" i="2"/>
  <c r="E2897" i="2"/>
  <c r="F2897" i="2"/>
  <c r="C2898" i="2"/>
  <c r="D2898" i="2" s="1"/>
  <c r="A2900" i="2"/>
  <c r="B2899" i="2"/>
  <c r="AH1322" i="2" l="1"/>
  <c r="AG1322" i="2"/>
  <c r="AF1322" i="2"/>
  <c r="AB1325" i="2"/>
  <c r="AC1324" i="2"/>
  <c r="AD1323" i="2"/>
  <c r="AE1323" i="2" s="1"/>
  <c r="Y1321" i="2"/>
  <c r="X1321" i="2"/>
  <c r="W1321" i="2"/>
  <c r="U1322" i="2"/>
  <c r="V1322" i="2" s="1"/>
  <c r="S1324" i="2"/>
  <c r="T1323" i="2"/>
  <c r="O1321" i="2"/>
  <c r="P1321" i="2"/>
  <c r="N1321" i="2"/>
  <c r="L1322" i="2"/>
  <c r="M1322" i="2" s="1"/>
  <c r="J1324" i="2"/>
  <c r="G2898" i="2"/>
  <c r="E2898" i="2"/>
  <c r="F2898" i="2"/>
  <c r="A2901" i="2"/>
  <c r="B2900" i="2"/>
  <c r="C2899" i="2"/>
  <c r="D2899" i="2" s="1"/>
  <c r="AH1323" i="2" l="1"/>
  <c r="AG1323" i="2"/>
  <c r="AF1323" i="2"/>
  <c r="AC1325" i="2"/>
  <c r="AB1326" i="2"/>
  <c r="AD1324" i="2"/>
  <c r="AE1324" i="2" s="1"/>
  <c r="W1322" i="2"/>
  <c r="X1322" i="2"/>
  <c r="Y1322" i="2"/>
  <c r="U1323" i="2"/>
  <c r="V1323" i="2" s="1"/>
  <c r="T1324" i="2"/>
  <c r="S1325" i="2"/>
  <c r="O1322" i="2"/>
  <c r="P1322" i="2"/>
  <c r="N1322" i="2"/>
  <c r="L1323" i="2"/>
  <c r="M1323" i="2" s="1"/>
  <c r="J1325" i="2"/>
  <c r="G2899" i="2"/>
  <c r="F2899" i="2"/>
  <c r="E2899" i="2"/>
  <c r="C2900" i="2"/>
  <c r="D2900" i="2" s="1"/>
  <c r="A2902" i="2"/>
  <c r="B2901" i="2"/>
  <c r="AG1324" i="2" l="1"/>
  <c r="AH1324" i="2"/>
  <c r="AF1324" i="2"/>
  <c r="AD1325" i="2"/>
  <c r="AE1325" i="2" s="1"/>
  <c r="AC1326" i="2"/>
  <c r="AB1327" i="2"/>
  <c r="Y1323" i="2"/>
  <c r="W1323" i="2"/>
  <c r="X1323" i="2"/>
  <c r="S1326" i="2"/>
  <c r="T1325" i="2"/>
  <c r="U1324" i="2"/>
  <c r="V1324" i="2"/>
  <c r="X1324" i="2" s="1"/>
  <c r="O1323" i="2"/>
  <c r="P1323" i="2"/>
  <c r="N1323" i="2"/>
  <c r="J1326" i="2"/>
  <c r="L1324" i="2"/>
  <c r="M1324" i="2" s="1"/>
  <c r="E2900" i="2"/>
  <c r="G2900" i="2"/>
  <c r="F2900" i="2"/>
  <c r="A2903" i="2"/>
  <c r="B2902" i="2"/>
  <c r="C2901" i="2"/>
  <c r="D2901" i="2" s="1"/>
  <c r="F2901" i="2" s="1"/>
  <c r="AH1325" i="2" l="1"/>
  <c r="AG1325" i="2"/>
  <c r="AF1325" i="2"/>
  <c r="AD1326" i="2"/>
  <c r="AE1326" i="2" s="1"/>
  <c r="AB1328" i="2"/>
  <c r="AC1327" i="2"/>
  <c r="S1327" i="2"/>
  <c r="T1326" i="2"/>
  <c r="Y1324" i="2"/>
  <c r="W1324" i="2"/>
  <c r="U1325" i="2"/>
  <c r="V1325" i="2" s="1"/>
  <c r="N1324" i="2"/>
  <c r="O1324" i="2"/>
  <c r="P1324" i="2"/>
  <c r="L1325" i="2"/>
  <c r="M1325" i="2" s="1"/>
  <c r="J1327" i="2"/>
  <c r="G2901" i="2"/>
  <c r="E2901" i="2"/>
  <c r="A2904" i="2"/>
  <c r="B2903" i="2"/>
  <c r="C2902" i="2"/>
  <c r="D2902" i="2" s="1"/>
  <c r="AG1326" i="2" l="1"/>
  <c r="AF1326" i="2"/>
  <c r="AH1326" i="2"/>
  <c r="AD1327" i="2"/>
  <c r="AE1327" i="2" s="1"/>
  <c r="AC1328" i="2"/>
  <c r="AB1329" i="2"/>
  <c r="W1325" i="2"/>
  <c r="Y1325" i="2"/>
  <c r="X1325" i="2"/>
  <c r="U1326" i="2"/>
  <c r="V1326" i="2" s="1"/>
  <c r="T1327" i="2"/>
  <c r="S1328" i="2"/>
  <c r="P1325" i="2"/>
  <c r="N1325" i="2"/>
  <c r="O1325" i="2"/>
  <c r="L1326" i="2"/>
  <c r="M1326" i="2" s="1"/>
  <c r="J1328" i="2"/>
  <c r="F2902" i="2"/>
  <c r="E2902" i="2"/>
  <c r="G2902" i="2"/>
  <c r="C2903" i="2"/>
  <c r="D2903" i="2" s="1"/>
  <c r="A2905" i="2"/>
  <c r="B2904" i="2"/>
  <c r="AH1327" i="2" l="1"/>
  <c r="AG1327" i="2"/>
  <c r="AF1327" i="2"/>
  <c r="AD1328" i="2"/>
  <c r="AE1328" i="2" s="1"/>
  <c r="AB1330" i="2"/>
  <c r="AC1329" i="2"/>
  <c r="X1326" i="2"/>
  <c r="W1326" i="2"/>
  <c r="Y1326" i="2"/>
  <c r="U1327" i="2"/>
  <c r="V1327" i="2" s="1"/>
  <c r="S1329" i="2"/>
  <c r="T1328" i="2"/>
  <c r="N1326" i="2"/>
  <c r="O1326" i="2"/>
  <c r="P1326" i="2"/>
  <c r="L1327" i="2"/>
  <c r="M1327" i="2" s="1"/>
  <c r="J1329" i="2"/>
  <c r="G2903" i="2"/>
  <c r="E2903" i="2"/>
  <c r="F2903" i="2"/>
  <c r="A2906" i="2"/>
  <c r="B2905" i="2"/>
  <c r="C2904" i="2"/>
  <c r="D2904" i="2" s="1"/>
  <c r="AH1328" i="2" l="1"/>
  <c r="AG1328" i="2"/>
  <c r="AF1328" i="2"/>
  <c r="AD1329" i="2"/>
  <c r="AE1329" i="2" s="1"/>
  <c r="AC1330" i="2"/>
  <c r="AB1331" i="2"/>
  <c r="X1327" i="2"/>
  <c r="W1327" i="2"/>
  <c r="Y1327" i="2"/>
  <c r="U1328" i="2"/>
  <c r="V1328" i="2" s="1"/>
  <c r="T1329" i="2"/>
  <c r="S1330" i="2"/>
  <c r="P1327" i="2"/>
  <c r="O1327" i="2"/>
  <c r="N1327" i="2"/>
  <c r="J1330" i="2"/>
  <c r="L1328" i="2"/>
  <c r="M1328" i="2" s="1"/>
  <c r="E2904" i="2"/>
  <c r="F2904" i="2"/>
  <c r="G2904" i="2"/>
  <c r="C2905" i="2"/>
  <c r="D2905" i="2" s="1"/>
  <c r="A2907" i="2"/>
  <c r="B2906" i="2"/>
  <c r="AG1329" i="2" l="1"/>
  <c r="AF1329" i="2"/>
  <c r="AH1329" i="2"/>
  <c r="AB1332" i="2"/>
  <c r="AC1331" i="2"/>
  <c r="AD1330" i="2"/>
  <c r="AE1330" i="2"/>
  <c r="AG1330" i="2" s="1"/>
  <c r="Y1328" i="2"/>
  <c r="W1328" i="2"/>
  <c r="X1328" i="2"/>
  <c r="U1329" i="2"/>
  <c r="V1329" i="2" s="1"/>
  <c r="S1331" i="2"/>
  <c r="T1330" i="2"/>
  <c r="O1328" i="2"/>
  <c r="N1328" i="2"/>
  <c r="P1328" i="2"/>
  <c r="J1331" i="2"/>
  <c r="L1329" i="2"/>
  <c r="M1329" i="2" s="1"/>
  <c r="E2905" i="2"/>
  <c r="G2905" i="2"/>
  <c r="F2905" i="2"/>
  <c r="C2906" i="2"/>
  <c r="D2906" i="2" s="1"/>
  <c r="A2908" i="2"/>
  <c r="B2907" i="2"/>
  <c r="AH1330" i="2" l="1"/>
  <c r="AF1330" i="2"/>
  <c r="AD1331" i="2"/>
  <c r="AE1331" i="2" s="1"/>
  <c r="AB1333" i="2"/>
  <c r="AC1332" i="2"/>
  <c r="Y1329" i="2"/>
  <c r="X1329" i="2"/>
  <c r="W1329" i="2"/>
  <c r="T1331" i="2"/>
  <c r="S1332" i="2"/>
  <c r="U1330" i="2"/>
  <c r="V1330" i="2" s="1"/>
  <c r="O1329" i="2"/>
  <c r="N1329" i="2"/>
  <c r="P1329" i="2"/>
  <c r="J1332" i="2"/>
  <c r="L1330" i="2"/>
  <c r="M1330" i="2" s="1"/>
  <c r="G2906" i="2"/>
  <c r="E2906" i="2"/>
  <c r="F2906" i="2"/>
  <c r="C2907" i="2"/>
  <c r="D2907" i="2" s="1"/>
  <c r="A2909" i="2"/>
  <c r="B2908" i="2"/>
  <c r="AF1331" i="2" l="1"/>
  <c r="AH1331" i="2"/>
  <c r="AG1331" i="2"/>
  <c r="AC1333" i="2"/>
  <c r="AB1334" i="2"/>
  <c r="AD1332" i="2"/>
  <c r="AE1332" i="2" s="1"/>
  <c r="Y1330" i="2"/>
  <c r="W1330" i="2"/>
  <c r="X1330" i="2"/>
  <c r="U1331" i="2"/>
  <c r="V1331" i="2" s="1"/>
  <c r="T1332" i="2"/>
  <c r="S1333" i="2"/>
  <c r="O1330" i="2"/>
  <c r="P1330" i="2"/>
  <c r="N1330" i="2"/>
  <c r="L1331" i="2"/>
  <c r="M1331" i="2" s="1"/>
  <c r="J1333" i="2"/>
  <c r="F2907" i="2"/>
  <c r="E2907" i="2"/>
  <c r="G2907" i="2"/>
  <c r="C2908" i="2"/>
  <c r="D2908" i="2" s="1"/>
  <c r="A2910" i="2"/>
  <c r="B2909" i="2"/>
  <c r="AH1332" i="2" l="1"/>
  <c r="AF1332" i="2"/>
  <c r="AG1332" i="2"/>
  <c r="AD1333" i="2"/>
  <c r="AE1333" i="2" s="1"/>
  <c r="AB1335" i="2"/>
  <c r="AC1334" i="2"/>
  <c r="Y1331" i="2"/>
  <c r="W1331" i="2"/>
  <c r="X1331" i="2"/>
  <c r="S1334" i="2"/>
  <c r="T1333" i="2"/>
  <c r="U1332" i="2"/>
  <c r="V1332" i="2" s="1"/>
  <c r="O1331" i="2"/>
  <c r="N1331" i="2"/>
  <c r="P1331" i="2"/>
  <c r="J1334" i="2"/>
  <c r="L1332" i="2"/>
  <c r="M1332" i="2" s="1"/>
  <c r="F2908" i="2"/>
  <c r="E2908" i="2"/>
  <c r="G2908" i="2"/>
  <c r="A2911" i="2"/>
  <c r="B2910" i="2"/>
  <c r="C2909" i="2"/>
  <c r="D2909" i="2" s="1"/>
  <c r="G2909" i="2" s="1"/>
  <c r="AF1333" i="2" l="1"/>
  <c r="AH1333" i="2"/>
  <c r="AG1333" i="2"/>
  <c r="AC1335" i="2"/>
  <c r="AB1336" i="2"/>
  <c r="AD1334" i="2"/>
  <c r="AE1334" i="2" s="1"/>
  <c r="X1332" i="2"/>
  <c r="W1332" i="2"/>
  <c r="Y1332" i="2"/>
  <c r="T1334" i="2"/>
  <c r="S1335" i="2"/>
  <c r="U1333" i="2"/>
  <c r="V1333" i="2" s="1"/>
  <c r="P1332" i="2"/>
  <c r="N1332" i="2"/>
  <c r="O1332" i="2"/>
  <c r="J1335" i="2"/>
  <c r="L1333" i="2"/>
  <c r="M1333" i="2" s="1"/>
  <c r="F2909" i="2"/>
  <c r="A2912" i="2"/>
  <c r="B2911" i="2"/>
  <c r="E2909" i="2"/>
  <c r="C2910" i="2"/>
  <c r="D2910" i="2" s="1"/>
  <c r="AF1334" i="2" l="1"/>
  <c r="AH1334" i="2"/>
  <c r="AG1334" i="2"/>
  <c r="AD1335" i="2"/>
  <c r="AE1335" i="2" s="1"/>
  <c r="AB1337" i="2"/>
  <c r="AC1336" i="2"/>
  <c r="Y1333" i="2"/>
  <c r="W1333" i="2"/>
  <c r="X1333" i="2"/>
  <c r="S1336" i="2"/>
  <c r="T1335" i="2"/>
  <c r="U1334" i="2"/>
  <c r="V1334" i="2" s="1"/>
  <c r="O1333" i="2"/>
  <c r="P1333" i="2"/>
  <c r="N1333" i="2"/>
  <c r="L1334" i="2"/>
  <c r="M1334" i="2" s="1"/>
  <c r="J1336" i="2"/>
  <c r="G2910" i="2"/>
  <c r="E2910" i="2"/>
  <c r="F2910" i="2"/>
  <c r="A2913" i="2"/>
  <c r="B2912" i="2"/>
  <c r="C2911" i="2"/>
  <c r="D2911" i="2" s="1"/>
  <c r="AH1335" i="2" l="1"/>
  <c r="AG1335" i="2"/>
  <c r="AF1335" i="2"/>
  <c r="AD1336" i="2"/>
  <c r="AE1336" i="2" s="1"/>
  <c r="AC1337" i="2"/>
  <c r="AB1338" i="2"/>
  <c r="Y1334" i="2"/>
  <c r="W1334" i="2"/>
  <c r="X1334" i="2"/>
  <c r="T1336" i="2"/>
  <c r="S1337" i="2"/>
  <c r="U1335" i="2"/>
  <c r="V1335" i="2" s="1"/>
  <c r="P1334" i="2"/>
  <c r="O1334" i="2"/>
  <c r="N1334" i="2"/>
  <c r="J1337" i="2"/>
  <c r="L1335" i="2"/>
  <c r="M1335" i="2" s="1"/>
  <c r="G2911" i="2"/>
  <c r="F2911" i="2"/>
  <c r="E2911" i="2"/>
  <c r="C2912" i="2"/>
  <c r="D2912" i="2" s="1"/>
  <c r="A2914" i="2"/>
  <c r="B2913" i="2"/>
  <c r="AF1336" i="2" l="1"/>
  <c r="AG1336" i="2"/>
  <c r="AH1336" i="2"/>
  <c r="AC1338" i="2"/>
  <c r="AB1339" i="2"/>
  <c r="AD1337" i="2"/>
  <c r="AE1337" i="2" s="1"/>
  <c r="Y1335" i="2"/>
  <c r="W1335" i="2"/>
  <c r="X1335" i="2"/>
  <c r="U1336" i="2"/>
  <c r="V1336" i="2" s="1"/>
  <c r="S1338" i="2"/>
  <c r="T1337" i="2"/>
  <c r="N1335" i="2"/>
  <c r="P1335" i="2"/>
  <c r="O1335" i="2"/>
  <c r="J1338" i="2"/>
  <c r="L1336" i="2"/>
  <c r="M1336" i="2" s="1"/>
  <c r="E2912" i="2"/>
  <c r="G2912" i="2"/>
  <c r="F2912" i="2"/>
  <c r="A2915" i="2"/>
  <c r="B2914" i="2"/>
  <c r="C2913" i="2"/>
  <c r="D2913" i="2" s="1"/>
  <c r="AG1337" i="2" l="1"/>
  <c r="AF1337" i="2"/>
  <c r="AH1337" i="2"/>
  <c r="AD1338" i="2"/>
  <c r="AE1338" i="2" s="1"/>
  <c r="AB1340" i="2"/>
  <c r="AC1339" i="2"/>
  <c r="Y1336" i="2"/>
  <c r="W1336" i="2"/>
  <c r="X1336" i="2"/>
  <c r="U1337" i="2"/>
  <c r="V1337" i="2" s="1"/>
  <c r="S1339" i="2"/>
  <c r="T1338" i="2"/>
  <c r="P1336" i="2"/>
  <c r="O1336" i="2"/>
  <c r="N1336" i="2"/>
  <c r="J1339" i="2"/>
  <c r="L1337" i="2"/>
  <c r="M1337" i="2" s="1"/>
  <c r="G2913" i="2"/>
  <c r="F2913" i="2"/>
  <c r="E2913" i="2"/>
  <c r="C2914" i="2"/>
  <c r="D2914" i="2" s="1"/>
  <c r="A2916" i="2"/>
  <c r="B2915" i="2"/>
  <c r="AH1338" i="2" l="1"/>
  <c r="AG1338" i="2"/>
  <c r="AF1338" i="2"/>
  <c r="AD1339" i="2"/>
  <c r="AE1339" i="2" s="1"/>
  <c r="AC1340" i="2"/>
  <c r="AB1341" i="2"/>
  <c r="X1337" i="2"/>
  <c r="W1337" i="2"/>
  <c r="Y1337" i="2"/>
  <c r="U1338" i="2"/>
  <c r="V1338" i="2" s="1"/>
  <c r="T1339" i="2"/>
  <c r="S1340" i="2"/>
  <c r="O1337" i="2"/>
  <c r="P1337" i="2"/>
  <c r="N1337" i="2"/>
  <c r="J1340" i="2"/>
  <c r="L1338" i="2"/>
  <c r="M1338" i="2" s="1"/>
  <c r="E2914" i="2"/>
  <c r="G2914" i="2"/>
  <c r="F2914" i="2"/>
  <c r="A2917" i="2"/>
  <c r="B2916" i="2"/>
  <c r="C2915" i="2"/>
  <c r="D2915" i="2" s="1"/>
  <c r="AF1339" i="2" l="1"/>
  <c r="AG1339" i="2"/>
  <c r="AH1339" i="2"/>
  <c r="AB1342" i="2"/>
  <c r="AC1341" i="2"/>
  <c r="AD1340" i="2"/>
  <c r="AE1340" i="2" s="1"/>
  <c r="Y1338" i="2"/>
  <c r="X1338" i="2"/>
  <c r="W1338" i="2"/>
  <c r="S1341" i="2"/>
  <c r="T1340" i="2"/>
  <c r="U1339" i="2"/>
  <c r="V1339" i="2" s="1"/>
  <c r="N1338" i="2"/>
  <c r="P1338" i="2"/>
  <c r="O1338" i="2"/>
  <c r="L1339" i="2"/>
  <c r="M1339" i="2" s="1"/>
  <c r="J1341" i="2"/>
  <c r="G2915" i="2"/>
  <c r="F2915" i="2"/>
  <c r="E2915" i="2"/>
  <c r="A2918" i="2"/>
  <c r="B2917" i="2"/>
  <c r="C2916" i="2"/>
  <c r="D2916" i="2" s="1"/>
  <c r="AF1340" i="2" l="1"/>
  <c r="AH1340" i="2"/>
  <c r="AG1340" i="2"/>
  <c r="AC1342" i="2"/>
  <c r="AB1343" i="2"/>
  <c r="AD1341" i="2"/>
  <c r="AE1341" i="2" s="1"/>
  <c r="W1339" i="2"/>
  <c r="Y1339" i="2"/>
  <c r="X1339" i="2"/>
  <c r="T1341" i="2"/>
  <c r="S1342" i="2"/>
  <c r="U1340" i="2"/>
  <c r="V1340" i="2" s="1"/>
  <c r="O1339" i="2"/>
  <c r="N1339" i="2"/>
  <c r="P1339" i="2"/>
  <c r="L1340" i="2"/>
  <c r="M1340" i="2"/>
  <c r="N1340" i="2" s="1"/>
  <c r="J1342" i="2"/>
  <c r="G2916" i="2"/>
  <c r="F2916" i="2"/>
  <c r="E2916" i="2"/>
  <c r="C2917" i="2"/>
  <c r="D2917" i="2" s="1"/>
  <c r="A2919" i="2"/>
  <c r="B2918" i="2"/>
  <c r="AH1341" i="2" l="1"/>
  <c r="AF1341" i="2"/>
  <c r="AG1341" i="2"/>
  <c r="AB1344" i="2"/>
  <c r="AC1343" i="2"/>
  <c r="AD1342" i="2"/>
  <c r="AE1342" i="2" s="1"/>
  <c r="AH1342" i="2" s="1"/>
  <c r="Y1340" i="2"/>
  <c r="X1340" i="2"/>
  <c r="W1340" i="2"/>
  <c r="U1341" i="2"/>
  <c r="V1341" i="2" s="1"/>
  <c r="S1343" i="2"/>
  <c r="T1342" i="2"/>
  <c r="O1340" i="2"/>
  <c r="L1341" i="2"/>
  <c r="M1341" i="2" s="1"/>
  <c r="P1340" i="2"/>
  <c r="J1343" i="2"/>
  <c r="E2917" i="2"/>
  <c r="G2917" i="2"/>
  <c r="F2917" i="2"/>
  <c r="A2920" i="2"/>
  <c r="B2919" i="2"/>
  <c r="C2918" i="2"/>
  <c r="D2918" i="2" s="1"/>
  <c r="AF1342" i="2" l="1"/>
  <c r="AB1345" i="2"/>
  <c r="AC1344" i="2"/>
  <c r="AG1342" i="2"/>
  <c r="AD1343" i="2"/>
  <c r="AE1343" i="2" s="1"/>
  <c r="Y1341" i="2"/>
  <c r="W1341" i="2"/>
  <c r="X1341" i="2"/>
  <c r="U1342" i="2"/>
  <c r="V1342" i="2" s="1"/>
  <c r="T1343" i="2"/>
  <c r="S1344" i="2"/>
  <c r="P1341" i="2"/>
  <c r="N1341" i="2"/>
  <c r="O1341" i="2"/>
  <c r="L1342" i="2"/>
  <c r="M1342" i="2" s="1"/>
  <c r="J1344" i="2"/>
  <c r="G2918" i="2"/>
  <c r="F2918" i="2"/>
  <c r="E2918" i="2"/>
  <c r="C2919" i="2"/>
  <c r="D2919" i="2" s="1"/>
  <c r="A2921" i="2"/>
  <c r="B2920" i="2"/>
  <c r="AH1343" i="2" l="1"/>
  <c r="AG1343" i="2"/>
  <c r="AF1343" i="2"/>
  <c r="AD1344" i="2"/>
  <c r="AE1344" i="2" s="1"/>
  <c r="AC1345" i="2"/>
  <c r="AB1346" i="2"/>
  <c r="Y1342" i="2"/>
  <c r="W1342" i="2"/>
  <c r="X1342" i="2"/>
  <c r="U1343" i="2"/>
  <c r="V1343" i="2" s="1"/>
  <c r="T1344" i="2"/>
  <c r="S1345" i="2"/>
  <c r="P1342" i="2"/>
  <c r="O1342" i="2"/>
  <c r="N1342" i="2"/>
  <c r="L1343" i="2"/>
  <c r="M1343" i="2" s="1"/>
  <c r="J1345" i="2"/>
  <c r="E2919" i="2"/>
  <c r="G2919" i="2"/>
  <c r="F2919" i="2"/>
  <c r="C2920" i="2"/>
  <c r="D2920" i="2" s="1"/>
  <c r="A2922" i="2"/>
  <c r="B2921" i="2"/>
  <c r="AG1344" i="2" l="1"/>
  <c r="AF1344" i="2"/>
  <c r="AH1344" i="2"/>
  <c r="AD1345" i="2"/>
  <c r="AE1345" i="2" s="1"/>
  <c r="AB1347" i="2"/>
  <c r="AC1346" i="2"/>
  <c r="X1343" i="2"/>
  <c r="W1343" i="2"/>
  <c r="Y1343" i="2"/>
  <c r="S1346" i="2"/>
  <c r="T1345" i="2"/>
  <c r="U1344" i="2"/>
  <c r="V1344" i="2" s="1"/>
  <c r="O1343" i="2"/>
  <c r="P1343" i="2"/>
  <c r="N1343" i="2"/>
  <c r="J1346" i="2"/>
  <c r="L1344" i="2"/>
  <c r="M1344" i="2" s="1"/>
  <c r="G2920" i="2"/>
  <c r="E2920" i="2"/>
  <c r="F2920" i="2"/>
  <c r="C2921" i="2"/>
  <c r="D2921" i="2" s="1"/>
  <c r="A2923" i="2"/>
  <c r="B2922" i="2"/>
  <c r="AG1345" i="2" l="1"/>
  <c r="AF1345" i="2"/>
  <c r="AH1345" i="2"/>
  <c r="AC1347" i="2"/>
  <c r="AB1348" i="2"/>
  <c r="AD1346" i="2"/>
  <c r="AE1346" i="2" s="1"/>
  <c r="X1344" i="2"/>
  <c r="Y1344" i="2"/>
  <c r="W1344" i="2"/>
  <c r="U1345" i="2"/>
  <c r="V1345" i="2" s="1"/>
  <c r="T1346" i="2"/>
  <c r="S1347" i="2"/>
  <c r="P1344" i="2"/>
  <c r="O1344" i="2"/>
  <c r="N1344" i="2"/>
  <c r="J1347" i="2"/>
  <c r="L1345" i="2"/>
  <c r="M1345" i="2" s="1"/>
  <c r="F2921" i="2"/>
  <c r="E2921" i="2"/>
  <c r="G2921" i="2"/>
  <c r="A2924" i="2"/>
  <c r="B2923" i="2"/>
  <c r="C2922" i="2"/>
  <c r="D2922" i="2" s="1"/>
  <c r="AH1346" i="2" l="1"/>
  <c r="AG1346" i="2"/>
  <c r="AF1346" i="2"/>
  <c r="AB1349" i="2"/>
  <c r="AC1348" i="2"/>
  <c r="AD1347" i="2"/>
  <c r="AE1347" i="2" s="1"/>
  <c r="X1345" i="2"/>
  <c r="Y1345" i="2"/>
  <c r="W1345" i="2"/>
  <c r="S1348" i="2"/>
  <c r="T1347" i="2"/>
  <c r="U1346" i="2"/>
  <c r="V1346" i="2" s="1"/>
  <c r="P1345" i="2"/>
  <c r="N1345" i="2"/>
  <c r="O1345" i="2"/>
  <c r="L1346" i="2"/>
  <c r="M1346" i="2" s="1"/>
  <c r="J1348" i="2"/>
  <c r="G2922" i="2"/>
  <c r="F2922" i="2"/>
  <c r="E2922" i="2"/>
  <c r="C2923" i="2"/>
  <c r="D2923" i="2" s="1"/>
  <c r="A2925" i="2"/>
  <c r="B2924" i="2"/>
  <c r="AH1347" i="2" l="1"/>
  <c r="AF1347" i="2"/>
  <c r="AG1347" i="2"/>
  <c r="AC1349" i="2"/>
  <c r="AB1350" i="2"/>
  <c r="AD1348" i="2"/>
  <c r="AE1348" i="2" s="1"/>
  <c r="Y1346" i="2"/>
  <c r="X1346" i="2"/>
  <c r="W1346" i="2"/>
  <c r="T1348" i="2"/>
  <c r="S1349" i="2"/>
  <c r="U1347" i="2"/>
  <c r="V1347" i="2" s="1"/>
  <c r="P1346" i="2"/>
  <c r="O1346" i="2"/>
  <c r="N1346" i="2"/>
  <c r="J1349" i="2"/>
  <c r="L1347" i="2"/>
  <c r="M1347" i="2" s="1"/>
  <c r="E2923" i="2"/>
  <c r="G2923" i="2"/>
  <c r="F2923" i="2"/>
  <c r="A2926" i="2"/>
  <c r="B2925" i="2"/>
  <c r="C2924" i="2"/>
  <c r="D2924" i="2" s="1"/>
  <c r="AG1348" i="2" l="1"/>
  <c r="AF1348" i="2"/>
  <c r="AH1348" i="2"/>
  <c r="AD1349" i="2"/>
  <c r="AE1349" i="2" s="1"/>
  <c r="AB1351" i="2"/>
  <c r="AC1350" i="2"/>
  <c r="W1347" i="2"/>
  <c r="X1347" i="2"/>
  <c r="Y1347" i="2"/>
  <c r="U1348" i="2"/>
  <c r="V1348" i="2"/>
  <c r="Y1348" i="2" s="1"/>
  <c r="S1350" i="2"/>
  <c r="T1349" i="2"/>
  <c r="O1347" i="2"/>
  <c r="P1347" i="2"/>
  <c r="N1347" i="2"/>
  <c r="J1350" i="2"/>
  <c r="L1348" i="2"/>
  <c r="M1348" i="2" s="1"/>
  <c r="F2924" i="2"/>
  <c r="G2924" i="2"/>
  <c r="E2924" i="2"/>
  <c r="C2925" i="2"/>
  <c r="D2925" i="2" s="1"/>
  <c r="A2927" i="2"/>
  <c r="B2926" i="2"/>
  <c r="AH1349" i="2" l="1"/>
  <c r="AG1349" i="2"/>
  <c r="AF1349" i="2"/>
  <c r="AC1351" i="2"/>
  <c r="AB1352" i="2"/>
  <c r="AD1350" i="2"/>
  <c r="AE1350" i="2" s="1"/>
  <c r="U1349" i="2"/>
  <c r="V1349" i="2" s="1"/>
  <c r="W1348" i="2"/>
  <c r="S1351" i="2"/>
  <c r="T1350" i="2"/>
  <c r="X1348" i="2"/>
  <c r="O1348" i="2"/>
  <c r="N1348" i="2"/>
  <c r="P1348" i="2"/>
  <c r="L1349" i="2"/>
  <c r="M1349" i="2" s="1"/>
  <c r="J1351" i="2"/>
  <c r="G2925" i="2"/>
  <c r="E2925" i="2"/>
  <c r="F2925" i="2"/>
  <c r="C2926" i="2"/>
  <c r="D2926" i="2" s="1"/>
  <c r="A2928" i="2"/>
  <c r="B2927" i="2"/>
  <c r="AH1350" i="2" l="1"/>
  <c r="AF1350" i="2"/>
  <c r="AG1350" i="2"/>
  <c r="AD1351" i="2"/>
  <c r="AE1351" i="2" s="1"/>
  <c r="AB1353" i="2"/>
  <c r="AC1352" i="2"/>
  <c r="Y1349" i="2"/>
  <c r="W1349" i="2"/>
  <c r="X1349" i="2"/>
  <c r="T1351" i="2"/>
  <c r="S1352" i="2"/>
  <c r="U1350" i="2"/>
  <c r="V1350" i="2" s="1"/>
  <c r="P1349" i="2"/>
  <c r="O1349" i="2"/>
  <c r="N1349" i="2"/>
  <c r="J1352" i="2"/>
  <c r="L1350" i="2"/>
  <c r="M1350" i="2" s="1"/>
  <c r="G2926" i="2"/>
  <c r="E2926" i="2"/>
  <c r="F2926" i="2"/>
  <c r="A2929" i="2"/>
  <c r="B2928" i="2"/>
  <c r="C2927" i="2"/>
  <c r="D2927" i="2" s="1"/>
  <c r="AF1351" i="2" l="1"/>
  <c r="AG1351" i="2"/>
  <c r="AH1351" i="2"/>
  <c r="AD1352" i="2"/>
  <c r="AE1352" i="2" s="1"/>
  <c r="AC1353" i="2"/>
  <c r="AB1354" i="2"/>
  <c r="X1350" i="2"/>
  <c r="Y1350" i="2"/>
  <c r="W1350" i="2"/>
  <c r="S1353" i="2"/>
  <c r="T1352" i="2"/>
  <c r="U1351" i="2"/>
  <c r="V1351" i="2" s="1"/>
  <c r="N1350" i="2"/>
  <c r="P1350" i="2"/>
  <c r="O1350" i="2"/>
  <c r="L1351" i="2"/>
  <c r="M1351" i="2" s="1"/>
  <c r="J1353" i="2"/>
  <c r="G2927" i="2"/>
  <c r="E2927" i="2"/>
  <c r="F2927" i="2"/>
  <c r="C2928" i="2"/>
  <c r="D2928" i="2" s="1"/>
  <c r="A2930" i="2"/>
  <c r="B2929" i="2"/>
  <c r="AH1352" i="2" l="1"/>
  <c r="AG1352" i="2"/>
  <c r="AF1352" i="2"/>
  <c r="AD1353" i="2"/>
  <c r="AE1353" i="2" s="1"/>
  <c r="AC1354" i="2"/>
  <c r="AB1355" i="2"/>
  <c r="Y1351" i="2"/>
  <c r="X1351" i="2"/>
  <c r="W1351" i="2"/>
  <c r="U1352" i="2"/>
  <c r="V1352" i="2" s="1"/>
  <c r="T1353" i="2"/>
  <c r="S1354" i="2"/>
  <c r="P1351" i="2"/>
  <c r="O1351" i="2"/>
  <c r="N1351" i="2"/>
  <c r="J1354" i="2"/>
  <c r="L1352" i="2"/>
  <c r="M1352" i="2"/>
  <c r="N1352" i="2" s="1"/>
  <c r="G2928" i="2"/>
  <c r="E2928" i="2"/>
  <c r="F2928" i="2"/>
  <c r="A2931" i="2"/>
  <c r="B2930" i="2"/>
  <c r="C2929" i="2"/>
  <c r="D2929" i="2" s="1"/>
  <c r="AH1353" i="2" l="1"/>
  <c r="AG1353" i="2"/>
  <c r="AF1353" i="2"/>
  <c r="AB1356" i="2"/>
  <c r="AC1355" i="2"/>
  <c r="AD1354" i="2"/>
  <c r="AE1354" i="2" s="1"/>
  <c r="Y1352" i="2"/>
  <c r="X1352" i="2"/>
  <c r="W1352" i="2"/>
  <c r="U1353" i="2"/>
  <c r="V1353" i="2" s="1"/>
  <c r="S1355" i="2"/>
  <c r="T1354" i="2"/>
  <c r="P1352" i="2"/>
  <c r="O1352" i="2"/>
  <c r="L1353" i="2"/>
  <c r="M1353" i="2" s="1"/>
  <c r="J1355" i="2"/>
  <c r="G2929" i="2"/>
  <c r="F2929" i="2"/>
  <c r="E2929" i="2"/>
  <c r="C2930" i="2"/>
  <c r="D2930" i="2" s="1"/>
  <c r="A2932" i="2"/>
  <c r="B2931" i="2"/>
  <c r="AH1354" i="2" l="1"/>
  <c r="AG1354" i="2"/>
  <c r="AF1354" i="2"/>
  <c r="AB1357" i="2"/>
  <c r="AC1356" i="2"/>
  <c r="AD1355" i="2"/>
  <c r="AE1355" i="2"/>
  <c r="AH1355" i="2" s="1"/>
  <c r="Y1353" i="2"/>
  <c r="X1353" i="2"/>
  <c r="W1353" i="2"/>
  <c r="U1354" i="2"/>
  <c r="V1354" i="2" s="1"/>
  <c r="T1355" i="2"/>
  <c r="S1356" i="2"/>
  <c r="O1353" i="2"/>
  <c r="N1353" i="2"/>
  <c r="P1353" i="2"/>
  <c r="L1354" i="2"/>
  <c r="M1354" i="2" s="1"/>
  <c r="J1356" i="2"/>
  <c r="E2930" i="2"/>
  <c r="G2930" i="2"/>
  <c r="F2930" i="2"/>
  <c r="A2933" i="2"/>
  <c r="B2932" i="2"/>
  <c r="C2931" i="2"/>
  <c r="D2931" i="2" s="1"/>
  <c r="AG1355" i="2" l="1"/>
  <c r="AB1358" i="2"/>
  <c r="AC1357" i="2"/>
  <c r="AF1355" i="2"/>
  <c r="AD1356" i="2"/>
  <c r="AE1356" i="2" s="1"/>
  <c r="Y1354" i="2"/>
  <c r="W1354" i="2"/>
  <c r="X1354" i="2"/>
  <c r="T1356" i="2"/>
  <c r="S1357" i="2"/>
  <c r="U1355" i="2"/>
  <c r="V1355" i="2" s="1"/>
  <c r="P1354" i="2"/>
  <c r="O1354" i="2"/>
  <c r="N1354" i="2"/>
  <c r="L1355" i="2"/>
  <c r="M1355" i="2" s="1"/>
  <c r="J1357" i="2"/>
  <c r="G2931" i="2"/>
  <c r="E2931" i="2"/>
  <c r="F2931" i="2"/>
  <c r="C2932" i="2"/>
  <c r="D2932" i="2" s="1"/>
  <c r="A2934" i="2"/>
  <c r="B2933" i="2"/>
  <c r="AF1356" i="2" l="1"/>
  <c r="AH1356" i="2"/>
  <c r="AG1356" i="2"/>
  <c r="AD1357" i="2"/>
  <c r="AE1357" i="2" s="1"/>
  <c r="AC1358" i="2"/>
  <c r="AB1359" i="2"/>
  <c r="Y1355" i="2"/>
  <c r="X1355" i="2"/>
  <c r="W1355" i="2"/>
  <c r="U1356" i="2"/>
  <c r="V1356" i="2" s="1"/>
  <c r="S1358" i="2"/>
  <c r="T1357" i="2"/>
  <c r="O1355" i="2"/>
  <c r="P1355" i="2"/>
  <c r="N1355" i="2"/>
  <c r="J1358" i="2"/>
  <c r="L1356" i="2"/>
  <c r="M1356" i="2" s="1"/>
  <c r="F2932" i="2"/>
  <c r="E2932" i="2"/>
  <c r="G2932" i="2"/>
  <c r="A2935" i="2"/>
  <c r="B2934" i="2"/>
  <c r="C2933" i="2"/>
  <c r="D2933" i="2" s="1"/>
  <c r="AG1357" i="2" l="1"/>
  <c r="AF1357" i="2"/>
  <c r="AH1357" i="2"/>
  <c r="AB1360" i="2"/>
  <c r="AC1359" i="2"/>
  <c r="AD1358" i="2"/>
  <c r="AE1358" i="2" s="1"/>
  <c r="AG1358" i="2" s="1"/>
  <c r="Y1356" i="2"/>
  <c r="W1356" i="2"/>
  <c r="X1356" i="2"/>
  <c r="T1358" i="2"/>
  <c r="S1359" i="2"/>
  <c r="U1357" i="2"/>
  <c r="V1357" i="2" s="1"/>
  <c r="P1356" i="2"/>
  <c r="O1356" i="2"/>
  <c r="N1356" i="2"/>
  <c r="L1357" i="2"/>
  <c r="M1357" i="2" s="1"/>
  <c r="J1359" i="2"/>
  <c r="G2933" i="2"/>
  <c r="E2933" i="2"/>
  <c r="F2933" i="2"/>
  <c r="A2936" i="2"/>
  <c r="B2935" i="2"/>
  <c r="C2934" i="2"/>
  <c r="D2934" i="2" s="1"/>
  <c r="AH1358" i="2" l="1"/>
  <c r="AF1358" i="2"/>
  <c r="AD1359" i="2"/>
  <c r="AE1359" i="2" s="1"/>
  <c r="AB1361" i="2"/>
  <c r="AC1360" i="2"/>
  <c r="X1357" i="2"/>
  <c r="W1357" i="2"/>
  <c r="Y1357" i="2"/>
  <c r="S1360" i="2"/>
  <c r="T1359" i="2"/>
  <c r="U1358" i="2"/>
  <c r="V1358" i="2" s="1"/>
  <c r="O1357" i="2"/>
  <c r="P1357" i="2"/>
  <c r="N1357" i="2"/>
  <c r="J1360" i="2"/>
  <c r="L1358" i="2"/>
  <c r="M1358" i="2" s="1"/>
  <c r="G2934" i="2"/>
  <c r="E2934" i="2"/>
  <c r="F2934" i="2"/>
  <c r="A2937" i="2"/>
  <c r="B2936" i="2"/>
  <c r="C2935" i="2"/>
  <c r="D2935" i="2" s="1"/>
  <c r="AF1359" i="2" l="1"/>
  <c r="AH1359" i="2"/>
  <c r="AG1359" i="2"/>
  <c r="AD1360" i="2"/>
  <c r="AE1360" i="2" s="1"/>
  <c r="AC1361" i="2"/>
  <c r="AB1362" i="2"/>
  <c r="W1358" i="2"/>
  <c r="X1358" i="2"/>
  <c r="Y1358" i="2"/>
  <c r="U1359" i="2"/>
  <c r="V1359" i="2" s="1"/>
  <c r="T1360" i="2"/>
  <c r="S1361" i="2"/>
  <c r="O1358" i="2"/>
  <c r="N1358" i="2"/>
  <c r="P1358" i="2"/>
  <c r="J1361" i="2"/>
  <c r="L1359" i="2"/>
  <c r="M1359" i="2" s="1"/>
  <c r="F2935" i="2"/>
  <c r="G2935" i="2"/>
  <c r="E2935" i="2"/>
  <c r="A2938" i="2"/>
  <c r="B2937" i="2"/>
  <c r="C2936" i="2"/>
  <c r="D2936" i="2" s="1"/>
  <c r="G2936" i="2" s="1"/>
  <c r="AH1360" i="2" l="1"/>
  <c r="AF1360" i="2"/>
  <c r="AG1360" i="2"/>
  <c r="AD1361" i="2"/>
  <c r="AE1361" i="2" s="1"/>
  <c r="AC1362" i="2"/>
  <c r="AB1363" i="2"/>
  <c r="X1359" i="2"/>
  <c r="W1359" i="2"/>
  <c r="Y1359" i="2"/>
  <c r="U1360" i="2"/>
  <c r="V1360" i="2" s="1"/>
  <c r="Y1360" i="2" s="1"/>
  <c r="S1362" i="2"/>
  <c r="T1361" i="2"/>
  <c r="O1359" i="2"/>
  <c r="P1359" i="2"/>
  <c r="N1359" i="2"/>
  <c r="L1360" i="2"/>
  <c r="M1360" i="2" s="1"/>
  <c r="J1362" i="2"/>
  <c r="C2937" i="2"/>
  <c r="D2937" i="2" s="1"/>
  <c r="E2936" i="2"/>
  <c r="F2936" i="2"/>
  <c r="A2939" i="2"/>
  <c r="B2938" i="2"/>
  <c r="AF1361" i="2" l="1"/>
  <c r="AH1361" i="2"/>
  <c r="AG1361" i="2"/>
  <c r="AD1362" i="2"/>
  <c r="AE1362" i="2" s="1"/>
  <c r="AC1363" i="2"/>
  <c r="AB1364" i="2"/>
  <c r="X1360" i="2"/>
  <c r="S1363" i="2"/>
  <c r="T1362" i="2"/>
  <c r="U1361" i="2"/>
  <c r="V1361" i="2" s="1"/>
  <c r="W1360" i="2"/>
  <c r="O1360" i="2"/>
  <c r="N1360" i="2"/>
  <c r="P1360" i="2"/>
  <c r="J1363" i="2"/>
  <c r="L1361" i="2"/>
  <c r="M1361" i="2" s="1"/>
  <c r="G2937" i="2"/>
  <c r="E2937" i="2"/>
  <c r="F2937" i="2"/>
  <c r="A2940" i="2"/>
  <c r="B2939" i="2"/>
  <c r="C2938" i="2"/>
  <c r="D2938" i="2" s="1"/>
  <c r="AG1362" i="2" l="1"/>
  <c r="AF1362" i="2"/>
  <c r="AH1362" i="2"/>
  <c r="AB1365" i="2"/>
  <c r="AC1364" i="2"/>
  <c r="AD1363" i="2"/>
  <c r="AE1363" i="2" s="1"/>
  <c r="X1361" i="2"/>
  <c r="Y1361" i="2"/>
  <c r="W1361" i="2"/>
  <c r="T1363" i="2"/>
  <c r="S1364" i="2"/>
  <c r="U1362" i="2"/>
  <c r="V1362" i="2" s="1"/>
  <c r="O1361" i="2"/>
  <c r="N1361" i="2"/>
  <c r="P1361" i="2"/>
  <c r="J1364" i="2"/>
  <c r="L1362" i="2"/>
  <c r="M1362" i="2" s="1"/>
  <c r="G2938" i="2"/>
  <c r="E2938" i="2"/>
  <c r="F2938" i="2"/>
  <c r="A2941" i="2"/>
  <c r="B2940" i="2"/>
  <c r="C2939" i="2"/>
  <c r="D2939" i="2" s="1"/>
  <c r="AH1363" i="2" l="1"/>
  <c r="AG1363" i="2"/>
  <c r="AF1363" i="2"/>
  <c r="AD1364" i="2"/>
  <c r="AE1364" i="2" s="1"/>
  <c r="AC1365" i="2"/>
  <c r="AB1366" i="2"/>
  <c r="Y1362" i="2"/>
  <c r="W1362" i="2"/>
  <c r="X1362" i="2"/>
  <c r="S1365" i="2"/>
  <c r="T1364" i="2"/>
  <c r="U1363" i="2"/>
  <c r="V1363" i="2" s="1"/>
  <c r="P1362" i="2"/>
  <c r="O1362" i="2"/>
  <c r="N1362" i="2"/>
  <c r="J1365" i="2"/>
  <c r="L1363" i="2"/>
  <c r="M1363" i="2" s="1"/>
  <c r="G2939" i="2"/>
  <c r="E2939" i="2"/>
  <c r="F2939" i="2"/>
  <c r="C2940" i="2"/>
  <c r="D2940" i="2" s="1"/>
  <c r="A2942" i="2"/>
  <c r="B2941" i="2"/>
  <c r="AG1364" i="2" l="1"/>
  <c r="AF1364" i="2"/>
  <c r="AH1364" i="2"/>
  <c r="AC1366" i="2"/>
  <c r="AB1367" i="2"/>
  <c r="AD1365" i="2"/>
  <c r="AE1365" i="2" s="1"/>
  <c r="X1363" i="2"/>
  <c r="W1363" i="2"/>
  <c r="Y1363" i="2"/>
  <c r="U1364" i="2"/>
  <c r="V1364" i="2" s="1"/>
  <c r="T1365" i="2"/>
  <c r="S1366" i="2"/>
  <c r="P1363" i="2"/>
  <c r="O1363" i="2"/>
  <c r="N1363" i="2"/>
  <c r="L1364" i="2"/>
  <c r="M1364" i="2" s="1"/>
  <c r="J1366" i="2"/>
  <c r="G2940" i="2"/>
  <c r="F2940" i="2"/>
  <c r="E2940" i="2"/>
  <c r="A2943" i="2"/>
  <c r="B2942" i="2"/>
  <c r="C2941" i="2"/>
  <c r="D2941" i="2" s="1"/>
  <c r="AF1365" i="2" l="1"/>
  <c r="AG1365" i="2"/>
  <c r="AH1365" i="2"/>
  <c r="AD1366" i="2"/>
  <c r="AE1366" i="2" s="1"/>
  <c r="AB1368" i="2"/>
  <c r="AC1367" i="2"/>
  <c r="Y1364" i="2"/>
  <c r="X1364" i="2"/>
  <c r="W1364" i="2"/>
  <c r="U1365" i="2"/>
  <c r="V1365" i="2" s="1"/>
  <c r="S1367" i="2"/>
  <c r="T1366" i="2"/>
  <c r="P1364" i="2"/>
  <c r="N1364" i="2"/>
  <c r="O1364" i="2"/>
  <c r="J1367" i="2"/>
  <c r="L1365" i="2"/>
  <c r="M1365" i="2" s="1"/>
  <c r="G2941" i="2"/>
  <c r="E2941" i="2"/>
  <c r="F2941" i="2"/>
  <c r="C2942" i="2"/>
  <c r="D2942" i="2" s="1"/>
  <c r="A2944" i="2"/>
  <c r="B2943" i="2"/>
  <c r="AG1366" i="2" l="1"/>
  <c r="AF1366" i="2"/>
  <c r="AH1366" i="2"/>
  <c r="AD1367" i="2"/>
  <c r="AE1367" i="2" s="1"/>
  <c r="AH1367" i="2" s="1"/>
  <c r="AB1369" i="2"/>
  <c r="AC1368" i="2"/>
  <c r="X1365" i="2"/>
  <c r="Y1365" i="2"/>
  <c r="W1365" i="2"/>
  <c r="T1367" i="2"/>
  <c r="S1368" i="2"/>
  <c r="U1366" i="2"/>
  <c r="V1366" i="2" s="1"/>
  <c r="N1365" i="2"/>
  <c r="P1365" i="2"/>
  <c r="O1365" i="2"/>
  <c r="L1366" i="2"/>
  <c r="M1366" i="2" s="1"/>
  <c r="J1368" i="2"/>
  <c r="G2942" i="2"/>
  <c r="E2942" i="2"/>
  <c r="F2942" i="2"/>
  <c r="A2945" i="2"/>
  <c r="B2944" i="2"/>
  <c r="C2943" i="2"/>
  <c r="D2943" i="2" s="1"/>
  <c r="G2943" i="2" s="1"/>
  <c r="AB1370" i="2" l="1"/>
  <c r="AC1369" i="2"/>
  <c r="AG1367" i="2"/>
  <c r="AD1368" i="2"/>
  <c r="AE1368" i="2" s="1"/>
  <c r="AF1367" i="2"/>
  <c r="Y1366" i="2"/>
  <c r="W1366" i="2"/>
  <c r="X1366" i="2"/>
  <c r="T1368" i="2"/>
  <c r="S1369" i="2"/>
  <c r="U1367" i="2"/>
  <c r="V1367" i="2" s="1"/>
  <c r="P1366" i="2"/>
  <c r="N1366" i="2"/>
  <c r="O1366" i="2"/>
  <c r="L1367" i="2"/>
  <c r="M1367" i="2" s="1"/>
  <c r="J1369" i="2"/>
  <c r="F2943" i="2"/>
  <c r="E2943" i="2"/>
  <c r="C2944" i="2"/>
  <c r="D2944" i="2" s="1"/>
  <c r="G2944" i="2" s="1"/>
  <c r="A2946" i="2"/>
  <c r="B2945" i="2"/>
  <c r="AH1368" i="2" l="1"/>
  <c r="AF1368" i="2"/>
  <c r="AG1368" i="2"/>
  <c r="AD1369" i="2"/>
  <c r="AE1369" i="2" s="1"/>
  <c r="AC1370" i="2"/>
  <c r="AB1371" i="2"/>
  <c r="X1367" i="2"/>
  <c r="Y1367" i="2"/>
  <c r="W1367" i="2"/>
  <c r="U1368" i="2"/>
  <c r="V1368" i="2" s="1"/>
  <c r="S1370" i="2"/>
  <c r="T1369" i="2"/>
  <c r="N1367" i="2"/>
  <c r="O1367" i="2"/>
  <c r="P1367" i="2"/>
  <c r="J1370" i="2"/>
  <c r="L1368" i="2"/>
  <c r="M1368" i="2" s="1"/>
  <c r="C2945" i="2"/>
  <c r="D2945" i="2" s="1"/>
  <c r="A2947" i="2"/>
  <c r="B2946" i="2"/>
  <c r="E2944" i="2"/>
  <c r="F2944" i="2"/>
  <c r="AG1369" i="2" l="1"/>
  <c r="AF1369" i="2"/>
  <c r="AH1369" i="2"/>
  <c r="AB1372" i="2"/>
  <c r="AC1371" i="2"/>
  <c r="AD1370" i="2"/>
  <c r="AE1370" i="2" s="1"/>
  <c r="X1368" i="2"/>
  <c r="Y1368" i="2"/>
  <c r="W1368" i="2"/>
  <c r="T1370" i="2"/>
  <c r="S1371" i="2"/>
  <c r="U1369" i="2"/>
  <c r="V1369" i="2" s="1"/>
  <c r="O1368" i="2"/>
  <c r="N1368" i="2"/>
  <c r="P1368" i="2"/>
  <c r="J1371" i="2"/>
  <c r="L1369" i="2"/>
  <c r="M1369" i="2" s="1"/>
  <c r="G2945" i="2"/>
  <c r="E2945" i="2"/>
  <c r="F2945" i="2"/>
  <c r="C2946" i="2"/>
  <c r="D2946" i="2" s="1"/>
  <c r="F2946" i="2" s="1"/>
  <c r="A2948" i="2"/>
  <c r="B2947" i="2"/>
  <c r="AG1370" i="2" l="1"/>
  <c r="AF1370" i="2"/>
  <c r="AH1370" i="2"/>
  <c r="AD1371" i="2"/>
  <c r="AE1371" i="2" s="1"/>
  <c r="AB1373" i="2"/>
  <c r="AC1372" i="2"/>
  <c r="W1369" i="2"/>
  <c r="Y1369" i="2"/>
  <c r="X1369" i="2"/>
  <c r="U1370" i="2"/>
  <c r="V1370" i="2" s="1"/>
  <c r="S1372" i="2"/>
  <c r="T1371" i="2"/>
  <c r="P1369" i="2"/>
  <c r="N1369" i="2"/>
  <c r="O1369" i="2"/>
  <c r="L1370" i="2"/>
  <c r="M1370" i="2" s="1"/>
  <c r="J1372" i="2"/>
  <c r="C2947" i="2"/>
  <c r="D2947" i="2" s="1"/>
  <c r="G2946" i="2"/>
  <c r="A2949" i="2"/>
  <c r="B2948" i="2"/>
  <c r="E2946" i="2"/>
  <c r="AH1371" i="2" l="1"/>
  <c r="AG1371" i="2"/>
  <c r="AF1371" i="2"/>
  <c r="AD1372" i="2"/>
  <c r="AE1372" i="2" s="1"/>
  <c r="AC1373" i="2"/>
  <c r="AB1374" i="2"/>
  <c r="Y1370" i="2"/>
  <c r="X1370" i="2"/>
  <c r="W1370" i="2"/>
  <c r="T1372" i="2"/>
  <c r="S1373" i="2"/>
  <c r="U1371" i="2"/>
  <c r="V1371" i="2" s="1"/>
  <c r="P1370" i="2"/>
  <c r="O1370" i="2"/>
  <c r="N1370" i="2"/>
  <c r="J1373" i="2"/>
  <c r="L1371" i="2"/>
  <c r="M1371" i="2" s="1"/>
  <c r="G2947" i="2"/>
  <c r="E2947" i="2"/>
  <c r="F2947" i="2"/>
  <c r="A2950" i="2"/>
  <c r="B2949" i="2"/>
  <c r="C2948" i="2"/>
  <c r="D2948" i="2" s="1"/>
  <c r="AH1372" i="2" l="1"/>
  <c r="AF1372" i="2"/>
  <c r="AG1372" i="2"/>
  <c r="AC1374" i="2"/>
  <c r="AB1375" i="2"/>
  <c r="AD1373" i="2"/>
  <c r="AE1373" i="2" s="1"/>
  <c r="Y1371" i="2"/>
  <c r="X1371" i="2"/>
  <c r="W1371" i="2"/>
  <c r="S1374" i="2"/>
  <c r="T1373" i="2"/>
  <c r="U1372" i="2"/>
  <c r="V1372" i="2" s="1"/>
  <c r="X1372" i="2" s="1"/>
  <c r="O1371" i="2"/>
  <c r="N1371" i="2"/>
  <c r="P1371" i="2"/>
  <c r="J1374" i="2"/>
  <c r="L1372" i="2"/>
  <c r="M1372" i="2" s="1"/>
  <c r="G2948" i="2"/>
  <c r="E2948" i="2"/>
  <c r="F2948" i="2"/>
  <c r="A2951" i="2"/>
  <c r="B2950" i="2"/>
  <c r="C2949" i="2"/>
  <c r="D2949" i="2" s="1"/>
  <c r="AG1373" i="2" l="1"/>
  <c r="AF1373" i="2"/>
  <c r="AH1373" i="2"/>
  <c r="AD1374" i="2"/>
  <c r="AE1374" i="2" s="1"/>
  <c r="AC1375" i="2"/>
  <c r="AB1376" i="2"/>
  <c r="W1372" i="2"/>
  <c r="Y1372" i="2"/>
  <c r="U1373" i="2"/>
  <c r="V1373" i="2" s="1"/>
  <c r="S1375" i="2"/>
  <c r="T1374" i="2"/>
  <c r="N1372" i="2"/>
  <c r="O1372" i="2"/>
  <c r="P1372" i="2"/>
  <c r="L1373" i="2"/>
  <c r="M1373" i="2" s="1"/>
  <c r="J1375" i="2"/>
  <c r="G2949" i="2"/>
  <c r="E2949" i="2"/>
  <c r="F2949" i="2"/>
  <c r="A2952" i="2"/>
  <c r="B2951" i="2"/>
  <c r="C2950" i="2"/>
  <c r="D2950" i="2" s="1"/>
  <c r="AH1374" i="2" l="1"/>
  <c r="AG1374" i="2"/>
  <c r="AF1374" i="2"/>
  <c r="AD1375" i="2"/>
  <c r="AE1375" i="2" s="1"/>
  <c r="AB1377" i="2"/>
  <c r="AC1376" i="2"/>
  <c r="X1373" i="2"/>
  <c r="W1373" i="2"/>
  <c r="Y1373" i="2"/>
  <c r="U1374" i="2"/>
  <c r="V1374" i="2" s="1"/>
  <c r="T1375" i="2"/>
  <c r="S1376" i="2"/>
  <c r="P1373" i="2"/>
  <c r="O1373" i="2"/>
  <c r="N1373" i="2"/>
  <c r="J1376" i="2"/>
  <c r="L1374" i="2"/>
  <c r="M1374" i="2" s="1"/>
  <c r="O1374" i="2" s="1"/>
  <c r="G2950" i="2"/>
  <c r="F2950" i="2"/>
  <c r="E2950" i="2"/>
  <c r="C2951" i="2"/>
  <c r="D2951" i="2" s="1"/>
  <c r="E2951" i="2" s="1"/>
  <c r="A2953" i="2"/>
  <c r="B2952" i="2"/>
  <c r="AH1375" i="2" l="1"/>
  <c r="AG1375" i="2"/>
  <c r="AF1375" i="2"/>
  <c r="AD1376" i="2"/>
  <c r="AE1376" i="2" s="1"/>
  <c r="AC1377" i="2"/>
  <c r="AB1378" i="2"/>
  <c r="X1374" i="2"/>
  <c r="W1374" i="2"/>
  <c r="Y1374" i="2"/>
  <c r="U1375" i="2"/>
  <c r="V1375" i="2" s="1"/>
  <c r="S1377" i="2"/>
  <c r="T1376" i="2"/>
  <c r="J1377" i="2"/>
  <c r="P1374" i="2"/>
  <c r="N1374" i="2"/>
  <c r="L1375" i="2"/>
  <c r="M1375" i="2" s="1"/>
  <c r="C2952" i="2"/>
  <c r="D2952" i="2" s="1"/>
  <c r="F2951" i="2"/>
  <c r="G2951" i="2"/>
  <c r="A2954" i="2"/>
  <c r="B2953" i="2"/>
  <c r="AH1376" i="2" l="1"/>
  <c r="AF1376" i="2"/>
  <c r="AG1376" i="2"/>
  <c r="AC1378" i="2"/>
  <c r="AB1379" i="2"/>
  <c r="AD1377" i="2"/>
  <c r="AE1377" i="2" s="1"/>
  <c r="W1375" i="2"/>
  <c r="X1375" i="2"/>
  <c r="Y1375" i="2"/>
  <c r="U1376" i="2"/>
  <c r="V1376" i="2" s="1"/>
  <c r="T1377" i="2"/>
  <c r="S1378" i="2"/>
  <c r="N1375" i="2"/>
  <c r="P1375" i="2"/>
  <c r="O1375" i="2"/>
  <c r="L1376" i="2"/>
  <c r="M1376" i="2" s="1"/>
  <c r="J1378" i="2"/>
  <c r="G2952" i="2"/>
  <c r="E2952" i="2"/>
  <c r="F2952" i="2"/>
  <c r="C2953" i="2"/>
  <c r="D2953" i="2" s="1"/>
  <c r="A2955" i="2"/>
  <c r="B2954" i="2"/>
  <c r="AG1377" i="2" l="1"/>
  <c r="AF1377" i="2"/>
  <c r="AH1377" i="2"/>
  <c r="AD1378" i="2"/>
  <c r="AE1378" i="2" s="1"/>
  <c r="AB1380" i="2"/>
  <c r="AC1379" i="2"/>
  <c r="Y1376" i="2"/>
  <c r="W1376" i="2"/>
  <c r="X1376" i="2"/>
  <c r="S1379" i="2"/>
  <c r="T1378" i="2"/>
  <c r="U1377" i="2"/>
  <c r="V1377" i="2" s="1"/>
  <c r="P1376" i="2"/>
  <c r="O1376" i="2"/>
  <c r="N1376" i="2"/>
  <c r="J1379" i="2"/>
  <c r="M1377" i="2"/>
  <c r="O1377" i="2" s="1"/>
  <c r="L1377" i="2"/>
  <c r="G2953" i="2"/>
  <c r="E2953" i="2"/>
  <c r="F2953" i="2"/>
  <c r="A2956" i="2"/>
  <c r="B2955" i="2"/>
  <c r="C2954" i="2"/>
  <c r="D2954" i="2" s="1"/>
  <c r="AH1378" i="2" l="1"/>
  <c r="AG1378" i="2"/>
  <c r="AF1378" i="2"/>
  <c r="AB1381" i="2"/>
  <c r="AC1380" i="2"/>
  <c r="AD1379" i="2"/>
  <c r="AE1379" i="2"/>
  <c r="AG1379" i="2" s="1"/>
  <c r="Y1377" i="2"/>
  <c r="W1377" i="2"/>
  <c r="X1377" i="2"/>
  <c r="T1379" i="2"/>
  <c r="S1380" i="2"/>
  <c r="U1378" i="2"/>
  <c r="V1378" i="2" s="1"/>
  <c r="P1377" i="2"/>
  <c r="N1377" i="2"/>
  <c r="L1378" i="2"/>
  <c r="M1378" i="2" s="1"/>
  <c r="J1380" i="2"/>
  <c r="G2954" i="2"/>
  <c r="F2954" i="2"/>
  <c r="E2954" i="2"/>
  <c r="A2957" i="2"/>
  <c r="B2956" i="2"/>
  <c r="C2955" i="2"/>
  <c r="D2955" i="2" s="1"/>
  <c r="AF1379" i="2" l="1"/>
  <c r="AB1382" i="2"/>
  <c r="AC1381" i="2"/>
  <c r="AH1379" i="2"/>
  <c r="AD1380" i="2"/>
  <c r="AE1380" i="2" s="1"/>
  <c r="Y1378" i="2"/>
  <c r="X1378" i="2"/>
  <c r="W1378" i="2"/>
  <c r="T1380" i="2"/>
  <c r="S1381" i="2"/>
  <c r="U1379" i="2"/>
  <c r="V1379" i="2" s="1"/>
  <c r="O1378" i="2"/>
  <c r="N1378" i="2"/>
  <c r="P1378" i="2"/>
  <c r="L1379" i="2"/>
  <c r="M1379" i="2" s="1"/>
  <c r="J1381" i="2"/>
  <c r="F2955" i="2"/>
  <c r="G2955" i="2"/>
  <c r="E2955" i="2"/>
  <c r="C2956" i="2"/>
  <c r="D2956" i="2" s="1"/>
  <c r="A2958" i="2"/>
  <c r="B2957" i="2"/>
  <c r="AG1380" i="2" l="1"/>
  <c r="AF1380" i="2"/>
  <c r="AH1380" i="2"/>
  <c r="AD1381" i="2"/>
  <c r="AE1381" i="2" s="1"/>
  <c r="AC1382" i="2"/>
  <c r="AB1383" i="2"/>
  <c r="X1379" i="2"/>
  <c r="Y1379" i="2"/>
  <c r="W1379" i="2"/>
  <c r="S1382" i="2"/>
  <c r="T1381" i="2"/>
  <c r="U1380" i="2"/>
  <c r="V1380" i="2" s="1"/>
  <c r="P1379" i="2"/>
  <c r="N1379" i="2"/>
  <c r="O1379" i="2"/>
  <c r="L1380" i="2"/>
  <c r="M1380" i="2" s="1"/>
  <c r="J1382" i="2"/>
  <c r="F2956" i="2"/>
  <c r="E2956" i="2"/>
  <c r="G2956" i="2"/>
  <c r="C2957" i="2"/>
  <c r="D2957" i="2" s="1"/>
  <c r="A2959" i="2"/>
  <c r="B2958" i="2"/>
  <c r="AH1381" i="2" l="1"/>
  <c r="AG1381" i="2"/>
  <c r="AF1381" i="2"/>
  <c r="AB1384" i="2"/>
  <c r="AC1383" i="2"/>
  <c r="AD1382" i="2"/>
  <c r="AE1382" i="2"/>
  <c r="AG1382" i="2" s="1"/>
  <c r="X1380" i="2"/>
  <c r="W1380" i="2"/>
  <c r="Y1380" i="2"/>
  <c r="U1381" i="2"/>
  <c r="V1381" i="2" s="1"/>
  <c r="T1382" i="2"/>
  <c r="S1383" i="2"/>
  <c r="P1380" i="2"/>
  <c r="O1380" i="2"/>
  <c r="N1380" i="2"/>
  <c r="L1381" i="2"/>
  <c r="M1381" i="2" s="1"/>
  <c r="J1383" i="2"/>
  <c r="G2957" i="2"/>
  <c r="E2957" i="2"/>
  <c r="F2957" i="2"/>
  <c r="A2960" i="2"/>
  <c r="B2959" i="2"/>
  <c r="C2958" i="2"/>
  <c r="D2958" i="2" s="1"/>
  <c r="AH1382" i="2" l="1"/>
  <c r="AB1385" i="2"/>
  <c r="AC1384" i="2"/>
  <c r="AF1382" i="2"/>
  <c r="AD1383" i="2"/>
  <c r="AE1383" i="2" s="1"/>
  <c r="Y1381" i="2"/>
  <c r="X1381" i="2"/>
  <c r="W1381" i="2"/>
  <c r="S1384" i="2"/>
  <c r="T1383" i="2"/>
  <c r="U1382" i="2"/>
  <c r="V1382" i="2" s="1"/>
  <c r="P1381" i="2"/>
  <c r="O1381" i="2"/>
  <c r="N1381" i="2"/>
  <c r="J1384" i="2"/>
  <c r="L1382" i="2"/>
  <c r="M1382" i="2" s="1"/>
  <c r="G2958" i="2"/>
  <c r="F2958" i="2"/>
  <c r="E2958" i="2"/>
  <c r="A2961" i="2"/>
  <c r="B2960" i="2"/>
  <c r="C2959" i="2"/>
  <c r="D2959" i="2" s="1"/>
  <c r="F2959" i="2" s="1"/>
  <c r="AG1383" i="2" l="1"/>
  <c r="AH1383" i="2"/>
  <c r="AF1383" i="2"/>
  <c r="AD1384" i="2"/>
  <c r="AE1384" i="2" s="1"/>
  <c r="AC1385" i="2"/>
  <c r="AB1386" i="2"/>
  <c r="W1382" i="2"/>
  <c r="Y1382" i="2"/>
  <c r="X1382" i="2"/>
  <c r="T1384" i="2"/>
  <c r="S1385" i="2"/>
  <c r="U1383" i="2"/>
  <c r="V1383" i="2" s="1"/>
  <c r="P1382" i="2"/>
  <c r="O1382" i="2"/>
  <c r="N1382" i="2"/>
  <c r="L1383" i="2"/>
  <c r="M1383" i="2" s="1"/>
  <c r="J1385" i="2"/>
  <c r="G2959" i="2"/>
  <c r="A2962" i="2"/>
  <c r="B2961" i="2"/>
  <c r="E2959" i="2"/>
  <c r="C2960" i="2"/>
  <c r="D2960" i="2" s="1"/>
  <c r="G2960" i="2" s="1"/>
  <c r="AH1384" i="2" l="1"/>
  <c r="AF1384" i="2"/>
  <c r="AG1384" i="2"/>
  <c r="AD1385" i="2"/>
  <c r="AE1385" i="2" s="1"/>
  <c r="AC1386" i="2"/>
  <c r="AB1387" i="2"/>
  <c r="Y1383" i="2"/>
  <c r="W1383" i="2"/>
  <c r="X1383" i="2"/>
  <c r="S1386" i="2"/>
  <c r="T1385" i="2"/>
  <c r="U1384" i="2"/>
  <c r="V1384" i="2"/>
  <c r="W1384" i="2" s="1"/>
  <c r="P1383" i="2"/>
  <c r="O1383" i="2"/>
  <c r="N1383" i="2"/>
  <c r="J1386" i="2"/>
  <c r="L1384" i="2"/>
  <c r="M1384" i="2" s="1"/>
  <c r="C2961" i="2"/>
  <c r="D2961" i="2" s="1"/>
  <c r="A2963" i="2"/>
  <c r="B2962" i="2"/>
  <c r="E2960" i="2"/>
  <c r="F2960" i="2"/>
  <c r="AF1385" i="2" l="1"/>
  <c r="AG1385" i="2"/>
  <c r="AH1385" i="2"/>
  <c r="AD1386" i="2"/>
  <c r="AE1386" i="2"/>
  <c r="AG1386" i="2" s="1"/>
  <c r="AC1387" i="2"/>
  <c r="AB1388" i="2"/>
  <c r="X1384" i="2"/>
  <c r="Y1384" i="2"/>
  <c r="U1385" i="2"/>
  <c r="V1385" i="2" s="1"/>
  <c r="S1387" i="2"/>
  <c r="T1386" i="2"/>
  <c r="N1384" i="2"/>
  <c r="O1384" i="2"/>
  <c r="P1384" i="2"/>
  <c r="L1385" i="2"/>
  <c r="M1385" i="2" s="1"/>
  <c r="J1387" i="2"/>
  <c r="G2961" i="2"/>
  <c r="F2961" i="2"/>
  <c r="E2961" i="2"/>
  <c r="A2964" i="2"/>
  <c r="B2963" i="2"/>
  <c r="C2962" i="2"/>
  <c r="D2962" i="2" s="1"/>
  <c r="F2962" i="2" s="1"/>
  <c r="AH1386" i="2" l="1"/>
  <c r="AD1387" i="2"/>
  <c r="AE1387" i="2" s="1"/>
  <c r="AF1386" i="2"/>
  <c r="AB1389" i="2"/>
  <c r="AC1388" i="2"/>
  <c r="X1385" i="2"/>
  <c r="W1385" i="2"/>
  <c r="Y1385" i="2"/>
  <c r="U1386" i="2"/>
  <c r="V1386" i="2" s="1"/>
  <c r="T1387" i="2"/>
  <c r="S1388" i="2"/>
  <c r="P1385" i="2"/>
  <c r="O1385" i="2"/>
  <c r="N1385" i="2"/>
  <c r="J1388" i="2"/>
  <c r="L1386" i="2"/>
  <c r="M1386" i="2"/>
  <c r="P1386" i="2" s="1"/>
  <c r="E2962" i="2"/>
  <c r="C2963" i="2"/>
  <c r="D2963" i="2" s="1"/>
  <c r="G2962" i="2"/>
  <c r="A2965" i="2"/>
  <c r="B2964" i="2"/>
  <c r="AH1387" i="2" l="1"/>
  <c r="AF1387" i="2"/>
  <c r="AG1387" i="2"/>
  <c r="AD1388" i="2"/>
  <c r="AE1388" i="2" s="1"/>
  <c r="AC1389" i="2"/>
  <c r="AB1390" i="2"/>
  <c r="X1386" i="2"/>
  <c r="W1386" i="2"/>
  <c r="Y1386" i="2"/>
  <c r="S1389" i="2"/>
  <c r="T1388" i="2"/>
  <c r="U1387" i="2"/>
  <c r="V1387" i="2" s="1"/>
  <c r="N1386" i="2"/>
  <c r="O1386" i="2"/>
  <c r="L1387" i="2"/>
  <c r="M1387" i="2" s="1"/>
  <c r="J1389" i="2"/>
  <c r="E2963" i="2"/>
  <c r="G2963" i="2"/>
  <c r="F2963" i="2"/>
  <c r="C2964" i="2"/>
  <c r="D2964" i="2" s="1"/>
  <c r="A2966" i="2"/>
  <c r="B2965" i="2"/>
  <c r="AG1388" i="2" l="1"/>
  <c r="AF1388" i="2"/>
  <c r="AH1388" i="2"/>
  <c r="AB1391" i="2"/>
  <c r="AC1390" i="2"/>
  <c r="AD1389" i="2"/>
  <c r="AE1389" i="2" s="1"/>
  <c r="W1387" i="2"/>
  <c r="Y1387" i="2"/>
  <c r="X1387" i="2"/>
  <c r="T1389" i="2"/>
  <c r="S1390" i="2"/>
  <c r="U1388" i="2"/>
  <c r="V1388" i="2" s="1"/>
  <c r="O1387" i="2"/>
  <c r="N1387" i="2"/>
  <c r="P1387" i="2"/>
  <c r="L1388" i="2"/>
  <c r="M1388" i="2" s="1"/>
  <c r="J1390" i="2"/>
  <c r="G2964" i="2"/>
  <c r="E2964" i="2"/>
  <c r="F2964" i="2"/>
  <c r="C2965" i="2"/>
  <c r="D2965" i="2" s="1"/>
  <c r="A2967" i="2"/>
  <c r="B2966" i="2"/>
  <c r="AF1389" i="2" l="1"/>
  <c r="AG1389" i="2"/>
  <c r="AH1389" i="2"/>
  <c r="AD1390" i="2"/>
  <c r="AE1390" i="2" s="1"/>
  <c r="AB1392" i="2"/>
  <c r="AC1391" i="2"/>
  <c r="Y1388" i="2"/>
  <c r="W1388" i="2"/>
  <c r="X1388" i="2"/>
  <c r="S1391" i="2"/>
  <c r="T1390" i="2"/>
  <c r="U1389" i="2"/>
  <c r="V1389" i="2" s="1"/>
  <c r="N1388" i="2"/>
  <c r="P1388" i="2"/>
  <c r="O1388" i="2"/>
  <c r="J1391" i="2"/>
  <c r="L1389" i="2"/>
  <c r="M1389" i="2" s="1"/>
  <c r="G2965" i="2"/>
  <c r="E2965" i="2"/>
  <c r="F2965" i="2"/>
  <c r="A2968" i="2"/>
  <c r="B2967" i="2"/>
  <c r="C2966" i="2"/>
  <c r="D2966" i="2" s="1"/>
  <c r="AF1390" i="2" l="1"/>
  <c r="AG1390" i="2"/>
  <c r="AH1390" i="2"/>
  <c r="AB1393" i="2"/>
  <c r="AC1392" i="2"/>
  <c r="AD1391" i="2"/>
  <c r="AE1391" i="2"/>
  <c r="AH1391" i="2" s="1"/>
  <c r="W1389" i="2"/>
  <c r="X1389" i="2"/>
  <c r="Y1389" i="2"/>
  <c r="T1391" i="2"/>
  <c r="S1392" i="2"/>
  <c r="U1390" i="2"/>
  <c r="V1390" i="2" s="1"/>
  <c r="N1389" i="2"/>
  <c r="O1389" i="2"/>
  <c r="P1389" i="2"/>
  <c r="L1390" i="2"/>
  <c r="M1390" i="2" s="1"/>
  <c r="J1392" i="2"/>
  <c r="G2966" i="2"/>
  <c r="E2966" i="2"/>
  <c r="F2966" i="2"/>
  <c r="A2969" i="2"/>
  <c r="B2968" i="2"/>
  <c r="C2967" i="2"/>
  <c r="D2967" i="2" s="1"/>
  <c r="AF1391" i="2" l="1"/>
  <c r="AB1394" i="2"/>
  <c r="AC1393" i="2"/>
  <c r="AG1391" i="2"/>
  <c r="AD1392" i="2"/>
  <c r="AE1392" i="2" s="1"/>
  <c r="X1390" i="2"/>
  <c r="Y1390" i="2"/>
  <c r="W1390" i="2"/>
  <c r="T1392" i="2"/>
  <c r="S1393" i="2"/>
  <c r="U1391" i="2"/>
  <c r="V1391" i="2" s="1"/>
  <c r="P1390" i="2"/>
  <c r="N1390" i="2"/>
  <c r="O1390" i="2"/>
  <c r="J1393" i="2"/>
  <c r="L1391" i="2"/>
  <c r="M1391" i="2" s="1"/>
  <c r="G2967" i="2"/>
  <c r="F2967" i="2"/>
  <c r="E2967" i="2"/>
  <c r="C2968" i="2"/>
  <c r="D2968" i="2" s="1"/>
  <c r="A2970" i="2"/>
  <c r="B2969" i="2"/>
  <c r="AH1392" i="2" l="1"/>
  <c r="AG1392" i="2"/>
  <c r="AF1392" i="2"/>
  <c r="AD1393" i="2"/>
  <c r="AE1393" i="2" s="1"/>
  <c r="AC1394" i="2"/>
  <c r="AB1395" i="2"/>
  <c r="Y1391" i="2"/>
  <c r="W1391" i="2"/>
  <c r="X1391" i="2"/>
  <c r="S1394" i="2"/>
  <c r="T1393" i="2"/>
  <c r="U1392" i="2"/>
  <c r="V1392" i="2" s="1"/>
  <c r="P1391" i="2"/>
  <c r="N1391" i="2"/>
  <c r="O1391" i="2"/>
  <c r="L1392" i="2"/>
  <c r="M1392" i="2" s="1"/>
  <c r="J1394" i="2"/>
  <c r="E2968" i="2"/>
  <c r="G2968" i="2"/>
  <c r="F2968" i="2"/>
  <c r="A2971" i="2"/>
  <c r="B2970" i="2"/>
  <c r="C2969" i="2"/>
  <c r="D2969" i="2" s="1"/>
  <c r="AF1393" i="2" l="1"/>
  <c r="AG1393" i="2"/>
  <c r="AH1393" i="2"/>
  <c r="AB1396" i="2"/>
  <c r="AC1395" i="2"/>
  <c r="AD1394" i="2"/>
  <c r="AE1394" i="2" s="1"/>
  <c r="X1392" i="2"/>
  <c r="Y1392" i="2"/>
  <c r="W1392" i="2"/>
  <c r="T1394" i="2"/>
  <c r="S1395" i="2"/>
  <c r="U1393" i="2"/>
  <c r="V1393" i="2" s="1"/>
  <c r="P1392" i="2"/>
  <c r="O1392" i="2"/>
  <c r="N1392" i="2"/>
  <c r="J1395" i="2"/>
  <c r="L1393" i="2"/>
  <c r="M1393" i="2" s="1"/>
  <c r="G2969" i="2"/>
  <c r="F2969" i="2"/>
  <c r="E2969" i="2"/>
  <c r="C2970" i="2"/>
  <c r="D2970" i="2" s="1"/>
  <c r="A2972" i="2"/>
  <c r="B2971" i="2"/>
  <c r="AH1394" i="2" l="1"/>
  <c r="AF1394" i="2"/>
  <c r="AG1394" i="2"/>
  <c r="AC1396" i="2"/>
  <c r="AB1397" i="2"/>
  <c r="AD1395" i="2"/>
  <c r="AE1395" i="2" s="1"/>
  <c r="W1393" i="2"/>
  <c r="Y1393" i="2"/>
  <c r="X1393" i="2"/>
  <c r="U1394" i="2"/>
  <c r="V1394" i="2" s="1"/>
  <c r="S1396" i="2"/>
  <c r="T1395" i="2"/>
  <c r="P1393" i="2"/>
  <c r="O1393" i="2"/>
  <c r="N1393" i="2"/>
  <c r="J1396" i="2"/>
  <c r="L1394" i="2"/>
  <c r="M1394" i="2" s="1"/>
  <c r="E2970" i="2"/>
  <c r="G2970" i="2"/>
  <c r="F2970" i="2"/>
  <c r="C2971" i="2"/>
  <c r="D2971" i="2" s="1"/>
  <c r="A2973" i="2"/>
  <c r="B2972" i="2"/>
  <c r="AH1395" i="2" l="1"/>
  <c r="AG1395" i="2"/>
  <c r="AF1395" i="2"/>
  <c r="AD1396" i="2"/>
  <c r="AE1396" i="2" s="1"/>
  <c r="AC1397" i="2"/>
  <c r="AB1398" i="2"/>
  <c r="W1394" i="2"/>
  <c r="X1394" i="2"/>
  <c r="Y1394" i="2"/>
  <c r="U1395" i="2"/>
  <c r="V1395" i="2" s="1"/>
  <c r="T1396" i="2"/>
  <c r="S1397" i="2"/>
  <c r="P1394" i="2"/>
  <c r="N1394" i="2"/>
  <c r="O1394" i="2"/>
  <c r="L1395" i="2"/>
  <c r="M1395" i="2" s="1"/>
  <c r="J1397" i="2"/>
  <c r="G2971" i="2"/>
  <c r="E2971" i="2"/>
  <c r="F2971" i="2"/>
  <c r="A2974" i="2"/>
  <c r="B2973" i="2"/>
  <c r="C2972" i="2"/>
  <c r="D2972" i="2" s="1"/>
  <c r="AG1396" i="2" l="1"/>
  <c r="AH1396" i="2"/>
  <c r="AF1396" i="2"/>
  <c r="AC1398" i="2"/>
  <c r="AB1399" i="2"/>
  <c r="AD1397" i="2"/>
  <c r="AE1397" i="2" s="1"/>
  <c r="AH1397" i="2" s="1"/>
  <c r="Y1395" i="2"/>
  <c r="X1395" i="2"/>
  <c r="W1395" i="2"/>
  <c r="S1398" i="2"/>
  <c r="T1397" i="2"/>
  <c r="U1396" i="2"/>
  <c r="V1396" i="2"/>
  <c r="Y1396" i="2" s="1"/>
  <c r="P1395" i="2"/>
  <c r="O1395" i="2"/>
  <c r="N1395" i="2"/>
  <c r="L1396" i="2"/>
  <c r="M1396" i="2" s="1"/>
  <c r="J1398" i="2"/>
  <c r="G2972" i="2"/>
  <c r="F2972" i="2"/>
  <c r="E2972" i="2"/>
  <c r="C2973" i="2"/>
  <c r="D2973" i="2" s="1"/>
  <c r="A2975" i="2"/>
  <c r="B2974" i="2"/>
  <c r="AF1397" i="2" l="1"/>
  <c r="AG1397" i="2"/>
  <c r="AC1399" i="2"/>
  <c r="AB1400" i="2"/>
  <c r="AD1398" i="2"/>
  <c r="AE1398" i="2" s="1"/>
  <c r="X1396" i="2"/>
  <c r="U1397" i="2"/>
  <c r="V1397" i="2" s="1"/>
  <c r="W1396" i="2"/>
  <c r="S1399" i="2"/>
  <c r="T1398" i="2"/>
  <c r="N1396" i="2"/>
  <c r="O1396" i="2"/>
  <c r="P1396" i="2"/>
  <c r="J1399" i="2"/>
  <c r="L1397" i="2"/>
  <c r="M1397" i="2" s="1"/>
  <c r="E2973" i="2"/>
  <c r="G2973" i="2"/>
  <c r="F2973" i="2"/>
  <c r="A2976" i="2"/>
  <c r="B2975" i="2"/>
  <c r="C2974" i="2"/>
  <c r="D2974" i="2" s="1"/>
  <c r="G2974" i="2" s="1"/>
  <c r="AH1398" i="2" l="1"/>
  <c r="AG1398" i="2"/>
  <c r="AF1398" i="2"/>
  <c r="AB1401" i="2"/>
  <c r="AC1400" i="2"/>
  <c r="AD1399" i="2"/>
  <c r="AE1399" i="2" s="1"/>
  <c r="Y1397" i="2"/>
  <c r="W1397" i="2"/>
  <c r="X1397" i="2"/>
  <c r="T1399" i="2"/>
  <c r="S1400" i="2"/>
  <c r="U1398" i="2"/>
  <c r="V1398" i="2" s="1"/>
  <c r="P1397" i="2"/>
  <c r="N1397" i="2"/>
  <c r="O1397" i="2"/>
  <c r="J1400" i="2"/>
  <c r="L1398" i="2"/>
  <c r="M1398" i="2"/>
  <c r="P1398" i="2" s="1"/>
  <c r="C2975" i="2"/>
  <c r="D2975" i="2" s="1"/>
  <c r="E2974" i="2"/>
  <c r="F2974" i="2"/>
  <c r="A2977" i="2"/>
  <c r="B2976" i="2"/>
  <c r="AF1399" i="2" l="1"/>
  <c r="AG1399" i="2"/>
  <c r="AH1399" i="2"/>
  <c r="AC1401" i="2"/>
  <c r="AB1402" i="2"/>
  <c r="AD1400" i="2"/>
  <c r="AE1400" i="2" s="1"/>
  <c r="Y1398" i="2"/>
  <c r="W1398" i="2"/>
  <c r="X1398" i="2"/>
  <c r="U1399" i="2"/>
  <c r="V1399" i="2" s="1"/>
  <c r="S1401" i="2"/>
  <c r="T1400" i="2"/>
  <c r="N1398" i="2"/>
  <c r="O1398" i="2"/>
  <c r="L1399" i="2"/>
  <c r="M1399" i="2" s="1"/>
  <c r="J1401" i="2"/>
  <c r="G2975" i="2"/>
  <c r="E2975" i="2"/>
  <c r="F2975" i="2"/>
  <c r="A2978" i="2"/>
  <c r="B2977" i="2"/>
  <c r="C2976" i="2"/>
  <c r="D2976" i="2" s="1"/>
  <c r="AH1400" i="2" l="1"/>
  <c r="AF1400" i="2"/>
  <c r="AG1400" i="2"/>
  <c r="AD1401" i="2"/>
  <c r="AE1401" i="2" s="1"/>
  <c r="AG1401" i="2" s="1"/>
  <c r="AB1403" i="2"/>
  <c r="AC1402" i="2"/>
  <c r="X1399" i="2"/>
  <c r="W1399" i="2"/>
  <c r="Y1399" i="2"/>
  <c r="T1401" i="2"/>
  <c r="S1402" i="2"/>
  <c r="U1400" i="2"/>
  <c r="V1400" i="2" s="1"/>
  <c r="O1399" i="2"/>
  <c r="N1399" i="2"/>
  <c r="P1399" i="2"/>
  <c r="L1400" i="2"/>
  <c r="M1400" i="2" s="1"/>
  <c r="J1402" i="2"/>
  <c r="G2976" i="2"/>
  <c r="F2976" i="2"/>
  <c r="E2976" i="2"/>
  <c r="C2977" i="2"/>
  <c r="D2977" i="2" s="1"/>
  <c r="A2979" i="2"/>
  <c r="B2978" i="2"/>
  <c r="AF1401" i="2" l="1"/>
  <c r="AD1402" i="2"/>
  <c r="AE1402" i="2" s="1"/>
  <c r="AH1401" i="2"/>
  <c r="AB1404" i="2"/>
  <c r="AC1403" i="2"/>
  <c r="Y1400" i="2"/>
  <c r="W1400" i="2"/>
  <c r="X1400" i="2"/>
  <c r="S1403" i="2"/>
  <c r="T1402" i="2"/>
  <c r="U1401" i="2"/>
  <c r="V1401" i="2" s="1"/>
  <c r="N1400" i="2"/>
  <c r="P1400" i="2"/>
  <c r="O1400" i="2"/>
  <c r="L1401" i="2"/>
  <c r="M1401" i="2" s="1"/>
  <c r="J1403" i="2"/>
  <c r="E2977" i="2"/>
  <c r="G2977" i="2"/>
  <c r="F2977" i="2"/>
  <c r="A2980" i="2"/>
  <c r="B2979" i="2"/>
  <c r="C2978" i="2"/>
  <c r="D2978" i="2" s="1"/>
  <c r="AF1402" i="2" l="1"/>
  <c r="AH1402" i="2"/>
  <c r="AG1402" i="2"/>
  <c r="AB1405" i="2"/>
  <c r="AC1404" i="2"/>
  <c r="AD1403" i="2"/>
  <c r="AE1403" i="2"/>
  <c r="AH1403" i="2" s="1"/>
  <c r="W1401" i="2"/>
  <c r="Y1401" i="2"/>
  <c r="X1401" i="2"/>
  <c r="U1402" i="2"/>
  <c r="V1402" i="2" s="1"/>
  <c r="T1403" i="2"/>
  <c r="S1404" i="2"/>
  <c r="O1401" i="2"/>
  <c r="N1401" i="2"/>
  <c r="P1401" i="2"/>
  <c r="J1404" i="2"/>
  <c r="L1402" i="2"/>
  <c r="M1402" i="2" s="1"/>
  <c r="G2978" i="2"/>
  <c r="F2978" i="2"/>
  <c r="E2978" i="2"/>
  <c r="C2979" i="2"/>
  <c r="D2979" i="2" s="1"/>
  <c r="A2981" i="2"/>
  <c r="B2980" i="2"/>
  <c r="AG1403" i="2" l="1"/>
  <c r="AB1406" i="2"/>
  <c r="AC1405" i="2"/>
  <c r="AF1403" i="2"/>
  <c r="AD1404" i="2"/>
  <c r="AE1404" i="2" s="1"/>
  <c r="Y1402" i="2"/>
  <c r="W1402" i="2"/>
  <c r="X1402" i="2"/>
  <c r="U1403" i="2"/>
  <c r="V1403" i="2" s="1"/>
  <c r="T1404" i="2"/>
  <c r="S1405" i="2"/>
  <c r="N1402" i="2"/>
  <c r="P1402" i="2"/>
  <c r="O1402" i="2"/>
  <c r="L1403" i="2"/>
  <c r="M1403" i="2" s="1"/>
  <c r="J1405" i="2"/>
  <c r="E2979" i="2"/>
  <c r="G2979" i="2"/>
  <c r="F2979" i="2"/>
  <c r="C2980" i="2"/>
  <c r="D2980" i="2" s="1"/>
  <c r="A2982" i="2"/>
  <c r="B2981" i="2"/>
  <c r="AF1404" i="2" l="1"/>
  <c r="AH1404" i="2"/>
  <c r="AG1404" i="2"/>
  <c r="AD1405" i="2"/>
  <c r="AE1405" i="2" s="1"/>
  <c r="AC1406" i="2"/>
  <c r="AB1407" i="2"/>
  <c r="Y1403" i="2"/>
  <c r="W1403" i="2"/>
  <c r="X1403" i="2"/>
  <c r="U1404" i="2"/>
  <c r="V1404" i="2" s="1"/>
  <c r="S1406" i="2"/>
  <c r="T1405" i="2"/>
  <c r="P1403" i="2"/>
  <c r="N1403" i="2"/>
  <c r="O1403" i="2"/>
  <c r="J1406" i="2"/>
  <c r="L1404" i="2"/>
  <c r="M1404" i="2" s="1"/>
  <c r="G2980" i="2"/>
  <c r="E2980" i="2"/>
  <c r="F2980" i="2"/>
  <c r="C2981" i="2"/>
  <c r="D2981" i="2" s="1"/>
  <c r="A2983" i="2"/>
  <c r="B2982" i="2"/>
  <c r="AG1405" i="2" l="1"/>
  <c r="AF1405" i="2"/>
  <c r="AH1405" i="2"/>
  <c r="AD1406" i="2"/>
  <c r="AE1406" i="2" s="1"/>
  <c r="AB1408" i="2"/>
  <c r="AC1407" i="2"/>
  <c r="Y1404" i="2"/>
  <c r="W1404" i="2"/>
  <c r="X1404" i="2"/>
  <c r="U1405" i="2"/>
  <c r="V1405" i="2" s="1"/>
  <c r="T1406" i="2"/>
  <c r="S1407" i="2"/>
  <c r="P1404" i="2"/>
  <c r="N1404" i="2"/>
  <c r="O1404" i="2"/>
  <c r="J1407" i="2"/>
  <c r="L1405" i="2"/>
  <c r="M1405" i="2" s="1"/>
  <c r="G2981" i="2"/>
  <c r="E2981" i="2"/>
  <c r="F2981" i="2"/>
  <c r="A2984" i="2"/>
  <c r="B2983" i="2"/>
  <c r="C2982" i="2"/>
  <c r="D2982" i="2" s="1"/>
  <c r="G2982" i="2" s="1"/>
  <c r="AF1406" i="2" l="1"/>
  <c r="AH1406" i="2"/>
  <c r="AG1406" i="2"/>
  <c r="AC1408" i="2"/>
  <c r="AB1409" i="2"/>
  <c r="AD1407" i="2"/>
  <c r="AE1407" i="2" s="1"/>
  <c r="X1405" i="2"/>
  <c r="W1405" i="2"/>
  <c r="Y1405" i="2"/>
  <c r="S1408" i="2"/>
  <c r="T1407" i="2"/>
  <c r="U1406" i="2"/>
  <c r="V1406" i="2" s="1"/>
  <c r="P1405" i="2"/>
  <c r="N1405" i="2"/>
  <c r="O1405" i="2"/>
  <c r="J1408" i="2"/>
  <c r="L1406" i="2"/>
  <c r="M1406" i="2" s="1"/>
  <c r="C2983" i="2"/>
  <c r="D2983" i="2" s="1"/>
  <c r="E2982" i="2"/>
  <c r="F2982" i="2"/>
  <c r="A2985" i="2"/>
  <c r="B2984" i="2"/>
  <c r="AG1407" i="2" l="1"/>
  <c r="AH1407" i="2"/>
  <c r="AF1407" i="2"/>
  <c r="AD1408" i="2"/>
  <c r="AE1408" i="2" s="1"/>
  <c r="AC1409" i="2"/>
  <c r="AB1410" i="2"/>
  <c r="W1406" i="2"/>
  <c r="X1406" i="2"/>
  <c r="Y1406" i="2"/>
  <c r="U1407" i="2"/>
  <c r="V1407" i="2" s="1"/>
  <c r="T1408" i="2"/>
  <c r="S1409" i="2"/>
  <c r="P1406" i="2"/>
  <c r="O1406" i="2"/>
  <c r="N1406" i="2"/>
  <c r="L1407" i="2"/>
  <c r="M1407" i="2" s="1"/>
  <c r="J1409" i="2"/>
  <c r="G2983" i="2"/>
  <c r="E2983" i="2"/>
  <c r="F2983" i="2"/>
  <c r="C2984" i="2"/>
  <c r="D2984" i="2" s="1"/>
  <c r="A2986" i="2"/>
  <c r="B2985" i="2"/>
  <c r="AH1408" i="2" l="1"/>
  <c r="AG1408" i="2"/>
  <c r="AF1408" i="2"/>
  <c r="AC1410" i="2"/>
  <c r="AB1411" i="2"/>
  <c r="AD1409" i="2"/>
  <c r="AE1409" i="2" s="1"/>
  <c r="X1407" i="2"/>
  <c r="W1407" i="2"/>
  <c r="Y1407" i="2"/>
  <c r="U1408" i="2"/>
  <c r="V1408" i="2"/>
  <c r="Y1408" i="2" s="1"/>
  <c r="S1410" i="2"/>
  <c r="T1409" i="2"/>
  <c r="P1407" i="2"/>
  <c r="O1407" i="2"/>
  <c r="N1407" i="2"/>
  <c r="J1410" i="2"/>
  <c r="L1408" i="2"/>
  <c r="M1408" i="2" s="1"/>
  <c r="G2984" i="2"/>
  <c r="E2984" i="2"/>
  <c r="F2984" i="2"/>
  <c r="A2987" i="2"/>
  <c r="B2986" i="2"/>
  <c r="C2985" i="2"/>
  <c r="D2985" i="2" s="1"/>
  <c r="AH1409" i="2" l="1"/>
  <c r="AF1409" i="2"/>
  <c r="AG1409" i="2"/>
  <c r="AD1410" i="2"/>
  <c r="AE1410" i="2" s="1"/>
  <c r="AC1411" i="2"/>
  <c r="AB1412" i="2"/>
  <c r="U1409" i="2"/>
  <c r="V1409" i="2" s="1"/>
  <c r="X1408" i="2"/>
  <c r="S1411" i="2"/>
  <c r="T1410" i="2"/>
  <c r="W1408" i="2"/>
  <c r="N1408" i="2"/>
  <c r="P1408" i="2"/>
  <c r="O1408" i="2"/>
  <c r="L1409" i="2"/>
  <c r="M1409" i="2" s="1"/>
  <c r="J1411" i="2"/>
  <c r="G2985" i="2"/>
  <c r="F2985" i="2"/>
  <c r="E2985" i="2"/>
  <c r="C2986" i="2"/>
  <c r="D2986" i="2" s="1"/>
  <c r="A2988" i="2"/>
  <c r="B2987" i="2"/>
  <c r="AG1410" i="2" l="1"/>
  <c r="AF1410" i="2"/>
  <c r="AH1410" i="2"/>
  <c r="AB1413" i="2"/>
  <c r="AC1412" i="2"/>
  <c r="AD1411" i="2"/>
  <c r="AE1411" i="2" s="1"/>
  <c r="Y1409" i="2"/>
  <c r="X1409" i="2"/>
  <c r="W1409" i="2"/>
  <c r="T1411" i="2"/>
  <c r="S1412" i="2"/>
  <c r="U1410" i="2"/>
  <c r="V1410" i="2" s="1"/>
  <c r="P1409" i="2"/>
  <c r="O1409" i="2"/>
  <c r="N1409" i="2"/>
  <c r="L1410" i="2"/>
  <c r="M1410" i="2"/>
  <c r="O1410" i="2" s="1"/>
  <c r="J1412" i="2"/>
  <c r="E2986" i="2"/>
  <c r="G2986" i="2"/>
  <c r="F2986" i="2"/>
  <c r="C2987" i="2"/>
  <c r="D2987" i="2" s="1"/>
  <c r="A2989" i="2"/>
  <c r="B2988" i="2"/>
  <c r="AH1411" i="2" l="1"/>
  <c r="AF1411" i="2"/>
  <c r="AG1411" i="2"/>
  <c r="AD1412" i="2"/>
  <c r="AE1412" i="2" s="1"/>
  <c r="AC1413" i="2"/>
  <c r="AB1414" i="2"/>
  <c r="Y1410" i="2"/>
  <c r="X1410" i="2"/>
  <c r="W1410" i="2"/>
  <c r="U1411" i="2"/>
  <c r="V1411" i="2" s="1"/>
  <c r="S1413" i="2"/>
  <c r="T1412" i="2"/>
  <c r="J1413" i="2"/>
  <c r="L1411" i="2"/>
  <c r="M1411" i="2" s="1"/>
  <c r="N1410" i="2"/>
  <c r="P1410" i="2"/>
  <c r="G2987" i="2"/>
  <c r="E2987" i="2"/>
  <c r="F2987" i="2"/>
  <c r="C2988" i="2"/>
  <c r="D2988" i="2" s="1"/>
  <c r="A2990" i="2"/>
  <c r="B2989" i="2"/>
  <c r="AH1412" i="2" l="1"/>
  <c r="AG1412" i="2"/>
  <c r="AF1412" i="2"/>
  <c r="AB1415" i="2"/>
  <c r="AC1414" i="2"/>
  <c r="AD1413" i="2"/>
  <c r="AE1413" i="2"/>
  <c r="AH1413" i="2" s="1"/>
  <c r="X1411" i="2"/>
  <c r="W1411" i="2"/>
  <c r="Y1411" i="2"/>
  <c r="U1412" i="2"/>
  <c r="V1412" i="2" s="1"/>
  <c r="T1413" i="2"/>
  <c r="S1414" i="2"/>
  <c r="P1411" i="2"/>
  <c r="O1411" i="2"/>
  <c r="N1411" i="2"/>
  <c r="L1412" i="2"/>
  <c r="M1412" i="2" s="1"/>
  <c r="J1414" i="2"/>
  <c r="G2988" i="2"/>
  <c r="F2988" i="2"/>
  <c r="E2988" i="2"/>
  <c r="C2989" i="2"/>
  <c r="D2989" i="2" s="1"/>
  <c r="A2991" i="2"/>
  <c r="B2990" i="2"/>
  <c r="AG1413" i="2" l="1"/>
  <c r="AB1416" i="2"/>
  <c r="AC1415" i="2"/>
  <c r="AF1413" i="2"/>
  <c r="AD1414" i="2"/>
  <c r="AE1414" i="2" s="1"/>
  <c r="Y1412" i="2"/>
  <c r="X1412" i="2"/>
  <c r="W1412" i="2"/>
  <c r="U1413" i="2"/>
  <c r="V1413" i="2" s="1"/>
  <c r="S1415" i="2"/>
  <c r="T1414" i="2"/>
  <c r="P1412" i="2"/>
  <c r="N1412" i="2"/>
  <c r="O1412" i="2"/>
  <c r="L1413" i="2"/>
  <c r="M1413" i="2" s="1"/>
  <c r="J1415" i="2"/>
  <c r="G2989" i="2"/>
  <c r="E2989" i="2"/>
  <c r="F2989" i="2"/>
  <c r="C2990" i="2"/>
  <c r="D2990" i="2" s="1"/>
  <c r="A2992" i="2"/>
  <c r="B2991" i="2"/>
  <c r="AH1414" i="2" l="1"/>
  <c r="AG1414" i="2"/>
  <c r="AF1414" i="2"/>
  <c r="AD1415" i="2"/>
  <c r="AE1415" i="2"/>
  <c r="AG1415" i="2" s="1"/>
  <c r="AB1417" i="2"/>
  <c r="AC1416" i="2"/>
  <c r="X1413" i="2"/>
  <c r="Y1413" i="2"/>
  <c r="W1413" i="2"/>
  <c r="U1414" i="2"/>
  <c r="V1414" i="2" s="1"/>
  <c r="T1415" i="2"/>
  <c r="S1416" i="2"/>
  <c r="O1413" i="2"/>
  <c r="N1413" i="2"/>
  <c r="P1413" i="2"/>
  <c r="J1416" i="2"/>
  <c r="L1414" i="2"/>
  <c r="M1414" i="2" s="1"/>
  <c r="G2990" i="2"/>
  <c r="F2990" i="2"/>
  <c r="E2990" i="2"/>
  <c r="A2993" i="2"/>
  <c r="B2992" i="2"/>
  <c r="C2991" i="2"/>
  <c r="D2991" i="2" s="1"/>
  <c r="G2991" i="2" s="1"/>
  <c r="AB1418" i="2" l="1"/>
  <c r="AC1417" i="2"/>
  <c r="AH1415" i="2"/>
  <c r="AD1416" i="2"/>
  <c r="AE1416" i="2" s="1"/>
  <c r="AF1415" i="2"/>
  <c r="Y1414" i="2"/>
  <c r="X1414" i="2"/>
  <c r="W1414" i="2"/>
  <c r="T1416" i="2"/>
  <c r="S1417" i="2"/>
  <c r="U1415" i="2"/>
  <c r="V1415" i="2" s="1"/>
  <c r="O1414" i="2"/>
  <c r="N1414" i="2"/>
  <c r="P1414" i="2"/>
  <c r="L1415" i="2"/>
  <c r="M1415" i="2" s="1"/>
  <c r="J1417" i="2"/>
  <c r="F2991" i="2"/>
  <c r="A2994" i="2"/>
  <c r="B2993" i="2"/>
  <c r="E2991" i="2"/>
  <c r="C2992" i="2"/>
  <c r="D2992" i="2" s="1"/>
  <c r="E2992" i="2" s="1"/>
  <c r="AG1416" i="2" l="1"/>
  <c r="AF1416" i="2"/>
  <c r="AH1416" i="2"/>
  <c r="AD1417" i="2"/>
  <c r="AE1417" i="2" s="1"/>
  <c r="AC1418" i="2"/>
  <c r="AB1419" i="2"/>
  <c r="W1415" i="2"/>
  <c r="Y1415" i="2"/>
  <c r="X1415" i="2"/>
  <c r="S1418" i="2"/>
  <c r="T1417" i="2"/>
  <c r="U1416" i="2"/>
  <c r="V1416" i="2" s="1"/>
  <c r="O1415" i="2"/>
  <c r="P1415" i="2"/>
  <c r="N1415" i="2"/>
  <c r="J1418" i="2"/>
  <c r="L1416" i="2"/>
  <c r="M1416" i="2" s="1"/>
  <c r="F2992" i="2"/>
  <c r="G2992" i="2"/>
  <c r="A2995" i="2"/>
  <c r="B2994" i="2"/>
  <c r="C2993" i="2"/>
  <c r="D2993" i="2" s="1"/>
  <c r="AH1417" i="2" l="1"/>
  <c r="AG1417" i="2"/>
  <c r="AF1417" i="2"/>
  <c r="AB1420" i="2"/>
  <c r="AC1419" i="2"/>
  <c r="AD1418" i="2"/>
  <c r="AE1418" i="2" s="1"/>
  <c r="Y1416" i="2"/>
  <c r="W1416" i="2"/>
  <c r="X1416" i="2"/>
  <c r="U1417" i="2"/>
  <c r="V1417" i="2" s="1"/>
  <c r="T1418" i="2"/>
  <c r="S1419" i="2"/>
  <c r="P1416" i="2"/>
  <c r="N1416" i="2"/>
  <c r="O1416" i="2"/>
  <c r="J1419" i="2"/>
  <c r="L1417" i="2"/>
  <c r="M1417" i="2" s="1"/>
  <c r="G2993" i="2"/>
  <c r="F2993" i="2"/>
  <c r="E2993" i="2"/>
  <c r="C2994" i="2"/>
  <c r="D2994" i="2" s="1"/>
  <c r="F2994" i="2" s="1"/>
  <c r="A2996" i="2"/>
  <c r="B2995" i="2"/>
  <c r="AG1418" i="2" l="1"/>
  <c r="AF1418" i="2"/>
  <c r="AH1418" i="2"/>
  <c r="AC1420" i="2"/>
  <c r="AB1421" i="2"/>
  <c r="AD1419" i="2"/>
  <c r="AE1419" i="2" s="1"/>
  <c r="X1417" i="2"/>
  <c r="W1417" i="2"/>
  <c r="Y1417" i="2"/>
  <c r="S1420" i="2"/>
  <c r="T1419" i="2"/>
  <c r="U1418" i="2"/>
  <c r="V1418" i="2" s="1"/>
  <c r="P1417" i="2"/>
  <c r="O1417" i="2"/>
  <c r="N1417" i="2"/>
  <c r="J1420" i="2"/>
  <c r="L1418" i="2"/>
  <c r="M1418" i="2" s="1"/>
  <c r="E2994" i="2"/>
  <c r="G2994" i="2"/>
  <c r="C2995" i="2"/>
  <c r="D2995" i="2" s="1"/>
  <c r="A2997" i="2"/>
  <c r="B2996" i="2"/>
  <c r="AH1419" i="2" l="1"/>
  <c r="AF1419" i="2"/>
  <c r="AG1419" i="2"/>
  <c r="AC1421" i="2"/>
  <c r="AB1422" i="2"/>
  <c r="AD1420" i="2"/>
  <c r="AE1420" i="2" s="1"/>
  <c r="W1418" i="2"/>
  <c r="X1418" i="2"/>
  <c r="Y1418" i="2"/>
  <c r="U1419" i="2"/>
  <c r="V1419" i="2" s="1"/>
  <c r="T1420" i="2"/>
  <c r="S1421" i="2"/>
  <c r="O1418" i="2"/>
  <c r="N1418" i="2"/>
  <c r="P1418" i="2"/>
  <c r="L1419" i="2"/>
  <c r="M1419" i="2" s="1"/>
  <c r="J1421" i="2"/>
  <c r="G2995" i="2"/>
  <c r="F2995" i="2"/>
  <c r="E2995" i="2"/>
  <c r="C2996" i="2"/>
  <c r="D2996" i="2" s="1"/>
  <c r="A2998" i="2"/>
  <c r="B2997" i="2"/>
  <c r="AG1420" i="2" l="1"/>
  <c r="AF1420" i="2"/>
  <c r="AH1420" i="2"/>
  <c r="AD1421" i="2"/>
  <c r="AE1421" i="2" s="1"/>
  <c r="AC1422" i="2"/>
  <c r="AB1423" i="2"/>
  <c r="Y1419" i="2"/>
  <c r="W1419" i="2"/>
  <c r="X1419" i="2"/>
  <c r="S1422" i="2"/>
  <c r="T1421" i="2"/>
  <c r="U1420" i="2"/>
  <c r="V1420" i="2"/>
  <c r="W1420" i="2" s="1"/>
  <c r="O1419" i="2"/>
  <c r="P1419" i="2"/>
  <c r="N1419" i="2"/>
  <c r="L1420" i="2"/>
  <c r="M1420" i="2" s="1"/>
  <c r="J1422" i="2"/>
  <c r="E2996" i="2"/>
  <c r="G2996" i="2"/>
  <c r="F2996" i="2"/>
  <c r="A2999" i="2"/>
  <c r="B2998" i="2"/>
  <c r="C2997" i="2"/>
  <c r="D2997" i="2" s="1"/>
  <c r="AG1421" i="2" l="1"/>
  <c r="AF1421" i="2"/>
  <c r="AH1421" i="2"/>
  <c r="AD1422" i="2"/>
  <c r="AE1422" i="2" s="1"/>
  <c r="AC1423" i="2"/>
  <c r="AB1424" i="2"/>
  <c r="Y1420" i="2"/>
  <c r="X1420" i="2"/>
  <c r="U1421" i="2"/>
  <c r="V1421" i="2" s="1"/>
  <c r="S1423" i="2"/>
  <c r="T1422" i="2"/>
  <c r="P1420" i="2"/>
  <c r="N1420" i="2"/>
  <c r="O1420" i="2"/>
  <c r="L1421" i="2"/>
  <c r="M1421" i="2" s="1"/>
  <c r="J1423" i="2"/>
  <c r="G2997" i="2"/>
  <c r="F2997" i="2"/>
  <c r="E2997" i="2"/>
  <c r="C2998" i="2"/>
  <c r="D2998" i="2" s="1"/>
  <c r="A3000" i="2"/>
  <c r="B2999" i="2"/>
  <c r="AH1422" i="2" l="1"/>
  <c r="AG1422" i="2"/>
  <c r="AF1422" i="2"/>
  <c r="AB1425" i="2"/>
  <c r="AC1424" i="2"/>
  <c r="AD1423" i="2"/>
  <c r="AE1423" i="2" s="1"/>
  <c r="X1421" i="2"/>
  <c r="W1421" i="2"/>
  <c r="Y1421" i="2"/>
  <c r="U1422" i="2"/>
  <c r="V1422" i="2" s="1"/>
  <c r="T1423" i="2"/>
  <c r="S1424" i="2"/>
  <c r="P1421" i="2"/>
  <c r="O1421" i="2"/>
  <c r="N1421" i="2"/>
  <c r="J1424" i="2"/>
  <c r="L1422" i="2"/>
  <c r="M1422" i="2"/>
  <c r="P1422" i="2" s="1"/>
  <c r="F2998" i="2"/>
  <c r="G2998" i="2"/>
  <c r="E2998" i="2"/>
  <c r="A3001" i="2"/>
  <c r="B3000" i="2"/>
  <c r="C2999" i="2"/>
  <c r="D2999" i="2" s="1"/>
  <c r="AH1423" i="2" l="1"/>
  <c r="AF1423" i="2"/>
  <c r="AG1423" i="2"/>
  <c r="AC1425" i="2"/>
  <c r="AB1426" i="2"/>
  <c r="AD1424" i="2"/>
  <c r="AE1424" i="2" s="1"/>
  <c r="Y1422" i="2"/>
  <c r="X1422" i="2"/>
  <c r="W1422" i="2"/>
  <c r="U1423" i="2"/>
  <c r="V1423" i="2" s="1"/>
  <c r="S1425" i="2"/>
  <c r="T1424" i="2"/>
  <c r="O1422" i="2"/>
  <c r="J1425" i="2"/>
  <c r="N1422" i="2"/>
  <c r="L1423" i="2"/>
  <c r="M1423" i="2" s="1"/>
  <c r="G2999" i="2"/>
  <c r="F2999" i="2"/>
  <c r="E2999" i="2"/>
  <c r="C3000" i="2"/>
  <c r="D3000" i="2" s="1"/>
  <c r="A3002" i="2"/>
  <c r="B3001" i="2"/>
  <c r="AF1424" i="2" l="1"/>
  <c r="AH1424" i="2"/>
  <c r="AG1424" i="2"/>
  <c r="AD1425" i="2"/>
  <c r="AE1425" i="2" s="1"/>
  <c r="AH1425" i="2" s="1"/>
  <c r="AB1427" i="2"/>
  <c r="AC1426" i="2"/>
  <c r="X1423" i="2"/>
  <c r="Y1423" i="2"/>
  <c r="W1423" i="2"/>
  <c r="T1425" i="2"/>
  <c r="S1426" i="2"/>
  <c r="U1424" i="2"/>
  <c r="V1424" i="2" s="1"/>
  <c r="P1423" i="2"/>
  <c r="N1423" i="2"/>
  <c r="O1423" i="2"/>
  <c r="J1426" i="2"/>
  <c r="L1424" i="2"/>
  <c r="M1424" i="2" s="1"/>
  <c r="E3000" i="2"/>
  <c r="G3000" i="2"/>
  <c r="F3000" i="2"/>
  <c r="A3003" i="2"/>
  <c r="B3002" i="2"/>
  <c r="C3001" i="2"/>
  <c r="D3001" i="2" s="1"/>
  <c r="G3001" i="2" s="1"/>
  <c r="AB1428" i="2" l="1"/>
  <c r="AC1427" i="2"/>
  <c r="AF1425" i="2"/>
  <c r="AD1426" i="2"/>
  <c r="AE1426" i="2" s="1"/>
  <c r="AG1425" i="2"/>
  <c r="X1424" i="2"/>
  <c r="W1424" i="2"/>
  <c r="Y1424" i="2"/>
  <c r="S1427" i="2"/>
  <c r="T1426" i="2"/>
  <c r="U1425" i="2"/>
  <c r="V1425" i="2" s="1"/>
  <c r="O1424" i="2"/>
  <c r="P1424" i="2"/>
  <c r="N1424" i="2"/>
  <c r="J1427" i="2"/>
  <c r="L1425" i="2"/>
  <c r="M1425" i="2" s="1"/>
  <c r="E3001" i="2"/>
  <c r="C3002" i="2"/>
  <c r="D3002" i="2" s="1"/>
  <c r="F3002" i="2" s="1"/>
  <c r="F3001" i="2"/>
  <c r="A3004" i="2"/>
  <c r="B3003" i="2"/>
  <c r="AH1426" i="2" l="1"/>
  <c r="AG1426" i="2"/>
  <c r="AF1426" i="2"/>
  <c r="AD1427" i="2"/>
  <c r="AE1427" i="2" s="1"/>
  <c r="AG1427" i="2" s="1"/>
  <c r="AB1429" i="2"/>
  <c r="AC1428" i="2"/>
  <c r="W1425" i="2"/>
  <c r="Y1425" i="2"/>
  <c r="X1425" i="2"/>
  <c r="T1427" i="2"/>
  <c r="S1428" i="2"/>
  <c r="U1426" i="2"/>
  <c r="V1426" i="2" s="1"/>
  <c r="O1425" i="2"/>
  <c r="P1425" i="2"/>
  <c r="N1425" i="2"/>
  <c r="J1428" i="2"/>
  <c r="L1426" i="2"/>
  <c r="M1426" i="2" s="1"/>
  <c r="E3002" i="2"/>
  <c r="G3002" i="2"/>
  <c r="C3003" i="2"/>
  <c r="D3003" i="2" s="1"/>
  <c r="A3005" i="2"/>
  <c r="B3004" i="2"/>
  <c r="AD1428" i="2" l="1"/>
  <c r="AE1428" i="2" s="1"/>
  <c r="AB1430" i="2"/>
  <c r="AC1429" i="2"/>
  <c r="AH1427" i="2"/>
  <c r="AF1427" i="2"/>
  <c r="Y1426" i="2"/>
  <c r="X1426" i="2"/>
  <c r="W1426" i="2"/>
  <c r="T1428" i="2"/>
  <c r="S1429" i="2"/>
  <c r="U1427" i="2"/>
  <c r="V1427" i="2" s="1"/>
  <c r="N1426" i="2"/>
  <c r="O1426" i="2"/>
  <c r="P1426" i="2"/>
  <c r="L1427" i="2"/>
  <c r="M1427" i="2" s="1"/>
  <c r="J1429" i="2"/>
  <c r="G3003" i="2"/>
  <c r="F3003" i="2"/>
  <c r="E3003" i="2"/>
  <c r="C3004" i="2"/>
  <c r="D3004" i="2" s="1"/>
  <c r="A3006" i="2"/>
  <c r="B3005" i="2"/>
  <c r="AG1428" i="2" l="1"/>
  <c r="AF1428" i="2"/>
  <c r="AH1428" i="2"/>
  <c r="AD1429" i="2"/>
  <c r="AE1429" i="2" s="1"/>
  <c r="AC1430" i="2"/>
  <c r="AB1431" i="2"/>
  <c r="Y1427" i="2"/>
  <c r="W1427" i="2"/>
  <c r="X1427" i="2"/>
  <c r="U1428" i="2"/>
  <c r="V1428" i="2" s="1"/>
  <c r="S1430" i="2"/>
  <c r="T1429" i="2"/>
  <c r="P1427" i="2"/>
  <c r="N1427" i="2"/>
  <c r="O1427" i="2"/>
  <c r="J1430" i="2"/>
  <c r="L1428" i="2"/>
  <c r="M1428" i="2" s="1"/>
  <c r="E3004" i="2"/>
  <c r="G3004" i="2"/>
  <c r="F3004" i="2"/>
  <c r="C3005" i="2"/>
  <c r="D3005" i="2" s="1"/>
  <c r="A3007" i="2"/>
  <c r="B3006" i="2"/>
  <c r="AH1429" i="2" l="1"/>
  <c r="AG1429" i="2"/>
  <c r="AF1429" i="2"/>
  <c r="AB1432" i="2"/>
  <c r="AC1431" i="2"/>
  <c r="AD1430" i="2"/>
  <c r="AE1430" i="2" s="1"/>
  <c r="X1428" i="2"/>
  <c r="W1428" i="2"/>
  <c r="Y1428" i="2"/>
  <c r="U1429" i="2"/>
  <c r="V1429" i="2" s="1"/>
  <c r="T1430" i="2"/>
  <c r="S1431" i="2"/>
  <c r="P1428" i="2"/>
  <c r="N1428" i="2"/>
  <c r="O1428" i="2"/>
  <c r="J1431" i="2"/>
  <c r="L1429" i="2"/>
  <c r="M1429" i="2" s="1"/>
  <c r="G3005" i="2"/>
  <c r="E3005" i="2"/>
  <c r="F3005" i="2"/>
  <c r="C3006" i="2"/>
  <c r="D3006" i="2" s="1"/>
  <c r="A3008" i="2"/>
  <c r="B3007" i="2"/>
  <c r="AH1430" i="2" l="1"/>
  <c r="AG1430" i="2"/>
  <c r="AF1430" i="2"/>
  <c r="AC1432" i="2"/>
  <c r="AB1433" i="2"/>
  <c r="AD1431" i="2"/>
  <c r="AE1431" i="2" s="1"/>
  <c r="Y1429" i="2"/>
  <c r="X1429" i="2"/>
  <c r="W1429" i="2"/>
  <c r="U1430" i="2"/>
  <c r="V1430" i="2" s="1"/>
  <c r="S1432" i="2"/>
  <c r="T1431" i="2"/>
  <c r="P1429" i="2"/>
  <c r="N1429" i="2"/>
  <c r="O1429" i="2"/>
  <c r="J1432" i="2"/>
  <c r="L1430" i="2"/>
  <c r="M1430" i="2" s="1"/>
  <c r="G3006" i="2"/>
  <c r="E3006" i="2"/>
  <c r="F3006" i="2"/>
  <c r="C3007" i="2"/>
  <c r="D3007" i="2" s="1"/>
  <c r="A3009" i="2"/>
  <c r="B3008" i="2"/>
  <c r="AH1431" i="2" l="1"/>
  <c r="AG1431" i="2"/>
  <c r="AF1431" i="2"/>
  <c r="AD1432" i="2"/>
  <c r="AE1432" i="2" s="1"/>
  <c r="AC1433" i="2"/>
  <c r="AB1434" i="2"/>
  <c r="W1430" i="2"/>
  <c r="Y1430" i="2"/>
  <c r="X1430" i="2"/>
  <c r="U1431" i="2"/>
  <c r="V1431" i="2" s="1"/>
  <c r="T1432" i="2"/>
  <c r="S1433" i="2"/>
  <c r="P1430" i="2"/>
  <c r="N1430" i="2"/>
  <c r="O1430" i="2"/>
  <c r="L1431" i="2"/>
  <c r="M1431" i="2" s="1"/>
  <c r="J1433" i="2"/>
  <c r="F3007" i="2"/>
  <c r="E3007" i="2"/>
  <c r="G3007" i="2"/>
  <c r="C3008" i="2"/>
  <c r="D3008" i="2" s="1"/>
  <c r="F3008" i="2" s="1"/>
  <c r="A3010" i="2"/>
  <c r="B3009" i="2"/>
  <c r="AH1432" i="2" l="1"/>
  <c r="AF1432" i="2"/>
  <c r="AG1432" i="2"/>
  <c r="AD1433" i="2"/>
  <c r="AE1433" i="2" s="1"/>
  <c r="AC1434" i="2"/>
  <c r="AB1435" i="2"/>
  <c r="Y1431" i="2"/>
  <c r="W1431" i="2"/>
  <c r="X1431" i="2"/>
  <c r="S1434" i="2"/>
  <c r="T1433" i="2"/>
  <c r="U1432" i="2"/>
  <c r="V1432" i="2"/>
  <c r="X1432" i="2" s="1"/>
  <c r="P1431" i="2"/>
  <c r="O1431" i="2"/>
  <c r="N1431" i="2"/>
  <c r="J1434" i="2"/>
  <c r="L1432" i="2"/>
  <c r="M1432" i="2" s="1"/>
  <c r="G3008" i="2"/>
  <c r="A3011" i="2"/>
  <c r="B3010" i="2"/>
  <c r="E3008" i="2"/>
  <c r="C3009" i="2"/>
  <c r="D3009" i="2" s="1"/>
  <c r="AG1433" i="2" l="1"/>
  <c r="AF1433" i="2"/>
  <c r="AH1433" i="2"/>
  <c r="AD1434" i="2"/>
  <c r="AE1434" i="2" s="1"/>
  <c r="AC1435" i="2"/>
  <c r="AB1436" i="2"/>
  <c r="Y1432" i="2"/>
  <c r="W1432" i="2"/>
  <c r="U1433" i="2"/>
  <c r="V1433" i="2" s="1"/>
  <c r="S1435" i="2"/>
  <c r="T1434" i="2"/>
  <c r="N1432" i="2"/>
  <c r="O1432" i="2"/>
  <c r="P1432" i="2"/>
  <c r="L1433" i="2"/>
  <c r="M1433" i="2" s="1"/>
  <c r="J1435" i="2"/>
  <c r="G3009" i="2"/>
  <c r="E3009" i="2"/>
  <c r="F3009" i="2"/>
  <c r="C3010" i="2"/>
  <c r="D3010" i="2" s="1"/>
  <c r="A3012" i="2"/>
  <c r="B3011" i="2"/>
  <c r="AH1434" i="2" l="1"/>
  <c r="AG1434" i="2"/>
  <c r="AF1434" i="2"/>
  <c r="AD1435" i="2"/>
  <c r="AE1435" i="2" s="1"/>
  <c r="AB1437" i="2"/>
  <c r="AC1436" i="2"/>
  <c r="X1433" i="2"/>
  <c r="W1433" i="2"/>
  <c r="Y1433" i="2"/>
  <c r="T1435" i="2"/>
  <c r="S1436" i="2"/>
  <c r="U1434" i="2"/>
  <c r="V1434" i="2" s="1"/>
  <c r="O1433" i="2"/>
  <c r="N1433" i="2"/>
  <c r="P1433" i="2"/>
  <c r="L1434" i="2"/>
  <c r="M1434" i="2" s="1"/>
  <c r="P1434" i="2" s="1"/>
  <c r="J1436" i="2"/>
  <c r="F3010" i="2"/>
  <c r="E3010" i="2"/>
  <c r="G3010" i="2"/>
  <c r="A3013" i="2"/>
  <c r="B3012" i="2"/>
  <c r="C3011" i="2"/>
  <c r="D3011" i="2" s="1"/>
  <c r="AF1435" i="2" l="1"/>
  <c r="AG1435" i="2"/>
  <c r="AH1435" i="2"/>
  <c r="AD1436" i="2"/>
  <c r="AE1436" i="2" s="1"/>
  <c r="AC1437" i="2"/>
  <c r="AB1438" i="2"/>
  <c r="Y1434" i="2"/>
  <c r="X1434" i="2"/>
  <c r="W1434" i="2"/>
  <c r="S1437" i="2"/>
  <c r="T1436" i="2"/>
  <c r="U1435" i="2"/>
  <c r="V1435" i="2" s="1"/>
  <c r="N1434" i="2"/>
  <c r="L1435" i="2"/>
  <c r="M1435" i="2" s="1"/>
  <c r="O1434" i="2"/>
  <c r="J1437" i="2"/>
  <c r="G3011" i="2"/>
  <c r="E3011" i="2"/>
  <c r="F3011" i="2"/>
  <c r="A3014" i="2"/>
  <c r="B3013" i="2"/>
  <c r="C3012" i="2"/>
  <c r="D3012" i="2" s="1"/>
  <c r="AG1436" i="2" l="1"/>
  <c r="AF1436" i="2"/>
  <c r="AH1436" i="2"/>
  <c r="AB1439" i="2"/>
  <c r="AC1438" i="2"/>
  <c r="AD1437" i="2"/>
  <c r="AE1437" i="2" s="1"/>
  <c r="X1435" i="2"/>
  <c r="Y1435" i="2"/>
  <c r="W1435" i="2"/>
  <c r="U1436" i="2"/>
  <c r="V1436" i="2" s="1"/>
  <c r="T1437" i="2"/>
  <c r="S1438" i="2"/>
  <c r="P1435" i="2"/>
  <c r="N1435" i="2"/>
  <c r="O1435" i="2"/>
  <c r="L1436" i="2"/>
  <c r="M1436" i="2" s="1"/>
  <c r="J1438" i="2"/>
  <c r="G3012" i="2"/>
  <c r="E3012" i="2"/>
  <c r="F3012" i="2"/>
  <c r="C3013" i="2"/>
  <c r="D3013" i="2" s="1"/>
  <c r="A3015" i="2"/>
  <c r="B3014" i="2"/>
  <c r="AF1437" i="2" l="1"/>
  <c r="AH1437" i="2"/>
  <c r="AG1437" i="2"/>
  <c r="AD1438" i="2"/>
  <c r="AE1438" i="2" s="1"/>
  <c r="AB1440" i="2"/>
  <c r="AC1439" i="2"/>
  <c r="Y1436" i="2"/>
  <c r="X1436" i="2"/>
  <c r="W1436" i="2"/>
  <c r="U1437" i="2"/>
  <c r="V1437" i="2" s="1"/>
  <c r="S1439" i="2"/>
  <c r="T1438" i="2"/>
  <c r="P1436" i="2"/>
  <c r="O1436" i="2"/>
  <c r="N1436" i="2"/>
  <c r="J1439" i="2"/>
  <c r="L1437" i="2"/>
  <c r="M1437" i="2" s="1"/>
  <c r="F3013" i="2"/>
  <c r="E3013" i="2"/>
  <c r="G3013" i="2"/>
  <c r="A3016" i="2"/>
  <c r="B3015" i="2"/>
  <c r="C3014" i="2"/>
  <c r="D3014" i="2" s="1"/>
  <c r="AH1438" i="2" l="1"/>
  <c r="AG1438" i="2"/>
  <c r="AF1438" i="2"/>
  <c r="AB1441" i="2"/>
  <c r="AC1440" i="2"/>
  <c r="AD1439" i="2"/>
  <c r="AE1439" i="2" s="1"/>
  <c r="X1437" i="2"/>
  <c r="W1437" i="2"/>
  <c r="Y1437" i="2"/>
  <c r="U1438" i="2"/>
  <c r="V1438" i="2" s="1"/>
  <c r="T1439" i="2"/>
  <c r="S1440" i="2"/>
  <c r="O1437" i="2"/>
  <c r="P1437" i="2"/>
  <c r="N1437" i="2"/>
  <c r="L1438" i="2"/>
  <c r="M1438" i="2" s="1"/>
  <c r="J1440" i="2"/>
  <c r="G3014" i="2"/>
  <c r="F3014" i="2"/>
  <c r="E3014" i="2"/>
  <c r="A3017" i="2"/>
  <c r="B3016" i="2"/>
  <c r="C3015" i="2"/>
  <c r="D3015" i="2" s="1"/>
  <c r="AF1439" i="2" l="1"/>
  <c r="AG1439" i="2"/>
  <c r="AH1439" i="2"/>
  <c r="AD1440" i="2"/>
  <c r="AE1440" i="2" s="1"/>
  <c r="AB1442" i="2"/>
  <c r="AC1441" i="2"/>
  <c r="Y1438" i="2"/>
  <c r="X1438" i="2"/>
  <c r="W1438" i="2"/>
  <c r="U1439" i="2"/>
  <c r="V1439" i="2" s="1"/>
  <c r="T1440" i="2"/>
  <c r="S1441" i="2"/>
  <c r="O1438" i="2"/>
  <c r="P1438" i="2"/>
  <c r="N1438" i="2"/>
  <c r="L1439" i="2"/>
  <c r="M1439" i="2" s="1"/>
  <c r="J1441" i="2"/>
  <c r="G3015" i="2"/>
  <c r="E3015" i="2"/>
  <c r="F3015" i="2"/>
  <c r="C3016" i="2"/>
  <c r="D3016" i="2" s="1"/>
  <c r="A3018" i="2"/>
  <c r="B3017" i="2"/>
  <c r="AF1440" i="2" l="1"/>
  <c r="AG1440" i="2"/>
  <c r="AH1440" i="2"/>
  <c r="AD1441" i="2"/>
  <c r="AE1441" i="2" s="1"/>
  <c r="AC1442" i="2"/>
  <c r="AB1443" i="2"/>
  <c r="Y1439" i="2"/>
  <c r="X1439" i="2"/>
  <c r="W1439" i="2"/>
  <c r="S1442" i="2"/>
  <c r="T1441" i="2"/>
  <c r="U1440" i="2"/>
  <c r="V1440" i="2" s="1"/>
  <c r="N1439" i="2"/>
  <c r="O1439" i="2"/>
  <c r="P1439" i="2"/>
  <c r="L1440" i="2"/>
  <c r="M1440" i="2" s="1"/>
  <c r="J1442" i="2"/>
  <c r="G3016" i="2"/>
  <c r="F3016" i="2"/>
  <c r="E3016" i="2"/>
  <c r="A3019" i="2"/>
  <c r="B3018" i="2"/>
  <c r="C3017" i="2"/>
  <c r="D3017" i="2" s="1"/>
  <c r="F3017" i="2" s="1"/>
  <c r="AG1441" i="2" l="1"/>
  <c r="AF1441" i="2"/>
  <c r="AH1441" i="2"/>
  <c r="AB1444" i="2"/>
  <c r="AC1443" i="2"/>
  <c r="AD1442" i="2"/>
  <c r="AE1442" i="2" s="1"/>
  <c r="Y1440" i="2"/>
  <c r="X1440" i="2"/>
  <c r="W1440" i="2"/>
  <c r="U1441" i="2"/>
  <c r="V1441" i="2" s="1"/>
  <c r="T1442" i="2"/>
  <c r="S1443" i="2"/>
  <c r="P1440" i="2"/>
  <c r="N1440" i="2"/>
  <c r="O1440" i="2"/>
  <c r="L1441" i="2"/>
  <c r="M1441" i="2" s="1"/>
  <c r="J1443" i="2"/>
  <c r="E3017" i="2"/>
  <c r="C3018" i="2"/>
  <c r="D3018" i="2" s="1"/>
  <c r="F3018" i="2" s="1"/>
  <c r="G3017" i="2"/>
  <c r="A3020" i="2"/>
  <c r="B3019" i="2"/>
  <c r="AG1442" i="2" l="1"/>
  <c r="AF1442" i="2"/>
  <c r="AH1442" i="2"/>
  <c r="AD1443" i="2"/>
  <c r="AE1443" i="2" s="1"/>
  <c r="AC1444" i="2"/>
  <c r="AB1445" i="2"/>
  <c r="X1441" i="2"/>
  <c r="Y1441" i="2"/>
  <c r="W1441" i="2"/>
  <c r="U1442" i="2"/>
  <c r="V1442" i="2" s="1"/>
  <c r="S1444" i="2"/>
  <c r="T1443" i="2"/>
  <c r="P1441" i="2"/>
  <c r="O1441" i="2"/>
  <c r="N1441" i="2"/>
  <c r="J1444" i="2"/>
  <c r="L1442" i="2"/>
  <c r="M1442" i="2" s="1"/>
  <c r="A3021" i="2"/>
  <c r="B3020" i="2"/>
  <c r="E3018" i="2"/>
  <c r="G3018" i="2"/>
  <c r="C3019" i="2"/>
  <c r="D3019" i="2" s="1"/>
  <c r="AH1443" i="2" l="1"/>
  <c r="AG1443" i="2"/>
  <c r="AF1443" i="2"/>
  <c r="AC1445" i="2"/>
  <c r="AB1446" i="2"/>
  <c r="AD1444" i="2"/>
  <c r="AE1444" i="2" s="1"/>
  <c r="W1442" i="2"/>
  <c r="Y1442" i="2"/>
  <c r="X1442" i="2"/>
  <c r="T1444" i="2"/>
  <c r="S1445" i="2"/>
  <c r="U1443" i="2"/>
  <c r="V1443" i="2" s="1"/>
  <c r="O1442" i="2"/>
  <c r="P1442" i="2"/>
  <c r="N1442" i="2"/>
  <c r="L1443" i="2"/>
  <c r="M1443" i="2" s="1"/>
  <c r="J1445" i="2"/>
  <c r="F3019" i="2"/>
  <c r="E3019" i="2"/>
  <c r="G3019" i="2"/>
  <c r="C3020" i="2"/>
  <c r="D3020" i="2" s="1"/>
  <c r="A3022" i="2"/>
  <c r="B3021" i="2"/>
  <c r="AH1444" i="2" l="1"/>
  <c r="AF1444" i="2"/>
  <c r="AG1444" i="2"/>
  <c r="AD1445" i="2"/>
  <c r="AE1445" i="2" s="1"/>
  <c r="AC1446" i="2"/>
  <c r="AB1447" i="2"/>
  <c r="X1443" i="2"/>
  <c r="W1443" i="2"/>
  <c r="Y1443" i="2"/>
  <c r="U1444" i="2"/>
  <c r="V1444" i="2" s="1"/>
  <c r="Y1444" i="2" s="1"/>
  <c r="S1446" i="2"/>
  <c r="T1445" i="2"/>
  <c r="P1443" i="2"/>
  <c r="O1443" i="2"/>
  <c r="N1443" i="2"/>
  <c r="L1444" i="2"/>
  <c r="M1444" i="2" s="1"/>
  <c r="J1446" i="2"/>
  <c r="F3020" i="2"/>
  <c r="E3020" i="2"/>
  <c r="G3020" i="2"/>
  <c r="A3023" i="2"/>
  <c r="B3022" i="2"/>
  <c r="C3021" i="2"/>
  <c r="D3021" i="2" s="1"/>
  <c r="AG1445" i="2" l="1"/>
  <c r="AF1445" i="2"/>
  <c r="AH1445" i="2"/>
  <c r="AD1446" i="2"/>
  <c r="AE1446" i="2" s="1"/>
  <c r="AC1447" i="2"/>
  <c r="AB1448" i="2"/>
  <c r="W1444" i="2"/>
  <c r="X1444" i="2"/>
  <c r="U1445" i="2"/>
  <c r="V1445" i="2" s="1"/>
  <c r="S1447" i="2"/>
  <c r="T1446" i="2"/>
  <c r="N1444" i="2"/>
  <c r="O1444" i="2"/>
  <c r="P1444" i="2"/>
  <c r="L1445" i="2"/>
  <c r="M1445" i="2" s="1"/>
  <c r="J1447" i="2"/>
  <c r="G3021" i="2"/>
  <c r="F3021" i="2"/>
  <c r="E3021" i="2"/>
  <c r="A3024" i="2"/>
  <c r="B3023" i="2"/>
  <c r="C3022" i="2"/>
  <c r="D3022" i="2" s="1"/>
  <c r="AG1446" i="2" l="1"/>
  <c r="AF1446" i="2"/>
  <c r="AH1446" i="2"/>
  <c r="AD1447" i="2"/>
  <c r="AE1447" i="2" s="1"/>
  <c r="AB1449" i="2"/>
  <c r="AC1448" i="2"/>
  <c r="X1445" i="2"/>
  <c r="W1445" i="2"/>
  <c r="Y1445" i="2"/>
  <c r="T1447" i="2"/>
  <c r="S1448" i="2"/>
  <c r="U1446" i="2"/>
  <c r="V1446" i="2" s="1"/>
  <c r="O1445" i="2"/>
  <c r="P1445" i="2"/>
  <c r="N1445" i="2"/>
  <c r="J1448" i="2"/>
  <c r="L1446" i="2"/>
  <c r="M1446" i="2" s="1"/>
  <c r="O1446" i="2" s="1"/>
  <c r="F3022" i="2"/>
  <c r="G3022" i="2"/>
  <c r="E3022" i="2"/>
  <c r="C3023" i="2"/>
  <c r="D3023" i="2" s="1"/>
  <c r="A3025" i="2"/>
  <c r="B3024" i="2"/>
  <c r="AH1447" i="2" l="1"/>
  <c r="AF1447" i="2"/>
  <c r="AG1447" i="2"/>
  <c r="AC1449" i="2"/>
  <c r="AB1450" i="2"/>
  <c r="AD1448" i="2"/>
  <c r="AE1448" i="2" s="1"/>
  <c r="Y1446" i="2"/>
  <c r="W1446" i="2"/>
  <c r="X1446" i="2"/>
  <c r="S1449" i="2"/>
  <c r="T1448" i="2"/>
  <c r="U1447" i="2"/>
  <c r="V1447" i="2" s="1"/>
  <c r="N1446" i="2"/>
  <c r="P1446" i="2"/>
  <c r="L1447" i="2"/>
  <c r="M1447" i="2" s="1"/>
  <c r="J1449" i="2"/>
  <c r="F3023" i="2"/>
  <c r="E3023" i="2"/>
  <c r="G3023" i="2"/>
  <c r="A3026" i="2"/>
  <c r="B3025" i="2"/>
  <c r="C3024" i="2"/>
  <c r="D3024" i="2" s="1"/>
  <c r="AH1448" i="2" l="1"/>
  <c r="AG1448" i="2"/>
  <c r="AF1448" i="2"/>
  <c r="AD1449" i="2"/>
  <c r="AE1449" i="2" s="1"/>
  <c r="AF1449" i="2" s="1"/>
  <c r="AB1451" i="2"/>
  <c r="AC1450" i="2"/>
  <c r="W1447" i="2"/>
  <c r="X1447" i="2"/>
  <c r="Y1447" i="2"/>
  <c r="T1449" i="2"/>
  <c r="S1450" i="2"/>
  <c r="U1448" i="2"/>
  <c r="V1448" i="2" s="1"/>
  <c r="O1447" i="2"/>
  <c r="P1447" i="2"/>
  <c r="N1447" i="2"/>
  <c r="L1448" i="2"/>
  <c r="M1448" i="2" s="1"/>
  <c r="J1450" i="2"/>
  <c r="G3024" i="2"/>
  <c r="E3024" i="2"/>
  <c r="F3024" i="2"/>
  <c r="A3027" i="2"/>
  <c r="B3026" i="2"/>
  <c r="C3025" i="2"/>
  <c r="D3025" i="2" s="1"/>
  <c r="AB1452" i="2" l="1"/>
  <c r="AC1451" i="2"/>
  <c r="AD1450" i="2"/>
  <c r="AE1450" i="2" s="1"/>
  <c r="AG1449" i="2"/>
  <c r="AH1449" i="2"/>
  <c r="X1448" i="2"/>
  <c r="Y1448" i="2"/>
  <c r="W1448" i="2"/>
  <c r="S1451" i="2"/>
  <c r="T1450" i="2"/>
  <c r="U1449" i="2"/>
  <c r="V1449" i="2" s="1"/>
  <c r="N1448" i="2"/>
  <c r="P1448" i="2"/>
  <c r="O1448" i="2"/>
  <c r="L1449" i="2"/>
  <c r="M1449" i="2" s="1"/>
  <c r="J1451" i="2"/>
  <c r="G3025" i="2"/>
  <c r="E3025" i="2"/>
  <c r="F3025" i="2"/>
  <c r="A3028" i="2"/>
  <c r="B3027" i="2"/>
  <c r="C3026" i="2"/>
  <c r="D3026" i="2" s="1"/>
  <c r="G3026" i="2" s="1"/>
  <c r="AG1450" i="2" l="1"/>
  <c r="AF1450" i="2"/>
  <c r="AH1450" i="2"/>
  <c r="AD1451" i="2"/>
  <c r="AE1451" i="2"/>
  <c r="AG1451" i="2" s="1"/>
  <c r="AB1453" i="2"/>
  <c r="AC1452" i="2"/>
  <c r="Y1449" i="2"/>
  <c r="W1449" i="2"/>
  <c r="X1449" i="2"/>
  <c r="U1450" i="2"/>
  <c r="V1450" i="2" s="1"/>
  <c r="T1451" i="2"/>
  <c r="S1452" i="2"/>
  <c r="O1449" i="2"/>
  <c r="N1449" i="2"/>
  <c r="P1449" i="2"/>
  <c r="L1450" i="2"/>
  <c r="M1450" i="2" s="1"/>
  <c r="J1452" i="2"/>
  <c r="E3026" i="2"/>
  <c r="F3026" i="2"/>
  <c r="C3027" i="2"/>
  <c r="D3027" i="2" s="1"/>
  <c r="A3029" i="2"/>
  <c r="B3028" i="2"/>
  <c r="AD1452" i="2" l="1"/>
  <c r="AE1452" i="2" s="1"/>
  <c r="AH1451" i="2"/>
  <c r="AF1451" i="2"/>
  <c r="AB1454" i="2"/>
  <c r="AC1453" i="2"/>
  <c r="W1450" i="2"/>
  <c r="X1450" i="2"/>
  <c r="Y1450" i="2"/>
  <c r="T1452" i="2"/>
  <c r="S1453" i="2"/>
  <c r="U1451" i="2"/>
  <c r="V1451" i="2" s="1"/>
  <c r="P1450" i="2"/>
  <c r="O1450" i="2"/>
  <c r="N1450" i="2"/>
  <c r="J1453" i="2"/>
  <c r="L1451" i="2"/>
  <c r="M1451" i="2" s="1"/>
  <c r="G3027" i="2"/>
  <c r="E3027" i="2"/>
  <c r="F3027" i="2"/>
  <c r="C3028" i="2"/>
  <c r="D3028" i="2" s="1"/>
  <c r="A3030" i="2"/>
  <c r="B3029" i="2"/>
  <c r="AG1452" i="2" l="1"/>
  <c r="AH1452" i="2"/>
  <c r="AF1452" i="2"/>
  <c r="AC1454" i="2"/>
  <c r="AB1455" i="2"/>
  <c r="AD1453" i="2"/>
  <c r="AE1453" i="2" s="1"/>
  <c r="X1451" i="2"/>
  <c r="Y1451" i="2"/>
  <c r="W1451" i="2"/>
  <c r="S1454" i="2"/>
  <c r="T1453" i="2"/>
  <c r="U1452" i="2"/>
  <c r="V1452" i="2" s="1"/>
  <c r="N1451" i="2"/>
  <c r="O1451" i="2"/>
  <c r="P1451" i="2"/>
  <c r="J1454" i="2"/>
  <c r="L1452" i="2"/>
  <c r="M1452" i="2" s="1"/>
  <c r="G3028" i="2"/>
  <c r="E3028" i="2"/>
  <c r="F3028" i="2"/>
  <c r="A3031" i="2"/>
  <c r="B3030" i="2"/>
  <c r="C3029" i="2"/>
  <c r="D3029" i="2" s="1"/>
  <c r="G3029" i="2" s="1"/>
  <c r="AH1453" i="2" l="1"/>
  <c r="AG1453" i="2"/>
  <c r="AF1453" i="2"/>
  <c r="AD1454" i="2"/>
  <c r="AE1454" i="2" s="1"/>
  <c r="AB1456" i="2"/>
  <c r="AC1455" i="2"/>
  <c r="Y1452" i="2"/>
  <c r="X1452" i="2"/>
  <c r="W1452" i="2"/>
  <c r="U1453" i="2"/>
  <c r="V1453" i="2" s="1"/>
  <c r="Y1453" i="2" s="1"/>
  <c r="T1454" i="2"/>
  <c r="S1455" i="2"/>
  <c r="P1452" i="2"/>
  <c r="N1452" i="2"/>
  <c r="O1452" i="2"/>
  <c r="L1453" i="2"/>
  <c r="M1453" i="2" s="1"/>
  <c r="J1455" i="2"/>
  <c r="C3030" i="2"/>
  <c r="D3030" i="2" s="1"/>
  <c r="F3029" i="2"/>
  <c r="E3029" i="2"/>
  <c r="A3032" i="2"/>
  <c r="B3031" i="2"/>
  <c r="AF1454" i="2" l="1"/>
  <c r="AH1454" i="2"/>
  <c r="AG1454" i="2"/>
  <c r="AD1455" i="2"/>
  <c r="AE1455" i="2" s="1"/>
  <c r="AC1456" i="2"/>
  <c r="AB1457" i="2"/>
  <c r="U1454" i="2"/>
  <c r="V1454" i="2" s="1"/>
  <c r="X1453" i="2"/>
  <c r="S1456" i="2"/>
  <c r="T1455" i="2"/>
  <c r="W1453" i="2"/>
  <c r="P1453" i="2"/>
  <c r="O1453" i="2"/>
  <c r="N1453" i="2"/>
  <c r="J1456" i="2"/>
  <c r="L1454" i="2"/>
  <c r="M1454" i="2" s="1"/>
  <c r="G3030" i="2"/>
  <c r="E3030" i="2"/>
  <c r="F3030" i="2"/>
  <c r="C3031" i="2"/>
  <c r="D3031" i="2" s="1"/>
  <c r="A3033" i="2"/>
  <c r="B3032" i="2"/>
  <c r="AH1455" i="2" l="1"/>
  <c r="AG1455" i="2"/>
  <c r="AF1455" i="2"/>
  <c r="AD1456" i="2"/>
  <c r="AE1456" i="2" s="1"/>
  <c r="AC1457" i="2"/>
  <c r="AB1458" i="2"/>
  <c r="W1454" i="2"/>
  <c r="Y1454" i="2"/>
  <c r="X1454" i="2"/>
  <c r="U1455" i="2"/>
  <c r="V1455" i="2" s="1"/>
  <c r="Y1455" i="2" s="1"/>
  <c r="T1456" i="2"/>
  <c r="S1457" i="2"/>
  <c r="P1454" i="2"/>
  <c r="O1454" i="2"/>
  <c r="N1454" i="2"/>
  <c r="J1457" i="2"/>
  <c r="L1455" i="2"/>
  <c r="M1455" i="2" s="1"/>
  <c r="G3031" i="2"/>
  <c r="E3031" i="2"/>
  <c r="F3031" i="2"/>
  <c r="C3032" i="2"/>
  <c r="D3032" i="2" s="1"/>
  <c r="A3034" i="2"/>
  <c r="B3033" i="2"/>
  <c r="AG1456" i="2" l="1"/>
  <c r="AF1456" i="2"/>
  <c r="AH1456" i="2"/>
  <c r="AC1458" i="2"/>
  <c r="AB1459" i="2"/>
  <c r="AD1457" i="2"/>
  <c r="AE1457" i="2" s="1"/>
  <c r="S1458" i="2"/>
  <c r="T1457" i="2"/>
  <c r="U1456" i="2"/>
  <c r="V1456" i="2"/>
  <c r="X1456" i="2" s="1"/>
  <c r="X1455" i="2"/>
  <c r="W1455" i="2"/>
  <c r="P1455" i="2"/>
  <c r="O1455" i="2"/>
  <c r="N1455" i="2"/>
  <c r="J1458" i="2"/>
  <c r="L1456" i="2"/>
  <c r="M1456" i="2" s="1"/>
  <c r="G3032" i="2"/>
  <c r="E3032" i="2"/>
  <c r="F3032" i="2"/>
  <c r="C3033" i="2"/>
  <c r="D3033" i="2" s="1"/>
  <c r="A3035" i="2"/>
  <c r="B3034" i="2"/>
  <c r="AH1457" i="2" l="1"/>
  <c r="AG1457" i="2"/>
  <c r="AF1457" i="2"/>
  <c r="AC1459" i="2"/>
  <c r="AB1460" i="2"/>
  <c r="AD1458" i="2"/>
  <c r="AE1458" i="2" s="1"/>
  <c r="W1456" i="2"/>
  <c r="Y1456" i="2"/>
  <c r="U1457" i="2"/>
  <c r="V1457" i="2" s="1"/>
  <c r="S1459" i="2"/>
  <c r="T1458" i="2"/>
  <c r="N1456" i="2"/>
  <c r="P1456" i="2"/>
  <c r="O1456" i="2"/>
  <c r="L1457" i="2"/>
  <c r="M1457" i="2" s="1"/>
  <c r="J1459" i="2"/>
  <c r="G3033" i="2"/>
  <c r="F3033" i="2"/>
  <c r="E3033" i="2"/>
  <c r="A3036" i="2"/>
  <c r="B3035" i="2"/>
  <c r="C3034" i="2"/>
  <c r="D3034" i="2" s="1"/>
  <c r="F3034" i="2" s="1"/>
  <c r="AG1458" i="2" l="1"/>
  <c r="AH1458" i="2"/>
  <c r="AF1458" i="2"/>
  <c r="AB1461" i="2"/>
  <c r="AC1460" i="2"/>
  <c r="AD1459" i="2"/>
  <c r="AE1459" i="2" s="1"/>
  <c r="W1457" i="2"/>
  <c r="Y1457" i="2"/>
  <c r="X1457" i="2"/>
  <c r="T1459" i="2"/>
  <c r="S1460" i="2"/>
  <c r="U1458" i="2"/>
  <c r="V1458" i="2" s="1"/>
  <c r="P1457" i="2"/>
  <c r="O1457" i="2"/>
  <c r="N1457" i="2"/>
  <c r="J1460" i="2"/>
  <c r="L1458" i="2"/>
  <c r="M1458" i="2"/>
  <c r="N1458" i="2" s="1"/>
  <c r="G3034" i="2"/>
  <c r="E3034" i="2"/>
  <c r="C3035" i="2"/>
  <c r="D3035" i="2" s="1"/>
  <c r="A3037" i="2"/>
  <c r="B3036" i="2"/>
  <c r="AH1459" i="2" l="1"/>
  <c r="AF1459" i="2"/>
  <c r="AG1459" i="2"/>
  <c r="AD1460" i="2"/>
  <c r="AE1460" i="2" s="1"/>
  <c r="AC1461" i="2"/>
  <c r="AB1462" i="2"/>
  <c r="Y1458" i="2"/>
  <c r="W1458" i="2"/>
  <c r="X1458" i="2"/>
  <c r="S1461" i="2"/>
  <c r="T1460" i="2"/>
  <c r="U1459" i="2"/>
  <c r="V1459" i="2" s="1"/>
  <c r="P1458" i="2"/>
  <c r="O1458" i="2"/>
  <c r="L1459" i="2"/>
  <c r="M1459" i="2" s="1"/>
  <c r="J1461" i="2"/>
  <c r="F3035" i="2"/>
  <c r="E3035" i="2"/>
  <c r="G3035" i="2"/>
  <c r="A3038" i="2"/>
  <c r="B3037" i="2"/>
  <c r="C3036" i="2"/>
  <c r="D3036" i="2" s="1"/>
  <c r="AG1460" i="2" l="1"/>
  <c r="AH1460" i="2"/>
  <c r="AF1460" i="2"/>
  <c r="AB1463" i="2"/>
  <c r="AC1462" i="2"/>
  <c r="AD1461" i="2"/>
  <c r="AE1461" i="2"/>
  <c r="AF1461" i="2" s="1"/>
  <c r="X1459" i="2"/>
  <c r="Y1459" i="2"/>
  <c r="W1459" i="2"/>
  <c r="U1460" i="2"/>
  <c r="V1460" i="2" s="1"/>
  <c r="T1461" i="2"/>
  <c r="S1462" i="2"/>
  <c r="O1459" i="2"/>
  <c r="N1459" i="2"/>
  <c r="P1459" i="2"/>
  <c r="L1460" i="2"/>
  <c r="M1460" i="2" s="1"/>
  <c r="J1462" i="2"/>
  <c r="G3036" i="2"/>
  <c r="E3036" i="2"/>
  <c r="F3036" i="2"/>
  <c r="A3039" i="2"/>
  <c r="B3038" i="2"/>
  <c r="C3037" i="2"/>
  <c r="D3037" i="2" s="1"/>
  <c r="AG1461" i="2" l="1"/>
  <c r="AH1461" i="2"/>
  <c r="AD1462" i="2"/>
  <c r="AE1462" i="2" s="1"/>
  <c r="AB1464" i="2"/>
  <c r="AC1463" i="2"/>
  <c r="Y1460" i="2"/>
  <c r="X1460" i="2"/>
  <c r="W1460" i="2"/>
  <c r="S1463" i="2"/>
  <c r="T1462" i="2"/>
  <c r="U1461" i="2"/>
  <c r="V1461" i="2" s="1"/>
  <c r="N1460" i="2"/>
  <c r="P1460" i="2"/>
  <c r="O1460" i="2"/>
  <c r="L1461" i="2"/>
  <c r="M1461" i="2" s="1"/>
  <c r="J1463" i="2"/>
  <c r="G3037" i="2"/>
  <c r="E3037" i="2"/>
  <c r="F3037" i="2"/>
  <c r="A3040" i="2"/>
  <c r="B3039" i="2"/>
  <c r="C3038" i="2"/>
  <c r="D3038" i="2" s="1"/>
  <c r="AG1462" i="2" l="1"/>
  <c r="AF1462" i="2"/>
  <c r="AH1462" i="2"/>
  <c r="AB1465" i="2"/>
  <c r="AC1464" i="2"/>
  <c r="AD1463" i="2"/>
  <c r="AE1463" i="2"/>
  <c r="AG1463" i="2" s="1"/>
  <c r="X1461" i="2"/>
  <c r="Y1461" i="2"/>
  <c r="W1461" i="2"/>
  <c r="T1463" i="2"/>
  <c r="S1464" i="2"/>
  <c r="U1462" i="2"/>
  <c r="V1462" i="2" s="1"/>
  <c r="O1461" i="2"/>
  <c r="N1461" i="2"/>
  <c r="P1461" i="2"/>
  <c r="L1462" i="2"/>
  <c r="M1462" i="2" s="1"/>
  <c r="J1464" i="2"/>
  <c r="G3038" i="2"/>
  <c r="E3038" i="2"/>
  <c r="F3038" i="2"/>
  <c r="A3041" i="2"/>
  <c r="B3040" i="2"/>
  <c r="C3039" i="2"/>
  <c r="D3039" i="2" s="1"/>
  <c r="AH1463" i="2" l="1"/>
  <c r="AB1466" i="2"/>
  <c r="AC1465" i="2"/>
  <c r="AF1463" i="2"/>
  <c r="AD1464" i="2"/>
  <c r="AE1464" i="2" s="1"/>
  <c r="Y1462" i="2"/>
  <c r="W1462" i="2"/>
  <c r="X1462" i="2"/>
  <c r="T1464" i="2"/>
  <c r="S1465" i="2"/>
  <c r="U1463" i="2"/>
  <c r="V1463" i="2" s="1"/>
  <c r="P1462" i="2"/>
  <c r="O1462" i="2"/>
  <c r="N1462" i="2"/>
  <c r="L1463" i="2"/>
  <c r="M1463" i="2" s="1"/>
  <c r="J1465" i="2"/>
  <c r="G3039" i="2"/>
  <c r="F3039" i="2"/>
  <c r="E3039" i="2"/>
  <c r="A3042" i="2"/>
  <c r="B3041" i="2"/>
  <c r="C3040" i="2"/>
  <c r="D3040" i="2" s="1"/>
  <c r="AG1464" i="2" l="1"/>
  <c r="AF1464" i="2"/>
  <c r="AH1464" i="2"/>
  <c r="AD1465" i="2"/>
  <c r="AE1465" i="2" s="1"/>
  <c r="AC1466" i="2"/>
  <c r="AB1467" i="2"/>
  <c r="Y1463" i="2"/>
  <c r="W1463" i="2"/>
  <c r="X1463" i="2"/>
  <c r="S1466" i="2"/>
  <c r="T1465" i="2"/>
  <c r="U1464" i="2"/>
  <c r="V1464" i="2" s="1"/>
  <c r="P1463" i="2"/>
  <c r="N1463" i="2"/>
  <c r="O1463" i="2"/>
  <c r="L1464" i="2"/>
  <c r="M1464" i="2" s="1"/>
  <c r="J1466" i="2"/>
  <c r="G3040" i="2"/>
  <c r="E3040" i="2"/>
  <c r="F3040" i="2"/>
  <c r="C3041" i="2"/>
  <c r="D3041" i="2" s="1"/>
  <c r="A3043" i="2"/>
  <c r="B3042" i="2"/>
  <c r="AF1465" i="2" l="1"/>
  <c r="AG1465" i="2"/>
  <c r="AH1465" i="2"/>
  <c r="AB1468" i="2"/>
  <c r="AC1467" i="2"/>
  <c r="AD1466" i="2"/>
  <c r="AE1466" i="2" s="1"/>
  <c r="X1464" i="2"/>
  <c r="Y1464" i="2"/>
  <c r="W1464" i="2"/>
  <c r="U1465" i="2"/>
  <c r="V1465" i="2" s="1"/>
  <c r="T1466" i="2"/>
  <c r="S1467" i="2"/>
  <c r="P1464" i="2"/>
  <c r="O1464" i="2"/>
  <c r="N1464" i="2"/>
  <c r="L1465" i="2"/>
  <c r="M1465" i="2" s="1"/>
  <c r="J1467" i="2"/>
  <c r="G3041" i="2"/>
  <c r="F3041" i="2"/>
  <c r="E3041" i="2"/>
  <c r="C3042" i="2"/>
  <c r="D3042" i="2" s="1"/>
  <c r="A3044" i="2"/>
  <c r="B3043" i="2"/>
  <c r="AF1466" i="2" l="1"/>
  <c r="AG1466" i="2"/>
  <c r="AH1466" i="2"/>
  <c r="AC1468" i="2"/>
  <c r="AB1469" i="2"/>
  <c r="AD1467" i="2"/>
  <c r="AE1467" i="2" s="1"/>
  <c r="Y1465" i="2"/>
  <c r="X1465" i="2"/>
  <c r="W1465" i="2"/>
  <c r="U1466" i="2"/>
  <c r="V1466" i="2" s="1"/>
  <c r="S1468" i="2"/>
  <c r="T1467" i="2"/>
  <c r="P1465" i="2"/>
  <c r="N1465" i="2"/>
  <c r="O1465" i="2"/>
  <c r="J1468" i="2"/>
  <c r="L1466" i="2"/>
  <c r="M1466" i="2" s="1"/>
  <c r="E3042" i="2"/>
  <c r="G3042" i="2"/>
  <c r="F3042" i="2"/>
  <c r="A3045" i="2"/>
  <c r="B3044" i="2"/>
  <c r="C3043" i="2"/>
  <c r="D3043" i="2" s="1"/>
  <c r="AG1467" i="2" l="1"/>
  <c r="AH1467" i="2"/>
  <c r="AF1467" i="2"/>
  <c r="AC1469" i="2"/>
  <c r="AB1470" i="2"/>
  <c r="AD1468" i="2"/>
  <c r="AE1468" i="2" s="1"/>
  <c r="Y1466" i="2"/>
  <c r="X1466" i="2"/>
  <c r="W1466" i="2"/>
  <c r="T1468" i="2"/>
  <c r="S1469" i="2"/>
  <c r="U1467" i="2"/>
  <c r="V1467" i="2" s="1"/>
  <c r="O1466" i="2"/>
  <c r="P1466" i="2"/>
  <c r="N1466" i="2"/>
  <c r="L1467" i="2"/>
  <c r="M1467" i="2" s="1"/>
  <c r="J1469" i="2"/>
  <c r="G3043" i="2"/>
  <c r="F3043" i="2"/>
  <c r="E3043" i="2"/>
  <c r="A3046" i="2"/>
  <c r="B3045" i="2"/>
  <c r="C3044" i="2"/>
  <c r="D3044" i="2" s="1"/>
  <c r="AG1468" i="2" l="1"/>
  <c r="AH1468" i="2"/>
  <c r="AF1468" i="2"/>
  <c r="AC1470" i="2"/>
  <c r="AB1471" i="2"/>
  <c r="AD1469" i="2"/>
  <c r="AE1469" i="2" s="1"/>
  <c r="Y1467" i="2"/>
  <c r="W1467" i="2"/>
  <c r="X1467" i="2"/>
  <c r="U1468" i="2"/>
  <c r="V1468" i="2"/>
  <c r="X1468" i="2" s="1"/>
  <c r="S1470" i="2"/>
  <c r="T1469" i="2"/>
  <c r="O1467" i="2"/>
  <c r="P1467" i="2"/>
  <c r="N1467" i="2"/>
  <c r="J1470" i="2"/>
  <c r="L1468" i="2"/>
  <c r="M1468" i="2" s="1"/>
  <c r="F3044" i="2"/>
  <c r="G3044" i="2"/>
  <c r="E3044" i="2"/>
  <c r="C3045" i="2"/>
  <c r="D3045" i="2" s="1"/>
  <c r="A3047" i="2"/>
  <c r="B3046" i="2"/>
  <c r="AH1469" i="2" l="1"/>
  <c r="AF1469" i="2"/>
  <c r="AG1469" i="2"/>
  <c r="AC1471" i="2"/>
  <c r="AB1472" i="2"/>
  <c r="AD1470" i="2"/>
  <c r="AE1470" i="2" s="1"/>
  <c r="S1471" i="2"/>
  <c r="T1470" i="2"/>
  <c r="W1468" i="2"/>
  <c r="Y1468" i="2"/>
  <c r="U1469" i="2"/>
  <c r="V1469" i="2" s="1"/>
  <c r="N1468" i="2"/>
  <c r="O1468" i="2"/>
  <c r="P1468" i="2"/>
  <c r="L1469" i="2"/>
  <c r="M1469" i="2" s="1"/>
  <c r="J1471" i="2"/>
  <c r="F3045" i="2"/>
  <c r="E3045" i="2"/>
  <c r="G3045" i="2"/>
  <c r="C3046" i="2"/>
  <c r="D3046" i="2" s="1"/>
  <c r="A3048" i="2"/>
  <c r="B3047" i="2"/>
  <c r="AH1470" i="2" l="1"/>
  <c r="AG1470" i="2"/>
  <c r="AF1470" i="2"/>
  <c r="AD1471" i="2"/>
  <c r="AE1471" i="2" s="1"/>
  <c r="AB1473" i="2"/>
  <c r="AC1472" i="2"/>
  <c r="W1469" i="2"/>
  <c r="Y1469" i="2"/>
  <c r="X1469" i="2"/>
  <c r="U1470" i="2"/>
  <c r="V1470" i="2" s="1"/>
  <c r="T1471" i="2"/>
  <c r="S1472" i="2"/>
  <c r="P1469" i="2"/>
  <c r="N1469" i="2"/>
  <c r="O1469" i="2"/>
  <c r="L1470" i="2"/>
  <c r="M1470" i="2"/>
  <c r="O1470" i="2" s="1"/>
  <c r="J1472" i="2"/>
  <c r="G3046" i="2"/>
  <c r="E3046" i="2"/>
  <c r="F3046" i="2"/>
  <c r="A3049" i="2"/>
  <c r="B3048" i="2"/>
  <c r="C3047" i="2"/>
  <c r="D3047" i="2" s="1"/>
  <c r="AF1471" i="2" l="1"/>
  <c r="AG1471" i="2"/>
  <c r="AH1471" i="2"/>
  <c r="AD1472" i="2"/>
  <c r="AE1472" i="2" s="1"/>
  <c r="AC1473" i="2"/>
  <c r="AB1474" i="2"/>
  <c r="Y1470" i="2"/>
  <c r="W1470" i="2"/>
  <c r="X1470" i="2"/>
  <c r="U1471" i="2"/>
  <c r="V1471" i="2" s="1"/>
  <c r="S1473" i="2"/>
  <c r="T1472" i="2"/>
  <c r="N1470" i="2"/>
  <c r="P1470" i="2"/>
  <c r="L1471" i="2"/>
  <c r="M1471" i="2" s="1"/>
  <c r="J1473" i="2"/>
  <c r="G3047" i="2"/>
  <c r="E3047" i="2"/>
  <c r="F3047" i="2"/>
  <c r="A3050" i="2"/>
  <c r="B3049" i="2"/>
  <c r="C3048" i="2"/>
  <c r="D3048" i="2" s="1"/>
  <c r="G3048" i="2" s="1"/>
  <c r="AH1472" i="2" l="1"/>
  <c r="AG1472" i="2"/>
  <c r="AF1472" i="2"/>
  <c r="AB1475" i="2"/>
  <c r="AC1474" i="2"/>
  <c r="AD1473" i="2"/>
  <c r="AE1473" i="2"/>
  <c r="AF1473" i="2" s="1"/>
  <c r="X1471" i="2"/>
  <c r="W1471" i="2"/>
  <c r="Y1471" i="2"/>
  <c r="U1472" i="2"/>
  <c r="V1472" i="2" s="1"/>
  <c r="T1473" i="2"/>
  <c r="S1474" i="2"/>
  <c r="N1471" i="2"/>
  <c r="P1471" i="2"/>
  <c r="O1471" i="2"/>
  <c r="L1472" i="2"/>
  <c r="M1472" i="2" s="1"/>
  <c r="J1474" i="2"/>
  <c r="F3048" i="2"/>
  <c r="E3048" i="2"/>
  <c r="C3049" i="2"/>
  <c r="D3049" i="2" s="1"/>
  <c r="G3049" i="2" s="1"/>
  <c r="A3051" i="2"/>
  <c r="B3050" i="2"/>
  <c r="AB1476" i="2" l="1"/>
  <c r="AC1475" i="2"/>
  <c r="AD1474" i="2"/>
  <c r="AE1474" i="2" s="1"/>
  <c r="AG1473" i="2"/>
  <c r="AH1473" i="2"/>
  <c r="X1472" i="2"/>
  <c r="W1472" i="2"/>
  <c r="Y1472" i="2"/>
  <c r="U1473" i="2"/>
  <c r="V1473" i="2" s="1"/>
  <c r="S1475" i="2"/>
  <c r="T1474" i="2"/>
  <c r="P1472" i="2"/>
  <c r="O1472" i="2"/>
  <c r="N1472" i="2"/>
  <c r="J1475" i="2"/>
  <c r="L1473" i="2"/>
  <c r="M1473" i="2" s="1"/>
  <c r="C3050" i="2"/>
  <c r="D3050" i="2" s="1"/>
  <c r="A3052" i="2"/>
  <c r="B3051" i="2"/>
  <c r="E3049" i="2"/>
  <c r="F3049" i="2"/>
  <c r="AH1474" i="2" l="1"/>
  <c r="AG1474" i="2"/>
  <c r="AF1474" i="2"/>
  <c r="AD1475" i="2"/>
  <c r="AE1475" i="2" s="1"/>
  <c r="AB1477" i="2"/>
  <c r="AC1476" i="2"/>
  <c r="X1473" i="2"/>
  <c r="Y1473" i="2"/>
  <c r="W1473" i="2"/>
  <c r="U1474" i="2"/>
  <c r="V1474" i="2" s="1"/>
  <c r="T1475" i="2"/>
  <c r="S1476" i="2"/>
  <c r="O1473" i="2"/>
  <c r="N1473" i="2"/>
  <c r="P1473" i="2"/>
  <c r="L1474" i="2"/>
  <c r="M1474" i="2" s="1"/>
  <c r="J1476" i="2"/>
  <c r="G3050" i="2"/>
  <c r="E3050" i="2"/>
  <c r="F3050" i="2"/>
  <c r="A3053" i="2"/>
  <c r="B3052" i="2"/>
  <c r="C3051" i="2"/>
  <c r="D3051" i="2" s="1"/>
  <c r="G3051" i="2" s="1"/>
  <c r="AH1475" i="2" l="1"/>
  <c r="AF1475" i="2"/>
  <c r="AG1475" i="2"/>
  <c r="AD1476" i="2"/>
  <c r="AE1476" i="2" s="1"/>
  <c r="AB1478" i="2"/>
  <c r="AC1477" i="2"/>
  <c r="Y1474" i="2"/>
  <c r="X1474" i="2"/>
  <c r="W1474" i="2"/>
  <c r="U1475" i="2"/>
  <c r="V1475" i="2" s="1"/>
  <c r="T1476" i="2"/>
  <c r="S1477" i="2"/>
  <c r="P1474" i="2"/>
  <c r="O1474" i="2"/>
  <c r="N1474" i="2"/>
  <c r="J1477" i="2"/>
  <c r="L1475" i="2"/>
  <c r="M1475" i="2" s="1"/>
  <c r="C3052" i="2"/>
  <c r="D3052" i="2" s="1"/>
  <c r="F3051" i="2"/>
  <c r="E3051" i="2"/>
  <c r="A3054" i="2"/>
  <c r="B3053" i="2"/>
  <c r="AF1476" i="2" l="1"/>
  <c r="AG1476" i="2"/>
  <c r="AH1476" i="2"/>
  <c r="AD1477" i="2"/>
  <c r="AE1477" i="2" s="1"/>
  <c r="AC1478" i="2"/>
  <c r="AB1479" i="2"/>
  <c r="X1475" i="2"/>
  <c r="Y1475" i="2"/>
  <c r="W1475" i="2"/>
  <c r="U1476" i="2"/>
  <c r="V1476" i="2" s="1"/>
  <c r="S1478" i="2"/>
  <c r="T1477" i="2"/>
  <c r="O1475" i="2"/>
  <c r="N1475" i="2"/>
  <c r="P1475" i="2"/>
  <c r="L1476" i="2"/>
  <c r="M1476" i="2" s="1"/>
  <c r="J1478" i="2"/>
  <c r="G3052" i="2"/>
  <c r="E3052" i="2"/>
  <c r="F3052" i="2"/>
  <c r="C3053" i="2"/>
  <c r="D3053" i="2" s="1"/>
  <c r="A3055" i="2"/>
  <c r="B3054" i="2"/>
  <c r="AG1477" i="2" l="1"/>
  <c r="AF1477" i="2"/>
  <c r="AH1477" i="2"/>
  <c r="AB1480" i="2"/>
  <c r="AC1479" i="2"/>
  <c r="AD1478" i="2"/>
  <c r="AE1478" i="2" s="1"/>
  <c r="X1476" i="2"/>
  <c r="Y1476" i="2"/>
  <c r="W1476" i="2"/>
  <c r="U1477" i="2"/>
  <c r="V1477" i="2" s="1"/>
  <c r="T1478" i="2"/>
  <c r="S1479" i="2"/>
  <c r="O1476" i="2"/>
  <c r="N1476" i="2"/>
  <c r="P1476" i="2"/>
  <c r="J1479" i="2"/>
  <c r="L1477" i="2"/>
  <c r="M1477" i="2" s="1"/>
  <c r="G3053" i="2"/>
  <c r="E3053" i="2"/>
  <c r="F3053" i="2"/>
  <c r="A3056" i="2"/>
  <c r="B3055" i="2"/>
  <c r="C3054" i="2"/>
  <c r="D3054" i="2" s="1"/>
  <c r="AG1478" i="2" l="1"/>
  <c r="AH1478" i="2"/>
  <c r="AF1478" i="2"/>
  <c r="AD1479" i="2"/>
  <c r="AE1479" i="2" s="1"/>
  <c r="AC1480" i="2"/>
  <c r="AB1481" i="2"/>
  <c r="Y1477" i="2"/>
  <c r="X1477" i="2"/>
  <c r="W1477" i="2"/>
  <c r="U1478" i="2"/>
  <c r="V1478" i="2" s="1"/>
  <c r="S1480" i="2"/>
  <c r="T1479" i="2"/>
  <c r="N1477" i="2"/>
  <c r="P1477" i="2"/>
  <c r="O1477" i="2"/>
  <c r="L1478" i="2"/>
  <c r="M1478" i="2" s="1"/>
  <c r="P1478" i="2" s="1"/>
  <c r="J1480" i="2"/>
  <c r="G3054" i="2"/>
  <c r="E3054" i="2"/>
  <c r="F3054" i="2"/>
  <c r="A3057" i="2"/>
  <c r="B3056" i="2"/>
  <c r="C3055" i="2"/>
  <c r="D3055" i="2" s="1"/>
  <c r="G3055" i="2" s="1"/>
  <c r="AH1479" i="2" l="1"/>
  <c r="AG1479" i="2"/>
  <c r="AF1479" i="2"/>
  <c r="AC1481" i="2"/>
  <c r="AB1482" i="2"/>
  <c r="AD1480" i="2"/>
  <c r="AE1480" i="2" s="1"/>
  <c r="W1478" i="2"/>
  <c r="Y1478" i="2"/>
  <c r="X1478" i="2"/>
  <c r="U1479" i="2"/>
  <c r="V1479" i="2" s="1"/>
  <c r="T1480" i="2"/>
  <c r="S1481" i="2"/>
  <c r="J1481" i="2"/>
  <c r="L1479" i="2"/>
  <c r="M1479" i="2" s="1"/>
  <c r="N1478" i="2"/>
  <c r="O1478" i="2"/>
  <c r="C3056" i="2"/>
  <c r="D3056" i="2" s="1"/>
  <c r="F3055" i="2"/>
  <c r="E3055" i="2"/>
  <c r="A3058" i="2"/>
  <c r="B3057" i="2"/>
  <c r="AG1480" i="2" l="1"/>
  <c r="AH1480" i="2"/>
  <c r="AF1480" i="2"/>
  <c r="AD1481" i="2"/>
  <c r="AE1481" i="2" s="1"/>
  <c r="AC1482" i="2"/>
  <c r="AB1483" i="2"/>
  <c r="Y1479" i="2"/>
  <c r="W1479" i="2"/>
  <c r="X1479" i="2"/>
  <c r="S1482" i="2"/>
  <c r="T1481" i="2"/>
  <c r="U1480" i="2"/>
  <c r="V1480" i="2"/>
  <c r="Y1480" i="2" s="1"/>
  <c r="P1479" i="2"/>
  <c r="O1479" i="2"/>
  <c r="N1479" i="2"/>
  <c r="J1482" i="2"/>
  <c r="L1480" i="2"/>
  <c r="M1480" i="2" s="1"/>
  <c r="G3056" i="2"/>
  <c r="E3056" i="2"/>
  <c r="F3056" i="2"/>
  <c r="C3057" i="2"/>
  <c r="D3057" i="2" s="1"/>
  <c r="A3059" i="2"/>
  <c r="B3058" i="2"/>
  <c r="AH1481" i="2" l="1"/>
  <c r="AG1481" i="2"/>
  <c r="AF1481" i="2"/>
  <c r="AC1483" i="2"/>
  <c r="AB1484" i="2"/>
  <c r="AD1482" i="2"/>
  <c r="AE1482" i="2" s="1"/>
  <c r="X1480" i="2"/>
  <c r="W1480" i="2"/>
  <c r="U1481" i="2"/>
  <c r="V1481" i="2" s="1"/>
  <c r="S1483" i="2"/>
  <c r="T1482" i="2"/>
  <c r="N1480" i="2"/>
  <c r="O1480" i="2"/>
  <c r="P1480" i="2"/>
  <c r="L1481" i="2"/>
  <c r="M1481" i="2" s="1"/>
  <c r="J1483" i="2"/>
  <c r="F3057" i="2"/>
  <c r="E3057" i="2"/>
  <c r="G3057" i="2"/>
  <c r="A3060" i="2"/>
  <c r="B3059" i="2"/>
  <c r="C3058" i="2"/>
  <c r="D3058" i="2" s="1"/>
  <c r="AH1482" i="2" l="1"/>
  <c r="AF1482" i="2"/>
  <c r="AG1482" i="2"/>
  <c r="AD1483" i="2"/>
  <c r="AE1483" i="2" s="1"/>
  <c r="AB1485" i="2"/>
  <c r="AC1484" i="2"/>
  <c r="X1481" i="2"/>
  <c r="W1481" i="2"/>
  <c r="Y1481" i="2"/>
  <c r="U1482" i="2"/>
  <c r="V1482" i="2" s="1"/>
  <c r="T1483" i="2"/>
  <c r="S1484" i="2"/>
  <c r="P1481" i="2"/>
  <c r="O1481" i="2"/>
  <c r="N1481" i="2"/>
  <c r="L1482" i="2"/>
  <c r="M1482" i="2" s="1"/>
  <c r="O1482" i="2" s="1"/>
  <c r="J1484" i="2"/>
  <c r="G3058" i="2"/>
  <c r="E3058" i="2"/>
  <c r="F3058" i="2"/>
  <c r="A3061" i="2"/>
  <c r="B3060" i="2"/>
  <c r="C3059" i="2"/>
  <c r="D3059" i="2" s="1"/>
  <c r="AF1483" i="2" l="1"/>
  <c r="AG1483" i="2"/>
  <c r="AH1483" i="2"/>
  <c r="AD1484" i="2"/>
  <c r="AE1484" i="2" s="1"/>
  <c r="AC1485" i="2"/>
  <c r="AB1486" i="2"/>
  <c r="X1482" i="2"/>
  <c r="W1482" i="2"/>
  <c r="Y1482" i="2"/>
  <c r="U1483" i="2"/>
  <c r="V1483" i="2" s="1"/>
  <c r="S1485" i="2"/>
  <c r="T1484" i="2"/>
  <c r="L1483" i="2"/>
  <c r="M1483" i="2" s="1"/>
  <c r="J1485" i="2"/>
  <c r="N1482" i="2"/>
  <c r="P1482" i="2"/>
  <c r="G3059" i="2"/>
  <c r="E3059" i="2"/>
  <c r="F3059" i="2"/>
  <c r="C3060" i="2"/>
  <c r="D3060" i="2" s="1"/>
  <c r="A3062" i="2"/>
  <c r="B3061" i="2"/>
  <c r="AF1484" i="2" l="1"/>
  <c r="AG1484" i="2"/>
  <c r="AH1484" i="2"/>
  <c r="AB1487" i="2"/>
  <c r="AC1486" i="2"/>
  <c r="AD1485" i="2"/>
  <c r="AE1485" i="2" s="1"/>
  <c r="AF1485" i="2" s="1"/>
  <c r="X1483" i="2"/>
  <c r="W1483" i="2"/>
  <c r="Y1483" i="2"/>
  <c r="T1485" i="2"/>
  <c r="S1486" i="2"/>
  <c r="U1484" i="2"/>
  <c r="V1484" i="2" s="1"/>
  <c r="P1483" i="2"/>
  <c r="N1483" i="2"/>
  <c r="O1483" i="2"/>
  <c r="L1484" i="2"/>
  <c r="M1484" i="2" s="1"/>
  <c r="P1484" i="2" s="1"/>
  <c r="J1486" i="2"/>
  <c r="F3060" i="2"/>
  <c r="E3060" i="2"/>
  <c r="G3060" i="2"/>
  <c r="C3061" i="2"/>
  <c r="D3061" i="2" s="1"/>
  <c r="A3063" i="2"/>
  <c r="B3062" i="2"/>
  <c r="AB1488" i="2" l="1"/>
  <c r="AC1487" i="2"/>
  <c r="AG1485" i="2"/>
  <c r="AD1486" i="2"/>
  <c r="AE1486" i="2" s="1"/>
  <c r="AH1485" i="2"/>
  <c r="W1484" i="2"/>
  <c r="X1484" i="2"/>
  <c r="Y1484" i="2"/>
  <c r="U1485" i="2"/>
  <c r="V1485" i="2" s="1"/>
  <c r="Y1485" i="2" s="1"/>
  <c r="S1487" i="2"/>
  <c r="T1486" i="2"/>
  <c r="L1485" i="2"/>
  <c r="M1485" i="2" s="1"/>
  <c r="N1484" i="2"/>
  <c r="J1487" i="2"/>
  <c r="O1484" i="2"/>
  <c r="F3061" i="2"/>
  <c r="E3061" i="2"/>
  <c r="G3061" i="2"/>
  <c r="A3064" i="2"/>
  <c r="B3063" i="2"/>
  <c r="C3062" i="2"/>
  <c r="D3062" i="2" s="1"/>
  <c r="AG1486" i="2" l="1"/>
  <c r="AH1486" i="2"/>
  <c r="AF1486" i="2"/>
  <c r="AD1487" i="2"/>
  <c r="AE1487" i="2"/>
  <c r="AG1487" i="2" s="1"/>
  <c r="AB1489" i="2"/>
  <c r="AC1488" i="2"/>
  <c r="T1487" i="2"/>
  <c r="S1488" i="2"/>
  <c r="X1485" i="2"/>
  <c r="U1486" i="2"/>
  <c r="V1486" i="2" s="1"/>
  <c r="W1485" i="2"/>
  <c r="O1485" i="2"/>
  <c r="N1485" i="2"/>
  <c r="P1485" i="2"/>
  <c r="J1488" i="2"/>
  <c r="L1486" i="2"/>
  <c r="M1486" i="2" s="1"/>
  <c r="G3062" i="2"/>
  <c r="F3062" i="2"/>
  <c r="E3062" i="2"/>
  <c r="A3065" i="2"/>
  <c r="B3064" i="2"/>
  <c r="C3063" i="2"/>
  <c r="D3063" i="2" s="1"/>
  <c r="AD1488" i="2" l="1"/>
  <c r="AE1488" i="2" s="1"/>
  <c r="AH1487" i="2"/>
  <c r="AF1487" i="2"/>
  <c r="AB1490" i="2"/>
  <c r="AC1489" i="2"/>
  <c r="X1486" i="2"/>
  <c r="Y1486" i="2"/>
  <c r="W1486" i="2"/>
  <c r="T1488" i="2"/>
  <c r="S1489" i="2"/>
  <c r="U1487" i="2"/>
  <c r="V1487" i="2" s="1"/>
  <c r="O1486" i="2"/>
  <c r="P1486" i="2"/>
  <c r="N1486" i="2"/>
  <c r="L1487" i="2"/>
  <c r="M1487" i="2" s="1"/>
  <c r="J1489" i="2"/>
  <c r="F3063" i="2"/>
  <c r="G3063" i="2"/>
  <c r="E3063" i="2"/>
  <c r="C3064" i="2"/>
  <c r="D3064" i="2" s="1"/>
  <c r="A3066" i="2"/>
  <c r="B3065" i="2"/>
  <c r="AG1488" i="2" l="1"/>
  <c r="AH1488" i="2"/>
  <c r="AF1488" i="2"/>
  <c r="AD1489" i="2"/>
  <c r="AE1489" i="2" s="1"/>
  <c r="AC1490" i="2"/>
  <c r="AB1491" i="2"/>
  <c r="Y1487" i="2"/>
  <c r="X1487" i="2"/>
  <c r="W1487" i="2"/>
  <c r="U1488" i="2"/>
  <c r="V1488" i="2" s="1"/>
  <c r="S1490" i="2"/>
  <c r="T1489" i="2"/>
  <c r="P1487" i="2"/>
  <c r="N1487" i="2"/>
  <c r="O1487" i="2"/>
  <c r="L1488" i="2"/>
  <c r="M1488" i="2" s="1"/>
  <c r="J1490" i="2"/>
  <c r="F3064" i="2"/>
  <c r="E3064" i="2"/>
  <c r="G3064" i="2"/>
  <c r="A3067" i="2"/>
  <c r="B3066" i="2"/>
  <c r="C3065" i="2"/>
  <c r="D3065" i="2" s="1"/>
  <c r="G3065" i="2" s="1"/>
  <c r="AG1489" i="2" l="1"/>
  <c r="AF1489" i="2"/>
  <c r="AH1489" i="2"/>
  <c r="AD1490" i="2"/>
  <c r="AE1490" i="2" s="1"/>
  <c r="AB1492" i="2"/>
  <c r="AC1491" i="2"/>
  <c r="Y1488" i="2"/>
  <c r="X1488" i="2"/>
  <c r="W1488" i="2"/>
  <c r="T1490" i="2"/>
  <c r="S1491" i="2"/>
  <c r="U1489" i="2"/>
  <c r="V1489" i="2" s="1"/>
  <c r="P1488" i="2"/>
  <c r="O1488" i="2"/>
  <c r="N1488" i="2"/>
  <c r="L1489" i="2"/>
  <c r="M1489" i="2" s="1"/>
  <c r="J1491" i="2"/>
  <c r="C3066" i="2"/>
  <c r="D3066" i="2" s="1"/>
  <c r="E3065" i="2"/>
  <c r="F3065" i="2"/>
  <c r="A3068" i="2"/>
  <c r="B3067" i="2"/>
  <c r="AF1490" i="2" l="1"/>
  <c r="AG1490" i="2"/>
  <c r="AH1490" i="2"/>
  <c r="AC1492" i="2"/>
  <c r="AB1493" i="2"/>
  <c r="AD1491" i="2"/>
  <c r="AE1491" i="2" s="1"/>
  <c r="X1489" i="2"/>
  <c r="Y1489" i="2"/>
  <c r="W1489" i="2"/>
  <c r="S1492" i="2"/>
  <c r="T1491" i="2"/>
  <c r="U1490" i="2"/>
  <c r="V1490" i="2" s="1"/>
  <c r="P1489" i="2"/>
  <c r="O1489" i="2"/>
  <c r="N1489" i="2"/>
  <c r="J1492" i="2"/>
  <c r="L1490" i="2"/>
  <c r="M1490" i="2" s="1"/>
  <c r="G3066" i="2"/>
  <c r="E3066" i="2"/>
  <c r="F3066" i="2"/>
  <c r="C3067" i="2"/>
  <c r="D3067" i="2" s="1"/>
  <c r="A3069" i="2"/>
  <c r="B3068" i="2"/>
  <c r="AH1491" i="2" l="1"/>
  <c r="AF1491" i="2"/>
  <c r="AG1491" i="2"/>
  <c r="AC1493" i="2"/>
  <c r="AB1494" i="2"/>
  <c r="AD1492" i="2"/>
  <c r="AE1492" i="2" s="1"/>
  <c r="W1490" i="2"/>
  <c r="X1490" i="2"/>
  <c r="Y1490" i="2"/>
  <c r="U1491" i="2"/>
  <c r="V1491" i="2" s="1"/>
  <c r="T1492" i="2"/>
  <c r="S1493" i="2"/>
  <c r="P1490" i="2"/>
  <c r="N1490" i="2"/>
  <c r="O1490" i="2"/>
  <c r="L1491" i="2"/>
  <c r="M1491" i="2" s="1"/>
  <c r="J1493" i="2"/>
  <c r="F3067" i="2"/>
  <c r="E3067" i="2"/>
  <c r="G3067" i="2"/>
  <c r="A3070" i="2"/>
  <c r="B3069" i="2"/>
  <c r="C3068" i="2"/>
  <c r="D3068" i="2" s="1"/>
  <c r="G3068" i="2" s="1"/>
  <c r="AH1492" i="2" l="1"/>
  <c r="AF1492" i="2"/>
  <c r="AG1492" i="2"/>
  <c r="AC1494" i="2"/>
  <c r="AB1495" i="2"/>
  <c r="AD1493" i="2"/>
  <c r="AE1493" i="2" s="1"/>
  <c r="X1491" i="2"/>
  <c r="W1491" i="2"/>
  <c r="Y1491" i="2"/>
  <c r="S1494" i="2"/>
  <c r="T1493" i="2"/>
  <c r="U1492" i="2"/>
  <c r="V1492" i="2" s="1"/>
  <c r="P1491" i="2"/>
  <c r="O1491" i="2"/>
  <c r="N1491" i="2"/>
  <c r="L1492" i="2"/>
  <c r="M1492" i="2" s="1"/>
  <c r="J1494" i="2"/>
  <c r="C3069" i="2"/>
  <c r="D3069" i="2" s="1"/>
  <c r="E3068" i="2"/>
  <c r="F3068" i="2"/>
  <c r="A3071" i="2"/>
  <c r="B3070" i="2"/>
  <c r="AH1493" i="2" l="1"/>
  <c r="AF1493" i="2"/>
  <c r="AG1493" i="2"/>
  <c r="AC1495" i="2"/>
  <c r="AB1496" i="2"/>
  <c r="AD1494" i="2"/>
  <c r="AE1494" i="2" s="1"/>
  <c r="W1492" i="2"/>
  <c r="Y1492" i="2"/>
  <c r="X1492" i="2"/>
  <c r="S1495" i="2"/>
  <c r="T1494" i="2"/>
  <c r="U1493" i="2"/>
  <c r="V1493" i="2" s="1"/>
  <c r="N1492" i="2"/>
  <c r="O1492" i="2"/>
  <c r="P1492" i="2"/>
  <c r="J1495" i="2"/>
  <c r="L1493" i="2"/>
  <c r="M1493" i="2" s="1"/>
  <c r="G3069" i="2"/>
  <c r="E3069" i="2"/>
  <c r="F3069" i="2"/>
  <c r="C3070" i="2"/>
  <c r="D3070" i="2" s="1"/>
  <c r="A3072" i="2"/>
  <c r="B3071" i="2"/>
  <c r="AH1494" i="2" l="1"/>
  <c r="AG1494" i="2"/>
  <c r="AF1494" i="2"/>
  <c r="AB1497" i="2"/>
  <c r="AC1496" i="2"/>
  <c r="AD1495" i="2"/>
  <c r="AE1495" i="2" s="1"/>
  <c r="AH1495" i="2" s="1"/>
  <c r="X1493" i="2"/>
  <c r="Y1493" i="2"/>
  <c r="W1493" i="2"/>
  <c r="T1495" i="2"/>
  <c r="S1496" i="2"/>
  <c r="U1494" i="2"/>
  <c r="V1494" i="2" s="1"/>
  <c r="P1493" i="2"/>
  <c r="N1493" i="2"/>
  <c r="O1493" i="2"/>
  <c r="J1496" i="2"/>
  <c r="L1494" i="2"/>
  <c r="M1494" i="2"/>
  <c r="P1494" i="2" s="1"/>
  <c r="G3070" i="2"/>
  <c r="E3070" i="2"/>
  <c r="F3070" i="2"/>
  <c r="C3071" i="2"/>
  <c r="D3071" i="2" s="1"/>
  <c r="A3073" i="2"/>
  <c r="B3072" i="2"/>
  <c r="AG1495" i="2" l="1"/>
  <c r="AF1495" i="2"/>
  <c r="AC1497" i="2"/>
  <c r="AB1498" i="2"/>
  <c r="AD1496" i="2"/>
  <c r="AE1496" i="2" s="1"/>
  <c r="Y1494" i="2"/>
  <c r="W1494" i="2"/>
  <c r="X1494" i="2"/>
  <c r="S1497" i="2"/>
  <c r="T1496" i="2"/>
  <c r="U1495" i="2"/>
  <c r="V1495" i="2" s="1"/>
  <c r="O1494" i="2"/>
  <c r="N1494" i="2"/>
  <c r="L1495" i="2"/>
  <c r="M1495" i="2" s="1"/>
  <c r="J1497" i="2"/>
  <c r="G3071" i="2"/>
  <c r="E3071" i="2"/>
  <c r="F3071" i="2"/>
  <c r="C3072" i="2"/>
  <c r="D3072" i="2" s="1"/>
  <c r="A3074" i="2"/>
  <c r="B3073" i="2"/>
  <c r="AH1496" i="2" l="1"/>
  <c r="AF1496" i="2"/>
  <c r="AG1496" i="2"/>
  <c r="AB1499" i="2"/>
  <c r="AC1498" i="2"/>
  <c r="AD1497" i="2"/>
  <c r="AE1497" i="2" s="1"/>
  <c r="AG1497" i="2" s="1"/>
  <c r="X1495" i="2"/>
  <c r="Y1495" i="2"/>
  <c r="W1495" i="2"/>
  <c r="U1496" i="2"/>
  <c r="V1496" i="2" s="1"/>
  <c r="T1497" i="2"/>
  <c r="S1498" i="2"/>
  <c r="P1495" i="2"/>
  <c r="O1495" i="2"/>
  <c r="N1495" i="2"/>
  <c r="L1496" i="2"/>
  <c r="M1496" i="2" s="1"/>
  <c r="J1498" i="2"/>
  <c r="F3072" i="2"/>
  <c r="E3072" i="2"/>
  <c r="G3072" i="2"/>
  <c r="A3075" i="2"/>
  <c r="B3074" i="2"/>
  <c r="C3073" i="2"/>
  <c r="D3073" i="2" s="1"/>
  <c r="G3073" i="2" s="1"/>
  <c r="AB1500" i="2" l="1"/>
  <c r="AC1499" i="2"/>
  <c r="AH1497" i="2"/>
  <c r="AF1497" i="2"/>
  <c r="AD1498" i="2"/>
  <c r="AE1498" i="2" s="1"/>
  <c r="Y1496" i="2"/>
  <c r="X1496" i="2"/>
  <c r="W1496" i="2"/>
  <c r="S1499" i="2"/>
  <c r="T1498" i="2"/>
  <c r="U1497" i="2"/>
  <c r="V1497" i="2" s="1"/>
  <c r="P1496" i="2"/>
  <c r="N1496" i="2"/>
  <c r="O1496" i="2"/>
  <c r="L1497" i="2"/>
  <c r="M1497" i="2" s="1"/>
  <c r="J1499" i="2"/>
  <c r="E3073" i="2"/>
  <c r="C3074" i="2"/>
  <c r="D3074" i="2" s="1"/>
  <c r="F3073" i="2"/>
  <c r="A3076" i="2"/>
  <c r="B3075" i="2"/>
  <c r="AG1498" i="2" l="1"/>
  <c r="AH1498" i="2"/>
  <c r="AF1498" i="2"/>
  <c r="AD1499" i="2"/>
  <c r="AE1499" i="2" s="1"/>
  <c r="AH1499" i="2" s="1"/>
  <c r="AB1501" i="2"/>
  <c r="AC1500" i="2"/>
  <c r="X1497" i="2"/>
  <c r="W1497" i="2"/>
  <c r="Y1497" i="2"/>
  <c r="U1498" i="2"/>
  <c r="V1498" i="2" s="1"/>
  <c r="T1499" i="2"/>
  <c r="S1500" i="2"/>
  <c r="O1497" i="2"/>
  <c r="N1497" i="2"/>
  <c r="P1497" i="2"/>
  <c r="J1500" i="2"/>
  <c r="L1498" i="2"/>
  <c r="M1498" i="2" s="1"/>
  <c r="F3074" i="2"/>
  <c r="G3074" i="2"/>
  <c r="E3074" i="2"/>
  <c r="C3075" i="2"/>
  <c r="D3075" i="2" s="1"/>
  <c r="A3077" i="2"/>
  <c r="B3076" i="2"/>
  <c r="AF1499" i="2" l="1"/>
  <c r="AD1500" i="2"/>
  <c r="AE1500" i="2" s="1"/>
  <c r="AB1502" i="2"/>
  <c r="AC1501" i="2"/>
  <c r="AG1499" i="2"/>
  <c r="Y1498" i="2"/>
  <c r="X1498" i="2"/>
  <c r="W1498" i="2"/>
  <c r="U1499" i="2"/>
  <c r="V1499" i="2" s="1"/>
  <c r="T1500" i="2"/>
  <c r="S1501" i="2"/>
  <c r="P1498" i="2"/>
  <c r="N1498" i="2"/>
  <c r="O1498" i="2"/>
  <c r="J1501" i="2"/>
  <c r="L1499" i="2"/>
  <c r="M1499" i="2" s="1"/>
  <c r="G3075" i="2"/>
  <c r="E3075" i="2"/>
  <c r="F3075" i="2"/>
  <c r="C3076" i="2"/>
  <c r="D3076" i="2" s="1"/>
  <c r="A3078" i="2"/>
  <c r="B3077" i="2"/>
  <c r="AG1500" i="2" l="1"/>
  <c r="AH1500" i="2"/>
  <c r="AF1500" i="2"/>
  <c r="AC1502" i="2"/>
  <c r="AB1503" i="2"/>
  <c r="AD1501" i="2"/>
  <c r="AE1501" i="2" s="1"/>
  <c r="W1499" i="2"/>
  <c r="X1499" i="2"/>
  <c r="Y1499" i="2"/>
  <c r="S1502" i="2"/>
  <c r="T1501" i="2"/>
  <c r="U1500" i="2"/>
  <c r="V1500" i="2" s="1"/>
  <c r="P1499" i="2"/>
  <c r="O1499" i="2"/>
  <c r="N1499" i="2"/>
  <c r="L1500" i="2"/>
  <c r="M1500" i="2" s="1"/>
  <c r="J1502" i="2"/>
  <c r="G3076" i="2"/>
  <c r="E3076" i="2"/>
  <c r="F3076" i="2"/>
  <c r="C3077" i="2"/>
  <c r="D3077" i="2" s="1"/>
  <c r="A3079" i="2"/>
  <c r="B3078" i="2"/>
  <c r="AG1501" i="2" l="1"/>
  <c r="AF1501" i="2"/>
  <c r="AH1501" i="2"/>
  <c r="AD1502" i="2"/>
  <c r="AE1502" i="2" s="1"/>
  <c r="AB1504" i="2"/>
  <c r="AC1503" i="2"/>
  <c r="W1500" i="2"/>
  <c r="Y1500" i="2"/>
  <c r="X1500" i="2"/>
  <c r="U1501" i="2"/>
  <c r="V1501" i="2" s="1"/>
  <c r="T1502" i="2"/>
  <c r="S1503" i="2"/>
  <c r="P1500" i="2"/>
  <c r="N1500" i="2"/>
  <c r="O1500" i="2"/>
  <c r="L1501" i="2"/>
  <c r="M1501" i="2" s="1"/>
  <c r="J1503" i="2"/>
  <c r="G3077" i="2"/>
  <c r="E3077" i="2"/>
  <c r="F3077" i="2"/>
  <c r="C3078" i="2"/>
  <c r="D3078" i="2" s="1"/>
  <c r="A3080" i="2"/>
  <c r="B3079" i="2"/>
  <c r="AG1502" i="2" l="1"/>
  <c r="AH1502" i="2"/>
  <c r="AF1502" i="2"/>
  <c r="AD1503" i="2"/>
  <c r="AE1503" i="2" s="1"/>
  <c r="AC1504" i="2"/>
  <c r="AB1505" i="2"/>
  <c r="X1501" i="2"/>
  <c r="W1501" i="2"/>
  <c r="Y1501" i="2"/>
  <c r="S1504" i="2"/>
  <c r="T1503" i="2"/>
  <c r="U1502" i="2"/>
  <c r="V1502" i="2" s="1"/>
  <c r="P1501" i="2"/>
  <c r="O1501" i="2"/>
  <c r="N1501" i="2"/>
  <c r="L1502" i="2"/>
  <c r="M1502" i="2" s="1"/>
  <c r="J1504" i="2"/>
  <c r="G3078" i="2"/>
  <c r="E3078" i="2"/>
  <c r="F3078" i="2"/>
  <c r="C3079" i="2"/>
  <c r="D3079" i="2" s="1"/>
  <c r="A3081" i="2"/>
  <c r="B3080" i="2"/>
  <c r="AH1503" i="2" l="1"/>
  <c r="AG1503" i="2"/>
  <c r="AF1503" i="2"/>
  <c r="AD1504" i="2"/>
  <c r="AE1504" i="2" s="1"/>
  <c r="AC1505" i="2"/>
  <c r="AB1506" i="2"/>
  <c r="W1502" i="2"/>
  <c r="Y1502" i="2"/>
  <c r="X1502" i="2"/>
  <c r="U1503" i="2"/>
  <c r="V1503" i="2" s="1"/>
  <c r="T1504" i="2"/>
  <c r="S1505" i="2"/>
  <c r="P1502" i="2"/>
  <c r="N1502" i="2"/>
  <c r="O1502" i="2"/>
  <c r="J1505" i="2"/>
  <c r="L1503" i="2"/>
  <c r="M1503" i="2" s="1"/>
  <c r="G3079" i="2"/>
  <c r="E3079" i="2"/>
  <c r="F3079" i="2"/>
  <c r="A3082" i="2"/>
  <c r="B3081" i="2"/>
  <c r="C3080" i="2"/>
  <c r="D3080" i="2" s="1"/>
  <c r="AH1504" i="2" l="1"/>
  <c r="AF1504" i="2"/>
  <c r="AG1504" i="2"/>
  <c r="AC1506" i="2"/>
  <c r="AB1507" i="2"/>
  <c r="AD1505" i="2"/>
  <c r="AE1505" i="2" s="1"/>
  <c r="X1503" i="2"/>
  <c r="W1503" i="2"/>
  <c r="Y1503" i="2"/>
  <c r="S1506" i="2"/>
  <c r="T1505" i="2"/>
  <c r="U1504" i="2"/>
  <c r="V1504" i="2"/>
  <c r="X1504" i="2" s="1"/>
  <c r="P1503" i="2"/>
  <c r="N1503" i="2"/>
  <c r="O1503" i="2"/>
  <c r="J1506" i="2"/>
  <c r="L1504" i="2"/>
  <c r="M1504" i="2" s="1"/>
  <c r="G3080" i="2"/>
  <c r="F3080" i="2"/>
  <c r="E3080" i="2"/>
  <c r="C3081" i="2"/>
  <c r="D3081" i="2" s="1"/>
  <c r="A3083" i="2"/>
  <c r="B3082" i="2"/>
  <c r="AH1505" i="2" l="1"/>
  <c r="AF1505" i="2"/>
  <c r="AG1505" i="2"/>
  <c r="AD1506" i="2"/>
  <c r="AE1506" i="2" s="1"/>
  <c r="AC1507" i="2"/>
  <c r="AB1508" i="2"/>
  <c r="W1504" i="2"/>
  <c r="Y1504" i="2"/>
  <c r="U1505" i="2"/>
  <c r="V1505" i="2" s="1"/>
  <c r="S1507" i="2"/>
  <c r="T1506" i="2"/>
  <c r="N1504" i="2"/>
  <c r="O1504" i="2"/>
  <c r="P1504" i="2"/>
  <c r="L1505" i="2"/>
  <c r="M1505" i="2" s="1"/>
  <c r="O1505" i="2" s="1"/>
  <c r="J1507" i="2"/>
  <c r="E3081" i="2"/>
  <c r="G3081" i="2"/>
  <c r="F3081" i="2"/>
  <c r="A3084" i="2"/>
  <c r="B3083" i="2"/>
  <c r="C3082" i="2"/>
  <c r="D3082" i="2" s="1"/>
  <c r="AH1506" i="2" l="1"/>
  <c r="AF1506" i="2"/>
  <c r="AG1506" i="2"/>
  <c r="AD1507" i="2"/>
  <c r="AE1507" i="2" s="1"/>
  <c r="AB1509" i="2"/>
  <c r="AC1508" i="2"/>
  <c r="X1505" i="2"/>
  <c r="W1505" i="2"/>
  <c r="Y1505" i="2"/>
  <c r="U1506" i="2"/>
  <c r="V1506" i="2" s="1"/>
  <c r="T1507" i="2"/>
  <c r="S1508" i="2"/>
  <c r="L1506" i="2"/>
  <c r="M1506" i="2"/>
  <c r="O1506" i="2" s="1"/>
  <c r="P1505" i="2"/>
  <c r="J1508" i="2"/>
  <c r="N1505" i="2"/>
  <c r="G3082" i="2"/>
  <c r="F3082" i="2"/>
  <c r="E3082" i="2"/>
  <c r="C3083" i="2"/>
  <c r="D3083" i="2" s="1"/>
  <c r="A3085" i="2"/>
  <c r="B3084" i="2"/>
  <c r="AF1507" i="2" l="1"/>
  <c r="AG1507" i="2"/>
  <c r="AH1507" i="2"/>
  <c r="AD1508" i="2"/>
  <c r="AE1508" i="2" s="1"/>
  <c r="AC1509" i="2"/>
  <c r="AB1510" i="2"/>
  <c r="X1506" i="2"/>
  <c r="W1506" i="2"/>
  <c r="Y1506" i="2"/>
  <c r="U1507" i="2"/>
  <c r="V1507" i="2" s="1"/>
  <c r="S1509" i="2"/>
  <c r="T1508" i="2"/>
  <c r="L1507" i="2"/>
  <c r="M1507" i="2" s="1"/>
  <c r="J1509" i="2"/>
  <c r="P1506" i="2"/>
  <c r="N1506" i="2"/>
  <c r="E3083" i="2"/>
  <c r="G3083" i="2"/>
  <c r="F3083" i="2"/>
  <c r="A3086" i="2"/>
  <c r="B3085" i="2"/>
  <c r="C3084" i="2"/>
  <c r="D3084" i="2" s="1"/>
  <c r="AF1508" i="2" l="1"/>
  <c r="AG1508" i="2"/>
  <c r="AH1508" i="2"/>
  <c r="AD1509" i="2"/>
  <c r="AE1509" i="2"/>
  <c r="AH1509" i="2" s="1"/>
  <c r="AB1511" i="2"/>
  <c r="AC1510" i="2"/>
  <c r="X1507" i="2"/>
  <c r="W1507" i="2"/>
  <c r="Y1507" i="2"/>
  <c r="U1508" i="2"/>
  <c r="V1508" i="2" s="1"/>
  <c r="T1509" i="2"/>
  <c r="S1510" i="2"/>
  <c r="P1507" i="2"/>
  <c r="N1507" i="2"/>
  <c r="O1507" i="2"/>
  <c r="L1508" i="2"/>
  <c r="M1508" i="2" s="1"/>
  <c r="J1510" i="2"/>
  <c r="G3084" i="2"/>
  <c r="E3084" i="2"/>
  <c r="F3084" i="2"/>
  <c r="A3087" i="2"/>
  <c r="B3086" i="2"/>
  <c r="C3085" i="2"/>
  <c r="D3085" i="2" s="1"/>
  <c r="AF1509" i="2" l="1"/>
  <c r="AB1512" i="2"/>
  <c r="AC1511" i="2"/>
  <c r="AD1510" i="2"/>
  <c r="AE1510" i="2" s="1"/>
  <c r="AG1509" i="2"/>
  <c r="Y1508" i="2"/>
  <c r="X1508" i="2"/>
  <c r="W1508" i="2"/>
  <c r="U1509" i="2"/>
  <c r="V1509" i="2" s="1"/>
  <c r="S1511" i="2"/>
  <c r="T1510" i="2"/>
  <c r="P1508" i="2"/>
  <c r="O1508" i="2"/>
  <c r="N1508" i="2"/>
  <c r="J1511" i="2"/>
  <c r="L1509" i="2"/>
  <c r="M1509" i="2" s="1"/>
  <c r="G3085" i="2"/>
  <c r="E3085" i="2"/>
  <c r="F3085" i="2"/>
  <c r="A3088" i="2"/>
  <c r="B3087" i="2"/>
  <c r="C3086" i="2"/>
  <c r="D3086" i="2" s="1"/>
  <c r="G3086" i="2" s="1"/>
  <c r="AH1510" i="2" l="1"/>
  <c r="AG1510" i="2"/>
  <c r="AF1510" i="2"/>
  <c r="AD1511" i="2"/>
  <c r="AE1511" i="2" s="1"/>
  <c r="AB1513" i="2"/>
  <c r="AC1512" i="2"/>
  <c r="W1509" i="2"/>
  <c r="X1509" i="2"/>
  <c r="Y1509" i="2"/>
  <c r="U1510" i="2"/>
  <c r="V1510" i="2" s="1"/>
  <c r="T1511" i="2"/>
  <c r="S1512" i="2"/>
  <c r="O1509" i="2"/>
  <c r="P1509" i="2"/>
  <c r="N1509" i="2"/>
  <c r="L1510" i="2"/>
  <c r="M1510" i="2" s="1"/>
  <c r="J1512" i="2"/>
  <c r="E3086" i="2"/>
  <c r="A3089" i="2"/>
  <c r="B3088" i="2"/>
  <c r="F3086" i="2"/>
  <c r="C3087" i="2"/>
  <c r="D3087" i="2" s="1"/>
  <c r="E3087" i="2" s="1"/>
  <c r="AH1511" i="2" l="1"/>
  <c r="AF1511" i="2"/>
  <c r="AG1511" i="2"/>
  <c r="AD1512" i="2"/>
  <c r="AE1512" i="2" s="1"/>
  <c r="AB1514" i="2"/>
  <c r="AC1513" i="2"/>
  <c r="Y1510" i="2"/>
  <c r="W1510" i="2"/>
  <c r="X1510" i="2"/>
  <c r="U1511" i="2"/>
  <c r="V1511" i="2" s="1"/>
  <c r="T1512" i="2"/>
  <c r="S1513" i="2"/>
  <c r="O1510" i="2"/>
  <c r="N1510" i="2"/>
  <c r="P1510" i="2"/>
  <c r="L1511" i="2"/>
  <c r="M1511" i="2" s="1"/>
  <c r="J1513" i="2"/>
  <c r="F3087" i="2"/>
  <c r="G3087" i="2"/>
  <c r="C3088" i="2"/>
  <c r="D3088" i="2" s="1"/>
  <c r="G3088" i="2" s="1"/>
  <c r="A3090" i="2"/>
  <c r="B3089" i="2"/>
  <c r="AG1512" i="2" l="1"/>
  <c r="AF1512" i="2"/>
  <c r="AH1512" i="2"/>
  <c r="AC1514" i="2"/>
  <c r="AB1515" i="2"/>
  <c r="AD1513" i="2"/>
  <c r="AE1513" i="2" s="1"/>
  <c r="X1511" i="2"/>
  <c r="W1511" i="2"/>
  <c r="Y1511" i="2"/>
  <c r="S1514" i="2"/>
  <c r="T1513" i="2"/>
  <c r="U1512" i="2"/>
  <c r="V1512" i="2" s="1"/>
  <c r="P1511" i="2"/>
  <c r="O1511" i="2"/>
  <c r="N1511" i="2"/>
  <c r="L1512" i="2"/>
  <c r="M1512" i="2" s="1"/>
  <c r="J1514" i="2"/>
  <c r="A3091" i="2"/>
  <c r="B3090" i="2"/>
  <c r="C3089" i="2"/>
  <c r="D3089" i="2" s="1"/>
  <c r="G3089" i="2" s="1"/>
  <c r="E3088" i="2"/>
  <c r="F3088" i="2"/>
  <c r="AH1513" i="2" l="1"/>
  <c r="AG1513" i="2"/>
  <c r="AF1513" i="2"/>
  <c r="AB1516" i="2"/>
  <c r="AC1515" i="2"/>
  <c r="AD1514" i="2"/>
  <c r="AE1514" i="2" s="1"/>
  <c r="Y1512" i="2"/>
  <c r="W1512" i="2"/>
  <c r="X1512" i="2"/>
  <c r="U1513" i="2"/>
  <c r="V1513" i="2" s="1"/>
  <c r="T1514" i="2"/>
  <c r="S1515" i="2"/>
  <c r="P1512" i="2"/>
  <c r="N1512" i="2"/>
  <c r="O1512" i="2"/>
  <c r="L1513" i="2"/>
  <c r="M1513" i="2" s="1"/>
  <c r="J1515" i="2"/>
  <c r="E3089" i="2"/>
  <c r="C3090" i="2"/>
  <c r="D3090" i="2" s="1"/>
  <c r="F3090" i="2" s="1"/>
  <c r="F3089" i="2"/>
  <c r="A3092" i="2"/>
  <c r="B3091" i="2"/>
  <c r="AH1514" i="2" l="1"/>
  <c r="AG1514" i="2"/>
  <c r="AF1514" i="2"/>
  <c r="AC1516" i="2"/>
  <c r="AB1517" i="2"/>
  <c r="AD1515" i="2"/>
  <c r="AE1515" i="2" s="1"/>
  <c r="Y1513" i="2"/>
  <c r="X1513" i="2"/>
  <c r="W1513" i="2"/>
  <c r="U1514" i="2"/>
  <c r="V1514" i="2" s="1"/>
  <c r="S1516" i="2"/>
  <c r="T1515" i="2"/>
  <c r="P1513" i="2"/>
  <c r="O1513" i="2"/>
  <c r="N1513" i="2"/>
  <c r="L1514" i="2"/>
  <c r="M1514" i="2" s="1"/>
  <c r="J1516" i="2"/>
  <c r="E3090" i="2"/>
  <c r="G3090" i="2"/>
  <c r="C3091" i="2"/>
  <c r="D3091" i="2" s="1"/>
  <c r="A3093" i="2"/>
  <c r="B3092" i="2"/>
  <c r="AG1515" i="2" l="1"/>
  <c r="AF1515" i="2"/>
  <c r="AH1515" i="2"/>
  <c r="AD1516" i="2"/>
  <c r="AE1516" i="2" s="1"/>
  <c r="AC1517" i="2"/>
  <c r="AB1518" i="2"/>
  <c r="W1514" i="2"/>
  <c r="X1514" i="2"/>
  <c r="Y1514" i="2"/>
  <c r="U1515" i="2"/>
  <c r="V1515" i="2" s="1"/>
  <c r="T1516" i="2"/>
  <c r="S1517" i="2"/>
  <c r="P1514" i="2"/>
  <c r="O1514" i="2"/>
  <c r="N1514" i="2"/>
  <c r="L1515" i="2"/>
  <c r="M1515" i="2" s="1"/>
  <c r="J1517" i="2"/>
  <c r="F3091" i="2"/>
  <c r="E3091" i="2"/>
  <c r="G3091" i="2"/>
  <c r="A3094" i="2"/>
  <c r="B3093" i="2"/>
  <c r="C3092" i="2"/>
  <c r="D3092" i="2" s="1"/>
  <c r="AH1516" i="2" l="1"/>
  <c r="AG1516" i="2"/>
  <c r="AF1516" i="2"/>
  <c r="AC1518" i="2"/>
  <c r="AB1519" i="2"/>
  <c r="AD1517" i="2"/>
  <c r="AE1517" i="2" s="1"/>
  <c r="Y1515" i="2"/>
  <c r="W1515" i="2"/>
  <c r="X1515" i="2"/>
  <c r="S1518" i="2"/>
  <c r="T1517" i="2"/>
  <c r="U1516" i="2"/>
  <c r="V1516" i="2"/>
  <c r="Y1516" i="2" s="1"/>
  <c r="P1515" i="2"/>
  <c r="N1515" i="2"/>
  <c r="O1515" i="2"/>
  <c r="L1516" i="2"/>
  <c r="M1516" i="2" s="1"/>
  <c r="J1518" i="2"/>
  <c r="G3092" i="2"/>
  <c r="E3092" i="2"/>
  <c r="F3092" i="2"/>
  <c r="A3095" i="2"/>
  <c r="B3094" i="2"/>
  <c r="C3093" i="2"/>
  <c r="D3093" i="2" s="1"/>
  <c r="AH1517" i="2" l="1"/>
  <c r="AG1517" i="2"/>
  <c r="AF1517" i="2"/>
  <c r="AD1518" i="2"/>
  <c r="AE1518" i="2" s="1"/>
  <c r="AC1519" i="2"/>
  <c r="AB1520" i="2"/>
  <c r="S1519" i="2"/>
  <c r="T1518" i="2"/>
  <c r="X1516" i="2"/>
  <c r="W1516" i="2"/>
  <c r="U1517" i="2"/>
  <c r="V1517" i="2" s="1"/>
  <c r="N1516" i="2"/>
  <c r="O1516" i="2"/>
  <c r="P1516" i="2"/>
  <c r="L1517" i="2"/>
  <c r="M1517" i="2" s="1"/>
  <c r="J1519" i="2"/>
  <c r="G3093" i="2"/>
  <c r="F3093" i="2"/>
  <c r="E3093" i="2"/>
  <c r="A3096" i="2"/>
  <c r="B3095" i="2"/>
  <c r="C3094" i="2"/>
  <c r="D3094" i="2" s="1"/>
  <c r="F3094" i="2" s="1"/>
  <c r="AG1518" i="2" l="1"/>
  <c r="AF1518" i="2"/>
  <c r="AH1518" i="2"/>
  <c r="AD1519" i="2"/>
  <c r="AE1519" i="2" s="1"/>
  <c r="AH1519" i="2" s="1"/>
  <c r="AB1521" i="2"/>
  <c r="AC1520" i="2"/>
  <c r="X1517" i="2"/>
  <c r="W1517" i="2"/>
  <c r="Y1517" i="2"/>
  <c r="U1518" i="2"/>
  <c r="V1518" i="2" s="1"/>
  <c r="T1519" i="2"/>
  <c r="S1520" i="2"/>
  <c r="O1517" i="2"/>
  <c r="P1517" i="2"/>
  <c r="N1517" i="2"/>
  <c r="L1518" i="2"/>
  <c r="M1518" i="2" s="1"/>
  <c r="P1518" i="2" s="1"/>
  <c r="J1520" i="2"/>
  <c r="E3094" i="2"/>
  <c r="C3095" i="2"/>
  <c r="D3095" i="2" s="1"/>
  <c r="G3094" i="2"/>
  <c r="A3097" i="2"/>
  <c r="B3096" i="2"/>
  <c r="AD1520" i="2" l="1"/>
  <c r="AE1520" i="2" s="1"/>
  <c r="AG1519" i="2"/>
  <c r="AC1521" i="2"/>
  <c r="AB1522" i="2"/>
  <c r="AF1519" i="2"/>
  <c r="Y1518" i="2"/>
  <c r="X1518" i="2"/>
  <c r="W1518" i="2"/>
  <c r="S1521" i="2"/>
  <c r="T1520" i="2"/>
  <c r="U1519" i="2"/>
  <c r="V1519" i="2" s="1"/>
  <c r="O1518" i="2"/>
  <c r="L1519" i="2"/>
  <c r="M1519" i="2" s="1"/>
  <c r="J1521" i="2"/>
  <c r="N1518" i="2"/>
  <c r="F3095" i="2"/>
  <c r="G3095" i="2"/>
  <c r="E3095" i="2"/>
  <c r="C3096" i="2"/>
  <c r="D3096" i="2" s="1"/>
  <c r="A3098" i="2"/>
  <c r="B3097" i="2"/>
  <c r="AH1520" i="2" l="1"/>
  <c r="AG1520" i="2"/>
  <c r="AF1520" i="2"/>
  <c r="AB1523" i="2"/>
  <c r="AC1522" i="2"/>
  <c r="AD1521" i="2"/>
  <c r="AG1521" i="2"/>
  <c r="AE1521" i="2"/>
  <c r="AF1521" i="2" s="1"/>
  <c r="X1519" i="2"/>
  <c r="W1519" i="2"/>
  <c r="Y1519" i="2"/>
  <c r="U1520" i="2"/>
  <c r="V1520" i="2" s="1"/>
  <c r="T1521" i="2"/>
  <c r="S1522" i="2"/>
  <c r="O1519" i="2"/>
  <c r="P1519" i="2"/>
  <c r="N1519" i="2"/>
  <c r="J1522" i="2"/>
  <c r="L1520" i="2"/>
  <c r="M1520" i="2" s="1"/>
  <c r="G3096" i="2"/>
  <c r="E3096" i="2"/>
  <c r="F3096" i="2"/>
  <c r="A3099" i="2"/>
  <c r="B3098" i="2"/>
  <c r="C3097" i="2"/>
  <c r="D3097" i="2" s="1"/>
  <c r="AD1522" i="2" l="1"/>
  <c r="AE1522" i="2" s="1"/>
  <c r="AH1521" i="2"/>
  <c r="AB1524" i="2"/>
  <c r="AC1523" i="2"/>
  <c r="Y1520" i="2"/>
  <c r="X1520" i="2"/>
  <c r="W1520" i="2"/>
  <c r="S1523" i="2"/>
  <c r="T1522" i="2"/>
  <c r="U1521" i="2"/>
  <c r="V1521" i="2" s="1"/>
  <c r="O1520" i="2"/>
  <c r="P1520" i="2"/>
  <c r="N1520" i="2"/>
  <c r="L1521" i="2"/>
  <c r="M1521" i="2" s="1"/>
  <c r="J1523" i="2"/>
  <c r="G3097" i="2"/>
  <c r="E3097" i="2"/>
  <c r="F3097" i="2"/>
  <c r="A3100" i="2"/>
  <c r="B3099" i="2"/>
  <c r="C3098" i="2"/>
  <c r="D3098" i="2" s="1"/>
  <c r="AH1522" i="2" l="1"/>
  <c r="AF1522" i="2"/>
  <c r="AG1522" i="2"/>
  <c r="AD1523" i="2"/>
  <c r="AE1523" i="2" s="1"/>
  <c r="AB1525" i="2"/>
  <c r="AC1524" i="2"/>
  <c r="X1521" i="2"/>
  <c r="Y1521" i="2"/>
  <c r="W1521" i="2"/>
  <c r="T1523" i="2"/>
  <c r="S1524" i="2"/>
  <c r="U1522" i="2"/>
  <c r="V1522" i="2" s="1"/>
  <c r="N1521" i="2"/>
  <c r="O1521" i="2"/>
  <c r="P1521" i="2"/>
  <c r="L1522" i="2"/>
  <c r="M1522" i="2" s="1"/>
  <c r="J1524" i="2"/>
  <c r="G3098" i="2"/>
  <c r="E3098" i="2"/>
  <c r="F3098" i="2"/>
  <c r="A3101" i="2"/>
  <c r="B3100" i="2"/>
  <c r="C3099" i="2"/>
  <c r="D3099" i="2" s="1"/>
  <c r="AH1523" i="2" l="1"/>
  <c r="AG1523" i="2"/>
  <c r="AF1523" i="2"/>
  <c r="AD1524" i="2"/>
  <c r="AE1524" i="2" s="1"/>
  <c r="AB1526" i="2"/>
  <c r="AC1525" i="2"/>
  <c r="Y1522" i="2"/>
  <c r="X1522" i="2"/>
  <c r="W1522" i="2"/>
  <c r="T1524" i="2"/>
  <c r="S1525" i="2"/>
  <c r="U1523" i="2"/>
  <c r="V1523" i="2" s="1"/>
  <c r="P1522" i="2"/>
  <c r="O1522" i="2"/>
  <c r="N1522" i="2"/>
  <c r="L1523" i="2"/>
  <c r="M1523" i="2" s="1"/>
  <c r="J1525" i="2"/>
  <c r="G3099" i="2"/>
  <c r="E3099" i="2"/>
  <c r="F3099" i="2"/>
  <c r="A3102" i="2"/>
  <c r="B3101" i="2"/>
  <c r="C3100" i="2"/>
  <c r="D3100" i="2" s="1"/>
  <c r="AF1524" i="2" l="1"/>
  <c r="AH1524" i="2"/>
  <c r="AG1524" i="2"/>
  <c r="AC1526" i="2"/>
  <c r="AB1527" i="2"/>
  <c r="AD1525" i="2"/>
  <c r="AE1525" i="2" s="1"/>
  <c r="Y1523" i="2"/>
  <c r="X1523" i="2"/>
  <c r="W1523" i="2"/>
  <c r="U1524" i="2"/>
  <c r="V1524" i="2" s="1"/>
  <c r="S1526" i="2"/>
  <c r="T1525" i="2"/>
  <c r="P1523" i="2"/>
  <c r="O1523" i="2"/>
  <c r="N1523" i="2"/>
  <c r="L1524" i="2"/>
  <c r="M1524" i="2" s="1"/>
  <c r="J1526" i="2"/>
  <c r="G3100" i="2"/>
  <c r="E3100" i="2"/>
  <c r="F3100" i="2"/>
  <c r="C3101" i="2"/>
  <c r="D3101" i="2" s="1"/>
  <c r="A3103" i="2"/>
  <c r="B3102" i="2"/>
  <c r="AH1525" i="2" l="1"/>
  <c r="AF1525" i="2"/>
  <c r="AG1525" i="2"/>
  <c r="AD1526" i="2"/>
  <c r="AE1526" i="2" s="1"/>
  <c r="AB1528" i="2"/>
  <c r="AC1527" i="2"/>
  <c r="X1524" i="2"/>
  <c r="W1524" i="2"/>
  <c r="Y1524" i="2"/>
  <c r="T1526" i="2"/>
  <c r="S1527" i="2"/>
  <c r="U1525" i="2"/>
  <c r="V1525" i="2" s="1"/>
  <c r="P1524" i="2"/>
  <c r="O1524" i="2"/>
  <c r="N1524" i="2"/>
  <c r="J1527" i="2"/>
  <c r="L1525" i="2"/>
  <c r="M1525" i="2" s="1"/>
  <c r="G3101" i="2"/>
  <c r="E3101" i="2"/>
  <c r="F3101" i="2"/>
  <c r="A3104" i="2"/>
  <c r="B3103" i="2"/>
  <c r="C3102" i="2"/>
  <c r="D3102" i="2" s="1"/>
  <c r="G3102" i="2" s="1"/>
  <c r="AG1526" i="2" l="1"/>
  <c r="AH1526" i="2"/>
  <c r="AF1526" i="2"/>
  <c r="AD1527" i="2"/>
  <c r="AE1527" i="2" s="1"/>
  <c r="AC1528" i="2"/>
  <c r="AB1529" i="2"/>
  <c r="Y1525" i="2"/>
  <c r="X1525" i="2"/>
  <c r="W1525" i="2"/>
  <c r="S1528" i="2"/>
  <c r="T1527" i="2"/>
  <c r="U1526" i="2"/>
  <c r="V1526" i="2" s="1"/>
  <c r="O1525" i="2"/>
  <c r="P1525" i="2"/>
  <c r="N1525" i="2"/>
  <c r="J1528" i="2"/>
  <c r="L1526" i="2"/>
  <c r="M1526" i="2" s="1"/>
  <c r="C3103" i="2"/>
  <c r="D3103" i="2" s="1"/>
  <c r="E3102" i="2"/>
  <c r="F3102" i="2"/>
  <c r="A3105" i="2"/>
  <c r="B3104" i="2"/>
  <c r="AH1527" i="2" l="1"/>
  <c r="AG1527" i="2"/>
  <c r="AF1527" i="2"/>
  <c r="AC1529" i="2"/>
  <c r="AB1530" i="2"/>
  <c r="AD1528" i="2"/>
  <c r="AE1528" i="2" s="1"/>
  <c r="W1526" i="2"/>
  <c r="Y1526" i="2"/>
  <c r="X1526" i="2"/>
  <c r="U1527" i="2"/>
  <c r="V1527" i="2" s="1"/>
  <c r="T1528" i="2"/>
  <c r="S1529" i="2"/>
  <c r="P1526" i="2"/>
  <c r="N1526" i="2"/>
  <c r="O1526" i="2"/>
  <c r="L1527" i="2"/>
  <c r="M1527" i="2" s="1"/>
  <c r="P1527" i="2" s="1"/>
  <c r="J1529" i="2"/>
  <c r="G3103" i="2"/>
  <c r="E3103" i="2"/>
  <c r="F3103" i="2"/>
  <c r="A3106" i="2"/>
  <c r="B3105" i="2"/>
  <c r="C3104" i="2"/>
  <c r="D3104" i="2" s="1"/>
  <c r="G3104" i="2" s="1"/>
  <c r="AH1528" i="2" l="1"/>
  <c r="AG1528" i="2"/>
  <c r="AF1528" i="2"/>
  <c r="AD1529" i="2"/>
  <c r="AE1529" i="2" s="1"/>
  <c r="AC1530" i="2"/>
  <c r="AB1531" i="2"/>
  <c r="Y1527" i="2"/>
  <c r="X1527" i="2"/>
  <c r="W1527" i="2"/>
  <c r="S1530" i="2"/>
  <c r="T1529" i="2"/>
  <c r="U1528" i="2"/>
  <c r="V1528" i="2"/>
  <c r="Y1528" i="2" s="1"/>
  <c r="J1530" i="2"/>
  <c r="L1528" i="2"/>
  <c r="M1528" i="2" s="1"/>
  <c r="N1527" i="2"/>
  <c r="O1527" i="2"/>
  <c r="C3105" i="2"/>
  <c r="D3105" i="2" s="1"/>
  <c r="E3104" i="2"/>
  <c r="F3104" i="2"/>
  <c r="A3107" i="2"/>
  <c r="B3106" i="2"/>
  <c r="AH1529" i="2" l="1"/>
  <c r="AF1529" i="2"/>
  <c r="AG1529" i="2"/>
  <c r="AD1530" i="2"/>
  <c r="AE1530" i="2" s="1"/>
  <c r="AC1531" i="2"/>
  <c r="AB1532" i="2"/>
  <c r="X1528" i="2"/>
  <c r="S1531" i="2"/>
  <c r="T1530" i="2"/>
  <c r="W1528" i="2"/>
  <c r="U1529" i="2"/>
  <c r="V1529" i="2" s="1"/>
  <c r="N1528" i="2"/>
  <c r="P1528" i="2"/>
  <c r="O1528" i="2"/>
  <c r="L1529" i="2"/>
  <c r="M1529" i="2" s="1"/>
  <c r="J1531" i="2"/>
  <c r="G3105" i="2"/>
  <c r="E3105" i="2"/>
  <c r="F3105" i="2"/>
  <c r="C3106" i="2"/>
  <c r="D3106" i="2" s="1"/>
  <c r="A3108" i="2"/>
  <c r="B3107" i="2"/>
  <c r="AG1530" i="2" l="1"/>
  <c r="AF1530" i="2"/>
  <c r="AH1530" i="2"/>
  <c r="AB1533" i="2"/>
  <c r="AC1532" i="2"/>
  <c r="AD1531" i="2"/>
  <c r="AE1531" i="2" s="1"/>
  <c r="Y1529" i="2"/>
  <c r="X1529" i="2"/>
  <c r="W1529" i="2"/>
  <c r="U1530" i="2"/>
  <c r="V1530" i="2" s="1"/>
  <c r="T1531" i="2"/>
  <c r="S1532" i="2"/>
  <c r="P1529" i="2"/>
  <c r="O1529" i="2"/>
  <c r="N1529" i="2"/>
  <c r="L1530" i="2"/>
  <c r="M1530" i="2" s="1"/>
  <c r="O1530" i="2" s="1"/>
  <c r="J1532" i="2"/>
  <c r="F3106" i="2"/>
  <c r="E3106" i="2"/>
  <c r="G3106" i="2"/>
  <c r="C3107" i="2"/>
  <c r="D3107" i="2" s="1"/>
  <c r="A3109" i="2"/>
  <c r="B3108" i="2"/>
  <c r="AH1531" i="2" l="1"/>
  <c r="AG1531" i="2"/>
  <c r="AF1531" i="2"/>
  <c r="AC1533" i="2"/>
  <c r="AB1534" i="2"/>
  <c r="AD1532" i="2"/>
  <c r="AE1532" i="2" s="1"/>
  <c r="Y1530" i="2"/>
  <c r="X1530" i="2"/>
  <c r="W1530" i="2"/>
  <c r="S1533" i="2"/>
  <c r="T1532" i="2"/>
  <c r="U1531" i="2"/>
  <c r="V1531" i="2" s="1"/>
  <c r="L1531" i="2"/>
  <c r="M1531" i="2" s="1"/>
  <c r="N1530" i="2"/>
  <c r="P1530" i="2"/>
  <c r="J1533" i="2"/>
  <c r="G3107" i="2"/>
  <c r="E3107" i="2"/>
  <c r="F3107" i="2"/>
  <c r="C3108" i="2"/>
  <c r="D3108" i="2" s="1"/>
  <c r="A3110" i="2"/>
  <c r="B3109" i="2"/>
  <c r="AG1532" i="2" l="1"/>
  <c r="AH1532" i="2"/>
  <c r="AF1532" i="2"/>
  <c r="AD1533" i="2"/>
  <c r="AE1533" i="2"/>
  <c r="AH1533" i="2" s="1"/>
  <c r="AB1535" i="2"/>
  <c r="AC1534" i="2"/>
  <c r="Y1531" i="2"/>
  <c r="X1531" i="2"/>
  <c r="W1531" i="2"/>
  <c r="T1533" i="2"/>
  <c r="S1534" i="2"/>
  <c r="U1532" i="2"/>
  <c r="V1532" i="2" s="1"/>
  <c r="P1531" i="2"/>
  <c r="N1531" i="2"/>
  <c r="O1531" i="2"/>
  <c r="L1532" i="2"/>
  <c r="M1532" i="2" s="1"/>
  <c r="J1534" i="2"/>
  <c r="G3108" i="2"/>
  <c r="E3108" i="2"/>
  <c r="F3108" i="2"/>
  <c r="A3111" i="2"/>
  <c r="B3110" i="2"/>
  <c r="C3109" i="2"/>
  <c r="D3109" i="2" s="1"/>
  <c r="AF1533" i="2" l="1"/>
  <c r="AD1534" i="2"/>
  <c r="AE1534" i="2" s="1"/>
  <c r="AB1536" i="2"/>
  <c r="AC1535" i="2"/>
  <c r="AG1533" i="2"/>
  <c r="X1532" i="2"/>
  <c r="Y1532" i="2"/>
  <c r="W1532" i="2"/>
  <c r="S1535" i="2"/>
  <c r="T1534" i="2"/>
  <c r="U1533" i="2"/>
  <c r="V1533" i="2" s="1"/>
  <c r="P1532" i="2"/>
  <c r="O1532" i="2"/>
  <c r="N1532" i="2"/>
  <c r="J1535" i="2"/>
  <c r="L1533" i="2"/>
  <c r="M1533" i="2" s="1"/>
  <c r="G3109" i="2"/>
  <c r="E3109" i="2"/>
  <c r="F3109" i="2"/>
  <c r="A3112" i="2"/>
  <c r="B3111" i="2"/>
  <c r="C3110" i="2"/>
  <c r="D3110" i="2" s="1"/>
  <c r="G3110" i="2" s="1"/>
  <c r="AF1534" i="2" l="1"/>
  <c r="AH1534" i="2"/>
  <c r="AG1534" i="2"/>
  <c r="AD1535" i="2"/>
  <c r="AE1535" i="2" s="1"/>
  <c r="AH1535" i="2" s="1"/>
  <c r="AB1537" i="2"/>
  <c r="AC1536" i="2"/>
  <c r="Y1533" i="2"/>
  <c r="X1533" i="2"/>
  <c r="W1533" i="2"/>
  <c r="T1535" i="2"/>
  <c r="S1536" i="2"/>
  <c r="U1534" i="2"/>
  <c r="V1534" i="2" s="1"/>
  <c r="O1533" i="2"/>
  <c r="N1533" i="2"/>
  <c r="P1533" i="2"/>
  <c r="L1534" i="2"/>
  <c r="M1534" i="2" s="1"/>
  <c r="J1536" i="2"/>
  <c r="C3111" i="2"/>
  <c r="D3111" i="2" s="1"/>
  <c r="E3110" i="2"/>
  <c r="F3110" i="2"/>
  <c r="A3113" i="2"/>
  <c r="B3112" i="2"/>
  <c r="AB1538" i="2" l="1"/>
  <c r="AC1537" i="2"/>
  <c r="AD1536" i="2"/>
  <c r="AE1536" i="2" s="1"/>
  <c r="AF1535" i="2"/>
  <c r="AG1535" i="2"/>
  <c r="X1534" i="2"/>
  <c r="Y1534" i="2"/>
  <c r="W1534" i="2"/>
  <c r="T1536" i="2"/>
  <c r="S1537" i="2"/>
  <c r="U1535" i="2"/>
  <c r="V1535" i="2" s="1"/>
  <c r="O1534" i="2"/>
  <c r="N1534" i="2"/>
  <c r="P1534" i="2"/>
  <c r="L1535" i="2"/>
  <c r="M1535" i="2" s="1"/>
  <c r="J1537" i="2"/>
  <c r="G3111" i="2"/>
  <c r="E3111" i="2"/>
  <c r="F3111" i="2"/>
  <c r="C3112" i="2"/>
  <c r="D3112" i="2" s="1"/>
  <c r="A3114" i="2"/>
  <c r="B3113" i="2"/>
  <c r="AG1536" i="2" l="1"/>
  <c r="AF1536" i="2"/>
  <c r="AH1536" i="2"/>
  <c r="AD1537" i="2"/>
  <c r="AE1537" i="2" s="1"/>
  <c r="AC1538" i="2"/>
  <c r="AB1539" i="2"/>
  <c r="Y1535" i="2"/>
  <c r="W1535" i="2"/>
  <c r="X1535" i="2"/>
  <c r="S1538" i="2"/>
  <c r="T1537" i="2"/>
  <c r="U1536" i="2"/>
  <c r="V1536" i="2" s="1"/>
  <c r="N1535" i="2"/>
  <c r="O1535" i="2"/>
  <c r="P1535" i="2"/>
  <c r="L1536" i="2"/>
  <c r="M1536" i="2" s="1"/>
  <c r="J1538" i="2"/>
  <c r="G3112" i="2"/>
  <c r="E3112" i="2"/>
  <c r="F3112" i="2"/>
  <c r="C3113" i="2"/>
  <c r="D3113" i="2" s="1"/>
  <c r="A3115" i="2"/>
  <c r="B3114" i="2"/>
  <c r="AH1537" i="2" l="1"/>
  <c r="AG1537" i="2"/>
  <c r="AF1537" i="2"/>
  <c r="AB1540" i="2"/>
  <c r="AC1539" i="2"/>
  <c r="AD1538" i="2"/>
  <c r="AE1538" i="2" s="1"/>
  <c r="X1536" i="2"/>
  <c r="Y1536" i="2"/>
  <c r="W1536" i="2"/>
  <c r="T1538" i="2"/>
  <c r="S1539" i="2"/>
  <c r="U1537" i="2"/>
  <c r="V1537" i="2" s="1"/>
  <c r="P1536" i="2"/>
  <c r="N1536" i="2"/>
  <c r="O1536" i="2"/>
  <c r="L1537" i="2"/>
  <c r="M1537" i="2" s="1"/>
  <c r="P1537" i="2" s="1"/>
  <c r="J1539" i="2"/>
  <c r="G3113" i="2"/>
  <c r="E3113" i="2"/>
  <c r="F3113" i="2"/>
  <c r="A3116" i="2"/>
  <c r="B3115" i="2"/>
  <c r="C3114" i="2"/>
  <c r="D3114" i="2" s="1"/>
  <c r="G3114" i="2" s="1"/>
  <c r="AG1538" i="2" l="1"/>
  <c r="AH1538" i="2"/>
  <c r="AF1538" i="2"/>
  <c r="AC1540" i="2"/>
  <c r="AB1541" i="2"/>
  <c r="AD1539" i="2"/>
  <c r="AE1539" i="2" s="1"/>
  <c r="X1537" i="2"/>
  <c r="Y1537" i="2"/>
  <c r="W1537" i="2"/>
  <c r="S1540" i="2"/>
  <c r="T1539" i="2"/>
  <c r="U1538" i="2"/>
  <c r="V1538" i="2" s="1"/>
  <c r="J1540" i="2"/>
  <c r="L1538" i="2"/>
  <c r="M1538" i="2" s="1"/>
  <c r="N1537" i="2"/>
  <c r="O1537" i="2"/>
  <c r="C3115" i="2"/>
  <c r="D3115" i="2" s="1"/>
  <c r="F3114" i="2"/>
  <c r="E3114" i="2"/>
  <c r="A3117" i="2"/>
  <c r="B3116" i="2"/>
  <c r="AH1539" i="2" l="1"/>
  <c r="AF1539" i="2"/>
  <c r="AG1539" i="2"/>
  <c r="AD1540" i="2"/>
  <c r="AE1540" i="2" s="1"/>
  <c r="AC1541" i="2"/>
  <c r="AB1542" i="2"/>
  <c r="W1538" i="2"/>
  <c r="X1538" i="2"/>
  <c r="Y1538" i="2"/>
  <c r="T1540" i="2"/>
  <c r="S1541" i="2"/>
  <c r="U1539" i="2"/>
  <c r="V1539" i="2" s="1"/>
  <c r="P1538" i="2"/>
  <c r="O1538" i="2"/>
  <c r="N1538" i="2"/>
  <c r="L1539" i="2"/>
  <c r="M1539" i="2" s="1"/>
  <c r="J1541" i="2"/>
  <c r="G3115" i="2"/>
  <c r="E3115" i="2"/>
  <c r="F3115" i="2"/>
  <c r="C3116" i="2"/>
  <c r="D3116" i="2" s="1"/>
  <c r="A3118" i="2"/>
  <c r="B3117" i="2"/>
  <c r="AH1540" i="2" l="1"/>
  <c r="AG1540" i="2"/>
  <c r="AF1540" i="2"/>
  <c r="AD1541" i="2"/>
  <c r="AE1541" i="2" s="1"/>
  <c r="AC1542" i="2"/>
  <c r="AB1543" i="2"/>
  <c r="W1539" i="2"/>
  <c r="Y1539" i="2"/>
  <c r="X1539" i="2"/>
  <c r="S1542" i="2"/>
  <c r="T1541" i="2"/>
  <c r="U1540" i="2"/>
  <c r="V1540" i="2"/>
  <c r="W1540" i="2" s="1"/>
  <c r="P1539" i="2"/>
  <c r="O1539" i="2"/>
  <c r="N1539" i="2"/>
  <c r="J1542" i="2"/>
  <c r="L1540" i="2"/>
  <c r="M1540" i="2" s="1"/>
  <c r="G3116" i="2"/>
  <c r="E3116" i="2"/>
  <c r="F3116" i="2"/>
  <c r="C3117" i="2"/>
  <c r="D3117" i="2" s="1"/>
  <c r="A3119" i="2"/>
  <c r="B3118" i="2"/>
  <c r="AF1541" i="2" l="1"/>
  <c r="AG1541" i="2"/>
  <c r="AH1541" i="2"/>
  <c r="AD1542" i="2"/>
  <c r="AE1542" i="2" s="1"/>
  <c r="AC1543" i="2"/>
  <c r="AB1544" i="2"/>
  <c r="Y1540" i="2"/>
  <c r="X1540" i="2"/>
  <c r="U1541" i="2"/>
  <c r="V1541" i="2" s="1"/>
  <c r="S1543" i="2"/>
  <c r="T1542" i="2"/>
  <c r="N1540" i="2"/>
  <c r="P1540" i="2"/>
  <c r="O1540" i="2"/>
  <c r="J1543" i="2"/>
  <c r="L1541" i="2"/>
  <c r="M1541" i="2" s="1"/>
  <c r="P1541" i="2" s="1"/>
  <c r="G3117" i="2"/>
  <c r="E3117" i="2"/>
  <c r="F3117" i="2"/>
  <c r="C3118" i="2"/>
  <c r="D3118" i="2" s="1"/>
  <c r="A3120" i="2"/>
  <c r="B3119" i="2"/>
  <c r="AH1542" i="2" l="1"/>
  <c r="AG1542" i="2"/>
  <c r="AF1542" i="2"/>
  <c r="AB1545" i="2"/>
  <c r="AC1544" i="2"/>
  <c r="AD1543" i="2"/>
  <c r="AE1543" i="2" s="1"/>
  <c r="X1541" i="2"/>
  <c r="W1541" i="2"/>
  <c r="Y1541" i="2"/>
  <c r="T1543" i="2"/>
  <c r="S1544" i="2"/>
  <c r="U1542" i="2"/>
  <c r="V1542" i="2" s="1"/>
  <c r="N1541" i="2"/>
  <c r="O1541" i="2"/>
  <c r="J1544" i="2"/>
  <c r="L1542" i="2"/>
  <c r="M1542" i="2"/>
  <c r="P1542" i="2" s="1"/>
  <c r="G3118" i="2"/>
  <c r="E3118" i="2"/>
  <c r="F3118" i="2"/>
  <c r="C3119" i="2"/>
  <c r="D3119" i="2" s="1"/>
  <c r="A3121" i="2"/>
  <c r="B3120" i="2"/>
  <c r="AF1543" i="2" l="1"/>
  <c r="AH1543" i="2"/>
  <c r="AG1543" i="2"/>
  <c r="AC1545" i="2"/>
  <c r="AB1546" i="2"/>
  <c r="AD1544" i="2"/>
  <c r="AE1544" i="2" s="1"/>
  <c r="Y1542" i="2"/>
  <c r="W1542" i="2"/>
  <c r="X1542" i="2"/>
  <c r="S1545" i="2"/>
  <c r="T1544" i="2"/>
  <c r="U1543" i="2"/>
  <c r="V1543" i="2" s="1"/>
  <c r="N1542" i="2"/>
  <c r="J1545" i="2"/>
  <c r="O1542" i="2"/>
  <c r="L1543" i="2"/>
  <c r="M1543" i="2" s="1"/>
  <c r="G3119" i="2"/>
  <c r="E3119" i="2"/>
  <c r="F3119" i="2"/>
  <c r="C3120" i="2"/>
  <c r="D3120" i="2" s="1"/>
  <c r="A3122" i="2"/>
  <c r="B3121" i="2"/>
  <c r="AH1544" i="2" l="1"/>
  <c r="AG1544" i="2"/>
  <c r="AF1544" i="2"/>
  <c r="AD1545" i="2"/>
  <c r="AE1545" i="2" s="1"/>
  <c r="AG1545" i="2" s="1"/>
  <c r="AB1547" i="2"/>
  <c r="AC1546" i="2"/>
  <c r="W1543" i="2"/>
  <c r="X1543" i="2"/>
  <c r="Y1543" i="2"/>
  <c r="T1545" i="2"/>
  <c r="S1546" i="2"/>
  <c r="U1544" i="2"/>
  <c r="V1544" i="2" s="1"/>
  <c r="P1543" i="2"/>
  <c r="O1543" i="2"/>
  <c r="N1543" i="2"/>
  <c r="L1544" i="2"/>
  <c r="M1544" i="2" s="1"/>
  <c r="J1546" i="2"/>
  <c r="G3120" i="2"/>
  <c r="E3120" i="2"/>
  <c r="F3120" i="2"/>
  <c r="C3121" i="2"/>
  <c r="D3121" i="2" s="1"/>
  <c r="A3123" i="2"/>
  <c r="B3122" i="2"/>
  <c r="AD1546" i="2" l="1"/>
  <c r="AE1546" i="2" s="1"/>
  <c r="AB1548" i="2"/>
  <c r="AC1547" i="2"/>
  <c r="AF1545" i="2"/>
  <c r="AH1545" i="2"/>
  <c r="X1544" i="2"/>
  <c r="Y1544" i="2"/>
  <c r="W1544" i="2"/>
  <c r="S1547" i="2"/>
  <c r="T1546" i="2"/>
  <c r="U1545" i="2"/>
  <c r="V1545" i="2" s="1"/>
  <c r="P1544" i="2"/>
  <c r="N1544" i="2"/>
  <c r="O1544" i="2"/>
  <c r="J1547" i="2"/>
  <c r="L1545" i="2"/>
  <c r="M1545" i="2" s="1"/>
  <c r="G3121" i="2"/>
  <c r="E3121" i="2"/>
  <c r="F3121" i="2"/>
  <c r="C3122" i="2"/>
  <c r="D3122" i="2" s="1"/>
  <c r="A3124" i="2"/>
  <c r="B3123" i="2"/>
  <c r="AH1546" i="2" l="1"/>
  <c r="AF1546" i="2"/>
  <c r="AG1546" i="2"/>
  <c r="AB1549" i="2"/>
  <c r="AC1548" i="2"/>
  <c r="AD1547" i="2"/>
  <c r="AE1547" i="2"/>
  <c r="AG1547" i="2" s="1"/>
  <c r="Y1545" i="2"/>
  <c r="W1545" i="2"/>
  <c r="X1545" i="2"/>
  <c r="U1546" i="2"/>
  <c r="V1546" i="2" s="1"/>
  <c r="T1547" i="2"/>
  <c r="S1548" i="2"/>
  <c r="O1545" i="2"/>
  <c r="P1545" i="2"/>
  <c r="N1545" i="2"/>
  <c r="L1546" i="2"/>
  <c r="M1546" i="2" s="1"/>
  <c r="J1548" i="2"/>
  <c r="G3122" i="2"/>
  <c r="F3122" i="2"/>
  <c r="E3122" i="2"/>
  <c r="C3123" i="2"/>
  <c r="D3123" i="2" s="1"/>
  <c r="F3123" i="2" s="1"/>
  <c r="A3125" i="2"/>
  <c r="B3124" i="2"/>
  <c r="AF1547" i="2" l="1"/>
  <c r="AB1550" i="2"/>
  <c r="AC1549" i="2"/>
  <c r="AH1547" i="2"/>
  <c r="AD1548" i="2"/>
  <c r="AE1548" i="2" s="1"/>
  <c r="Y1546" i="2"/>
  <c r="W1546" i="2"/>
  <c r="X1546" i="2"/>
  <c r="T1548" i="2"/>
  <c r="S1549" i="2"/>
  <c r="U1547" i="2"/>
  <c r="V1547" i="2" s="1"/>
  <c r="N1546" i="2"/>
  <c r="P1546" i="2"/>
  <c r="O1546" i="2"/>
  <c r="J1549" i="2"/>
  <c r="L1547" i="2"/>
  <c r="M1547" i="2" s="1"/>
  <c r="A3126" i="2"/>
  <c r="B3125" i="2"/>
  <c r="E3123" i="2"/>
  <c r="G3123" i="2"/>
  <c r="C3124" i="2"/>
  <c r="D3124" i="2" s="1"/>
  <c r="F3124" i="2" s="1"/>
  <c r="AG1548" i="2" l="1"/>
  <c r="AF1548" i="2"/>
  <c r="AH1548" i="2"/>
  <c r="AD1549" i="2"/>
  <c r="AE1549" i="2" s="1"/>
  <c r="AC1550" i="2"/>
  <c r="AB1551" i="2"/>
  <c r="W1547" i="2"/>
  <c r="Y1547" i="2"/>
  <c r="X1547" i="2"/>
  <c r="S1550" i="2"/>
  <c r="T1549" i="2"/>
  <c r="U1548" i="2"/>
  <c r="V1548" i="2" s="1"/>
  <c r="N1547" i="2"/>
  <c r="O1547" i="2"/>
  <c r="P1547" i="2"/>
  <c r="L1548" i="2"/>
  <c r="M1548" i="2" s="1"/>
  <c r="J1550" i="2"/>
  <c r="E3124" i="2"/>
  <c r="G3124" i="2"/>
  <c r="C3125" i="2"/>
  <c r="D3125" i="2" s="1"/>
  <c r="A3127" i="2"/>
  <c r="B3126" i="2"/>
  <c r="AH1549" i="2" l="1"/>
  <c r="AG1549" i="2"/>
  <c r="AF1549" i="2"/>
  <c r="AD1550" i="2"/>
  <c r="AE1550" i="2" s="1"/>
  <c r="AB1552" i="2"/>
  <c r="AC1551" i="2"/>
  <c r="X1548" i="2"/>
  <c r="Y1548" i="2"/>
  <c r="W1548" i="2"/>
  <c r="S1551" i="2"/>
  <c r="T1550" i="2"/>
  <c r="U1549" i="2"/>
  <c r="V1549" i="2" s="1"/>
  <c r="P1548" i="2"/>
  <c r="O1548" i="2"/>
  <c r="N1548" i="2"/>
  <c r="J1551" i="2"/>
  <c r="L1549" i="2"/>
  <c r="M1549" i="2" s="1"/>
  <c r="P1549" i="2" s="1"/>
  <c r="G3125" i="2"/>
  <c r="F3125" i="2"/>
  <c r="E3125" i="2"/>
  <c r="C3126" i="2"/>
  <c r="D3126" i="2" s="1"/>
  <c r="A3128" i="2"/>
  <c r="B3127" i="2"/>
  <c r="AH1550" i="2" l="1"/>
  <c r="AG1550" i="2"/>
  <c r="AF1550" i="2"/>
  <c r="AC1552" i="2"/>
  <c r="AB1553" i="2"/>
  <c r="AD1551" i="2"/>
  <c r="AE1551" i="2" s="1"/>
  <c r="Y1549" i="2"/>
  <c r="W1549" i="2"/>
  <c r="X1549" i="2"/>
  <c r="U1550" i="2"/>
  <c r="V1550" i="2" s="1"/>
  <c r="S1552" i="2"/>
  <c r="T1551" i="2"/>
  <c r="O1549" i="2"/>
  <c r="J1552" i="2"/>
  <c r="N1549" i="2"/>
  <c r="L1550" i="2"/>
  <c r="M1550" i="2" s="1"/>
  <c r="E3126" i="2"/>
  <c r="G3126" i="2"/>
  <c r="F3126" i="2"/>
  <c r="A3129" i="2"/>
  <c r="B3128" i="2"/>
  <c r="C3127" i="2"/>
  <c r="D3127" i="2" s="1"/>
  <c r="AG1551" i="2" l="1"/>
  <c r="AF1551" i="2"/>
  <c r="AH1551" i="2"/>
  <c r="AD1552" i="2"/>
  <c r="AE1552" i="2" s="1"/>
  <c r="AC1553" i="2"/>
  <c r="AB1554" i="2"/>
  <c r="Y1550" i="2"/>
  <c r="W1550" i="2"/>
  <c r="X1550" i="2"/>
  <c r="S1553" i="2"/>
  <c r="T1552" i="2"/>
  <c r="U1551" i="2"/>
  <c r="V1551" i="2"/>
  <c r="Y1551" i="2" s="1"/>
  <c r="O1550" i="2"/>
  <c r="N1550" i="2"/>
  <c r="P1550" i="2"/>
  <c r="J1553" i="2"/>
  <c r="L1551" i="2"/>
  <c r="M1551" i="2" s="1"/>
  <c r="G3127" i="2"/>
  <c r="E3127" i="2"/>
  <c r="F3127" i="2"/>
  <c r="A3130" i="2"/>
  <c r="B3129" i="2"/>
  <c r="C3128" i="2"/>
  <c r="D3128" i="2" s="1"/>
  <c r="AH1552" i="2" l="1"/>
  <c r="AF1552" i="2"/>
  <c r="AG1552" i="2"/>
  <c r="AC1554" i="2"/>
  <c r="AB1555" i="2"/>
  <c r="AD1553" i="2"/>
  <c r="AE1553" i="2" s="1"/>
  <c r="W1551" i="2"/>
  <c r="X1551" i="2"/>
  <c r="U1552" i="2"/>
  <c r="V1552" i="2" s="1"/>
  <c r="S1554" i="2"/>
  <c r="T1553" i="2"/>
  <c r="O1551" i="2"/>
  <c r="N1551" i="2"/>
  <c r="P1551" i="2"/>
  <c r="J1554" i="2"/>
  <c r="L1552" i="2"/>
  <c r="M1552" i="2" s="1"/>
  <c r="G3128" i="2"/>
  <c r="F3128" i="2"/>
  <c r="E3128" i="2"/>
  <c r="C3129" i="2"/>
  <c r="D3129" i="2" s="1"/>
  <c r="A3131" i="2"/>
  <c r="B3130" i="2"/>
  <c r="AG1553" i="2" l="1"/>
  <c r="AF1553" i="2"/>
  <c r="AH1553" i="2"/>
  <c r="AD1554" i="2"/>
  <c r="AE1554" i="2" s="1"/>
  <c r="AC1555" i="2"/>
  <c r="AB1556" i="2"/>
  <c r="Y1552" i="2"/>
  <c r="W1552" i="2"/>
  <c r="X1552" i="2"/>
  <c r="T1554" i="2"/>
  <c r="S1555" i="2"/>
  <c r="U1553" i="2"/>
  <c r="V1553" i="2"/>
  <c r="X1553" i="2" s="1"/>
  <c r="N1552" i="2"/>
  <c r="O1552" i="2"/>
  <c r="P1552" i="2"/>
  <c r="L1553" i="2"/>
  <c r="M1553" i="2" s="1"/>
  <c r="J1555" i="2"/>
  <c r="E3129" i="2"/>
  <c r="G3129" i="2"/>
  <c r="F3129" i="2"/>
  <c r="A3132" i="2"/>
  <c r="B3131" i="2"/>
  <c r="C3130" i="2"/>
  <c r="D3130" i="2" s="1"/>
  <c r="G3130" i="2" s="1"/>
  <c r="AH1554" i="2" l="1"/>
  <c r="AG1554" i="2"/>
  <c r="AF1554" i="2"/>
  <c r="AB1557" i="2"/>
  <c r="AC1556" i="2"/>
  <c r="AD1555" i="2"/>
  <c r="AE1555" i="2" s="1"/>
  <c r="U1554" i="2"/>
  <c r="V1554" i="2" s="1"/>
  <c r="W1553" i="2"/>
  <c r="Y1553" i="2"/>
  <c r="S1556" i="2"/>
  <c r="T1555" i="2"/>
  <c r="P1553" i="2"/>
  <c r="N1553" i="2"/>
  <c r="O1553" i="2"/>
  <c r="L1554" i="2"/>
  <c r="M1554" i="2"/>
  <c r="P1554" i="2" s="1"/>
  <c r="J1556" i="2"/>
  <c r="F3130" i="2"/>
  <c r="A3133" i="2"/>
  <c r="B3132" i="2"/>
  <c r="E3130" i="2"/>
  <c r="C3131" i="2"/>
  <c r="D3131" i="2" s="1"/>
  <c r="AH1555" i="2" l="1"/>
  <c r="AG1555" i="2"/>
  <c r="AF1555" i="2"/>
  <c r="AD1556" i="2"/>
  <c r="AE1556" i="2" s="1"/>
  <c r="AC1557" i="2"/>
  <c r="AB1558" i="2"/>
  <c r="X1554" i="2"/>
  <c r="W1554" i="2"/>
  <c r="Y1554" i="2"/>
  <c r="U1555" i="2"/>
  <c r="V1555" i="2" s="1"/>
  <c r="T1556" i="2"/>
  <c r="S1557" i="2"/>
  <c r="O1554" i="2"/>
  <c r="J1557" i="2"/>
  <c r="L1555" i="2"/>
  <c r="M1555" i="2" s="1"/>
  <c r="N1554" i="2"/>
  <c r="G3131" i="2"/>
  <c r="E3131" i="2"/>
  <c r="F3131" i="2"/>
  <c r="A3134" i="2"/>
  <c r="B3133" i="2"/>
  <c r="C3132" i="2"/>
  <c r="D3132" i="2" s="1"/>
  <c r="G3132" i="2" s="1"/>
  <c r="AG1556" i="2" l="1"/>
  <c r="AF1556" i="2"/>
  <c r="AH1556" i="2"/>
  <c r="AB1559" i="2"/>
  <c r="AC1558" i="2"/>
  <c r="AD1557" i="2"/>
  <c r="AE1557" i="2" s="1"/>
  <c r="X1555" i="2"/>
  <c r="Y1555" i="2"/>
  <c r="W1555" i="2"/>
  <c r="U1556" i="2"/>
  <c r="V1556" i="2" s="1"/>
  <c r="T1557" i="2"/>
  <c r="S1558" i="2"/>
  <c r="O1555" i="2"/>
  <c r="P1555" i="2"/>
  <c r="N1555" i="2"/>
  <c r="J1558" i="2"/>
  <c r="L1556" i="2"/>
  <c r="M1556" i="2" s="1"/>
  <c r="F3132" i="2"/>
  <c r="E3132" i="2"/>
  <c r="C3133" i="2"/>
  <c r="D3133" i="2" s="1"/>
  <c r="A3135" i="2"/>
  <c r="B3134" i="2"/>
  <c r="AF1557" i="2" l="1"/>
  <c r="AH1557" i="2"/>
  <c r="AG1557" i="2"/>
  <c r="AD1558" i="2"/>
  <c r="AE1558" i="2" s="1"/>
  <c r="AB1560" i="2"/>
  <c r="AC1559" i="2"/>
  <c r="X1556" i="2"/>
  <c r="Y1556" i="2"/>
  <c r="W1556" i="2"/>
  <c r="U1557" i="2"/>
  <c r="V1557" i="2" s="1"/>
  <c r="T1558" i="2"/>
  <c r="S1559" i="2"/>
  <c r="P1556" i="2"/>
  <c r="N1556" i="2"/>
  <c r="O1556" i="2"/>
  <c r="J1559" i="2"/>
  <c r="L1557" i="2"/>
  <c r="M1557" i="2" s="1"/>
  <c r="G3133" i="2"/>
  <c r="F3133" i="2"/>
  <c r="E3133" i="2"/>
  <c r="A3136" i="2"/>
  <c r="B3135" i="2"/>
  <c r="C3134" i="2"/>
  <c r="D3134" i="2" s="1"/>
  <c r="F3134" i="2" s="1"/>
  <c r="AG1558" i="2" l="1"/>
  <c r="AF1558" i="2"/>
  <c r="AH1558" i="2"/>
  <c r="AB1561" i="2"/>
  <c r="AC1560" i="2"/>
  <c r="AD1559" i="2"/>
  <c r="AE1559" i="2" s="1"/>
  <c r="AH1559" i="2" s="1"/>
  <c r="Y1557" i="2"/>
  <c r="X1557" i="2"/>
  <c r="W1557" i="2"/>
  <c r="T1559" i="2"/>
  <c r="S1560" i="2"/>
  <c r="U1558" i="2"/>
  <c r="V1558" i="2" s="1"/>
  <c r="N1557" i="2"/>
  <c r="O1557" i="2"/>
  <c r="P1557" i="2"/>
  <c r="L1558" i="2"/>
  <c r="M1558" i="2" s="1"/>
  <c r="J1560" i="2"/>
  <c r="C3135" i="2"/>
  <c r="D3135" i="2" s="1"/>
  <c r="E3134" i="2"/>
  <c r="G3134" i="2"/>
  <c r="A3137" i="2"/>
  <c r="B3136" i="2"/>
  <c r="AF1559" i="2" l="1"/>
  <c r="AG1559" i="2"/>
  <c r="AD1560" i="2"/>
  <c r="AE1560" i="2" s="1"/>
  <c r="AB1562" i="2"/>
  <c r="AC1561" i="2"/>
  <c r="Y1558" i="2"/>
  <c r="W1558" i="2"/>
  <c r="X1558" i="2"/>
  <c r="U1559" i="2"/>
  <c r="V1559" i="2" s="1"/>
  <c r="S1561" i="2"/>
  <c r="T1560" i="2"/>
  <c r="O1558" i="2"/>
  <c r="N1558" i="2"/>
  <c r="P1558" i="2"/>
  <c r="J1561" i="2"/>
  <c r="L1559" i="2"/>
  <c r="M1559" i="2" s="1"/>
  <c r="G3135" i="2"/>
  <c r="E3135" i="2"/>
  <c r="F3135" i="2"/>
  <c r="C3136" i="2"/>
  <c r="D3136" i="2" s="1"/>
  <c r="A3138" i="2"/>
  <c r="B3137" i="2"/>
  <c r="AG1560" i="2" l="1"/>
  <c r="AH1560" i="2"/>
  <c r="AF1560" i="2"/>
  <c r="AD1561" i="2"/>
  <c r="AE1561" i="2" s="1"/>
  <c r="AC1562" i="2"/>
  <c r="AB1563" i="2"/>
  <c r="W1559" i="2"/>
  <c r="X1559" i="2"/>
  <c r="Y1559" i="2"/>
  <c r="T1561" i="2"/>
  <c r="S1562" i="2"/>
  <c r="U1560" i="2"/>
  <c r="V1560" i="2" s="1"/>
  <c r="P1559" i="2"/>
  <c r="O1559" i="2"/>
  <c r="N1559" i="2"/>
  <c r="L1560" i="2"/>
  <c r="M1560" i="2" s="1"/>
  <c r="J1562" i="2"/>
  <c r="G3136" i="2"/>
  <c r="E3136" i="2"/>
  <c r="F3136" i="2"/>
  <c r="C3137" i="2"/>
  <c r="D3137" i="2" s="1"/>
  <c r="A3139" i="2"/>
  <c r="B3138" i="2"/>
  <c r="AH1561" i="2" l="1"/>
  <c r="AG1561" i="2"/>
  <c r="AF1561" i="2"/>
  <c r="AD1562" i="2"/>
  <c r="AE1562" i="2" s="1"/>
  <c r="AB1564" i="2"/>
  <c r="AC1563" i="2"/>
  <c r="X1560" i="2"/>
  <c r="Y1560" i="2"/>
  <c r="W1560" i="2"/>
  <c r="S1563" i="2"/>
  <c r="T1562" i="2"/>
  <c r="U1561" i="2"/>
  <c r="V1561" i="2" s="1"/>
  <c r="P1560" i="2"/>
  <c r="N1560" i="2"/>
  <c r="O1560" i="2"/>
  <c r="J1563" i="2"/>
  <c r="L1561" i="2"/>
  <c r="M1561" i="2" s="1"/>
  <c r="F3137" i="2"/>
  <c r="E3137" i="2"/>
  <c r="G3137" i="2"/>
  <c r="A3140" i="2"/>
  <c r="B3139" i="2"/>
  <c r="C3138" i="2"/>
  <c r="D3138" i="2" s="1"/>
  <c r="G3138" i="2" s="1"/>
  <c r="AF1562" i="2" l="1"/>
  <c r="AG1562" i="2"/>
  <c r="AH1562" i="2"/>
  <c r="AD1563" i="2"/>
  <c r="AE1563" i="2" s="1"/>
  <c r="AC1564" i="2"/>
  <c r="AB1565" i="2"/>
  <c r="W1561" i="2"/>
  <c r="Y1561" i="2"/>
  <c r="X1561" i="2"/>
  <c r="U1562" i="2"/>
  <c r="V1562" i="2" s="1"/>
  <c r="S1564" i="2"/>
  <c r="T1563" i="2"/>
  <c r="O1561" i="2"/>
  <c r="P1561" i="2"/>
  <c r="N1561" i="2"/>
  <c r="J1564" i="2"/>
  <c r="L1562" i="2"/>
  <c r="M1562" i="2" s="1"/>
  <c r="E3138" i="2"/>
  <c r="A3141" i="2"/>
  <c r="B3140" i="2"/>
  <c r="F3138" i="2"/>
  <c r="C3139" i="2"/>
  <c r="D3139" i="2" s="1"/>
  <c r="E3139" i="2" s="1"/>
  <c r="AG1563" i="2" l="1"/>
  <c r="AF1563" i="2"/>
  <c r="AH1563" i="2"/>
  <c r="AC1565" i="2"/>
  <c r="AB1566" i="2"/>
  <c r="AD1564" i="2"/>
  <c r="AE1564" i="2" s="1"/>
  <c r="Y1562" i="2"/>
  <c r="W1562" i="2"/>
  <c r="X1562" i="2"/>
  <c r="U1563" i="2"/>
  <c r="V1563" i="2"/>
  <c r="W1563" i="2" s="1"/>
  <c r="Y1563" i="2"/>
  <c r="S1565" i="2"/>
  <c r="T1564" i="2"/>
  <c r="N1562" i="2"/>
  <c r="O1562" i="2"/>
  <c r="P1562" i="2"/>
  <c r="L1563" i="2"/>
  <c r="M1563" i="2" s="1"/>
  <c r="J1565" i="2"/>
  <c r="F3139" i="2"/>
  <c r="G3139" i="2"/>
  <c r="C3140" i="2"/>
  <c r="D3140" i="2" s="1"/>
  <c r="G3140" i="2" s="1"/>
  <c r="A3142" i="2"/>
  <c r="B3141" i="2"/>
  <c r="AF1564" i="2" l="1"/>
  <c r="AG1564" i="2"/>
  <c r="AH1564" i="2"/>
  <c r="AC1566" i="2"/>
  <c r="AB1567" i="2"/>
  <c r="AD1565" i="2"/>
  <c r="AE1565" i="2" s="1"/>
  <c r="U1564" i="2"/>
  <c r="V1564" i="2" s="1"/>
  <c r="S1566" i="2"/>
  <c r="T1565" i="2"/>
  <c r="X1563" i="2"/>
  <c r="P1563" i="2"/>
  <c r="N1563" i="2"/>
  <c r="O1563" i="2"/>
  <c r="L1564" i="2"/>
  <c r="M1564" i="2" s="1"/>
  <c r="J1566" i="2"/>
  <c r="A3143" i="2"/>
  <c r="B3142" i="2"/>
  <c r="C3141" i="2"/>
  <c r="D3141" i="2" s="1"/>
  <c r="F3141" i="2" s="1"/>
  <c r="E3140" i="2"/>
  <c r="F3140" i="2"/>
  <c r="AG1565" i="2" l="1"/>
  <c r="AH1565" i="2"/>
  <c r="AF1565" i="2"/>
  <c r="AC1567" i="2"/>
  <c r="AB1568" i="2"/>
  <c r="AD1566" i="2"/>
  <c r="AE1566" i="2" s="1"/>
  <c r="X1564" i="2"/>
  <c r="Y1564" i="2"/>
  <c r="W1564" i="2"/>
  <c r="U1565" i="2"/>
  <c r="V1565" i="2" s="1"/>
  <c r="X1565" i="2" s="1"/>
  <c r="T1566" i="2"/>
  <c r="S1567" i="2"/>
  <c r="N1564" i="2"/>
  <c r="P1564" i="2"/>
  <c r="O1564" i="2"/>
  <c r="L1565" i="2"/>
  <c r="M1565" i="2" s="1"/>
  <c r="J1567" i="2"/>
  <c r="G3141" i="2"/>
  <c r="E3141" i="2"/>
  <c r="C3142" i="2"/>
  <c r="D3142" i="2" s="1"/>
  <c r="A3144" i="2"/>
  <c r="B3143" i="2"/>
  <c r="AH1566" i="2" l="1"/>
  <c r="AG1566" i="2"/>
  <c r="AF1566" i="2"/>
  <c r="AB1569" i="2"/>
  <c r="AC1568" i="2"/>
  <c r="AD1567" i="2"/>
  <c r="AE1567" i="2" s="1"/>
  <c r="U1566" i="2"/>
  <c r="V1566" i="2" s="1"/>
  <c r="Y1565" i="2"/>
  <c r="S1568" i="2"/>
  <c r="T1567" i="2"/>
  <c r="W1565" i="2"/>
  <c r="P1565" i="2"/>
  <c r="O1565" i="2"/>
  <c r="N1565" i="2"/>
  <c r="J1568" i="2"/>
  <c r="L1566" i="2"/>
  <c r="M1566" i="2"/>
  <c r="N1566" i="2" s="1"/>
  <c r="G3142" i="2"/>
  <c r="F3142" i="2"/>
  <c r="E3142" i="2"/>
  <c r="A3145" i="2"/>
  <c r="B3144" i="2"/>
  <c r="C3143" i="2"/>
  <c r="D3143" i="2" s="1"/>
  <c r="AH1567" i="2" l="1"/>
  <c r="AG1567" i="2"/>
  <c r="AF1567" i="2"/>
  <c r="AD1568" i="2"/>
  <c r="AE1568" i="2" s="1"/>
  <c r="AC1569" i="2"/>
  <c r="AB1570" i="2"/>
  <c r="X1566" i="2"/>
  <c r="Y1566" i="2"/>
  <c r="W1566" i="2"/>
  <c r="U1567" i="2"/>
  <c r="V1567" i="2" s="1"/>
  <c r="T1568" i="2"/>
  <c r="S1569" i="2"/>
  <c r="O1566" i="2"/>
  <c r="P1566" i="2"/>
  <c r="L1567" i="2"/>
  <c r="M1567" i="2" s="1"/>
  <c r="P1567" i="2" s="1"/>
  <c r="J1569" i="2"/>
  <c r="G3143" i="2"/>
  <c r="E3143" i="2"/>
  <c r="F3143" i="2"/>
  <c r="C3144" i="2"/>
  <c r="D3144" i="2" s="1"/>
  <c r="A3146" i="2"/>
  <c r="B3145" i="2"/>
  <c r="AH1568" i="2" l="1"/>
  <c r="AF1568" i="2"/>
  <c r="AG1568" i="2"/>
  <c r="AB1571" i="2"/>
  <c r="AC1570" i="2"/>
  <c r="AD1569" i="2"/>
  <c r="AE1569" i="2" s="1"/>
  <c r="AF1569" i="2" s="1"/>
  <c r="Y1567" i="2"/>
  <c r="X1567" i="2"/>
  <c r="W1567" i="2"/>
  <c r="T1569" i="2"/>
  <c r="S1570" i="2"/>
  <c r="U1568" i="2"/>
  <c r="V1568" i="2" s="1"/>
  <c r="J1570" i="2"/>
  <c r="N1567" i="2"/>
  <c r="O1567" i="2"/>
  <c r="L1568" i="2"/>
  <c r="M1568" i="2" s="1"/>
  <c r="F3144" i="2"/>
  <c r="E3144" i="2"/>
  <c r="G3144" i="2"/>
  <c r="A3147" i="2"/>
  <c r="B3146" i="2"/>
  <c r="C3145" i="2"/>
  <c r="D3145" i="2" s="1"/>
  <c r="AH1569" i="2" l="1"/>
  <c r="AG1569" i="2"/>
  <c r="AD1570" i="2"/>
  <c r="AE1570" i="2" s="1"/>
  <c r="AB1572" i="2"/>
  <c r="AC1571" i="2"/>
  <c r="W1568" i="2"/>
  <c r="Y1568" i="2"/>
  <c r="X1568" i="2"/>
  <c r="U1569" i="2"/>
  <c r="V1569" i="2" s="1"/>
  <c r="T1570" i="2"/>
  <c r="S1571" i="2"/>
  <c r="N1568" i="2"/>
  <c r="O1568" i="2"/>
  <c r="P1568" i="2"/>
  <c r="J1571" i="2"/>
  <c r="L1569" i="2"/>
  <c r="M1569" i="2" s="1"/>
  <c r="G3145" i="2"/>
  <c r="F3145" i="2"/>
  <c r="E3145" i="2"/>
  <c r="C3146" i="2"/>
  <c r="D3146" i="2" s="1"/>
  <c r="A3148" i="2"/>
  <c r="B3147" i="2"/>
  <c r="AG1570" i="2" l="1"/>
  <c r="AF1570" i="2"/>
  <c r="AH1570" i="2"/>
  <c r="AD1571" i="2"/>
  <c r="AE1571" i="2" s="1"/>
  <c r="AH1571" i="2" s="1"/>
  <c r="AB1573" i="2"/>
  <c r="AC1572" i="2"/>
  <c r="W1569" i="2"/>
  <c r="X1569" i="2"/>
  <c r="Y1569" i="2"/>
  <c r="U1570" i="2"/>
  <c r="V1570" i="2" s="1"/>
  <c r="T1571" i="2"/>
  <c r="S1572" i="2"/>
  <c r="O1569" i="2"/>
  <c r="P1569" i="2"/>
  <c r="N1569" i="2"/>
  <c r="L1570" i="2"/>
  <c r="M1570" i="2" s="1"/>
  <c r="J1572" i="2"/>
  <c r="E3146" i="2"/>
  <c r="G3146" i="2"/>
  <c r="F3146" i="2"/>
  <c r="A3149" i="2"/>
  <c r="B3148" i="2"/>
  <c r="C3147" i="2"/>
  <c r="D3147" i="2" s="1"/>
  <c r="AB1574" i="2" l="1"/>
  <c r="AC1573" i="2"/>
  <c r="AG1571" i="2"/>
  <c r="AD1572" i="2"/>
  <c r="AE1572" i="2" s="1"/>
  <c r="AF1571" i="2"/>
  <c r="Y1570" i="2"/>
  <c r="W1570" i="2"/>
  <c r="X1570" i="2"/>
  <c r="S1573" i="2"/>
  <c r="T1572" i="2"/>
  <c r="U1571" i="2"/>
  <c r="V1571" i="2" s="1"/>
  <c r="N1570" i="2"/>
  <c r="P1570" i="2"/>
  <c r="O1570" i="2"/>
  <c r="L1571" i="2"/>
  <c r="M1571" i="2" s="1"/>
  <c r="J1573" i="2"/>
  <c r="G3147" i="2"/>
  <c r="F3147" i="2"/>
  <c r="E3147" i="2"/>
  <c r="C3148" i="2"/>
  <c r="D3148" i="2" s="1"/>
  <c r="A3150" i="2"/>
  <c r="B3149" i="2"/>
  <c r="AG1572" i="2" l="1"/>
  <c r="AF1572" i="2"/>
  <c r="AH1572" i="2"/>
  <c r="AD1573" i="2"/>
  <c r="AE1573" i="2" s="1"/>
  <c r="AC1574" i="2"/>
  <c r="AB1575" i="2"/>
  <c r="Y1571" i="2"/>
  <c r="W1571" i="2"/>
  <c r="X1571" i="2"/>
  <c r="U1572" i="2"/>
  <c r="V1572" i="2"/>
  <c r="Y1572" i="2" s="1"/>
  <c r="T1573" i="2"/>
  <c r="S1574" i="2"/>
  <c r="N1571" i="2"/>
  <c r="O1571" i="2"/>
  <c r="P1571" i="2"/>
  <c r="J1574" i="2"/>
  <c r="L1572" i="2"/>
  <c r="M1572" i="2" s="1"/>
  <c r="E3148" i="2"/>
  <c r="G3148" i="2"/>
  <c r="F3148" i="2"/>
  <c r="A3151" i="2"/>
  <c r="B3150" i="2"/>
  <c r="C3149" i="2"/>
  <c r="D3149" i="2" s="1"/>
  <c r="AH1573" i="2" l="1"/>
  <c r="AG1573" i="2"/>
  <c r="AF1573" i="2"/>
  <c r="AB1576" i="2"/>
  <c r="AC1575" i="2"/>
  <c r="AD1574" i="2"/>
  <c r="AE1574" i="2" s="1"/>
  <c r="X1572" i="2"/>
  <c r="U1573" i="2"/>
  <c r="V1573" i="2"/>
  <c r="Y1573" i="2" s="1"/>
  <c r="W1572" i="2"/>
  <c r="S1575" i="2"/>
  <c r="T1574" i="2"/>
  <c r="O1572" i="2"/>
  <c r="N1572" i="2"/>
  <c r="P1572" i="2"/>
  <c r="J1575" i="2"/>
  <c r="L1573" i="2"/>
  <c r="M1573" i="2" s="1"/>
  <c r="G3149" i="2"/>
  <c r="E3149" i="2"/>
  <c r="F3149" i="2"/>
  <c r="A3152" i="2"/>
  <c r="B3151" i="2"/>
  <c r="C3150" i="2"/>
  <c r="D3150" i="2" s="1"/>
  <c r="G3150" i="2" s="1"/>
  <c r="AG1574" i="2" l="1"/>
  <c r="AF1574" i="2"/>
  <c r="AH1574" i="2"/>
  <c r="AC1576" i="2"/>
  <c r="AB1577" i="2"/>
  <c r="AD1575" i="2"/>
  <c r="AE1575" i="2" s="1"/>
  <c r="U1574" i="2"/>
  <c r="V1574" i="2" s="1"/>
  <c r="S1576" i="2"/>
  <c r="T1575" i="2"/>
  <c r="W1573" i="2"/>
  <c r="X1573" i="2"/>
  <c r="P1573" i="2"/>
  <c r="O1573" i="2"/>
  <c r="N1573" i="2"/>
  <c r="J1576" i="2"/>
  <c r="L1574" i="2"/>
  <c r="M1574" i="2" s="1"/>
  <c r="C3151" i="2"/>
  <c r="D3151" i="2" s="1"/>
  <c r="E3150" i="2"/>
  <c r="F3150" i="2"/>
  <c r="A3153" i="2"/>
  <c r="B3152" i="2"/>
  <c r="AH1575" i="2" l="1"/>
  <c r="AG1575" i="2"/>
  <c r="AF1575" i="2"/>
  <c r="AD1576" i="2"/>
  <c r="AE1576" i="2" s="1"/>
  <c r="AB1578" i="2"/>
  <c r="AC1577" i="2"/>
  <c r="Y1574" i="2"/>
  <c r="W1574" i="2"/>
  <c r="X1574" i="2"/>
  <c r="U1575" i="2"/>
  <c r="V1575" i="2"/>
  <c r="W1575" i="2" s="1"/>
  <c r="S1577" i="2"/>
  <c r="T1576" i="2"/>
  <c r="P1574" i="2"/>
  <c r="O1574" i="2"/>
  <c r="N1574" i="2"/>
  <c r="L1575" i="2"/>
  <c r="M1575" i="2" s="1"/>
  <c r="J1577" i="2"/>
  <c r="G3151" i="2"/>
  <c r="E3151" i="2"/>
  <c r="F3151" i="2"/>
  <c r="C3152" i="2"/>
  <c r="D3152" i="2" s="1"/>
  <c r="A3154" i="2"/>
  <c r="B3153" i="2"/>
  <c r="AH1576" i="2" l="1"/>
  <c r="AG1576" i="2"/>
  <c r="AF1576" i="2"/>
  <c r="AD1577" i="2"/>
  <c r="AE1577" i="2" s="1"/>
  <c r="AC1578" i="2"/>
  <c r="AB1579" i="2"/>
  <c r="Y1575" i="2"/>
  <c r="S1578" i="2"/>
  <c r="T1577" i="2"/>
  <c r="X1575" i="2"/>
  <c r="U1576" i="2"/>
  <c r="V1576" i="2" s="1"/>
  <c r="P1575" i="2"/>
  <c r="N1575" i="2"/>
  <c r="O1575" i="2"/>
  <c r="L1576" i="2"/>
  <c r="M1576" i="2" s="1"/>
  <c r="J1578" i="2"/>
  <c r="F3152" i="2"/>
  <c r="E3152" i="2"/>
  <c r="G3152" i="2"/>
  <c r="A3155" i="2"/>
  <c r="B3154" i="2"/>
  <c r="C3153" i="2"/>
  <c r="D3153" i="2" s="1"/>
  <c r="AF1577" i="2" l="1"/>
  <c r="AG1577" i="2"/>
  <c r="AH1577" i="2"/>
  <c r="AC1579" i="2"/>
  <c r="AB1580" i="2"/>
  <c r="AD1578" i="2"/>
  <c r="AE1578" i="2" s="1"/>
  <c r="X1576" i="2"/>
  <c r="W1576" i="2"/>
  <c r="Y1576" i="2"/>
  <c r="U1577" i="2"/>
  <c r="V1577" i="2" s="1"/>
  <c r="T1578" i="2"/>
  <c r="S1579" i="2"/>
  <c r="N1576" i="2"/>
  <c r="O1576" i="2"/>
  <c r="P1576" i="2"/>
  <c r="L1577" i="2"/>
  <c r="M1577" i="2" s="1"/>
  <c r="J1579" i="2"/>
  <c r="G3153" i="2"/>
  <c r="F3153" i="2"/>
  <c r="E3153" i="2"/>
  <c r="C3154" i="2"/>
  <c r="D3154" i="2" s="1"/>
  <c r="A3156" i="2"/>
  <c r="B3155" i="2"/>
  <c r="AG1578" i="2" l="1"/>
  <c r="AF1578" i="2"/>
  <c r="AH1578" i="2"/>
  <c r="AD1579" i="2"/>
  <c r="AE1579" i="2" s="1"/>
  <c r="AB1581" i="2"/>
  <c r="AC1580" i="2"/>
  <c r="Y1577" i="2"/>
  <c r="X1577" i="2"/>
  <c r="W1577" i="2"/>
  <c r="S1580" i="2"/>
  <c r="T1579" i="2"/>
  <c r="U1578" i="2"/>
  <c r="V1578" i="2" s="1"/>
  <c r="P1577" i="2"/>
  <c r="O1577" i="2"/>
  <c r="N1577" i="2"/>
  <c r="J1580" i="2"/>
  <c r="L1578" i="2"/>
  <c r="M1578" i="2" s="1"/>
  <c r="E3154" i="2"/>
  <c r="G3154" i="2"/>
  <c r="F3154" i="2"/>
  <c r="A3157" i="2"/>
  <c r="B3156" i="2"/>
  <c r="C3155" i="2"/>
  <c r="D3155" i="2" s="1"/>
  <c r="G3155" i="2" s="1"/>
  <c r="AH1579" i="2" l="1"/>
  <c r="AG1579" i="2"/>
  <c r="AF1579" i="2"/>
  <c r="AD1580" i="2"/>
  <c r="AE1580" i="2" s="1"/>
  <c r="AC1581" i="2"/>
  <c r="AB1582" i="2"/>
  <c r="W1578" i="2"/>
  <c r="X1578" i="2"/>
  <c r="Y1578" i="2"/>
  <c r="T1580" i="2"/>
  <c r="S1581" i="2"/>
  <c r="U1579" i="2"/>
  <c r="V1579" i="2" s="1"/>
  <c r="O1578" i="2"/>
  <c r="P1578" i="2"/>
  <c r="N1578" i="2"/>
  <c r="L1579" i="2"/>
  <c r="M1579" i="2" s="1"/>
  <c r="J1581" i="2"/>
  <c r="E3155" i="2"/>
  <c r="A3158" i="2"/>
  <c r="B3157" i="2"/>
  <c r="F3155" i="2"/>
  <c r="C3156" i="2"/>
  <c r="D3156" i="2" s="1"/>
  <c r="E3156" i="2" s="1"/>
  <c r="AG1580" i="2" l="1"/>
  <c r="AF1580" i="2"/>
  <c r="AH1580" i="2"/>
  <c r="AD1581" i="2"/>
  <c r="AE1581" i="2" s="1"/>
  <c r="AB1583" i="2"/>
  <c r="AC1582" i="2"/>
  <c r="X1579" i="2"/>
  <c r="Y1579" i="2"/>
  <c r="W1579" i="2"/>
  <c r="U1580" i="2"/>
  <c r="V1580" i="2" s="1"/>
  <c r="T1581" i="2"/>
  <c r="S1582" i="2"/>
  <c r="O1579" i="2"/>
  <c r="N1579" i="2"/>
  <c r="P1579" i="2"/>
  <c r="L1580" i="2"/>
  <c r="M1580" i="2" s="1"/>
  <c r="J1582" i="2"/>
  <c r="F3156" i="2"/>
  <c r="G3156" i="2"/>
  <c r="C3157" i="2"/>
  <c r="D3157" i="2" s="1"/>
  <c r="A3159" i="2"/>
  <c r="B3158" i="2"/>
  <c r="AF1581" i="2" l="1"/>
  <c r="AG1581" i="2"/>
  <c r="AH1581" i="2"/>
  <c r="AC1583" i="2"/>
  <c r="AB1584" i="2"/>
  <c r="AD1582" i="2"/>
  <c r="AE1582" i="2" s="1"/>
  <c r="Y1580" i="2"/>
  <c r="W1580" i="2"/>
  <c r="X1580" i="2"/>
  <c r="U1581" i="2"/>
  <c r="V1581" i="2" s="1"/>
  <c r="T1582" i="2"/>
  <c r="S1583" i="2"/>
  <c r="P1580" i="2"/>
  <c r="O1580" i="2"/>
  <c r="N1580" i="2"/>
  <c r="L1581" i="2"/>
  <c r="M1581" i="2" s="1"/>
  <c r="J1583" i="2"/>
  <c r="G3157" i="2"/>
  <c r="F3157" i="2"/>
  <c r="E3157" i="2"/>
  <c r="C3158" i="2"/>
  <c r="D3158" i="2" s="1"/>
  <c r="A3160" i="2"/>
  <c r="B3159" i="2"/>
  <c r="AG1582" i="2" l="1"/>
  <c r="AH1582" i="2"/>
  <c r="AF1582" i="2"/>
  <c r="AD1583" i="2"/>
  <c r="AE1583" i="2"/>
  <c r="AG1583" i="2" s="1"/>
  <c r="AB1585" i="2"/>
  <c r="AC1584" i="2"/>
  <c r="W1581" i="2"/>
  <c r="Y1581" i="2"/>
  <c r="X1581" i="2"/>
  <c r="U1582" i="2"/>
  <c r="V1582" i="2" s="1"/>
  <c r="T1583" i="2"/>
  <c r="S1584" i="2"/>
  <c r="O1581" i="2"/>
  <c r="N1581" i="2"/>
  <c r="P1581" i="2"/>
  <c r="M1582" i="2"/>
  <c r="N1582" i="2" s="1"/>
  <c r="L1582" i="2"/>
  <c r="J1584" i="2"/>
  <c r="E3158" i="2"/>
  <c r="G3158" i="2"/>
  <c r="F3158" i="2"/>
  <c r="A3161" i="2"/>
  <c r="B3160" i="2"/>
  <c r="C3159" i="2"/>
  <c r="D3159" i="2" s="1"/>
  <c r="AH1583" i="2" l="1"/>
  <c r="AD1584" i="2"/>
  <c r="AE1584" i="2" s="1"/>
  <c r="AF1583" i="2"/>
  <c r="AB1586" i="2"/>
  <c r="AC1585" i="2"/>
  <c r="Y1582" i="2"/>
  <c r="X1582" i="2"/>
  <c r="W1582" i="2"/>
  <c r="S1585" i="2"/>
  <c r="T1584" i="2"/>
  <c r="U1583" i="2"/>
  <c r="V1583" i="2" s="1"/>
  <c r="W1583" i="2" s="1"/>
  <c r="L1583" i="2"/>
  <c r="M1583" i="2" s="1"/>
  <c r="O1582" i="2"/>
  <c r="P1582" i="2"/>
  <c r="J1585" i="2"/>
  <c r="F3159" i="2"/>
  <c r="G3159" i="2"/>
  <c r="E3159" i="2"/>
  <c r="C3160" i="2"/>
  <c r="D3160" i="2" s="1"/>
  <c r="A3162" i="2"/>
  <c r="B3161" i="2"/>
  <c r="AH1584" i="2" l="1"/>
  <c r="AF1584" i="2"/>
  <c r="AG1584" i="2"/>
  <c r="AD1585" i="2"/>
  <c r="AE1585" i="2" s="1"/>
  <c r="AC1586" i="2"/>
  <c r="AB1587" i="2"/>
  <c r="Y1583" i="2"/>
  <c r="X1583" i="2"/>
  <c r="U1584" i="2"/>
  <c r="V1584" i="2" s="1"/>
  <c r="X1584" i="2" s="1"/>
  <c r="T1585" i="2"/>
  <c r="S1586" i="2"/>
  <c r="P1583" i="2"/>
  <c r="O1583" i="2"/>
  <c r="N1583" i="2"/>
  <c r="L1584" i="2"/>
  <c r="M1584" i="2" s="1"/>
  <c r="J1586" i="2"/>
  <c r="F3160" i="2"/>
  <c r="E3160" i="2"/>
  <c r="G3160" i="2"/>
  <c r="A3163" i="2"/>
  <c r="B3162" i="2"/>
  <c r="C3161" i="2"/>
  <c r="D3161" i="2" s="1"/>
  <c r="AG1585" i="2" l="1"/>
  <c r="AF1585" i="2"/>
  <c r="AH1585" i="2"/>
  <c r="AD1586" i="2"/>
  <c r="AE1586" i="2" s="1"/>
  <c r="AB1588" i="2"/>
  <c r="AC1587" i="2"/>
  <c r="S1587" i="2"/>
  <c r="T1586" i="2"/>
  <c r="Y1584" i="2"/>
  <c r="U1585" i="2"/>
  <c r="V1585" i="2"/>
  <c r="W1585" i="2" s="1"/>
  <c r="W1584" i="2"/>
  <c r="P1584" i="2"/>
  <c r="O1584" i="2"/>
  <c r="N1584" i="2"/>
  <c r="J1587" i="2"/>
  <c r="L1585" i="2"/>
  <c r="M1585" i="2" s="1"/>
  <c r="G3161" i="2"/>
  <c r="E3161" i="2"/>
  <c r="F3161" i="2"/>
  <c r="A3164" i="2"/>
  <c r="B3163" i="2"/>
  <c r="C3162" i="2"/>
  <c r="D3162" i="2" s="1"/>
  <c r="AG1586" i="2" l="1"/>
  <c r="AF1586" i="2"/>
  <c r="AH1586" i="2"/>
  <c r="AC1588" i="2"/>
  <c r="AB1589" i="2"/>
  <c r="AD1587" i="2"/>
  <c r="AE1587" i="2" s="1"/>
  <c r="X1585" i="2"/>
  <c r="Y1585" i="2"/>
  <c r="U1586" i="2"/>
  <c r="V1586" i="2" s="1"/>
  <c r="S1588" i="2"/>
  <c r="T1587" i="2"/>
  <c r="P1585" i="2"/>
  <c r="O1585" i="2"/>
  <c r="N1585" i="2"/>
  <c r="J1588" i="2"/>
  <c r="L1586" i="2"/>
  <c r="M1586" i="2" s="1"/>
  <c r="G3162" i="2"/>
  <c r="F3162" i="2"/>
  <c r="E3162" i="2"/>
  <c r="A3165" i="2"/>
  <c r="B3164" i="2"/>
  <c r="C3163" i="2"/>
  <c r="D3163" i="2" s="1"/>
  <c r="AH1587" i="2" l="1"/>
  <c r="AG1587" i="2"/>
  <c r="AF1587" i="2"/>
  <c r="AB1590" i="2"/>
  <c r="AC1589" i="2"/>
  <c r="AD1588" i="2"/>
  <c r="AE1588" i="2" s="1"/>
  <c r="X1586" i="2"/>
  <c r="W1586" i="2"/>
  <c r="Y1586" i="2"/>
  <c r="U1587" i="2"/>
  <c r="V1587" i="2"/>
  <c r="X1587" i="2" s="1"/>
  <c r="S1589" i="2"/>
  <c r="T1588" i="2"/>
  <c r="P1586" i="2"/>
  <c r="N1586" i="2"/>
  <c r="O1586" i="2"/>
  <c r="L1587" i="2"/>
  <c r="M1587" i="2" s="1"/>
  <c r="J1589" i="2"/>
  <c r="F3163" i="2"/>
  <c r="G3163" i="2"/>
  <c r="E3163" i="2"/>
  <c r="C3164" i="2"/>
  <c r="D3164" i="2" s="1"/>
  <c r="A3166" i="2"/>
  <c r="B3165" i="2"/>
  <c r="AG1588" i="2" l="1"/>
  <c r="AH1588" i="2"/>
  <c r="AF1588" i="2"/>
  <c r="AC1590" i="2"/>
  <c r="AB1591" i="2"/>
  <c r="AD1589" i="2"/>
  <c r="AE1589" i="2" s="1"/>
  <c r="U1588" i="2"/>
  <c r="V1588" i="2" s="1"/>
  <c r="W1587" i="2"/>
  <c r="S1590" i="2"/>
  <c r="T1589" i="2"/>
  <c r="Y1587" i="2"/>
  <c r="P1587" i="2"/>
  <c r="O1587" i="2"/>
  <c r="N1587" i="2"/>
  <c r="J1590" i="2"/>
  <c r="L1588" i="2"/>
  <c r="M1588" i="2" s="1"/>
  <c r="G3164" i="2"/>
  <c r="E3164" i="2"/>
  <c r="F3164" i="2"/>
  <c r="C3165" i="2"/>
  <c r="D3165" i="2" s="1"/>
  <c r="A3167" i="2"/>
  <c r="B3166" i="2"/>
  <c r="AH1589" i="2" l="1"/>
  <c r="AG1589" i="2"/>
  <c r="AF1589" i="2"/>
  <c r="AC1591" i="2"/>
  <c r="AB1592" i="2"/>
  <c r="AD1590" i="2"/>
  <c r="AE1590" i="2" s="1"/>
  <c r="X1588" i="2"/>
  <c r="Y1588" i="2"/>
  <c r="W1588" i="2"/>
  <c r="T1590" i="2"/>
  <c r="S1591" i="2"/>
  <c r="U1589" i="2"/>
  <c r="V1589" i="2" s="1"/>
  <c r="P1588" i="2"/>
  <c r="N1588" i="2"/>
  <c r="O1588" i="2"/>
  <c r="L1589" i="2"/>
  <c r="M1589" i="2" s="1"/>
  <c r="J1591" i="2"/>
  <c r="G3165" i="2"/>
  <c r="E3165" i="2"/>
  <c r="F3165" i="2"/>
  <c r="C3166" i="2"/>
  <c r="D3166" i="2" s="1"/>
  <c r="A3168" i="2"/>
  <c r="B3167" i="2"/>
  <c r="AH1590" i="2" l="1"/>
  <c r="AG1590" i="2"/>
  <c r="AF1590" i="2"/>
  <c r="AD1591" i="2"/>
  <c r="AE1591" i="2" s="1"/>
  <c r="AB1593" i="2"/>
  <c r="AC1592" i="2"/>
  <c r="Y1589" i="2"/>
  <c r="W1589" i="2"/>
  <c r="X1589" i="2"/>
  <c r="S1592" i="2"/>
  <c r="T1591" i="2"/>
  <c r="U1590" i="2"/>
  <c r="V1590" i="2" s="1"/>
  <c r="P1589" i="2"/>
  <c r="O1589" i="2"/>
  <c r="N1589" i="2"/>
  <c r="L1590" i="2"/>
  <c r="M1590" i="2"/>
  <c r="O1590" i="2" s="1"/>
  <c r="J1592" i="2"/>
  <c r="G3166" i="2"/>
  <c r="E3166" i="2"/>
  <c r="F3166" i="2"/>
  <c r="C3167" i="2"/>
  <c r="D3167" i="2" s="1"/>
  <c r="A3169" i="2"/>
  <c r="B3168" i="2"/>
  <c r="AG1591" i="2" l="1"/>
  <c r="AF1591" i="2"/>
  <c r="AH1591" i="2"/>
  <c r="AC1593" i="2"/>
  <c r="AB1594" i="2"/>
  <c r="AD1592" i="2"/>
  <c r="AE1592" i="2" s="1"/>
  <c r="X1590" i="2"/>
  <c r="Y1590" i="2"/>
  <c r="W1590" i="2"/>
  <c r="T1592" i="2"/>
  <c r="S1593" i="2"/>
  <c r="U1591" i="2"/>
  <c r="V1591" i="2" s="1"/>
  <c r="L1591" i="2"/>
  <c r="M1591" i="2" s="1"/>
  <c r="J1593" i="2"/>
  <c r="N1590" i="2"/>
  <c r="P1590" i="2"/>
  <c r="G3167" i="2"/>
  <c r="E3167" i="2"/>
  <c r="F3167" i="2"/>
  <c r="A3170" i="2"/>
  <c r="B3169" i="2"/>
  <c r="C3168" i="2"/>
  <c r="D3168" i="2" s="1"/>
  <c r="AH1592" i="2" l="1"/>
  <c r="AF1592" i="2"/>
  <c r="AG1592" i="2"/>
  <c r="AB1595" i="2"/>
  <c r="AC1594" i="2"/>
  <c r="AD1593" i="2"/>
  <c r="AE1593" i="2" s="1"/>
  <c r="Y1591" i="2"/>
  <c r="W1591" i="2"/>
  <c r="X1591" i="2"/>
  <c r="T1593" i="2"/>
  <c r="S1594" i="2"/>
  <c r="U1592" i="2"/>
  <c r="V1592" i="2" s="1"/>
  <c r="P1591" i="2"/>
  <c r="N1591" i="2"/>
  <c r="O1591" i="2"/>
  <c r="L1592" i="2"/>
  <c r="M1592" i="2" s="1"/>
  <c r="J1594" i="2"/>
  <c r="G3168" i="2"/>
  <c r="F3168" i="2"/>
  <c r="E3168" i="2"/>
  <c r="C3169" i="2"/>
  <c r="D3169" i="2" s="1"/>
  <c r="A3171" i="2"/>
  <c r="B3170" i="2"/>
  <c r="AF1593" i="2" l="1"/>
  <c r="AG1593" i="2"/>
  <c r="AH1593" i="2"/>
  <c r="AC1595" i="2"/>
  <c r="AB1596" i="2"/>
  <c r="AE1594" i="2"/>
  <c r="AG1594" i="2" s="1"/>
  <c r="AD1594" i="2"/>
  <c r="Y1592" i="2"/>
  <c r="X1592" i="2"/>
  <c r="W1592" i="2"/>
  <c r="U1593" i="2"/>
  <c r="V1593" i="2" s="1"/>
  <c r="T1594" i="2"/>
  <c r="S1595" i="2"/>
  <c r="P1592" i="2"/>
  <c r="O1592" i="2"/>
  <c r="N1592" i="2"/>
  <c r="L1593" i="2"/>
  <c r="M1593" i="2" s="1"/>
  <c r="J1595" i="2"/>
  <c r="E3169" i="2"/>
  <c r="G3169" i="2"/>
  <c r="F3169" i="2"/>
  <c r="A3172" i="2"/>
  <c r="B3171" i="2"/>
  <c r="C3170" i="2"/>
  <c r="D3170" i="2" s="1"/>
  <c r="AH1594" i="2" l="1"/>
  <c r="AB1597" i="2"/>
  <c r="AC1596" i="2"/>
  <c r="AF1594" i="2"/>
  <c r="AD1595" i="2"/>
  <c r="AE1595" i="2" s="1"/>
  <c r="AH1595" i="2" s="1"/>
  <c r="Y1593" i="2"/>
  <c r="W1593" i="2"/>
  <c r="X1593" i="2"/>
  <c r="T1595" i="2"/>
  <c r="S1596" i="2"/>
  <c r="U1594" i="2"/>
  <c r="V1594" i="2" s="1"/>
  <c r="O1593" i="2"/>
  <c r="N1593" i="2"/>
  <c r="P1593" i="2"/>
  <c r="L1594" i="2"/>
  <c r="M1594" i="2" s="1"/>
  <c r="J1596" i="2"/>
  <c r="G3170" i="2"/>
  <c r="F3170" i="2"/>
  <c r="E3170" i="2"/>
  <c r="C3171" i="2"/>
  <c r="D3171" i="2" s="1"/>
  <c r="A3173" i="2"/>
  <c r="B3172" i="2"/>
  <c r="AG1595" i="2" l="1"/>
  <c r="AF1595" i="2"/>
  <c r="AD1596" i="2"/>
  <c r="AE1596" i="2" s="1"/>
  <c r="AB1598" i="2"/>
  <c r="AC1597" i="2"/>
  <c r="Y1594" i="2"/>
  <c r="X1594" i="2"/>
  <c r="W1594" i="2"/>
  <c r="S1597" i="2"/>
  <c r="T1596" i="2"/>
  <c r="U1595" i="2"/>
  <c r="V1595" i="2" s="1"/>
  <c r="O1594" i="2"/>
  <c r="N1594" i="2"/>
  <c r="P1594" i="2"/>
  <c r="J1597" i="2"/>
  <c r="L1595" i="2"/>
  <c r="M1595" i="2" s="1"/>
  <c r="E3171" i="2"/>
  <c r="G3171" i="2"/>
  <c r="F3171" i="2"/>
  <c r="C3172" i="2"/>
  <c r="D3172" i="2" s="1"/>
  <c r="A3174" i="2"/>
  <c r="B3173" i="2"/>
  <c r="AH1596" i="2" l="1"/>
  <c r="AG1596" i="2"/>
  <c r="AF1596" i="2"/>
  <c r="AD1597" i="2"/>
  <c r="AE1597" i="2" s="1"/>
  <c r="AC1598" i="2"/>
  <c r="AB1599" i="2"/>
  <c r="Y1595" i="2"/>
  <c r="X1595" i="2"/>
  <c r="W1595" i="2"/>
  <c r="U1596" i="2"/>
  <c r="V1596" i="2" s="1"/>
  <c r="T1597" i="2"/>
  <c r="S1598" i="2"/>
  <c r="O1595" i="2"/>
  <c r="N1595" i="2"/>
  <c r="P1595" i="2"/>
  <c r="J1598" i="2"/>
  <c r="L1596" i="2"/>
  <c r="M1596" i="2" s="1"/>
  <c r="G3172" i="2"/>
  <c r="E3172" i="2"/>
  <c r="F3172" i="2"/>
  <c r="C3173" i="2"/>
  <c r="D3173" i="2" s="1"/>
  <c r="A3175" i="2"/>
  <c r="B3174" i="2"/>
  <c r="AG1597" i="2" l="1"/>
  <c r="AF1597" i="2"/>
  <c r="AH1597" i="2"/>
  <c r="AB1600" i="2"/>
  <c r="AC1599" i="2"/>
  <c r="AD1598" i="2"/>
  <c r="AE1598" i="2" s="1"/>
  <c r="X1596" i="2"/>
  <c r="W1596" i="2"/>
  <c r="Y1596" i="2"/>
  <c r="S1599" i="2"/>
  <c r="T1598" i="2"/>
  <c r="U1597" i="2"/>
  <c r="V1597" i="2"/>
  <c r="W1597" i="2" s="1"/>
  <c r="N1596" i="2"/>
  <c r="O1596" i="2"/>
  <c r="P1596" i="2"/>
  <c r="L1597" i="2"/>
  <c r="M1597" i="2" s="1"/>
  <c r="J1599" i="2"/>
  <c r="G3173" i="2"/>
  <c r="E3173" i="2"/>
  <c r="F3173" i="2"/>
  <c r="A3176" i="2"/>
  <c r="B3175" i="2"/>
  <c r="C3174" i="2"/>
  <c r="D3174" i="2" s="1"/>
  <c r="AG1598" i="2" l="1"/>
  <c r="AF1598" i="2"/>
  <c r="AH1598" i="2"/>
  <c r="AC1600" i="2"/>
  <c r="AB1601" i="2"/>
  <c r="AD1599" i="2"/>
  <c r="AE1599" i="2" s="1"/>
  <c r="Y1597" i="2"/>
  <c r="X1597" i="2"/>
  <c r="U1598" i="2"/>
  <c r="V1598" i="2" s="1"/>
  <c r="S1600" i="2"/>
  <c r="T1599" i="2"/>
  <c r="P1597" i="2"/>
  <c r="N1597" i="2"/>
  <c r="O1597" i="2"/>
  <c r="L1598" i="2"/>
  <c r="M1598" i="2" s="1"/>
  <c r="J1600" i="2"/>
  <c r="G3174" i="2"/>
  <c r="E3174" i="2"/>
  <c r="F3174" i="2"/>
  <c r="C3175" i="2"/>
  <c r="D3175" i="2" s="1"/>
  <c r="A3177" i="2"/>
  <c r="B3176" i="2"/>
  <c r="AH1599" i="2" l="1"/>
  <c r="AG1599" i="2"/>
  <c r="AF1599" i="2"/>
  <c r="AB1602" i="2"/>
  <c r="AC1601" i="2"/>
  <c r="AD1600" i="2"/>
  <c r="AE1600" i="2" s="1"/>
  <c r="X1598" i="2"/>
  <c r="W1598" i="2"/>
  <c r="Y1598" i="2"/>
  <c r="S1601" i="2"/>
  <c r="T1600" i="2"/>
  <c r="U1599" i="2"/>
  <c r="V1599" i="2" s="1"/>
  <c r="P1598" i="2"/>
  <c r="O1598" i="2"/>
  <c r="N1598" i="2"/>
  <c r="L1599" i="2"/>
  <c r="M1599" i="2" s="1"/>
  <c r="J1601" i="2"/>
  <c r="F3175" i="2"/>
  <c r="E3175" i="2"/>
  <c r="G3175" i="2"/>
  <c r="A3178" i="2"/>
  <c r="B3177" i="2"/>
  <c r="C3176" i="2"/>
  <c r="D3176" i="2" s="1"/>
  <c r="AG1600" i="2" l="1"/>
  <c r="AF1600" i="2"/>
  <c r="AH1600" i="2"/>
  <c r="AC1602" i="2"/>
  <c r="AB1603" i="2"/>
  <c r="AD1601" i="2"/>
  <c r="AE1601" i="2" s="1"/>
  <c r="X1599" i="2"/>
  <c r="W1599" i="2"/>
  <c r="Y1599" i="2"/>
  <c r="U1600" i="2"/>
  <c r="V1600" i="2" s="1"/>
  <c r="S1602" i="2"/>
  <c r="T1601" i="2"/>
  <c r="P1599" i="2"/>
  <c r="N1599" i="2"/>
  <c r="O1599" i="2"/>
  <c r="L1600" i="2"/>
  <c r="M1600" i="2" s="1"/>
  <c r="J1602" i="2"/>
  <c r="G3176" i="2"/>
  <c r="F3176" i="2"/>
  <c r="E3176" i="2"/>
  <c r="C3177" i="2"/>
  <c r="D3177" i="2" s="1"/>
  <c r="A3179" i="2"/>
  <c r="B3178" i="2"/>
  <c r="AH1601" i="2" l="1"/>
  <c r="AG1601" i="2"/>
  <c r="AF1601" i="2"/>
  <c r="AC1603" i="2"/>
  <c r="AB1604" i="2"/>
  <c r="AD1602" i="2"/>
  <c r="AE1602" i="2" s="1"/>
  <c r="X1600" i="2"/>
  <c r="W1600" i="2"/>
  <c r="Y1600" i="2"/>
  <c r="T1602" i="2"/>
  <c r="S1603" i="2"/>
  <c r="U1601" i="2"/>
  <c r="V1601" i="2" s="1"/>
  <c r="Y1601" i="2" s="1"/>
  <c r="N1600" i="2"/>
  <c r="O1600" i="2"/>
  <c r="P1600" i="2"/>
  <c r="L1601" i="2"/>
  <c r="M1601" i="2" s="1"/>
  <c r="J1603" i="2"/>
  <c r="E3177" i="2"/>
  <c r="G3177" i="2"/>
  <c r="F3177" i="2"/>
  <c r="C3178" i="2"/>
  <c r="D3178" i="2" s="1"/>
  <c r="A3180" i="2"/>
  <c r="B3179" i="2"/>
  <c r="AG1602" i="2" l="1"/>
  <c r="AF1602" i="2"/>
  <c r="AH1602" i="2"/>
  <c r="AD1603" i="2"/>
  <c r="AE1603" i="2" s="1"/>
  <c r="AB1605" i="2"/>
  <c r="AC1604" i="2"/>
  <c r="W1601" i="2"/>
  <c r="X1601" i="2"/>
  <c r="S1604" i="2"/>
  <c r="T1603" i="2"/>
  <c r="U1602" i="2"/>
  <c r="V1602" i="2" s="1"/>
  <c r="P1601" i="2"/>
  <c r="N1601" i="2"/>
  <c r="O1601" i="2"/>
  <c r="L1602" i="2"/>
  <c r="M1602" i="2"/>
  <c r="P1602" i="2" s="1"/>
  <c r="J1604" i="2"/>
  <c r="G3178" i="2"/>
  <c r="E3178" i="2"/>
  <c r="F3178" i="2"/>
  <c r="C3179" i="2"/>
  <c r="D3179" i="2" s="1"/>
  <c r="A3181" i="2"/>
  <c r="B3180" i="2"/>
  <c r="AH1603" i="2" l="1"/>
  <c r="AG1603" i="2"/>
  <c r="AF1603" i="2"/>
  <c r="AC1605" i="2"/>
  <c r="AB1606" i="2"/>
  <c r="AD1604" i="2"/>
  <c r="AE1604" i="2" s="1"/>
  <c r="X1602" i="2"/>
  <c r="W1602" i="2"/>
  <c r="Y1602" i="2"/>
  <c r="U1603" i="2"/>
  <c r="V1603" i="2" s="1"/>
  <c r="T1604" i="2"/>
  <c r="S1605" i="2"/>
  <c r="O1602" i="2"/>
  <c r="L1603" i="2"/>
  <c r="M1603" i="2" s="1"/>
  <c r="J1605" i="2"/>
  <c r="N1602" i="2"/>
  <c r="G3179" i="2"/>
  <c r="E3179" i="2"/>
  <c r="F3179" i="2"/>
  <c r="A3182" i="2"/>
  <c r="B3181" i="2"/>
  <c r="C3180" i="2"/>
  <c r="D3180" i="2" s="1"/>
  <c r="AG1604" i="2" l="1"/>
  <c r="AF1604" i="2"/>
  <c r="AH1604" i="2"/>
  <c r="AD1605" i="2"/>
  <c r="AE1605" i="2" s="1"/>
  <c r="AB1607" i="2"/>
  <c r="AC1606" i="2"/>
  <c r="Y1603" i="2"/>
  <c r="X1603" i="2"/>
  <c r="W1603" i="2"/>
  <c r="T1605" i="2"/>
  <c r="S1606" i="2"/>
  <c r="U1604" i="2"/>
  <c r="V1604" i="2" s="1"/>
  <c r="O1603" i="2"/>
  <c r="P1603" i="2"/>
  <c r="N1603" i="2"/>
  <c r="J1606" i="2"/>
  <c r="L1604" i="2"/>
  <c r="M1604" i="2" s="1"/>
  <c r="G3180" i="2"/>
  <c r="E3180" i="2"/>
  <c r="F3180" i="2"/>
  <c r="C3181" i="2"/>
  <c r="D3181" i="2" s="1"/>
  <c r="A3183" i="2"/>
  <c r="B3182" i="2"/>
  <c r="AF1605" i="2" l="1"/>
  <c r="AH1605" i="2"/>
  <c r="AG1605" i="2"/>
  <c r="AD1606" i="2"/>
  <c r="AE1606" i="2" s="1"/>
  <c r="AC1607" i="2"/>
  <c r="AB1608" i="2"/>
  <c r="Y1604" i="2"/>
  <c r="W1604" i="2"/>
  <c r="X1604" i="2"/>
  <c r="T1606" i="2"/>
  <c r="S1607" i="2"/>
  <c r="U1605" i="2"/>
  <c r="V1605" i="2" s="1"/>
  <c r="P1604" i="2"/>
  <c r="O1604" i="2"/>
  <c r="N1604" i="2"/>
  <c r="J1607" i="2"/>
  <c r="L1605" i="2"/>
  <c r="M1605" i="2" s="1"/>
  <c r="G3181" i="2"/>
  <c r="F3181" i="2"/>
  <c r="E3181" i="2"/>
  <c r="C3182" i="2"/>
  <c r="D3182" i="2" s="1"/>
  <c r="A3184" i="2"/>
  <c r="B3183" i="2"/>
  <c r="AG1606" i="2" l="1"/>
  <c r="AF1606" i="2"/>
  <c r="AH1606" i="2"/>
  <c r="AB1609" i="2"/>
  <c r="AC1608" i="2"/>
  <c r="AD1607" i="2"/>
  <c r="AE1607" i="2"/>
  <c r="AF1607" i="2" s="1"/>
  <c r="X1605" i="2"/>
  <c r="Y1605" i="2"/>
  <c r="W1605" i="2"/>
  <c r="U1606" i="2"/>
  <c r="V1606" i="2" s="1"/>
  <c r="T1607" i="2"/>
  <c r="S1608" i="2"/>
  <c r="O1605" i="2"/>
  <c r="N1605" i="2"/>
  <c r="P1605" i="2"/>
  <c r="L1606" i="2"/>
  <c r="M1606" i="2" s="1"/>
  <c r="J1608" i="2"/>
  <c r="G3182" i="2"/>
  <c r="E3182" i="2"/>
  <c r="F3182" i="2"/>
  <c r="A3185" i="2"/>
  <c r="B3184" i="2"/>
  <c r="C3183" i="2"/>
  <c r="D3183" i="2" s="1"/>
  <c r="F3183" i="2" s="1"/>
  <c r="AH1607" i="2" l="1"/>
  <c r="AG1607" i="2"/>
  <c r="AD1608" i="2"/>
  <c r="AE1608" i="2" s="1"/>
  <c r="AB1610" i="2"/>
  <c r="AC1609" i="2"/>
  <c r="Y1606" i="2"/>
  <c r="W1606" i="2"/>
  <c r="X1606" i="2"/>
  <c r="U1607" i="2"/>
  <c r="V1607" i="2" s="1"/>
  <c r="S1609" i="2"/>
  <c r="T1608" i="2"/>
  <c r="N1606" i="2"/>
  <c r="P1606" i="2"/>
  <c r="O1606" i="2"/>
  <c r="L1607" i="2"/>
  <c r="M1607" i="2" s="1"/>
  <c r="J1609" i="2"/>
  <c r="E3183" i="2"/>
  <c r="G3183" i="2"/>
  <c r="C3184" i="2"/>
  <c r="D3184" i="2" s="1"/>
  <c r="A3186" i="2"/>
  <c r="B3185" i="2"/>
  <c r="AF1608" i="2" l="1"/>
  <c r="AH1608" i="2"/>
  <c r="AG1608" i="2"/>
  <c r="AD1609" i="2"/>
  <c r="AE1609" i="2" s="1"/>
  <c r="AC1610" i="2"/>
  <c r="AB1611" i="2"/>
  <c r="W1607" i="2"/>
  <c r="X1607" i="2"/>
  <c r="Y1607" i="2"/>
  <c r="T1609" i="2"/>
  <c r="S1610" i="2"/>
  <c r="U1608" i="2"/>
  <c r="V1608" i="2"/>
  <c r="X1608" i="2" s="1"/>
  <c r="P1607" i="2"/>
  <c r="N1607" i="2"/>
  <c r="O1607" i="2"/>
  <c r="J1610" i="2"/>
  <c r="L1608" i="2"/>
  <c r="M1608" i="2" s="1"/>
  <c r="G3184" i="2"/>
  <c r="E3184" i="2"/>
  <c r="F3184" i="2"/>
  <c r="C3185" i="2"/>
  <c r="D3185" i="2" s="1"/>
  <c r="A3187" i="2"/>
  <c r="B3186" i="2"/>
  <c r="AG1609" i="2" l="1"/>
  <c r="AF1609" i="2"/>
  <c r="AH1609" i="2"/>
  <c r="AB1612" i="2"/>
  <c r="AC1611" i="2"/>
  <c r="AD1610" i="2"/>
  <c r="AE1610" i="2" s="1"/>
  <c r="W1608" i="2"/>
  <c r="Y1608" i="2"/>
  <c r="S1611" i="2"/>
  <c r="T1610" i="2"/>
  <c r="U1609" i="2"/>
  <c r="V1609" i="2" s="1"/>
  <c r="W1609" i="2" s="1"/>
  <c r="P1608" i="2"/>
  <c r="N1608" i="2"/>
  <c r="O1608" i="2"/>
  <c r="J1611" i="2"/>
  <c r="L1609" i="2"/>
  <c r="M1609" i="2" s="1"/>
  <c r="G3185" i="2"/>
  <c r="E3185" i="2"/>
  <c r="F3185" i="2"/>
  <c r="A3188" i="2"/>
  <c r="B3187" i="2"/>
  <c r="C3186" i="2"/>
  <c r="D3186" i="2" s="1"/>
  <c r="AG1610" i="2" l="1"/>
  <c r="AF1610" i="2"/>
  <c r="AH1610" i="2"/>
  <c r="AD1611" i="2"/>
  <c r="AE1611" i="2" s="1"/>
  <c r="AC1612" i="2"/>
  <c r="AB1613" i="2"/>
  <c r="U1610" i="2"/>
  <c r="V1610" i="2" s="1"/>
  <c r="Y1609" i="2"/>
  <c r="S1612" i="2"/>
  <c r="T1611" i="2"/>
  <c r="X1609" i="2"/>
  <c r="P1609" i="2"/>
  <c r="N1609" i="2"/>
  <c r="O1609" i="2"/>
  <c r="J1612" i="2"/>
  <c r="L1610" i="2"/>
  <c r="M1610" i="2" s="1"/>
  <c r="G3186" i="2"/>
  <c r="F3186" i="2"/>
  <c r="E3186" i="2"/>
  <c r="C3187" i="2"/>
  <c r="D3187" i="2" s="1"/>
  <c r="A3189" i="2"/>
  <c r="B3188" i="2"/>
  <c r="AH1611" i="2" l="1"/>
  <c r="AG1611" i="2"/>
  <c r="AF1611" i="2"/>
  <c r="AD1612" i="2"/>
  <c r="AE1612" i="2" s="1"/>
  <c r="AB1614" i="2"/>
  <c r="AC1613" i="2"/>
  <c r="Y1610" i="2"/>
  <c r="W1610" i="2"/>
  <c r="X1610" i="2"/>
  <c r="S1613" i="2"/>
  <c r="T1612" i="2"/>
  <c r="U1611" i="2"/>
  <c r="V1611" i="2"/>
  <c r="X1611" i="2" s="1"/>
  <c r="P1610" i="2"/>
  <c r="O1610" i="2"/>
  <c r="N1610" i="2"/>
  <c r="L1611" i="2"/>
  <c r="M1611" i="2" s="1"/>
  <c r="J1613" i="2"/>
  <c r="E3187" i="2"/>
  <c r="G3187" i="2"/>
  <c r="F3187" i="2"/>
  <c r="A3190" i="2"/>
  <c r="B3189" i="2"/>
  <c r="C3188" i="2"/>
  <c r="D3188" i="2" s="1"/>
  <c r="G3188" i="2" s="1"/>
  <c r="AG1612" i="2" l="1"/>
  <c r="AH1612" i="2"/>
  <c r="AF1612" i="2"/>
  <c r="AD1613" i="2"/>
  <c r="AE1613" i="2" s="1"/>
  <c r="AC1614" i="2"/>
  <c r="AB1615" i="2"/>
  <c r="W1611" i="2"/>
  <c r="Y1611" i="2"/>
  <c r="U1612" i="2"/>
  <c r="V1612" i="2" s="1"/>
  <c r="S1614" i="2"/>
  <c r="T1613" i="2"/>
  <c r="P1611" i="2"/>
  <c r="N1611" i="2"/>
  <c r="O1611" i="2"/>
  <c r="L1612" i="2"/>
  <c r="M1612" i="2" s="1"/>
  <c r="J1614" i="2"/>
  <c r="C3189" i="2"/>
  <c r="D3189" i="2" s="1"/>
  <c r="E3188" i="2"/>
  <c r="F3188" i="2"/>
  <c r="A3191" i="2"/>
  <c r="B3190" i="2"/>
  <c r="AH1613" i="2" l="1"/>
  <c r="AG1613" i="2"/>
  <c r="AF1613" i="2"/>
  <c r="AD1614" i="2"/>
  <c r="AE1614" i="2" s="1"/>
  <c r="AC1615" i="2"/>
  <c r="AB1616" i="2"/>
  <c r="W1612" i="2"/>
  <c r="Y1612" i="2"/>
  <c r="X1612" i="2"/>
  <c r="U1613" i="2"/>
  <c r="V1613" i="2" s="1"/>
  <c r="T1614" i="2"/>
  <c r="S1615" i="2"/>
  <c r="N1612" i="2"/>
  <c r="O1612" i="2"/>
  <c r="P1612" i="2"/>
  <c r="L1613" i="2"/>
  <c r="M1613" i="2" s="1"/>
  <c r="J1615" i="2"/>
  <c r="G3189" i="2"/>
  <c r="E3189" i="2"/>
  <c r="F3189" i="2"/>
  <c r="C3190" i="2"/>
  <c r="D3190" i="2" s="1"/>
  <c r="A3192" i="2"/>
  <c r="B3191" i="2"/>
  <c r="AG1614" i="2" l="1"/>
  <c r="AF1614" i="2"/>
  <c r="AH1614" i="2"/>
  <c r="AB1617" i="2"/>
  <c r="AC1616" i="2"/>
  <c r="AD1615" i="2"/>
  <c r="AE1615" i="2" s="1"/>
  <c r="Y1613" i="2"/>
  <c r="W1613" i="2"/>
  <c r="X1613" i="2"/>
  <c r="U1614" i="2"/>
  <c r="V1614" i="2" s="1"/>
  <c r="S1616" i="2"/>
  <c r="T1615" i="2"/>
  <c r="P1613" i="2"/>
  <c r="N1613" i="2"/>
  <c r="O1613" i="2"/>
  <c r="L1614" i="2"/>
  <c r="M1614" i="2"/>
  <c r="P1614" i="2" s="1"/>
  <c r="J1616" i="2"/>
  <c r="G3190" i="2"/>
  <c r="E3190" i="2"/>
  <c r="F3190" i="2"/>
  <c r="C3191" i="2"/>
  <c r="D3191" i="2" s="1"/>
  <c r="A3193" i="2"/>
  <c r="B3192" i="2"/>
  <c r="AH1615" i="2" l="1"/>
  <c r="AG1615" i="2"/>
  <c r="AF1615" i="2"/>
  <c r="AD1616" i="2"/>
  <c r="AE1616" i="2" s="1"/>
  <c r="AC1617" i="2"/>
  <c r="AB1618" i="2"/>
  <c r="W1614" i="2"/>
  <c r="Y1614" i="2"/>
  <c r="X1614" i="2"/>
  <c r="T1616" i="2"/>
  <c r="S1617" i="2"/>
  <c r="U1615" i="2"/>
  <c r="V1615" i="2" s="1"/>
  <c r="N1614" i="2"/>
  <c r="L1615" i="2"/>
  <c r="M1615" i="2" s="1"/>
  <c r="J1617" i="2"/>
  <c r="O1614" i="2"/>
  <c r="G3191" i="2"/>
  <c r="F3191" i="2"/>
  <c r="E3191" i="2"/>
  <c r="C3192" i="2"/>
  <c r="D3192" i="2" s="1"/>
  <c r="A3194" i="2"/>
  <c r="B3193" i="2"/>
  <c r="AG1616" i="2" l="1"/>
  <c r="AF1616" i="2"/>
  <c r="AH1616" i="2"/>
  <c r="AB1619" i="2"/>
  <c r="AC1618" i="2"/>
  <c r="AD1617" i="2"/>
  <c r="AE1617" i="2" s="1"/>
  <c r="X1615" i="2"/>
  <c r="Y1615" i="2"/>
  <c r="W1615" i="2"/>
  <c r="S1618" i="2"/>
  <c r="T1617" i="2"/>
  <c r="U1616" i="2"/>
  <c r="V1616" i="2" s="1"/>
  <c r="P1615" i="2"/>
  <c r="N1615" i="2"/>
  <c r="O1615" i="2"/>
  <c r="L1616" i="2"/>
  <c r="M1616" i="2" s="1"/>
  <c r="J1618" i="2"/>
  <c r="F3192" i="2"/>
  <c r="G3192" i="2"/>
  <c r="E3192" i="2"/>
  <c r="A3195" i="2"/>
  <c r="B3194" i="2"/>
  <c r="C3193" i="2"/>
  <c r="D3193" i="2" s="1"/>
  <c r="G3193" i="2" s="1"/>
  <c r="AF1617" i="2" l="1"/>
  <c r="AG1617" i="2"/>
  <c r="AH1617" i="2"/>
  <c r="AD1618" i="2"/>
  <c r="AE1618" i="2" s="1"/>
  <c r="AC1619" i="2"/>
  <c r="AB1620" i="2"/>
  <c r="Y1616" i="2"/>
  <c r="W1616" i="2"/>
  <c r="X1616" i="2"/>
  <c r="T1618" i="2"/>
  <c r="S1619" i="2"/>
  <c r="U1617" i="2"/>
  <c r="V1617" i="2" s="1"/>
  <c r="P1616" i="2"/>
  <c r="O1616" i="2"/>
  <c r="N1616" i="2"/>
  <c r="J1619" i="2"/>
  <c r="L1617" i="2"/>
  <c r="M1617" i="2" s="1"/>
  <c r="O1617" i="2" s="1"/>
  <c r="C3194" i="2"/>
  <c r="D3194" i="2" s="1"/>
  <c r="E3193" i="2"/>
  <c r="F3193" i="2"/>
  <c r="A3196" i="2"/>
  <c r="B3195" i="2"/>
  <c r="AG1618" i="2" l="1"/>
  <c r="AF1618" i="2"/>
  <c r="AH1618" i="2"/>
  <c r="AB1621" i="2"/>
  <c r="AC1620" i="2"/>
  <c r="AD1619" i="2"/>
  <c r="AE1619" i="2"/>
  <c r="AH1619" i="2" s="1"/>
  <c r="Y1617" i="2"/>
  <c r="X1617" i="2"/>
  <c r="W1617" i="2"/>
  <c r="T1619" i="2"/>
  <c r="S1620" i="2"/>
  <c r="U1618" i="2"/>
  <c r="V1618" i="2" s="1"/>
  <c r="P1617" i="2"/>
  <c r="N1617" i="2"/>
  <c r="L1618" i="2"/>
  <c r="M1618" i="2" s="1"/>
  <c r="J1620" i="2"/>
  <c r="G3194" i="2"/>
  <c r="E3194" i="2"/>
  <c r="F3194" i="2"/>
  <c r="A3197" i="2"/>
  <c r="B3196" i="2"/>
  <c r="C3195" i="2"/>
  <c r="D3195" i="2" s="1"/>
  <c r="AG1619" i="2" l="1"/>
  <c r="AF1619" i="2"/>
  <c r="AD1620" i="2"/>
  <c r="AE1620" i="2" s="1"/>
  <c r="AB1622" i="2"/>
  <c r="AC1621" i="2"/>
  <c r="Y1618" i="2"/>
  <c r="W1618" i="2"/>
  <c r="X1618" i="2"/>
  <c r="S1621" i="2"/>
  <c r="T1620" i="2"/>
  <c r="U1619" i="2"/>
  <c r="V1619" i="2" s="1"/>
  <c r="O1618" i="2"/>
  <c r="N1618" i="2"/>
  <c r="P1618" i="2"/>
  <c r="L1619" i="2"/>
  <c r="M1619" i="2" s="1"/>
  <c r="J1621" i="2"/>
  <c r="G3195" i="2"/>
  <c r="F3195" i="2"/>
  <c r="E3195" i="2"/>
  <c r="C3196" i="2"/>
  <c r="D3196" i="2" s="1"/>
  <c r="A3198" i="2"/>
  <c r="B3197" i="2"/>
  <c r="AG1620" i="2" l="1"/>
  <c r="AF1620" i="2"/>
  <c r="AH1620" i="2"/>
  <c r="AD1621" i="2"/>
  <c r="AE1621" i="2" s="1"/>
  <c r="AC1622" i="2"/>
  <c r="AB1623" i="2"/>
  <c r="X1619" i="2"/>
  <c r="Y1619" i="2"/>
  <c r="W1619" i="2"/>
  <c r="T1621" i="2"/>
  <c r="S1622" i="2"/>
  <c r="U1620" i="2"/>
  <c r="V1620" i="2" s="1"/>
  <c r="P1619" i="2"/>
  <c r="O1619" i="2"/>
  <c r="N1619" i="2"/>
  <c r="J1622" i="2"/>
  <c r="L1620" i="2"/>
  <c r="M1620" i="2" s="1"/>
  <c r="F3196" i="2"/>
  <c r="G3196" i="2"/>
  <c r="E3196" i="2"/>
  <c r="C3197" i="2"/>
  <c r="D3197" i="2" s="1"/>
  <c r="A3199" i="2"/>
  <c r="B3198" i="2"/>
  <c r="AH1621" i="2" l="1"/>
  <c r="AG1621" i="2"/>
  <c r="AF1621" i="2"/>
  <c r="AD1622" i="2"/>
  <c r="AE1622" i="2" s="1"/>
  <c r="AB1624" i="2"/>
  <c r="AC1623" i="2"/>
  <c r="Y1620" i="2"/>
  <c r="W1620" i="2"/>
  <c r="X1620" i="2"/>
  <c r="S1623" i="2"/>
  <c r="T1622" i="2"/>
  <c r="U1621" i="2"/>
  <c r="V1621" i="2" s="1"/>
  <c r="O1620" i="2"/>
  <c r="P1620" i="2"/>
  <c r="N1620" i="2"/>
  <c r="J1623" i="2"/>
  <c r="L1621" i="2"/>
  <c r="M1621" i="2" s="1"/>
  <c r="G3197" i="2"/>
  <c r="E3197" i="2"/>
  <c r="F3197" i="2"/>
  <c r="C3198" i="2"/>
  <c r="D3198" i="2" s="1"/>
  <c r="A3200" i="2"/>
  <c r="B3199" i="2"/>
  <c r="AF1622" i="2" l="1"/>
  <c r="AG1622" i="2"/>
  <c r="AH1622" i="2"/>
  <c r="AB1625" i="2"/>
  <c r="AC1624" i="2"/>
  <c r="AD1623" i="2"/>
  <c r="AE1623" i="2" s="1"/>
  <c r="X1621" i="2"/>
  <c r="W1621" i="2"/>
  <c r="Y1621" i="2"/>
  <c r="T1623" i="2"/>
  <c r="S1624" i="2"/>
  <c r="U1622" i="2"/>
  <c r="V1622" i="2" s="1"/>
  <c r="N1621" i="2"/>
  <c r="P1621" i="2"/>
  <c r="O1621" i="2"/>
  <c r="L1622" i="2"/>
  <c r="M1622" i="2" s="1"/>
  <c r="J1624" i="2"/>
  <c r="G3198" i="2"/>
  <c r="E3198" i="2"/>
  <c r="F3198" i="2"/>
  <c r="C3199" i="2"/>
  <c r="D3199" i="2" s="1"/>
  <c r="A3201" i="2"/>
  <c r="B3200" i="2"/>
  <c r="AG1623" i="2" l="1"/>
  <c r="AF1623" i="2"/>
  <c r="AH1623" i="2"/>
  <c r="AC1625" i="2"/>
  <c r="AB1626" i="2"/>
  <c r="AD1624" i="2"/>
  <c r="AE1624" i="2" s="1"/>
  <c r="Y1622" i="2"/>
  <c r="W1622" i="2"/>
  <c r="X1622" i="2"/>
  <c r="S1625" i="2"/>
  <c r="T1624" i="2"/>
  <c r="U1623" i="2"/>
  <c r="V1623" i="2"/>
  <c r="X1623" i="2" s="1"/>
  <c r="P1622" i="2"/>
  <c r="O1622" i="2"/>
  <c r="N1622" i="2"/>
  <c r="L1623" i="2"/>
  <c r="M1623" i="2" s="1"/>
  <c r="J1625" i="2"/>
  <c r="G3199" i="2"/>
  <c r="F3199" i="2"/>
  <c r="E3199" i="2"/>
  <c r="C3200" i="2"/>
  <c r="D3200" i="2" s="1"/>
  <c r="A3202" i="2"/>
  <c r="B3201" i="2"/>
  <c r="AH1624" i="2" l="1"/>
  <c r="AG1624" i="2"/>
  <c r="AF1624" i="2"/>
  <c r="AB1627" i="2"/>
  <c r="AC1626" i="2"/>
  <c r="AD1625" i="2"/>
  <c r="AE1625" i="2"/>
  <c r="AH1625" i="2" s="1"/>
  <c r="S1626" i="2"/>
  <c r="T1625" i="2"/>
  <c r="W1623" i="2"/>
  <c r="Y1623" i="2"/>
  <c r="U1624" i="2"/>
  <c r="V1624" i="2" s="1"/>
  <c r="P1623" i="2"/>
  <c r="O1623" i="2"/>
  <c r="N1623" i="2"/>
  <c r="J1626" i="2"/>
  <c r="L1624" i="2"/>
  <c r="M1624" i="2" s="1"/>
  <c r="F3200" i="2"/>
  <c r="G3200" i="2"/>
  <c r="E3200" i="2"/>
  <c r="A3203" i="2"/>
  <c r="B3202" i="2"/>
  <c r="C3201" i="2"/>
  <c r="D3201" i="2" s="1"/>
  <c r="G3201" i="2" s="1"/>
  <c r="AF1625" i="2" l="1"/>
  <c r="AB1628" i="2"/>
  <c r="AC1627" i="2"/>
  <c r="AG1625" i="2"/>
  <c r="AD1626" i="2"/>
  <c r="AE1626" i="2"/>
  <c r="AH1626" i="2" s="1"/>
  <c r="W1624" i="2"/>
  <c r="Y1624" i="2"/>
  <c r="X1624" i="2"/>
  <c r="U1625" i="2"/>
  <c r="V1625" i="2" s="1"/>
  <c r="T1626" i="2"/>
  <c r="S1627" i="2"/>
  <c r="N1624" i="2"/>
  <c r="O1624" i="2"/>
  <c r="P1624" i="2"/>
  <c r="L1625" i="2"/>
  <c r="M1625" i="2" s="1"/>
  <c r="J1627" i="2"/>
  <c r="C3202" i="2"/>
  <c r="D3202" i="2" s="1"/>
  <c r="E3201" i="2"/>
  <c r="F3201" i="2"/>
  <c r="A3204" i="2"/>
  <c r="B3203" i="2"/>
  <c r="AF1626" i="2" l="1"/>
  <c r="AD1627" i="2"/>
  <c r="AE1627" i="2" s="1"/>
  <c r="AB1629" i="2"/>
  <c r="AC1628" i="2"/>
  <c r="AG1626" i="2"/>
  <c r="Y1625" i="2"/>
  <c r="X1625" i="2"/>
  <c r="W1625" i="2"/>
  <c r="U1626" i="2"/>
  <c r="V1626" i="2" s="1"/>
  <c r="S1628" i="2"/>
  <c r="T1627" i="2"/>
  <c r="O1625" i="2"/>
  <c r="N1625" i="2"/>
  <c r="P1625" i="2"/>
  <c r="L1626" i="2"/>
  <c r="M1626" i="2"/>
  <c r="P1626" i="2" s="1"/>
  <c r="J1628" i="2"/>
  <c r="G3202" i="2"/>
  <c r="E3202" i="2"/>
  <c r="F3202" i="2"/>
  <c r="C3203" i="2"/>
  <c r="D3203" i="2" s="1"/>
  <c r="A3205" i="2"/>
  <c r="B3204" i="2"/>
  <c r="AF1627" i="2" l="1"/>
  <c r="AH1627" i="2"/>
  <c r="AG1627" i="2"/>
  <c r="AD1628" i="2"/>
  <c r="AE1628" i="2" s="1"/>
  <c r="AB1630" i="2"/>
  <c r="AC1629" i="2"/>
  <c r="Y1626" i="2"/>
  <c r="W1626" i="2"/>
  <c r="X1626" i="2"/>
  <c r="U1627" i="2"/>
  <c r="V1627" i="2" s="1"/>
  <c r="T1628" i="2"/>
  <c r="S1629" i="2"/>
  <c r="N1626" i="2"/>
  <c r="L1627" i="2"/>
  <c r="M1627" i="2" s="1"/>
  <c r="O1626" i="2"/>
  <c r="J1629" i="2"/>
  <c r="G3203" i="2"/>
  <c r="E3203" i="2"/>
  <c r="F3203" i="2"/>
  <c r="A3206" i="2"/>
  <c r="B3205" i="2"/>
  <c r="C3204" i="2"/>
  <c r="D3204" i="2" s="1"/>
  <c r="AH1628" i="2" l="1"/>
  <c r="AG1628" i="2"/>
  <c r="AF1628" i="2"/>
  <c r="AC1630" i="2"/>
  <c r="AB1631" i="2"/>
  <c r="AD1629" i="2"/>
  <c r="AE1629" i="2" s="1"/>
  <c r="Y1627" i="2"/>
  <c r="X1627" i="2"/>
  <c r="W1627" i="2"/>
  <c r="U1628" i="2"/>
  <c r="V1628" i="2" s="1"/>
  <c r="S1630" i="2"/>
  <c r="T1629" i="2"/>
  <c r="P1627" i="2"/>
  <c r="N1627" i="2"/>
  <c r="O1627" i="2"/>
  <c r="J1630" i="2"/>
  <c r="L1628" i="2"/>
  <c r="M1628" i="2" s="1"/>
  <c r="G3204" i="2"/>
  <c r="E3204" i="2"/>
  <c r="F3204" i="2"/>
  <c r="C3205" i="2"/>
  <c r="D3205" i="2" s="1"/>
  <c r="A3207" i="2"/>
  <c r="B3206" i="2"/>
  <c r="AF1629" i="2" l="1"/>
  <c r="AG1629" i="2"/>
  <c r="AH1629" i="2"/>
  <c r="AD1630" i="2"/>
  <c r="AE1630" i="2" s="1"/>
  <c r="AB1632" i="2"/>
  <c r="AC1631" i="2"/>
  <c r="Y1628" i="2"/>
  <c r="W1628" i="2"/>
  <c r="X1628" i="2"/>
  <c r="U1629" i="2"/>
  <c r="V1629" i="2" s="1"/>
  <c r="T1630" i="2"/>
  <c r="S1631" i="2"/>
  <c r="P1628" i="2"/>
  <c r="O1628" i="2"/>
  <c r="N1628" i="2"/>
  <c r="J1631" i="2"/>
  <c r="L1629" i="2"/>
  <c r="M1629" i="2" s="1"/>
  <c r="G3205" i="2"/>
  <c r="E3205" i="2"/>
  <c r="F3205" i="2"/>
  <c r="C3206" i="2"/>
  <c r="D3206" i="2" s="1"/>
  <c r="A3208" i="2"/>
  <c r="B3207" i="2"/>
  <c r="AG1630" i="2" l="1"/>
  <c r="AF1630" i="2"/>
  <c r="AH1630" i="2"/>
  <c r="AD1631" i="2"/>
  <c r="AE1631" i="2" s="1"/>
  <c r="AB1633" i="2"/>
  <c r="AC1632" i="2"/>
  <c r="W1629" i="2"/>
  <c r="X1629" i="2"/>
  <c r="Y1629" i="2"/>
  <c r="U1630" i="2"/>
  <c r="V1630" i="2" s="1"/>
  <c r="T1631" i="2"/>
  <c r="S1632" i="2"/>
  <c r="O1629" i="2"/>
  <c r="P1629" i="2"/>
  <c r="N1629" i="2"/>
  <c r="L1630" i="2"/>
  <c r="M1630" i="2" s="1"/>
  <c r="J1632" i="2"/>
  <c r="F3206" i="2"/>
  <c r="E3206" i="2"/>
  <c r="G3206" i="2"/>
  <c r="A3209" i="2"/>
  <c r="B3208" i="2"/>
  <c r="C3207" i="2"/>
  <c r="D3207" i="2" s="1"/>
  <c r="AH1631" i="2" l="1"/>
  <c r="AG1631" i="2"/>
  <c r="AF1631" i="2"/>
  <c r="AC1633" i="2"/>
  <c r="AB1634" i="2"/>
  <c r="AD1632" i="2"/>
  <c r="AE1632" i="2" s="1"/>
  <c r="Y1630" i="2"/>
  <c r="X1630" i="2"/>
  <c r="W1630" i="2"/>
  <c r="S1633" i="2"/>
  <c r="T1632" i="2"/>
  <c r="U1631" i="2"/>
  <c r="V1631" i="2" s="1"/>
  <c r="N1630" i="2"/>
  <c r="P1630" i="2"/>
  <c r="O1630" i="2"/>
  <c r="L1631" i="2"/>
  <c r="M1631" i="2" s="1"/>
  <c r="J1633" i="2"/>
  <c r="G3207" i="2"/>
  <c r="F3207" i="2"/>
  <c r="E3207" i="2"/>
  <c r="C3208" i="2"/>
  <c r="D3208" i="2" s="1"/>
  <c r="A3210" i="2"/>
  <c r="B3209" i="2"/>
  <c r="AF1632" i="2" l="1"/>
  <c r="AG1632" i="2"/>
  <c r="AH1632" i="2"/>
  <c r="AD1633" i="2"/>
  <c r="AE1633" i="2" s="1"/>
  <c r="AB1635" i="2"/>
  <c r="AC1634" i="2"/>
  <c r="X1631" i="2"/>
  <c r="W1631" i="2"/>
  <c r="Y1631" i="2"/>
  <c r="T1633" i="2"/>
  <c r="S1634" i="2"/>
  <c r="U1632" i="2"/>
  <c r="V1632" i="2" s="1"/>
  <c r="N1631" i="2"/>
  <c r="P1631" i="2"/>
  <c r="O1631" i="2"/>
  <c r="J1634" i="2"/>
  <c r="L1632" i="2"/>
  <c r="M1632" i="2" s="1"/>
  <c r="E3208" i="2"/>
  <c r="G3208" i="2"/>
  <c r="F3208" i="2"/>
  <c r="A3211" i="2"/>
  <c r="B3210" i="2"/>
  <c r="C3209" i="2"/>
  <c r="D3209" i="2" s="1"/>
  <c r="AF1633" i="2" l="1"/>
  <c r="AH1633" i="2"/>
  <c r="AG1633" i="2"/>
  <c r="AD1634" i="2"/>
  <c r="AE1634" i="2" s="1"/>
  <c r="AC1635" i="2"/>
  <c r="AB1636" i="2"/>
  <c r="Y1632" i="2"/>
  <c r="W1632" i="2"/>
  <c r="X1632" i="2"/>
  <c r="S1635" i="2"/>
  <c r="T1634" i="2"/>
  <c r="U1633" i="2"/>
  <c r="V1633" i="2" s="1"/>
  <c r="N1632" i="2"/>
  <c r="O1632" i="2"/>
  <c r="P1632" i="2"/>
  <c r="J1635" i="2"/>
  <c r="L1633" i="2"/>
  <c r="M1633" i="2" s="1"/>
  <c r="G3209" i="2"/>
  <c r="F3209" i="2"/>
  <c r="E3209" i="2"/>
  <c r="C3210" i="2"/>
  <c r="D3210" i="2" s="1"/>
  <c r="A3212" i="2"/>
  <c r="B3211" i="2"/>
  <c r="AG1634" i="2" l="1"/>
  <c r="AF1634" i="2"/>
  <c r="AH1634" i="2"/>
  <c r="AB1637" i="2"/>
  <c r="AC1636" i="2"/>
  <c r="AD1635" i="2"/>
  <c r="AE1635" i="2" s="1"/>
  <c r="W1633" i="2"/>
  <c r="X1633" i="2"/>
  <c r="Y1633" i="2"/>
  <c r="T1635" i="2"/>
  <c r="S1636" i="2"/>
  <c r="U1634" i="2"/>
  <c r="V1634" i="2" s="1"/>
  <c r="P1633" i="2"/>
  <c r="N1633" i="2"/>
  <c r="O1633" i="2"/>
  <c r="J1636" i="2"/>
  <c r="L1634" i="2"/>
  <c r="M1634" i="2" s="1"/>
  <c r="E3210" i="2"/>
  <c r="G3210" i="2"/>
  <c r="F3210" i="2"/>
  <c r="A3213" i="2"/>
  <c r="B3212" i="2"/>
  <c r="C3211" i="2"/>
  <c r="D3211" i="2" s="1"/>
  <c r="AG1635" i="2" l="1"/>
  <c r="AH1635" i="2"/>
  <c r="AF1635" i="2"/>
  <c r="AD1636" i="2"/>
  <c r="AE1636" i="2" s="1"/>
  <c r="AC1637" i="2"/>
  <c r="AB1638" i="2"/>
  <c r="X1634" i="2"/>
  <c r="Y1634" i="2"/>
  <c r="W1634" i="2"/>
  <c r="S1637" i="2"/>
  <c r="T1636" i="2"/>
  <c r="U1635" i="2"/>
  <c r="V1635" i="2"/>
  <c r="Y1635" i="2" s="1"/>
  <c r="P1634" i="2"/>
  <c r="O1634" i="2"/>
  <c r="N1634" i="2"/>
  <c r="L1635" i="2"/>
  <c r="M1635" i="2" s="1"/>
  <c r="J1637" i="2"/>
  <c r="G3211" i="2"/>
  <c r="F3211" i="2"/>
  <c r="E3211" i="2"/>
  <c r="C3212" i="2"/>
  <c r="D3212" i="2" s="1"/>
  <c r="A3214" i="2"/>
  <c r="B3213" i="2"/>
  <c r="AH1636" i="2" l="1"/>
  <c r="AF1636" i="2"/>
  <c r="AG1636" i="2"/>
  <c r="AD1637" i="2"/>
  <c r="AE1637" i="2" s="1"/>
  <c r="AG1637" i="2" s="1"/>
  <c r="AC1638" i="2"/>
  <c r="AB1639" i="2"/>
  <c r="X1635" i="2"/>
  <c r="W1635" i="2"/>
  <c r="U1636" i="2"/>
  <c r="V1636" i="2" s="1"/>
  <c r="S1638" i="2"/>
  <c r="T1637" i="2"/>
  <c r="P1635" i="2"/>
  <c r="N1635" i="2"/>
  <c r="O1635" i="2"/>
  <c r="J1638" i="2"/>
  <c r="L1636" i="2"/>
  <c r="M1636" i="2" s="1"/>
  <c r="N1636" i="2" s="1"/>
  <c r="E3212" i="2"/>
  <c r="G3212" i="2"/>
  <c r="F3212" i="2"/>
  <c r="C3213" i="2"/>
  <c r="D3213" i="2" s="1"/>
  <c r="A3215" i="2"/>
  <c r="B3214" i="2"/>
  <c r="AB1640" i="2" l="1"/>
  <c r="AC1639" i="2"/>
  <c r="AH1637" i="2"/>
  <c r="AF1637" i="2"/>
  <c r="AD1638" i="2"/>
  <c r="AE1638" i="2" s="1"/>
  <c r="X1636" i="2"/>
  <c r="W1636" i="2"/>
  <c r="Y1636" i="2"/>
  <c r="U1637" i="2"/>
  <c r="V1637" i="2" s="1"/>
  <c r="T1638" i="2"/>
  <c r="S1639" i="2"/>
  <c r="O1636" i="2"/>
  <c r="P1636" i="2"/>
  <c r="L1637" i="2"/>
  <c r="M1637" i="2" s="1"/>
  <c r="J1639" i="2"/>
  <c r="G3213" i="2"/>
  <c r="E3213" i="2"/>
  <c r="F3213" i="2"/>
  <c r="A3216" i="2"/>
  <c r="B3215" i="2"/>
  <c r="C3214" i="2"/>
  <c r="D3214" i="2" s="1"/>
  <c r="G3214" i="2" s="1"/>
  <c r="AH1638" i="2" l="1"/>
  <c r="AG1638" i="2"/>
  <c r="AF1638" i="2"/>
  <c r="AD1639" i="2"/>
  <c r="AE1639" i="2" s="1"/>
  <c r="AB1641" i="2"/>
  <c r="AC1640" i="2"/>
  <c r="Y1637" i="2"/>
  <c r="X1637" i="2"/>
  <c r="W1637" i="2"/>
  <c r="U1638" i="2"/>
  <c r="V1638" i="2" s="1"/>
  <c r="S1640" i="2"/>
  <c r="T1639" i="2"/>
  <c r="P1637" i="2"/>
  <c r="O1637" i="2"/>
  <c r="N1637" i="2"/>
  <c r="L1638" i="2"/>
  <c r="M1638" i="2" s="1"/>
  <c r="J1640" i="2"/>
  <c r="C3215" i="2"/>
  <c r="D3215" i="2" s="1"/>
  <c r="E3214" i="2"/>
  <c r="F3214" i="2"/>
  <c r="A3217" i="2"/>
  <c r="B3216" i="2"/>
  <c r="AG1639" i="2" l="1"/>
  <c r="AF1639" i="2"/>
  <c r="AH1639" i="2"/>
  <c r="AD1640" i="2"/>
  <c r="AE1640" i="2" s="1"/>
  <c r="AB1642" i="2"/>
  <c r="AC1641" i="2"/>
  <c r="X1638" i="2"/>
  <c r="Y1638" i="2"/>
  <c r="W1638" i="2"/>
  <c r="T1640" i="2"/>
  <c r="S1641" i="2"/>
  <c r="U1639" i="2"/>
  <c r="V1639" i="2" s="1"/>
  <c r="O1638" i="2"/>
  <c r="P1638" i="2"/>
  <c r="N1638" i="2"/>
  <c r="J1641" i="2"/>
  <c r="L1639" i="2"/>
  <c r="M1639" i="2" s="1"/>
  <c r="G3215" i="2"/>
  <c r="E3215" i="2"/>
  <c r="F3215" i="2"/>
  <c r="C3216" i="2"/>
  <c r="D3216" i="2" s="1"/>
  <c r="A3218" i="2"/>
  <c r="B3217" i="2"/>
  <c r="AF1640" i="2" l="1"/>
  <c r="AH1640" i="2"/>
  <c r="AG1640" i="2"/>
  <c r="AD1641" i="2"/>
  <c r="AE1641" i="2" s="1"/>
  <c r="AC1642" i="2"/>
  <c r="AB1643" i="2"/>
  <c r="Y1639" i="2"/>
  <c r="W1639" i="2"/>
  <c r="X1639" i="2"/>
  <c r="S1642" i="2"/>
  <c r="T1641" i="2"/>
  <c r="U1640" i="2"/>
  <c r="V1640" i="2" s="1"/>
  <c r="P1639" i="2"/>
  <c r="O1639" i="2"/>
  <c r="N1639" i="2"/>
  <c r="J1642" i="2"/>
  <c r="L1640" i="2"/>
  <c r="M1640" i="2" s="1"/>
  <c r="G3216" i="2"/>
  <c r="E3216" i="2"/>
  <c r="F3216" i="2"/>
  <c r="C3217" i="2"/>
  <c r="D3217" i="2" s="1"/>
  <c r="A3219" i="2"/>
  <c r="B3218" i="2"/>
  <c r="AF1641" i="2" l="1"/>
  <c r="AG1641" i="2"/>
  <c r="AH1641" i="2"/>
  <c r="AD1642" i="2"/>
  <c r="AE1642" i="2" s="1"/>
  <c r="AB1644" i="2"/>
  <c r="AC1643" i="2"/>
  <c r="X1640" i="2"/>
  <c r="W1640" i="2"/>
  <c r="Y1640" i="2"/>
  <c r="T1642" i="2"/>
  <c r="S1643" i="2"/>
  <c r="U1641" i="2"/>
  <c r="V1641" i="2" s="1"/>
  <c r="N1640" i="2"/>
  <c r="O1640" i="2"/>
  <c r="P1640" i="2"/>
  <c r="L1641" i="2"/>
  <c r="M1641" i="2" s="1"/>
  <c r="J1643" i="2"/>
  <c r="G3217" i="2"/>
  <c r="E3217" i="2"/>
  <c r="F3217" i="2"/>
  <c r="A3220" i="2"/>
  <c r="B3219" i="2"/>
  <c r="C3218" i="2"/>
  <c r="D3218" i="2" s="1"/>
  <c r="G3218" i="2" s="1"/>
  <c r="AG1642" i="2" l="1"/>
  <c r="AH1642" i="2"/>
  <c r="AF1642" i="2"/>
  <c r="AD1643" i="2"/>
  <c r="AE1643" i="2" s="1"/>
  <c r="AB1645" i="2"/>
  <c r="AC1644" i="2"/>
  <c r="X1641" i="2"/>
  <c r="W1641" i="2"/>
  <c r="Y1641" i="2"/>
  <c r="T1643" i="2"/>
  <c r="S1644" i="2"/>
  <c r="U1642" i="2"/>
  <c r="V1642" i="2" s="1"/>
  <c r="P1641" i="2"/>
  <c r="N1641" i="2"/>
  <c r="O1641" i="2"/>
  <c r="L1642" i="2"/>
  <c r="M1642" i="2" s="1"/>
  <c r="J1644" i="2"/>
  <c r="C3219" i="2"/>
  <c r="D3219" i="2" s="1"/>
  <c r="E3218" i="2"/>
  <c r="F3218" i="2"/>
  <c r="A3221" i="2"/>
  <c r="B3220" i="2"/>
  <c r="AH1643" i="2" l="1"/>
  <c r="AG1643" i="2"/>
  <c r="AF1643" i="2"/>
  <c r="AD1644" i="2"/>
  <c r="AE1644" i="2" s="1"/>
  <c r="AC1645" i="2"/>
  <c r="AB1646" i="2"/>
  <c r="Y1642" i="2"/>
  <c r="W1642" i="2"/>
  <c r="X1642" i="2"/>
  <c r="S1645" i="2"/>
  <c r="T1644" i="2"/>
  <c r="U1643" i="2"/>
  <c r="V1643" i="2" s="1"/>
  <c r="P1642" i="2"/>
  <c r="O1642" i="2"/>
  <c r="N1642" i="2"/>
  <c r="L1643" i="2"/>
  <c r="M1643" i="2" s="1"/>
  <c r="J1645" i="2"/>
  <c r="G3219" i="2"/>
  <c r="E3219" i="2"/>
  <c r="F3219" i="2"/>
  <c r="C3220" i="2"/>
  <c r="D3220" i="2" s="1"/>
  <c r="A3222" i="2"/>
  <c r="B3221" i="2"/>
  <c r="AH1644" i="2" l="1"/>
  <c r="AG1644" i="2"/>
  <c r="AF1644" i="2"/>
  <c r="AB1647" i="2"/>
  <c r="AC1646" i="2"/>
  <c r="AD1645" i="2"/>
  <c r="AE1645" i="2" s="1"/>
  <c r="Y1643" i="2"/>
  <c r="W1643" i="2"/>
  <c r="X1643" i="2"/>
  <c r="U1644" i="2"/>
  <c r="V1644" i="2" s="1"/>
  <c r="T1645" i="2"/>
  <c r="S1646" i="2"/>
  <c r="P1643" i="2"/>
  <c r="N1643" i="2"/>
  <c r="O1643" i="2"/>
  <c r="J1646" i="2"/>
  <c r="L1644" i="2"/>
  <c r="M1644" i="2" s="1"/>
  <c r="G3220" i="2"/>
  <c r="E3220" i="2"/>
  <c r="F3220" i="2"/>
  <c r="A3223" i="2"/>
  <c r="B3222" i="2"/>
  <c r="C3221" i="2"/>
  <c r="D3221" i="2" s="1"/>
  <c r="AG1645" i="2" l="1"/>
  <c r="AF1645" i="2"/>
  <c r="AH1645" i="2"/>
  <c r="AC1647" i="2"/>
  <c r="AB1648" i="2"/>
  <c r="AD1646" i="2"/>
  <c r="AE1646" i="2" s="1"/>
  <c r="X1644" i="2"/>
  <c r="W1644" i="2"/>
  <c r="Y1644" i="2"/>
  <c r="U1645" i="2"/>
  <c r="V1645" i="2" s="1"/>
  <c r="S1647" i="2"/>
  <c r="T1646" i="2"/>
  <c r="O1644" i="2"/>
  <c r="P1644" i="2"/>
  <c r="N1644" i="2"/>
  <c r="J1647" i="2"/>
  <c r="L1645" i="2"/>
  <c r="M1645" i="2" s="1"/>
  <c r="G3221" i="2"/>
  <c r="F3221" i="2"/>
  <c r="E3221" i="2"/>
  <c r="A3224" i="2"/>
  <c r="B3223" i="2"/>
  <c r="C3222" i="2"/>
  <c r="D3222" i="2" s="1"/>
  <c r="AH1646" i="2" l="1"/>
  <c r="AG1646" i="2"/>
  <c r="AF1646" i="2"/>
  <c r="AB1649" i="2"/>
  <c r="AC1648" i="2"/>
  <c r="AD1647" i="2"/>
  <c r="AE1647" i="2" s="1"/>
  <c r="W1645" i="2"/>
  <c r="Y1645" i="2"/>
  <c r="X1645" i="2"/>
  <c r="U1646" i="2"/>
  <c r="V1646" i="2" s="1"/>
  <c r="T1647" i="2"/>
  <c r="S1648" i="2"/>
  <c r="N1645" i="2"/>
  <c r="O1645" i="2"/>
  <c r="P1645" i="2"/>
  <c r="L1646" i="2"/>
  <c r="M1646" i="2" s="1"/>
  <c r="J1648" i="2"/>
  <c r="F3222" i="2"/>
  <c r="G3222" i="2"/>
  <c r="E3222" i="2"/>
  <c r="C3223" i="2"/>
  <c r="D3223" i="2" s="1"/>
  <c r="A3225" i="2"/>
  <c r="B3224" i="2"/>
  <c r="AG1647" i="2" l="1"/>
  <c r="AF1647" i="2"/>
  <c r="AH1647" i="2"/>
  <c r="AC1649" i="2"/>
  <c r="AB1650" i="2"/>
  <c r="AD1648" i="2"/>
  <c r="AE1648" i="2" s="1"/>
  <c r="X1646" i="2"/>
  <c r="W1646" i="2"/>
  <c r="Y1646" i="2"/>
  <c r="U1647" i="2"/>
  <c r="V1647" i="2"/>
  <c r="Y1647" i="2" s="1"/>
  <c r="S1649" i="2"/>
  <c r="T1648" i="2"/>
  <c r="P1646" i="2"/>
  <c r="O1646" i="2"/>
  <c r="N1646" i="2"/>
  <c r="J1649" i="2"/>
  <c r="L1647" i="2"/>
  <c r="M1647" i="2"/>
  <c r="N1647" i="2" s="1"/>
  <c r="P1647" i="2"/>
  <c r="G3223" i="2"/>
  <c r="E3223" i="2"/>
  <c r="F3223" i="2"/>
  <c r="A3226" i="2"/>
  <c r="B3225" i="2"/>
  <c r="C3224" i="2"/>
  <c r="D3224" i="2" s="1"/>
  <c r="G3224" i="2" s="1"/>
  <c r="AH1648" i="2" l="1"/>
  <c r="AG1648" i="2"/>
  <c r="AF1648" i="2"/>
  <c r="AC1650" i="2"/>
  <c r="AB1651" i="2"/>
  <c r="AD1649" i="2"/>
  <c r="AE1649" i="2" s="1"/>
  <c r="S1650" i="2"/>
  <c r="T1649" i="2"/>
  <c r="X1647" i="2"/>
  <c r="U1648" i="2"/>
  <c r="V1648" i="2" s="1"/>
  <c r="W1647" i="2"/>
  <c r="O1647" i="2"/>
  <c r="L1648" i="2"/>
  <c r="M1648" i="2" s="1"/>
  <c r="J1650" i="2"/>
  <c r="F3224" i="2"/>
  <c r="E3224" i="2"/>
  <c r="C3225" i="2"/>
  <c r="D3225" i="2" s="1"/>
  <c r="A3227" i="2"/>
  <c r="B3226" i="2"/>
  <c r="AG1649" i="2" l="1"/>
  <c r="AF1649" i="2"/>
  <c r="AH1649" i="2"/>
  <c r="AD1650" i="2"/>
  <c r="AE1650" i="2" s="1"/>
  <c r="AH1650" i="2" s="1"/>
  <c r="AB1652" i="2"/>
  <c r="AC1651" i="2"/>
  <c r="W1648" i="2"/>
  <c r="Y1648" i="2"/>
  <c r="X1648" i="2"/>
  <c r="U1649" i="2"/>
  <c r="V1649" i="2" s="1"/>
  <c r="T1650" i="2"/>
  <c r="S1651" i="2"/>
  <c r="O1648" i="2"/>
  <c r="N1648" i="2"/>
  <c r="P1648" i="2"/>
  <c r="J1651" i="2"/>
  <c r="L1649" i="2"/>
  <c r="M1649" i="2" s="1"/>
  <c r="G3225" i="2"/>
  <c r="F3225" i="2"/>
  <c r="E3225" i="2"/>
  <c r="C3226" i="2"/>
  <c r="D3226" i="2" s="1"/>
  <c r="A3228" i="2"/>
  <c r="B3227" i="2"/>
  <c r="AD1651" i="2" l="1"/>
  <c r="AE1651" i="2" s="1"/>
  <c r="AB1653" i="2"/>
  <c r="AC1652" i="2"/>
  <c r="AF1650" i="2"/>
  <c r="AG1650" i="2"/>
  <c r="Y1649" i="2"/>
  <c r="X1649" i="2"/>
  <c r="W1649" i="2"/>
  <c r="U1650" i="2"/>
  <c r="V1650" i="2" s="1"/>
  <c r="X1650" i="2" s="1"/>
  <c r="S1652" i="2"/>
  <c r="T1651" i="2"/>
  <c r="N1649" i="2"/>
  <c r="P1649" i="2"/>
  <c r="O1649" i="2"/>
  <c r="L1650" i="2"/>
  <c r="M1650" i="2" s="1"/>
  <c r="J1652" i="2"/>
  <c r="E3226" i="2"/>
  <c r="G3226" i="2"/>
  <c r="F3226" i="2"/>
  <c r="A3229" i="2"/>
  <c r="B3228" i="2"/>
  <c r="C3227" i="2"/>
  <c r="D3227" i="2" s="1"/>
  <c r="AH1651" i="2" l="1"/>
  <c r="AG1651" i="2"/>
  <c r="AF1651" i="2"/>
  <c r="AD1652" i="2"/>
  <c r="AE1652" i="2" s="1"/>
  <c r="AB1654" i="2"/>
  <c r="AC1653" i="2"/>
  <c r="Y1650" i="2"/>
  <c r="U1651" i="2"/>
  <c r="V1651" i="2" s="1"/>
  <c r="T1652" i="2"/>
  <c r="S1653" i="2"/>
  <c r="W1650" i="2"/>
  <c r="O1650" i="2"/>
  <c r="N1650" i="2"/>
  <c r="P1650" i="2"/>
  <c r="J1653" i="2"/>
  <c r="L1651" i="2"/>
  <c r="M1651" i="2" s="1"/>
  <c r="G3227" i="2"/>
  <c r="F3227" i="2"/>
  <c r="E3227" i="2"/>
  <c r="C3228" i="2"/>
  <c r="D3228" i="2" s="1"/>
  <c r="A3230" i="2"/>
  <c r="B3229" i="2"/>
  <c r="AF1652" i="2" l="1"/>
  <c r="AG1652" i="2"/>
  <c r="AH1652" i="2"/>
  <c r="AC1654" i="2"/>
  <c r="AB1655" i="2"/>
  <c r="AD1653" i="2"/>
  <c r="AE1653" i="2" s="1"/>
  <c r="Y1651" i="2"/>
  <c r="X1651" i="2"/>
  <c r="W1651" i="2"/>
  <c r="S1654" i="2"/>
  <c r="T1653" i="2"/>
  <c r="U1652" i="2"/>
  <c r="V1652" i="2" s="1"/>
  <c r="N1651" i="2"/>
  <c r="P1651" i="2"/>
  <c r="O1651" i="2"/>
  <c r="J1654" i="2"/>
  <c r="L1652" i="2"/>
  <c r="M1652" i="2" s="1"/>
  <c r="E3228" i="2"/>
  <c r="G3228" i="2"/>
  <c r="F3228" i="2"/>
  <c r="A3231" i="2"/>
  <c r="B3230" i="2"/>
  <c r="C3229" i="2"/>
  <c r="D3229" i="2" s="1"/>
  <c r="AH1653" i="2" l="1"/>
  <c r="AG1653" i="2"/>
  <c r="AF1653" i="2"/>
  <c r="AB1656" i="2"/>
  <c r="AC1655" i="2"/>
  <c r="AD1654" i="2"/>
  <c r="AE1654" i="2"/>
  <c r="AH1654" i="2" s="1"/>
  <c r="AG1654" i="2"/>
  <c r="X1652" i="2"/>
  <c r="W1652" i="2"/>
  <c r="Y1652" i="2"/>
  <c r="T1654" i="2"/>
  <c r="S1655" i="2"/>
  <c r="U1653" i="2"/>
  <c r="V1653" i="2" s="1"/>
  <c r="P1652" i="2"/>
  <c r="N1652" i="2"/>
  <c r="O1652" i="2"/>
  <c r="L1653" i="2"/>
  <c r="M1653" i="2" s="1"/>
  <c r="J1655" i="2"/>
  <c r="G3229" i="2"/>
  <c r="F3229" i="2"/>
  <c r="E3229" i="2"/>
  <c r="C3230" i="2"/>
  <c r="D3230" i="2" s="1"/>
  <c r="A3232" i="2"/>
  <c r="B3231" i="2"/>
  <c r="AF1654" i="2" l="1"/>
  <c r="AD1655" i="2"/>
  <c r="AE1655" i="2" s="1"/>
  <c r="AB1657" i="2"/>
  <c r="AC1656" i="2"/>
  <c r="Y1653" i="2"/>
  <c r="W1653" i="2"/>
  <c r="X1653" i="2"/>
  <c r="T1655" i="2"/>
  <c r="S1656" i="2"/>
  <c r="U1654" i="2"/>
  <c r="V1654" i="2" s="1"/>
  <c r="P1653" i="2"/>
  <c r="O1653" i="2"/>
  <c r="N1653" i="2"/>
  <c r="J1656" i="2"/>
  <c r="L1654" i="2"/>
  <c r="M1654" i="2" s="1"/>
  <c r="E3230" i="2"/>
  <c r="G3230" i="2"/>
  <c r="F3230" i="2"/>
  <c r="C3231" i="2"/>
  <c r="D3231" i="2" s="1"/>
  <c r="A3233" i="2"/>
  <c r="B3232" i="2"/>
  <c r="AH1655" i="2" l="1"/>
  <c r="AF1655" i="2"/>
  <c r="AG1655" i="2"/>
  <c r="AC1657" i="2"/>
  <c r="AB1658" i="2"/>
  <c r="AD1656" i="2"/>
  <c r="AE1656" i="2" s="1"/>
  <c r="X1654" i="2"/>
  <c r="Y1654" i="2"/>
  <c r="W1654" i="2"/>
  <c r="U1655" i="2"/>
  <c r="V1655" i="2" s="1"/>
  <c r="S1657" i="2"/>
  <c r="T1656" i="2"/>
  <c r="O1654" i="2"/>
  <c r="P1654" i="2"/>
  <c r="N1654" i="2"/>
  <c r="J1657" i="2"/>
  <c r="L1655" i="2"/>
  <c r="M1655" i="2" s="1"/>
  <c r="G3231" i="2"/>
  <c r="E3231" i="2"/>
  <c r="F3231" i="2"/>
  <c r="C3232" i="2"/>
  <c r="D3232" i="2" s="1"/>
  <c r="A3234" i="2"/>
  <c r="B3233" i="2"/>
  <c r="AH1656" i="2" l="1"/>
  <c r="AF1656" i="2"/>
  <c r="AG1656" i="2"/>
  <c r="AD1657" i="2"/>
  <c r="AE1657" i="2" s="1"/>
  <c r="AB1659" i="2"/>
  <c r="AC1658" i="2"/>
  <c r="Y1655" i="2"/>
  <c r="X1655" i="2"/>
  <c r="W1655" i="2"/>
  <c r="T1657" i="2"/>
  <c r="S1658" i="2"/>
  <c r="U1656" i="2"/>
  <c r="V1656" i="2" s="1"/>
  <c r="N1655" i="2"/>
  <c r="O1655" i="2"/>
  <c r="P1655" i="2"/>
  <c r="L1656" i="2"/>
  <c r="M1656" i="2" s="1"/>
  <c r="J1658" i="2"/>
  <c r="G3232" i="2"/>
  <c r="E3232" i="2"/>
  <c r="F3232" i="2"/>
  <c r="A3235" i="2"/>
  <c r="B3234" i="2"/>
  <c r="C3233" i="2"/>
  <c r="D3233" i="2" s="1"/>
  <c r="AG1657" i="2" l="1"/>
  <c r="AF1657" i="2"/>
  <c r="AH1657" i="2"/>
  <c r="AC1659" i="2"/>
  <c r="AB1660" i="2"/>
  <c r="AD1658" i="2"/>
  <c r="AE1658" i="2" s="1"/>
  <c r="Y1656" i="2"/>
  <c r="W1656" i="2"/>
  <c r="X1656" i="2"/>
  <c r="U1657" i="2"/>
  <c r="V1657" i="2" s="1"/>
  <c r="S1659" i="2"/>
  <c r="T1658" i="2"/>
  <c r="O1656" i="2"/>
  <c r="N1656" i="2"/>
  <c r="P1656" i="2"/>
  <c r="J1659" i="2"/>
  <c r="L1657" i="2"/>
  <c r="M1657" i="2" s="1"/>
  <c r="G3233" i="2"/>
  <c r="E3233" i="2"/>
  <c r="F3233" i="2"/>
  <c r="A3236" i="2"/>
  <c r="B3235" i="2"/>
  <c r="C3234" i="2"/>
  <c r="D3234" i="2" s="1"/>
  <c r="AG1658" i="2" l="1"/>
  <c r="AF1658" i="2"/>
  <c r="AH1658" i="2"/>
  <c r="AD1659" i="2"/>
  <c r="AE1659" i="2" s="1"/>
  <c r="AB1661" i="2"/>
  <c r="AC1660" i="2"/>
  <c r="Y1657" i="2"/>
  <c r="X1657" i="2"/>
  <c r="W1657" i="2"/>
  <c r="U1658" i="2"/>
  <c r="V1658" i="2" s="1"/>
  <c r="Y1658" i="2" s="1"/>
  <c r="T1659" i="2"/>
  <c r="S1660" i="2"/>
  <c r="P1657" i="2"/>
  <c r="N1657" i="2"/>
  <c r="O1657" i="2"/>
  <c r="J1660" i="2"/>
  <c r="L1658" i="2"/>
  <c r="M1658" i="2" s="1"/>
  <c r="G3234" i="2"/>
  <c r="E3234" i="2"/>
  <c r="F3234" i="2"/>
  <c r="C3235" i="2"/>
  <c r="D3235" i="2" s="1"/>
  <c r="A3237" i="2"/>
  <c r="B3236" i="2"/>
  <c r="AG1659" i="2" l="1"/>
  <c r="AH1659" i="2"/>
  <c r="AF1659" i="2"/>
  <c r="AD1660" i="2"/>
  <c r="AE1660" i="2" s="1"/>
  <c r="AC1661" i="2"/>
  <c r="AB1662" i="2"/>
  <c r="U1659" i="2"/>
  <c r="V1659" i="2"/>
  <c r="Y1659" i="2" s="1"/>
  <c r="W1658" i="2"/>
  <c r="X1658" i="2"/>
  <c r="S1661" i="2"/>
  <c r="T1660" i="2"/>
  <c r="P1658" i="2"/>
  <c r="N1658" i="2"/>
  <c r="O1658" i="2"/>
  <c r="J1661" i="2"/>
  <c r="L1659" i="2"/>
  <c r="M1659" i="2"/>
  <c r="O1659" i="2" s="1"/>
  <c r="G3235" i="2"/>
  <c r="E3235" i="2"/>
  <c r="F3235" i="2"/>
  <c r="C3236" i="2"/>
  <c r="D3236" i="2" s="1"/>
  <c r="A3238" i="2"/>
  <c r="B3237" i="2"/>
  <c r="AH1660" i="2" l="1"/>
  <c r="AF1660" i="2"/>
  <c r="AG1660" i="2"/>
  <c r="AC1662" i="2"/>
  <c r="AB1663" i="2"/>
  <c r="AD1661" i="2"/>
  <c r="AE1661" i="2" s="1"/>
  <c r="U1660" i="2"/>
  <c r="V1660" i="2" s="1"/>
  <c r="X1659" i="2"/>
  <c r="W1659" i="2"/>
  <c r="S1662" i="2"/>
  <c r="T1661" i="2"/>
  <c r="P1659" i="2"/>
  <c r="N1659" i="2"/>
  <c r="L1660" i="2"/>
  <c r="M1660" i="2" s="1"/>
  <c r="J1662" i="2"/>
  <c r="G3236" i="2"/>
  <c r="E3236" i="2"/>
  <c r="F3236" i="2"/>
  <c r="A3239" i="2"/>
  <c r="B3238" i="2"/>
  <c r="C3237" i="2"/>
  <c r="D3237" i="2" s="1"/>
  <c r="AH1661" i="2" l="1"/>
  <c r="AG1661" i="2"/>
  <c r="AF1661" i="2"/>
  <c r="AB1664" i="2"/>
  <c r="AC1663" i="2"/>
  <c r="AD1662" i="2"/>
  <c r="AE1662" i="2"/>
  <c r="AH1662" i="2" s="1"/>
  <c r="Y1660" i="2"/>
  <c r="W1660" i="2"/>
  <c r="X1660" i="2"/>
  <c r="U1661" i="2"/>
  <c r="V1661" i="2" s="1"/>
  <c r="T1662" i="2"/>
  <c r="S1663" i="2"/>
  <c r="O1660" i="2"/>
  <c r="N1660" i="2"/>
  <c r="P1660" i="2"/>
  <c r="L1661" i="2"/>
  <c r="M1661" i="2" s="1"/>
  <c r="J1663" i="2"/>
  <c r="G3237" i="2"/>
  <c r="F3237" i="2"/>
  <c r="E3237" i="2"/>
  <c r="C3238" i="2"/>
  <c r="D3238" i="2" s="1"/>
  <c r="A3240" i="2"/>
  <c r="B3239" i="2"/>
  <c r="AC1664" i="2" l="1"/>
  <c r="AB1665" i="2"/>
  <c r="AF1662" i="2"/>
  <c r="AD1663" i="2"/>
  <c r="AE1663" i="2" s="1"/>
  <c r="AG1662" i="2"/>
  <c r="X1661" i="2"/>
  <c r="W1661" i="2"/>
  <c r="Y1661" i="2"/>
  <c r="S1664" i="2"/>
  <c r="T1663" i="2"/>
  <c r="U1662" i="2"/>
  <c r="V1662" i="2" s="1"/>
  <c r="N1661" i="2"/>
  <c r="P1661" i="2"/>
  <c r="O1661" i="2"/>
  <c r="L1662" i="2"/>
  <c r="M1662" i="2" s="1"/>
  <c r="J1664" i="2"/>
  <c r="E3238" i="2"/>
  <c r="G3238" i="2"/>
  <c r="F3238" i="2"/>
  <c r="C3239" i="2"/>
  <c r="D3239" i="2" s="1"/>
  <c r="A3241" i="2"/>
  <c r="B3240" i="2"/>
  <c r="AH1663" i="2" l="1"/>
  <c r="AF1663" i="2"/>
  <c r="AG1663" i="2"/>
  <c r="AB1666" i="2"/>
  <c r="AC1665" i="2"/>
  <c r="AD1664" i="2"/>
  <c r="AE1664" i="2" s="1"/>
  <c r="W1662" i="2"/>
  <c r="Y1662" i="2"/>
  <c r="X1662" i="2"/>
  <c r="U1663" i="2"/>
  <c r="V1663" i="2" s="1"/>
  <c r="T1664" i="2"/>
  <c r="S1665" i="2"/>
  <c r="O1662" i="2"/>
  <c r="N1662" i="2"/>
  <c r="P1662" i="2"/>
  <c r="L1663" i="2"/>
  <c r="M1663" i="2" s="1"/>
  <c r="J1665" i="2"/>
  <c r="G3239" i="2"/>
  <c r="E3239" i="2"/>
  <c r="F3239" i="2"/>
  <c r="A3242" i="2"/>
  <c r="B3241" i="2"/>
  <c r="C3240" i="2"/>
  <c r="D3240" i="2" s="1"/>
  <c r="G3240" i="2" s="1"/>
  <c r="AF1664" i="2" l="1"/>
  <c r="AG1664" i="2"/>
  <c r="AH1664" i="2"/>
  <c r="AC1666" i="2"/>
  <c r="AB1667" i="2"/>
  <c r="AD1665" i="2"/>
  <c r="AE1665" i="2" s="1"/>
  <c r="X1663" i="2"/>
  <c r="W1663" i="2"/>
  <c r="Y1663" i="2"/>
  <c r="S1666" i="2"/>
  <c r="T1665" i="2"/>
  <c r="U1664" i="2"/>
  <c r="V1664" i="2" s="1"/>
  <c r="N1663" i="2"/>
  <c r="P1663" i="2"/>
  <c r="O1663" i="2"/>
  <c r="J1666" i="2"/>
  <c r="L1664" i="2"/>
  <c r="M1664" i="2" s="1"/>
  <c r="C3241" i="2"/>
  <c r="D3241" i="2" s="1"/>
  <c r="E3240" i="2"/>
  <c r="F3240" i="2"/>
  <c r="A3243" i="2"/>
  <c r="B3242" i="2"/>
  <c r="AG1665" i="2" l="1"/>
  <c r="AF1665" i="2"/>
  <c r="AH1665" i="2"/>
  <c r="AB1668" i="2"/>
  <c r="AC1667" i="2"/>
  <c r="AD1666" i="2"/>
  <c r="AE1666" i="2"/>
  <c r="AH1666" i="2" s="1"/>
  <c r="X1664" i="2"/>
  <c r="Y1664" i="2"/>
  <c r="W1664" i="2"/>
  <c r="T1666" i="2"/>
  <c r="S1667" i="2"/>
  <c r="U1665" i="2"/>
  <c r="V1665" i="2" s="1"/>
  <c r="O1664" i="2"/>
  <c r="P1664" i="2"/>
  <c r="N1664" i="2"/>
  <c r="L1665" i="2"/>
  <c r="M1665" i="2" s="1"/>
  <c r="J1667" i="2"/>
  <c r="G3241" i="2"/>
  <c r="E3241" i="2"/>
  <c r="F3241" i="2"/>
  <c r="C3242" i="2"/>
  <c r="D3242" i="2" s="1"/>
  <c r="A3244" i="2"/>
  <c r="B3243" i="2"/>
  <c r="AF1666" i="2" l="1"/>
  <c r="AG1666" i="2"/>
  <c r="AD1667" i="2"/>
  <c r="AE1667" i="2" s="1"/>
  <c r="AB1669" i="2"/>
  <c r="AC1668" i="2"/>
  <c r="X1665" i="2"/>
  <c r="W1665" i="2"/>
  <c r="Y1665" i="2"/>
  <c r="T1667" i="2"/>
  <c r="S1668" i="2"/>
  <c r="U1666" i="2"/>
  <c r="V1666" i="2" s="1"/>
  <c r="P1665" i="2"/>
  <c r="O1665" i="2"/>
  <c r="N1665" i="2"/>
  <c r="J1668" i="2"/>
  <c r="L1666" i="2"/>
  <c r="M1666" i="2" s="1"/>
  <c r="G3242" i="2"/>
  <c r="E3242" i="2"/>
  <c r="F3242" i="2"/>
  <c r="C3243" i="2"/>
  <c r="D3243" i="2" s="1"/>
  <c r="A3245" i="2"/>
  <c r="B3244" i="2"/>
  <c r="AH1667" i="2" l="1"/>
  <c r="AF1667" i="2"/>
  <c r="AG1667" i="2"/>
  <c r="AC1669" i="2"/>
  <c r="AB1670" i="2"/>
  <c r="AD1668" i="2"/>
  <c r="AE1668" i="2"/>
  <c r="AH1668" i="2" s="1"/>
  <c r="Y1666" i="2"/>
  <c r="W1666" i="2"/>
  <c r="X1666" i="2"/>
  <c r="S1669" i="2"/>
  <c r="T1668" i="2"/>
  <c r="U1667" i="2"/>
  <c r="V1667" i="2" s="1"/>
  <c r="P1666" i="2"/>
  <c r="N1666" i="2"/>
  <c r="O1666" i="2"/>
  <c r="J1669" i="2"/>
  <c r="L1667" i="2"/>
  <c r="M1667" i="2" s="1"/>
  <c r="G3243" i="2"/>
  <c r="E3243" i="2"/>
  <c r="F3243" i="2"/>
  <c r="A3246" i="2"/>
  <c r="B3245" i="2"/>
  <c r="C3244" i="2"/>
  <c r="D3244" i="2" s="1"/>
  <c r="AD1669" i="2" l="1"/>
  <c r="AE1669" i="2" s="1"/>
  <c r="AF1668" i="2"/>
  <c r="AG1668" i="2"/>
  <c r="AB1671" i="2"/>
  <c r="AC1670" i="2"/>
  <c r="X1667" i="2"/>
  <c r="W1667" i="2"/>
  <c r="Y1667" i="2"/>
  <c r="T1669" i="2"/>
  <c r="S1670" i="2"/>
  <c r="U1668" i="2"/>
  <c r="V1668" i="2" s="1"/>
  <c r="O1667" i="2"/>
  <c r="P1667" i="2"/>
  <c r="N1667" i="2"/>
  <c r="L1668" i="2"/>
  <c r="M1668" i="2" s="1"/>
  <c r="J1670" i="2"/>
  <c r="G3244" i="2"/>
  <c r="F3244" i="2"/>
  <c r="E3244" i="2"/>
  <c r="C3245" i="2"/>
  <c r="D3245" i="2" s="1"/>
  <c r="A3247" i="2"/>
  <c r="B3246" i="2"/>
  <c r="AG1669" i="2" l="1"/>
  <c r="AF1669" i="2"/>
  <c r="AH1669" i="2"/>
  <c r="AD1670" i="2"/>
  <c r="AE1670" i="2" s="1"/>
  <c r="AC1671" i="2"/>
  <c r="AB1672" i="2"/>
  <c r="Y1668" i="2"/>
  <c r="W1668" i="2"/>
  <c r="X1668" i="2"/>
  <c r="S1671" i="2"/>
  <c r="T1670" i="2"/>
  <c r="U1669" i="2"/>
  <c r="V1669" i="2" s="1"/>
  <c r="P1668" i="2"/>
  <c r="O1668" i="2"/>
  <c r="N1668" i="2"/>
  <c r="J1671" i="2"/>
  <c r="L1669" i="2"/>
  <c r="M1669" i="2" s="1"/>
  <c r="E3245" i="2"/>
  <c r="G3245" i="2"/>
  <c r="F3245" i="2"/>
  <c r="C3246" i="2"/>
  <c r="D3246" i="2" s="1"/>
  <c r="A3248" i="2"/>
  <c r="B3247" i="2"/>
  <c r="AH1670" i="2" l="1"/>
  <c r="AG1670" i="2"/>
  <c r="AF1670" i="2"/>
  <c r="AD1671" i="2"/>
  <c r="AE1671" i="2" s="1"/>
  <c r="AB1673" i="2"/>
  <c r="AC1672" i="2"/>
  <c r="Y1669" i="2"/>
  <c r="W1669" i="2"/>
  <c r="X1669" i="2"/>
  <c r="T1671" i="2"/>
  <c r="S1672" i="2"/>
  <c r="U1670" i="2"/>
  <c r="V1670" i="2" s="1"/>
  <c r="N1669" i="2"/>
  <c r="P1669" i="2"/>
  <c r="O1669" i="2"/>
  <c r="L1670" i="2"/>
  <c r="M1670" i="2" s="1"/>
  <c r="J1672" i="2"/>
  <c r="G3246" i="2"/>
  <c r="E3246" i="2"/>
  <c r="F3246" i="2"/>
  <c r="C3247" i="2"/>
  <c r="D3247" i="2" s="1"/>
  <c r="A3249" i="2"/>
  <c r="B3248" i="2"/>
  <c r="AF1671" i="2" l="1"/>
  <c r="AG1671" i="2"/>
  <c r="AH1671" i="2"/>
  <c r="AC1673" i="2"/>
  <c r="AB1674" i="2"/>
  <c r="AD1672" i="2"/>
  <c r="AE1672" i="2" s="1"/>
  <c r="X1670" i="2"/>
  <c r="Y1670" i="2"/>
  <c r="W1670" i="2"/>
  <c r="U1671" i="2"/>
  <c r="V1671" i="2"/>
  <c r="Y1671" i="2" s="1"/>
  <c r="S1673" i="2"/>
  <c r="T1672" i="2"/>
  <c r="P1670" i="2"/>
  <c r="O1670" i="2"/>
  <c r="N1670" i="2"/>
  <c r="J1673" i="2"/>
  <c r="L1671" i="2"/>
  <c r="M1671" i="2"/>
  <c r="N1671" i="2" s="1"/>
  <c r="G3247" i="2"/>
  <c r="E3247" i="2"/>
  <c r="F3247" i="2"/>
  <c r="A3250" i="2"/>
  <c r="B3249" i="2"/>
  <c r="C3248" i="2"/>
  <c r="D3248" i="2" s="1"/>
  <c r="G3248" i="2" s="1"/>
  <c r="AF1672" i="2" l="1"/>
  <c r="AH1672" i="2"/>
  <c r="AG1672" i="2"/>
  <c r="AD1673" i="2"/>
  <c r="AE1673" i="2" s="1"/>
  <c r="AC1674" i="2"/>
  <c r="AB1675" i="2"/>
  <c r="U1672" i="2"/>
  <c r="V1672" i="2" s="1"/>
  <c r="X1671" i="2"/>
  <c r="S1674" i="2"/>
  <c r="T1673" i="2"/>
  <c r="W1671" i="2"/>
  <c r="P1671" i="2"/>
  <c r="L1672" i="2"/>
  <c r="M1672" i="2" s="1"/>
  <c r="O1671" i="2"/>
  <c r="J1674" i="2"/>
  <c r="E3248" i="2"/>
  <c r="C3249" i="2"/>
  <c r="D3249" i="2" s="1"/>
  <c r="F3248" i="2"/>
  <c r="A3251" i="2"/>
  <c r="B3250" i="2"/>
  <c r="AH1673" i="2" l="1"/>
  <c r="AG1673" i="2"/>
  <c r="AF1673" i="2"/>
  <c r="AB1676" i="2"/>
  <c r="AC1675" i="2"/>
  <c r="AD1674" i="2"/>
  <c r="AE1674" i="2" s="1"/>
  <c r="Y1672" i="2"/>
  <c r="X1672" i="2"/>
  <c r="W1672" i="2"/>
  <c r="T1674" i="2"/>
  <c r="S1675" i="2"/>
  <c r="U1673" i="2"/>
  <c r="V1673" i="2" s="1"/>
  <c r="P1672" i="2"/>
  <c r="N1672" i="2"/>
  <c r="O1672" i="2"/>
  <c r="L1673" i="2"/>
  <c r="M1673" i="2" s="1"/>
  <c r="P1673" i="2" s="1"/>
  <c r="J1675" i="2"/>
  <c r="F3249" i="2"/>
  <c r="E3249" i="2"/>
  <c r="G3249" i="2"/>
  <c r="C3250" i="2"/>
  <c r="D3250" i="2" s="1"/>
  <c r="A3252" i="2"/>
  <c r="B3251" i="2"/>
  <c r="AH1674" i="2" l="1"/>
  <c r="AF1674" i="2"/>
  <c r="AG1674" i="2"/>
  <c r="AE1675" i="2"/>
  <c r="AH1675" i="2" s="1"/>
  <c r="AD1675" i="2"/>
  <c r="AB1677" i="2"/>
  <c r="AC1676" i="2"/>
  <c r="Y1673" i="2"/>
  <c r="X1673" i="2"/>
  <c r="W1673" i="2"/>
  <c r="U1674" i="2"/>
  <c r="V1674" i="2" s="1"/>
  <c r="S1676" i="2"/>
  <c r="T1675" i="2"/>
  <c r="J1676" i="2"/>
  <c r="L1674" i="2"/>
  <c r="M1674" i="2" s="1"/>
  <c r="N1673" i="2"/>
  <c r="O1673" i="2"/>
  <c r="G3250" i="2"/>
  <c r="E3250" i="2"/>
  <c r="F3250" i="2"/>
  <c r="C3251" i="2"/>
  <c r="D3251" i="2" s="1"/>
  <c r="A3253" i="2"/>
  <c r="B3252" i="2"/>
  <c r="AB1678" i="2" l="1"/>
  <c r="AC1677" i="2"/>
  <c r="AD1676" i="2"/>
  <c r="AE1676" i="2" s="1"/>
  <c r="AF1675" i="2"/>
  <c r="AG1675" i="2"/>
  <c r="W1674" i="2"/>
  <c r="X1674" i="2"/>
  <c r="Y1674" i="2"/>
  <c r="T1676" i="2"/>
  <c r="S1677" i="2"/>
  <c r="U1675" i="2"/>
  <c r="V1675" i="2" s="1"/>
  <c r="O1674" i="2"/>
  <c r="N1674" i="2"/>
  <c r="P1674" i="2"/>
  <c r="L1675" i="2"/>
  <c r="M1675" i="2" s="1"/>
  <c r="J1677" i="2"/>
  <c r="G3251" i="2"/>
  <c r="E3251" i="2"/>
  <c r="F3251" i="2"/>
  <c r="A3254" i="2"/>
  <c r="B3253" i="2"/>
  <c r="C3252" i="2"/>
  <c r="D3252" i="2" s="1"/>
  <c r="AF1676" i="2" l="1"/>
  <c r="AG1676" i="2"/>
  <c r="AH1676" i="2"/>
  <c r="AD1677" i="2"/>
  <c r="AE1677" i="2" s="1"/>
  <c r="AC1678" i="2"/>
  <c r="AB1679" i="2"/>
  <c r="Y1675" i="2"/>
  <c r="W1675" i="2"/>
  <c r="X1675" i="2"/>
  <c r="U1676" i="2"/>
  <c r="V1676" i="2" s="1"/>
  <c r="S1678" i="2"/>
  <c r="T1677" i="2"/>
  <c r="N1675" i="2"/>
  <c r="P1675" i="2"/>
  <c r="O1675" i="2"/>
  <c r="L1676" i="2"/>
  <c r="M1676" i="2" s="1"/>
  <c r="J1678" i="2"/>
  <c r="G3252" i="2"/>
  <c r="F3252" i="2"/>
  <c r="E3252" i="2"/>
  <c r="C3253" i="2"/>
  <c r="D3253" i="2" s="1"/>
  <c r="A3255" i="2"/>
  <c r="B3254" i="2"/>
  <c r="AF1677" i="2" l="1"/>
  <c r="AH1677" i="2"/>
  <c r="AG1677" i="2"/>
  <c r="AD1678" i="2"/>
  <c r="AE1678" i="2" s="1"/>
  <c r="AH1678" i="2" s="1"/>
  <c r="AB1680" i="2"/>
  <c r="AC1679" i="2"/>
  <c r="Y1676" i="2"/>
  <c r="W1676" i="2"/>
  <c r="X1676" i="2"/>
  <c r="U1677" i="2"/>
  <c r="V1677" i="2" s="1"/>
  <c r="T1678" i="2"/>
  <c r="S1679" i="2"/>
  <c r="P1676" i="2"/>
  <c r="O1676" i="2"/>
  <c r="N1676" i="2"/>
  <c r="L1677" i="2"/>
  <c r="M1677" i="2" s="1"/>
  <c r="J1679" i="2"/>
  <c r="E3253" i="2"/>
  <c r="G3253" i="2"/>
  <c r="F3253" i="2"/>
  <c r="C3254" i="2"/>
  <c r="D3254" i="2" s="1"/>
  <c r="A3256" i="2"/>
  <c r="B3255" i="2"/>
  <c r="AB1681" i="2" l="1"/>
  <c r="AC1680" i="2"/>
  <c r="AD1679" i="2"/>
  <c r="AE1679" i="2" s="1"/>
  <c r="AG1678" i="2"/>
  <c r="AF1678" i="2"/>
  <c r="X1677" i="2"/>
  <c r="W1677" i="2"/>
  <c r="Y1677" i="2"/>
  <c r="T1679" i="2"/>
  <c r="S1680" i="2"/>
  <c r="U1678" i="2"/>
  <c r="V1678" i="2" s="1"/>
  <c r="P1677" i="2"/>
  <c r="N1677" i="2"/>
  <c r="O1677" i="2"/>
  <c r="L1678" i="2"/>
  <c r="M1678" i="2" s="1"/>
  <c r="J1680" i="2"/>
  <c r="G3254" i="2"/>
  <c r="F3254" i="2"/>
  <c r="E3254" i="2"/>
  <c r="C3255" i="2"/>
  <c r="D3255" i="2" s="1"/>
  <c r="A3257" i="2"/>
  <c r="B3256" i="2"/>
  <c r="AH1679" i="2" l="1"/>
  <c r="AG1679" i="2"/>
  <c r="AF1679" i="2"/>
  <c r="AD1680" i="2"/>
  <c r="AE1680" i="2"/>
  <c r="AG1680" i="2" s="1"/>
  <c r="AC1681" i="2"/>
  <c r="AB1682" i="2"/>
  <c r="Y1678" i="2"/>
  <c r="W1678" i="2"/>
  <c r="X1678" i="2"/>
  <c r="S1681" i="2"/>
  <c r="T1680" i="2"/>
  <c r="U1679" i="2"/>
  <c r="V1679" i="2" s="1"/>
  <c r="P1678" i="2"/>
  <c r="O1678" i="2"/>
  <c r="N1678" i="2"/>
  <c r="J1681" i="2"/>
  <c r="L1679" i="2"/>
  <c r="M1679" i="2" s="1"/>
  <c r="E3255" i="2"/>
  <c r="G3255" i="2"/>
  <c r="F3255" i="2"/>
  <c r="C3256" i="2"/>
  <c r="D3256" i="2" s="1"/>
  <c r="A3258" i="2"/>
  <c r="B3257" i="2"/>
  <c r="AB1683" i="2" l="1"/>
  <c r="AC1682" i="2"/>
  <c r="AH1680" i="2"/>
  <c r="AD1681" i="2"/>
  <c r="AE1681" i="2" s="1"/>
  <c r="AF1680" i="2"/>
  <c r="Y1679" i="2"/>
  <c r="W1679" i="2"/>
  <c r="X1679" i="2"/>
  <c r="U1680" i="2"/>
  <c r="V1680" i="2" s="1"/>
  <c r="T1681" i="2"/>
  <c r="S1682" i="2"/>
  <c r="P1679" i="2"/>
  <c r="N1679" i="2"/>
  <c r="O1679" i="2"/>
  <c r="L1680" i="2"/>
  <c r="M1680" i="2" s="1"/>
  <c r="P1680" i="2" s="1"/>
  <c r="J1682" i="2"/>
  <c r="G3256" i="2"/>
  <c r="E3256" i="2"/>
  <c r="F3256" i="2"/>
  <c r="C3257" i="2"/>
  <c r="D3257" i="2" s="1"/>
  <c r="A3259" i="2"/>
  <c r="B3258" i="2"/>
  <c r="AG1681" i="2" l="1"/>
  <c r="AH1681" i="2"/>
  <c r="AF1681" i="2"/>
  <c r="AD1682" i="2"/>
  <c r="AE1682" i="2" s="1"/>
  <c r="AC1683" i="2"/>
  <c r="AB1684" i="2"/>
  <c r="Y1680" i="2"/>
  <c r="W1680" i="2"/>
  <c r="X1680" i="2"/>
  <c r="S1683" i="2"/>
  <c r="T1682" i="2"/>
  <c r="U1681" i="2"/>
  <c r="V1681" i="2" s="1"/>
  <c r="J1683" i="2"/>
  <c r="L1681" i="2"/>
  <c r="M1681" i="2" s="1"/>
  <c r="N1680" i="2"/>
  <c r="O1680" i="2"/>
  <c r="G3257" i="2"/>
  <c r="E3257" i="2"/>
  <c r="F3257" i="2"/>
  <c r="A3260" i="2"/>
  <c r="B3259" i="2"/>
  <c r="C3258" i="2"/>
  <c r="D3258" i="2" s="1"/>
  <c r="G3258" i="2" s="1"/>
  <c r="AH1682" i="2" l="1"/>
  <c r="AG1682" i="2"/>
  <c r="AF1682" i="2"/>
  <c r="AD1683" i="2"/>
  <c r="AE1683" i="2" s="1"/>
  <c r="AB1685" i="2"/>
  <c r="AC1684" i="2"/>
  <c r="W1681" i="2"/>
  <c r="X1681" i="2"/>
  <c r="Y1681" i="2"/>
  <c r="T1683" i="2"/>
  <c r="S1684" i="2"/>
  <c r="U1682" i="2"/>
  <c r="V1682" i="2" s="1"/>
  <c r="N1681" i="2"/>
  <c r="O1681" i="2"/>
  <c r="P1681" i="2"/>
  <c r="L1682" i="2"/>
  <c r="M1682" i="2" s="1"/>
  <c r="J1684" i="2"/>
  <c r="C3259" i="2"/>
  <c r="D3259" i="2" s="1"/>
  <c r="E3258" i="2"/>
  <c r="F3258" i="2"/>
  <c r="A3261" i="2"/>
  <c r="B3260" i="2"/>
  <c r="AH1683" i="2" l="1"/>
  <c r="AF1683" i="2"/>
  <c r="AG1683" i="2"/>
  <c r="AD1684" i="2"/>
  <c r="AE1684" i="2" s="1"/>
  <c r="AC1685" i="2"/>
  <c r="AB1686" i="2"/>
  <c r="X1682" i="2"/>
  <c r="Y1682" i="2"/>
  <c r="W1682" i="2"/>
  <c r="S1685" i="2"/>
  <c r="T1684" i="2"/>
  <c r="U1683" i="2"/>
  <c r="V1683" i="2"/>
  <c r="W1683" i="2" s="1"/>
  <c r="P1682" i="2"/>
  <c r="N1682" i="2"/>
  <c r="O1682" i="2"/>
  <c r="J1685" i="2"/>
  <c r="L1683" i="2"/>
  <c r="M1683" i="2" s="1"/>
  <c r="O1683" i="2" s="1"/>
  <c r="G3259" i="2"/>
  <c r="E3259" i="2"/>
  <c r="F3259" i="2"/>
  <c r="A3262" i="2"/>
  <c r="B3261" i="2"/>
  <c r="C3260" i="2"/>
  <c r="D3260" i="2" s="1"/>
  <c r="AF1684" i="2" l="1"/>
  <c r="AG1684" i="2"/>
  <c r="AH1684" i="2"/>
  <c r="AC1686" i="2"/>
  <c r="AB1687" i="2"/>
  <c r="AD1685" i="2"/>
  <c r="AE1685" i="2" s="1"/>
  <c r="X1683" i="2"/>
  <c r="U1684" i="2"/>
  <c r="V1684" i="2" s="1"/>
  <c r="Y1683" i="2"/>
  <c r="S1686" i="2"/>
  <c r="T1685" i="2"/>
  <c r="P1683" i="2"/>
  <c r="N1683" i="2"/>
  <c r="L1684" i="2"/>
  <c r="M1684" i="2" s="1"/>
  <c r="J1686" i="2"/>
  <c r="G3260" i="2"/>
  <c r="F3260" i="2"/>
  <c r="E3260" i="2"/>
  <c r="C3261" i="2"/>
  <c r="D3261" i="2" s="1"/>
  <c r="A3263" i="2"/>
  <c r="B3262" i="2"/>
  <c r="AH1685" i="2" l="1"/>
  <c r="AF1685" i="2"/>
  <c r="AG1685" i="2"/>
  <c r="AD1686" i="2"/>
  <c r="AE1686" i="2" s="1"/>
  <c r="AB1688" i="2"/>
  <c r="AC1687" i="2"/>
  <c r="X1684" i="2"/>
  <c r="Y1684" i="2"/>
  <c r="W1684" i="2"/>
  <c r="T1686" i="2"/>
  <c r="S1687" i="2"/>
  <c r="U1685" i="2"/>
  <c r="V1685" i="2" s="1"/>
  <c r="O1684" i="2"/>
  <c r="N1684" i="2"/>
  <c r="P1684" i="2"/>
  <c r="J1687" i="2"/>
  <c r="L1685" i="2"/>
  <c r="M1685" i="2" s="1"/>
  <c r="E3261" i="2"/>
  <c r="G3261" i="2"/>
  <c r="F3261" i="2"/>
  <c r="C3262" i="2"/>
  <c r="D3262" i="2" s="1"/>
  <c r="A3264" i="2"/>
  <c r="B3263" i="2"/>
  <c r="AH1686" i="2" l="1"/>
  <c r="AG1686" i="2"/>
  <c r="AF1686" i="2"/>
  <c r="AD1687" i="2"/>
  <c r="AE1687" i="2" s="1"/>
  <c r="AB1689" i="2"/>
  <c r="AC1688" i="2"/>
  <c r="Y1685" i="2"/>
  <c r="W1685" i="2"/>
  <c r="X1685" i="2"/>
  <c r="S1688" i="2"/>
  <c r="T1687" i="2"/>
  <c r="U1686" i="2"/>
  <c r="V1686" i="2" s="1"/>
  <c r="P1685" i="2"/>
  <c r="N1685" i="2"/>
  <c r="O1685" i="2"/>
  <c r="J1688" i="2"/>
  <c r="L1686" i="2"/>
  <c r="M1686" i="2" s="1"/>
  <c r="G3262" i="2"/>
  <c r="E3262" i="2"/>
  <c r="F3262" i="2"/>
  <c r="A3265" i="2"/>
  <c r="B3264" i="2"/>
  <c r="C3263" i="2"/>
  <c r="D3263" i="2" s="1"/>
  <c r="AG1687" i="2" l="1"/>
  <c r="AF1687" i="2"/>
  <c r="AH1687" i="2"/>
  <c r="AD1688" i="2"/>
  <c r="AE1688" i="2" s="1"/>
  <c r="AB1690" i="2"/>
  <c r="AC1689" i="2"/>
  <c r="W1686" i="2"/>
  <c r="Y1686" i="2"/>
  <c r="X1686" i="2"/>
  <c r="T1688" i="2"/>
  <c r="S1689" i="2"/>
  <c r="U1687" i="2"/>
  <c r="V1687" i="2" s="1"/>
  <c r="O1686" i="2"/>
  <c r="P1686" i="2"/>
  <c r="N1686" i="2"/>
  <c r="L1687" i="2"/>
  <c r="M1687" i="2" s="1"/>
  <c r="J1689" i="2"/>
  <c r="G3263" i="2"/>
  <c r="E3263" i="2"/>
  <c r="F3263" i="2"/>
  <c r="C3264" i="2"/>
  <c r="D3264" i="2" s="1"/>
  <c r="A3266" i="2"/>
  <c r="B3265" i="2"/>
  <c r="AF1688" i="2" l="1"/>
  <c r="AG1688" i="2"/>
  <c r="AH1688" i="2"/>
  <c r="AD1689" i="2"/>
  <c r="AE1689" i="2" s="1"/>
  <c r="AC1690" i="2"/>
  <c r="AB1691" i="2"/>
  <c r="X1687" i="2"/>
  <c r="Y1687" i="2"/>
  <c r="W1687" i="2"/>
  <c r="U1688" i="2"/>
  <c r="V1688" i="2" s="1"/>
  <c r="S1690" i="2"/>
  <c r="T1689" i="2"/>
  <c r="P1687" i="2"/>
  <c r="O1687" i="2"/>
  <c r="N1687" i="2"/>
  <c r="J1690" i="2"/>
  <c r="L1688" i="2"/>
  <c r="M1688" i="2" s="1"/>
  <c r="G3264" i="2"/>
  <c r="E3264" i="2"/>
  <c r="F3264" i="2"/>
  <c r="C3265" i="2"/>
  <c r="D3265" i="2" s="1"/>
  <c r="A3267" i="2"/>
  <c r="B3266" i="2"/>
  <c r="AF1689" i="2" l="1"/>
  <c r="AH1689" i="2"/>
  <c r="AG1689" i="2"/>
  <c r="AD1690" i="2"/>
  <c r="AE1690" i="2" s="1"/>
  <c r="AB1692" i="2"/>
  <c r="AC1691" i="2"/>
  <c r="X1688" i="2"/>
  <c r="Y1688" i="2"/>
  <c r="W1688" i="2"/>
  <c r="T1690" i="2"/>
  <c r="S1691" i="2"/>
  <c r="U1689" i="2"/>
  <c r="V1689" i="2" s="1"/>
  <c r="N1688" i="2"/>
  <c r="O1688" i="2"/>
  <c r="P1688" i="2"/>
  <c r="L1689" i="2"/>
  <c r="M1689" i="2" s="1"/>
  <c r="J1691" i="2"/>
  <c r="G3265" i="2"/>
  <c r="E3265" i="2"/>
  <c r="F3265" i="2"/>
  <c r="A3268" i="2"/>
  <c r="B3267" i="2"/>
  <c r="C3266" i="2"/>
  <c r="D3266" i="2" s="1"/>
  <c r="G3266" i="2" s="1"/>
  <c r="AH1690" i="2" l="1"/>
  <c r="AF1690" i="2"/>
  <c r="AG1690" i="2"/>
  <c r="AB1693" i="2"/>
  <c r="AC1692" i="2"/>
  <c r="AD1691" i="2"/>
  <c r="AE1691" i="2" s="1"/>
  <c r="Y1689" i="2"/>
  <c r="X1689" i="2"/>
  <c r="W1689" i="2"/>
  <c r="T1691" i="2"/>
  <c r="S1692" i="2"/>
  <c r="U1690" i="2"/>
  <c r="V1690" i="2" s="1"/>
  <c r="P1689" i="2"/>
  <c r="N1689" i="2"/>
  <c r="O1689" i="2"/>
  <c r="J1692" i="2"/>
  <c r="L1690" i="2"/>
  <c r="M1690" i="2" s="1"/>
  <c r="C3267" i="2"/>
  <c r="D3267" i="2" s="1"/>
  <c r="F3266" i="2"/>
  <c r="E3266" i="2"/>
  <c r="A3269" i="2"/>
  <c r="B3268" i="2"/>
  <c r="AH1691" i="2" l="1"/>
  <c r="AF1691" i="2"/>
  <c r="AG1691" i="2"/>
  <c r="AD1692" i="2"/>
  <c r="AE1692" i="2" s="1"/>
  <c r="AC1693" i="2"/>
  <c r="AB1694" i="2"/>
  <c r="X1690" i="2"/>
  <c r="W1690" i="2"/>
  <c r="Y1690" i="2"/>
  <c r="S1693" i="2"/>
  <c r="T1692" i="2"/>
  <c r="U1691" i="2"/>
  <c r="V1691" i="2" s="1"/>
  <c r="P1690" i="2"/>
  <c r="N1690" i="2"/>
  <c r="O1690" i="2"/>
  <c r="J1693" i="2"/>
  <c r="L1691" i="2"/>
  <c r="M1691" i="2" s="1"/>
  <c r="G3267" i="2"/>
  <c r="E3267" i="2"/>
  <c r="F3267" i="2"/>
  <c r="A3270" i="2"/>
  <c r="B3269" i="2"/>
  <c r="C3268" i="2"/>
  <c r="D3268" i="2" s="1"/>
  <c r="AG1692" i="2" l="1"/>
  <c r="AF1692" i="2"/>
  <c r="AH1692" i="2"/>
  <c r="AB1695" i="2"/>
  <c r="AC1694" i="2"/>
  <c r="AD1693" i="2"/>
  <c r="AE1693" i="2" s="1"/>
  <c r="Y1691" i="2"/>
  <c r="X1691" i="2"/>
  <c r="W1691" i="2"/>
  <c r="T1693" i="2"/>
  <c r="S1694" i="2"/>
  <c r="U1692" i="2"/>
  <c r="V1692" i="2" s="1"/>
  <c r="P1691" i="2"/>
  <c r="O1691" i="2"/>
  <c r="N1691" i="2"/>
  <c r="L1692" i="2"/>
  <c r="M1692" i="2" s="1"/>
  <c r="J1694" i="2"/>
  <c r="G3268" i="2"/>
  <c r="F3268" i="2"/>
  <c r="E3268" i="2"/>
  <c r="C3269" i="2"/>
  <c r="D3269" i="2" s="1"/>
  <c r="A3271" i="2"/>
  <c r="B3270" i="2"/>
  <c r="AG1693" i="2" l="1"/>
  <c r="AH1693" i="2"/>
  <c r="AF1693" i="2"/>
  <c r="AD1694" i="2"/>
  <c r="AE1694" i="2" s="1"/>
  <c r="AC1695" i="2"/>
  <c r="AB1696" i="2"/>
  <c r="Y1692" i="2"/>
  <c r="X1692" i="2"/>
  <c r="W1692" i="2"/>
  <c r="U1693" i="2"/>
  <c r="V1693" i="2" s="1"/>
  <c r="S1695" i="2"/>
  <c r="T1694" i="2"/>
  <c r="P1692" i="2"/>
  <c r="N1692" i="2"/>
  <c r="O1692" i="2"/>
  <c r="J1695" i="2"/>
  <c r="L1693" i="2"/>
  <c r="M1693" i="2" s="1"/>
  <c r="E3269" i="2"/>
  <c r="G3269" i="2"/>
  <c r="F3269" i="2"/>
  <c r="C3270" i="2"/>
  <c r="D3270" i="2" s="1"/>
  <c r="A3272" i="2"/>
  <c r="B3271" i="2"/>
  <c r="AH1694" i="2" l="1"/>
  <c r="AG1694" i="2"/>
  <c r="AF1694" i="2"/>
  <c r="AB1697" i="2"/>
  <c r="AC1696" i="2"/>
  <c r="AD1695" i="2"/>
  <c r="AE1695" i="2" s="1"/>
  <c r="W1693" i="2"/>
  <c r="Y1693" i="2"/>
  <c r="X1693" i="2"/>
  <c r="U1694" i="2"/>
  <c r="V1694" i="2" s="1"/>
  <c r="T1695" i="2"/>
  <c r="S1696" i="2"/>
  <c r="N1693" i="2"/>
  <c r="P1693" i="2"/>
  <c r="O1693" i="2"/>
  <c r="L1694" i="2"/>
  <c r="M1694" i="2" s="1"/>
  <c r="J1696" i="2"/>
  <c r="G3270" i="2"/>
  <c r="E3270" i="2"/>
  <c r="F3270" i="2"/>
  <c r="C3271" i="2"/>
  <c r="D3271" i="2" s="1"/>
  <c r="A3273" i="2"/>
  <c r="B3272" i="2"/>
  <c r="AG1695" i="2" l="1"/>
  <c r="AF1695" i="2"/>
  <c r="AH1695" i="2"/>
  <c r="AC1697" i="2"/>
  <c r="AB1698" i="2"/>
  <c r="AD1696" i="2"/>
  <c r="AE1696" i="2" s="1"/>
  <c r="X1694" i="2"/>
  <c r="W1694" i="2"/>
  <c r="Y1694" i="2"/>
  <c r="S1697" i="2"/>
  <c r="T1696" i="2"/>
  <c r="U1695" i="2"/>
  <c r="V1695" i="2"/>
  <c r="W1695" i="2" s="1"/>
  <c r="P1694" i="2"/>
  <c r="O1694" i="2"/>
  <c r="N1694" i="2"/>
  <c r="J1697" i="2"/>
  <c r="L1695" i="2"/>
  <c r="M1695" i="2"/>
  <c r="N1695" i="2" s="1"/>
  <c r="G3271" i="2"/>
  <c r="E3271" i="2"/>
  <c r="F3271" i="2"/>
  <c r="A3274" i="2"/>
  <c r="B3273" i="2"/>
  <c r="C3272" i="2"/>
  <c r="D3272" i="2" s="1"/>
  <c r="G3272" i="2" s="1"/>
  <c r="AH1696" i="2" l="1"/>
  <c r="AF1696" i="2"/>
  <c r="AG1696" i="2"/>
  <c r="AC1698" i="2"/>
  <c r="AB1699" i="2"/>
  <c r="AD1697" i="2"/>
  <c r="AE1697" i="2" s="1"/>
  <c r="X1695" i="2"/>
  <c r="Y1695" i="2"/>
  <c r="U1696" i="2"/>
  <c r="V1696" i="2" s="1"/>
  <c r="S1698" i="2"/>
  <c r="T1697" i="2"/>
  <c r="O1695" i="2"/>
  <c r="P1695" i="2"/>
  <c r="L1696" i="2"/>
  <c r="M1696" i="2" s="1"/>
  <c r="P1696" i="2" s="1"/>
  <c r="J1698" i="2"/>
  <c r="C3273" i="2"/>
  <c r="D3273" i="2" s="1"/>
  <c r="E3272" i="2"/>
  <c r="F3272" i="2"/>
  <c r="A3275" i="2"/>
  <c r="B3274" i="2"/>
  <c r="AH1697" i="2" l="1"/>
  <c r="AG1697" i="2"/>
  <c r="AF1697" i="2"/>
  <c r="AD1698" i="2"/>
  <c r="AE1698" i="2" s="1"/>
  <c r="AB1700" i="2"/>
  <c r="AC1699" i="2"/>
  <c r="Y1696" i="2"/>
  <c r="X1696" i="2"/>
  <c r="W1696" i="2"/>
  <c r="T1698" i="2"/>
  <c r="S1699" i="2"/>
  <c r="U1697" i="2"/>
  <c r="V1697" i="2" s="1"/>
  <c r="L1697" i="2"/>
  <c r="M1697" i="2" s="1"/>
  <c r="J1699" i="2"/>
  <c r="N1696" i="2"/>
  <c r="O1696" i="2"/>
  <c r="G3273" i="2"/>
  <c r="E3273" i="2"/>
  <c r="F3273" i="2"/>
  <c r="A3276" i="2"/>
  <c r="B3275" i="2"/>
  <c r="C3274" i="2"/>
  <c r="D3274" i="2" s="1"/>
  <c r="AG1698" i="2" l="1"/>
  <c r="AH1698" i="2"/>
  <c r="AF1698" i="2"/>
  <c r="AB1701" i="2"/>
  <c r="AC1700" i="2"/>
  <c r="AD1699" i="2"/>
  <c r="AE1699" i="2" s="1"/>
  <c r="Y1697" i="2"/>
  <c r="X1697" i="2"/>
  <c r="W1697" i="2"/>
  <c r="U1698" i="2"/>
  <c r="V1698" i="2" s="1"/>
  <c r="S1700" i="2"/>
  <c r="T1699" i="2"/>
  <c r="P1697" i="2"/>
  <c r="N1697" i="2"/>
  <c r="O1697" i="2"/>
  <c r="J1700" i="2"/>
  <c r="L1698" i="2"/>
  <c r="M1698" i="2" s="1"/>
  <c r="G3274" i="2"/>
  <c r="E3274" i="2"/>
  <c r="F3274" i="2"/>
  <c r="C3275" i="2"/>
  <c r="D3275" i="2" s="1"/>
  <c r="A3277" i="2"/>
  <c r="B3276" i="2"/>
  <c r="AH1699" i="2" l="1"/>
  <c r="AF1699" i="2"/>
  <c r="AG1699" i="2"/>
  <c r="AD1700" i="2"/>
  <c r="AE1700" i="2" s="1"/>
  <c r="AB1702" i="2"/>
  <c r="AC1701" i="2"/>
  <c r="X1698" i="2"/>
  <c r="Y1698" i="2"/>
  <c r="W1698" i="2"/>
  <c r="T1700" i="2"/>
  <c r="S1701" i="2"/>
  <c r="U1699" i="2"/>
  <c r="V1699" i="2" s="1"/>
  <c r="O1698" i="2"/>
  <c r="N1698" i="2"/>
  <c r="P1698" i="2"/>
  <c r="L1699" i="2"/>
  <c r="M1699" i="2" s="1"/>
  <c r="J1701" i="2"/>
  <c r="G3275" i="2"/>
  <c r="E3275" i="2"/>
  <c r="F3275" i="2"/>
  <c r="A3278" i="2"/>
  <c r="B3277" i="2"/>
  <c r="C3276" i="2"/>
  <c r="D3276" i="2" s="1"/>
  <c r="AG1700" i="2" l="1"/>
  <c r="AH1700" i="2"/>
  <c r="AF1700" i="2"/>
  <c r="AC1702" i="2"/>
  <c r="AB1703" i="2"/>
  <c r="AD1701" i="2"/>
  <c r="AE1701" i="2" s="1"/>
  <c r="Y1699" i="2"/>
  <c r="X1699" i="2"/>
  <c r="W1699" i="2"/>
  <c r="S1702" i="2"/>
  <c r="T1701" i="2"/>
  <c r="U1700" i="2"/>
  <c r="V1700" i="2" s="1"/>
  <c r="N1699" i="2"/>
  <c r="P1699" i="2"/>
  <c r="O1699" i="2"/>
  <c r="J1702" i="2"/>
  <c r="L1700" i="2"/>
  <c r="M1700" i="2" s="1"/>
  <c r="G3276" i="2"/>
  <c r="F3276" i="2"/>
  <c r="E3276" i="2"/>
  <c r="C3277" i="2"/>
  <c r="D3277" i="2" s="1"/>
  <c r="A3279" i="2"/>
  <c r="B3278" i="2"/>
  <c r="AG1701" i="2" l="1"/>
  <c r="AF1701" i="2"/>
  <c r="AH1701" i="2"/>
  <c r="AB1704" i="2"/>
  <c r="AC1703" i="2"/>
  <c r="AD1702" i="2"/>
  <c r="AE1702" i="2"/>
  <c r="AF1702" i="2" s="1"/>
  <c r="X1700" i="2"/>
  <c r="W1700" i="2"/>
  <c r="Y1700" i="2"/>
  <c r="U1701" i="2"/>
  <c r="V1701" i="2" s="1"/>
  <c r="T1702" i="2"/>
  <c r="S1703" i="2"/>
  <c r="O1700" i="2"/>
  <c r="P1700" i="2"/>
  <c r="N1700" i="2"/>
  <c r="L1701" i="2"/>
  <c r="M1701" i="2" s="1"/>
  <c r="J1703" i="2"/>
  <c r="E3277" i="2"/>
  <c r="G3277" i="2"/>
  <c r="F3277" i="2"/>
  <c r="C3278" i="2"/>
  <c r="D3278" i="2" s="1"/>
  <c r="A3280" i="2"/>
  <c r="B3279" i="2"/>
  <c r="AH1702" i="2" l="1"/>
  <c r="AG1702" i="2"/>
  <c r="AD1703" i="2"/>
  <c r="AE1703" i="2" s="1"/>
  <c r="AB1705" i="2"/>
  <c r="AC1704" i="2"/>
  <c r="X1701" i="2"/>
  <c r="Y1701" i="2"/>
  <c r="W1701" i="2"/>
  <c r="T1703" i="2"/>
  <c r="S1704" i="2"/>
  <c r="U1702" i="2"/>
  <c r="V1702" i="2" s="1"/>
  <c r="P1701" i="2"/>
  <c r="O1701" i="2"/>
  <c r="N1701" i="2"/>
  <c r="L1702" i="2"/>
  <c r="M1702" i="2" s="1"/>
  <c r="J1704" i="2"/>
  <c r="G3278" i="2"/>
  <c r="E3278" i="2"/>
  <c r="F3278" i="2"/>
  <c r="A3281" i="2"/>
  <c r="B3280" i="2"/>
  <c r="C3279" i="2"/>
  <c r="D3279" i="2" s="1"/>
  <c r="G3279" i="2" s="1"/>
  <c r="AH1703" i="2" l="1"/>
  <c r="AF1703" i="2"/>
  <c r="AG1703" i="2"/>
  <c r="AD1704" i="2"/>
  <c r="AE1704" i="2"/>
  <c r="AG1704" i="2" s="1"/>
  <c r="AC1705" i="2"/>
  <c r="AB1706" i="2"/>
  <c r="X1702" i="2"/>
  <c r="Y1702" i="2"/>
  <c r="W1702" i="2"/>
  <c r="U1703" i="2"/>
  <c r="V1703" i="2" s="1"/>
  <c r="S1705" i="2"/>
  <c r="T1704" i="2"/>
  <c r="P1702" i="2"/>
  <c r="N1702" i="2"/>
  <c r="O1702" i="2"/>
  <c r="J1705" i="2"/>
  <c r="L1703" i="2"/>
  <c r="M1703" i="2" s="1"/>
  <c r="C3280" i="2"/>
  <c r="D3280" i="2" s="1"/>
  <c r="E3279" i="2"/>
  <c r="F3279" i="2"/>
  <c r="A3282" i="2"/>
  <c r="B3281" i="2"/>
  <c r="AB1707" i="2" l="1"/>
  <c r="AC1706" i="2"/>
  <c r="AH1704" i="2"/>
  <c r="AD1705" i="2"/>
  <c r="AE1705" i="2" s="1"/>
  <c r="AF1704" i="2"/>
  <c r="X1703" i="2"/>
  <c r="Y1703" i="2"/>
  <c r="W1703" i="2"/>
  <c r="T1705" i="2"/>
  <c r="S1706" i="2"/>
  <c r="U1704" i="2"/>
  <c r="V1704" i="2" s="1"/>
  <c r="P1703" i="2"/>
  <c r="N1703" i="2"/>
  <c r="O1703" i="2"/>
  <c r="L1704" i="2"/>
  <c r="M1704" i="2" s="1"/>
  <c r="P1704" i="2" s="1"/>
  <c r="J1706" i="2"/>
  <c r="G3280" i="2"/>
  <c r="E3280" i="2"/>
  <c r="F3280" i="2"/>
  <c r="C3281" i="2"/>
  <c r="D3281" i="2" s="1"/>
  <c r="A3283" i="2"/>
  <c r="B3282" i="2"/>
  <c r="AG1705" i="2" l="1"/>
  <c r="AF1705" i="2"/>
  <c r="AH1705" i="2"/>
  <c r="AD1706" i="2"/>
  <c r="AE1706" i="2" s="1"/>
  <c r="AC1707" i="2"/>
  <c r="AB1708" i="2"/>
  <c r="W1704" i="2"/>
  <c r="Y1704" i="2"/>
  <c r="X1704" i="2"/>
  <c r="U1705" i="2"/>
  <c r="V1705" i="2" s="1"/>
  <c r="S1707" i="2"/>
  <c r="T1706" i="2"/>
  <c r="J1707" i="2"/>
  <c r="L1705" i="2"/>
  <c r="M1705" i="2" s="1"/>
  <c r="N1704" i="2"/>
  <c r="O1704" i="2"/>
  <c r="G3281" i="2"/>
  <c r="F3281" i="2"/>
  <c r="E3281" i="2"/>
  <c r="A3284" i="2"/>
  <c r="B3283" i="2"/>
  <c r="C3282" i="2"/>
  <c r="D3282" i="2" s="1"/>
  <c r="AH1706" i="2" l="1"/>
  <c r="AG1706" i="2"/>
  <c r="AF1706" i="2"/>
  <c r="AD1707" i="2"/>
  <c r="AE1707" i="2" s="1"/>
  <c r="AB1709" i="2"/>
  <c r="AC1708" i="2"/>
  <c r="X1705" i="2"/>
  <c r="W1705" i="2"/>
  <c r="Y1705" i="2"/>
  <c r="U1706" i="2"/>
  <c r="V1706" i="2" s="1"/>
  <c r="T1707" i="2"/>
  <c r="S1708" i="2"/>
  <c r="N1705" i="2"/>
  <c r="P1705" i="2"/>
  <c r="O1705" i="2"/>
  <c r="L1706" i="2"/>
  <c r="M1706" i="2" s="1"/>
  <c r="P1706" i="2" s="1"/>
  <c r="J1708" i="2"/>
  <c r="G3282" i="2"/>
  <c r="E3282" i="2"/>
  <c r="F3282" i="2"/>
  <c r="C3283" i="2"/>
  <c r="D3283" i="2" s="1"/>
  <c r="A3285" i="2"/>
  <c r="B3284" i="2"/>
  <c r="AG1707" i="2" l="1"/>
  <c r="AH1707" i="2"/>
  <c r="AF1707" i="2"/>
  <c r="AC1709" i="2"/>
  <c r="AB1710" i="2"/>
  <c r="AD1708" i="2"/>
  <c r="AE1708" i="2" s="1"/>
  <c r="Y1706" i="2"/>
  <c r="W1706" i="2"/>
  <c r="X1706" i="2"/>
  <c r="S1709" i="2"/>
  <c r="T1708" i="2"/>
  <c r="U1707" i="2"/>
  <c r="V1707" i="2"/>
  <c r="Y1707" i="2" s="1"/>
  <c r="J1709" i="2"/>
  <c r="L1707" i="2"/>
  <c r="M1707" i="2"/>
  <c r="O1707" i="2" s="1"/>
  <c r="N1706" i="2"/>
  <c r="O1706" i="2"/>
  <c r="G3283" i="2"/>
  <c r="E3283" i="2"/>
  <c r="F3283" i="2"/>
  <c r="A3286" i="2"/>
  <c r="B3285" i="2"/>
  <c r="C3284" i="2"/>
  <c r="D3284" i="2" s="1"/>
  <c r="AH1708" i="2" l="1"/>
  <c r="AG1708" i="2"/>
  <c r="AF1708" i="2"/>
  <c r="AC1710" i="2"/>
  <c r="AB1711" i="2"/>
  <c r="AD1709" i="2"/>
  <c r="AE1709" i="2" s="1"/>
  <c r="X1707" i="2"/>
  <c r="W1707" i="2"/>
  <c r="U1708" i="2"/>
  <c r="V1708" i="2" s="1"/>
  <c r="S1710" i="2"/>
  <c r="T1709" i="2"/>
  <c r="N1707" i="2"/>
  <c r="P1707" i="2"/>
  <c r="L1708" i="2"/>
  <c r="M1708" i="2" s="1"/>
  <c r="J1710" i="2"/>
  <c r="G3284" i="2"/>
  <c r="F3284" i="2"/>
  <c r="E3284" i="2"/>
  <c r="C3285" i="2"/>
  <c r="D3285" i="2" s="1"/>
  <c r="A3287" i="2"/>
  <c r="B3286" i="2"/>
  <c r="AH1709" i="2" l="1"/>
  <c r="AG1709" i="2"/>
  <c r="AF1709" i="2"/>
  <c r="AD1710" i="2"/>
  <c r="AE1710" i="2" s="1"/>
  <c r="AB1712" i="2"/>
  <c r="AC1711" i="2"/>
  <c r="X1708" i="2"/>
  <c r="W1708" i="2"/>
  <c r="Y1708" i="2"/>
  <c r="U1709" i="2"/>
  <c r="V1709" i="2" s="1"/>
  <c r="T1710" i="2"/>
  <c r="S1711" i="2"/>
  <c r="O1708" i="2"/>
  <c r="N1708" i="2"/>
  <c r="P1708" i="2"/>
  <c r="J1711" i="2"/>
  <c r="L1709" i="2"/>
  <c r="M1709" i="2" s="1"/>
  <c r="G3285" i="2"/>
  <c r="E3285" i="2"/>
  <c r="F3285" i="2"/>
  <c r="C3286" i="2"/>
  <c r="D3286" i="2" s="1"/>
  <c r="A3288" i="2"/>
  <c r="B3287" i="2"/>
  <c r="AG1710" i="2" l="1"/>
  <c r="AF1710" i="2"/>
  <c r="AH1710" i="2"/>
  <c r="AC1712" i="2"/>
  <c r="AB1713" i="2"/>
  <c r="AD1711" i="2"/>
  <c r="AE1711" i="2" s="1"/>
  <c r="Y1709" i="2"/>
  <c r="X1709" i="2"/>
  <c r="W1709" i="2"/>
  <c r="S1712" i="2"/>
  <c r="T1711" i="2"/>
  <c r="U1710" i="2"/>
  <c r="V1710" i="2" s="1"/>
  <c r="O1709" i="2"/>
  <c r="N1709" i="2"/>
  <c r="P1709" i="2"/>
  <c r="L1710" i="2"/>
  <c r="M1710" i="2" s="1"/>
  <c r="J1712" i="2"/>
  <c r="F3286" i="2"/>
  <c r="E3286" i="2"/>
  <c r="G3286" i="2"/>
  <c r="C3287" i="2"/>
  <c r="D3287" i="2" s="1"/>
  <c r="A3289" i="2"/>
  <c r="B3288" i="2"/>
  <c r="AH1711" i="2" l="1"/>
  <c r="AF1711" i="2"/>
  <c r="AG1711" i="2"/>
  <c r="AB1714" i="2"/>
  <c r="AC1713" i="2"/>
  <c r="AD1712" i="2"/>
  <c r="AE1712" i="2" s="1"/>
  <c r="W1710" i="2"/>
  <c r="X1710" i="2"/>
  <c r="Y1710" i="2"/>
  <c r="U1711" i="2"/>
  <c r="V1711" i="2" s="1"/>
  <c r="X1711" i="2" s="1"/>
  <c r="T1712" i="2"/>
  <c r="S1713" i="2"/>
  <c r="P1710" i="2"/>
  <c r="O1710" i="2"/>
  <c r="N1710" i="2"/>
  <c r="J1713" i="2"/>
  <c r="L1711" i="2"/>
  <c r="M1711" i="2" s="1"/>
  <c r="F3287" i="2"/>
  <c r="E3287" i="2"/>
  <c r="G3287" i="2"/>
  <c r="C3288" i="2"/>
  <c r="D3288" i="2" s="1"/>
  <c r="A3290" i="2"/>
  <c r="B3289" i="2"/>
  <c r="AF1712" i="2" l="1"/>
  <c r="AH1712" i="2"/>
  <c r="AG1712" i="2"/>
  <c r="AC1714" i="2"/>
  <c r="AB1715" i="2"/>
  <c r="AD1713" i="2"/>
  <c r="AE1713" i="2" s="1"/>
  <c r="U1712" i="2"/>
  <c r="V1712" i="2" s="1"/>
  <c r="Y1711" i="2"/>
  <c r="S1714" i="2"/>
  <c r="T1713" i="2"/>
  <c r="W1711" i="2"/>
  <c r="O1711" i="2"/>
  <c r="N1711" i="2"/>
  <c r="P1711" i="2"/>
  <c r="J1714" i="2"/>
  <c r="L1712" i="2"/>
  <c r="M1712" i="2" s="1"/>
  <c r="G3288" i="2"/>
  <c r="E3288" i="2"/>
  <c r="F3288" i="2"/>
  <c r="A3291" i="2"/>
  <c r="B3290" i="2"/>
  <c r="C3289" i="2"/>
  <c r="D3289" i="2" s="1"/>
  <c r="AH1713" i="2" l="1"/>
  <c r="AF1713" i="2"/>
  <c r="AG1713" i="2"/>
  <c r="AD1714" i="2"/>
  <c r="AE1714" i="2"/>
  <c r="AH1714" i="2" s="1"/>
  <c r="AB1716" i="2"/>
  <c r="AC1715" i="2"/>
  <c r="Y1712" i="2"/>
  <c r="X1712" i="2"/>
  <c r="W1712" i="2"/>
  <c r="T1714" i="2"/>
  <c r="S1715" i="2"/>
  <c r="U1713" i="2"/>
  <c r="V1713" i="2" s="1"/>
  <c r="N1712" i="2"/>
  <c r="P1712" i="2"/>
  <c r="O1712" i="2"/>
  <c r="L1713" i="2"/>
  <c r="M1713" i="2" s="1"/>
  <c r="J1715" i="2"/>
  <c r="G3289" i="2"/>
  <c r="E3289" i="2"/>
  <c r="F3289" i="2"/>
  <c r="A3292" i="2"/>
  <c r="B3291" i="2"/>
  <c r="C3290" i="2"/>
  <c r="D3290" i="2" s="1"/>
  <c r="AD1715" i="2" l="1"/>
  <c r="AE1715" i="2" s="1"/>
  <c r="AB1717" i="2"/>
  <c r="AC1716" i="2"/>
  <c r="AF1714" i="2"/>
  <c r="AG1714" i="2"/>
  <c r="X1713" i="2"/>
  <c r="Y1713" i="2"/>
  <c r="W1713" i="2"/>
  <c r="T1715" i="2"/>
  <c r="S1716" i="2"/>
  <c r="U1714" i="2"/>
  <c r="V1714" i="2" s="1"/>
  <c r="N1713" i="2"/>
  <c r="O1713" i="2"/>
  <c r="P1713" i="2"/>
  <c r="J1716" i="2"/>
  <c r="L1714" i="2"/>
  <c r="M1714" i="2" s="1"/>
  <c r="G3290" i="2"/>
  <c r="F3290" i="2"/>
  <c r="E3290" i="2"/>
  <c r="A3293" i="2"/>
  <c r="B3292" i="2"/>
  <c r="C3291" i="2"/>
  <c r="D3291" i="2" s="1"/>
  <c r="AH1715" i="2" l="1"/>
  <c r="AF1715" i="2"/>
  <c r="AG1715" i="2"/>
  <c r="AC1717" i="2"/>
  <c r="AB1718" i="2"/>
  <c r="AD1716" i="2"/>
  <c r="AE1716" i="2" s="1"/>
  <c r="Y1714" i="2"/>
  <c r="W1714" i="2"/>
  <c r="X1714" i="2"/>
  <c r="S1717" i="2"/>
  <c r="T1716" i="2"/>
  <c r="U1715" i="2"/>
  <c r="V1715" i="2" s="1"/>
  <c r="P1714" i="2"/>
  <c r="O1714" i="2"/>
  <c r="N1714" i="2"/>
  <c r="J1717" i="2"/>
  <c r="L1715" i="2"/>
  <c r="M1715" i="2" s="1"/>
  <c r="G3291" i="2"/>
  <c r="F3291" i="2"/>
  <c r="E3291" i="2"/>
  <c r="C3292" i="2"/>
  <c r="D3292" i="2" s="1"/>
  <c r="A3294" i="2"/>
  <c r="B3293" i="2"/>
  <c r="AH1716" i="2" l="1"/>
  <c r="AF1716" i="2"/>
  <c r="AG1716" i="2"/>
  <c r="AD1717" i="2"/>
  <c r="AE1717" i="2" s="1"/>
  <c r="AB1719" i="2"/>
  <c r="AC1718" i="2"/>
  <c r="X1715" i="2"/>
  <c r="W1715" i="2"/>
  <c r="Y1715" i="2"/>
  <c r="T1717" i="2"/>
  <c r="S1718" i="2"/>
  <c r="U1716" i="2"/>
  <c r="V1716" i="2" s="1"/>
  <c r="P1715" i="2"/>
  <c r="N1715" i="2"/>
  <c r="O1715" i="2"/>
  <c r="L1716" i="2"/>
  <c r="M1716" i="2" s="1"/>
  <c r="J1718" i="2"/>
  <c r="E3292" i="2"/>
  <c r="G3292" i="2"/>
  <c r="F3292" i="2"/>
  <c r="C3293" i="2"/>
  <c r="D3293" i="2" s="1"/>
  <c r="A3295" i="2"/>
  <c r="B3294" i="2"/>
  <c r="AF1717" i="2" l="1"/>
  <c r="AG1717" i="2"/>
  <c r="AH1717" i="2"/>
  <c r="AD1718" i="2"/>
  <c r="AE1718" i="2" s="1"/>
  <c r="AC1719" i="2"/>
  <c r="AB1720" i="2"/>
  <c r="Y1716" i="2"/>
  <c r="W1716" i="2"/>
  <c r="X1716" i="2"/>
  <c r="S1719" i="2"/>
  <c r="T1718" i="2"/>
  <c r="U1717" i="2"/>
  <c r="V1717" i="2" s="1"/>
  <c r="P1716" i="2"/>
  <c r="O1716" i="2"/>
  <c r="N1716" i="2"/>
  <c r="J1719" i="2"/>
  <c r="L1717" i="2"/>
  <c r="M1717" i="2" s="1"/>
  <c r="F3293" i="2"/>
  <c r="E3293" i="2"/>
  <c r="G3293" i="2"/>
  <c r="C3294" i="2"/>
  <c r="D3294" i="2" s="1"/>
  <c r="A3296" i="2"/>
  <c r="B3295" i="2"/>
  <c r="AF1718" i="2" l="1"/>
  <c r="AG1718" i="2"/>
  <c r="AH1718" i="2"/>
  <c r="AD1719" i="2"/>
  <c r="AE1719" i="2" s="1"/>
  <c r="AB1721" i="2"/>
  <c r="AC1720" i="2"/>
  <c r="X1717" i="2"/>
  <c r="W1717" i="2"/>
  <c r="Y1717" i="2"/>
  <c r="T1719" i="2"/>
  <c r="S1720" i="2"/>
  <c r="U1718" i="2"/>
  <c r="V1718" i="2" s="1"/>
  <c r="N1717" i="2"/>
  <c r="P1717" i="2"/>
  <c r="O1717" i="2"/>
  <c r="L1718" i="2"/>
  <c r="M1718" i="2" s="1"/>
  <c r="J1720" i="2"/>
  <c r="G3294" i="2"/>
  <c r="E3294" i="2"/>
  <c r="F3294" i="2"/>
  <c r="C3295" i="2"/>
  <c r="D3295" i="2" s="1"/>
  <c r="G3295" i="2" s="1"/>
  <c r="A3297" i="2"/>
  <c r="B3296" i="2"/>
  <c r="AG1719" i="2" l="1"/>
  <c r="AH1719" i="2"/>
  <c r="AF1719" i="2"/>
  <c r="AD1720" i="2"/>
  <c r="AE1720" i="2" s="1"/>
  <c r="AC1721" i="2"/>
  <c r="AB1722" i="2"/>
  <c r="X1718" i="2"/>
  <c r="W1718" i="2"/>
  <c r="Y1718" i="2"/>
  <c r="U1719" i="2"/>
  <c r="V1719" i="2" s="1"/>
  <c r="S1721" i="2"/>
  <c r="T1720" i="2"/>
  <c r="P1718" i="2"/>
  <c r="O1718" i="2"/>
  <c r="N1718" i="2"/>
  <c r="J1721" i="2"/>
  <c r="L1719" i="2"/>
  <c r="M1719" i="2" s="1"/>
  <c r="A3298" i="2"/>
  <c r="B3297" i="2"/>
  <c r="C3296" i="2"/>
  <c r="D3296" i="2" s="1"/>
  <c r="E3295" i="2"/>
  <c r="F3295" i="2"/>
  <c r="AH1720" i="2" l="1"/>
  <c r="AG1720" i="2"/>
  <c r="AF1720" i="2"/>
  <c r="AD1721" i="2"/>
  <c r="AE1721" i="2" s="1"/>
  <c r="AC1722" i="2"/>
  <c r="AB1723" i="2"/>
  <c r="Y1719" i="2"/>
  <c r="W1719" i="2"/>
  <c r="X1719" i="2"/>
  <c r="U1720" i="2"/>
  <c r="V1720" i="2" s="1"/>
  <c r="S1722" i="2"/>
  <c r="T1721" i="2"/>
  <c r="O1719" i="2"/>
  <c r="N1719" i="2"/>
  <c r="P1719" i="2"/>
  <c r="L1720" i="2"/>
  <c r="M1720" i="2" s="1"/>
  <c r="J1722" i="2"/>
  <c r="G3296" i="2"/>
  <c r="E3296" i="2"/>
  <c r="F3296" i="2"/>
  <c r="C3297" i="2"/>
  <c r="D3297" i="2" s="1"/>
  <c r="A3299" i="2"/>
  <c r="B3298" i="2"/>
  <c r="AF1721" i="2" l="1"/>
  <c r="AG1721" i="2"/>
  <c r="AH1721" i="2"/>
  <c r="AD1722" i="2"/>
  <c r="AE1722" i="2" s="1"/>
  <c r="AB1724" i="2"/>
  <c r="AC1723" i="2"/>
  <c r="Y1720" i="2"/>
  <c r="W1720" i="2"/>
  <c r="X1720" i="2"/>
  <c r="U1721" i="2"/>
  <c r="V1721" i="2" s="1"/>
  <c r="T1722" i="2"/>
  <c r="S1723" i="2"/>
  <c r="P1720" i="2"/>
  <c r="O1720" i="2"/>
  <c r="N1720" i="2"/>
  <c r="L1721" i="2"/>
  <c r="M1721" i="2" s="1"/>
  <c r="J1723" i="2"/>
  <c r="G3297" i="2"/>
  <c r="E3297" i="2"/>
  <c r="F3297" i="2"/>
  <c r="C3298" i="2"/>
  <c r="D3298" i="2" s="1"/>
  <c r="A3300" i="2"/>
  <c r="B3299" i="2"/>
  <c r="AF1722" i="2" l="1"/>
  <c r="AG1722" i="2"/>
  <c r="AH1722" i="2"/>
  <c r="AC1724" i="2"/>
  <c r="AB1725" i="2"/>
  <c r="AD1723" i="2"/>
  <c r="AE1723" i="2" s="1"/>
  <c r="X1721" i="2"/>
  <c r="W1721" i="2"/>
  <c r="Y1721" i="2"/>
  <c r="S1724" i="2"/>
  <c r="T1723" i="2"/>
  <c r="U1722" i="2"/>
  <c r="V1722" i="2" s="1"/>
  <c r="O1721" i="2"/>
  <c r="N1721" i="2"/>
  <c r="P1721" i="2"/>
  <c r="J1724" i="2"/>
  <c r="L1722" i="2"/>
  <c r="M1722" i="2" s="1"/>
  <c r="G3298" i="2"/>
  <c r="E3298" i="2"/>
  <c r="F3298" i="2"/>
  <c r="A3301" i="2"/>
  <c r="B3300" i="2"/>
  <c r="C3299" i="2"/>
  <c r="D3299" i="2" s="1"/>
  <c r="AG1723" i="2" l="1"/>
  <c r="AF1723" i="2"/>
  <c r="AH1723" i="2"/>
  <c r="AD1724" i="2"/>
  <c r="AE1724" i="2" s="1"/>
  <c r="AB1726" i="2"/>
  <c r="AC1725" i="2"/>
  <c r="X1722" i="2"/>
  <c r="W1722" i="2"/>
  <c r="Y1722" i="2"/>
  <c r="U1723" i="2"/>
  <c r="V1723" i="2" s="1"/>
  <c r="T1724" i="2"/>
  <c r="S1725" i="2"/>
  <c r="N1722" i="2"/>
  <c r="P1722" i="2"/>
  <c r="O1722" i="2"/>
  <c r="L1723" i="2"/>
  <c r="M1723" i="2" s="1"/>
  <c r="J1725" i="2"/>
  <c r="G3299" i="2"/>
  <c r="F3299" i="2"/>
  <c r="E3299" i="2"/>
  <c r="C3300" i="2"/>
  <c r="D3300" i="2" s="1"/>
  <c r="A3302" i="2"/>
  <c r="B3301" i="2"/>
  <c r="AF1724" i="2" l="1"/>
  <c r="AH1724" i="2"/>
  <c r="AG1724" i="2"/>
  <c r="AD1725" i="2"/>
  <c r="AE1725" i="2" s="1"/>
  <c r="AC1726" i="2"/>
  <c r="AB1727" i="2"/>
  <c r="Y1723" i="2"/>
  <c r="X1723" i="2"/>
  <c r="W1723" i="2"/>
  <c r="U1724" i="2"/>
  <c r="V1724" i="2" s="1"/>
  <c r="S1726" i="2"/>
  <c r="T1725" i="2"/>
  <c r="P1723" i="2"/>
  <c r="O1723" i="2"/>
  <c r="N1723" i="2"/>
  <c r="J1726" i="2"/>
  <c r="L1724" i="2"/>
  <c r="M1724" i="2" s="1"/>
  <c r="E3300" i="2"/>
  <c r="G3300" i="2"/>
  <c r="F3300" i="2"/>
  <c r="A3303" i="2"/>
  <c r="B3302" i="2"/>
  <c r="C3301" i="2"/>
  <c r="D3301" i="2" s="1"/>
  <c r="G3301" i="2" s="1"/>
  <c r="AG1725" i="2" l="1"/>
  <c r="AF1725" i="2"/>
  <c r="AH1725" i="2"/>
  <c r="AD1726" i="2"/>
  <c r="AE1726" i="2"/>
  <c r="AH1726" i="2" s="1"/>
  <c r="AB1728" i="2"/>
  <c r="AC1727" i="2"/>
  <c r="Y1724" i="2"/>
  <c r="X1724" i="2"/>
  <c r="W1724" i="2"/>
  <c r="U1725" i="2"/>
  <c r="V1725" i="2" s="1"/>
  <c r="T1726" i="2"/>
  <c r="S1727" i="2"/>
  <c r="O1724" i="2"/>
  <c r="N1724" i="2"/>
  <c r="P1724" i="2"/>
  <c r="L1725" i="2"/>
  <c r="M1725" i="2" s="1"/>
  <c r="J1727" i="2"/>
  <c r="C3302" i="2"/>
  <c r="D3302" i="2" s="1"/>
  <c r="F3301" i="2"/>
  <c r="E3301" i="2"/>
  <c r="A3304" i="2"/>
  <c r="B3303" i="2"/>
  <c r="AD1727" i="2" l="1"/>
  <c r="AE1727" i="2" s="1"/>
  <c r="AB1729" i="2"/>
  <c r="AC1728" i="2"/>
  <c r="AF1726" i="2"/>
  <c r="AG1726" i="2"/>
  <c r="X1725" i="2"/>
  <c r="W1725" i="2"/>
  <c r="Y1725" i="2"/>
  <c r="U1726" i="2"/>
  <c r="V1726" i="2" s="1"/>
  <c r="T1727" i="2"/>
  <c r="S1728" i="2"/>
  <c r="P1725" i="2"/>
  <c r="O1725" i="2"/>
  <c r="N1725" i="2"/>
  <c r="J1728" i="2"/>
  <c r="L1726" i="2"/>
  <c r="M1726" i="2" s="1"/>
  <c r="G3302" i="2"/>
  <c r="E3302" i="2"/>
  <c r="F3302" i="2"/>
  <c r="C3303" i="2"/>
  <c r="D3303" i="2" s="1"/>
  <c r="A3305" i="2"/>
  <c r="B3304" i="2"/>
  <c r="AH1727" i="2" l="1"/>
  <c r="AF1727" i="2"/>
  <c r="AG1727" i="2"/>
  <c r="AD1728" i="2"/>
  <c r="AE1728" i="2" s="1"/>
  <c r="AC1729" i="2"/>
  <c r="AB1730" i="2"/>
  <c r="Y1726" i="2"/>
  <c r="X1726" i="2"/>
  <c r="W1726" i="2"/>
  <c r="S1729" i="2"/>
  <c r="T1728" i="2"/>
  <c r="U1727" i="2"/>
  <c r="V1727" i="2" s="1"/>
  <c r="P1726" i="2"/>
  <c r="O1726" i="2"/>
  <c r="N1726" i="2"/>
  <c r="J1729" i="2"/>
  <c r="L1727" i="2"/>
  <c r="M1727" i="2" s="1"/>
  <c r="G3303" i="2"/>
  <c r="E3303" i="2"/>
  <c r="F3303" i="2"/>
  <c r="C3304" i="2"/>
  <c r="D3304" i="2" s="1"/>
  <c r="A3306" i="2"/>
  <c r="B3305" i="2"/>
  <c r="AG1728" i="2" l="1"/>
  <c r="AF1728" i="2"/>
  <c r="AH1728" i="2"/>
  <c r="AD1729" i="2"/>
  <c r="AE1729" i="2" s="1"/>
  <c r="AB1731" i="2"/>
  <c r="AC1730" i="2"/>
  <c r="X1727" i="2"/>
  <c r="Y1727" i="2"/>
  <c r="W1727" i="2"/>
  <c r="U1728" i="2"/>
  <c r="V1728" i="2" s="1"/>
  <c r="T1729" i="2"/>
  <c r="S1730" i="2"/>
  <c r="P1727" i="2"/>
  <c r="N1727" i="2"/>
  <c r="O1727" i="2"/>
  <c r="L1728" i="2"/>
  <c r="M1728" i="2" s="1"/>
  <c r="J1730" i="2"/>
  <c r="F3304" i="2"/>
  <c r="E3304" i="2"/>
  <c r="G3304" i="2"/>
  <c r="C3305" i="2"/>
  <c r="D3305" i="2" s="1"/>
  <c r="A3307" i="2"/>
  <c r="B3306" i="2"/>
  <c r="AG1729" i="2" l="1"/>
  <c r="AF1729" i="2"/>
  <c r="AH1729" i="2"/>
  <c r="AD1730" i="2"/>
  <c r="AE1730" i="2" s="1"/>
  <c r="AC1731" i="2"/>
  <c r="AB1732" i="2"/>
  <c r="X1728" i="2"/>
  <c r="W1728" i="2"/>
  <c r="Y1728" i="2"/>
  <c r="S1731" i="2"/>
  <c r="T1730" i="2"/>
  <c r="U1729" i="2"/>
  <c r="V1729" i="2" s="1"/>
  <c r="P1728" i="2"/>
  <c r="O1728" i="2"/>
  <c r="N1728" i="2"/>
  <c r="J1731" i="2"/>
  <c r="L1729" i="2"/>
  <c r="M1729" i="2" s="1"/>
  <c r="N1729" i="2" s="1"/>
  <c r="G3305" i="2"/>
  <c r="E3305" i="2"/>
  <c r="F3305" i="2"/>
  <c r="A3308" i="2"/>
  <c r="B3307" i="2"/>
  <c r="C3306" i="2"/>
  <c r="D3306" i="2" s="1"/>
  <c r="G3306" i="2" s="1"/>
  <c r="AG1730" i="2" l="1"/>
  <c r="AH1730" i="2"/>
  <c r="AF1730" i="2"/>
  <c r="AB1733" i="2"/>
  <c r="AC1732" i="2"/>
  <c r="AD1731" i="2"/>
  <c r="AE1731" i="2" s="1"/>
  <c r="W1729" i="2"/>
  <c r="X1729" i="2"/>
  <c r="Y1729" i="2"/>
  <c r="U1730" i="2"/>
  <c r="V1730" i="2" s="1"/>
  <c r="T1731" i="2"/>
  <c r="S1732" i="2"/>
  <c r="P1729" i="2"/>
  <c r="L1730" i="2"/>
  <c r="M1730" i="2" s="1"/>
  <c r="O1729" i="2"/>
  <c r="J1732" i="2"/>
  <c r="A3309" i="2"/>
  <c r="B3308" i="2"/>
  <c r="F3306" i="2"/>
  <c r="E3306" i="2"/>
  <c r="C3307" i="2"/>
  <c r="D3307" i="2" s="1"/>
  <c r="AF1731" i="2" l="1"/>
  <c r="AH1731" i="2"/>
  <c r="AG1731" i="2"/>
  <c r="AD1732" i="2"/>
  <c r="AE1732" i="2" s="1"/>
  <c r="AC1733" i="2"/>
  <c r="AB1734" i="2"/>
  <c r="X1730" i="2"/>
  <c r="W1730" i="2"/>
  <c r="Y1730" i="2"/>
  <c r="S1733" i="2"/>
  <c r="T1732" i="2"/>
  <c r="U1731" i="2"/>
  <c r="V1731" i="2"/>
  <c r="X1731" i="2" s="1"/>
  <c r="P1730" i="2"/>
  <c r="N1730" i="2"/>
  <c r="O1730" i="2"/>
  <c r="J1733" i="2"/>
  <c r="L1731" i="2"/>
  <c r="M1731" i="2"/>
  <c r="N1731" i="2" s="1"/>
  <c r="G3307" i="2"/>
  <c r="E3307" i="2"/>
  <c r="F3307" i="2"/>
  <c r="C3308" i="2"/>
  <c r="D3308" i="2" s="1"/>
  <c r="A3310" i="2"/>
  <c r="B3309" i="2"/>
  <c r="AG1732" i="2" l="1"/>
  <c r="AF1732" i="2"/>
  <c r="AH1732" i="2"/>
  <c r="AD1733" i="2"/>
  <c r="AE1733" i="2" s="1"/>
  <c r="AC1734" i="2"/>
  <c r="AB1735" i="2"/>
  <c r="Y1731" i="2"/>
  <c r="W1731" i="2"/>
  <c r="S1734" i="2"/>
  <c r="T1733" i="2"/>
  <c r="U1732" i="2"/>
  <c r="V1732" i="2" s="1"/>
  <c r="O1731" i="2"/>
  <c r="P1731" i="2"/>
  <c r="L1732" i="2"/>
  <c r="M1732" i="2" s="1"/>
  <c r="J1734" i="2"/>
  <c r="F3308" i="2"/>
  <c r="E3308" i="2"/>
  <c r="G3308" i="2"/>
  <c r="A3311" i="2"/>
  <c r="B3310" i="2"/>
  <c r="C3309" i="2"/>
  <c r="D3309" i="2" s="1"/>
  <c r="AH1733" i="2" l="1"/>
  <c r="AG1733" i="2"/>
  <c r="AF1733" i="2"/>
  <c r="AB1736" i="2"/>
  <c r="AC1735" i="2"/>
  <c r="AD1734" i="2"/>
  <c r="AE1734" i="2" s="1"/>
  <c r="W1732" i="2"/>
  <c r="Y1732" i="2"/>
  <c r="X1732" i="2"/>
  <c r="T1734" i="2"/>
  <c r="S1735" i="2"/>
  <c r="U1733" i="2"/>
  <c r="V1733" i="2" s="1"/>
  <c r="P1732" i="2"/>
  <c r="O1732" i="2"/>
  <c r="N1732" i="2"/>
  <c r="L1733" i="2"/>
  <c r="M1733" i="2" s="1"/>
  <c r="O1733" i="2" s="1"/>
  <c r="J1735" i="2"/>
  <c r="G3309" i="2"/>
  <c r="F3309" i="2"/>
  <c r="E3309" i="2"/>
  <c r="A3312" i="2"/>
  <c r="B3311" i="2"/>
  <c r="C3310" i="2"/>
  <c r="D3310" i="2" s="1"/>
  <c r="AG1734" i="2" l="1"/>
  <c r="AF1734" i="2"/>
  <c r="AH1734" i="2"/>
  <c r="AC1736" i="2"/>
  <c r="AB1737" i="2"/>
  <c r="AD1735" i="2"/>
  <c r="AE1735" i="2" s="1"/>
  <c r="X1733" i="2"/>
  <c r="Y1733" i="2"/>
  <c r="W1733" i="2"/>
  <c r="U1734" i="2"/>
  <c r="V1734" i="2" s="1"/>
  <c r="S1736" i="2"/>
  <c r="T1735" i="2"/>
  <c r="L1734" i="2"/>
  <c r="M1734" i="2" s="1"/>
  <c r="P1733" i="2"/>
  <c r="J1736" i="2"/>
  <c r="N1733" i="2"/>
  <c r="F3310" i="2"/>
  <c r="G3310" i="2"/>
  <c r="E3310" i="2"/>
  <c r="C3311" i="2"/>
  <c r="D3311" i="2" s="1"/>
  <c r="A3313" i="2"/>
  <c r="B3312" i="2"/>
  <c r="AH1735" i="2" l="1"/>
  <c r="AG1735" i="2"/>
  <c r="AF1735" i="2"/>
  <c r="AB1738" i="2"/>
  <c r="AC1737" i="2"/>
  <c r="AD1736" i="2"/>
  <c r="AE1736" i="2" s="1"/>
  <c r="X1734" i="2"/>
  <c r="W1734" i="2"/>
  <c r="Y1734" i="2"/>
  <c r="T1736" i="2"/>
  <c r="S1737" i="2"/>
  <c r="U1735" i="2"/>
  <c r="V1735" i="2" s="1"/>
  <c r="O1734" i="2"/>
  <c r="N1734" i="2"/>
  <c r="P1734" i="2"/>
  <c r="L1735" i="2"/>
  <c r="M1735" i="2" s="1"/>
  <c r="J1737" i="2"/>
  <c r="F3311" i="2"/>
  <c r="E3311" i="2"/>
  <c r="G3311" i="2"/>
  <c r="A3314" i="2"/>
  <c r="B3313" i="2"/>
  <c r="C3312" i="2"/>
  <c r="D3312" i="2" s="1"/>
  <c r="F3312" i="2" s="1"/>
  <c r="AH1736" i="2" l="1"/>
  <c r="AF1736" i="2"/>
  <c r="AG1736" i="2"/>
  <c r="AC1738" i="2"/>
  <c r="AB1739" i="2"/>
  <c r="AD1737" i="2"/>
  <c r="AE1737" i="2" s="1"/>
  <c r="X1735" i="2"/>
  <c r="W1735" i="2"/>
  <c r="Y1735" i="2"/>
  <c r="S1738" i="2"/>
  <c r="T1737" i="2"/>
  <c r="U1736" i="2"/>
  <c r="V1736" i="2" s="1"/>
  <c r="O1735" i="2"/>
  <c r="N1735" i="2"/>
  <c r="P1735" i="2"/>
  <c r="J1738" i="2"/>
  <c r="M1736" i="2"/>
  <c r="N1736" i="2" s="1"/>
  <c r="L1736" i="2"/>
  <c r="G3312" i="2"/>
  <c r="A3315" i="2"/>
  <c r="B3314" i="2"/>
  <c r="E3312" i="2"/>
  <c r="C3313" i="2"/>
  <c r="D3313" i="2" s="1"/>
  <c r="AG1737" i="2" l="1"/>
  <c r="AH1737" i="2"/>
  <c r="AF1737" i="2"/>
  <c r="AD1738" i="2"/>
  <c r="AE1738" i="2"/>
  <c r="AH1738" i="2" s="1"/>
  <c r="AB1740" i="2"/>
  <c r="AC1739" i="2"/>
  <c r="X1736" i="2"/>
  <c r="Y1736" i="2"/>
  <c r="W1736" i="2"/>
  <c r="T1738" i="2"/>
  <c r="S1739" i="2"/>
  <c r="U1737" i="2"/>
  <c r="V1737" i="2" s="1"/>
  <c r="O1736" i="2"/>
  <c r="J1739" i="2"/>
  <c r="P1736" i="2"/>
  <c r="L1737" i="2"/>
  <c r="M1737" i="2" s="1"/>
  <c r="G3313" i="2"/>
  <c r="E3313" i="2"/>
  <c r="F3313" i="2"/>
  <c r="C3314" i="2"/>
  <c r="D3314" i="2" s="1"/>
  <c r="A3316" i="2"/>
  <c r="B3315" i="2"/>
  <c r="AD1739" i="2" l="1"/>
  <c r="AE1739" i="2" s="1"/>
  <c r="AF1738" i="2"/>
  <c r="AB1741" i="2"/>
  <c r="AC1740" i="2"/>
  <c r="AG1738" i="2"/>
  <c r="Y1737" i="2"/>
  <c r="X1737" i="2"/>
  <c r="W1737" i="2"/>
  <c r="T1739" i="2"/>
  <c r="S1740" i="2"/>
  <c r="U1738" i="2"/>
  <c r="V1738" i="2" s="1"/>
  <c r="P1737" i="2"/>
  <c r="N1737" i="2"/>
  <c r="O1737" i="2"/>
  <c r="L1738" i="2"/>
  <c r="M1738" i="2" s="1"/>
  <c r="J1740" i="2"/>
  <c r="G3314" i="2"/>
  <c r="E3314" i="2"/>
  <c r="F3314" i="2"/>
  <c r="A3317" i="2"/>
  <c r="B3316" i="2"/>
  <c r="C3315" i="2"/>
  <c r="D3315" i="2" s="1"/>
  <c r="AH1739" i="2" l="1"/>
  <c r="AF1739" i="2"/>
  <c r="AG1739" i="2"/>
  <c r="AD1740" i="2"/>
  <c r="AE1740" i="2" s="1"/>
  <c r="AC1741" i="2"/>
  <c r="AB1742" i="2"/>
  <c r="X1738" i="2"/>
  <c r="Y1738" i="2"/>
  <c r="W1738" i="2"/>
  <c r="S1741" i="2"/>
  <c r="T1740" i="2"/>
  <c r="U1739" i="2"/>
  <c r="V1739" i="2" s="1"/>
  <c r="P1738" i="2"/>
  <c r="O1738" i="2"/>
  <c r="N1738" i="2"/>
  <c r="L1739" i="2"/>
  <c r="M1739" i="2" s="1"/>
  <c r="J1741" i="2"/>
  <c r="G3315" i="2"/>
  <c r="F3315" i="2"/>
  <c r="E3315" i="2"/>
  <c r="C3316" i="2"/>
  <c r="D3316" i="2" s="1"/>
  <c r="F3316" i="2" s="1"/>
  <c r="A3318" i="2"/>
  <c r="B3317" i="2"/>
  <c r="AG1740" i="2" l="1"/>
  <c r="AF1740" i="2"/>
  <c r="AH1740" i="2"/>
  <c r="AB1743" i="2"/>
  <c r="AC1742" i="2"/>
  <c r="AD1741" i="2"/>
  <c r="AE1741" i="2" s="1"/>
  <c r="X1739" i="2"/>
  <c r="Y1739" i="2"/>
  <c r="W1739" i="2"/>
  <c r="U1740" i="2"/>
  <c r="V1740" i="2" s="1"/>
  <c r="T1741" i="2"/>
  <c r="S1742" i="2"/>
  <c r="P1739" i="2"/>
  <c r="N1739" i="2"/>
  <c r="O1739" i="2"/>
  <c r="J1742" i="2"/>
  <c r="L1740" i="2"/>
  <c r="M1740" i="2" s="1"/>
  <c r="G3316" i="2"/>
  <c r="A3319" i="2"/>
  <c r="B3318" i="2"/>
  <c r="C3317" i="2"/>
  <c r="D3317" i="2" s="1"/>
  <c r="G3317" i="2" s="1"/>
  <c r="E3316" i="2"/>
  <c r="AG1741" i="2" l="1"/>
  <c r="AF1741" i="2"/>
  <c r="AH1741" i="2"/>
  <c r="AD1742" i="2"/>
  <c r="AE1742" i="2" s="1"/>
  <c r="AC1743" i="2"/>
  <c r="AB1744" i="2"/>
  <c r="Y1740" i="2"/>
  <c r="X1740" i="2"/>
  <c r="W1740" i="2"/>
  <c r="S1743" i="2"/>
  <c r="T1742" i="2"/>
  <c r="U1741" i="2"/>
  <c r="V1741" i="2" s="1"/>
  <c r="P1740" i="2"/>
  <c r="N1740" i="2"/>
  <c r="O1740" i="2"/>
  <c r="J1743" i="2"/>
  <c r="L1741" i="2"/>
  <c r="M1741" i="2" s="1"/>
  <c r="F3317" i="2"/>
  <c r="C3318" i="2"/>
  <c r="D3318" i="2" s="1"/>
  <c r="A3320" i="2"/>
  <c r="B3319" i="2"/>
  <c r="E3317" i="2"/>
  <c r="AH1742" i="2" l="1"/>
  <c r="AG1742" i="2"/>
  <c r="AF1742" i="2"/>
  <c r="AD1743" i="2"/>
  <c r="AE1743" i="2" s="1"/>
  <c r="AB1745" i="2"/>
  <c r="AC1744" i="2"/>
  <c r="Y1741" i="2"/>
  <c r="W1741" i="2"/>
  <c r="X1741" i="2"/>
  <c r="T1743" i="2"/>
  <c r="S1744" i="2"/>
  <c r="U1742" i="2"/>
  <c r="V1742" i="2" s="1"/>
  <c r="N1741" i="2"/>
  <c r="O1741" i="2"/>
  <c r="P1741" i="2"/>
  <c r="L1742" i="2"/>
  <c r="M1742" i="2" s="1"/>
  <c r="J1744" i="2"/>
  <c r="F3318" i="2"/>
  <c r="E3318" i="2"/>
  <c r="G3318" i="2"/>
  <c r="A3321" i="2"/>
  <c r="B3320" i="2"/>
  <c r="C3319" i="2"/>
  <c r="D3319" i="2" s="1"/>
  <c r="G3319" i="2" s="1"/>
  <c r="AH1743" i="2" l="1"/>
  <c r="AG1743" i="2"/>
  <c r="AF1743" i="2"/>
  <c r="AC1745" i="2"/>
  <c r="AB1746" i="2"/>
  <c r="AD1744" i="2"/>
  <c r="AE1744" i="2" s="1"/>
  <c r="Y1742" i="2"/>
  <c r="W1742" i="2"/>
  <c r="X1742" i="2"/>
  <c r="S1745" i="2"/>
  <c r="T1744" i="2"/>
  <c r="U1743" i="2"/>
  <c r="V1743" i="2"/>
  <c r="W1743" i="2" s="1"/>
  <c r="P1742" i="2"/>
  <c r="N1742" i="2"/>
  <c r="O1742" i="2"/>
  <c r="L1743" i="2"/>
  <c r="M1743" i="2"/>
  <c r="P1743" i="2" s="1"/>
  <c r="J1745" i="2"/>
  <c r="E3319" i="2"/>
  <c r="C3320" i="2"/>
  <c r="D3320" i="2" s="1"/>
  <c r="F3319" i="2"/>
  <c r="A3322" i="2"/>
  <c r="B3321" i="2"/>
  <c r="AG1744" i="2" l="1"/>
  <c r="AF1744" i="2"/>
  <c r="AH1744" i="2"/>
  <c r="AD1745" i="2"/>
  <c r="AE1745" i="2" s="1"/>
  <c r="AC1746" i="2"/>
  <c r="AB1747" i="2"/>
  <c r="Y1743" i="2"/>
  <c r="X1743" i="2"/>
  <c r="U1744" i="2"/>
  <c r="V1744" i="2" s="1"/>
  <c r="S1746" i="2"/>
  <c r="T1745" i="2"/>
  <c r="N1743" i="2"/>
  <c r="L1744" i="2"/>
  <c r="M1744" i="2" s="1"/>
  <c r="J1746" i="2"/>
  <c r="O1743" i="2"/>
  <c r="F3320" i="2"/>
  <c r="E3320" i="2"/>
  <c r="G3320" i="2"/>
  <c r="C3321" i="2"/>
  <c r="D3321" i="2" s="1"/>
  <c r="A3323" i="2"/>
  <c r="B3322" i="2"/>
  <c r="AG1745" i="2" l="1"/>
  <c r="AF1745" i="2"/>
  <c r="AH1745" i="2"/>
  <c r="AD1746" i="2"/>
  <c r="AE1746" i="2" s="1"/>
  <c r="AB1748" i="2"/>
  <c r="AC1747" i="2"/>
  <c r="W1744" i="2"/>
  <c r="X1744" i="2"/>
  <c r="Y1744" i="2"/>
  <c r="U1745" i="2"/>
  <c r="V1745" i="2" s="1"/>
  <c r="T1746" i="2"/>
  <c r="S1747" i="2"/>
  <c r="P1744" i="2"/>
  <c r="N1744" i="2"/>
  <c r="O1744" i="2"/>
  <c r="L1745" i="2"/>
  <c r="M1745" i="2" s="1"/>
  <c r="J1747" i="2"/>
  <c r="G3321" i="2"/>
  <c r="E3321" i="2"/>
  <c r="F3321" i="2"/>
  <c r="C3322" i="2"/>
  <c r="D3322" i="2" s="1"/>
  <c r="A3324" i="2"/>
  <c r="B3323" i="2"/>
  <c r="AH1746" i="2" l="1"/>
  <c r="AG1746" i="2"/>
  <c r="AF1746" i="2"/>
  <c r="AC1748" i="2"/>
  <c r="AB1749" i="2"/>
  <c r="AD1747" i="2"/>
  <c r="AE1747" i="2" s="1"/>
  <c r="W1745" i="2"/>
  <c r="X1745" i="2"/>
  <c r="Y1745" i="2"/>
  <c r="S1748" i="2"/>
  <c r="T1747" i="2"/>
  <c r="U1746" i="2"/>
  <c r="V1746" i="2" s="1"/>
  <c r="P1745" i="2"/>
  <c r="O1745" i="2"/>
  <c r="N1745" i="2"/>
  <c r="L1746" i="2"/>
  <c r="M1746" i="2" s="1"/>
  <c r="J1748" i="2"/>
  <c r="G3322" i="2"/>
  <c r="E3322" i="2"/>
  <c r="F3322" i="2"/>
  <c r="C3323" i="2"/>
  <c r="D3323" i="2" s="1"/>
  <c r="A3325" i="2"/>
  <c r="B3324" i="2"/>
  <c r="AG1747" i="2" l="1"/>
  <c r="AH1747" i="2"/>
  <c r="AF1747" i="2"/>
  <c r="AD1748" i="2"/>
  <c r="AE1748" i="2" s="1"/>
  <c r="AB1750" i="2"/>
  <c r="AC1749" i="2"/>
  <c r="X1746" i="2"/>
  <c r="Y1746" i="2"/>
  <c r="W1746" i="2"/>
  <c r="U1747" i="2"/>
  <c r="V1747" i="2" s="1"/>
  <c r="T1748" i="2"/>
  <c r="S1749" i="2"/>
  <c r="N1746" i="2"/>
  <c r="O1746" i="2"/>
  <c r="P1746" i="2"/>
  <c r="L1747" i="2"/>
  <c r="M1747" i="2" s="1"/>
  <c r="J1749" i="2"/>
  <c r="G3323" i="2"/>
  <c r="E3323" i="2"/>
  <c r="F3323" i="2"/>
  <c r="A3326" i="2"/>
  <c r="B3325" i="2"/>
  <c r="C3324" i="2"/>
  <c r="D3324" i="2" s="1"/>
  <c r="G3324" i="2" s="1"/>
  <c r="AF1748" i="2" l="1"/>
  <c r="AG1748" i="2"/>
  <c r="AH1748" i="2"/>
  <c r="AD1749" i="2"/>
  <c r="AE1749" i="2" s="1"/>
  <c r="AC1750" i="2"/>
  <c r="AB1751" i="2"/>
  <c r="Y1747" i="2"/>
  <c r="X1747" i="2"/>
  <c r="W1747" i="2"/>
  <c r="U1748" i="2"/>
  <c r="V1748" i="2" s="1"/>
  <c r="S1750" i="2"/>
  <c r="T1749" i="2"/>
  <c r="P1747" i="2"/>
  <c r="O1747" i="2"/>
  <c r="N1747" i="2"/>
  <c r="J1750" i="2"/>
  <c r="L1748" i="2"/>
  <c r="M1748" i="2" s="1"/>
  <c r="F3324" i="2"/>
  <c r="C3325" i="2"/>
  <c r="D3325" i="2" s="1"/>
  <c r="E3324" i="2"/>
  <c r="A3327" i="2"/>
  <c r="B3326" i="2"/>
  <c r="AG1749" i="2" l="1"/>
  <c r="AF1749" i="2"/>
  <c r="AH1749" i="2"/>
  <c r="AB1752" i="2"/>
  <c r="AC1751" i="2"/>
  <c r="AD1750" i="2"/>
  <c r="AE1750" i="2"/>
  <c r="AH1750" i="2" s="1"/>
  <c r="Y1748" i="2"/>
  <c r="W1748" i="2"/>
  <c r="X1748" i="2"/>
  <c r="U1749" i="2"/>
  <c r="V1749" i="2" s="1"/>
  <c r="T1750" i="2"/>
  <c r="S1751" i="2"/>
  <c r="O1748" i="2"/>
  <c r="N1748" i="2"/>
  <c r="P1748" i="2"/>
  <c r="J1751" i="2"/>
  <c r="L1749" i="2"/>
  <c r="M1749" i="2" s="1"/>
  <c r="F3325" i="2"/>
  <c r="E3325" i="2"/>
  <c r="G3325" i="2"/>
  <c r="C3326" i="2"/>
  <c r="D3326" i="2" s="1"/>
  <c r="A3328" i="2"/>
  <c r="B3327" i="2"/>
  <c r="AG1750" i="2" l="1"/>
  <c r="AF1750" i="2"/>
  <c r="AD1751" i="2"/>
  <c r="AE1751" i="2" s="1"/>
  <c r="AB1753" i="2"/>
  <c r="AC1752" i="2"/>
  <c r="Y1749" i="2"/>
  <c r="W1749" i="2"/>
  <c r="X1749" i="2"/>
  <c r="U1750" i="2"/>
  <c r="V1750" i="2" s="1"/>
  <c r="T1751" i="2"/>
  <c r="S1752" i="2"/>
  <c r="P1749" i="2"/>
  <c r="O1749" i="2"/>
  <c r="N1749" i="2"/>
  <c r="J1752" i="2"/>
  <c r="L1750" i="2"/>
  <c r="M1750" i="2" s="1"/>
  <c r="O1750" i="2" s="1"/>
  <c r="G3326" i="2"/>
  <c r="E3326" i="2"/>
  <c r="F3326" i="2"/>
  <c r="A3329" i="2"/>
  <c r="B3328" i="2"/>
  <c r="C3327" i="2"/>
  <c r="D3327" i="2" s="1"/>
  <c r="G3327" i="2" s="1"/>
  <c r="AG1751" i="2" l="1"/>
  <c r="AF1751" i="2"/>
  <c r="AH1751" i="2"/>
  <c r="AC1753" i="2"/>
  <c r="AB1754" i="2"/>
  <c r="AD1752" i="2"/>
  <c r="AE1752" i="2" s="1"/>
  <c r="X1750" i="2"/>
  <c r="W1750" i="2"/>
  <c r="Y1750" i="2"/>
  <c r="U1751" i="2"/>
  <c r="V1751" i="2" s="1"/>
  <c r="S1753" i="2"/>
  <c r="T1752" i="2"/>
  <c r="P1750" i="2"/>
  <c r="J1753" i="2"/>
  <c r="N1750" i="2"/>
  <c r="L1751" i="2"/>
  <c r="M1751" i="2" s="1"/>
  <c r="C3328" i="2"/>
  <c r="D3328" i="2" s="1"/>
  <c r="F3327" i="2"/>
  <c r="E3327" i="2"/>
  <c r="A3330" i="2"/>
  <c r="B3329" i="2"/>
  <c r="AH1752" i="2" l="1"/>
  <c r="AF1752" i="2"/>
  <c r="AG1752" i="2"/>
  <c r="AB1755" i="2"/>
  <c r="AC1754" i="2"/>
  <c r="AD1753" i="2"/>
  <c r="AE1753" i="2" s="1"/>
  <c r="Y1751" i="2"/>
  <c r="X1751" i="2"/>
  <c r="W1751" i="2"/>
  <c r="T1753" i="2"/>
  <c r="S1754" i="2"/>
  <c r="U1752" i="2"/>
  <c r="V1752" i="2" s="1"/>
  <c r="P1751" i="2"/>
  <c r="O1751" i="2"/>
  <c r="N1751" i="2"/>
  <c r="L1752" i="2"/>
  <c r="M1752" i="2" s="1"/>
  <c r="J1754" i="2"/>
  <c r="G3328" i="2"/>
  <c r="E3328" i="2"/>
  <c r="F3328" i="2"/>
  <c r="C3329" i="2"/>
  <c r="D3329" i="2" s="1"/>
  <c r="A3331" i="2"/>
  <c r="B3330" i="2"/>
  <c r="AG1753" i="2" l="1"/>
  <c r="AF1753" i="2"/>
  <c r="AH1753" i="2"/>
  <c r="AC1755" i="2"/>
  <c r="AB1756" i="2"/>
  <c r="AD1754" i="2"/>
  <c r="AE1754" i="2" s="1"/>
  <c r="X1752" i="2"/>
  <c r="Y1752" i="2"/>
  <c r="W1752" i="2"/>
  <c r="U1753" i="2"/>
  <c r="V1753" i="2" s="1"/>
  <c r="S1755" i="2"/>
  <c r="T1754" i="2"/>
  <c r="P1752" i="2"/>
  <c r="N1752" i="2"/>
  <c r="O1752" i="2"/>
  <c r="L1753" i="2"/>
  <c r="M1753" i="2" s="1"/>
  <c r="J1755" i="2"/>
  <c r="G3329" i="2"/>
  <c r="E3329" i="2"/>
  <c r="F3329" i="2"/>
  <c r="A3332" i="2"/>
  <c r="B3331" i="2"/>
  <c r="C3330" i="2"/>
  <c r="D3330" i="2" s="1"/>
  <c r="G3330" i="2" s="1"/>
  <c r="AH1754" i="2" l="1"/>
  <c r="AF1754" i="2"/>
  <c r="AG1754" i="2"/>
  <c r="AB1757" i="2"/>
  <c r="AC1756" i="2"/>
  <c r="AD1755" i="2"/>
  <c r="AE1755" i="2" s="1"/>
  <c r="W1753" i="2"/>
  <c r="X1753" i="2"/>
  <c r="Y1753" i="2"/>
  <c r="T1755" i="2"/>
  <c r="S1756" i="2"/>
  <c r="U1754" i="2"/>
  <c r="V1754" i="2" s="1"/>
  <c r="N1753" i="2"/>
  <c r="O1753" i="2"/>
  <c r="P1753" i="2"/>
  <c r="J1756" i="2"/>
  <c r="L1754" i="2"/>
  <c r="M1754" i="2" s="1"/>
  <c r="C3331" i="2"/>
  <c r="D3331" i="2" s="1"/>
  <c r="E3330" i="2"/>
  <c r="F3330" i="2"/>
  <c r="A3333" i="2"/>
  <c r="B3332" i="2"/>
  <c r="AG1755" i="2" l="1"/>
  <c r="AH1755" i="2"/>
  <c r="AF1755" i="2"/>
  <c r="AC1757" i="2"/>
  <c r="AB1758" i="2"/>
  <c r="AD1756" i="2"/>
  <c r="AE1756" i="2" s="1"/>
  <c r="X1754" i="2"/>
  <c r="W1754" i="2"/>
  <c r="Y1754" i="2"/>
  <c r="S1757" i="2"/>
  <c r="T1756" i="2"/>
  <c r="U1755" i="2"/>
  <c r="V1755" i="2"/>
  <c r="X1755" i="2" s="1"/>
  <c r="O1754" i="2"/>
  <c r="P1754" i="2"/>
  <c r="N1754" i="2"/>
  <c r="J1757" i="2"/>
  <c r="L1755" i="2"/>
  <c r="M1755" i="2" s="1"/>
  <c r="G3331" i="2"/>
  <c r="E3331" i="2"/>
  <c r="F3331" i="2"/>
  <c r="C3332" i="2"/>
  <c r="D3332" i="2" s="1"/>
  <c r="A3334" i="2"/>
  <c r="B3333" i="2"/>
  <c r="AH1756" i="2" l="1"/>
  <c r="AF1756" i="2"/>
  <c r="AG1756" i="2"/>
  <c r="AC1758" i="2"/>
  <c r="AB1759" i="2"/>
  <c r="AD1757" i="2"/>
  <c r="AE1757" i="2" s="1"/>
  <c r="W1755" i="2"/>
  <c r="Y1755" i="2"/>
  <c r="U1756" i="2"/>
  <c r="V1756" i="2" s="1"/>
  <c r="S1758" i="2"/>
  <c r="T1757" i="2"/>
  <c r="P1755" i="2"/>
  <c r="O1755" i="2"/>
  <c r="N1755" i="2"/>
  <c r="L1756" i="2"/>
  <c r="M1756" i="2" s="1"/>
  <c r="J1758" i="2"/>
  <c r="F3332" i="2"/>
  <c r="E3332" i="2"/>
  <c r="G3332" i="2"/>
  <c r="A3335" i="2"/>
  <c r="B3334" i="2"/>
  <c r="C3333" i="2"/>
  <c r="D3333" i="2" s="1"/>
  <c r="AF1757" i="2" l="1"/>
  <c r="AG1757" i="2"/>
  <c r="AH1757" i="2"/>
  <c r="AD1758" i="2"/>
  <c r="AE1758" i="2" s="1"/>
  <c r="AB1760" i="2"/>
  <c r="AC1759" i="2"/>
  <c r="W1756" i="2"/>
  <c r="Y1756" i="2"/>
  <c r="X1756" i="2"/>
  <c r="U1757" i="2"/>
  <c r="V1757" i="2" s="1"/>
  <c r="T1758" i="2"/>
  <c r="S1759" i="2"/>
  <c r="P1756" i="2"/>
  <c r="O1756" i="2"/>
  <c r="N1756" i="2"/>
  <c r="J1759" i="2"/>
  <c r="L1757" i="2"/>
  <c r="M1757" i="2" s="1"/>
  <c r="G3333" i="2"/>
  <c r="F3333" i="2"/>
  <c r="E3333" i="2"/>
  <c r="C3334" i="2"/>
  <c r="D3334" i="2" s="1"/>
  <c r="A3336" i="2"/>
  <c r="B3335" i="2"/>
  <c r="AG1758" i="2" l="1"/>
  <c r="AF1758" i="2"/>
  <c r="AH1758" i="2"/>
  <c r="AD1759" i="2"/>
  <c r="AE1759" i="2" s="1"/>
  <c r="AC1760" i="2"/>
  <c r="AB1761" i="2"/>
  <c r="Y1757" i="2"/>
  <c r="W1757" i="2"/>
  <c r="X1757" i="2"/>
  <c r="S1760" i="2"/>
  <c r="T1759" i="2"/>
  <c r="U1758" i="2"/>
  <c r="V1758" i="2" s="1"/>
  <c r="O1757" i="2"/>
  <c r="P1757" i="2"/>
  <c r="N1757" i="2"/>
  <c r="J1760" i="2"/>
  <c r="L1758" i="2"/>
  <c r="M1758" i="2" s="1"/>
  <c r="E3334" i="2"/>
  <c r="G3334" i="2"/>
  <c r="F3334" i="2"/>
  <c r="C3335" i="2"/>
  <c r="D3335" i="2" s="1"/>
  <c r="A3337" i="2"/>
  <c r="B3336" i="2"/>
  <c r="AH1759" i="2" l="1"/>
  <c r="AG1759" i="2"/>
  <c r="AF1759" i="2"/>
  <c r="AD1760" i="2"/>
  <c r="AE1760" i="2" s="1"/>
  <c r="AB1762" i="2"/>
  <c r="AC1761" i="2"/>
  <c r="X1758" i="2"/>
  <c r="Y1758" i="2"/>
  <c r="W1758" i="2"/>
  <c r="U1759" i="2"/>
  <c r="V1759" i="2" s="1"/>
  <c r="T1760" i="2"/>
  <c r="S1761" i="2"/>
  <c r="O1758" i="2"/>
  <c r="P1758" i="2"/>
  <c r="N1758" i="2"/>
  <c r="L1759" i="2"/>
  <c r="M1759" i="2" s="1"/>
  <c r="J1761" i="2"/>
  <c r="G3335" i="2"/>
  <c r="F3335" i="2"/>
  <c r="E3335" i="2"/>
  <c r="A3338" i="2"/>
  <c r="B3337" i="2"/>
  <c r="C3336" i="2"/>
  <c r="D3336" i="2" s="1"/>
  <c r="F3336" i="2" s="1"/>
  <c r="AG1760" i="2" l="1"/>
  <c r="AH1760" i="2"/>
  <c r="AF1760" i="2"/>
  <c r="AC1762" i="2"/>
  <c r="AB1763" i="2"/>
  <c r="AD1761" i="2"/>
  <c r="AE1761" i="2" s="1"/>
  <c r="Y1759" i="2"/>
  <c r="X1759" i="2"/>
  <c r="W1759" i="2"/>
  <c r="U1760" i="2"/>
  <c r="V1760" i="2" s="1"/>
  <c r="S1762" i="2"/>
  <c r="T1761" i="2"/>
  <c r="P1759" i="2"/>
  <c r="O1759" i="2"/>
  <c r="N1759" i="2"/>
  <c r="L1760" i="2"/>
  <c r="M1760" i="2" s="1"/>
  <c r="J1762" i="2"/>
  <c r="E3336" i="2"/>
  <c r="A3339" i="2"/>
  <c r="B3338" i="2"/>
  <c r="G3336" i="2"/>
  <c r="C3337" i="2"/>
  <c r="D3337" i="2" s="1"/>
  <c r="AH1761" i="2" l="1"/>
  <c r="AG1761" i="2"/>
  <c r="AF1761" i="2"/>
  <c r="AB1764" i="2"/>
  <c r="AC1763" i="2"/>
  <c r="AD1762" i="2"/>
  <c r="AE1762" i="2"/>
  <c r="AH1762" i="2" s="1"/>
  <c r="Y1760" i="2"/>
  <c r="W1760" i="2"/>
  <c r="X1760" i="2"/>
  <c r="T1762" i="2"/>
  <c r="S1763" i="2"/>
  <c r="U1761" i="2"/>
  <c r="V1761" i="2" s="1"/>
  <c r="O1760" i="2"/>
  <c r="P1760" i="2"/>
  <c r="N1760" i="2"/>
  <c r="L1761" i="2"/>
  <c r="M1761" i="2" s="1"/>
  <c r="J1763" i="2"/>
  <c r="G3337" i="2"/>
  <c r="E3337" i="2"/>
  <c r="F3337" i="2"/>
  <c r="A3340" i="2"/>
  <c r="B3339" i="2"/>
  <c r="C3338" i="2"/>
  <c r="D3338" i="2" s="1"/>
  <c r="AF1762" i="2" l="1"/>
  <c r="AB1765" i="2"/>
  <c r="AC1764" i="2"/>
  <c r="AG1762" i="2"/>
  <c r="AD1763" i="2"/>
  <c r="AE1763" i="2" s="1"/>
  <c r="X1761" i="2"/>
  <c r="W1761" i="2"/>
  <c r="Y1761" i="2"/>
  <c r="U1762" i="2"/>
  <c r="V1762" i="2" s="1"/>
  <c r="T1763" i="2"/>
  <c r="S1764" i="2"/>
  <c r="N1761" i="2"/>
  <c r="P1761" i="2"/>
  <c r="O1761" i="2"/>
  <c r="L1762" i="2"/>
  <c r="M1762" i="2" s="1"/>
  <c r="J1764" i="2"/>
  <c r="G3338" i="2"/>
  <c r="F3338" i="2"/>
  <c r="E3338" i="2"/>
  <c r="C3339" i="2"/>
  <c r="D3339" i="2" s="1"/>
  <c r="A3341" i="2"/>
  <c r="B3340" i="2"/>
  <c r="AH1763" i="2" l="1"/>
  <c r="AG1763" i="2"/>
  <c r="AF1763" i="2"/>
  <c r="AD1764" i="2"/>
  <c r="AE1764" i="2" s="1"/>
  <c r="AC1765" i="2"/>
  <c r="AB1766" i="2"/>
  <c r="Y1762" i="2"/>
  <c r="X1762" i="2"/>
  <c r="W1762" i="2"/>
  <c r="U1763" i="2"/>
  <c r="V1763" i="2" s="1"/>
  <c r="S1765" i="2"/>
  <c r="T1764" i="2"/>
  <c r="P1762" i="2"/>
  <c r="O1762" i="2"/>
  <c r="N1762" i="2"/>
  <c r="L1763" i="2"/>
  <c r="M1763" i="2" s="1"/>
  <c r="J1765" i="2"/>
  <c r="E3339" i="2"/>
  <c r="G3339" i="2"/>
  <c r="F3339" i="2"/>
  <c r="A3342" i="2"/>
  <c r="B3341" i="2"/>
  <c r="C3340" i="2"/>
  <c r="D3340" i="2" s="1"/>
  <c r="AF1764" i="2" l="1"/>
  <c r="AG1764" i="2"/>
  <c r="AH1764" i="2"/>
  <c r="AB1767" i="2"/>
  <c r="AC1766" i="2"/>
  <c r="AD1765" i="2"/>
  <c r="AE1765" i="2" s="1"/>
  <c r="Y1763" i="2"/>
  <c r="X1763" i="2"/>
  <c r="W1763" i="2"/>
  <c r="U1764" i="2"/>
  <c r="V1764" i="2" s="1"/>
  <c r="T1765" i="2"/>
  <c r="S1766" i="2"/>
  <c r="P1763" i="2"/>
  <c r="N1763" i="2"/>
  <c r="O1763" i="2"/>
  <c r="L1764" i="2"/>
  <c r="M1764" i="2" s="1"/>
  <c r="J1766" i="2"/>
  <c r="G3340" i="2"/>
  <c r="F3340" i="2"/>
  <c r="E3340" i="2"/>
  <c r="C3341" i="2"/>
  <c r="D3341" i="2" s="1"/>
  <c r="A3343" i="2"/>
  <c r="B3342" i="2"/>
  <c r="AF1765" i="2" l="1"/>
  <c r="AG1765" i="2"/>
  <c r="AH1765" i="2"/>
  <c r="AC1767" i="2"/>
  <c r="AB1768" i="2"/>
  <c r="AD1766" i="2"/>
  <c r="AE1766" i="2" s="1"/>
  <c r="Y1764" i="2"/>
  <c r="X1764" i="2"/>
  <c r="W1764" i="2"/>
  <c r="S1767" i="2"/>
  <c r="T1766" i="2"/>
  <c r="U1765" i="2"/>
  <c r="V1765" i="2" s="1"/>
  <c r="P1764" i="2"/>
  <c r="O1764" i="2"/>
  <c r="N1764" i="2"/>
  <c r="L1765" i="2"/>
  <c r="M1765" i="2" s="1"/>
  <c r="J1767" i="2"/>
  <c r="E3341" i="2"/>
  <c r="G3341" i="2"/>
  <c r="F3341" i="2"/>
  <c r="A3344" i="2"/>
  <c r="B3343" i="2"/>
  <c r="C3342" i="2"/>
  <c r="D3342" i="2" s="1"/>
  <c r="G3342" i="2" s="1"/>
  <c r="AG1766" i="2" l="1"/>
  <c r="AH1766" i="2"/>
  <c r="AF1766" i="2"/>
  <c r="AD1767" i="2"/>
  <c r="AE1767" i="2" s="1"/>
  <c r="AB1769" i="2"/>
  <c r="AC1768" i="2"/>
  <c r="W1765" i="2"/>
  <c r="X1765" i="2"/>
  <c r="Y1765" i="2"/>
  <c r="U1766" i="2"/>
  <c r="V1766" i="2" s="1"/>
  <c r="T1767" i="2"/>
  <c r="S1768" i="2"/>
  <c r="N1765" i="2"/>
  <c r="O1765" i="2"/>
  <c r="P1765" i="2"/>
  <c r="L1766" i="2"/>
  <c r="M1766" i="2" s="1"/>
  <c r="J1768" i="2"/>
  <c r="C3343" i="2"/>
  <c r="D3343" i="2" s="1"/>
  <c r="E3342" i="2"/>
  <c r="F3342" i="2"/>
  <c r="A3345" i="2"/>
  <c r="B3344" i="2"/>
  <c r="AF1767" i="2" l="1"/>
  <c r="AH1767" i="2"/>
  <c r="AG1767" i="2"/>
  <c r="AC1769" i="2"/>
  <c r="AB1770" i="2"/>
  <c r="AD1768" i="2"/>
  <c r="AE1768" i="2" s="1"/>
  <c r="Y1766" i="2"/>
  <c r="X1766" i="2"/>
  <c r="W1766" i="2"/>
  <c r="U1767" i="2"/>
  <c r="V1767" i="2"/>
  <c r="X1767" i="2" s="1"/>
  <c r="S1769" i="2"/>
  <c r="T1768" i="2"/>
  <c r="O1766" i="2"/>
  <c r="N1766" i="2"/>
  <c r="P1766" i="2"/>
  <c r="L1767" i="2"/>
  <c r="M1767" i="2"/>
  <c r="N1767" i="2" s="1"/>
  <c r="J1769" i="2"/>
  <c r="G3343" i="2"/>
  <c r="E3343" i="2"/>
  <c r="F3343" i="2"/>
  <c r="C3344" i="2"/>
  <c r="D3344" i="2" s="1"/>
  <c r="A3346" i="2"/>
  <c r="B3345" i="2"/>
  <c r="AH1768" i="2" l="1"/>
  <c r="AG1768" i="2"/>
  <c r="AF1768" i="2"/>
  <c r="AD1769" i="2"/>
  <c r="AE1769" i="2" s="1"/>
  <c r="AC1770" i="2"/>
  <c r="AB1771" i="2"/>
  <c r="W1767" i="2"/>
  <c r="Y1767" i="2"/>
  <c r="U1768" i="2"/>
  <c r="V1768" i="2" s="1"/>
  <c r="S1770" i="2"/>
  <c r="T1769" i="2"/>
  <c r="O1767" i="2"/>
  <c r="L1768" i="2"/>
  <c r="M1768" i="2" s="1"/>
  <c r="P1767" i="2"/>
  <c r="J1770" i="2"/>
  <c r="G3344" i="2"/>
  <c r="E3344" i="2"/>
  <c r="F3344" i="2"/>
  <c r="A3347" i="2"/>
  <c r="B3346" i="2"/>
  <c r="C3345" i="2"/>
  <c r="D3345" i="2" s="1"/>
  <c r="AF1769" i="2" l="1"/>
  <c r="AG1769" i="2"/>
  <c r="AH1769" i="2"/>
  <c r="AB1772" i="2"/>
  <c r="AC1771" i="2"/>
  <c r="AD1770" i="2"/>
  <c r="AE1770" i="2" s="1"/>
  <c r="X1768" i="2"/>
  <c r="W1768" i="2"/>
  <c r="Y1768" i="2"/>
  <c r="T1770" i="2"/>
  <c r="S1771" i="2"/>
  <c r="U1769" i="2"/>
  <c r="V1769" i="2" s="1"/>
  <c r="N1768" i="2"/>
  <c r="P1768" i="2"/>
  <c r="O1768" i="2"/>
  <c r="L1769" i="2"/>
  <c r="M1769" i="2" s="1"/>
  <c r="J1771" i="2"/>
  <c r="G3345" i="2"/>
  <c r="F3345" i="2"/>
  <c r="E3345" i="2"/>
  <c r="C3346" i="2"/>
  <c r="D3346" i="2" s="1"/>
  <c r="A3348" i="2"/>
  <c r="B3347" i="2"/>
  <c r="AH1770" i="2" l="1"/>
  <c r="AG1770" i="2"/>
  <c r="AF1770" i="2"/>
  <c r="AC1772" i="2"/>
  <c r="AB1773" i="2"/>
  <c r="AD1771" i="2"/>
  <c r="AE1771" i="2" s="1"/>
  <c r="Y1769" i="2"/>
  <c r="W1769" i="2"/>
  <c r="X1769" i="2"/>
  <c r="S1772" i="2"/>
  <c r="T1771" i="2"/>
  <c r="U1770" i="2"/>
  <c r="V1770" i="2" s="1"/>
  <c r="P1769" i="2"/>
  <c r="O1769" i="2"/>
  <c r="N1769" i="2"/>
  <c r="J1772" i="2"/>
  <c r="L1770" i="2"/>
  <c r="M1770" i="2" s="1"/>
  <c r="E3346" i="2"/>
  <c r="G3346" i="2"/>
  <c r="F3346" i="2"/>
  <c r="A3349" i="2"/>
  <c r="B3348" i="2"/>
  <c r="C3347" i="2"/>
  <c r="D3347" i="2" s="1"/>
  <c r="G3347" i="2" s="1"/>
  <c r="AG1771" i="2" l="1"/>
  <c r="AF1771" i="2"/>
  <c r="AH1771" i="2"/>
  <c r="AD1772" i="2"/>
  <c r="AE1772" i="2" s="1"/>
  <c r="AB1774" i="2"/>
  <c r="AC1773" i="2"/>
  <c r="X1770" i="2"/>
  <c r="W1770" i="2"/>
  <c r="Y1770" i="2"/>
  <c r="U1771" i="2"/>
  <c r="V1771" i="2" s="1"/>
  <c r="T1772" i="2"/>
  <c r="S1773" i="2"/>
  <c r="O1770" i="2"/>
  <c r="P1770" i="2"/>
  <c r="N1770" i="2"/>
  <c r="L1771" i="2"/>
  <c r="M1771" i="2" s="1"/>
  <c r="J1773" i="2"/>
  <c r="C3348" i="2"/>
  <c r="D3348" i="2" s="1"/>
  <c r="F3347" i="2"/>
  <c r="E3347" i="2"/>
  <c r="A3350" i="2"/>
  <c r="B3349" i="2"/>
  <c r="AF1772" i="2" l="1"/>
  <c r="AG1772" i="2"/>
  <c r="AH1772" i="2"/>
  <c r="AD1773" i="2"/>
  <c r="AE1773" i="2" s="1"/>
  <c r="AC1774" i="2"/>
  <c r="AB1775" i="2"/>
  <c r="X1771" i="2"/>
  <c r="Y1771" i="2"/>
  <c r="W1771" i="2"/>
  <c r="S1774" i="2"/>
  <c r="T1773" i="2"/>
  <c r="U1772" i="2"/>
  <c r="V1772" i="2" s="1"/>
  <c r="N1771" i="2"/>
  <c r="P1771" i="2"/>
  <c r="O1771" i="2"/>
  <c r="L1772" i="2"/>
  <c r="M1772" i="2" s="1"/>
  <c r="J1774" i="2"/>
  <c r="G3348" i="2"/>
  <c r="E3348" i="2"/>
  <c r="F3348" i="2"/>
  <c r="C3349" i="2"/>
  <c r="D3349" i="2" s="1"/>
  <c r="A3351" i="2"/>
  <c r="B3350" i="2"/>
  <c r="AG1773" i="2" l="1"/>
  <c r="AF1773" i="2"/>
  <c r="AH1773" i="2"/>
  <c r="AB1776" i="2"/>
  <c r="AC1775" i="2"/>
  <c r="AD1774" i="2"/>
  <c r="AE1774" i="2"/>
  <c r="AF1774" i="2" s="1"/>
  <c r="Y1772" i="2"/>
  <c r="W1772" i="2"/>
  <c r="X1772" i="2"/>
  <c r="U1773" i="2"/>
  <c r="V1773" i="2" s="1"/>
  <c r="T1774" i="2"/>
  <c r="S1775" i="2"/>
  <c r="P1772" i="2"/>
  <c r="O1772" i="2"/>
  <c r="N1772" i="2"/>
  <c r="L1773" i="2"/>
  <c r="M1773" i="2" s="1"/>
  <c r="J1775" i="2"/>
  <c r="F3349" i="2"/>
  <c r="E3349" i="2"/>
  <c r="G3349" i="2"/>
  <c r="A3352" i="2"/>
  <c r="B3351" i="2"/>
  <c r="C3350" i="2"/>
  <c r="D3350" i="2" s="1"/>
  <c r="G3350" i="2" s="1"/>
  <c r="AG1774" i="2" l="1"/>
  <c r="AH1774" i="2"/>
  <c r="AD1775" i="2"/>
  <c r="AE1775" i="2" s="1"/>
  <c r="AB1777" i="2"/>
  <c r="AC1776" i="2"/>
  <c r="Y1773" i="2"/>
  <c r="W1773" i="2"/>
  <c r="X1773" i="2"/>
  <c r="T1775" i="2"/>
  <c r="S1776" i="2"/>
  <c r="U1774" i="2"/>
  <c r="V1774" i="2" s="1"/>
  <c r="P1773" i="2"/>
  <c r="N1773" i="2"/>
  <c r="O1773" i="2"/>
  <c r="J1776" i="2"/>
  <c r="L1774" i="2"/>
  <c r="M1774" i="2" s="1"/>
  <c r="C3351" i="2"/>
  <c r="D3351" i="2" s="1"/>
  <c r="E3350" i="2"/>
  <c r="F3350" i="2"/>
  <c r="A3353" i="2"/>
  <c r="B3352" i="2"/>
  <c r="AH1775" i="2" l="1"/>
  <c r="AG1775" i="2"/>
  <c r="AF1775" i="2"/>
  <c r="AC1777" i="2"/>
  <c r="AB1778" i="2"/>
  <c r="AD1776" i="2"/>
  <c r="AE1776" i="2" s="1"/>
  <c r="X1774" i="2"/>
  <c r="W1774" i="2"/>
  <c r="Y1774" i="2"/>
  <c r="S1777" i="2"/>
  <c r="T1776" i="2"/>
  <c r="U1775" i="2"/>
  <c r="V1775" i="2" s="1"/>
  <c r="P1774" i="2"/>
  <c r="O1774" i="2"/>
  <c r="N1774" i="2"/>
  <c r="J1777" i="2"/>
  <c r="L1775" i="2"/>
  <c r="M1775" i="2" s="1"/>
  <c r="G3351" i="2"/>
  <c r="E3351" i="2"/>
  <c r="F3351" i="2"/>
  <c r="A3354" i="2"/>
  <c r="B3353" i="2"/>
  <c r="C3352" i="2"/>
  <c r="D3352" i="2" s="1"/>
  <c r="AG1776" i="2" l="1"/>
  <c r="AF1776" i="2"/>
  <c r="AH1776" i="2"/>
  <c r="AD1777" i="2"/>
  <c r="AE1777" i="2" s="1"/>
  <c r="AB1779" i="2"/>
  <c r="AC1778" i="2"/>
  <c r="Y1775" i="2"/>
  <c r="W1775" i="2"/>
  <c r="X1775" i="2"/>
  <c r="U1776" i="2"/>
  <c r="V1776" i="2" s="1"/>
  <c r="T1777" i="2"/>
  <c r="S1778" i="2"/>
  <c r="P1775" i="2"/>
  <c r="O1775" i="2"/>
  <c r="N1775" i="2"/>
  <c r="L1776" i="2"/>
  <c r="M1776" i="2" s="1"/>
  <c r="J1778" i="2"/>
  <c r="G3352" i="2"/>
  <c r="E3352" i="2"/>
  <c r="F3352" i="2"/>
  <c r="A3355" i="2"/>
  <c r="B3354" i="2"/>
  <c r="C3353" i="2"/>
  <c r="D3353" i="2" s="1"/>
  <c r="AG1777" i="2" l="1"/>
  <c r="AF1777" i="2"/>
  <c r="AH1777" i="2"/>
  <c r="AC1779" i="2"/>
  <c r="AB1780" i="2"/>
  <c r="AD1778" i="2"/>
  <c r="AE1778" i="2" s="1"/>
  <c r="X1776" i="2"/>
  <c r="W1776" i="2"/>
  <c r="Y1776" i="2"/>
  <c r="S1779" i="2"/>
  <c r="T1778" i="2"/>
  <c r="U1777" i="2"/>
  <c r="V1777" i="2" s="1"/>
  <c r="P1776" i="2"/>
  <c r="N1776" i="2"/>
  <c r="O1776" i="2"/>
  <c r="L1777" i="2"/>
  <c r="M1777" i="2" s="1"/>
  <c r="J1779" i="2"/>
  <c r="G3353" i="2"/>
  <c r="E3353" i="2"/>
  <c r="F3353" i="2"/>
  <c r="A3356" i="2"/>
  <c r="B3355" i="2"/>
  <c r="C3354" i="2"/>
  <c r="D3354" i="2" s="1"/>
  <c r="AH1778" i="2" l="1"/>
  <c r="AG1778" i="2"/>
  <c r="AF1778" i="2"/>
  <c r="AB1781" i="2"/>
  <c r="AC1780" i="2"/>
  <c r="AD1779" i="2"/>
  <c r="AE1779" i="2" s="1"/>
  <c r="W1777" i="2"/>
  <c r="Y1777" i="2"/>
  <c r="X1777" i="2"/>
  <c r="U1778" i="2"/>
  <c r="V1778" i="2" s="1"/>
  <c r="T1779" i="2"/>
  <c r="S1780" i="2"/>
  <c r="N1777" i="2"/>
  <c r="O1777" i="2"/>
  <c r="P1777" i="2"/>
  <c r="J1780" i="2"/>
  <c r="L1778" i="2"/>
  <c r="M1778" i="2" s="1"/>
  <c r="G3354" i="2"/>
  <c r="E3354" i="2"/>
  <c r="F3354" i="2"/>
  <c r="A3357" i="2"/>
  <c r="B3356" i="2"/>
  <c r="C3355" i="2"/>
  <c r="D3355" i="2" s="1"/>
  <c r="AG1779" i="2" l="1"/>
  <c r="AH1779" i="2"/>
  <c r="AF1779" i="2"/>
  <c r="AC1781" i="2"/>
  <c r="AB1782" i="2"/>
  <c r="AD1780" i="2"/>
  <c r="AE1780" i="2" s="1"/>
  <c r="X1778" i="2"/>
  <c r="W1778" i="2"/>
  <c r="Y1778" i="2"/>
  <c r="U1779" i="2"/>
  <c r="V1779" i="2" s="1"/>
  <c r="Y1779" i="2" s="1"/>
  <c r="S1781" i="2"/>
  <c r="T1780" i="2"/>
  <c r="O1778" i="2"/>
  <c r="P1778" i="2"/>
  <c r="N1778" i="2"/>
  <c r="J1781" i="2"/>
  <c r="L1779" i="2"/>
  <c r="M1779" i="2" s="1"/>
  <c r="O1779" i="2" s="1"/>
  <c r="G3355" i="2"/>
  <c r="E3355" i="2"/>
  <c r="F3355" i="2"/>
  <c r="A3358" i="2"/>
  <c r="B3357" i="2"/>
  <c r="C3356" i="2"/>
  <c r="D3356" i="2" s="1"/>
  <c r="AH1780" i="2" l="1"/>
  <c r="AG1780" i="2"/>
  <c r="AF1780" i="2"/>
  <c r="AC1782" i="2"/>
  <c r="AB1783" i="2"/>
  <c r="AD1781" i="2"/>
  <c r="AE1781" i="2" s="1"/>
  <c r="W1779" i="2"/>
  <c r="U1780" i="2"/>
  <c r="V1780" i="2" s="1"/>
  <c r="S1782" i="2"/>
  <c r="T1781" i="2"/>
  <c r="X1779" i="2"/>
  <c r="P1779" i="2"/>
  <c r="N1779" i="2"/>
  <c r="L1780" i="2"/>
  <c r="M1780" i="2" s="1"/>
  <c r="J1782" i="2"/>
  <c r="G3356" i="2"/>
  <c r="E3356" i="2"/>
  <c r="F3356" i="2"/>
  <c r="A3359" i="2"/>
  <c r="B3358" i="2"/>
  <c r="C3357" i="2"/>
  <c r="D3357" i="2" s="1"/>
  <c r="AG1781" i="2" l="1"/>
  <c r="AH1781" i="2"/>
  <c r="AF1781" i="2"/>
  <c r="AB1784" i="2"/>
  <c r="AC1783" i="2"/>
  <c r="AD1782" i="2"/>
  <c r="AE1782" i="2" s="1"/>
  <c r="Y1780" i="2"/>
  <c r="X1780" i="2"/>
  <c r="W1780" i="2"/>
  <c r="T1782" i="2"/>
  <c r="S1783" i="2"/>
  <c r="U1781" i="2"/>
  <c r="V1781" i="2" s="1"/>
  <c r="N1780" i="2"/>
  <c r="P1780" i="2"/>
  <c r="O1780" i="2"/>
  <c r="L1781" i="2"/>
  <c r="M1781" i="2" s="1"/>
  <c r="J1783" i="2"/>
  <c r="G3357" i="2"/>
  <c r="E3357" i="2"/>
  <c r="F3357" i="2"/>
  <c r="A3360" i="2"/>
  <c r="B3359" i="2"/>
  <c r="C3358" i="2"/>
  <c r="D3358" i="2" s="1"/>
  <c r="AH1782" i="2" l="1"/>
  <c r="AG1782" i="2"/>
  <c r="AF1782" i="2"/>
  <c r="AD1783" i="2"/>
  <c r="AE1783" i="2" s="1"/>
  <c r="AC1784" i="2"/>
  <c r="AB1785" i="2"/>
  <c r="X1781" i="2"/>
  <c r="W1781" i="2"/>
  <c r="Y1781" i="2"/>
  <c r="S1784" i="2"/>
  <c r="T1783" i="2"/>
  <c r="U1782" i="2"/>
  <c r="V1782" i="2" s="1"/>
  <c r="P1781" i="2"/>
  <c r="O1781" i="2"/>
  <c r="N1781" i="2"/>
  <c r="J1784" i="2"/>
  <c r="L1782" i="2"/>
  <c r="M1782" i="2" s="1"/>
  <c r="G3358" i="2"/>
  <c r="F3358" i="2"/>
  <c r="E3358" i="2"/>
  <c r="C3359" i="2"/>
  <c r="D3359" i="2" s="1"/>
  <c r="A3361" i="2"/>
  <c r="B3360" i="2"/>
  <c r="AF1783" i="2" l="1"/>
  <c r="AG1783" i="2"/>
  <c r="AH1783" i="2"/>
  <c r="AB1786" i="2"/>
  <c r="AC1785" i="2"/>
  <c r="AD1784" i="2"/>
  <c r="AE1784" i="2" s="1"/>
  <c r="X1782" i="2"/>
  <c r="Y1782" i="2"/>
  <c r="W1782" i="2"/>
  <c r="U1783" i="2"/>
  <c r="V1783" i="2" s="1"/>
  <c r="T1784" i="2"/>
  <c r="S1785" i="2"/>
  <c r="N1782" i="2"/>
  <c r="O1782" i="2"/>
  <c r="P1782" i="2"/>
  <c r="L1783" i="2"/>
  <c r="M1783" i="2" s="1"/>
  <c r="P1783" i="2" s="1"/>
  <c r="J1785" i="2"/>
  <c r="G3359" i="2"/>
  <c r="E3359" i="2"/>
  <c r="F3359" i="2"/>
  <c r="C3360" i="2"/>
  <c r="D3360" i="2" s="1"/>
  <c r="A3362" i="2"/>
  <c r="B3361" i="2"/>
  <c r="AF1784" i="2" l="1"/>
  <c r="AH1784" i="2"/>
  <c r="AG1784" i="2"/>
  <c r="AC1786" i="2"/>
  <c r="AB1787" i="2"/>
  <c r="AD1785" i="2"/>
  <c r="AE1785" i="2" s="1"/>
  <c r="Y1783" i="2"/>
  <c r="X1783" i="2"/>
  <c r="W1783" i="2"/>
  <c r="S1786" i="2"/>
  <c r="T1785" i="2"/>
  <c r="U1784" i="2"/>
  <c r="V1784" i="2" s="1"/>
  <c r="J1786" i="2"/>
  <c r="N1783" i="2"/>
  <c r="O1783" i="2"/>
  <c r="L1784" i="2"/>
  <c r="M1784" i="2" s="1"/>
  <c r="F3360" i="2"/>
  <c r="E3360" i="2"/>
  <c r="G3360" i="2"/>
  <c r="A3363" i="2"/>
  <c r="B3362" i="2"/>
  <c r="C3361" i="2"/>
  <c r="D3361" i="2" s="1"/>
  <c r="AH1785" i="2" l="1"/>
  <c r="AF1785" i="2"/>
  <c r="AG1785" i="2"/>
  <c r="AD1786" i="2"/>
  <c r="AE1786" i="2" s="1"/>
  <c r="AB1788" i="2"/>
  <c r="AC1787" i="2"/>
  <c r="X1784" i="2"/>
  <c r="W1784" i="2"/>
  <c r="Y1784" i="2"/>
  <c r="U1785" i="2"/>
  <c r="V1785" i="2" s="1"/>
  <c r="T1786" i="2"/>
  <c r="S1787" i="2"/>
  <c r="P1784" i="2"/>
  <c r="N1784" i="2"/>
  <c r="O1784" i="2"/>
  <c r="L1785" i="2"/>
  <c r="M1785" i="2" s="1"/>
  <c r="J1787" i="2"/>
  <c r="G3361" i="2"/>
  <c r="E3361" i="2"/>
  <c r="F3361" i="2"/>
  <c r="A3364" i="2"/>
  <c r="B3363" i="2"/>
  <c r="C3362" i="2"/>
  <c r="D3362" i="2" s="1"/>
  <c r="AH1786" i="2" l="1"/>
  <c r="AG1786" i="2"/>
  <c r="AF1786" i="2"/>
  <c r="AB1789" i="2"/>
  <c r="AC1788" i="2"/>
  <c r="AD1787" i="2"/>
  <c r="AE1787" i="2" s="1"/>
  <c r="W1785" i="2"/>
  <c r="X1785" i="2"/>
  <c r="Y1785" i="2"/>
  <c r="T1787" i="2"/>
  <c r="S1788" i="2"/>
  <c r="U1786" i="2"/>
  <c r="V1786" i="2" s="1"/>
  <c r="N1785" i="2"/>
  <c r="O1785" i="2"/>
  <c r="P1785" i="2"/>
  <c r="J1788" i="2"/>
  <c r="L1786" i="2"/>
  <c r="M1786" i="2" s="1"/>
  <c r="G3362" i="2"/>
  <c r="F3362" i="2"/>
  <c r="E3362" i="2"/>
  <c r="A3365" i="2"/>
  <c r="B3364" i="2"/>
  <c r="C3363" i="2"/>
  <c r="D3363" i="2" s="1"/>
  <c r="AG1787" i="2" l="1"/>
  <c r="AH1787" i="2"/>
  <c r="AF1787" i="2"/>
  <c r="AC1789" i="2"/>
  <c r="AB1790" i="2"/>
  <c r="AD1788" i="2"/>
  <c r="AE1788" i="2" s="1"/>
  <c r="Y1786" i="2"/>
  <c r="X1786" i="2"/>
  <c r="W1786" i="2"/>
  <c r="S1789" i="2"/>
  <c r="T1788" i="2"/>
  <c r="U1787" i="2"/>
  <c r="V1787" i="2" s="1"/>
  <c r="O1786" i="2"/>
  <c r="P1786" i="2"/>
  <c r="N1786" i="2"/>
  <c r="J1789" i="2"/>
  <c r="L1787" i="2"/>
  <c r="M1787" i="2" s="1"/>
  <c r="G3363" i="2"/>
  <c r="E3363" i="2"/>
  <c r="F3363" i="2"/>
  <c r="C3364" i="2"/>
  <c r="D3364" i="2" s="1"/>
  <c r="A3366" i="2"/>
  <c r="B3365" i="2"/>
  <c r="AH1788" i="2" l="1"/>
  <c r="AG1788" i="2"/>
  <c r="AF1788" i="2"/>
  <c r="AB1791" i="2"/>
  <c r="AC1790" i="2"/>
  <c r="AD1789" i="2"/>
  <c r="AE1789" i="2" s="1"/>
  <c r="Y1787" i="2"/>
  <c r="W1787" i="2"/>
  <c r="X1787" i="2"/>
  <c r="U1788" i="2"/>
  <c r="V1788" i="2" s="1"/>
  <c r="T1789" i="2"/>
  <c r="S1790" i="2"/>
  <c r="O1787" i="2"/>
  <c r="P1787" i="2"/>
  <c r="N1787" i="2"/>
  <c r="J1790" i="2"/>
  <c r="M1788" i="2"/>
  <c r="P1788" i="2" s="1"/>
  <c r="L1788" i="2"/>
  <c r="G3364" i="2"/>
  <c r="F3364" i="2"/>
  <c r="E3364" i="2"/>
  <c r="A3367" i="2"/>
  <c r="B3366" i="2"/>
  <c r="C3365" i="2"/>
  <c r="D3365" i="2" s="1"/>
  <c r="F3365" i="2" s="1"/>
  <c r="AG1789" i="2" l="1"/>
  <c r="AF1789" i="2"/>
  <c r="AH1789" i="2"/>
  <c r="AC1791" i="2"/>
  <c r="AB1792" i="2"/>
  <c r="AD1790" i="2"/>
  <c r="AE1790" i="2" s="1"/>
  <c r="W1788" i="2"/>
  <c r="X1788" i="2"/>
  <c r="Y1788" i="2"/>
  <c r="U1789" i="2"/>
  <c r="V1789" i="2" s="1"/>
  <c r="S1791" i="2"/>
  <c r="T1790" i="2"/>
  <c r="O1788" i="2"/>
  <c r="N1788" i="2"/>
  <c r="J1791" i="2"/>
  <c r="L1789" i="2"/>
  <c r="M1789" i="2" s="1"/>
  <c r="C3366" i="2"/>
  <c r="D3366" i="2" s="1"/>
  <c r="E3365" i="2"/>
  <c r="G3365" i="2"/>
  <c r="A3368" i="2"/>
  <c r="B3367" i="2"/>
  <c r="AG1790" i="2" l="1"/>
  <c r="AH1790" i="2"/>
  <c r="AF1790" i="2"/>
  <c r="AD1791" i="2"/>
  <c r="AE1791" i="2" s="1"/>
  <c r="AB1793" i="2"/>
  <c r="AC1792" i="2"/>
  <c r="W1789" i="2"/>
  <c r="X1789" i="2"/>
  <c r="Y1789" i="2"/>
  <c r="T1791" i="2"/>
  <c r="S1792" i="2"/>
  <c r="U1790" i="2"/>
  <c r="V1790" i="2" s="1"/>
  <c r="O1789" i="2"/>
  <c r="N1789" i="2"/>
  <c r="P1789" i="2"/>
  <c r="L1790" i="2"/>
  <c r="M1790" i="2" s="1"/>
  <c r="J1792" i="2"/>
  <c r="G3366" i="2"/>
  <c r="E3366" i="2"/>
  <c r="F3366" i="2"/>
  <c r="C3367" i="2"/>
  <c r="D3367" i="2" s="1"/>
  <c r="A3369" i="2"/>
  <c r="B3368" i="2"/>
  <c r="AH1791" i="2" l="1"/>
  <c r="AF1791" i="2"/>
  <c r="AG1791" i="2"/>
  <c r="AC1793" i="2"/>
  <c r="AB1794" i="2"/>
  <c r="AD1792" i="2"/>
  <c r="AE1792" i="2" s="1"/>
  <c r="X1790" i="2"/>
  <c r="W1790" i="2"/>
  <c r="Y1790" i="2"/>
  <c r="U1791" i="2"/>
  <c r="V1791" i="2" s="1"/>
  <c r="Y1791" i="2" s="1"/>
  <c r="S1793" i="2"/>
  <c r="T1792" i="2"/>
  <c r="N1790" i="2"/>
  <c r="P1790" i="2"/>
  <c r="O1790" i="2"/>
  <c r="J1793" i="2"/>
  <c r="L1791" i="2"/>
  <c r="M1791" i="2"/>
  <c r="P1791" i="2" s="1"/>
  <c r="F3367" i="2"/>
  <c r="E3367" i="2"/>
  <c r="G3367" i="2"/>
  <c r="C3368" i="2"/>
  <c r="D3368" i="2" s="1"/>
  <c r="A3370" i="2"/>
  <c r="B3369" i="2"/>
  <c r="AG1792" i="2" l="1"/>
  <c r="AH1792" i="2"/>
  <c r="AF1792" i="2"/>
  <c r="AD1793" i="2"/>
  <c r="AE1793" i="2" s="1"/>
  <c r="AC1794" i="2"/>
  <c r="AB1795" i="2"/>
  <c r="U1792" i="2"/>
  <c r="V1792" i="2" s="1"/>
  <c r="W1791" i="2"/>
  <c r="X1791" i="2"/>
  <c r="S1794" i="2"/>
  <c r="T1793" i="2"/>
  <c r="O1791" i="2"/>
  <c r="N1791" i="2"/>
  <c r="L1792" i="2"/>
  <c r="M1792" i="2" s="1"/>
  <c r="J1794" i="2"/>
  <c r="G3368" i="2"/>
  <c r="E3368" i="2"/>
  <c r="F3368" i="2"/>
  <c r="A3371" i="2"/>
  <c r="B3370" i="2"/>
  <c r="C3369" i="2"/>
  <c r="D3369" i="2" s="1"/>
  <c r="G3369" i="2" s="1"/>
  <c r="AH1793" i="2" l="1"/>
  <c r="AG1793" i="2"/>
  <c r="AF1793" i="2"/>
  <c r="AB1796" i="2"/>
  <c r="AC1795" i="2"/>
  <c r="AD1794" i="2"/>
  <c r="AE1794" i="2" s="1"/>
  <c r="Y1792" i="2"/>
  <c r="X1792" i="2"/>
  <c r="W1792" i="2"/>
  <c r="U1793" i="2"/>
  <c r="V1793" i="2" s="1"/>
  <c r="T1794" i="2"/>
  <c r="S1795" i="2"/>
  <c r="P1792" i="2"/>
  <c r="O1792" i="2"/>
  <c r="N1792" i="2"/>
  <c r="J1795" i="2"/>
  <c r="L1793" i="2"/>
  <c r="M1793" i="2" s="1"/>
  <c r="F3369" i="2"/>
  <c r="A3372" i="2"/>
  <c r="B3371" i="2"/>
  <c r="E3369" i="2"/>
  <c r="C3370" i="2"/>
  <c r="D3370" i="2" s="1"/>
  <c r="G3370" i="2" s="1"/>
  <c r="AH1794" i="2" l="1"/>
  <c r="AF1794" i="2"/>
  <c r="AG1794" i="2"/>
  <c r="AC1796" i="2"/>
  <c r="AB1797" i="2"/>
  <c r="AD1795" i="2"/>
  <c r="AE1795" i="2" s="1"/>
  <c r="Y1793" i="2"/>
  <c r="W1793" i="2"/>
  <c r="X1793" i="2"/>
  <c r="S1796" i="2"/>
  <c r="T1795" i="2"/>
  <c r="U1794" i="2"/>
  <c r="V1794" i="2" s="1"/>
  <c r="P1793" i="2"/>
  <c r="N1793" i="2"/>
  <c r="O1793" i="2"/>
  <c r="L1794" i="2"/>
  <c r="M1794" i="2" s="1"/>
  <c r="J1796" i="2"/>
  <c r="F3370" i="2"/>
  <c r="E3370" i="2"/>
  <c r="A3373" i="2"/>
  <c r="B3372" i="2"/>
  <c r="C3371" i="2"/>
  <c r="D3371" i="2" s="1"/>
  <c r="AH1795" i="2" l="1"/>
  <c r="AF1795" i="2"/>
  <c r="AG1795" i="2"/>
  <c r="AD1796" i="2"/>
  <c r="AE1796" i="2" s="1"/>
  <c r="AB1798" i="2"/>
  <c r="AC1797" i="2"/>
  <c r="W1794" i="2"/>
  <c r="Y1794" i="2"/>
  <c r="X1794" i="2"/>
  <c r="T1796" i="2"/>
  <c r="S1797" i="2"/>
  <c r="U1795" i="2"/>
  <c r="V1795" i="2" s="1"/>
  <c r="X1795" i="2" s="1"/>
  <c r="O1794" i="2"/>
  <c r="N1794" i="2"/>
  <c r="P1794" i="2"/>
  <c r="L1795" i="2"/>
  <c r="M1795" i="2" s="1"/>
  <c r="J1797" i="2"/>
  <c r="G3371" i="2"/>
  <c r="E3371" i="2"/>
  <c r="F3371" i="2"/>
  <c r="C3372" i="2"/>
  <c r="D3372" i="2" s="1"/>
  <c r="A3374" i="2"/>
  <c r="B3373" i="2"/>
  <c r="AG1796" i="2" l="1"/>
  <c r="AF1796" i="2"/>
  <c r="AH1796" i="2"/>
  <c r="AC1798" i="2"/>
  <c r="AB1799" i="2"/>
  <c r="AD1797" i="2"/>
  <c r="AE1797" i="2" s="1"/>
  <c r="Y1795" i="2"/>
  <c r="W1795" i="2"/>
  <c r="S1798" i="2"/>
  <c r="T1797" i="2"/>
  <c r="U1796" i="2"/>
  <c r="V1796" i="2" s="1"/>
  <c r="P1795" i="2"/>
  <c r="O1795" i="2"/>
  <c r="N1795" i="2"/>
  <c r="J1798" i="2"/>
  <c r="L1796" i="2"/>
  <c r="M1796" i="2" s="1"/>
  <c r="F3372" i="2"/>
  <c r="E3372" i="2"/>
  <c r="G3372" i="2"/>
  <c r="A3375" i="2"/>
  <c r="B3374" i="2"/>
  <c r="C3373" i="2"/>
  <c r="D3373" i="2" s="1"/>
  <c r="AH1797" i="2" l="1"/>
  <c r="AG1797" i="2"/>
  <c r="AF1797" i="2"/>
  <c r="AB1800" i="2"/>
  <c r="AC1799" i="2"/>
  <c r="AD1798" i="2"/>
  <c r="AE1798" i="2"/>
  <c r="AG1798" i="2" s="1"/>
  <c r="X1796" i="2"/>
  <c r="Y1796" i="2"/>
  <c r="W1796" i="2"/>
  <c r="U1797" i="2"/>
  <c r="V1797" i="2" s="1"/>
  <c r="T1798" i="2"/>
  <c r="S1799" i="2"/>
  <c r="N1796" i="2"/>
  <c r="P1796" i="2"/>
  <c r="O1796" i="2"/>
  <c r="L1797" i="2"/>
  <c r="M1797" i="2" s="1"/>
  <c r="J1799" i="2"/>
  <c r="G3373" i="2"/>
  <c r="F3373" i="2"/>
  <c r="E3373" i="2"/>
  <c r="A3376" i="2"/>
  <c r="B3375" i="2"/>
  <c r="C3374" i="2"/>
  <c r="D3374" i="2" s="1"/>
  <c r="AF1798" i="2" l="1"/>
  <c r="AB1801" i="2"/>
  <c r="AC1800" i="2"/>
  <c r="AH1798" i="2"/>
  <c r="AD1799" i="2"/>
  <c r="AE1799" i="2" s="1"/>
  <c r="Y1797" i="2"/>
  <c r="X1797" i="2"/>
  <c r="W1797" i="2"/>
  <c r="T1799" i="2"/>
  <c r="S1800" i="2"/>
  <c r="U1798" i="2"/>
  <c r="V1798" i="2" s="1"/>
  <c r="P1797" i="2"/>
  <c r="O1797" i="2"/>
  <c r="N1797" i="2"/>
  <c r="L1798" i="2"/>
  <c r="M1798" i="2" s="1"/>
  <c r="J1800" i="2"/>
  <c r="F3374" i="2"/>
  <c r="G3374" i="2"/>
  <c r="E3374" i="2"/>
  <c r="C3375" i="2"/>
  <c r="D3375" i="2" s="1"/>
  <c r="A3377" i="2"/>
  <c r="B3376" i="2"/>
  <c r="AH1799" i="2" l="1"/>
  <c r="AG1799" i="2"/>
  <c r="AF1799" i="2"/>
  <c r="AD1800" i="2"/>
  <c r="AE1800" i="2" s="1"/>
  <c r="AC1801" i="2"/>
  <c r="AB1802" i="2"/>
  <c r="Y1798" i="2"/>
  <c r="X1798" i="2"/>
  <c r="W1798" i="2"/>
  <c r="U1799" i="2"/>
  <c r="V1799" i="2" s="1"/>
  <c r="S1801" i="2"/>
  <c r="T1800" i="2"/>
  <c r="P1798" i="2"/>
  <c r="N1798" i="2"/>
  <c r="O1798" i="2"/>
  <c r="L1799" i="2"/>
  <c r="M1799" i="2" s="1"/>
  <c r="J1801" i="2"/>
  <c r="F3375" i="2"/>
  <c r="E3375" i="2"/>
  <c r="G3375" i="2"/>
  <c r="A3378" i="2"/>
  <c r="B3377" i="2"/>
  <c r="C3376" i="2"/>
  <c r="D3376" i="2" s="1"/>
  <c r="F3376" i="2" s="1"/>
  <c r="AG1800" i="2" l="1"/>
  <c r="AF1800" i="2"/>
  <c r="AH1800" i="2"/>
  <c r="AB1803" i="2"/>
  <c r="AC1802" i="2"/>
  <c r="AD1801" i="2"/>
  <c r="AE1801" i="2" s="1"/>
  <c r="X1799" i="2"/>
  <c r="W1799" i="2"/>
  <c r="Y1799" i="2"/>
  <c r="U1800" i="2"/>
  <c r="V1800" i="2" s="1"/>
  <c r="T1801" i="2"/>
  <c r="S1802" i="2"/>
  <c r="P1799" i="2"/>
  <c r="O1799" i="2"/>
  <c r="N1799" i="2"/>
  <c r="L1800" i="2"/>
  <c r="M1800" i="2" s="1"/>
  <c r="J1802" i="2"/>
  <c r="E3376" i="2"/>
  <c r="A3379" i="2"/>
  <c r="B3378" i="2"/>
  <c r="G3376" i="2"/>
  <c r="C3377" i="2"/>
  <c r="D3377" i="2" s="1"/>
  <c r="AG1801" i="2" l="1"/>
  <c r="AF1801" i="2"/>
  <c r="AH1801" i="2"/>
  <c r="AD1802" i="2"/>
  <c r="AE1802" i="2" s="1"/>
  <c r="AC1803" i="2"/>
  <c r="AB1804" i="2"/>
  <c r="X1800" i="2"/>
  <c r="W1800" i="2"/>
  <c r="Y1800" i="2"/>
  <c r="S1803" i="2"/>
  <c r="T1802" i="2"/>
  <c r="U1801" i="2"/>
  <c r="V1801" i="2" s="1"/>
  <c r="P1800" i="2"/>
  <c r="N1800" i="2"/>
  <c r="O1800" i="2"/>
  <c r="J1803" i="2"/>
  <c r="L1801" i="2"/>
  <c r="M1801" i="2" s="1"/>
  <c r="G3377" i="2"/>
  <c r="E3377" i="2"/>
  <c r="F3377" i="2"/>
  <c r="A3380" i="2"/>
  <c r="B3379" i="2"/>
  <c r="C3378" i="2"/>
  <c r="D3378" i="2" s="1"/>
  <c r="G3378" i="2" s="1"/>
  <c r="AH1802" i="2" l="1"/>
  <c r="AG1802" i="2"/>
  <c r="AF1802" i="2"/>
  <c r="AB1805" i="2"/>
  <c r="AC1804" i="2"/>
  <c r="AD1803" i="2"/>
  <c r="AE1803" i="2" s="1"/>
  <c r="W1801" i="2"/>
  <c r="Y1801" i="2"/>
  <c r="X1801" i="2"/>
  <c r="U1802" i="2"/>
  <c r="V1802" i="2" s="1"/>
  <c r="T1803" i="2"/>
  <c r="S1804" i="2"/>
  <c r="N1801" i="2"/>
  <c r="P1801" i="2"/>
  <c r="O1801" i="2"/>
  <c r="L1802" i="2"/>
  <c r="M1802" i="2" s="1"/>
  <c r="J1804" i="2"/>
  <c r="C3379" i="2"/>
  <c r="D3379" i="2" s="1"/>
  <c r="E3378" i="2"/>
  <c r="F3378" i="2"/>
  <c r="A3381" i="2"/>
  <c r="B3380" i="2"/>
  <c r="AF1803" i="2" l="1"/>
  <c r="AH1803" i="2"/>
  <c r="AG1803" i="2"/>
  <c r="AC1805" i="2"/>
  <c r="AB1806" i="2"/>
  <c r="AD1804" i="2"/>
  <c r="AE1804" i="2" s="1"/>
  <c r="Y1802" i="2"/>
  <c r="W1802" i="2"/>
  <c r="X1802" i="2"/>
  <c r="S1805" i="2"/>
  <c r="T1804" i="2"/>
  <c r="U1803" i="2"/>
  <c r="V1803" i="2"/>
  <c r="W1803" i="2" s="1"/>
  <c r="P1802" i="2"/>
  <c r="O1802" i="2"/>
  <c r="N1802" i="2"/>
  <c r="J1805" i="2"/>
  <c r="L1803" i="2"/>
  <c r="M1803" i="2"/>
  <c r="N1803" i="2" s="1"/>
  <c r="G3379" i="2"/>
  <c r="E3379" i="2"/>
  <c r="F3379" i="2"/>
  <c r="C3380" i="2"/>
  <c r="D3380" i="2" s="1"/>
  <c r="A3382" i="2"/>
  <c r="B3381" i="2"/>
  <c r="AH1804" i="2" l="1"/>
  <c r="AF1804" i="2"/>
  <c r="AG1804" i="2"/>
  <c r="AD1805" i="2"/>
  <c r="AE1805" i="2" s="1"/>
  <c r="AC1806" i="2"/>
  <c r="AB1807" i="2"/>
  <c r="Y1803" i="2"/>
  <c r="X1803" i="2"/>
  <c r="U1804" i="2"/>
  <c r="V1804" i="2" s="1"/>
  <c r="S1806" i="2"/>
  <c r="T1805" i="2"/>
  <c r="O1803" i="2"/>
  <c r="P1803" i="2"/>
  <c r="L1804" i="2"/>
  <c r="M1804" i="2" s="1"/>
  <c r="J1806" i="2"/>
  <c r="G3380" i="2"/>
  <c r="E3380" i="2"/>
  <c r="F3380" i="2"/>
  <c r="A3383" i="2"/>
  <c r="B3382" i="2"/>
  <c r="C3381" i="2"/>
  <c r="D3381" i="2" s="1"/>
  <c r="G3381" i="2" s="1"/>
  <c r="AG1805" i="2" l="1"/>
  <c r="AF1805" i="2"/>
  <c r="AH1805" i="2"/>
  <c r="AB1808" i="2"/>
  <c r="AC1807" i="2"/>
  <c r="AD1806" i="2"/>
  <c r="AE1806" i="2" s="1"/>
  <c r="X1804" i="2"/>
  <c r="W1804" i="2"/>
  <c r="Y1804" i="2"/>
  <c r="T1806" i="2"/>
  <c r="S1807" i="2"/>
  <c r="V1805" i="2"/>
  <c r="Y1805" i="2" s="1"/>
  <c r="U1805" i="2"/>
  <c r="P1804" i="2"/>
  <c r="O1804" i="2"/>
  <c r="N1804" i="2"/>
  <c r="L1805" i="2"/>
  <c r="M1805" i="2" s="1"/>
  <c r="J1807" i="2"/>
  <c r="F3381" i="2"/>
  <c r="A3384" i="2"/>
  <c r="B3383" i="2"/>
  <c r="E3381" i="2"/>
  <c r="C3382" i="2"/>
  <c r="D3382" i="2" s="1"/>
  <c r="AH1806" i="2" l="1"/>
  <c r="AG1806" i="2"/>
  <c r="AF1806" i="2"/>
  <c r="AD1807" i="2"/>
  <c r="AE1807" i="2" s="1"/>
  <c r="AC1808" i="2"/>
  <c r="AB1809" i="2"/>
  <c r="W1805" i="2"/>
  <c r="X1805" i="2"/>
  <c r="S1808" i="2"/>
  <c r="T1807" i="2"/>
  <c r="U1806" i="2"/>
  <c r="V1806" i="2" s="1"/>
  <c r="P1805" i="2"/>
  <c r="N1805" i="2"/>
  <c r="O1805" i="2"/>
  <c r="J1808" i="2"/>
  <c r="L1806" i="2"/>
  <c r="M1806" i="2" s="1"/>
  <c r="G3382" i="2"/>
  <c r="E3382" i="2"/>
  <c r="F3382" i="2"/>
  <c r="A3385" i="2"/>
  <c r="B3384" i="2"/>
  <c r="C3383" i="2"/>
  <c r="D3383" i="2" s="1"/>
  <c r="AG1807" i="2" l="1"/>
  <c r="AF1807" i="2"/>
  <c r="AH1807" i="2"/>
  <c r="AB1810" i="2"/>
  <c r="AC1809" i="2"/>
  <c r="AD1808" i="2"/>
  <c r="AE1808" i="2" s="1"/>
  <c r="X1806" i="2"/>
  <c r="W1806" i="2"/>
  <c r="Y1806" i="2"/>
  <c r="U1807" i="2"/>
  <c r="V1807" i="2" s="1"/>
  <c r="T1808" i="2"/>
  <c r="S1809" i="2"/>
  <c r="O1806" i="2"/>
  <c r="P1806" i="2"/>
  <c r="N1806" i="2"/>
  <c r="L1807" i="2"/>
  <c r="M1807" i="2" s="1"/>
  <c r="J1809" i="2"/>
  <c r="G3383" i="2"/>
  <c r="F3383" i="2"/>
  <c r="E3383" i="2"/>
  <c r="C3384" i="2"/>
  <c r="D3384" i="2" s="1"/>
  <c r="A3386" i="2"/>
  <c r="B3385" i="2"/>
  <c r="AH1808" i="2" l="1"/>
  <c r="AF1808" i="2"/>
  <c r="AG1808" i="2"/>
  <c r="AD1809" i="2"/>
  <c r="AE1809" i="2" s="1"/>
  <c r="AC1810" i="2"/>
  <c r="AB1811" i="2"/>
  <c r="Y1807" i="2"/>
  <c r="X1807" i="2"/>
  <c r="W1807" i="2"/>
  <c r="U1808" i="2"/>
  <c r="V1808" i="2" s="1"/>
  <c r="S1810" i="2"/>
  <c r="T1809" i="2"/>
  <c r="N1807" i="2"/>
  <c r="P1807" i="2"/>
  <c r="O1807" i="2"/>
  <c r="L1808" i="2"/>
  <c r="M1808" i="2" s="1"/>
  <c r="J1810" i="2"/>
  <c r="E3384" i="2"/>
  <c r="G3384" i="2"/>
  <c r="F3384" i="2"/>
  <c r="C3385" i="2"/>
  <c r="D3385" i="2" s="1"/>
  <c r="A3387" i="2"/>
  <c r="B3386" i="2"/>
  <c r="AG1809" i="2" l="1"/>
  <c r="AF1809" i="2"/>
  <c r="AH1809" i="2"/>
  <c r="AD1810" i="2"/>
  <c r="AE1810" i="2"/>
  <c r="AH1810" i="2" s="1"/>
  <c r="AB1812" i="2"/>
  <c r="AC1811" i="2"/>
  <c r="Y1808" i="2"/>
  <c r="X1808" i="2"/>
  <c r="W1808" i="2"/>
  <c r="U1809" i="2"/>
  <c r="V1809" i="2" s="1"/>
  <c r="T1810" i="2"/>
  <c r="S1811" i="2"/>
  <c r="N1808" i="2"/>
  <c r="O1808" i="2"/>
  <c r="P1808" i="2"/>
  <c r="J1811" i="2"/>
  <c r="L1809" i="2"/>
  <c r="M1809" i="2" s="1"/>
  <c r="G3385" i="2"/>
  <c r="E3385" i="2"/>
  <c r="F3385" i="2"/>
  <c r="C3386" i="2"/>
  <c r="D3386" i="2" s="1"/>
  <c r="A3388" i="2"/>
  <c r="B3387" i="2"/>
  <c r="AB1813" i="2" l="1"/>
  <c r="AC1812" i="2"/>
  <c r="AD1811" i="2"/>
  <c r="AE1811" i="2" s="1"/>
  <c r="AF1810" i="2"/>
  <c r="AG1810" i="2"/>
  <c r="Y1809" i="2"/>
  <c r="X1809" i="2"/>
  <c r="W1809" i="2"/>
  <c r="T1811" i="2"/>
  <c r="S1812" i="2"/>
  <c r="U1810" i="2"/>
  <c r="V1810" i="2" s="1"/>
  <c r="P1809" i="2"/>
  <c r="N1809" i="2"/>
  <c r="O1809" i="2"/>
  <c r="J1812" i="2"/>
  <c r="L1810" i="2"/>
  <c r="M1810" i="2" s="1"/>
  <c r="F3386" i="2"/>
  <c r="E3386" i="2"/>
  <c r="G3386" i="2"/>
  <c r="A3389" i="2"/>
  <c r="B3388" i="2"/>
  <c r="C3387" i="2"/>
  <c r="D3387" i="2" s="1"/>
  <c r="AH1811" i="2" l="1"/>
  <c r="AG1811" i="2"/>
  <c r="AF1811" i="2"/>
  <c r="AD1812" i="2"/>
  <c r="AE1812" i="2" s="1"/>
  <c r="AC1813" i="2"/>
  <c r="AB1814" i="2"/>
  <c r="X1810" i="2"/>
  <c r="Y1810" i="2"/>
  <c r="W1810" i="2"/>
  <c r="S1813" i="2"/>
  <c r="T1812" i="2"/>
  <c r="U1811" i="2"/>
  <c r="V1811" i="2" s="1"/>
  <c r="P1810" i="2"/>
  <c r="N1810" i="2"/>
  <c r="O1810" i="2"/>
  <c r="J1813" i="2"/>
  <c r="L1811" i="2"/>
  <c r="M1811" i="2" s="1"/>
  <c r="G3387" i="2"/>
  <c r="E3387" i="2"/>
  <c r="F3387" i="2"/>
  <c r="C3388" i="2"/>
  <c r="D3388" i="2" s="1"/>
  <c r="A3390" i="2"/>
  <c r="B3389" i="2"/>
  <c r="AF1812" i="2" l="1"/>
  <c r="AG1812" i="2"/>
  <c r="AH1812" i="2"/>
  <c r="AB1815" i="2"/>
  <c r="AC1814" i="2"/>
  <c r="AD1813" i="2"/>
  <c r="AE1813" i="2" s="1"/>
  <c r="X1811" i="2"/>
  <c r="W1811" i="2"/>
  <c r="Y1811" i="2"/>
  <c r="T1813" i="2"/>
  <c r="S1814" i="2"/>
  <c r="U1812" i="2"/>
  <c r="V1812" i="2" s="1"/>
  <c r="O1811" i="2"/>
  <c r="N1811" i="2"/>
  <c r="P1811" i="2"/>
  <c r="L1812" i="2"/>
  <c r="M1812" i="2" s="1"/>
  <c r="J1814" i="2"/>
  <c r="G3388" i="2"/>
  <c r="F3388" i="2"/>
  <c r="E3388" i="2"/>
  <c r="C3389" i="2"/>
  <c r="D3389" i="2" s="1"/>
  <c r="A3391" i="2"/>
  <c r="B3390" i="2"/>
  <c r="AF1813" i="2" l="1"/>
  <c r="AG1813" i="2"/>
  <c r="AH1813" i="2"/>
  <c r="AC1815" i="2"/>
  <c r="AB1816" i="2"/>
  <c r="AD1814" i="2"/>
  <c r="AE1814" i="2" s="1"/>
  <c r="X1812" i="2"/>
  <c r="Y1812" i="2"/>
  <c r="W1812" i="2"/>
  <c r="S1815" i="2"/>
  <c r="T1814" i="2"/>
  <c r="U1813" i="2"/>
  <c r="V1813" i="2"/>
  <c r="X1813" i="2" s="1"/>
  <c r="P1812" i="2"/>
  <c r="O1812" i="2"/>
  <c r="N1812" i="2"/>
  <c r="L1813" i="2"/>
  <c r="M1813" i="2" s="1"/>
  <c r="J1815" i="2"/>
  <c r="E3389" i="2"/>
  <c r="G3389" i="2"/>
  <c r="F3389" i="2"/>
  <c r="A3392" i="2"/>
  <c r="B3391" i="2"/>
  <c r="C3390" i="2"/>
  <c r="D3390" i="2" s="1"/>
  <c r="G3390" i="2" s="1"/>
  <c r="AH1814" i="2" l="1"/>
  <c r="AG1814" i="2"/>
  <c r="AF1814" i="2"/>
  <c r="AD1815" i="2"/>
  <c r="AE1815" i="2" s="1"/>
  <c r="AB1817" i="2"/>
  <c r="AC1816" i="2"/>
  <c r="W1813" i="2"/>
  <c r="Y1813" i="2"/>
  <c r="U1814" i="2"/>
  <c r="V1814" i="2" s="1"/>
  <c r="S1816" i="2"/>
  <c r="T1815" i="2"/>
  <c r="N1813" i="2"/>
  <c r="O1813" i="2"/>
  <c r="P1813" i="2"/>
  <c r="L1814" i="2"/>
  <c r="M1814" i="2" s="1"/>
  <c r="J1816" i="2"/>
  <c r="C3391" i="2"/>
  <c r="D3391" i="2" s="1"/>
  <c r="E3390" i="2"/>
  <c r="F3390" i="2"/>
  <c r="A3393" i="2"/>
  <c r="B3392" i="2"/>
  <c r="AH1815" i="2" l="1"/>
  <c r="AG1815" i="2"/>
  <c r="AF1815" i="2"/>
  <c r="AC1817" i="2"/>
  <c r="AB1818" i="2"/>
  <c r="AD1816" i="2"/>
  <c r="AE1816" i="2" s="1"/>
  <c r="Y1814" i="2"/>
  <c r="W1814" i="2"/>
  <c r="X1814" i="2"/>
  <c r="T1816" i="2"/>
  <c r="S1817" i="2"/>
  <c r="U1815" i="2"/>
  <c r="V1815" i="2" s="1"/>
  <c r="P1814" i="2"/>
  <c r="N1814" i="2"/>
  <c r="O1814" i="2"/>
  <c r="J1817" i="2"/>
  <c r="L1815" i="2"/>
  <c r="M1815" i="2"/>
  <c r="N1815" i="2" s="1"/>
  <c r="G3391" i="2"/>
  <c r="E3391" i="2"/>
  <c r="F3391" i="2"/>
  <c r="C3392" i="2"/>
  <c r="D3392" i="2" s="1"/>
  <c r="A3394" i="2"/>
  <c r="B3393" i="2"/>
  <c r="AH1816" i="2" l="1"/>
  <c r="AG1816" i="2"/>
  <c r="AF1816" i="2"/>
  <c r="AD1817" i="2"/>
  <c r="AE1817" i="2" s="1"/>
  <c r="AC1818" i="2"/>
  <c r="AB1819" i="2"/>
  <c r="X1815" i="2"/>
  <c r="Y1815" i="2"/>
  <c r="W1815" i="2"/>
  <c r="U1816" i="2"/>
  <c r="V1816" i="2" s="1"/>
  <c r="T1817" i="2"/>
  <c r="S1818" i="2"/>
  <c r="P1815" i="2"/>
  <c r="O1815" i="2"/>
  <c r="L1816" i="2"/>
  <c r="M1816" i="2" s="1"/>
  <c r="J1818" i="2"/>
  <c r="G3392" i="2"/>
  <c r="E3392" i="2"/>
  <c r="F3392" i="2"/>
  <c r="A3395" i="2"/>
  <c r="B3394" i="2"/>
  <c r="C3393" i="2"/>
  <c r="D3393" i="2" s="1"/>
  <c r="AG1817" i="2" l="1"/>
  <c r="AF1817" i="2"/>
  <c r="AH1817" i="2"/>
  <c r="AB1820" i="2"/>
  <c r="AC1819" i="2"/>
  <c r="AD1818" i="2"/>
  <c r="AE1818" i="2" s="1"/>
  <c r="X1816" i="2"/>
  <c r="Y1816" i="2"/>
  <c r="W1816" i="2"/>
  <c r="U1817" i="2"/>
  <c r="V1817" i="2" s="1"/>
  <c r="T1818" i="2"/>
  <c r="S1819" i="2"/>
  <c r="O1816" i="2"/>
  <c r="N1816" i="2"/>
  <c r="P1816" i="2"/>
  <c r="L1817" i="2"/>
  <c r="M1817" i="2" s="1"/>
  <c r="J1819" i="2"/>
  <c r="G3393" i="2"/>
  <c r="F3393" i="2"/>
  <c r="E3393" i="2"/>
  <c r="A3396" i="2"/>
  <c r="B3395" i="2"/>
  <c r="C3394" i="2"/>
  <c r="D3394" i="2" s="1"/>
  <c r="AH1818" i="2" l="1"/>
  <c r="AF1818" i="2"/>
  <c r="AG1818" i="2"/>
  <c r="AD1819" i="2"/>
  <c r="AE1819" i="2" s="1"/>
  <c r="AC1820" i="2"/>
  <c r="AB1821" i="2"/>
  <c r="W1817" i="2"/>
  <c r="Y1817" i="2"/>
  <c r="X1817" i="2"/>
  <c r="U1818" i="2"/>
  <c r="V1818" i="2" s="1"/>
  <c r="S1820" i="2"/>
  <c r="T1819" i="2"/>
  <c r="N1817" i="2"/>
  <c r="P1817" i="2"/>
  <c r="O1817" i="2"/>
  <c r="L1818" i="2"/>
  <c r="M1818" i="2" s="1"/>
  <c r="J1820" i="2"/>
  <c r="F3394" i="2"/>
  <c r="E3394" i="2"/>
  <c r="G3394" i="2"/>
  <c r="C3395" i="2"/>
  <c r="D3395" i="2" s="1"/>
  <c r="A3397" i="2"/>
  <c r="B3396" i="2"/>
  <c r="AG1819" i="2" l="1"/>
  <c r="AF1819" i="2"/>
  <c r="AH1819" i="2"/>
  <c r="AB1822" i="2"/>
  <c r="AC1821" i="2"/>
  <c r="AD1820" i="2"/>
  <c r="AE1820" i="2" s="1"/>
  <c r="W1818" i="2"/>
  <c r="Y1818" i="2"/>
  <c r="X1818" i="2"/>
  <c r="T1820" i="2"/>
  <c r="S1821" i="2"/>
  <c r="U1819" i="2"/>
  <c r="V1819" i="2"/>
  <c r="Y1819" i="2" s="1"/>
  <c r="O1818" i="2"/>
  <c r="N1818" i="2"/>
  <c r="P1818" i="2"/>
  <c r="J1821" i="2"/>
  <c r="L1819" i="2"/>
  <c r="M1819" i="2" s="1"/>
  <c r="G3395" i="2"/>
  <c r="E3395" i="2"/>
  <c r="F3395" i="2"/>
  <c r="A3398" i="2"/>
  <c r="B3397" i="2"/>
  <c r="C3396" i="2"/>
  <c r="D3396" i="2" s="1"/>
  <c r="AF1820" i="2" l="1"/>
  <c r="AH1820" i="2"/>
  <c r="AG1820" i="2"/>
  <c r="AD1821" i="2"/>
  <c r="AE1821" i="2" s="1"/>
  <c r="AC1822" i="2"/>
  <c r="AB1823" i="2"/>
  <c r="W1819" i="2"/>
  <c r="S1822" i="2"/>
  <c r="T1821" i="2"/>
  <c r="X1819" i="2"/>
  <c r="U1820" i="2"/>
  <c r="V1820" i="2" s="1"/>
  <c r="N1819" i="2"/>
  <c r="P1819" i="2"/>
  <c r="O1819" i="2"/>
  <c r="L1820" i="2"/>
  <c r="M1820" i="2" s="1"/>
  <c r="J1822" i="2"/>
  <c r="G3396" i="2"/>
  <c r="E3396" i="2"/>
  <c r="F3396" i="2"/>
  <c r="A3399" i="2"/>
  <c r="B3398" i="2"/>
  <c r="C3397" i="2"/>
  <c r="D3397" i="2" s="1"/>
  <c r="AF1821" i="2" l="1"/>
  <c r="AH1821" i="2"/>
  <c r="AG1821" i="2"/>
  <c r="AB1824" i="2"/>
  <c r="AC1823" i="2"/>
  <c r="AD1822" i="2"/>
  <c r="AE1822" i="2"/>
  <c r="AG1822" i="2" s="1"/>
  <c r="X1820" i="2"/>
  <c r="W1820" i="2"/>
  <c r="Y1820" i="2"/>
  <c r="U1821" i="2"/>
  <c r="V1821" i="2" s="1"/>
  <c r="Y1821" i="2" s="1"/>
  <c r="S1823" i="2"/>
  <c r="T1822" i="2"/>
  <c r="N1820" i="2"/>
  <c r="O1820" i="2"/>
  <c r="P1820" i="2"/>
  <c r="J1823" i="2"/>
  <c r="L1821" i="2"/>
  <c r="M1821" i="2" s="1"/>
  <c r="F3397" i="2"/>
  <c r="E3397" i="2"/>
  <c r="C3398" i="2"/>
  <c r="D3398" i="2" s="1"/>
  <c r="G3397" i="2"/>
  <c r="A3400" i="2"/>
  <c r="B3399" i="2"/>
  <c r="AF1822" i="2" l="1"/>
  <c r="AB1825" i="2"/>
  <c r="AC1824" i="2"/>
  <c r="AH1822" i="2"/>
  <c r="AD1823" i="2"/>
  <c r="AE1823" i="2" s="1"/>
  <c r="T1823" i="2"/>
  <c r="S1824" i="2"/>
  <c r="X1821" i="2"/>
  <c r="U1822" i="2"/>
  <c r="V1822" i="2" s="1"/>
  <c r="W1821" i="2"/>
  <c r="O1821" i="2"/>
  <c r="P1821" i="2"/>
  <c r="N1821" i="2"/>
  <c r="J1824" i="2"/>
  <c r="L1822" i="2"/>
  <c r="M1822" i="2" s="1"/>
  <c r="G3398" i="2"/>
  <c r="E3398" i="2"/>
  <c r="F3398" i="2"/>
  <c r="A3401" i="2"/>
  <c r="B3400" i="2"/>
  <c r="C3399" i="2"/>
  <c r="D3399" i="2" s="1"/>
  <c r="AH1823" i="2" l="1"/>
  <c r="AG1823" i="2"/>
  <c r="AF1823" i="2"/>
  <c r="AD1824" i="2"/>
  <c r="AE1824" i="2" s="1"/>
  <c r="AC1825" i="2"/>
  <c r="AB1826" i="2"/>
  <c r="X1822" i="2"/>
  <c r="Y1822" i="2"/>
  <c r="W1822" i="2"/>
  <c r="S1825" i="2"/>
  <c r="T1824" i="2"/>
  <c r="U1823" i="2"/>
  <c r="V1823" i="2" s="1"/>
  <c r="N1822" i="2"/>
  <c r="O1822" i="2"/>
  <c r="P1822" i="2"/>
  <c r="J1825" i="2"/>
  <c r="L1823" i="2"/>
  <c r="M1823" i="2" s="1"/>
  <c r="G3399" i="2"/>
  <c r="F3399" i="2"/>
  <c r="E3399" i="2"/>
  <c r="C3400" i="2"/>
  <c r="D3400" i="2" s="1"/>
  <c r="A3402" i="2"/>
  <c r="B3401" i="2"/>
  <c r="AG1824" i="2" l="1"/>
  <c r="AF1824" i="2"/>
  <c r="AH1824" i="2"/>
  <c r="AB1827" i="2"/>
  <c r="AC1826" i="2"/>
  <c r="AD1825" i="2"/>
  <c r="AE1825" i="2" s="1"/>
  <c r="W1823" i="2"/>
  <c r="Y1823" i="2"/>
  <c r="X1823" i="2"/>
  <c r="T1825" i="2"/>
  <c r="S1826" i="2"/>
  <c r="U1824" i="2"/>
  <c r="V1824" i="2" s="1"/>
  <c r="P1823" i="2"/>
  <c r="O1823" i="2"/>
  <c r="N1823" i="2"/>
  <c r="L1824" i="2"/>
  <c r="M1824" i="2" s="1"/>
  <c r="J1826" i="2"/>
  <c r="E3400" i="2"/>
  <c r="G3400" i="2"/>
  <c r="F3400" i="2"/>
  <c r="A3403" i="2"/>
  <c r="B3402" i="2"/>
  <c r="C3401" i="2"/>
  <c r="D3401" i="2" s="1"/>
  <c r="G3401" i="2" s="1"/>
  <c r="AG1825" i="2" l="1"/>
  <c r="AF1825" i="2"/>
  <c r="AH1825" i="2"/>
  <c r="AD1826" i="2"/>
  <c r="AE1826" i="2" s="1"/>
  <c r="AC1827" i="2"/>
  <c r="AB1828" i="2"/>
  <c r="W1824" i="2"/>
  <c r="X1824" i="2"/>
  <c r="Y1824" i="2"/>
  <c r="U1825" i="2"/>
  <c r="V1825" i="2" s="1"/>
  <c r="S1827" i="2"/>
  <c r="T1826" i="2"/>
  <c r="P1824" i="2"/>
  <c r="N1824" i="2"/>
  <c r="O1824" i="2"/>
  <c r="L1825" i="2"/>
  <c r="M1825" i="2" s="1"/>
  <c r="J1827" i="2"/>
  <c r="F3401" i="2"/>
  <c r="A3404" i="2"/>
  <c r="B3403" i="2"/>
  <c r="E3401" i="2"/>
  <c r="C3402" i="2"/>
  <c r="D3402" i="2" s="1"/>
  <c r="AH1826" i="2" l="1"/>
  <c r="AG1826" i="2"/>
  <c r="AF1826" i="2"/>
  <c r="AB1829" i="2"/>
  <c r="AC1828" i="2"/>
  <c r="AD1827" i="2"/>
  <c r="AE1827" i="2" s="1"/>
  <c r="Y1825" i="2"/>
  <c r="W1825" i="2"/>
  <c r="X1825" i="2"/>
  <c r="S1828" i="2"/>
  <c r="T1827" i="2"/>
  <c r="U1826" i="2"/>
  <c r="V1826" i="2" s="1"/>
  <c r="N1825" i="2"/>
  <c r="O1825" i="2"/>
  <c r="P1825" i="2"/>
  <c r="L1826" i="2"/>
  <c r="M1826" i="2" s="1"/>
  <c r="J1828" i="2"/>
  <c r="G3402" i="2"/>
  <c r="E3402" i="2"/>
  <c r="F3402" i="2"/>
  <c r="A3405" i="2"/>
  <c r="B3404" i="2"/>
  <c r="C3403" i="2"/>
  <c r="D3403" i="2" s="1"/>
  <c r="AF1827" i="2" l="1"/>
  <c r="AG1827" i="2"/>
  <c r="AH1827" i="2"/>
  <c r="AC1829" i="2"/>
  <c r="AB1830" i="2"/>
  <c r="AD1828" i="2"/>
  <c r="AE1828" i="2" s="1"/>
  <c r="Y1826" i="2"/>
  <c r="W1826" i="2"/>
  <c r="X1826" i="2"/>
  <c r="U1827" i="2"/>
  <c r="V1827" i="2"/>
  <c r="X1827" i="2" s="1"/>
  <c r="T1828" i="2"/>
  <c r="S1829" i="2"/>
  <c r="P1826" i="2"/>
  <c r="N1826" i="2"/>
  <c r="O1826" i="2"/>
  <c r="J1829" i="2"/>
  <c r="L1827" i="2"/>
  <c r="M1827" i="2"/>
  <c r="P1827" i="2" s="1"/>
  <c r="G3403" i="2"/>
  <c r="F3403" i="2"/>
  <c r="E3403" i="2"/>
  <c r="A3406" i="2"/>
  <c r="B3405" i="2"/>
  <c r="C3404" i="2"/>
  <c r="D3404" i="2" s="1"/>
  <c r="AH1828" i="2" l="1"/>
  <c r="AG1828" i="2"/>
  <c r="AF1828" i="2"/>
  <c r="AC1830" i="2"/>
  <c r="AB1831" i="2"/>
  <c r="AD1829" i="2"/>
  <c r="AE1829" i="2" s="1"/>
  <c r="Y1827" i="2"/>
  <c r="U1828" i="2"/>
  <c r="V1828" i="2" s="1"/>
  <c r="T1829" i="2"/>
  <c r="S1830" i="2"/>
  <c r="W1827" i="2"/>
  <c r="O1827" i="2"/>
  <c r="N1827" i="2"/>
  <c r="L1828" i="2"/>
  <c r="M1828" i="2" s="1"/>
  <c r="J1830" i="2"/>
  <c r="G3404" i="2"/>
  <c r="E3404" i="2"/>
  <c r="F3404" i="2"/>
  <c r="C3405" i="2"/>
  <c r="D3405" i="2" s="1"/>
  <c r="A3407" i="2"/>
  <c r="B3406" i="2"/>
  <c r="AF1829" i="2" l="1"/>
  <c r="AH1829" i="2"/>
  <c r="AG1829" i="2"/>
  <c r="AB1832" i="2"/>
  <c r="AC1831" i="2"/>
  <c r="AD1830" i="2"/>
  <c r="AE1830" i="2" s="1"/>
  <c r="X1828" i="2"/>
  <c r="W1828" i="2"/>
  <c r="Y1828" i="2"/>
  <c r="U1829" i="2"/>
  <c r="V1829" i="2" s="1"/>
  <c r="T1830" i="2"/>
  <c r="S1831" i="2"/>
  <c r="P1828" i="2"/>
  <c r="O1828" i="2"/>
  <c r="N1828" i="2"/>
  <c r="J1831" i="2"/>
  <c r="L1829" i="2"/>
  <c r="M1829" i="2" s="1"/>
  <c r="G3405" i="2"/>
  <c r="E3405" i="2"/>
  <c r="F3405" i="2"/>
  <c r="A3408" i="2"/>
  <c r="B3407" i="2"/>
  <c r="C3406" i="2"/>
  <c r="D3406" i="2" s="1"/>
  <c r="G3406" i="2" s="1"/>
  <c r="AH1830" i="2" l="1"/>
  <c r="AG1830" i="2"/>
  <c r="AF1830" i="2"/>
  <c r="AC1832" i="2"/>
  <c r="AB1833" i="2"/>
  <c r="AD1831" i="2"/>
  <c r="AE1831" i="2" s="1"/>
  <c r="Y1829" i="2"/>
  <c r="X1829" i="2"/>
  <c r="W1829" i="2"/>
  <c r="U1830" i="2"/>
  <c r="V1830" i="2" s="1"/>
  <c r="S1832" i="2"/>
  <c r="T1831" i="2"/>
  <c r="P1829" i="2"/>
  <c r="N1829" i="2"/>
  <c r="O1829" i="2"/>
  <c r="J1832" i="2"/>
  <c r="L1830" i="2"/>
  <c r="M1830" i="2" s="1"/>
  <c r="C3407" i="2"/>
  <c r="D3407" i="2" s="1"/>
  <c r="E3406" i="2"/>
  <c r="F3406" i="2"/>
  <c r="A3409" i="2"/>
  <c r="B3408" i="2"/>
  <c r="AG1831" i="2" l="1"/>
  <c r="AF1831" i="2"/>
  <c r="AH1831" i="2"/>
  <c r="AD1832" i="2"/>
  <c r="AE1832" i="2" s="1"/>
  <c r="AB1834" i="2"/>
  <c r="AC1833" i="2"/>
  <c r="W1830" i="2"/>
  <c r="Y1830" i="2"/>
  <c r="X1830" i="2"/>
  <c r="U1831" i="2"/>
  <c r="V1831" i="2" s="1"/>
  <c r="T1832" i="2"/>
  <c r="S1833" i="2"/>
  <c r="O1830" i="2"/>
  <c r="N1830" i="2"/>
  <c r="P1830" i="2"/>
  <c r="L1831" i="2"/>
  <c r="M1831" i="2" s="1"/>
  <c r="J1833" i="2"/>
  <c r="G3407" i="2"/>
  <c r="E3407" i="2"/>
  <c r="F3407" i="2"/>
  <c r="A3410" i="2"/>
  <c r="B3409" i="2"/>
  <c r="C3408" i="2"/>
  <c r="D3408" i="2" s="1"/>
  <c r="AF1832" i="2" l="1"/>
  <c r="AH1832" i="2"/>
  <c r="AG1832" i="2"/>
  <c r="AD1833" i="2"/>
  <c r="AE1833" i="2" s="1"/>
  <c r="AC1834" i="2"/>
  <c r="AB1835" i="2"/>
  <c r="W1831" i="2"/>
  <c r="X1831" i="2"/>
  <c r="Y1831" i="2"/>
  <c r="U1832" i="2"/>
  <c r="V1832" i="2"/>
  <c r="W1832" i="2" s="1"/>
  <c r="T1833" i="2"/>
  <c r="S1834" i="2"/>
  <c r="N1831" i="2"/>
  <c r="P1831" i="2"/>
  <c r="O1831" i="2"/>
  <c r="J1834" i="2"/>
  <c r="L1832" i="2"/>
  <c r="M1832" i="2" s="1"/>
  <c r="G3408" i="2"/>
  <c r="E3408" i="2"/>
  <c r="F3408" i="2"/>
  <c r="A3411" i="2"/>
  <c r="B3410" i="2"/>
  <c r="C3409" i="2"/>
  <c r="D3409" i="2" s="1"/>
  <c r="AG1833" i="2" l="1"/>
  <c r="AF1833" i="2"/>
  <c r="AH1833" i="2"/>
  <c r="AD1834" i="2"/>
  <c r="AE1834" i="2"/>
  <c r="AH1834" i="2" s="1"/>
  <c r="AB1836" i="2"/>
  <c r="AC1835" i="2"/>
  <c r="U1833" i="2"/>
  <c r="V1833" i="2" s="1"/>
  <c r="S1835" i="2"/>
  <c r="T1834" i="2"/>
  <c r="X1832" i="2"/>
  <c r="Y1832" i="2"/>
  <c r="O1832" i="2"/>
  <c r="P1832" i="2"/>
  <c r="N1832" i="2"/>
  <c r="L1833" i="2"/>
  <c r="M1833" i="2" s="1"/>
  <c r="J1835" i="2"/>
  <c r="G3409" i="2"/>
  <c r="F3409" i="2"/>
  <c r="E3409" i="2"/>
  <c r="C3410" i="2"/>
  <c r="D3410" i="2" s="1"/>
  <c r="A3412" i="2"/>
  <c r="B3411" i="2"/>
  <c r="AF1834" i="2" l="1"/>
  <c r="AB1837" i="2"/>
  <c r="AC1836" i="2"/>
  <c r="AD1835" i="2"/>
  <c r="AE1835" i="2" s="1"/>
  <c r="AG1834" i="2"/>
  <c r="Y1833" i="2"/>
  <c r="W1833" i="2"/>
  <c r="X1833" i="2"/>
  <c r="U1834" i="2"/>
  <c r="V1834" i="2"/>
  <c r="X1834" i="2" s="1"/>
  <c r="S1836" i="2"/>
  <c r="T1835" i="2"/>
  <c r="N1833" i="2"/>
  <c r="P1833" i="2"/>
  <c r="O1833" i="2"/>
  <c r="L1834" i="2"/>
  <c r="M1834" i="2" s="1"/>
  <c r="J1836" i="2"/>
  <c r="E3410" i="2"/>
  <c r="G3410" i="2"/>
  <c r="F3410" i="2"/>
  <c r="C3411" i="2"/>
  <c r="D3411" i="2" s="1"/>
  <c r="A3413" i="2"/>
  <c r="B3412" i="2"/>
  <c r="AH1835" i="2" l="1"/>
  <c r="AF1835" i="2"/>
  <c r="AG1835" i="2"/>
  <c r="AD1836" i="2"/>
  <c r="AE1836" i="2" s="1"/>
  <c r="AC1837" i="2"/>
  <c r="AB1838" i="2"/>
  <c r="U1835" i="2"/>
  <c r="V1835" i="2" s="1"/>
  <c r="Y1834" i="2"/>
  <c r="W1834" i="2"/>
  <c r="S1837" i="2"/>
  <c r="T1836" i="2"/>
  <c r="P1834" i="2"/>
  <c r="O1834" i="2"/>
  <c r="N1834" i="2"/>
  <c r="L1835" i="2"/>
  <c r="M1835" i="2" s="1"/>
  <c r="J1837" i="2"/>
  <c r="G3411" i="2"/>
  <c r="E3411" i="2"/>
  <c r="F3411" i="2"/>
  <c r="A3414" i="2"/>
  <c r="B3413" i="2"/>
  <c r="C3412" i="2"/>
  <c r="D3412" i="2" s="1"/>
  <c r="G3412" i="2" s="1"/>
  <c r="AG1836" i="2" l="1"/>
  <c r="AF1836" i="2"/>
  <c r="AH1836" i="2"/>
  <c r="AB1839" i="2"/>
  <c r="AC1838" i="2"/>
  <c r="AD1837" i="2"/>
  <c r="AE1837" i="2" s="1"/>
  <c r="W1835" i="2"/>
  <c r="X1835" i="2"/>
  <c r="Y1835" i="2"/>
  <c r="U1836" i="2"/>
  <c r="V1836" i="2" s="1"/>
  <c r="T1837" i="2"/>
  <c r="S1838" i="2"/>
  <c r="P1835" i="2"/>
  <c r="N1835" i="2"/>
  <c r="O1835" i="2"/>
  <c r="L1836" i="2"/>
  <c r="M1836" i="2" s="1"/>
  <c r="J1838" i="2"/>
  <c r="C3413" i="2"/>
  <c r="D3413" i="2" s="1"/>
  <c r="E3412" i="2"/>
  <c r="F3412" i="2"/>
  <c r="A3415" i="2"/>
  <c r="B3414" i="2"/>
  <c r="AG1837" i="2" l="1"/>
  <c r="AF1837" i="2"/>
  <c r="AH1837" i="2"/>
  <c r="AD1838" i="2"/>
  <c r="AE1838" i="2" s="1"/>
  <c r="AC1839" i="2"/>
  <c r="AB1840" i="2"/>
  <c r="W1836" i="2"/>
  <c r="X1836" i="2"/>
  <c r="Y1836" i="2"/>
  <c r="S1839" i="2"/>
  <c r="T1838" i="2"/>
  <c r="U1837" i="2"/>
  <c r="V1837" i="2"/>
  <c r="X1837" i="2" s="1"/>
  <c r="Y1837" i="2"/>
  <c r="W1837" i="2"/>
  <c r="P1836" i="2"/>
  <c r="O1836" i="2"/>
  <c r="N1836" i="2"/>
  <c r="J1839" i="2"/>
  <c r="L1837" i="2"/>
  <c r="M1837" i="2" s="1"/>
  <c r="G3413" i="2"/>
  <c r="E3413" i="2"/>
  <c r="F3413" i="2"/>
  <c r="C3414" i="2"/>
  <c r="D3414" i="2" s="1"/>
  <c r="A3416" i="2"/>
  <c r="B3415" i="2"/>
  <c r="AH1838" i="2" l="1"/>
  <c r="AG1838" i="2"/>
  <c r="AF1838" i="2"/>
  <c r="AB1841" i="2"/>
  <c r="AC1840" i="2"/>
  <c r="AD1839" i="2"/>
  <c r="AE1839" i="2" s="1"/>
  <c r="S1840" i="2"/>
  <c r="T1839" i="2"/>
  <c r="U1838" i="2"/>
  <c r="V1838" i="2" s="1"/>
  <c r="N1837" i="2"/>
  <c r="O1837" i="2"/>
  <c r="P1837" i="2"/>
  <c r="L1838" i="2"/>
  <c r="M1838" i="2" s="1"/>
  <c r="J1840" i="2"/>
  <c r="G3414" i="2"/>
  <c r="E3414" i="2"/>
  <c r="F3414" i="2"/>
  <c r="C3415" i="2"/>
  <c r="D3415" i="2" s="1"/>
  <c r="A3417" i="2"/>
  <c r="B3416" i="2"/>
  <c r="AF1839" i="2" l="1"/>
  <c r="AH1839" i="2"/>
  <c r="AG1839" i="2"/>
  <c r="AC1841" i="2"/>
  <c r="AB1842" i="2"/>
  <c r="AD1840" i="2"/>
  <c r="AE1840" i="2" s="1"/>
  <c r="Y1838" i="2"/>
  <c r="X1838" i="2"/>
  <c r="W1838" i="2"/>
  <c r="U1839" i="2"/>
  <c r="V1839" i="2" s="1"/>
  <c r="T1840" i="2"/>
  <c r="S1841" i="2"/>
  <c r="P1838" i="2"/>
  <c r="O1838" i="2"/>
  <c r="N1838" i="2"/>
  <c r="J1841" i="2"/>
  <c r="L1839" i="2"/>
  <c r="M1839" i="2"/>
  <c r="O1839" i="2" s="1"/>
  <c r="G3415" i="2"/>
  <c r="E3415" i="2"/>
  <c r="F3415" i="2"/>
  <c r="C3416" i="2"/>
  <c r="D3416" i="2" s="1"/>
  <c r="A3418" i="2"/>
  <c r="B3417" i="2"/>
  <c r="AH1840" i="2" l="1"/>
  <c r="AG1840" i="2"/>
  <c r="AF1840" i="2"/>
  <c r="AD1841" i="2"/>
  <c r="AE1841" i="2" s="1"/>
  <c r="AC1842" i="2"/>
  <c r="AB1843" i="2"/>
  <c r="X1839" i="2"/>
  <c r="Y1839" i="2"/>
  <c r="W1839" i="2"/>
  <c r="T1841" i="2"/>
  <c r="S1842" i="2"/>
  <c r="U1840" i="2"/>
  <c r="V1840" i="2" s="1"/>
  <c r="N1839" i="2"/>
  <c r="P1839" i="2"/>
  <c r="L1840" i="2"/>
  <c r="M1840" i="2" s="1"/>
  <c r="J1842" i="2"/>
  <c r="G3416" i="2"/>
  <c r="E3416" i="2"/>
  <c r="F3416" i="2"/>
  <c r="C3417" i="2"/>
  <c r="D3417" i="2" s="1"/>
  <c r="A3419" i="2"/>
  <c r="B3418" i="2"/>
  <c r="AF1841" i="2" l="1"/>
  <c r="AG1841" i="2"/>
  <c r="AH1841" i="2"/>
  <c r="AD1842" i="2"/>
  <c r="AE1842" i="2" s="1"/>
  <c r="AB1844" i="2"/>
  <c r="AC1843" i="2"/>
  <c r="X1840" i="2"/>
  <c r="Y1840" i="2"/>
  <c r="W1840" i="2"/>
  <c r="T1842" i="2"/>
  <c r="S1843" i="2"/>
  <c r="U1841" i="2"/>
  <c r="V1841" i="2" s="1"/>
  <c r="O1840" i="2"/>
  <c r="N1840" i="2"/>
  <c r="P1840" i="2"/>
  <c r="J1843" i="2"/>
  <c r="L1841" i="2"/>
  <c r="M1841" i="2" s="1"/>
  <c r="F3417" i="2"/>
  <c r="E3417" i="2"/>
  <c r="G3417" i="2"/>
  <c r="A3420" i="2"/>
  <c r="B3419" i="2"/>
  <c r="C3418" i="2"/>
  <c r="D3418" i="2" s="1"/>
  <c r="AF1842" i="2" l="1"/>
  <c r="AG1842" i="2"/>
  <c r="AH1842" i="2"/>
  <c r="AD1843" i="2"/>
  <c r="AE1843" i="2" s="1"/>
  <c r="AC1844" i="2"/>
  <c r="AB1845" i="2"/>
  <c r="Y1841" i="2"/>
  <c r="X1841" i="2"/>
  <c r="W1841" i="2"/>
  <c r="S1844" i="2"/>
  <c r="T1843" i="2"/>
  <c r="U1842" i="2"/>
  <c r="V1842" i="2" s="1"/>
  <c r="N1841" i="2"/>
  <c r="O1841" i="2"/>
  <c r="P1841" i="2"/>
  <c r="L1842" i="2"/>
  <c r="M1842" i="2" s="1"/>
  <c r="J1844" i="2"/>
  <c r="G3418" i="2"/>
  <c r="E3418" i="2"/>
  <c r="F3418" i="2"/>
  <c r="C3419" i="2"/>
  <c r="D3419" i="2" s="1"/>
  <c r="A3421" i="2"/>
  <c r="B3420" i="2"/>
  <c r="AF1843" i="2" l="1"/>
  <c r="AG1843" i="2"/>
  <c r="AH1843" i="2"/>
  <c r="AB1846" i="2"/>
  <c r="AC1845" i="2"/>
  <c r="AD1844" i="2"/>
  <c r="AE1844" i="2" s="1"/>
  <c r="W1842" i="2"/>
  <c r="X1842" i="2"/>
  <c r="Y1842" i="2"/>
  <c r="U1843" i="2"/>
  <c r="V1843" i="2" s="1"/>
  <c r="T1844" i="2"/>
  <c r="S1845" i="2"/>
  <c r="O1842" i="2"/>
  <c r="N1842" i="2"/>
  <c r="P1842" i="2"/>
  <c r="L1843" i="2"/>
  <c r="M1843" i="2" s="1"/>
  <c r="J1845" i="2"/>
  <c r="G3419" i="2"/>
  <c r="E3419" i="2"/>
  <c r="F3419" i="2"/>
  <c r="A3422" i="2"/>
  <c r="B3421" i="2"/>
  <c r="C3420" i="2"/>
  <c r="D3420" i="2" s="1"/>
  <c r="AH1844" i="2" l="1"/>
  <c r="AF1844" i="2"/>
  <c r="AG1844" i="2"/>
  <c r="AC1846" i="2"/>
  <c r="AB1847" i="2"/>
  <c r="AD1845" i="2"/>
  <c r="AE1845" i="2" s="1"/>
  <c r="Y1843" i="2"/>
  <c r="W1843" i="2"/>
  <c r="X1843" i="2"/>
  <c r="T1845" i="2"/>
  <c r="S1846" i="2"/>
  <c r="U1844" i="2"/>
  <c r="V1844" i="2" s="1"/>
  <c r="N1843" i="2"/>
  <c r="P1843" i="2"/>
  <c r="O1843" i="2"/>
  <c r="L1844" i="2"/>
  <c r="M1844" i="2" s="1"/>
  <c r="J1846" i="2"/>
  <c r="G3420" i="2"/>
  <c r="F3420" i="2"/>
  <c r="E3420" i="2"/>
  <c r="C3421" i="2"/>
  <c r="D3421" i="2" s="1"/>
  <c r="A3423" i="2"/>
  <c r="B3422" i="2"/>
  <c r="AH1845" i="2" l="1"/>
  <c r="AG1845" i="2"/>
  <c r="AF1845" i="2"/>
  <c r="AD1846" i="2"/>
  <c r="AE1846" i="2"/>
  <c r="AH1846" i="2" s="1"/>
  <c r="AB1848" i="2"/>
  <c r="AC1847" i="2"/>
  <c r="W1844" i="2"/>
  <c r="Y1844" i="2"/>
  <c r="X1844" i="2"/>
  <c r="U1845" i="2"/>
  <c r="V1845" i="2" s="1"/>
  <c r="S1847" i="2"/>
  <c r="T1846" i="2"/>
  <c r="N1844" i="2"/>
  <c r="P1844" i="2"/>
  <c r="O1844" i="2"/>
  <c r="L1845" i="2"/>
  <c r="M1845" i="2" s="1"/>
  <c r="J1847" i="2"/>
  <c r="E3421" i="2"/>
  <c r="G3421" i="2"/>
  <c r="F3421" i="2"/>
  <c r="C3422" i="2"/>
  <c r="D3422" i="2" s="1"/>
  <c r="A3424" i="2"/>
  <c r="B3423" i="2"/>
  <c r="AG1846" i="2" l="1"/>
  <c r="AD1847" i="2"/>
  <c r="AE1847" i="2" s="1"/>
  <c r="AB1849" i="2"/>
  <c r="AC1848" i="2"/>
  <c r="AF1846" i="2"/>
  <c r="Y1845" i="2"/>
  <c r="W1845" i="2"/>
  <c r="X1845" i="2"/>
  <c r="S1848" i="2"/>
  <c r="T1847" i="2"/>
  <c r="U1846" i="2"/>
  <c r="V1846" i="2"/>
  <c r="X1846" i="2" s="1"/>
  <c r="P1845" i="2"/>
  <c r="O1845" i="2"/>
  <c r="N1845" i="2"/>
  <c r="J1848" i="2"/>
  <c r="L1846" i="2"/>
  <c r="M1846" i="2" s="1"/>
  <c r="G3422" i="2"/>
  <c r="E3422" i="2"/>
  <c r="F3422" i="2"/>
  <c r="C3423" i="2"/>
  <c r="D3423" i="2" s="1"/>
  <c r="A3425" i="2"/>
  <c r="B3424" i="2"/>
  <c r="AF1847" i="2" l="1"/>
  <c r="AH1847" i="2"/>
  <c r="AG1847" i="2"/>
  <c r="AC1849" i="2"/>
  <c r="AB1850" i="2"/>
  <c r="AD1848" i="2"/>
  <c r="AE1848" i="2" s="1"/>
  <c r="S1849" i="2"/>
  <c r="T1848" i="2"/>
  <c r="W1846" i="2"/>
  <c r="Y1846" i="2"/>
  <c r="U1847" i="2"/>
  <c r="V1847" i="2" s="1"/>
  <c r="P1846" i="2"/>
  <c r="N1846" i="2"/>
  <c r="O1846" i="2"/>
  <c r="J1849" i="2"/>
  <c r="L1847" i="2"/>
  <c r="M1847" i="2" s="1"/>
  <c r="G3423" i="2"/>
  <c r="E3423" i="2"/>
  <c r="F3423" i="2"/>
  <c r="A3426" i="2"/>
  <c r="B3425" i="2"/>
  <c r="C3424" i="2"/>
  <c r="D3424" i="2" s="1"/>
  <c r="AH1848" i="2" l="1"/>
  <c r="AG1848" i="2"/>
  <c r="AF1848" i="2"/>
  <c r="AD1849" i="2"/>
  <c r="AE1849" i="2" s="1"/>
  <c r="AB1851" i="2"/>
  <c r="AC1850" i="2"/>
  <c r="Y1847" i="2"/>
  <c r="W1847" i="2"/>
  <c r="X1847" i="2"/>
  <c r="U1848" i="2"/>
  <c r="V1848" i="2" s="1"/>
  <c r="T1849" i="2"/>
  <c r="S1850" i="2"/>
  <c r="P1847" i="2"/>
  <c r="N1847" i="2"/>
  <c r="O1847" i="2"/>
  <c r="L1848" i="2"/>
  <c r="M1848" i="2" s="1"/>
  <c r="J1850" i="2"/>
  <c r="G3424" i="2"/>
  <c r="E3424" i="2"/>
  <c r="F3424" i="2"/>
  <c r="C3425" i="2"/>
  <c r="D3425" i="2" s="1"/>
  <c r="F3425" i="2" s="1"/>
  <c r="A3427" i="2"/>
  <c r="B3426" i="2"/>
  <c r="AF1849" i="2" l="1"/>
  <c r="AG1849" i="2"/>
  <c r="AH1849" i="2"/>
  <c r="AD1850" i="2"/>
  <c r="AE1850" i="2" s="1"/>
  <c r="AC1851" i="2"/>
  <c r="AB1852" i="2"/>
  <c r="X1848" i="2"/>
  <c r="W1848" i="2"/>
  <c r="Y1848" i="2"/>
  <c r="S1851" i="2"/>
  <c r="T1850" i="2"/>
  <c r="U1849" i="2"/>
  <c r="V1849" i="2"/>
  <c r="Y1849" i="2" s="1"/>
  <c r="P1848" i="2"/>
  <c r="O1848" i="2"/>
  <c r="N1848" i="2"/>
  <c r="J1851" i="2"/>
  <c r="L1849" i="2"/>
  <c r="M1849" i="2" s="1"/>
  <c r="C3426" i="2"/>
  <c r="D3426" i="2" s="1"/>
  <c r="A3428" i="2"/>
  <c r="B3427" i="2"/>
  <c r="G3425" i="2"/>
  <c r="E3425" i="2"/>
  <c r="AF1850" i="2" l="1"/>
  <c r="AG1850" i="2"/>
  <c r="AH1850" i="2"/>
  <c r="AD1851" i="2"/>
  <c r="AE1851" i="2" s="1"/>
  <c r="AB1853" i="2"/>
  <c r="AC1852" i="2"/>
  <c r="W1849" i="2"/>
  <c r="X1849" i="2"/>
  <c r="U1850" i="2"/>
  <c r="V1850" i="2" s="1"/>
  <c r="S1852" i="2"/>
  <c r="T1851" i="2"/>
  <c r="N1849" i="2"/>
  <c r="O1849" i="2"/>
  <c r="P1849" i="2"/>
  <c r="L1850" i="2"/>
  <c r="M1850" i="2" s="1"/>
  <c r="J1852" i="2"/>
  <c r="G3426" i="2"/>
  <c r="E3426" i="2"/>
  <c r="F3426" i="2"/>
  <c r="C3427" i="2"/>
  <c r="D3427" i="2" s="1"/>
  <c r="A3429" i="2"/>
  <c r="B3428" i="2"/>
  <c r="AF1851" i="2" l="1"/>
  <c r="AG1851" i="2"/>
  <c r="AH1851" i="2"/>
  <c r="AD1852" i="2"/>
  <c r="AE1852" i="2" s="1"/>
  <c r="AC1853" i="2"/>
  <c r="AB1854" i="2"/>
  <c r="X1850" i="2"/>
  <c r="W1850" i="2"/>
  <c r="Y1850" i="2"/>
  <c r="T1852" i="2"/>
  <c r="S1853" i="2"/>
  <c r="U1851" i="2"/>
  <c r="V1851" i="2" s="1"/>
  <c r="P1850" i="2"/>
  <c r="O1850" i="2"/>
  <c r="N1850" i="2"/>
  <c r="L1851" i="2"/>
  <c r="M1851" i="2"/>
  <c r="O1851" i="2" s="1"/>
  <c r="J1853" i="2"/>
  <c r="G3427" i="2"/>
  <c r="E3427" i="2"/>
  <c r="F3427" i="2"/>
  <c r="C3428" i="2"/>
  <c r="D3428" i="2" s="1"/>
  <c r="A3430" i="2"/>
  <c r="B3429" i="2"/>
  <c r="AG1852" i="2" l="1"/>
  <c r="AF1852" i="2"/>
  <c r="AH1852" i="2"/>
  <c r="AC1854" i="2"/>
  <c r="AB1855" i="2"/>
  <c r="AD1853" i="2"/>
  <c r="AE1853" i="2" s="1"/>
  <c r="Y1851" i="2"/>
  <c r="W1851" i="2"/>
  <c r="X1851" i="2"/>
  <c r="T1853" i="2"/>
  <c r="S1854" i="2"/>
  <c r="U1852" i="2"/>
  <c r="V1852" i="2" s="1"/>
  <c r="J1854" i="2"/>
  <c r="L1852" i="2"/>
  <c r="M1852" i="2" s="1"/>
  <c r="N1851" i="2"/>
  <c r="P1851" i="2"/>
  <c r="G3428" i="2"/>
  <c r="E3428" i="2"/>
  <c r="F3428" i="2"/>
  <c r="A3431" i="2"/>
  <c r="B3430" i="2"/>
  <c r="C3429" i="2"/>
  <c r="D3429" i="2" s="1"/>
  <c r="AH1853" i="2" l="1"/>
  <c r="AG1853" i="2"/>
  <c r="AF1853" i="2"/>
  <c r="AB1856" i="2"/>
  <c r="AC1855" i="2"/>
  <c r="AD1854" i="2"/>
  <c r="AE1854" i="2" s="1"/>
  <c r="X1852" i="2"/>
  <c r="Y1852" i="2"/>
  <c r="W1852" i="2"/>
  <c r="U1853" i="2"/>
  <c r="V1853" i="2" s="1"/>
  <c r="T1854" i="2"/>
  <c r="S1855" i="2"/>
  <c r="P1852" i="2"/>
  <c r="O1852" i="2"/>
  <c r="N1852" i="2"/>
  <c r="L1853" i="2"/>
  <c r="M1853" i="2" s="1"/>
  <c r="J1855" i="2"/>
  <c r="G3429" i="2"/>
  <c r="F3429" i="2"/>
  <c r="E3429" i="2"/>
  <c r="C3430" i="2"/>
  <c r="D3430" i="2" s="1"/>
  <c r="A3432" i="2"/>
  <c r="B3431" i="2"/>
  <c r="AG1854" i="2" l="1"/>
  <c r="AF1854" i="2"/>
  <c r="AH1854" i="2"/>
  <c r="AC1856" i="2"/>
  <c r="AB1857" i="2"/>
  <c r="AD1855" i="2"/>
  <c r="AE1855" i="2" s="1"/>
  <c r="AH1855" i="2" s="1"/>
  <c r="Y1853" i="2"/>
  <c r="X1853" i="2"/>
  <c r="W1853" i="2"/>
  <c r="S1856" i="2"/>
  <c r="T1855" i="2"/>
  <c r="U1854" i="2"/>
  <c r="V1854" i="2" s="1"/>
  <c r="P1853" i="2"/>
  <c r="N1853" i="2"/>
  <c r="O1853" i="2"/>
  <c r="L1854" i="2"/>
  <c r="M1854" i="2" s="1"/>
  <c r="J1856" i="2"/>
  <c r="E3430" i="2"/>
  <c r="G3430" i="2"/>
  <c r="F3430" i="2"/>
  <c r="C3431" i="2"/>
  <c r="D3431" i="2" s="1"/>
  <c r="A3433" i="2"/>
  <c r="B3432" i="2"/>
  <c r="AF1855" i="2" l="1"/>
  <c r="AG1855" i="2"/>
  <c r="AB1858" i="2"/>
  <c r="AC1857" i="2"/>
  <c r="AD1856" i="2"/>
  <c r="AE1856" i="2" s="1"/>
  <c r="X1854" i="2"/>
  <c r="W1854" i="2"/>
  <c r="Y1854" i="2"/>
  <c r="U1855" i="2"/>
  <c r="V1855" i="2" s="1"/>
  <c r="T1856" i="2"/>
  <c r="S1857" i="2"/>
  <c r="O1854" i="2"/>
  <c r="N1854" i="2"/>
  <c r="P1854" i="2"/>
  <c r="L1855" i="2"/>
  <c r="M1855" i="2" s="1"/>
  <c r="J1857" i="2"/>
  <c r="F3431" i="2"/>
  <c r="E3431" i="2"/>
  <c r="G3431" i="2"/>
  <c r="C3432" i="2"/>
  <c r="D3432" i="2" s="1"/>
  <c r="A3434" i="2"/>
  <c r="B3433" i="2"/>
  <c r="AF1856" i="2" l="1"/>
  <c r="AH1856" i="2"/>
  <c r="AG1856" i="2"/>
  <c r="AC1858" i="2"/>
  <c r="AB1859" i="2"/>
  <c r="AD1857" i="2"/>
  <c r="AE1857" i="2" s="1"/>
  <c r="Y1855" i="2"/>
  <c r="W1855" i="2"/>
  <c r="X1855" i="2"/>
  <c r="T1857" i="2"/>
  <c r="S1858" i="2"/>
  <c r="U1856" i="2"/>
  <c r="V1856" i="2" s="1"/>
  <c r="N1855" i="2"/>
  <c r="P1855" i="2"/>
  <c r="O1855" i="2"/>
  <c r="J1858" i="2"/>
  <c r="L1856" i="2"/>
  <c r="M1856" i="2" s="1"/>
  <c r="F3432" i="2"/>
  <c r="E3432" i="2"/>
  <c r="G3432" i="2"/>
  <c r="C3433" i="2"/>
  <c r="D3433" i="2" s="1"/>
  <c r="A3435" i="2"/>
  <c r="B3434" i="2"/>
  <c r="AG1857" i="2" l="1"/>
  <c r="AH1857" i="2"/>
  <c r="AF1857" i="2"/>
  <c r="AD1858" i="2"/>
  <c r="AE1858" i="2"/>
  <c r="AH1858" i="2" s="1"/>
  <c r="AB1860" i="2"/>
  <c r="AC1859" i="2"/>
  <c r="Y1856" i="2"/>
  <c r="X1856" i="2"/>
  <c r="W1856" i="2"/>
  <c r="S1859" i="2"/>
  <c r="T1858" i="2"/>
  <c r="U1857" i="2"/>
  <c r="V1857" i="2" s="1"/>
  <c r="P1856" i="2"/>
  <c r="N1856" i="2"/>
  <c r="O1856" i="2"/>
  <c r="L1857" i="2"/>
  <c r="M1857" i="2" s="1"/>
  <c r="J1859" i="2"/>
  <c r="F3433" i="2"/>
  <c r="E3433" i="2"/>
  <c r="G3433" i="2"/>
  <c r="C3434" i="2"/>
  <c r="D3434" i="2" s="1"/>
  <c r="A3436" i="2"/>
  <c r="B3435" i="2"/>
  <c r="AD1859" i="2" l="1"/>
  <c r="AE1859" i="2" s="1"/>
  <c r="AF1858" i="2"/>
  <c r="AB1861" i="2"/>
  <c r="AC1860" i="2"/>
  <c r="AG1858" i="2"/>
  <c r="Y1857" i="2"/>
  <c r="W1857" i="2"/>
  <c r="X1857" i="2"/>
  <c r="U1858" i="2"/>
  <c r="V1858" i="2" s="1"/>
  <c r="S1860" i="2"/>
  <c r="T1859" i="2"/>
  <c r="P1857" i="2"/>
  <c r="O1857" i="2"/>
  <c r="N1857" i="2"/>
  <c r="L1858" i="2"/>
  <c r="M1858" i="2" s="1"/>
  <c r="J1860" i="2"/>
  <c r="F3434" i="2"/>
  <c r="E3434" i="2"/>
  <c r="G3434" i="2"/>
  <c r="A3437" i="2"/>
  <c r="B3436" i="2"/>
  <c r="C3435" i="2"/>
  <c r="D3435" i="2" s="1"/>
  <c r="AH1859" i="2" l="1"/>
  <c r="AF1859" i="2"/>
  <c r="AG1859" i="2"/>
  <c r="AC1861" i="2"/>
  <c r="AB1862" i="2"/>
  <c r="AD1860" i="2"/>
  <c r="AE1860" i="2" s="1"/>
  <c r="W1858" i="2"/>
  <c r="X1858" i="2"/>
  <c r="Y1858" i="2"/>
  <c r="U1859" i="2"/>
  <c r="V1859" i="2" s="1"/>
  <c r="S1861" i="2"/>
  <c r="T1860" i="2"/>
  <c r="P1858" i="2"/>
  <c r="N1858" i="2"/>
  <c r="O1858" i="2"/>
  <c r="L1859" i="2"/>
  <c r="M1859" i="2" s="1"/>
  <c r="J1861" i="2"/>
  <c r="G3435" i="2"/>
  <c r="E3435" i="2"/>
  <c r="F3435" i="2"/>
  <c r="A3438" i="2"/>
  <c r="B3437" i="2"/>
  <c r="C3436" i="2"/>
  <c r="D3436" i="2" s="1"/>
  <c r="AH1860" i="2" l="1"/>
  <c r="AF1860" i="2"/>
  <c r="AG1860" i="2"/>
  <c r="AD1861" i="2"/>
  <c r="AE1861" i="2" s="1"/>
  <c r="AB1863" i="2"/>
  <c r="AC1862" i="2"/>
  <c r="W1859" i="2"/>
  <c r="Y1859" i="2"/>
  <c r="X1859" i="2"/>
  <c r="U1860" i="2"/>
  <c r="V1860" i="2" s="1"/>
  <c r="T1861" i="2"/>
  <c r="S1862" i="2"/>
  <c r="P1859" i="2"/>
  <c r="O1859" i="2"/>
  <c r="N1859" i="2"/>
  <c r="L1860" i="2"/>
  <c r="M1860" i="2" s="1"/>
  <c r="J1862" i="2"/>
  <c r="G3436" i="2"/>
  <c r="E3436" i="2"/>
  <c r="F3436" i="2"/>
  <c r="A3439" i="2"/>
  <c r="B3438" i="2"/>
  <c r="C3437" i="2"/>
  <c r="D3437" i="2" s="1"/>
  <c r="AF1861" i="2" l="1"/>
  <c r="AH1861" i="2"/>
  <c r="AG1861" i="2"/>
  <c r="AD1862" i="2"/>
  <c r="AE1862" i="2" s="1"/>
  <c r="AG1862" i="2" s="1"/>
  <c r="AC1863" i="2"/>
  <c r="AB1864" i="2"/>
  <c r="X1860" i="2"/>
  <c r="W1860" i="2"/>
  <c r="Y1860" i="2"/>
  <c r="S1863" i="2"/>
  <c r="T1862" i="2"/>
  <c r="U1861" i="2"/>
  <c r="V1861" i="2"/>
  <c r="X1861" i="2" s="1"/>
  <c r="N1860" i="2"/>
  <c r="O1860" i="2"/>
  <c r="P1860" i="2"/>
  <c r="J1863" i="2"/>
  <c r="L1861" i="2"/>
  <c r="M1861" i="2" s="1"/>
  <c r="G3437" i="2"/>
  <c r="E3437" i="2"/>
  <c r="F3437" i="2"/>
  <c r="C3438" i="2"/>
  <c r="D3438" i="2" s="1"/>
  <c r="G3438" i="2" s="1"/>
  <c r="A3440" i="2"/>
  <c r="B3439" i="2"/>
  <c r="AB1865" i="2" l="1"/>
  <c r="AC1864" i="2"/>
  <c r="AH1862" i="2"/>
  <c r="AD1863" i="2"/>
  <c r="AE1863" i="2" s="1"/>
  <c r="AF1862" i="2"/>
  <c r="Y1861" i="2"/>
  <c r="W1861" i="2"/>
  <c r="U1862" i="2"/>
  <c r="V1862" i="2" s="1"/>
  <c r="S1864" i="2"/>
  <c r="T1863" i="2"/>
  <c r="P1861" i="2"/>
  <c r="N1861" i="2"/>
  <c r="O1861" i="2"/>
  <c r="L1862" i="2"/>
  <c r="M1862" i="2" s="1"/>
  <c r="J1864" i="2"/>
  <c r="A3441" i="2"/>
  <c r="B3440" i="2"/>
  <c r="E3438" i="2"/>
  <c r="C3439" i="2"/>
  <c r="D3439" i="2" s="1"/>
  <c r="F3438" i="2"/>
  <c r="AH1863" i="2" l="1"/>
  <c r="AG1863" i="2"/>
  <c r="AF1863" i="2"/>
  <c r="AD1864" i="2"/>
  <c r="AE1864" i="2" s="1"/>
  <c r="AC1865" i="2"/>
  <c r="AB1866" i="2"/>
  <c r="X1862" i="2"/>
  <c r="W1862" i="2"/>
  <c r="Y1862" i="2"/>
  <c r="U1863" i="2"/>
  <c r="V1863" i="2" s="1"/>
  <c r="T1864" i="2"/>
  <c r="S1865" i="2"/>
  <c r="P1862" i="2"/>
  <c r="O1862" i="2"/>
  <c r="N1862" i="2"/>
  <c r="J1865" i="2"/>
  <c r="L1863" i="2"/>
  <c r="M1863" i="2"/>
  <c r="O1863" i="2" s="1"/>
  <c r="G3439" i="2"/>
  <c r="E3439" i="2"/>
  <c r="F3439" i="2"/>
  <c r="C3440" i="2"/>
  <c r="D3440" i="2" s="1"/>
  <c r="A3442" i="2"/>
  <c r="B3441" i="2"/>
  <c r="AG1864" i="2" l="1"/>
  <c r="AF1864" i="2"/>
  <c r="AH1864" i="2"/>
  <c r="AC1866" i="2"/>
  <c r="AB1867" i="2"/>
  <c r="AD1865" i="2"/>
  <c r="AE1865" i="2" s="1"/>
  <c r="Y1863" i="2"/>
  <c r="X1863" i="2"/>
  <c r="W1863" i="2"/>
  <c r="U1864" i="2"/>
  <c r="V1864" i="2" s="1"/>
  <c r="T1865" i="2"/>
  <c r="S1866" i="2"/>
  <c r="N1863" i="2"/>
  <c r="P1863" i="2"/>
  <c r="L1864" i="2"/>
  <c r="M1864" i="2" s="1"/>
  <c r="J1866" i="2"/>
  <c r="G3440" i="2"/>
  <c r="E3440" i="2"/>
  <c r="F3440" i="2"/>
  <c r="A3443" i="2"/>
  <c r="B3442" i="2"/>
  <c r="C3441" i="2"/>
  <c r="D3441" i="2" s="1"/>
  <c r="AH1865" i="2" l="1"/>
  <c r="AG1865" i="2"/>
  <c r="AF1865" i="2"/>
  <c r="AB1868" i="2"/>
  <c r="AC1867" i="2"/>
  <c r="AD1866" i="2"/>
  <c r="AE1866" i="2" s="1"/>
  <c r="X1864" i="2"/>
  <c r="W1864" i="2"/>
  <c r="Y1864" i="2"/>
  <c r="U1865" i="2"/>
  <c r="V1865" i="2" s="1"/>
  <c r="T1866" i="2"/>
  <c r="S1867" i="2"/>
  <c r="O1864" i="2"/>
  <c r="N1864" i="2"/>
  <c r="P1864" i="2"/>
  <c r="L1865" i="2"/>
  <c r="M1865" i="2" s="1"/>
  <c r="J1867" i="2"/>
  <c r="G3441" i="2"/>
  <c r="E3441" i="2"/>
  <c r="F3441" i="2"/>
  <c r="A3444" i="2"/>
  <c r="B3443" i="2"/>
  <c r="C3442" i="2"/>
  <c r="D3442" i="2" s="1"/>
  <c r="AH1866" i="2" l="1"/>
  <c r="AG1866" i="2"/>
  <c r="AF1866" i="2"/>
  <c r="AC1868" i="2"/>
  <c r="AB1869" i="2"/>
  <c r="AD1867" i="2"/>
  <c r="AE1867" i="2" s="1"/>
  <c r="Y1865" i="2"/>
  <c r="X1865" i="2"/>
  <c r="W1865" i="2"/>
  <c r="S1868" i="2"/>
  <c r="T1867" i="2"/>
  <c r="U1866" i="2"/>
  <c r="V1866" i="2" s="1"/>
  <c r="N1865" i="2"/>
  <c r="P1865" i="2"/>
  <c r="O1865" i="2"/>
  <c r="L1866" i="2"/>
  <c r="M1866" i="2" s="1"/>
  <c r="J1868" i="2"/>
  <c r="G3442" i="2"/>
  <c r="F3442" i="2"/>
  <c r="E3442" i="2"/>
  <c r="A3445" i="2"/>
  <c r="B3444" i="2"/>
  <c r="C3443" i="2"/>
  <c r="D3443" i="2" s="1"/>
  <c r="AG1867" i="2" l="1"/>
  <c r="AF1867" i="2"/>
  <c r="AH1867" i="2"/>
  <c r="AD1868" i="2"/>
  <c r="AE1868" i="2" s="1"/>
  <c r="AB1870" i="2"/>
  <c r="AC1869" i="2"/>
  <c r="W1866" i="2"/>
  <c r="Y1866" i="2"/>
  <c r="X1866" i="2"/>
  <c r="T1868" i="2"/>
  <c r="S1869" i="2"/>
  <c r="U1867" i="2"/>
  <c r="V1867" i="2" s="1"/>
  <c r="O1866" i="2"/>
  <c r="N1866" i="2"/>
  <c r="P1866" i="2"/>
  <c r="L1867" i="2"/>
  <c r="M1867" i="2" s="1"/>
  <c r="J1869" i="2"/>
  <c r="F3443" i="2"/>
  <c r="G3443" i="2"/>
  <c r="E3443" i="2"/>
  <c r="C3444" i="2"/>
  <c r="D3444" i="2" s="1"/>
  <c r="A3446" i="2"/>
  <c r="B3445" i="2"/>
  <c r="AF1868" i="2" l="1"/>
  <c r="AG1868" i="2"/>
  <c r="AH1868" i="2"/>
  <c r="AC1870" i="2"/>
  <c r="AB1871" i="2"/>
  <c r="AD1869" i="2"/>
  <c r="AE1869" i="2" s="1"/>
  <c r="W1867" i="2"/>
  <c r="Y1867" i="2"/>
  <c r="X1867" i="2"/>
  <c r="U1868" i="2"/>
  <c r="V1868" i="2" s="1"/>
  <c r="T1869" i="2"/>
  <c r="S1870" i="2"/>
  <c r="P1867" i="2"/>
  <c r="O1867" i="2"/>
  <c r="N1867" i="2"/>
  <c r="L1868" i="2"/>
  <c r="M1868" i="2" s="1"/>
  <c r="J1870" i="2"/>
  <c r="F3444" i="2"/>
  <c r="E3444" i="2"/>
  <c r="G3444" i="2"/>
  <c r="C3445" i="2"/>
  <c r="D3445" i="2" s="1"/>
  <c r="A3447" i="2"/>
  <c r="B3446" i="2"/>
  <c r="AG1869" i="2" l="1"/>
  <c r="AF1869" i="2"/>
  <c r="AH1869" i="2"/>
  <c r="AB1872" i="2"/>
  <c r="AC1871" i="2"/>
  <c r="AD1870" i="2"/>
  <c r="AE1870" i="2"/>
  <c r="AF1870" i="2" s="1"/>
  <c r="W1868" i="2"/>
  <c r="X1868" i="2"/>
  <c r="Y1868" i="2"/>
  <c r="S1871" i="2"/>
  <c r="T1870" i="2"/>
  <c r="U1869" i="2"/>
  <c r="V1869" i="2"/>
  <c r="X1869" i="2" s="1"/>
  <c r="P1868" i="2"/>
  <c r="O1868" i="2"/>
  <c r="N1868" i="2"/>
  <c r="L1869" i="2"/>
  <c r="M1869" i="2" s="1"/>
  <c r="J1871" i="2"/>
  <c r="F3445" i="2"/>
  <c r="E3445" i="2"/>
  <c r="G3445" i="2"/>
  <c r="A3448" i="2"/>
  <c r="B3447" i="2"/>
  <c r="C3446" i="2"/>
  <c r="D3446" i="2" s="1"/>
  <c r="AG1870" i="2" l="1"/>
  <c r="AH1870" i="2"/>
  <c r="AD1871" i="2"/>
  <c r="AE1871" i="2" s="1"/>
  <c r="AB1873" i="2"/>
  <c r="AC1872" i="2"/>
  <c r="W1869" i="2"/>
  <c r="Y1869" i="2"/>
  <c r="S1872" i="2"/>
  <c r="T1871" i="2"/>
  <c r="U1870" i="2"/>
  <c r="V1870" i="2" s="1"/>
  <c r="P1869" i="2"/>
  <c r="N1869" i="2"/>
  <c r="O1869" i="2"/>
  <c r="L1870" i="2"/>
  <c r="M1870" i="2" s="1"/>
  <c r="J1872" i="2"/>
  <c r="F3446" i="2"/>
  <c r="G3446" i="2"/>
  <c r="E3446" i="2"/>
  <c r="C3447" i="2"/>
  <c r="D3447" i="2" s="1"/>
  <c r="A3449" i="2"/>
  <c r="B3448" i="2"/>
  <c r="AG1871" i="2" l="1"/>
  <c r="AF1871" i="2"/>
  <c r="AH1871" i="2"/>
  <c r="AD1872" i="2"/>
  <c r="AE1872" i="2" s="1"/>
  <c r="AC1873" i="2"/>
  <c r="AB1874" i="2"/>
  <c r="X1870" i="2"/>
  <c r="Y1870" i="2"/>
  <c r="W1870" i="2"/>
  <c r="U1871" i="2"/>
  <c r="V1871" i="2" s="1"/>
  <c r="S1873" i="2"/>
  <c r="T1872" i="2"/>
  <c r="P1870" i="2"/>
  <c r="O1870" i="2"/>
  <c r="N1870" i="2"/>
  <c r="J1873" i="2"/>
  <c r="L1871" i="2"/>
  <c r="M1871" i="2" s="1"/>
  <c r="P1871" i="2" s="1"/>
  <c r="G3447" i="2"/>
  <c r="E3447" i="2"/>
  <c r="F3447" i="2"/>
  <c r="A3450" i="2"/>
  <c r="B3449" i="2"/>
  <c r="C3448" i="2"/>
  <c r="D3448" i="2" s="1"/>
  <c r="AH1872" i="2" l="1"/>
  <c r="AG1872" i="2"/>
  <c r="AF1872" i="2"/>
  <c r="AD1873" i="2"/>
  <c r="AE1873" i="2" s="1"/>
  <c r="AB1875" i="2"/>
  <c r="AC1874" i="2"/>
  <c r="W1871" i="2"/>
  <c r="Y1871" i="2"/>
  <c r="X1871" i="2"/>
  <c r="U1872" i="2"/>
  <c r="V1872" i="2" s="1"/>
  <c r="T1873" i="2"/>
  <c r="S1874" i="2"/>
  <c r="O1871" i="2"/>
  <c r="L1872" i="2"/>
  <c r="M1872" i="2" s="1"/>
  <c r="N1871" i="2"/>
  <c r="J1874" i="2"/>
  <c r="G3448" i="2"/>
  <c r="E3448" i="2"/>
  <c r="F3448" i="2"/>
  <c r="A3451" i="2"/>
  <c r="B3450" i="2"/>
  <c r="C3449" i="2"/>
  <c r="D3449" i="2" s="1"/>
  <c r="G3449" i="2" s="1"/>
  <c r="AG1873" i="2" l="1"/>
  <c r="AF1873" i="2"/>
  <c r="AH1873" i="2"/>
  <c r="AD1874" i="2"/>
  <c r="AE1874" i="2" s="1"/>
  <c r="AB1876" i="2"/>
  <c r="AC1875" i="2"/>
  <c r="X1872" i="2"/>
  <c r="W1872" i="2"/>
  <c r="Y1872" i="2"/>
  <c r="S1875" i="2"/>
  <c r="T1874" i="2"/>
  <c r="U1873" i="2"/>
  <c r="V1873" i="2"/>
  <c r="W1873" i="2" s="1"/>
  <c r="O1872" i="2"/>
  <c r="N1872" i="2"/>
  <c r="P1872" i="2"/>
  <c r="L1873" i="2"/>
  <c r="M1873" i="2" s="1"/>
  <c r="J1875" i="2"/>
  <c r="C3450" i="2"/>
  <c r="D3450" i="2" s="1"/>
  <c r="F3449" i="2"/>
  <c r="E3449" i="2"/>
  <c r="A3452" i="2"/>
  <c r="B3451" i="2"/>
  <c r="AH1874" i="2" l="1"/>
  <c r="AG1874" i="2"/>
  <c r="AF1874" i="2"/>
  <c r="AB1877" i="2"/>
  <c r="AC1876" i="2"/>
  <c r="AD1875" i="2"/>
  <c r="AE1875" i="2" s="1"/>
  <c r="Y1873" i="2"/>
  <c r="X1873" i="2"/>
  <c r="U1874" i="2"/>
  <c r="V1874" i="2" s="1"/>
  <c r="S1876" i="2"/>
  <c r="T1875" i="2"/>
  <c r="O1873" i="2"/>
  <c r="N1873" i="2"/>
  <c r="P1873" i="2"/>
  <c r="L1874" i="2"/>
  <c r="M1874" i="2" s="1"/>
  <c r="J1876" i="2"/>
  <c r="G3450" i="2"/>
  <c r="E3450" i="2"/>
  <c r="F3450" i="2"/>
  <c r="A3453" i="2"/>
  <c r="B3452" i="2"/>
  <c r="C3451" i="2"/>
  <c r="D3451" i="2" s="1"/>
  <c r="G3451" i="2" s="1"/>
  <c r="AH1875" i="2" l="1"/>
  <c r="AG1875" i="2"/>
  <c r="AF1875" i="2"/>
  <c r="AB1878" i="2"/>
  <c r="AC1877" i="2"/>
  <c r="AD1876" i="2"/>
  <c r="AE1876" i="2"/>
  <c r="AH1876" i="2" s="1"/>
  <c r="W1874" i="2"/>
  <c r="X1874" i="2"/>
  <c r="Y1874" i="2"/>
  <c r="U1875" i="2"/>
  <c r="V1875" i="2" s="1"/>
  <c r="T1876" i="2"/>
  <c r="S1877" i="2"/>
  <c r="P1874" i="2"/>
  <c r="O1874" i="2"/>
  <c r="N1874" i="2"/>
  <c r="J1877" i="2"/>
  <c r="L1875" i="2"/>
  <c r="M1875" i="2"/>
  <c r="P1875" i="2" s="1"/>
  <c r="C3452" i="2"/>
  <c r="D3452" i="2" s="1"/>
  <c r="E3451" i="2"/>
  <c r="F3451" i="2"/>
  <c r="A3454" i="2"/>
  <c r="B3453" i="2"/>
  <c r="AB1879" i="2" l="1"/>
  <c r="AC1878" i="2"/>
  <c r="AF1876" i="2"/>
  <c r="AG1876" i="2"/>
  <c r="AD1877" i="2"/>
  <c r="AE1877" i="2" s="1"/>
  <c r="Y1875" i="2"/>
  <c r="W1875" i="2"/>
  <c r="X1875" i="2"/>
  <c r="U1876" i="2"/>
  <c r="V1876" i="2" s="1"/>
  <c r="T1877" i="2"/>
  <c r="S1878" i="2"/>
  <c r="O1875" i="2"/>
  <c r="J1878" i="2"/>
  <c r="N1875" i="2"/>
  <c r="L1876" i="2"/>
  <c r="M1876" i="2" s="1"/>
  <c r="G3452" i="2"/>
  <c r="E3452" i="2"/>
  <c r="F3452" i="2"/>
  <c r="C3453" i="2"/>
  <c r="D3453" i="2" s="1"/>
  <c r="A3455" i="2"/>
  <c r="B3454" i="2"/>
  <c r="AF1877" i="2" l="1"/>
  <c r="AG1877" i="2"/>
  <c r="AH1877" i="2"/>
  <c r="AD1878" i="2"/>
  <c r="AE1878" i="2" s="1"/>
  <c r="AB1880" i="2"/>
  <c r="AC1879" i="2"/>
  <c r="X1876" i="2"/>
  <c r="W1876" i="2"/>
  <c r="Y1876" i="2"/>
  <c r="T1878" i="2"/>
  <c r="S1879" i="2"/>
  <c r="U1877" i="2"/>
  <c r="V1877" i="2" s="1"/>
  <c r="P1876" i="2"/>
  <c r="N1876" i="2"/>
  <c r="O1876" i="2"/>
  <c r="J1879" i="2"/>
  <c r="L1877" i="2"/>
  <c r="M1877" i="2" s="1"/>
  <c r="G3453" i="2"/>
  <c r="E3453" i="2"/>
  <c r="F3453" i="2"/>
  <c r="C3454" i="2"/>
  <c r="D3454" i="2" s="1"/>
  <c r="A3456" i="2"/>
  <c r="B3455" i="2"/>
  <c r="AF1878" i="2" l="1"/>
  <c r="AG1878" i="2"/>
  <c r="AH1878" i="2"/>
  <c r="AD1879" i="2"/>
  <c r="AE1879" i="2" s="1"/>
  <c r="AB1881" i="2"/>
  <c r="AC1880" i="2"/>
  <c r="Y1877" i="2"/>
  <c r="W1877" i="2"/>
  <c r="X1877" i="2"/>
  <c r="S1880" i="2"/>
  <c r="T1879" i="2"/>
  <c r="U1878" i="2"/>
  <c r="V1878" i="2" s="1"/>
  <c r="O1877" i="2"/>
  <c r="P1877" i="2"/>
  <c r="N1877" i="2"/>
  <c r="J1880" i="2"/>
  <c r="L1878" i="2"/>
  <c r="M1878" i="2" s="1"/>
  <c r="G3454" i="2"/>
  <c r="F3454" i="2"/>
  <c r="E3454" i="2"/>
  <c r="C3455" i="2"/>
  <c r="D3455" i="2" s="1"/>
  <c r="A3457" i="2"/>
  <c r="B3456" i="2"/>
  <c r="AH1879" i="2" l="1"/>
  <c r="AF1879" i="2"/>
  <c r="AG1879" i="2"/>
  <c r="AD1880" i="2"/>
  <c r="AE1880" i="2" s="1"/>
  <c r="AC1881" i="2"/>
  <c r="AB1882" i="2"/>
  <c r="Y1878" i="2"/>
  <c r="X1878" i="2"/>
  <c r="W1878" i="2"/>
  <c r="T1880" i="2"/>
  <c r="S1881" i="2"/>
  <c r="U1879" i="2"/>
  <c r="V1879" i="2" s="1"/>
  <c r="N1878" i="2"/>
  <c r="P1878" i="2"/>
  <c r="O1878" i="2"/>
  <c r="L1879" i="2"/>
  <c r="M1879" i="2" s="1"/>
  <c r="J1881" i="2"/>
  <c r="E3455" i="2"/>
  <c r="G3455" i="2"/>
  <c r="F3455" i="2"/>
  <c r="C3456" i="2"/>
  <c r="D3456" i="2" s="1"/>
  <c r="A3458" i="2"/>
  <c r="B3457" i="2"/>
  <c r="AG1880" i="2" l="1"/>
  <c r="AF1880" i="2"/>
  <c r="AH1880" i="2"/>
  <c r="AB1883" i="2"/>
  <c r="AC1882" i="2"/>
  <c r="AD1881" i="2"/>
  <c r="AE1881" i="2" s="1"/>
  <c r="W1879" i="2"/>
  <c r="Y1879" i="2"/>
  <c r="X1879" i="2"/>
  <c r="U1880" i="2"/>
  <c r="V1880" i="2" s="1"/>
  <c r="T1881" i="2"/>
  <c r="S1882" i="2"/>
  <c r="N1879" i="2"/>
  <c r="O1879" i="2"/>
  <c r="P1879" i="2"/>
  <c r="J1882" i="2"/>
  <c r="L1880" i="2"/>
  <c r="M1880" i="2" s="1"/>
  <c r="G3456" i="2"/>
  <c r="E3456" i="2"/>
  <c r="F3456" i="2"/>
  <c r="A3459" i="2"/>
  <c r="B3458" i="2"/>
  <c r="C3457" i="2"/>
  <c r="D3457" i="2" s="1"/>
  <c r="AG1881" i="2" l="1"/>
  <c r="AH1881" i="2"/>
  <c r="AF1881" i="2"/>
  <c r="AD1882" i="2"/>
  <c r="AE1882" i="2" s="1"/>
  <c r="AC1883" i="2"/>
  <c r="AB1884" i="2"/>
  <c r="W1880" i="2"/>
  <c r="X1880" i="2"/>
  <c r="Y1880" i="2"/>
  <c r="S1883" i="2"/>
  <c r="T1882" i="2"/>
  <c r="U1881" i="2"/>
  <c r="V1881" i="2" s="1"/>
  <c r="P1880" i="2"/>
  <c r="O1880" i="2"/>
  <c r="N1880" i="2"/>
  <c r="J1883" i="2"/>
  <c r="L1881" i="2"/>
  <c r="M1881" i="2" s="1"/>
  <c r="N1881" i="2" s="1"/>
  <c r="G3457" i="2"/>
  <c r="E3457" i="2"/>
  <c r="F3457" i="2"/>
  <c r="C3458" i="2"/>
  <c r="D3458" i="2" s="1"/>
  <c r="A3460" i="2"/>
  <c r="B3459" i="2"/>
  <c r="AH1882" i="2" l="1"/>
  <c r="AG1882" i="2"/>
  <c r="AF1882" i="2"/>
  <c r="AD1883" i="2"/>
  <c r="AE1883" i="2" s="1"/>
  <c r="AC1884" i="2"/>
  <c r="AB1885" i="2"/>
  <c r="W1881" i="2"/>
  <c r="Y1881" i="2"/>
  <c r="X1881" i="2"/>
  <c r="U1882" i="2"/>
  <c r="V1882" i="2"/>
  <c r="X1882" i="2" s="1"/>
  <c r="S1884" i="2"/>
  <c r="T1883" i="2"/>
  <c r="O1881" i="2"/>
  <c r="P1881" i="2"/>
  <c r="J1884" i="2"/>
  <c r="L1882" i="2"/>
  <c r="M1882" i="2" s="1"/>
  <c r="P1882" i="2" s="1"/>
  <c r="F3458" i="2"/>
  <c r="E3458" i="2"/>
  <c r="G3458" i="2"/>
  <c r="C3459" i="2"/>
  <c r="D3459" i="2" s="1"/>
  <c r="A3461" i="2"/>
  <c r="B3460" i="2"/>
  <c r="AG1883" i="2" l="1"/>
  <c r="AF1883" i="2"/>
  <c r="AH1883" i="2"/>
  <c r="AD1884" i="2"/>
  <c r="AE1884" i="2"/>
  <c r="AH1884" i="2" s="1"/>
  <c r="AB1886" i="2"/>
  <c r="AC1885" i="2"/>
  <c r="U1883" i="2"/>
  <c r="V1883" i="2" s="1"/>
  <c r="Y1882" i="2"/>
  <c r="S1885" i="2"/>
  <c r="T1884" i="2"/>
  <c r="W1882" i="2"/>
  <c r="O1882" i="2"/>
  <c r="N1882" i="2"/>
  <c r="J1885" i="2"/>
  <c r="L1883" i="2"/>
  <c r="M1883" i="2" s="1"/>
  <c r="G3459" i="2"/>
  <c r="E3459" i="2"/>
  <c r="F3459" i="2"/>
  <c r="C3460" i="2"/>
  <c r="D3460" i="2" s="1"/>
  <c r="A3462" i="2"/>
  <c r="B3461" i="2"/>
  <c r="AC1886" i="2" l="1"/>
  <c r="AB1887" i="2"/>
  <c r="AD1885" i="2"/>
  <c r="AE1885" i="2" s="1"/>
  <c r="AF1884" i="2"/>
  <c r="AG1884" i="2"/>
  <c r="W1883" i="2"/>
  <c r="Y1883" i="2"/>
  <c r="X1883" i="2"/>
  <c r="U1884" i="2"/>
  <c r="V1884" i="2" s="1"/>
  <c r="T1885" i="2"/>
  <c r="S1886" i="2"/>
  <c r="P1883" i="2"/>
  <c r="N1883" i="2"/>
  <c r="O1883" i="2"/>
  <c r="L1884" i="2"/>
  <c r="M1884" i="2" s="1"/>
  <c r="J1886" i="2"/>
  <c r="G3460" i="2"/>
  <c r="F3460" i="2"/>
  <c r="E3460" i="2"/>
  <c r="C3461" i="2"/>
  <c r="D3461" i="2" s="1"/>
  <c r="G3461" i="2" s="1"/>
  <c r="A3463" i="2"/>
  <c r="B3462" i="2"/>
  <c r="AH1885" i="2" l="1"/>
  <c r="AG1885" i="2"/>
  <c r="AF1885" i="2"/>
  <c r="AB1888" i="2"/>
  <c r="AC1887" i="2"/>
  <c r="AD1886" i="2"/>
  <c r="AE1886" i="2" s="1"/>
  <c r="X1884" i="2"/>
  <c r="Y1884" i="2"/>
  <c r="W1884" i="2"/>
  <c r="U1885" i="2"/>
  <c r="V1885" i="2"/>
  <c r="X1885" i="2" s="1"/>
  <c r="Y1885" i="2"/>
  <c r="S1887" i="2"/>
  <c r="T1886" i="2"/>
  <c r="P1884" i="2"/>
  <c r="O1884" i="2"/>
  <c r="N1884" i="2"/>
  <c r="L1885" i="2"/>
  <c r="M1885" i="2" s="1"/>
  <c r="J1887" i="2"/>
  <c r="C3462" i="2"/>
  <c r="D3462" i="2" s="1"/>
  <c r="F3461" i="2"/>
  <c r="A3464" i="2"/>
  <c r="B3463" i="2"/>
  <c r="E3461" i="2"/>
  <c r="AF1886" i="2" l="1"/>
  <c r="AG1886" i="2"/>
  <c r="AH1886" i="2"/>
  <c r="AC1888" i="2"/>
  <c r="AB1889" i="2"/>
  <c r="AD1887" i="2"/>
  <c r="AE1887" i="2" s="1"/>
  <c r="S1888" i="2"/>
  <c r="T1887" i="2"/>
  <c r="W1885" i="2"/>
  <c r="U1886" i="2"/>
  <c r="V1886" i="2" s="1"/>
  <c r="N1885" i="2"/>
  <c r="P1885" i="2"/>
  <c r="O1885" i="2"/>
  <c r="L1886" i="2"/>
  <c r="M1886" i="2" s="1"/>
  <c r="J1888" i="2"/>
  <c r="G3462" i="2"/>
  <c r="E3462" i="2"/>
  <c r="F3462" i="2"/>
  <c r="C3463" i="2"/>
  <c r="D3463" i="2" s="1"/>
  <c r="A3465" i="2"/>
  <c r="B3464" i="2"/>
  <c r="AG1887" i="2" l="1"/>
  <c r="AF1887" i="2"/>
  <c r="AH1887" i="2"/>
  <c r="AD1888" i="2"/>
  <c r="AE1888" i="2"/>
  <c r="AH1888" i="2" s="1"/>
  <c r="AB1890" i="2"/>
  <c r="AC1889" i="2"/>
  <c r="Y1886" i="2"/>
  <c r="X1886" i="2"/>
  <c r="W1886" i="2"/>
  <c r="U1887" i="2"/>
  <c r="V1887" i="2" s="1"/>
  <c r="T1888" i="2"/>
  <c r="S1889" i="2"/>
  <c r="P1886" i="2"/>
  <c r="O1886" i="2"/>
  <c r="N1886" i="2"/>
  <c r="J1889" i="2"/>
  <c r="L1887" i="2"/>
  <c r="M1887" i="2"/>
  <c r="O1887" i="2" s="1"/>
  <c r="G3463" i="2"/>
  <c r="E3463" i="2"/>
  <c r="F3463" i="2"/>
  <c r="A3466" i="2"/>
  <c r="B3465" i="2"/>
  <c r="C3464" i="2"/>
  <c r="D3464" i="2" s="1"/>
  <c r="AD1889" i="2" l="1"/>
  <c r="AE1889" i="2" s="1"/>
  <c r="AB1891" i="2"/>
  <c r="AC1890" i="2"/>
  <c r="AG1888" i="2"/>
  <c r="AF1888" i="2"/>
  <c r="X1887" i="2"/>
  <c r="Y1887" i="2"/>
  <c r="W1887" i="2"/>
  <c r="T1889" i="2"/>
  <c r="S1890" i="2"/>
  <c r="U1888" i="2"/>
  <c r="V1888" i="2" s="1"/>
  <c r="N1887" i="2"/>
  <c r="P1887" i="2"/>
  <c r="L1888" i="2"/>
  <c r="M1888" i="2" s="1"/>
  <c r="J1890" i="2"/>
  <c r="G3464" i="2"/>
  <c r="E3464" i="2"/>
  <c r="F3464" i="2"/>
  <c r="C3465" i="2"/>
  <c r="D3465" i="2" s="1"/>
  <c r="A3467" i="2"/>
  <c r="B3466" i="2"/>
  <c r="AH1889" i="2" l="1"/>
  <c r="AF1889" i="2"/>
  <c r="AG1889" i="2"/>
  <c r="AD1890" i="2"/>
  <c r="AE1890" i="2" s="1"/>
  <c r="AC1891" i="2"/>
  <c r="AB1892" i="2"/>
  <c r="X1888" i="2"/>
  <c r="Y1888" i="2"/>
  <c r="W1888" i="2"/>
  <c r="T1890" i="2"/>
  <c r="S1891" i="2"/>
  <c r="U1889" i="2"/>
  <c r="V1889" i="2" s="1"/>
  <c r="P1888" i="2"/>
  <c r="N1888" i="2"/>
  <c r="O1888" i="2"/>
  <c r="L1889" i="2"/>
  <c r="M1889" i="2" s="1"/>
  <c r="J1891" i="2"/>
  <c r="G3465" i="2"/>
  <c r="F3465" i="2"/>
  <c r="E3465" i="2"/>
  <c r="C3466" i="2"/>
  <c r="D3466" i="2" s="1"/>
  <c r="A3468" i="2"/>
  <c r="B3467" i="2"/>
  <c r="AH1890" i="2" l="1"/>
  <c r="AG1890" i="2"/>
  <c r="AF1890" i="2"/>
  <c r="AB1893" i="2"/>
  <c r="AC1892" i="2"/>
  <c r="AD1891" i="2"/>
  <c r="AE1891" i="2" s="1"/>
  <c r="Y1889" i="2"/>
  <c r="W1889" i="2"/>
  <c r="X1889" i="2"/>
  <c r="S1892" i="2"/>
  <c r="T1891" i="2"/>
  <c r="U1890" i="2"/>
  <c r="V1890" i="2" s="1"/>
  <c r="P1889" i="2"/>
  <c r="O1889" i="2"/>
  <c r="N1889" i="2"/>
  <c r="L1890" i="2"/>
  <c r="M1890" i="2" s="1"/>
  <c r="J1892" i="2"/>
  <c r="E3466" i="2"/>
  <c r="G3466" i="2"/>
  <c r="F3466" i="2"/>
  <c r="A3469" i="2"/>
  <c r="B3468" i="2"/>
  <c r="C3467" i="2"/>
  <c r="D3467" i="2" s="1"/>
  <c r="G3467" i="2" s="1"/>
  <c r="AF1891" i="2" l="1"/>
  <c r="AG1891" i="2"/>
  <c r="AH1891" i="2"/>
  <c r="AC1893" i="2"/>
  <c r="AB1894" i="2"/>
  <c r="AD1892" i="2"/>
  <c r="AE1892" i="2" s="1"/>
  <c r="Y1890" i="2"/>
  <c r="W1890" i="2"/>
  <c r="X1890" i="2"/>
  <c r="T1892" i="2"/>
  <c r="S1893" i="2"/>
  <c r="U1891" i="2"/>
  <c r="V1891" i="2" s="1"/>
  <c r="O1890" i="2"/>
  <c r="P1890" i="2"/>
  <c r="N1890" i="2"/>
  <c r="J1893" i="2"/>
  <c r="L1891" i="2"/>
  <c r="M1891" i="2" s="1"/>
  <c r="A3470" i="2"/>
  <c r="B3469" i="2"/>
  <c r="F3467" i="2"/>
  <c r="E3467" i="2"/>
  <c r="C3468" i="2"/>
  <c r="D3468" i="2" s="1"/>
  <c r="AG1892" i="2" l="1"/>
  <c r="AH1892" i="2"/>
  <c r="AF1892" i="2"/>
  <c r="AB1895" i="2"/>
  <c r="AC1894" i="2"/>
  <c r="AD1893" i="2"/>
  <c r="AE1893" i="2" s="1"/>
  <c r="Y1891" i="2"/>
  <c r="W1891" i="2"/>
  <c r="X1891" i="2"/>
  <c r="T1893" i="2"/>
  <c r="S1894" i="2"/>
  <c r="U1892" i="2"/>
  <c r="V1892" i="2" s="1"/>
  <c r="P1891" i="2"/>
  <c r="N1891" i="2"/>
  <c r="O1891" i="2"/>
  <c r="L1892" i="2"/>
  <c r="M1892" i="2" s="1"/>
  <c r="J1894" i="2"/>
  <c r="G3468" i="2"/>
  <c r="E3468" i="2"/>
  <c r="F3468" i="2"/>
  <c r="C3469" i="2"/>
  <c r="D3469" i="2" s="1"/>
  <c r="A3471" i="2"/>
  <c r="B3470" i="2"/>
  <c r="AG1893" i="2" l="1"/>
  <c r="AF1893" i="2"/>
  <c r="AH1893" i="2"/>
  <c r="AD1894" i="2"/>
  <c r="AE1894" i="2"/>
  <c r="AH1894" i="2" s="1"/>
  <c r="AC1895" i="2"/>
  <c r="AB1896" i="2"/>
  <c r="Y1892" i="2"/>
  <c r="W1892" i="2"/>
  <c r="X1892" i="2"/>
  <c r="S1895" i="2"/>
  <c r="T1894" i="2"/>
  <c r="U1893" i="2"/>
  <c r="V1893" i="2"/>
  <c r="X1893" i="2" s="1"/>
  <c r="P1892" i="2"/>
  <c r="O1892" i="2"/>
  <c r="N1892" i="2"/>
  <c r="L1893" i="2"/>
  <c r="M1893" i="2" s="1"/>
  <c r="J1895" i="2"/>
  <c r="F3469" i="2"/>
  <c r="E3469" i="2"/>
  <c r="G3469" i="2"/>
  <c r="A3472" i="2"/>
  <c r="B3471" i="2"/>
  <c r="C3470" i="2"/>
  <c r="D3470" i="2" s="1"/>
  <c r="AD1895" i="2" l="1"/>
  <c r="AE1895" i="2" s="1"/>
  <c r="AB1897" i="2"/>
  <c r="AC1896" i="2"/>
  <c r="AG1894" i="2"/>
  <c r="AF1894" i="2"/>
  <c r="W1893" i="2"/>
  <c r="Y1893" i="2"/>
  <c r="U1894" i="2"/>
  <c r="V1894" i="2" s="1"/>
  <c r="W1894" i="2" s="1"/>
  <c r="S1896" i="2"/>
  <c r="T1895" i="2"/>
  <c r="P1893" i="2"/>
  <c r="N1893" i="2"/>
  <c r="O1893" i="2"/>
  <c r="L1894" i="2"/>
  <c r="M1894" i="2" s="1"/>
  <c r="J1896" i="2"/>
  <c r="G3470" i="2"/>
  <c r="E3470" i="2"/>
  <c r="F3470" i="2"/>
  <c r="A3473" i="2"/>
  <c r="B3472" i="2"/>
  <c r="C3471" i="2"/>
  <c r="D3471" i="2" s="1"/>
  <c r="AH1895" i="2" l="1"/>
  <c r="AG1895" i="2"/>
  <c r="AF1895" i="2"/>
  <c r="AD1896" i="2"/>
  <c r="AE1896" i="2" s="1"/>
  <c r="AB1898" i="2"/>
  <c r="AC1897" i="2"/>
  <c r="X1894" i="2"/>
  <c r="S1897" i="2"/>
  <c r="T1896" i="2"/>
  <c r="Y1894" i="2"/>
  <c r="U1895" i="2"/>
  <c r="V1895" i="2" s="1"/>
  <c r="O1894" i="2"/>
  <c r="N1894" i="2"/>
  <c r="P1894" i="2"/>
  <c r="L1895" i="2"/>
  <c r="M1895" i="2" s="1"/>
  <c r="J1897" i="2"/>
  <c r="G3471" i="2"/>
  <c r="E3471" i="2"/>
  <c r="F3471" i="2"/>
  <c r="A3474" i="2"/>
  <c r="B3473" i="2"/>
  <c r="C3472" i="2"/>
  <c r="D3472" i="2" s="1"/>
  <c r="G3472" i="2" s="1"/>
  <c r="AF1896" i="2" l="1"/>
  <c r="AG1896" i="2"/>
  <c r="AH1896" i="2"/>
  <c r="AD1897" i="2"/>
  <c r="AE1897" i="2" s="1"/>
  <c r="AB1899" i="2"/>
  <c r="AC1898" i="2"/>
  <c r="W1895" i="2"/>
  <c r="X1895" i="2"/>
  <c r="Y1895" i="2"/>
  <c r="U1896" i="2"/>
  <c r="V1896" i="2" s="1"/>
  <c r="T1897" i="2"/>
  <c r="S1898" i="2"/>
  <c r="N1895" i="2"/>
  <c r="P1895" i="2"/>
  <c r="O1895" i="2"/>
  <c r="M1896" i="2"/>
  <c r="P1896" i="2" s="1"/>
  <c r="L1896" i="2"/>
  <c r="J1898" i="2"/>
  <c r="C3473" i="2"/>
  <c r="D3473" i="2" s="1"/>
  <c r="E3472" i="2"/>
  <c r="F3472" i="2"/>
  <c r="A3475" i="2"/>
  <c r="B3474" i="2"/>
  <c r="AH1897" i="2" l="1"/>
  <c r="AF1897" i="2"/>
  <c r="AG1897" i="2"/>
  <c r="AD1898" i="2"/>
  <c r="AE1898" i="2" s="1"/>
  <c r="AB1900" i="2"/>
  <c r="AC1899" i="2"/>
  <c r="X1896" i="2"/>
  <c r="W1896" i="2"/>
  <c r="Y1896" i="2"/>
  <c r="S1899" i="2"/>
  <c r="T1898" i="2"/>
  <c r="U1897" i="2"/>
  <c r="V1897" i="2"/>
  <c r="W1897" i="2" s="1"/>
  <c r="J1899" i="2"/>
  <c r="L1897" i="2"/>
  <c r="M1897" i="2" s="1"/>
  <c r="N1896" i="2"/>
  <c r="O1896" i="2"/>
  <c r="G3473" i="2"/>
  <c r="E3473" i="2"/>
  <c r="F3473" i="2"/>
  <c r="C3474" i="2"/>
  <c r="D3474" i="2" s="1"/>
  <c r="A3476" i="2"/>
  <c r="B3475" i="2"/>
  <c r="AH1898" i="2" l="1"/>
  <c r="AF1898" i="2"/>
  <c r="AG1898" i="2"/>
  <c r="AC1900" i="2"/>
  <c r="AB1901" i="2"/>
  <c r="AD1899" i="2"/>
  <c r="AE1899" i="2" s="1"/>
  <c r="Y1897" i="2"/>
  <c r="X1897" i="2"/>
  <c r="U1898" i="2"/>
  <c r="V1898" i="2" s="1"/>
  <c r="S1900" i="2"/>
  <c r="T1899" i="2"/>
  <c r="N1897" i="2"/>
  <c r="P1897" i="2"/>
  <c r="O1897" i="2"/>
  <c r="L1898" i="2"/>
  <c r="M1898" i="2" s="1"/>
  <c r="P1898" i="2" s="1"/>
  <c r="J1900" i="2"/>
  <c r="G3474" i="2"/>
  <c r="F3474" i="2"/>
  <c r="E3474" i="2"/>
  <c r="A3477" i="2"/>
  <c r="B3476" i="2"/>
  <c r="C3475" i="2"/>
  <c r="D3475" i="2" s="1"/>
  <c r="AG1899" i="2" l="1"/>
  <c r="AF1899" i="2"/>
  <c r="AH1899" i="2"/>
  <c r="AD1900" i="2"/>
  <c r="AE1900" i="2"/>
  <c r="AH1900" i="2" s="1"/>
  <c r="AB1902" i="2"/>
  <c r="AC1901" i="2"/>
  <c r="W1898" i="2"/>
  <c r="X1898" i="2"/>
  <c r="Y1898" i="2"/>
  <c r="U1899" i="2"/>
  <c r="V1899" i="2" s="1"/>
  <c r="T1900" i="2"/>
  <c r="S1901" i="2"/>
  <c r="J1901" i="2"/>
  <c r="L1899" i="2"/>
  <c r="M1899" i="2"/>
  <c r="O1899" i="2" s="1"/>
  <c r="N1898" i="2"/>
  <c r="O1898" i="2"/>
  <c r="F3475" i="2"/>
  <c r="G3475" i="2"/>
  <c r="E3475" i="2"/>
  <c r="C3476" i="2"/>
  <c r="D3476" i="2" s="1"/>
  <c r="A3478" i="2"/>
  <c r="B3477" i="2"/>
  <c r="AD1901" i="2" l="1"/>
  <c r="AE1901" i="2" s="1"/>
  <c r="AF1900" i="2"/>
  <c r="AB1903" i="2"/>
  <c r="AC1902" i="2"/>
  <c r="AG1900" i="2"/>
  <c r="W1899" i="2"/>
  <c r="X1899" i="2"/>
  <c r="Y1899" i="2"/>
  <c r="T1901" i="2"/>
  <c r="S1902" i="2"/>
  <c r="U1900" i="2"/>
  <c r="V1900" i="2" s="1"/>
  <c r="N1899" i="2"/>
  <c r="P1899" i="2"/>
  <c r="L1900" i="2"/>
  <c r="M1900" i="2" s="1"/>
  <c r="J1902" i="2"/>
  <c r="G3476" i="2"/>
  <c r="E3476" i="2"/>
  <c r="F3476" i="2"/>
  <c r="C3477" i="2"/>
  <c r="D3477" i="2" s="1"/>
  <c r="A3479" i="2"/>
  <c r="B3478" i="2"/>
  <c r="AH1901" i="2" l="1"/>
  <c r="AF1901" i="2"/>
  <c r="AG1901" i="2"/>
  <c r="AD1902" i="2"/>
  <c r="AE1902" i="2" s="1"/>
  <c r="AC1903" i="2"/>
  <c r="AB1904" i="2"/>
  <c r="W1900" i="2"/>
  <c r="X1900" i="2"/>
  <c r="Y1900" i="2"/>
  <c r="U1901" i="2"/>
  <c r="V1901" i="2" s="1"/>
  <c r="T1902" i="2"/>
  <c r="S1903" i="2"/>
  <c r="O1900" i="2"/>
  <c r="N1900" i="2"/>
  <c r="P1900" i="2"/>
  <c r="J1903" i="2"/>
  <c r="L1901" i="2"/>
  <c r="M1901" i="2" s="1"/>
  <c r="G3477" i="2"/>
  <c r="E3477" i="2"/>
  <c r="F3477" i="2"/>
  <c r="A3480" i="2"/>
  <c r="B3479" i="2"/>
  <c r="C3478" i="2"/>
  <c r="D3478" i="2" s="1"/>
  <c r="AG1902" i="2" l="1"/>
  <c r="AF1902" i="2"/>
  <c r="AH1902" i="2"/>
  <c r="AB1905" i="2"/>
  <c r="AC1904" i="2"/>
  <c r="AD1903" i="2"/>
  <c r="AE1903" i="2" s="1"/>
  <c r="X1901" i="2"/>
  <c r="W1901" i="2"/>
  <c r="Y1901" i="2"/>
  <c r="S1904" i="2"/>
  <c r="T1903" i="2"/>
  <c r="U1902" i="2"/>
  <c r="V1902" i="2" s="1"/>
  <c r="P1901" i="2"/>
  <c r="O1901" i="2"/>
  <c r="N1901" i="2"/>
  <c r="J1904" i="2"/>
  <c r="L1902" i="2"/>
  <c r="M1902" i="2" s="1"/>
  <c r="G3478" i="2"/>
  <c r="E3478" i="2"/>
  <c r="F3478" i="2"/>
  <c r="C3479" i="2"/>
  <c r="D3479" i="2" s="1"/>
  <c r="A3481" i="2"/>
  <c r="B3480" i="2"/>
  <c r="AG1903" i="2" l="1"/>
  <c r="AF1903" i="2"/>
  <c r="AH1903" i="2"/>
  <c r="AD1904" i="2"/>
  <c r="AE1904" i="2" s="1"/>
  <c r="AC1905" i="2"/>
  <c r="AB1906" i="2"/>
  <c r="W1902" i="2"/>
  <c r="Y1902" i="2"/>
  <c r="X1902" i="2"/>
  <c r="U1903" i="2"/>
  <c r="V1903" i="2" s="1"/>
  <c r="T1904" i="2"/>
  <c r="S1905" i="2"/>
  <c r="O1902" i="2"/>
  <c r="P1902" i="2"/>
  <c r="N1902" i="2"/>
  <c r="L1903" i="2"/>
  <c r="M1903" i="2" s="1"/>
  <c r="J1905" i="2"/>
  <c r="G3479" i="2"/>
  <c r="E3479" i="2"/>
  <c r="F3479" i="2"/>
  <c r="A3482" i="2"/>
  <c r="B3481" i="2"/>
  <c r="C3480" i="2"/>
  <c r="D3480" i="2" s="1"/>
  <c r="AH1904" i="2" l="1"/>
  <c r="AG1904" i="2"/>
  <c r="AF1904" i="2"/>
  <c r="AD1905" i="2"/>
  <c r="AE1905" i="2" s="1"/>
  <c r="AB1907" i="2"/>
  <c r="AC1906" i="2"/>
  <c r="W1903" i="2"/>
  <c r="X1903" i="2"/>
  <c r="Y1903" i="2"/>
  <c r="T1905" i="2"/>
  <c r="S1906" i="2"/>
  <c r="U1904" i="2"/>
  <c r="V1904" i="2" s="1"/>
  <c r="O1903" i="2"/>
  <c r="P1903" i="2"/>
  <c r="N1903" i="2"/>
  <c r="J1906" i="2"/>
  <c r="L1904" i="2"/>
  <c r="M1904" i="2" s="1"/>
  <c r="G3480" i="2"/>
  <c r="E3480" i="2"/>
  <c r="F3480" i="2"/>
  <c r="A3483" i="2"/>
  <c r="B3482" i="2"/>
  <c r="C3481" i="2"/>
  <c r="D3481" i="2" s="1"/>
  <c r="AG1905" i="2" l="1"/>
  <c r="AH1905" i="2"/>
  <c r="AF1905" i="2"/>
  <c r="AC1907" i="2"/>
  <c r="AB1908" i="2"/>
  <c r="AD1906" i="2"/>
  <c r="AE1906" i="2" s="1"/>
  <c r="W1904" i="2"/>
  <c r="X1904" i="2"/>
  <c r="Y1904" i="2"/>
  <c r="S1907" i="2"/>
  <c r="T1906" i="2"/>
  <c r="U1905" i="2"/>
  <c r="V1905" i="2"/>
  <c r="X1905" i="2" s="1"/>
  <c r="O1904" i="2"/>
  <c r="P1904" i="2"/>
  <c r="N1904" i="2"/>
  <c r="J1907" i="2"/>
  <c r="L1905" i="2"/>
  <c r="M1905" i="2" s="1"/>
  <c r="G3481" i="2"/>
  <c r="F3481" i="2"/>
  <c r="E3481" i="2"/>
  <c r="A3484" i="2"/>
  <c r="B3483" i="2"/>
  <c r="C3482" i="2"/>
  <c r="D3482" i="2" s="1"/>
  <c r="AH1906" i="2" l="1"/>
  <c r="AF1906" i="2"/>
  <c r="AG1906" i="2"/>
  <c r="AC1908" i="2"/>
  <c r="AB1909" i="2"/>
  <c r="AD1907" i="2"/>
  <c r="AE1907" i="2" s="1"/>
  <c r="W1905" i="2"/>
  <c r="Y1905" i="2"/>
  <c r="S1908" i="2"/>
  <c r="T1907" i="2"/>
  <c r="U1906" i="2"/>
  <c r="V1906" i="2" s="1"/>
  <c r="P1905" i="2"/>
  <c r="O1905" i="2"/>
  <c r="N1905" i="2"/>
  <c r="J1908" i="2"/>
  <c r="L1906" i="2"/>
  <c r="M1906" i="2" s="1"/>
  <c r="G3482" i="2"/>
  <c r="E3482" i="2"/>
  <c r="F3482" i="2"/>
  <c r="C3483" i="2"/>
  <c r="D3483" i="2" s="1"/>
  <c r="A3485" i="2"/>
  <c r="B3484" i="2"/>
  <c r="AH1907" i="2" l="1"/>
  <c r="AG1907" i="2"/>
  <c r="AF1907" i="2"/>
  <c r="AD1908" i="2"/>
  <c r="AE1908" i="2"/>
  <c r="AF1908" i="2" s="1"/>
  <c r="AB1910" i="2"/>
  <c r="AC1909" i="2"/>
  <c r="X1906" i="2"/>
  <c r="Y1906" i="2"/>
  <c r="W1906" i="2"/>
  <c r="S1909" i="2"/>
  <c r="T1908" i="2"/>
  <c r="U1907" i="2"/>
  <c r="V1907" i="2" s="1"/>
  <c r="O1906" i="2"/>
  <c r="P1906" i="2"/>
  <c r="N1906" i="2"/>
  <c r="J1909" i="2"/>
  <c r="L1907" i="2"/>
  <c r="M1907" i="2" s="1"/>
  <c r="G3483" i="2"/>
  <c r="E3483" i="2"/>
  <c r="F3483" i="2"/>
  <c r="A3486" i="2"/>
  <c r="B3485" i="2"/>
  <c r="C3484" i="2"/>
  <c r="D3484" i="2" s="1"/>
  <c r="G3484" i="2" s="1"/>
  <c r="AH1908" i="2" l="1"/>
  <c r="AD1909" i="2"/>
  <c r="AE1909" i="2" s="1"/>
  <c r="AG1908" i="2"/>
  <c r="AB1911" i="2"/>
  <c r="AC1910" i="2"/>
  <c r="Y1907" i="2"/>
  <c r="W1907" i="2"/>
  <c r="X1907" i="2"/>
  <c r="U1908" i="2"/>
  <c r="V1908" i="2" s="1"/>
  <c r="T1909" i="2"/>
  <c r="S1910" i="2"/>
  <c r="N1907" i="2"/>
  <c r="O1907" i="2"/>
  <c r="P1907" i="2"/>
  <c r="L1908" i="2"/>
  <c r="M1908" i="2" s="1"/>
  <c r="J1910" i="2"/>
  <c r="C3485" i="2"/>
  <c r="D3485" i="2" s="1"/>
  <c r="E3484" i="2"/>
  <c r="F3484" i="2"/>
  <c r="A3487" i="2"/>
  <c r="B3486" i="2"/>
  <c r="AH1909" i="2" l="1"/>
  <c r="AF1909" i="2"/>
  <c r="AG1909" i="2"/>
  <c r="AB1912" i="2"/>
  <c r="AC1911" i="2"/>
  <c r="AD1910" i="2"/>
  <c r="AE1910" i="2" s="1"/>
  <c r="W1908" i="2"/>
  <c r="X1908" i="2"/>
  <c r="Y1908" i="2"/>
  <c r="U1909" i="2"/>
  <c r="V1909" i="2"/>
  <c r="X1909" i="2" s="1"/>
  <c r="Y1909" i="2"/>
  <c r="S1911" i="2"/>
  <c r="T1910" i="2"/>
  <c r="P1908" i="2"/>
  <c r="N1908" i="2"/>
  <c r="O1908" i="2"/>
  <c r="L1909" i="2"/>
  <c r="M1909" i="2" s="1"/>
  <c r="J1911" i="2"/>
  <c r="G3485" i="2"/>
  <c r="E3485" i="2"/>
  <c r="F3485" i="2"/>
  <c r="C3486" i="2"/>
  <c r="D3486" i="2" s="1"/>
  <c r="A3488" i="2"/>
  <c r="B3487" i="2"/>
  <c r="AF1910" i="2" l="1"/>
  <c r="AG1910" i="2"/>
  <c r="AH1910" i="2"/>
  <c r="AC1912" i="2"/>
  <c r="AB1913" i="2"/>
  <c r="AD1911" i="2"/>
  <c r="AE1911" i="2" s="1"/>
  <c r="S1912" i="2"/>
  <c r="T1911" i="2"/>
  <c r="W1909" i="2"/>
  <c r="U1910" i="2"/>
  <c r="V1910" i="2" s="1"/>
  <c r="P1909" i="2"/>
  <c r="O1909" i="2"/>
  <c r="N1909" i="2"/>
  <c r="J1912" i="2"/>
  <c r="L1910" i="2"/>
  <c r="M1910" i="2" s="1"/>
  <c r="G3486" i="2"/>
  <c r="E3486" i="2"/>
  <c r="F3486" i="2"/>
  <c r="C3487" i="2"/>
  <c r="D3487" i="2" s="1"/>
  <c r="A3489" i="2"/>
  <c r="B3488" i="2"/>
  <c r="AG1911" i="2" l="1"/>
  <c r="AF1911" i="2"/>
  <c r="AH1911" i="2"/>
  <c r="AD1912" i="2"/>
  <c r="AE1912" i="2" s="1"/>
  <c r="AH1912" i="2" s="1"/>
  <c r="AB1914" i="2"/>
  <c r="AC1913" i="2"/>
  <c r="Y1910" i="2"/>
  <c r="X1910" i="2"/>
  <c r="W1910" i="2"/>
  <c r="U1911" i="2"/>
  <c r="V1911" i="2" s="1"/>
  <c r="T1912" i="2"/>
  <c r="S1913" i="2"/>
  <c r="P1910" i="2"/>
  <c r="N1910" i="2"/>
  <c r="O1910" i="2"/>
  <c r="L1911" i="2"/>
  <c r="M1911" i="2" s="1"/>
  <c r="J1913" i="2"/>
  <c r="F3487" i="2"/>
  <c r="E3487" i="2"/>
  <c r="G3487" i="2"/>
  <c r="C3488" i="2"/>
  <c r="D3488" i="2" s="1"/>
  <c r="F3488" i="2" s="1"/>
  <c r="A3490" i="2"/>
  <c r="B3489" i="2"/>
  <c r="AD1913" i="2" l="1"/>
  <c r="AE1913" i="2" s="1"/>
  <c r="AG1912" i="2"/>
  <c r="AB1915" i="2"/>
  <c r="AC1914" i="2"/>
  <c r="AF1912" i="2"/>
  <c r="Y1911" i="2"/>
  <c r="W1911" i="2"/>
  <c r="X1911" i="2"/>
  <c r="U1912" i="2"/>
  <c r="V1912" i="2" s="1"/>
  <c r="T1913" i="2"/>
  <c r="S1914" i="2"/>
  <c r="P1911" i="2"/>
  <c r="O1911" i="2"/>
  <c r="N1911" i="2"/>
  <c r="J1914" i="2"/>
  <c r="L1912" i="2"/>
  <c r="M1912" i="2" s="1"/>
  <c r="A3491" i="2"/>
  <c r="B3490" i="2"/>
  <c r="G3488" i="2"/>
  <c r="C3489" i="2"/>
  <c r="D3489" i="2" s="1"/>
  <c r="E3488" i="2"/>
  <c r="AH1913" i="2" l="1"/>
  <c r="AG1913" i="2"/>
  <c r="AF1913" i="2"/>
  <c r="AC1915" i="2"/>
  <c r="AB1916" i="2"/>
  <c r="AD1914" i="2"/>
  <c r="AE1914" i="2" s="1"/>
  <c r="W1912" i="2"/>
  <c r="Y1912" i="2"/>
  <c r="X1912" i="2"/>
  <c r="T1914" i="2"/>
  <c r="S1915" i="2"/>
  <c r="U1913" i="2"/>
  <c r="V1913" i="2" s="1"/>
  <c r="N1912" i="2"/>
  <c r="O1912" i="2"/>
  <c r="P1912" i="2"/>
  <c r="L1913" i="2"/>
  <c r="M1913" i="2"/>
  <c r="P1913" i="2" s="1"/>
  <c r="J1915" i="2"/>
  <c r="G3489" i="2"/>
  <c r="F3489" i="2"/>
  <c r="E3489" i="2"/>
  <c r="C3490" i="2"/>
  <c r="D3490" i="2" s="1"/>
  <c r="A3492" i="2"/>
  <c r="B3491" i="2"/>
  <c r="AG1914" i="2" l="1"/>
  <c r="AF1914" i="2"/>
  <c r="AH1914" i="2"/>
  <c r="AD1915" i="2"/>
  <c r="AE1915" i="2" s="1"/>
  <c r="AB1917" i="2"/>
  <c r="AC1916" i="2"/>
  <c r="Y1913" i="2"/>
  <c r="W1913" i="2"/>
  <c r="X1913" i="2"/>
  <c r="U1914" i="2"/>
  <c r="V1914" i="2" s="1"/>
  <c r="Y1914" i="2" s="1"/>
  <c r="S1916" i="2"/>
  <c r="T1915" i="2"/>
  <c r="L1914" i="2"/>
  <c r="M1914" i="2"/>
  <c r="O1914" i="2" s="1"/>
  <c r="J1916" i="2"/>
  <c r="N1913" i="2"/>
  <c r="O1913" i="2"/>
  <c r="E3490" i="2"/>
  <c r="G3490" i="2"/>
  <c r="F3490" i="2"/>
  <c r="A3493" i="2"/>
  <c r="B3492" i="2"/>
  <c r="C3491" i="2"/>
  <c r="D3491" i="2" s="1"/>
  <c r="AG1915" i="2" l="1"/>
  <c r="AF1915" i="2"/>
  <c r="AH1915" i="2"/>
  <c r="AD1916" i="2"/>
  <c r="AE1916" i="2" s="1"/>
  <c r="AC1917" i="2"/>
  <c r="AB1918" i="2"/>
  <c r="U1915" i="2"/>
  <c r="V1915" i="2" s="1"/>
  <c r="X1914" i="2"/>
  <c r="W1914" i="2"/>
  <c r="T1916" i="2"/>
  <c r="S1917" i="2"/>
  <c r="L1915" i="2"/>
  <c r="M1915" i="2" s="1"/>
  <c r="N1914" i="2"/>
  <c r="P1914" i="2"/>
  <c r="J1917" i="2"/>
  <c r="E3491" i="2"/>
  <c r="F3491" i="2"/>
  <c r="G3491" i="2"/>
  <c r="A3494" i="2"/>
  <c r="B3493" i="2"/>
  <c r="C3492" i="2"/>
  <c r="D3492" i="2" s="1"/>
  <c r="AH1916" i="2" l="1"/>
  <c r="AG1916" i="2"/>
  <c r="AF1916" i="2"/>
  <c r="AD1917" i="2"/>
  <c r="AE1917" i="2" s="1"/>
  <c r="AB1919" i="2"/>
  <c r="AC1918" i="2"/>
  <c r="Y1915" i="2"/>
  <c r="W1915" i="2"/>
  <c r="X1915" i="2"/>
  <c r="U1916" i="2"/>
  <c r="V1916" i="2" s="1"/>
  <c r="T1917" i="2"/>
  <c r="S1918" i="2"/>
  <c r="P1915" i="2"/>
  <c r="N1915" i="2"/>
  <c r="O1915" i="2"/>
  <c r="J1918" i="2"/>
  <c r="L1916" i="2"/>
  <c r="M1916" i="2" s="1"/>
  <c r="G3492" i="2"/>
  <c r="E3492" i="2"/>
  <c r="F3492" i="2"/>
  <c r="C3493" i="2"/>
  <c r="D3493" i="2" s="1"/>
  <c r="A3495" i="2"/>
  <c r="B3494" i="2"/>
  <c r="AG1917" i="2" l="1"/>
  <c r="AH1917" i="2"/>
  <c r="AF1917" i="2"/>
  <c r="AD1918" i="2"/>
  <c r="AE1918" i="2" s="1"/>
  <c r="AC1919" i="2"/>
  <c r="AB1920" i="2"/>
  <c r="X1916" i="2"/>
  <c r="W1916" i="2"/>
  <c r="Y1916" i="2"/>
  <c r="S1919" i="2"/>
  <c r="T1918" i="2"/>
  <c r="U1917" i="2"/>
  <c r="V1917" i="2"/>
  <c r="Y1917" i="2" s="1"/>
  <c r="P1916" i="2"/>
  <c r="N1916" i="2"/>
  <c r="O1916" i="2"/>
  <c r="J1919" i="2"/>
  <c r="L1917" i="2"/>
  <c r="M1917" i="2" s="1"/>
  <c r="G3493" i="2"/>
  <c r="E3493" i="2"/>
  <c r="F3493" i="2"/>
  <c r="C3494" i="2"/>
  <c r="D3494" i="2" s="1"/>
  <c r="A3496" i="2"/>
  <c r="B3495" i="2"/>
  <c r="AH1918" i="2" l="1"/>
  <c r="AF1918" i="2"/>
  <c r="AG1918" i="2"/>
  <c r="AC1920" i="2"/>
  <c r="AB1921" i="2"/>
  <c r="AD1919" i="2"/>
  <c r="AE1919" i="2" s="1"/>
  <c r="W1917" i="2"/>
  <c r="X1917" i="2"/>
  <c r="U1918" i="2"/>
  <c r="V1918" i="2" s="1"/>
  <c r="S1920" i="2"/>
  <c r="T1919" i="2"/>
  <c r="O1917" i="2"/>
  <c r="N1917" i="2"/>
  <c r="P1917" i="2"/>
  <c r="J1920" i="2"/>
  <c r="L1918" i="2"/>
  <c r="M1918" i="2" s="1"/>
  <c r="G3494" i="2"/>
  <c r="E3494" i="2"/>
  <c r="F3494" i="2"/>
  <c r="C3495" i="2"/>
  <c r="D3495" i="2" s="1"/>
  <c r="A3497" i="2"/>
  <c r="B3496" i="2"/>
  <c r="AH1919" i="2" l="1"/>
  <c r="AF1919" i="2"/>
  <c r="AG1919" i="2"/>
  <c r="AD1920" i="2"/>
  <c r="AE1920" i="2" s="1"/>
  <c r="AB1922" i="2"/>
  <c r="AC1921" i="2"/>
  <c r="X1918" i="2"/>
  <c r="W1918" i="2"/>
  <c r="Y1918" i="2"/>
  <c r="S1921" i="2"/>
  <c r="T1920" i="2"/>
  <c r="U1919" i="2"/>
  <c r="V1919" i="2" s="1"/>
  <c r="P1918" i="2"/>
  <c r="N1918" i="2"/>
  <c r="O1918" i="2"/>
  <c r="J1921" i="2"/>
  <c r="L1919" i="2"/>
  <c r="M1919" i="2" s="1"/>
  <c r="F3495" i="2"/>
  <c r="E3495" i="2"/>
  <c r="G3495" i="2"/>
  <c r="C3496" i="2"/>
  <c r="D3496" i="2" s="1"/>
  <c r="A3498" i="2"/>
  <c r="B3497" i="2"/>
  <c r="AG1920" i="2" l="1"/>
  <c r="AF1920" i="2"/>
  <c r="AH1920" i="2"/>
  <c r="AB1923" i="2"/>
  <c r="AC1922" i="2"/>
  <c r="AD1921" i="2"/>
  <c r="AE1921" i="2" s="1"/>
  <c r="W1919" i="2"/>
  <c r="Y1919" i="2"/>
  <c r="X1919" i="2"/>
  <c r="U1920" i="2"/>
  <c r="V1920" i="2" s="1"/>
  <c r="T1921" i="2"/>
  <c r="S1922" i="2"/>
  <c r="P1919" i="2"/>
  <c r="N1919" i="2"/>
  <c r="O1919" i="2"/>
  <c r="L1920" i="2"/>
  <c r="M1920" i="2" s="1"/>
  <c r="J1922" i="2"/>
  <c r="G3496" i="2"/>
  <c r="E3496" i="2"/>
  <c r="F3496" i="2"/>
  <c r="C3497" i="2"/>
  <c r="D3497" i="2" s="1"/>
  <c r="A3499" i="2"/>
  <c r="B3498" i="2"/>
  <c r="AH1921" i="2" l="1"/>
  <c r="AG1921" i="2"/>
  <c r="AF1921" i="2"/>
  <c r="AD1922" i="2"/>
  <c r="AE1922" i="2" s="1"/>
  <c r="AB1924" i="2"/>
  <c r="AC1923" i="2"/>
  <c r="W1920" i="2"/>
  <c r="Y1920" i="2"/>
  <c r="X1920" i="2"/>
  <c r="U1921" i="2"/>
  <c r="V1921" i="2"/>
  <c r="X1921" i="2" s="1"/>
  <c r="S1923" i="2"/>
  <c r="T1922" i="2"/>
  <c r="P1920" i="2"/>
  <c r="O1920" i="2"/>
  <c r="N1920" i="2"/>
  <c r="L1921" i="2"/>
  <c r="M1921" i="2" s="1"/>
  <c r="J1923" i="2"/>
  <c r="F3497" i="2"/>
  <c r="E3497" i="2"/>
  <c r="G3497" i="2"/>
  <c r="C3498" i="2"/>
  <c r="D3498" i="2" s="1"/>
  <c r="A3500" i="2"/>
  <c r="B3499" i="2"/>
  <c r="AH1922" i="2" l="1"/>
  <c r="AF1922" i="2"/>
  <c r="AG1922" i="2"/>
  <c r="AD1923" i="2"/>
  <c r="AE1923" i="2" s="1"/>
  <c r="AC1924" i="2"/>
  <c r="AB1925" i="2"/>
  <c r="U1922" i="2"/>
  <c r="V1922" i="2" s="1"/>
  <c r="W1921" i="2"/>
  <c r="Y1921" i="2"/>
  <c r="S1924" i="2"/>
  <c r="T1923" i="2"/>
  <c r="P1921" i="2"/>
  <c r="N1921" i="2"/>
  <c r="O1921" i="2"/>
  <c r="L1922" i="2"/>
  <c r="M1922" i="2" s="1"/>
  <c r="J1924" i="2"/>
  <c r="G3498" i="2"/>
  <c r="E3498" i="2"/>
  <c r="F3498" i="2"/>
  <c r="A3501" i="2"/>
  <c r="B3500" i="2"/>
  <c r="C3499" i="2"/>
  <c r="D3499" i="2" s="1"/>
  <c r="AF1923" i="2" l="1"/>
  <c r="AG1923" i="2"/>
  <c r="AH1923" i="2"/>
  <c r="AB1926" i="2"/>
  <c r="AC1925" i="2"/>
  <c r="AD1924" i="2"/>
  <c r="AE1924" i="2"/>
  <c r="AH1924" i="2" s="1"/>
  <c r="Y1922" i="2"/>
  <c r="W1922" i="2"/>
  <c r="X1922" i="2"/>
  <c r="U1923" i="2"/>
  <c r="V1923" i="2" s="1"/>
  <c r="T1924" i="2"/>
  <c r="S1925" i="2"/>
  <c r="P1922" i="2"/>
  <c r="O1922" i="2"/>
  <c r="N1922" i="2"/>
  <c r="J1925" i="2"/>
  <c r="L1923" i="2"/>
  <c r="M1923" i="2"/>
  <c r="O1923" i="2" s="1"/>
  <c r="G3499" i="2"/>
  <c r="E3499" i="2"/>
  <c r="F3499" i="2"/>
  <c r="A3502" i="2"/>
  <c r="B3501" i="2"/>
  <c r="C3500" i="2"/>
  <c r="D3500" i="2" s="1"/>
  <c r="AF1924" i="2" l="1"/>
  <c r="AB1927" i="2"/>
  <c r="AC1926" i="2"/>
  <c r="AG1924" i="2"/>
  <c r="AD1925" i="2"/>
  <c r="AE1925" i="2" s="1"/>
  <c r="Y1923" i="2"/>
  <c r="W1923" i="2"/>
  <c r="X1923" i="2"/>
  <c r="U1924" i="2"/>
  <c r="V1924" i="2" s="1"/>
  <c r="T1925" i="2"/>
  <c r="S1926" i="2"/>
  <c r="P1923" i="2"/>
  <c r="N1923" i="2"/>
  <c r="J1926" i="2"/>
  <c r="L1924" i="2"/>
  <c r="M1924" i="2" s="1"/>
  <c r="G3500" i="2"/>
  <c r="E3500" i="2"/>
  <c r="F3500" i="2"/>
  <c r="C3501" i="2"/>
  <c r="D3501" i="2" s="1"/>
  <c r="A3503" i="2"/>
  <c r="B3502" i="2"/>
  <c r="AH1925" i="2" l="1"/>
  <c r="AG1925" i="2"/>
  <c r="AF1925" i="2"/>
  <c r="AD1926" i="2"/>
  <c r="AE1926" i="2" s="1"/>
  <c r="AC1927" i="2"/>
  <c r="AB1928" i="2"/>
  <c r="X1924" i="2"/>
  <c r="W1924" i="2"/>
  <c r="Y1924" i="2"/>
  <c r="U1925" i="2"/>
  <c r="V1925" i="2" s="1"/>
  <c r="T1926" i="2"/>
  <c r="S1927" i="2"/>
  <c r="O1924" i="2"/>
  <c r="N1924" i="2"/>
  <c r="P1924" i="2"/>
  <c r="L1925" i="2"/>
  <c r="M1925" i="2" s="1"/>
  <c r="J1927" i="2"/>
  <c r="G3501" i="2"/>
  <c r="E3501" i="2"/>
  <c r="F3501" i="2"/>
  <c r="A3504" i="2"/>
  <c r="B3503" i="2"/>
  <c r="C3502" i="2"/>
  <c r="D3502" i="2" s="1"/>
  <c r="G3502" i="2" s="1"/>
  <c r="AG1926" i="2" l="1"/>
  <c r="AF1926" i="2"/>
  <c r="AH1926" i="2"/>
  <c r="AD1927" i="2"/>
  <c r="AE1927" i="2" s="1"/>
  <c r="AB1929" i="2"/>
  <c r="AC1928" i="2"/>
  <c r="Y1925" i="2"/>
  <c r="X1925" i="2"/>
  <c r="W1925" i="2"/>
  <c r="S1928" i="2"/>
  <c r="T1927" i="2"/>
  <c r="U1926" i="2"/>
  <c r="V1926" i="2" s="1"/>
  <c r="N1925" i="2"/>
  <c r="P1925" i="2"/>
  <c r="O1925" i="2"/>
  <c r="L1926" i="2"/>
  <c r="M1926" i="2"/>
  <c r="O1926" i="2" s="1"/>
  <c r="J1928" i="2"/>
  <c r="E3502" i="2"/>
  <c r="C3503" i="2"/>
  <c r="D3503" i="2" s="1"/>
  <c r="F3502" i="2"/>
  <c r="A3505" i="2"/>
  <c r="B3504" i="2"/>
  <c r="AG1927" i="2" l="1"/>
  <c r="AF1927" i="2"/>
  <c r="AH1927" i="2"/>
  <c r="AD1928" i="2"/>
  <c r="AE1928" i="2" s="1"/>
  <c r="AC1929" i="2"/>
  <c r="AB1930" i="2"/>
  <c r="W1926" i="2"/>
  <c r="Y1926" i="2"/>
  <c r="X1926" i="2"/>
  <c r="U1927" i="2"/>
  <c r="V1927" i="2" s="1"/>
  <c r="T1928" i="2"/>
  <c r="S1929" i="2"/>
  <c r="J1929" i="2"/>
  <c r="L1927" i="2"/>
  <c r="M1927" i="2" s="1"/>
  <c r="N1926" i="2"/>
  <c r="P1926" i="2"/>
  <c r="F3503" i="2"/>
  <c r="G3503" i="2"/>
  <c r="E3503" i="2"/>
  <c r="C3504" i="2"/>
  <c r="D3504" i="2" s="1"/>
  <c r="A3506" i="2"/>
  <c r="B3505" i="2"/>
  <c r="AF1928" i="2" l="1"/>
  <c r="AG1928" i="2"/>
  <c r="AH1928" i="2"/>
  <c r="AB1931" i="2"/>
  <c r="AC1930" i="2"/>
  <c r="AD1929" i="2"/>
  <c r="AE1929" i="2" s="1"/>
  <c r="W1927" i="2"/>
  <c r="X1927" i="2"/>
  <c r="Y1927" i="2"/>
  <c r="U1928" i="2"/>
  <c r="V1928" i="2" s="1"/>
  <c r="T1929" i="2"/>
  <c r="S1930" i="2"/>
  <c r="P1927" i="2"/>
  <c r="O1927" i="2"/>
  <c r="N1927" i="2"/>
  <c r="L1928" i="2"/>
  <c r="M1928" i="2" s="1"/>
  <c r="J1930" i="2"/>
  <c r="G3504" i="2"/>
  <c r="F3504" i="2"/>
  <c r="E3504" i="2"/>
  <c r="A3507" i="2"/>
  <c r="B3506" i="2"/>
  <c r="C3505" i="2"/>
  <c r="D3505" i="2" s="1"/>
  <c r="F3505" i="2" s="1"/>
  <c r="AF1929" i="2" l="1"/>
  <c r="AH1929" i="2"/>
  <c r="AG1929" i="2"/>
  <c r="AC1931" i="2"/>
  <c r="AB1932" i="2"/>
  <c r="AD1930" i="2"/>
  <c r="AE1930" i="2" s="1"/>
  <c r="Y1928" i="2"/>
  <c r="W1928" i="2"/>
  <c r="X1928" i="2"/>
  <c r="S1931" i="2"/>
  <c r="T1930" i="2"/>
  <c r="U1929" i="2"/>
  <c r="V1929" i="2"/>
  <c r="Y1929" i="2" s="1"/>
  <c r="P1928" i="2"/>
  <c r="N1928" i="2"/>
  <c r="O1928" i="2"/>
  <c r="L1929" i="2"/>
  <c r="M1929" i="2" s="1"/>
  <c r="J1931" i="2"/>
  <c r="E3505" i="2"/>
  <c r="C3506" i="2"/>
  <c r="D3506" i="2" s="1"/>
  <c r="F3506" i="2" s="1"/>
  <c r="G3505" i="2"/>
  <c r="A3508" i="2"/>
  <c r="B3507" i="2"/>
  <c r="AH1930" i="2" l="1"/>
  <c r="AF1930" i="2"/>
  <c r="AG1930" i="2"/>
  <c r="AD1931" i="2"/>
  <c r="AE1931" i="2" s="1"/>
  <c r="AC1932" i="2"/>
  <c r="AB1933" i="2"/>
  <c r="X1929" i="2"/>
  <c r="W1929" i="2"/>
  <c r="U1930" i="2"/>
  <c r="V1930" i="2" s="1"/>
  <c r="S1932" i="2"/>
  <c r="T1931" i="2"/>
  <c r="O1929" i="2"/>
  <c r="N1929" i="2"/>
  <c r="P1929" i="2"/>
  <c r="L1930" i="2"/>
  <c r="M1930" i="2" s="1"/>
  <c r="J1932" i="2"/>
  <c r="E3506" i="2"/>
  <c r="G3506" i="2"/>
  <c r="C3507" i="2"/>
  <c r="D3507" i="2" s="1"/>
  <c r="A3509" i="2"/>
  <c r="B3508" i="2"/>
  <c r="AG1931" i="2" l="1"/>
  <c r="AF1931" i="2"/>
  <c r="AH1931" i="2"/>
  <c r="AB1934" i="2"/>
  <c r="AC1933" i="2"/>
  <c r="AD1932" i="2"/>
  <c r="AE1932" i="2" s="1"/>
  <c r="Y1930" i="2"/>
  <c r="X1930" i="2"/>
  <c r="W1930" i="2"/>
  <c r="S1933" i="2"/>
  <c r="T1932" i="2"/>
  <c r="U1931" i="2"/>
  <c r="V1931" i="2" s="1"/>
  <c r="P1930" i="2"/>
  <c r="N1930" i="2"/>
  <c r="O1930" i="2"/>
  <c r="L1931" i="2"/>
  <c r="M1931" i="2" s="1"/>
  <c r="J1933" i="2"/>
  <c r="G3507" i="2"/>
  <c r="E3507" i="2"/>
  <c r="F3507" i="2"/>
  <c r="C3508" i="2"/>
  <c r="D3508" i="2" s="1"/>
  <c r="A3510" i="2"/>
  <c r="B3509" i="2"/>
  <c r="AF1932" i="2" l="1"/>
  <c r="AG1932" i="2"/>
  <c r="AH1932" i="2"/>
  <c r="AC1934" i="2"/>
  <c r="AB1935" i="2"/>
  <c r="AD1933" i="2"/>
  <c r="AE1933" i="2" s="1"/>
  <c r="X1931" i="2"/>
  <c r="W1931" i="2"/>
  <c r="Y1931" i="2"/>
  <c r="T1933" i="2"/>
  <c r="S1934" i="2"/>
  <c r="U1932" i="2"/>
  <c r="V1932" i="2" s="1"/>
  <c r="P1931" i="2"/>
  <c r="N1931" i="2"/>
  <c r="O1931" i="2"/>
  <c r="L1932" i="2"/>
  <c r="M1932" i="2" s="1"/>
  <c r="J1934" i="2"/>
  <c r="G3508" i="2"/>
  <c r="E3508" i="2"/>
  <c r="F3508" i="2"/>
  <c r="A3511" i="2"/>
  <c r="B3510" i="2"/>
  <c r="C3509" i="2"/>
  <c r="D3509" i="2" s="1"/>
  <c r="AG1933" i="2" l="1"/>
  <c r="AF1933" i="2"/>
  <c r="AH1933" i="2"/>
  <c r="AD1934" i="2"/>
  <c r="AE1934" i="2" s="1"/>
  <c r="AB1936" i="2"/>
  <c r="AC1935" i="2"/>
  <c r="Y1932" i="2"/>
  <c r="X1932" i="2"/>
  <c r="W1932" i="2"/>
  <c r="U1933" i="2"/>
  <c r="V1933" i="2"/>
  <c r="Y1933" i="2" s="1"/>
  <c r="S1935" i="2"/>
  <c r="T1934" i="2"/>
  <c r="P1932" i="2"/>
  <c r="O1932" i="2"/>
  <c r="N1932" i="2"/>
  <c r="J1935" i="2"/>
  <c r="L1933" i="2"/>
  <c r="M1933" i="2" s="1"/>
  <c r="G3509" i="2"/>
  <c r="E3509" i="2"/>
  <c r="F3509" i="2"/>
  <c r="A3512" i="2"/>
  <c r="B3511" i="2"/>
  <c r="C3510" i="2"/>
  <c r="D3510" i="2" s="1"/>
  <c r="G3510" i="2" s="1"/>
  <c r="AF1934" i="2" l="1"/>
  <c r="AG1934" i="2"/>
  <c r="AH1934" i="2"/>
  <c r="AD1935" i="2"/>
  <c r="AE1935" i="2" s="1"/>
  <c r="AC1936" i="2"/>
  <c r="AB1937" i="2"/>
  <c r="U1934" i="2"/>
  <c r="V1934" i="2" s="1"/>
  <c r="X1933" i="2"/>
  <c r="S1936" i="2"/>
  <c r="T1935" i="2"/>
  <c r="W1933" i="2"/>
  <c r="P1933" i="2"/>
  <c r="N1933" i="2"/>
  <c r="O1933" i="2"/>
  <c r="L1934" i="2"/>
  <c r="M1934" i="2" s="1"/>
  <c r="J1936" i="2"/>
  <c r="C3511" i="2"/>
  <c r="D3511" i="2" s="1"/>
  <c r="E3510" i="2"/>
  <c r="F3510" i="2"/>
  <c r="A3513" i="2"/>
  <c r="B3512" i="2"/>
  <c r="AF1935" i="2" l="1"/>
  <c r="AG1935" i="2"/>
  <c r="AH1935" i="2"/>
  <c r="AB1938" i="2"/>
  <c r="AC1937" i="2"/>
  <c r="AD1936" i="2"/>
  <c r="AE1936" i="2"/>
  <c r="AH1936" i="2" s="1"/>
  <c r="AG1936" i="2"/>
  <c r="AF1936" i="2"/>
  <c r="Y1934" i="2"/>
  <c r="X1934" i="2"/>
  <c r="W1934" i="2"/>
  <c r="U1935" i="2"/>
  <c r="V1935" i="2" s="1"/>
  <c r="T1936" i="2"/>
  <c r="S1937" i="2"/>
  <c r="P1934" i="2"/>
  <c r="O1934" i="2"/>
  <c r="N1934" i="2"/>
  <c r="L1935" i="2"/>
  <c r="M1935" i="2" s="1"/>
  <c r="J1937" i="2"/>
  <c r="G3511" i="2"/>
  <c r="E3511" i="2"/>
  <c r="F3511" i="2"/>
  <c r="C3512" i="2"/>
  <c r="D3512" i="2" s="1"/>
  <c r="A3514" i="2"/>
  <c r="B3513" i="2"/>
  <c r="AB1939" i="2" l="1"/>
  <c r="AC1938" i="2"/>
  <c r="AD1937" i="2"/>
  <c r="AE1937" i="2" s="1"/>
  <c r="Y1935" i="2"/>
  <c r="W1935" i="2"/>
  <c r="X1935" i="2"/>
  <c r="U1936" i="2"/>
  <c r="V1936" i="2" s="1"/>
  <c r="T1937" i="2"/>
  <c r="S1938" i="2"/>
  <c r="O1935" i="2"/>
  <c r="P1935" i="2"/>
  <c r="N1935" i="2"/>
  <c r="L1936" i="2"/>
  <c r="M1936" i="2" s="1"/>
  <c r="J1938" i="2"/>
  <c r="F3512" i="2"/>
  <c r="E3512" i="2"/>
  <c r="G3512" i="2"/>
  <c r="A3515" i="2"/>
  <c r="B3514" i="2"/>
  <c r="C3513" i="2"/>
  <c r="D3513" i="2" s="1"/>
  <c r="AG1937" i="2" l="1"/>
  <c r="AF1937" i="2"/>
  <c r="AH1937" i="2"/>
  <c r="AD1938" i="2"/>
  <c r="AE1938" i="2" s="1"/>
  <c r="AC1939" i="2"/>
  <c r="AB1940" i="2"/>
  <c r="X1936" i="2"/>
  <c r="W1936" i="2"/>
  <c r="Y1936" i="2"/>
  <c r="T1938" i="2"/>
  <c r="S1939" i="2"/>
  <c r="U1937" i="2"/>
  <c r="V1937" i="2" s="1"/>
  <c r="N1936" i="2"/>
  <c r="O1936" i="2"/>
  <c r="P1936" i="2"/>
  <c r="L1937" i="2"/>
  <c r="M1937" i="2" s="1"/>
  <c r="J1939" i="2"/>
  <c r="G3513" i="2"/>
  <c r="E3513" i="2"/>
  <c r="F3513" i="2"/>
  <c r="C3514" i="2"/>
  <c r="D3514" i="2" s="1"/>
  <c r="A3516" i="2"/>
  <c r="B3515" i="2"/>
  <c r="AH1938" i="2" l="1"/>
  <c r="AG1938" i="2"/>
  <c r="AF1938" i="2"/>
  <c r="AD1939" i="2"/>
  <c r="AE1939" i="2" s="1"/>
  <c r="AB1941" i="2"/>
  <c r="AC1940" i="2"/>
  <c r="Y1937" i="2"/>
  <c r="X1937" i="2"/>
  <c r="W1937" i="2"/>
  <c r="U1938" i="2"/>
  <c r="V1938" i="2" s="1"/>
  <c r="S1940" i="2"/>
  <c r="T1939" i="2"/>
  <c r="P1937" i="2"/>
  <c r="N1937" i="2"/>
  <c r="O1937" i="2"/>
  <c r="J1940" i="2"/>
  <c r="L1938" i="2"/>
  <c r="M1938" i="2" s="1"/>
  <c r="G3514" i="2"/>
  <c r="E3514" i="2"/>
  <c r="F3514" i="2"/>
  <c r="C3515" i="2"/>
  <c r="D3515" i="2" s="1"/>
  <c r="A3517" i="2"/>
  <c r="B3516" i="2"/>
  <c r="AF1939" i="2" l="1"/>
  <c r="AH1939" i="2"/>
  <c r="AG1939" i="2"/>
  <c r="AD1940" i="2"/>
  <c r="AE1940" i="2" s="1"/>
  <c r="AC1941" i="2"/>
  <c r="AB1942" i="2"/>
  <c r="X1938" i="2"/>
  <c r="Y1938" i="2"/>
  <c r="W1938" i="2"/>
  <c r="U1939" i="2"/>
  <c r="V1939" i="2" s="1"/>
  <c r="T1940" i="2"/>
  <c r="S1941" i="2"/>
  <c r="O1938" i="2"/>
  <c r="P1938" i="2"/>
  <c r="N1938" i="2"/>
  <c r="L1939" i="2"/>
  <c r="M1939" i="2" s="1"/>
  <c r="J1941" i="2"/>
  <c r="G3515" i="2"/>
  <c r="E3515" i="2"/>
  <c r="F3515" i="2"/>
  <c r="A3518" i="2"/>
  <c r="B3517" i="2"/>
  <c r="C3516" i="2"/>
  <c r="D3516" i="2" s="1"/>
  <c r="G3516" i="2" s="1"/>
  <c r="AG1940" i="2" l="1"/>
  <c r="AF1940" i="2"/>
  <c r="AH1940" i="2"/>
  <c r="AD1941" i="2"/>
  <c r="AE1941" i="2" s="1"/>
  <c r="AB1943" i="2"/>
  <c r="AC1942" i="2"/>
  <c r="W1939" i="2"/>
  <c r="X1939" i="2"/>
  <c r="Y1939" i="2"/>
  <c r="U1940" i="2"/>
  <c r="V1940" i="2" s="1"/>
  <c r="T1941" i="2"/>
  <c r="S1942" i="2"/>
  <c r="N1939" i="2"/>
  <c r="P1939" i="2"/>
  <c r="O1939" i="2"/>
  <c r="J1942" i="2"/>
  <c r="L1940" i="2"/>
  <c r="M1940" i="2" s="1"/>
  <c r="C3517" i="2"/>
  <c r="D3517" i="2" s="1"/>
  <c r="E3516" i="2"/>
  <c r="F3516" i="2"/>
  <c r="A3519" i="2"/>
  <c r="B3518" i="2"/>
  <c r="AF1941" i="2" l="1"/>
  <c r="AH1941" i="2"/>
  <c r="AG1941" i="2"/>
  <c r="AC1943" i="2"/>
  <c r="AB1944" i="2"/>
  <c r="AD1942" i="2"/>
  <c r="AE1942" i="2" s="1"/>
  <c r="X1940" i="2"/>
  <c r="W1940" i="2"/>
  <c r="Y1940" i="2"/>
  <c r="U1941" i="2"/>
  <c r="V1941" i="2"/>
  <c r="X1941" i="2" s="1"/>
  <c r="S1943" i="2"/>
  <c r="T1942" i="2"/>
  <c r="N1940" i="2"/>
  <c r="O1940" i="2"/>
  <c r="P1940" i="2"/>
  <c r="J1943" i="2"/>
  <c r="L1941" i="2"/>
  <c r="M1941" i="2" s="1"/>
  <c r="N1941" i="2" s="1"/>
  <c r="G3517" i="2"/>
  <c r="E3517" i="2"/>
  <c r="F3517" i="2"/>
  <c r="C3518" i="2"/>
  <c r="D3518" i="2" s="1"/>
  <c r="A3520" i="2"/>
  <c r="B3519" i="2"/>
  <c r="AF1942" i="2" l="1"/>
  <c r="AG1942" i="2"/>
  <c r="AH1942" i="2"/>
  <c r="AD1943" i="2"/>
  <c r="AE1943" i="2" s="1"/>
  <c r="AC1944" i="2"/>
  <c r="AB1945" i="2"/>
  <c r="Y1941" i="2"/>
  <c r="S1944" i="2"/>
  <c r="T1943" i="2"/>
  <c r="U1942" i="2"/>
  <c r="V1942" i="2" s="1"/>
  <c r="W1941" i="2"/>
  <c r="P1941" i="2"/>
  <c r="O1941" i="2"/>
  <c r="J1944" i="2"/>
  <c r="L1942" i="2"/>
  <c r="M1942" i="2" s="1"/>
  <c r="G3518" i="2"/>
  <c r="E3518" i="2"/>
  <c r="F3518" i="2"/>
  <c r="A3521" i="2"/>
  <c r="B3520" i="2"/>
  <c r="C3519" i="2"/>
  <c r="D3519" i="2" s="1"/>
  <c r="G3519" i="2" s="1"/>
  <c r="AG1943" i="2" l="1"/>
  <c r="AH1943" i="2"/>
  <c r="AF1943" i="2"/>
  <c r="AB1946" i="2"/>
  <c r="AC1945" i="2"/>
  <c r="AD1944" i="2"/>
  <c r="AE1944" i="2" s="1"/>
  <c r="X1942" i="2"/>
  <c r="Y1942" i="2"/>
  <c r="W1942" i="2"/>
  <c r="U1943" i="2"/>
  <c r="V1943" i="2" s="1"/>
  <c r="S1945" i="2"/>
  <c r="T1944" i="2"/>
  <c r="O1942" i="2"/>
  <c r="P1942" i="2"/>
  <c r="N1942" i="2"/>
  <c r="L1943" i="2"/>
  <c r="M1943" i="2" s="1"/>
  <c r="J1945" i="2"/>
  <c r="C3520" i="2"/>
  <c r="D3520" i="2" s="1"/>
  <c r="E3519" i="2"/>
  <c r="F3519" i="2"/>
  <c r="A3522" i="2"/>
  <c r="B3521" i="2"/>
  <c r="AH1944" i="2" l="1"/>
  <c r="AG1944" i="2"/>
  <c r="AF1944" i="2"/>
  <c r="AD1945" i="2"/>
  <c r="AE1945" i="2" s="1"/>
  <c r="AB1947" i="2"/>
  <c r="AC1946" i="2"/>
  <c r="W1943" i="2"/>
  <c r="Y1943" i="2"/>
  <c r="X1943" i="2"/>
  <c r="U1944" i="2"/>
  <c r="V1944" i="2" s="1"/>
  <c r="T1945" i="2"/>
  <c r="S1946" i="2"/>
  <c r="O1943" i="2"/>
  <c r="P1943" i="2"/>
  <c r="N1943" i="2"/>
  <c r="L1944" i="2"/>
  <c r="M1944" i="2" s="1"/>
  <c r="J1946" i="2"/>
  <c r="G3520" i="2"/>
  <c r="E3520" i="2"/>
  <c r="F3520" i="2"/>
  <c r="C3521" i="2"/>
  <c r="D3521" i="2" s="1"/>
  <c r="A3523" i="2"/>
  <c r="B3522" i="2"/>
  <c r="AG1945" i="2" l="1"/>
  <c r="AF1945" i="2"/>
  <c r="AH1945" i="2"/>
  <c r="AD1946" i="2"/>
  <c r="AE1946" i="2" s="1"/>
  <c r="AB1948" i="2"/>
  <c r="AC1947" i="2"/>
  <c r="X1944" i="2"/>
  <c r="W1944" i="2"/>
  <c r="Y1944" i="2"/>
  <c r="S1947" i="2"/>
  <c r="T1946" i="2"/>
  <c r="U1945" i="2"/>
  <c r="V1945" i="2"/>
  <c r="W1945" i="2" s="1"/>
  <c r="O1944" i="2"/>
  <c r="P1944" i="2"/>
  <c r="N1944" i="2"/>
  <c r="J1947" i="2"/>
  <c r="L1945" i="2"/>
  <c r="M1945" i="2" s="1"/>
  <c r="F3521" i="2"/>
  <c r="E3521" i="2"/>
  <c r="G3521" i="2"/>
  <c r="C3522" i="2"/>
  <c r="D3522" i="2" s="1"/>
  <c r="A3524" i="2"/>
  <c r="B3523" i="2"/>
  <c r="AF1946" i="2" l="1"/>
  <c r="AH1946" i="2"/>
  <c r="AG1946" i="2"/>
  <c r="AD1947" i="2"/>
  <c r="AE1947" i="2" s="1"/>
  <c r="AC1948" i="2"/>
  <c r="AB1949" i="2"/>
  <c r="X1945" i="2"/>
  <c r="Y1945" i="2"/>
  <c r="U1946" i="2"/>
  <c r="V1946" i="2" s="1"/>
  <c r="S1948" i="2"/>
  <c r="T1947" i="2"/>
  <c r="N1945" i="2"/>
  <c r="O1945" i="2"/>
  <c r="P1945" i="2"/>
  <c r="L1946" i="2"/>
  <c r="M1946" i="2" s="1"/>
  <c r="J1948" i="2"/>
  <c r="G3522" i="2"/>
  <c r="E3522" i="2"/>
  <c r="F3522" i="2"/>
  <c r="A3525" i="2"/>
  <c r="B3524" i="2"/>
  <c r="C3523" i="2"/>
  <c r="D3523" i="2" s="1"/>
  <c r="AF1947" i="2" l="1"/>
  <c r="AH1947" i="2"/>
  <c r="AG1947" i="2"/>
  <c r="AB1950" i="2"/>
  <c r="AC1949" i="2"/>
  <c r="AD1948" i="2"/>
  <c r="AE1948" i="2"/>
  <c r="AG1948" i="2" s="1"/>
  <c r="X1946" i="2"/>
  <c r="W1946" i="2"/>
  <c r="Y1946" i="2"/>
  <c r="U1947" i="2"/>
  <c r="V1947" i="2" s="1"/>
  <c r="T1948" i="2"/>
  <c r="S1949" i="2"/>
  <c r="P1946" i="2"/>
  <c r="N1946" i="2"/>
  <c r="O1946" i="2"/>
  <c r="L1947" i="2"/>
  <c r="M1947" i="2" s="1"/>
  <c r="J1949" i="2"/>
  <c r="G3523" i="2"/>
  <c r="E3523" i="2"/>
  <c r="F3523" i="2"/>
  <c r="A3526" i="2"/>
  <c r="B3525" i="2"/>
  <c r="C3524" i="2"/>
  <c r="D3524" i="2" s="1"/>
  <c r="G3524" i="2" s="1"/>
  <c r="AB1951" i="2" l="1"/>
  <c r="AC1950" i="2"/>
  <c r="AF1948" i="2"/>
  <c r="AH1948" i="2"/>
  <c r="AD1949" i="2"/>
  <c r="AE1949" i="2" s="1"/>
  <c r="Y1947" i="2"/>
  <c r="X1947" i="2"/>
  <c r="W1947" i="2"/>
  <c r="T1949" i="2"/>
  <c r="S1950" i="2"/>
  <c r="U1948" i="2"/>
  <c r="V1948" i="2" s="1"/>
  <c r="P1947" i="2"/>
  <c r="O1947" i="2"/>
  <c r="N1947" i="2"/>
  <c r="L1948" i="2"/>
  <c r="M1948" i="2" s="1"/>
  <c r="J1950" i="2"/>
  <c r="F3524" i="2"/>
  <c r="A3527" i="2"/>
  <c r="B3526" i="2"/>
  <c r="E3524" i="2"/>
  <c r="C3525" i="2"/>
  <c r="D3525" i="2" s="1"/>
  <c r="AH1949" i="2" l="1"/>
  <c r="AF1949" i="2"/>
  <c r="AG1949" i="2"/>
  <c r="AD1950" i="2"/>
  <c r="AE1950" i="2" s="1"/>
  <c r="AC1951" i="2"/>
  <c r="AB1952" i="2"/>
  <c r="X1948" i="2"/>
  <c r="W1948" i="2"/>
  <c r="Y1948" i="2"/>
  <c r="T1950" i="2"/>
  <c r="S1951" i="2"/>
  <c r="U1949" i="2"/>
  <c r="V1949" i="2" s="1"/>
  <c r="N1948" i="2"/>
  <c r="P1948" i="2"/>
  <c r="O1948" i="2"/>
  <c r="L1949" i="2"/>
  <c r="M1949" i="2" s="1"/>
  <c r="J1951" i="2"/>
  <c r="G3525" i="2"/>
  <c r="E3525" i="2"/>
  <c r="F3525" i="2"/>
  <c r="A3528" i="2"/>
  <c r="B3527" i="2"/>
  <c r="C3526" i="2"/>
  <c r="D3526" i="2" s="1"/>
  <c r="AG1950" i="2" l="1"/>
  <c r="AF1950" i="2"/>
  <c r="AH1950" i="2"/>
  <c r="AD1951" i="2"/>
  <c r="AE1951" i="2" s="1"/>
  <c r="AB1953" i="2"/>
  <c r="AC1952" i="2"/>
  <c r="Y1949" i="2"/>
  <c r="X1949" i="2"/>
  <c r="W1949" i="2"/>
  <c r="S1952" i="2"/>
  <c r="T1951" i="2"/>
  <c r="U1950" i="2"/>
  <c r="V1950" i="2" s="1"/>
  <c r="P1949" i="2"/>
  <c r="O1949" i="2"/>
  <c r="N1949" i="2"/>
  <c r="L1950" i="2"/>
  <c r="M1950" i="2"/>
  <c r="P1950" i="2" s="1"/>
  <c r="J1952" i="2"/>
  <c r="G3526" i="2"/>
  <c r="F3526" i="2"/>
  <c r="E3526" i="2"/>
  <c r="C3527" i="2"/>
  <c r="D3527" i="2" s="1"/>
  <c r="A3529" i="2"/>
  <c r="B3528" i="2"/>
  <c r="AG1951" i="2" l="1"/>
  <c r="AF1951" i="2"/>
  <c r="AH1951" i="2"/>
  <c r="AD1952" i="2"/>
  <c r="AE1952" i="2" s="1"/>
  <c r="AC1953" i="2"/>
  <c r="AB1954" i="2"/>
  <c r="Y1950" i="2"/>
  <c r="X1950" i="2"/>
  <c r="W1950" i="2"/>
  <c r="T1952" i="2"/>
  <c r="S1953" i="2"/>
  <c r="U1951" i="2"/>
  <c r="V1951" i="2" s="1"/>
  <c r="N1950" i="2"/>
  <c r="L1951" i="2"/>
  <c r="M1951" i="2" s="1"/>
  <c r="J1953" i="2"/>
  <c r="O1950" i="2"/>
  <c r="E3527" i="2"/>
  <c r="G3527" i="2"/>
  <c r="F3527" i="2"/>
  <c r="A3530" i="2"/>
  <c r="B3529" i="2"/>
  <c r="C3528" i="2"/>
  <c r="D3528" i="2" s="1"/>
  <c r="AG1952" i="2" l="1"/>
  <c r="AF1952" i="2"/>
  <c r="AH1952" i="2"/>
  <c r="AD1953" i="2"/>
  <c r="AE1953" i="2" s="1"/>
  <c r="AB1955" i="2"/>
  <c r="AC1954" i="2"/>
  <c r="Y1951" i="2"/>
  <c r="X1951" i="2"/>
  <c r="W1951" i="2"/>
  <c r="U1952" i="2"/>
  <c r="V1952" i="2" s="1"/>
  <c r="T1953" i="2"/>
  <c r="S1954" i="2"/>
  <c r="P1951" i="2"/>
  <c r="N1951" i="2"/>
  <c r="O1951" i="2"/>
  <c r="L1952" i="2"/>
  <c r="M1952" i="2" s="1"/>
  <c r="J1954" i="2"/>
  <c r="G3528" i="2"/>
  <c r="E3528" i="2"/>
  <c r="F3528" i="2"/>
  <c r="A3531" i="2"/>
  <c r="B3530" i="2"/>
  <c r="C3529" i="2"/>
  <c r="D3529" i="2" s="1"/>
  <c r="AG1953" i="2" l="1"/>
  <c r="AH1953" i="2"/>
  <c r="AF1953" i="2"/>
  <c r="AC1955" i="2"/>
  <c r="AB1956" i="2"/>
  <c r="AD1954" i="2"/>
  <c r="AE1954" i="2" s="1"/>
  <c r="Y1952" i="2"/>
  <c r="X1952" i="2"/>
  <c r="W1952" i="2"/>
  <c r="S1955" i="2"/>
  <c r="T1954" i="2"/>
  <c r="U1953" i="2"/>
  <c r="V1953" i="2"/>
  <c r="Y1953" i="2" s="1"/>
  <c r="P1952" i="2"/>
  <c r="O1952" i="2"/>
  <c r="N1952" i="2"/>
  <c r="L1953" i="2"/>
  <c r="M1953" i="2" s="1"/>
  <c r="J1955" i="2"/>
  <c r="G3529" i="2"/>
  <c r="E3529" i="2"/>
  <c r="F3529" i="2"/>
  <c r="A3532" i="2"/>
  <c r="B3531" i="2"/>
  <c r="C3530" i="2"/>
  <c r="D3530" i="2" s="1"/>
  <c r="AH1954" i="2" l="1"/>
  <c r="AG1954" i="2"/>
  <c r="AF1954" i="2"/>
  <c r="AD1955" i="2"/>
  <c r="AE1955" i="2" s="1"/>
  <c r="AC1956" i="2"/>
  <c r="AB1957" i="2"/>
  <c r="X1953" i="2"/>
  <c r="W1953" i="2"/>
  <c r="U1954" i="2"/>
  <c r="V1954" i="2" s="1"/>
  <c r="S1956" i="2"/>
  <c r="T1955" i="2"/>
  <c r="N1953" i="2"/>
  <c r="O1953" i="2"/>
  <c r="P1953" i="2"/>
  <c r="J1956" i="2"/>
  <c r="L1954" i="2"/>
  <c r="M1954" i="2" s="1"/>
  <c r="G3530" i="2"/>
  <c r="E3530" i="2"/>
  <c r="F3530" i="2"/>
  <c r="A3533" i="2"/>
  <c r="B3532" i="2"/>
  <c r="C3531" i="2"/>
  <c r="D3531" i="2" s="1"/>
  <c r="G3531" i="2" s="1"/>
  <c r="AG1955" i="2" l="1"/>
  <c r="AF1955" i="2"/>
  <c r="AH1955" i="2"/>
  <c r="AD1956" i="2"/>
  <c r="AE1956" i="2" s="1"/>
  <c r="AB1958" i="2"/>
  <c r="AC1957" i="2"/>
  <c r="X1954" i="2"/>
  <c r="W1954" i="2"/>
  <c r="Y1954" i="2"/>
  <c r="S1957" i="2"/>
  <c r="T1956" i="2"/>
  <c r="U1955" i="2"/>
  <c r="V1955" i="2" s="1"/>
  <c r="O1954" i="2"/>
  <c r="P1954" i="2"/>
  <c r="N1954" i="2"/>
  <c r="J1957" i="2"/>
  <c r="L1955" i="2"/>
  <c r="M1955" i="2" s="1"/>
  <c r="C3532" i="2"/>
  <c r="D3532" i="2" s="1"/>
  <c r="E3531" i="2"/>
  <c r="F3531" i="2"/>
  <c r="A3534" i="2"/>
  <c r="B3533" i="2"/>
  <c r="AG1956" i="2" l="1"/>
  <c r="AH1956" i="2"/>
  <c r="AF1956" i="2"/>
  <c r="AD1957" i="2"/>
  <c r="AE1957" i="2" s="1"/>
  <c r="AB1959" i="2"/>
  <c r="AC1958" i="2"/>
  <c r="X1955" i="2"/>
  <c r="W1955" i="2"/>
  <c r="Y1955" i="2"/>
  <c r="T1957" i="2"/>
  <c r="S1958" i="2"/>
  <c r="U1956" i="2"/>
  <c r="V1956" i="2" s="1"/>
  <c r="N1955" i="2"/>
  <c r="O1955" i="2"/>
  <c r="P1955" i="2"/>
  <c r="J1958" i="2"/>
  <c r="L1956" i="2"/>
  <c r="M1956" i="2" s="1"/>
  <c r="G3532" i="2"/>
  <c r="E3532" i="2"/>
  <c r="F3532" i="2"/>
  <c r="C3533" i="2"/>
  <c r="D3533" i="2" s="1"/>
  <c r="A3535" i="2"/>
  <c r="B3534" i="2"/>
  <c r="AH1957" i="2" l="1"/>
  <c r="AG1957" i="2"/>
  <c r="AF1957" i="2"/>
  <c r="AB1960" i="2"/>
  <c r="AC1959" i="2"/>
  <c r="AD1958" i="2"/>
  <c r="AE1958" i="2" s="1"/>
  <c r="X1956" i="2"/>
  <c r="W1956" i="2"/>
  <c r="Y1956" i="2"/>
  <c r="S1959" i="2"/>
  <c r="T1958" i="2"/>
  <c r="U1957" i="2"/>
  <c r="V1957" i="2"/>
  <c r="Y1957" i="2" s="1"/>
  <c r="P1956" i="2"/>
  <c r="O1956" i="2"/>
  <c r="N1956" i="2"/>
  <c r="J1959" i="2"/>
  <c r="L1957" i="2"/>
  <c r="M1957" i="2" s="1"/>
  <c r="F3533" i="2"/>
  <c r="E3533" i="2"/>
  <c r="G3533" i="2"/>
  <c r="A3536" i="2"/>
  <c r="B3535" i="2"/>
  <c r="C3534" i="2"/>
  <c r="D3534" i="2" s="1"/>
  <c r="AF1958" i="2" l="1"/>
  <c r="AG1958" i="2"/>
  <c r="AH1958" i="2"/>
  <c r="AC1960" i="2"/>
  <c r="AB1961" i="2"/>
  <c r="AD1959" i="2"/>
  <c r="AE1959" i="2" s="1"/>
  <c r="S1960" i="2"/>
  <c r="T1959" i="2"/>
  <c r="X1957" i="2"/>
  <c r="W1957" i="2"/>
  <c r="U1958" i="2"/>
  <c r="V1958" i="2" s="1"/>
  <c r="P1957" i="2"/>
  <c r="O1957" i="2"/>
  <c r="N1957" i="2"/>
  <c r="J1960" i="2"/>
  <c r="L1958" i="2"/>
  <c r="M1958" i="2" s="1"/>
  <c r="F3534" i="2"/>
  <c r="G3534" i="2"/>
  <c r="E3534" i="2"/>
  <c r="C3535" i="2"/>
  <c r="D3535" i="2" s="1"/>
  <c r="A3537" i="2"/>
  <c r="B3536" i="2"/>
  <c r="AG1959" i="2" l="1"/>
  <c r="AF1959" i="2"/>
  <c r="AH1959" i="2"/>
  <c r="AD1960" i="2"/>
  <c r="AE1960" i="2" s="1"/>
  <c r="AH1960" i="2" s="1"/>
  <c r="AB1962" i="2"/>
  <c r="AC1961" i="2"/>
  <c r="Y1958" i="2"/>
  <c r="W1958" i="2"/>
  <c r="X1958" i="2"/>
  <c r="U1959" i="2"/>
  <c r="V1959" i="2" s="1"/>
  <c r="T1960" i="2"/>
  <c r="S1961" i="2"/>
  <c r="P1958" i="2"/>
  <c r="N1958" i="2"/>
  <c r="O1958" i="2"/>
  <c r="L1959" i="2"/>
  <c r="M1959" i="2" s="1"/>
  <c r="J1961" i="2"/>
  <c r="G3535" i="2"/>
  <c r="E3535" i="2"/>
  <c r="F3535" i="2"/>
  <c r="C3536" i="2"/>
  <c r="D3536" i="2" s="1"/>
  <c r="A3538" i="2"/>
  <c r="B3537" i="2"/>
  <c r="AD1961" i="2" l="1"/>
  <c r="AE1961" i="2" s="1"/>
  <c r="AB1963" i="2"/>
  <c r="AC1962" i="2"/>
  <c r="AG1960" i="2"/>
  <c r="AF1960" i="2"/>
  <c r="X1959" i="2"/>
  <c r="W1959" i="2"/>
  <c r="Y1959" i="2"/>
  <c r="T1961" i="2"/>
  <c r="S1962" i="2"/>
  <c r="U1960" i="2"/>
  <c r="V1960" i="2" s="1"/>
  <c r="O1959" i="2"/>
  <c r="N1959" i="2"/>
  <c r="P1959" i="2"/>
  <c r="L1960" i="2"/>
  <c r="M1960" i="2" s="1"/>
  <c r="J1962" i="2"/>
  <c r="G3536" i="2"/>
  <c r="E3536" i="2"/>
  <c r="F3536" i="2"/>
  <c r="A3539" i="2"/>
  <c r="B3538" i="2"/>
  <c r="C3537" i="2"/>
  <c r="D3537" i="2" s="1"/>
  <c r="G3537" i="2" s="1"/>
  <c r="AH1961" i="2" l="1"/>
  <c r="AG1961" i="2"/>
  <c r="AF1961" i="2"/>
  <c r="AC1963" i="2"/>
  <c r="AB1964" i="2"/>
  <c r="AD1962" i="2"/>
  <c r="AE1962" i="2" s="1"/>
  <c r="X1960" i="2"/>
  <c r="W1960" i="2"/>
  <c r="Y1960" i="2"/>
  <c r="T1962" i="2"/>
  <c r="S1963" i="2"/>
  <c r="U1961" i="2"/>
  <c r="V1961" i="2" s="1"/>
  <c r="N1960" i="2"/>
  <c r="P1960" i="2"/>
  <c r="O1960" i="2"/>
  <c r="J1963" i="2"/>
  <c r="L1961" i="2"/>
  <c r="M1961" i="2" s="1"/>
  <c r="C3538" i="2"/>
  <c r="D3538" i="2" s="1"/>
  <c r="F3537" i="2"/>
  <c r="E3537" i="2"/>
  <c r="A3540" i="2"/>
  <c r="B3539" i="2"/>
  <c r="AH1962" i="2" l="1"/>
  <c r="AF1962" i="2"/>
  <c r="AG1962" i="2"/>
  <c r="AD1963" i="2"/>
  <c r="AE1963" i="2" s="1"/>
  <c r="AB1965" i="2"/>
  <c r="AC1964" i="2"/>
  <c r="X1961" i="2"/>
  <c r="Y1961" i="2"/>
  <c r="W1961" i="2"/>
  <c r="S1964" i="2"/>
  <c r="T1963" i="2"/>
  <c r="U1962" i="2"/>
  <c r="V1962" i="2" s="1"/>
  <c r="P1961" i="2"/>
  <c r="O1961" i="2"/>
  <c r="N1961" i="2"/>
  <c r="J1964" i="2"/>
  <c r="L1962" i="2"/>
  <c r="M1962" i="2"/>
  <c r="P1962" i="2" s="1"/>
  <c r="G3538" i="2"/>
  <c r="E3538" i="2"/>
  <c r="F3538" i="2"/>
  <c r="A3541" i="2"/>
  <c r="B3540" i="2"/>
  <c r="C3539" i="2"/>
  <c r="D3539" i="2" s="1"/>
  <c r="AF1963" i="2" l="1"/>
  <c r="AH1963" i="2"/>
  <c r="AG1963" i="2"/>
  <c r="AC1965" i="2"/>
  <c r="AB1966" i="2"/>
  <c r="AD1964" i="2"/>
  <c r="AE1964" i="2" s="1"/>
  <c r="W1962" i="2"/>
  <c r="Y1962" i="2"/>
  <c r="X1962" i="2"/>
  <c r="T1964" i="2"/>
  <c r="S1965" i="2"/>
  <c r="U1963" i="2"/>
  <c r="V1963" i="2" s="1"/>
  <c r="J1965" i="2"/>
  <c r="O1962" i="2"/>
  <c r="L1963" i="2"/>
  <c r="M1963" i="2" s="1"/>
  <c r="N1962" i="2"/>
  <c r="G3539" i="2"/>
  <c r="F3539" i="2"/>
  <c r="E3539" i="2"/>
  <c r="C3540" i="2"/>
  <c r="D3540" i="2" s="1"/>
  <c r="A3542" i="2"/>
  <c r="B3541" i="2"/>
  <c r="AG1964" i="2" l="1"/>
  <c r="AH1964" i="2"/>
  <c r="AF1964" i="2"/>
  <c r="AD1965" i="2"/>
  <c r="AE1965" i="2" s="1"/>
  <c r="AB1967" i="2"/>
  <c r="AC1966" i="2"/>
  <c r="X1963" i="2"/>
  <c r="W1963" i="2"/>
  <c r="Y1963" i="2"/>
  <c r="U1964" i="2"/>
  <c r="V1964" i="2" s="1"/>
  <c r="T1965" i="2"/>
  <c r="S1966" i="2"/>
  <c r="O1963" i="2"/>
  <c r="P1963" i="2"/>
  <c r="N1963" i="2"/>
  <c r="L1964" i="2"/>
  <c r="M1964" i="2" s="1"/>
  <c r="J1966" i="2"/>
  <c r="E3540" i="2"/>
  <c r="G3540" i="2"/>
  <c r="F3540" i="2"/>
  <c r="C3541" i="2"/>
  <c r="D3541" i="2" s="1"/>
  <c r="A3543" i="2"/>
  <c r="B3542" i="2"/>
  <c r="AG1965" i="2" l="1"/>
  <c r="AH1965" i="2"/>
  <c r="AF1965" i="2"/>
  <c r="AC1967" i="2"/>
  <c r="AB1968" i="2"/>
  <c r="AD1966" i="2"/>
  <c r="AE1966" i="2" s="1"/>
  <c r="Y1964" i="2"/>
  <c r="W1964" i="2"/>
  <c r="X1964" i="2"/>
  <c r="S1967" i="2"/>
  <c r="T1966" i="2"/>
  <c r="U1965" i="2"/>
  <c r="V1965" i="2" s="1"/>
  <c r="P1964" i="2"/>
  <c r="N1964" i="2"/>
  <c r="O1964" i="2"/>
  <c r="L1965" i="2"/>
  <c r="M1965" i="2" s="1"/>
  <c r="J1967" i="2"/>
  <c r="F3541" i="2"/>
  <c r="E3541" i="2"/>
  <c r="G3541" i="2"/>
  <c r="A3544" i="2"/>
  <c r="B3543" i="2"/>
  <c r="C3542" i="2"/>
  <c r="D3542" i="2" s="1"/>
  <c r="AH1966" i="2" l="1"/>
  <c r="AF1966" i="2"/>
  <c r="AG1966" i="2"/>
  <c r="AD1967" i="2"/>
  <c r="AE1967" i="2" s="1"/>
  <c r="AC1968" i="2"/>
  <c r="AB1969" i="2"/>
  <c r="Y1965" i="2"/>
  <c r="W1965" i="2"/>
  <c r="X1965" i="2"/>
  <c r="U1966" i="2"/>
  <c r="V1966" i="2" s="1"/>
  <c r="T1967" i="2"/>
  <c r="S1968" i="2"/>
  <c r="O1965" i="2"/>
  <c r="N1965" i="2"/>
  <c r="P1965" i="2"/>
  <c r="L1966" i="2"/>
  <c r="M1966" i="2" s="1"/>
  <c r="J1968" i="2"/>
  <c r="G3542" i="2"/>
  <c r="E3542" i="2"/>
  <c r="F3542" i="2"/>
  <c r="A3545" i="2"/>
  <c r="B3544" i="2"/>
  <c r="C3543" i="2"/>
  <c r="D3543" i="2" s="1"/>
  <c r="F3543" i="2" s="1"/>
  <c r="AG1967" i="2" l="1"/>
  <c r="AF1967" i="2"/>
  <c r="AH1967" i="2"/>
  <c r="AD1968" i="2"/>
  <c r="AE1968" i="2"/>
  <c r="AH1968" i="2" s="1"/>
  <c r="AB1970" i="2"/>
  <c r="AC1969" i="2"/>
  <c r="X1966" i="2"/>
  <c r="W1966" i="2"/>
  <c r="Y1966" i="2"/>
  <c r="S1969" i="2"/>
  <c r="T1968" i="2"/>
  <c r="U1967" i="2"/>
  <c r="V1967" i="2" s="1"/>
  <c r="N1966" i="2"/>
  <c r="O1966" i="2"/>
  <c r="P1966" i="2"/>
  <c r="J1969" i="2"/>
  <c r="L1967" i="2"/>
  <c r="M1967" i="2" s="1"/>
  <c r="G3543" i="2"/>
  <c r="A3546" i="2"/>
  <c r="B3545" i="2"/>
  <c r="E3543" i="2"/>
  <c r="C3544" i="2"/>
  <c r="D3544" i="2" s="1"/>
  <c r="AB1971" i="2" l="1"/>
  <c r="AC1970" i="2"/>
  <c r="AD1969" i="2"/>
  <c r="AE1969" i="2" s="1"/>
  <c r="AF1968" i="2"/>
  <c r="AG1968" i="2"/>
  <c r="X1967" i="2"/>
  <c r="W1967" i="2"/>
  <c r="Y1967" i="2"/>
  <c r="U1968" i="2"/>
  <c r="V1968" i="2" s="1"/>
  <c r="T1969" i="2"/>
  <c r="S1970" i="2"/>
  <c r="N1967" i="2"/>
  <c r="O1967" i="2"/>
  <c r="P1967" i="2"/>
  <c r="J1970" i="2"/>
  <c r="L1968" i="2"/>
  <c r="M1968" i="2" s="1"/>
  <c r="G3544" i="2"/>
  <c r="E3544" i="2"/>
  <c r="F3544" i="2"/>
  <c r="C3545" i="2"/>
  <c r="D3545" i="2" s="1"/>
  <c r="A3547" i="2"/>
  <c r="B3546" i="2"/>
  <c r="AH1969" i="2" l="1"/>
  <c r="AF1969" i="2"/>
  <c r="AG1969" i="2"/>
  <c r="AD1970" i="2"/>
  <c r="AE1970" i="2" s="1"/>
  <c r="AB1972" i="2"/>
  <c r="AC1971" i="2"/>
  <c r="Y1968" i="2"/>
  <c r="X1968" i="2"/>
  <c r="W1968" i="2"/>
  <c r="S1971" i="2"/>
  <c r="T1970" i="2"/>
  <c r="U1969" i="2"/>
  <c r="V1969" i="2"/>
  <c r="X1969" i="2" s="1"/>
  <c r="O1968" i="2"/>
  <c r="P1968" i="2"/>
  <c r="N1968" i="2"/>
  <c r="J1971" i="2"/>
  <c r="L1969" i="2"/>
  <c r="M1969" i="2" s="1"/>
  <c r="F3545" i="2"/>
  <c r="E3545" i="2"/>
  <c r="G3545" i="2"/>
  <c r="A3548" i="2"/>
  <c r="B3547" i="2"/>
  <c r="C3546" i="2"/>
  <c r="D3546" i="2" s="1"/>
  <c r="AG1970" i="2" l="1"/>
  <c r="AH1970" i="2"/>
  <c r="AF1970" i="2"/>
  <c r="AC1972" i="2"/>
  <c r="AB1973" i="2"/>
  <c r="AD1971" i="2"/>
  <c r="AE1971" i="2" s="1"/>
  <c r="W1969" i="2"/>
  <c r="Y1969" i="2"/>
  <c r="U1970" i="2"/>
  <c r="V1970" i="2" s="1"/>
  <c r="S1972" i="2"/>
  <c r="T1971" i="2"/>
  <c r="P1969" i="2"/>
  <c r="O1969" i="2"/>
  <c r="N1969" i="2"/>
  <c r="L1970" i="2"/>
  <c r="M1970" i="2" s="1"/>
  <c r="J1972" i="2"/>
  <c r="G3546" i="2"/>
  <c r="F3546" i="2"/>
  <c r="E3546" i="2"/>
  <c r="A3549" i="2"/>
  <c r="B3548" i="2"/>
  <c r="C3547" i="2"/>
  <c r="D3547" i="2" s="1"/>
  <c r="AG1971" i="2" l="1"/>
  <c r="AF1971" i="2"/>
  <c r="AH1971" i="2"/>
  <c r="AB1974" i="2"/>
  <c r="AC1973" i="2"/>
  <c r="AD1972" i="2"/>
  <c r="AE1972" i="2" s="1"/>
  <c r="Y1970" i="2"/>
  <c r="W1970" i="2"/>
  <c r="X1970" i="2"/>
  <c r="T1972" i="2"/>
  <c r="S1973" i="2"/>
  <c r="U1971" i="2"/>
  <c r="V1971" i="2" s="1"/>
  <c r="P1970" i="2"/>
  <c r="O1970" i="2"/>
  <c r="N1970" i="2"/>
  <c r="L1971" i="2"/>
  <c r="M1971" i="2" s="1"/>
  <c r="J1973" i="2"/>
  <c r="F3547" i="2"/>
  <c r="G3547" i="2"/>
  <c r="E3547" i="2"/>
  <c r="C3548" i="2"/>
  <c r="D3548" i="2" s="1"/>
  <c r="A3550" i="2"/>
  <c r="B3549" i="2"/>
  <c r="AF1972" i="2" l="1"/>
  <c r="AG1972" i="2"/>
  <c r="AH1972" i="2"/>
  <c r="AD1973" i="2"/>
  <c r="AE1973" i="2" s="1"/>
  <c r="AB1975" i="2"/>
  <c r="AC1974" i="2"/>
  <c r="Y1971" i="2"/>
  <c r="X1971" i="2"/>
  <c r="W1971" i="2"/>
  <c r="S1974" i="2"/>
  <c r="T1973" i="2"/>
  <c r="U1972" i="2"/>
  <c r="V1972" i="2" s="1"/>
  <c r="P1971" i="2"/>
  <c r="O1971" i="2"/>
  <c r="N1971" i="2"/>
  <c r="J1974" i="2"/>
  <c r="L1972" i="2"/>
  <c r="M1972" i="2" s="1"/>
  <c r="F3548" i="2"/>
  <c r="E3548" i="2"/>
  <c r="G3548" i="2"/>
  <c r="A3551" i="2"/>
  <c r="B3550" i="2"/>
  <c r="C3549" i="2"/>
  <c r="D3549" i="2" s="1"/>
  <c r="F3549" i="2" s="1"/>
  <c r="AH1973" i="2" l="1"/>
  <c r="AG1973" i="2"/>
  <c r="AF1973" i="2"/>
  <c r="AC1975" i="2"/>
  <c r="AB1976" i="2"/>
  <c r="AD1974" i="2"/>
  <c r="AE1974" i="2"/>
  <c r="AG1974" i="2" s="1"/>
  <c r="X1972" i="2"/>
  <c r="W1972" i="2"/>
  <c r="Y1972" i="2"/>
  <c r="V1973" i="2"/>
  <c r="X1973" i="2" s="1"/>
  <c r="U1973" i="2"/>
  <c r="T1974" i="2"/>
  <c r="S1975" i="2"/>
  <c r="N1972" i="2"/>
  <c r="P1972" i="2"/>
  <c r="O1972" i="2"/>
  <c r="L1973" i="2"/>
  <c r="M1973" i="2" s="1"/>
  <c r="J1975" i="2"/>
  <c r="E3549" i="2"/>
  <c r="A3552" i="2"/>
  <c r="B3551" i="2"/>
  <c r="G3549" i="2"/>
  <c r="C3550" i="2"/>
  <c r="D3550" i="2" s="1"/>
  <c r="AF1974" i="2" l="1"/>
  <c r="AH1974" i="2"/>
  <c r="AB1977" i="2"/>
  <c r="AC1976" i="2"/>
  <c r="AD1975" i="2"/>
  <c r="AE1975" i="2" s="1"/>
  <c r="U1974" i="2"/>
  <c r="V1974" i="2" s="1"/>
  <c r="Y1973" i="2"/>
  <c r="W1973" i="2"/>
  <c r="S1976" i="2"/>
  <c r="T1975" i="2"/>
  <c r="P1973" i="2"/>
  <c r="O1973" i="2"/>
  <c r="N1973" i="2"/>
  <c r="J1976" i="2"/>
  <c r="L1974" i="2"/>
  <c r="M1974" i="2"/>
  <c r="N1974" i="2" s="1"/>
  <c r="G3550" i="2"/>
  <c r="E3550" i="2"/>
  <c r="F3550" i="2"/>
  <c r="C3551" i="2"/>
  <c r="D3551" i="2" s="1"/>
  <c r="A3553" i="2"/>
  <c r="B3552" i="2"/>
  <c r="AG1975" i="2" l="1"/>
  <c r="AH1975" i="2"/>
  <c r="AF1975" i="2"/>
  <c r="AC1977" i="2"/>
  <c r="AB1978" i="2"/>
  <c r="AD1976" i="2"/>
  <c r="AE1976" i="2" s="1"/>
  <c r="Y1974" i="2"/>
  <c r="X1974" i="2"/>
  <c r="W1974" i="2"/>
  <c r="U1975" i="2"/>
  <c r="V1975" i="2" s="1"/>
  <c r="T1976" i="2"/>
  <c r="S1977" i="2"/>
  <c r="O1974" i="2"/>
  <c r="P1974" i="2"/>
  <c r="L1975" i="2"/>
  <c r="M1975" i="2" s="1"/>
  <c r="J1977" i="2"/>
  <c r="F3551" i="2"/>
  <c r="E3551" i="2"/>
  <c r="G3551" i="2"/>
  <c r="C3552" i="2"/>
  <c r="D3552" i="2" s="1"/>
  <c r="A3554" i="2"/>
  <c r="B3553" i="2"/>
  <c r="AH1976" i="2" l="1"/>
  <c r="AG1976" i="2"/>
  <c r="AF1976" i="2"/>
  <c r="AB1979" i="2"/>
  <c r="AC1978" i="2"/>
  <c r="AD1977" i="2"/>
  <c r="AE1977" i="2" s="1"/>
  <c r="Y1975" i="2"/>
  <c r="W1975" i="2"/>
  <c r="X1975" i="2"/>
  <c r="T1977" i="2"/>
  <c r="S1978" i="2"/>
  <c r="U1976" i="2"/>
  <c r="V1976" i="2" s="1"/>
  <c r="O1975" i="2"/>
  <c r="N1975" i="2"/>
  <c r="P1975" i="2"/>
  <c r="L1976" i="2"/>
  <c r="M1976" i="2" s="1"/>
  <c r="J1978" i="2"/>
  <c r="E3552" i="2"/>
  <c r="F3552" i="2"/>
  <c r="G3552" i="2"/>
  <c r="A3555" i="2"/>
  <c r="B3554" i="2"/>
  <c r="C3553" i="2"/>
  <c r="D3553" i="2" s="1"/>
  <c r="F3553" i="2" s="1"/>
  <c r="AH1977" i="2" l="1"/>
  <c r="AG1977" i="2"/>
  <c r="AF1977" i="2"/>
  <c r="AC1979" i="2"/>
  <c r="AB1980" i="2"/>
  <c r="AD1978" i="2"/>
  <c r="AE1978" i="2" s="1"/>
  <c r="X1976" i="2"/>
  <c r="Y1976" i="2"/>
  <c r="W1976" i="2"/>
  <c r="S1979" i="2"/>
  <c r="T1978" i="2"/>
  <c r="U1977" i="2"/>
  <c r="V1977" i="2" s="1"/>
  <c r="Y1977" i="2" s="1"/>
  <c r="N1976" i="2"/>
  <c r="P1976" i="2"/>
  <c r="O1976" i="2"/>
  <c r="L1977" i="2"/>
  <c r="M1977" i="2" s="1"/>
  <c r="J1979" i="2"/>
  <c r="E3553" i="2"/>
  <c r="C3554" i="2"/>
  <c r="D3554" i="2" s="1"/>
  <c r="G3553" i="2"/>
  <c r="A3556" i="2"/>
  <c r="B3555" i="2"/>
  <c r="AH1978" i="2" l="1"/>
  <c r="AF1978" i="2"/>
  <c r="AG1978" i="2"/>
  <c r="AD1979" i="2"/>
  <c r="AE1979" i="2" s="1"/>
  <c r="AC1980" i="2"/>
  <c r="AB1981" i="2"/>
  <c r="X1977" i="2"/>
  <c r="W1977" i="2"/>
  <c r="U1978" i="2"/>
  <c r="V1978" i="2" s="1"/>
  <c r="T1979" i="2"/>
  <c r="S1980" i="2"/>
  <c r="O1977" i="2"/>
  <c r="N1977" i="2"/>
  <c r="P1977" i="2"/>
  <c r="L1978" i="2"/>
  <c r="M1978" i="2" s="1"/>
  <c r="J1980" i="2"/>
  <c r="F3554" i="2"/>
  <c r="E3554" i="2"/>
  <c r="G3554" i="2"/>
  <c r="C3555" i="2"/>
  <c r="D3555" i="2" s="1"/>
  <c r="A3557" i="2"/>
  <c r="B3556" i="2"/>
  <c r="AH1979" i="2" l="1"/>
  <c r="AG1979" i="2"/>
  <c r="AF1979" i="2"/>
  <c r="AB1982" i="2"/>
  <c r="AC1981" i="2"/>
  <c r="AD1980" i="2"/>
  <c r="AE1980" i="2" s="1"/>
  <c r="Y1978" i="2"/>
  <c r="X1978" i="2"/>
  <c r="W1978" i="2"/>
  <c r="S1981" i="2"/>
  <c r="T1980" i="2"/>
  <c r="U1979" i="2"/>
  <c r="V1979" i="2" s="1"/>
  <c r="P1978" i="2"/>
  <c r="O1978" i="2"/>
  <c r="N1978" i="2"/>
  <c r="J1981" i="2"/>
  <c r="L1979" i="2"/>
  <c r="M1979" i="2" s="1"/>
  <c r="G3555" i="2"/>
  <c r="E3555" i="2"/>
  <c r="F3555" i="2"/>
  <c r="A3558" i="2"/>
  <c r="B3557" i="2"/>
  <c r="C3556" i="2"/>
  <c r="D3556" i="2" s="1"/>
  <c r="AH1980" i="2" l="1"/>
  <c r="AG1980" i="2"/>
  <c r="AF1980" i="2"/>
  <c r="AB1983" i="2"/>
  <c r="AC1982" i="2"/>
  <c r="AD1981" i="2"/>
  <c r="AE1981" i="2" s="1"/>
  <c r="W1979" i="2"/>
  <c r="X1979" i="2"/>
  <c r="Y1979" i="2"/>
  <c r="T1981" i="2"/>
  <c r="S1982" i="2"/>
  <c r="U1980" i="2"/>
  <c r="V1980" i="2" s="1"/>
  <c r="P1979" i="2"/>
  <c r="N1979" i="2"/>
  <c r="O1979" i="2"/>
  <c r="L1980" i="2"/>
  <c r="M1980" i="2" s="1"/>
  <c r="J1982" i="2"/>
  <c r="G3556" i="2"/>
  <c r="E3556" i="2"/>
  <c r="F3556" i="2"/>
  <c r="C3557" i="2"/>
  <c r="D3557" i="2" s="1"/>
  <c r="A3559" i="2"/>
  <c r="B3558" i="2"/>
  <c r="AH1981" i="2" l="1"/>
  <c r="AG1981" i="2"/>
  <c r="AF1981" i="2"/>
  <c r="AD1982" i="2"/>
  <c r="AE1982" i="2" s="1"/>
  <c r="AB1984" i="2"/>
  <c r="AC1983" i="2"/>
  <c r="W1980" i="2"/>
  <c r="Y1980" i="2"/>
  <c r="X1980" i="2"/>
  <c r="U1981" i="2"/>
  <c r="V1981" i="2" s="1"/>
  <c r="S1983" i="2"/>
  <c r="T1982" i="2"/>
  <c r="P1980" i="2"/>
  <c r="O1980" i="2"/>
  <c r="N1980" i="2"/>
  <c r="J1983" i="2"/>
  <c r="L1981" i="2"/>
  <c r="M1981" i="2" s="1"/>
  <c r="F3557" i="2"/>
  <c r="E3557" i="2"/>
  <c r="G3557" i="2"/>
  <c r="A3560" i="2"/>
  <c r="B3559" i="2"/>
  <c r="C3558" i="2"/>
  <c r="D3558" i="2" s="1"/>
  <c r="G3558" i="2" s="1"/>
  <c r="AH1982" i="2" l="1"/>
  <c r="AG1982" i="2"/>
  <c r="AF1982" i="2"/>
  <c r="AD1983" i="2"/>
  <c r="AE1983" i="2" s="1"/>
  <c r="AC1984" i="2"/>
  <c r="AB1985" i="2"/>
  <c r="Y1981" i="2"/>
  <c r="X1981" i="2"/>
  <c r="W1981" i="2"/>
  <c r="S1984" i="2"/>
  <c r="T1983" i="2"/>
  <c r="U1982" i="2"/>
  <c r="V1982" i="2" s="1"/>
  <c r="P1981" i="2"/>
  <c r="N1981" i="2"/>
  <c r="O1981" i="2"/>
  <c r="J1984" i="2"/>
  <c r="L1982" i="2"/>
  <c r="M1982" i="2" s="1"/>
  <c r="C3559" i="2"/>
  <c r="D3559" i="2" s="1"/>
  <c r="E3558" i="2"/>
  <c r="F3558" i="2"/>
  <c r="A3561" i="2"/>
  <c r="B3560" i="2"/>
  <c r="AG1983" i="2" l="1"/>
  <c r="AF1983" i="2"/>
  <c r="AH1983" i="2"/>
  <c r="AB1986" i="2"/>
  <c r="AC1985" i="2"/>
  <c r="AD1984" i="2"/>
  <c r="AE1984" i="2"/>
  <c r="AH1984" i="2" s="1"/>
  <c r="Y1982" i="2"/>
  <c r="X1982" i="2"/>
  <c r="W1982" i="2"/>
  <c r="U1983" i="2"/>
  <c r="V1983" i="2" s="1"/>
  <c r="T1984" i="2"/>
  <c r="S1985" i="2"/>
  <c r="O1982" i="2"/>
  <c r="N1982" i="2"/>
  <c r="P1982" i="2"/>
  <c r="L1983" i="2"/>
  <c r="M1983" i="2" s="1"/>
  <c r="J1985" i="2"/>
  <c r="G3559" i="2"/>
  <c r="E3559" i="2"/>
  <c r="F3559" i="2"/>
  <c r="C3560" i="2"/>
  <c r="D3560" i="2" s="1"/>
  <c r="A3562" i="2"/>
  <c r="B3561" i="2"/>
  <c r="AF1984" i="2" l="1"/>
  <c r="AG1984" i="2"/>
  <c r="AD1985" i="2"/>
  <c r="AE1985" i="2" s="1"/>
  <c r="AB1987" i="2"/>
  <c r="AC1986" i="2"/>
  <c r="Y1983" i="2"/>
  <c r="W1983" i="2"/>
  <c r="X1983" i="2"/>
  <c r="S1986" i="2"/>
  <c r="T1985" i="2"/>
  <c r="U1984" i="2"/>
  <c r="V1984" i="2" s="1"/>
  <c r="P1983" i="2"/>
  <c r="O1983" i="2"/>
  <c r="N1983" i="2"/>
  <c r="J1986" i="2"/>
  <c r="L1984" i="2"/>
  <c r="M1984" i="2" s="1"/>
  <c r="G3560" i="2"/>
  <c r="E3560" i="2"/>
  <c r="F3560" i="2"/>
  <c r="A3563" i="2"/>
  <c r="B3562" i="2"/>
  <c r="C3561" i="2"/>
  <c r="D3561" i="2" s="1"/>
  <c r="G3561" i="2" s="1"/>
  <c r="AG1985" i="2" l="1"/>
  <c r="AF1985" i="2"/>
  <c r="AH1985" i="2"/>
  <c r="AD1986" i="2"/>
  <c r="AE1986" i="2"/>
  <c r="AH1986" i="2" s="1"/>
  <c r="AC1987" i="2"/>
  <c r="AB1988" i="2"/>
  <c r="X1984" i="2"/>
  <c r="W1984" i="2"/>
  <c r="Y1984" i="2"/>
  <c r="T1986" i="2"/>
  <c r="S1987" i="2"/>
  <c r="U1985" i="2"/>
  <c r="V1985" i="2" s="1"/>
  <c r="N1984" i="2"/>
  <c r="P1984" i="2"/>
  <c r="O1984" i="2"/>
  <c r="L1985" i="2"/>
  <c r="M1985" i="2" s="1"/>
  <c r="J1987" i="2"/>
  <c r="C3562" i="2"/>
  <c r="D3562" i="2" s="1"/>
  <c r="E3561" i="2"/>
  <c r="F3561" i="2"/>
  <c r="A3564" i="2"/>
  <c r="B3563" i="2"/>
  <c r="AB1989" i="2" l="1"/>
  <c r="AC1988" i="2"/>
  <c r="AD1987" i="2"/>
  <c r="AE1987" i="2" s="1"/>
  <c r="AF1986" i="2"/>
  <c r="AG1986" i="2"/>
  <c r="Y1985" i="2"/>
  <c r="X1985" i="2"/>
  <c r="W1985" i="2"/>
  <c r="S1988" i="2"/>
  <c r="T1987" i="2"/>
  <c r="U1986" i="2"/>
  <c r="V1986" i="2" s="1"/>
  <c r="P1985" i="2"/>
  <c r="O1985" i="2"/>
  <c r="N1985" i="2"/>
  <c r="L1986" i="2"/>
  <c r="M1986" i="2" s="1"/>
  <c r="O1986" i="2" s="1"/>
  <c r="J1988" i="2"/>
  <c r="G3562" i="2"/>
  <c r="E3562" i="2"/>
  <c r="F3562" i="2"/>
  <c r="C3563" i="2"/>
  <c r="D3563" i="2" s="1"/>
  <c r="A3565" i="2"/>
  <c r="B3564" i="2"/>
  <c r="AG1987" i="2" l="1"/>
  <c r="AF1987" i="2"/>
  <c r="AH1987" i="2"/>
  <c r="AD1988" i="2"/>
  <c r="AE1988" i="2" s="1"/>
  <c r="AC1989" i="2"/>
  <c r="AB1990" i="2"/>
  <c r="X1986" i="2"/>
  <c r="Y1986" i="2"/>
  <c r="W1986" i="2"/>
  <c r="U1987" i="2"/>
  <c r="V1987" i="2" s="1"/>
  <c r="T1988" i="2"/>
  <c r="S1989" i="2"/>
  <c r="L1987" i="2"/>
  <c r="M1987" i="2" s="1"/>
  <c r="J1989" i="2"/>
  <c r="N1986" i="2"/>
  <c r="P1986" i="2"/>
  <c r="F3563" i="2"/>
  <c r="E3563" i="2"/>
  <c r="G3563" i="2"/>
  <c r="A3566" i="2"/>
  <c r="B3565" i="2"/>
  <c r="C3564" i="2"/>
  <c r="D3564" i="2" s="1"/>
  <c r="G3564" i="2" s="1"/>
  <c r="AH1988" i="2" l="1"/>
  <c r="AG1988" i="2"/>
  <c r="AF1988" i="2"/>
  <c r="AB1991" i="2"/>
  <c r="AC1990" i="2"/>
  <c r="AD1989" i="2"/>
  <c r="AE1989" i="2" s="1"/>
  <c r="Y1987" i="2"/>
  <c r="X1987" i="2"/>
  <c r="W1987" i="2"/>
  <c r="T1989" i="2"/>
  <c r="S1990" i="2"/>
  <c r="U1988" i="2"/>
  <c r="V1988" i="2" s="1"/>
  <c r="P1987" i="2"/>
  <c r="N1987" i="2"/>
  <c r="O1987" i="2"/>
  <c r="L1988" i="2"/>
  <c r="M1988" i="2" s="1"/>
  <c r="J1990" i="2"/>
  <c r="C3565" i="2"/>
  <c r="D3565" i="2" s="1"/>
  <c r="F3564" i="2"/>
  <c r="E3564" i="2"/>
  <c r="A3567" i="2"/>
  <c r="B3566" i="2"/>
  <c r="AF1989" i="2" l="1"/>
  <c r="AG1989" i="2"/>
  <c r="AH1989" i="2"/>
  <c r="AC1991" i="2"/>
  <c r="AB1992" i="2"/>
  <c r="AD1990" i="2"/>
  <c r="AE1990" i="2" s="1"/>
  <c r="X1988" i="2"/>
  <c r="Y1988" i="2"/>
  <c r="W1988" i="2"/>
  <c r="U1989" i="2"/>
  <c r="V1989" i="2" s="1"/>
  <c r="S1991" i="2"/>
  <c r="T1990" i="2"/>
  <c r="P1988" i="2"/>
  <c r="O1988" i="2"/>
  <c r="N1988" i="2"/>
  <c r="J1991" i="2"/>
  <c r="L1989" i="2"/>
  <c r="M1989" i="2" s="1"/>
  <c r="G3565" i="2"/>
  <c r="E3565" i="2"/>
  <c r="F3565" i="2"/>
  <c r="C3566" i="2"/>
  <c r="D3566" i="2" s="1"/>
  <c r="A3568" i="2"/>
  <c r="B3567" i="2"/>
  <c r="AH1990" i="2" l="1"/>
  <c r="AF1990" i="2"/>
  <c r="AG1990" i="2"/>
  <c r="AD1991" i="2"/>
  <c r="AE1991" i="2" s="1"/>
  <c r="AC1992" i="2"/>
  <c r="AB1993" i="2"/>
  <c r="X1989" i="2"/>
  <c r="W1989" i="2"/>
  <c r="Y1989" i="2"/>
  <c r="T1991" i="2"/>
  <c r="S1992" i="2"/>
  <c r="U1990" i="2"/>
  <c r="V1990" i="2" s="1"/>
  <c r="Y1990" i="2" s="1"/>
  <c r="P1989" i="2"/>
  <c r="N1989" i="2"/>
  <c r="O1989" i="2"/>
  <c r="J1992" i="2"/>
  <c r="L1990" i="2"/>
  <c r="M1990" i="2" s="1"/>
  <c r="G3566" i="2"/>
  <c r="E3566" i="2"/>
  <c r="F3566" i="2"/>
  <c r="A3569" i="2"/>
  <c r="B3568" i="2"/>
  <c r="C3567" i="2"/>
  <c r="D3567" i="2" s="1"/>
  <c r="AG1991" i="2" l="1"/>
  <c r="AF1991" i="2"/>
  <c r="AH1991" i="2"/>
  <c r="AD1992" i="2"/>
  <c r="AE1992" i="2" s="1"/>
  <c r="AB1994" i="2"/>
  <c r="AC1993" i="2"/>
  <c r="W1990" i="2"/>
  <c r="X1990" i="2"/>
  <c r="S1993" i="2"/>
  <c r="T1992" i="2"/>
  <c r="U1991" i="2"/>
  <c r="V1991" i="2" s="1"/>
  <c r="P1990" i="2"/>
  <c r="O1990" i="2"/>
  <c r="N1990" i="2"/>
  <c r="J1993" i="2"/>
  <c r="L1991" i="2"/>
  <c r="M1991" i="2" s="1"/>
  <c r="G3567" i="2"/>
  <c r="F3567" i="2"/>
  <c r="E3567" i="2"/>
  <c r="C3568" i="2"/>
  <c r="D3568" i="2" s="1"/>
  <c r="A3570" i="2"/>
  <c r="B3569" i="2"/>
  <c r="AH1992" i="2" l="1"/>
  <c r="AG1992" i="2"/>
  <c r="AF1992" i="2"/>
  <c r="AC1994" i="2"/>
  <c r="AB1995" i="2"/>
  <c r="AD1993" i="2"/>
  <c r="AE1993" i="2" s="1"/>
  <c r="W1991" i="2"/>
  <c r="X1991" i="2"/>
  <c r="Y1991" i="2"/>
  <c r="T1993" i="2"/>
  <c r="S1994" i="2"/>
  <c r="U1992" i="2"/>
  <c r="V1992" i="2" s="1"/>
  <c r="O1991" i="2"/>
  <c r="N1991" i="2"/>
  <c r="P1991" i="2"/>
  <c r="L1992" i="2"/>
  <c r="M1992" i="2" s="1"/>
  <c r="J1994" i="2"/>
  <c r="E3568" i="2"/>
  <c r="G3568" i="2"/>
  <c r="F3568" i="2"/>
  <c r="C3569" i="2"/>
  <c r="D3569" i="2" s="1"/>
  <c r="A3571" i="2"/>
  <c r="B3570" i="2"/>
  <c r="AH1993" i="2" l="1"/>
  <c r="AF1993" i="2"/>
  <c r="AG1993" i="2"/>
  <c r="AD1994" i="2"/>
  <c r="AE1994" i="2" s="1"/>
  <c r="AB1996" i="2"/>
  <c r="AC1995" i="2"/>
  <c r="Y1992" i="2"/>
  <c r="W1992" i="2"/>
  <c r="X1992" i="2"/>
  <c r="U1993" i="2"/>
  <c r="V1993" i="2"/>
  <c r="Y1993" i="2" s="1"/>
  <c r="S1995" i="2"/>
  <c r="T1994" i="2"/>
  <c r="O1992" i="2"/>
  <c r="P1992" i="2"/>
  <c r="N1992" i="2"/>
  <c r="L1993" i="2"/>
  <c r="M1993" i="2" s="1"/>
  <c r="J1995" i="2"/>
  <c r="G3569" i="2"/>
  <c r="E3569" i="2"/>
  <c r="F3569" i="2"/>
  <c r="C3570" i="2"/>
  <c r="D3570" i="2" s="1"/>
  <c r="A3572" i="2"/>
  <c r="B3571" i="2"/>
  <c r="AG1994" i="2" l="1"/>
  <c r="AF1994" i="2"/>
  <c r="AH1994" i="2"/>
  <c r="AD1995" i="2"/>
  <c r="AE1995" i="2" s="1"/>
  <c r="AC1996" i="2"/>
  <c r="AB1997" i="2"/>
  <c r="S1996" i="2"/>
  <c r="T1995" i="2"/>
  <c r="U1994" i="2"/>
  <c r="V1994" i="2" s="1"/>
  <c r="W1993" i="2"/>
  <c r="X1993" i="2"/>
  <c r="N1993" i="2"/>
  <c r="O1993" i="2"/>
  <c r="P1993" i="2"/>
  <c r="J1996" i="2"/>
  <c r="L1994" i="2"/>
  <c r="M1994" i="2" s="1"/>
  <c r="G3570" i="2"/>
  <c r="E3570" i="2"/>
  <c r="F3570" i="2"/>
  <c r="A3573" i="2"/>
  <c r="B3572" i="2"/>
  <c r="C3571" i="2"/>
  <c r="D3571" i="2" s="1"/>
  <c r="AH1995" i="2" l="1"/>
  <c r="AG1995" i="2"/>
  <c r="AF1995" i="2"/>
  <c r="AD1996" i="2"/>
  <c r="AE1996" i="2"/>
  <c r="AH1996" i="2" s="1"/>
  <c r="AB1998" i="2"/>
  <c r="AC1997" i="2"/>
  <c r="Y1994" i="2"/>
  <c r="X1994" i="2"/>
  <c r="W1994" i="2"/>
  <c r="U1995" i="2"/>
  <c r="V1995" i="2" s="1"/>
  <c r="T1996" i="2"/>
  <c r="S1997" i="2"/>
  <c r="P1994" i="2"/>
  <c r="O1994" i="2"/>
  <c r="N1994" i="2"/>
  <c r="L1995" i="2"/>
  <c r="M1995" i="2" s="1"/>
  <c r="J1997" i="2"/>
  <c r="G3571" i="2"/>
  <c r="E3571" i="2"/>
  <c r="F3571" i="2"/>
  <c r="A3574" i="2"/>
  <c r="B3573" i="2"/>
  <c r="C3572" i="2"/>
  <c r="D3572" i="2" s="1"/>
  <c r="AG1996" i="2" l="1"/>
  <c r="AD1997" i="2"/>
  <c r="AE1997" i="2" s="1"/>
  <c r="AB1999" i="2"/>
  <c r="AC1998" i="2"/>
  <c r="AF1996" i="2"/>
  <c r="X1995" i="2"/>
  <c r="W1995" i="2"/>
  <c r="Y1995" i="2"/>
  <c r="U1996" i="2"/>
  <c r="V1996" i="2" s="1"/>
  <c r="S1998" i="2"/>
  <c r="T1997" i="2"/>
  <c r="P1995" i="2"/>
  <c r="N1995" i="2"/>
  <c r="O1995" i="2"/>
  <c r="L1996" i="2"/>
  <c r="M1996" i="2" s="1"/>
  <c r="J1998" i="2"/>
  <c r="G3572" i="2"/>
  <c r="E3572" i="2"/>
  <c r="F3572" i="2"/>
  <c r="C3573" i="2"/>
  <c r="D3573" i="2" s="1"/>
  <c r="A3575" i="2"/>
  <c r="B3574" i="2"/>
  <c r="AF1997" i="2" l="1"/>
  <c r="AH1997" i="2"/>
  <c r="AG1997" i="2"/>
  <c r="AD1998" i="2"/>
  <c r="AE1998" i="2" s="1"/>
  <c r="AC1999" i="2"/>
  <c r="AB2000" i="2"/>
  <c r="X1996" i="2"/>
  <c r="W1996" i="2"/>
  <c r="Y1996" i="2"/>
  <c r="U1997" i="2"/>
  <c r="V1997" i="2" s="1"/>
  <c r="T1998" i="2"/>
  <c r="S1999" i="2"/>
  <c r="N1996" i="2"/>
  <c r="O1996" i="2"/>
  <c r="P1996" i="2"/>
  <c r="L1997" i="2"/>
  <c r="M1997" i="2" s="1"/>
  <c r="J1999" i="2"/>
  <c r="G3573" i="2"/>
  <c r="E3573" i="2"/>
  <c r="F3573" i="2"/>
  <c r="A3576" i="2"/>
  <c r="B3575" i="2"/>
  <c r="C3574" i="2"/>
  <c r="D3574" i="2" s="1"/>
  <c r="AG1998" i="2" l="1"/>
  <c r="AF1998" i="2"/>
  <c r="AH1998" i="2"/>
  <c r="AB2001" i="2"/>
  <c r="AC2000" i="2"/>
  <c r="AD1999" i="2"/>
  <c r="AE1999" i="2" s="1"/>
  <c r="Y1997" i="2"/>
  <c r="X1997" i="2"/>
  <c r="W1997" i="2"/>
  <c r="S2000" i="2"/>
  <c r="T1999" i="2"/>
  <c r="U1998" i="2"/>
  <c r="V1998" i="2" s="1"/>
  <c r="P1997" i="2"/>
  <c r="N1997" i="2"/>
  <c r="O1997" i="2"/>
  <c r="L1998" i="2"/>
  <c r="M1998" i="2"/>
  <c r="P1998" i="2" s="1"/>
  <c r="J2000" i="2"/>
  <c r="G3574" i="2"/>
  <c r="F3574" i="2"/>
  <c r="E3574" i="2"/>
  <c r="A3577" i="2"/>
  <c r="B3576" i="2"/>
  <c r="C3575" i="2"/>
  <c r="D3575" i="2" s="1"/>
  <c r="AG1999" i="2" l="1"/>
  <c r="AH1999" i="2"/>
  <c r="AF1999" i="2"/>
  <c r="AD2000" i="2"/>
  <c r="AE2000" i="2" s="1"/>
  <c r="AC2001" i="2"/>
  <c r="AB2002" i="2"/>
  <c r="Y1998" i="2"/>
  <c r="W1998" i="2"/>
  <c r="X1998" i="2"/>
  <c r="T2000" i="2"/>
  <c r="S2001" i="2"/>
  <c r="U1999" i="2"/>
  <c r="V1999" i="2" s="1"/>
  <c r="Y1999" i="2" s="1"/>
  <c r="N1998" i="2"/>
  <c r="L1999" i="2"/>
  <c r="M1999" i="2" s="1"/>
  <c r="J2001" i="2"/>
  <c r="O1998" i="2"/>
  <c r="G3575" i="2"/>
  <c r="E3575" i="2"/>
  <c r="F3575" i="2"/>
  <c r="C3576" i="2"/>
  <c r="D3576" i="2" s="1"/>
  <c r="A3578" i="2"/>
  <c r="B3577" i="2"/>
  <c r="AG2000" i="2" l="1"/>
  <c r="AH2000" i="2"/>
  <c r="AF2000" i="2"/>
  <c r="AB2003" i="2"/>
  <c r="AC2002" i="2"/>
  <c r="AD2001" i="2"/>
  <c r="AE2001" i="2" s="1"/>
  <c r="W1999" i="2"/>
  <c r="X1999" i="2"/>
  <c r="T2001" i="2"/>
  <c r="S2002" i="2"/>
  <c r="U2000" i="2"/>
  <c r="V2000" i="2" s="1"/>
  <c r="P1999" i="2"/>
  <c r="N1999" i="2"/>
  <c r="O1999" i="2"/>
  <c r="L2000" i="2"/>
  <c r="M2000" i="2" s="1"/>
  <c r="J2002" i="2"/>
  <c r="F3576" i="2"/>
  <c r="E3576" i="2"/>
  <c r="G3576" i="2"/>
  <c r="C3577" i="2"/>
  <c r="D3577" i="2" s="1"/>
  <c r="A3579" i="2"/>
  <c r="B3578" i="2"/>
  <c r="AF2001" i="2" l="1"/>
  <c r="AG2001" i="2"/>
  <c r="AH2001" i="2"/>
  <c r="AD2002" i="2"/>
  <c r="AE2002" i="2" s="1"/>
  <c r="AC2003" i="2"/>
  <c r="AB2004" i="2"/>
  <c r="X2000" i="2"/>
  <c r="Y2000" i="2"/>
  <c r="W2000" i="2"/>
  <c r="S2003" i="2"/>
  <c r="T2002" i="2"/>
  <c r="U2001" i="2"/>
  <c r="V2001" i="2" s="1"/>
  <c r="P2000" i="2"/>
  <c r="O2000" i="2"/>
  <c r="N2000" i="2"/>
  <c r="L2001" i="2"/>
  <c r="M2001" i="2" s="1"/>
  <c r="J2003" i="2"/>
  <c r="G3577" i="2"/>
  <c r="E3577" i="2"/>
  <c r="F3577" i="2"/>
  <c r="C3578" i="2"/>
  <c r="D3578" i="2" s="1"/>
  <c r="A3580" i="2"/>
  <c r="B3579" i="2"/>
  <c r="AF2002" i="2" l="1"/>
  <c r="AG2002" i="2"/>
  <c r="AH2002" i="2"/>
  <c r="AC2004" i="2"/>
  <c r="AB2005" i="2"/>
  <c r="AD2003" i="2"/>
  <c r="AE2003" i="2" s="1"/>
  <c r="W2001" i="2"/>
  <c r="Y2001" i="2"/>
  <c r="X2001" i="2"/>
  <c r="T2003" i="2"/>
  <c r="S2004" i="2"/>
  <c r="U2002" i="2"/>
  <c r="V2002" i="2" s="1"/>
  <c r="O2001" i="2"/>
  <c r="P2001" i="2"/>
  <c r="N2001" i="2"/>
  <c r="J2004" i="2"/>
  <c r="L2002" i="2"/>
  <c r="M2002" i="2" s="1"/>
  <c r="G3578" i="2"/>
  <c r="E3578" i="2"/>
  <c r="F3578" i="2"/>
  <c r="C3579" i="2"/>
  <c r="D3579" i="2" s="1"/>
  <c r="A3581" i="2"/>
  <c r="B3580" i="2"/>
  <c r="AH2003" i="2" l="1"/>
  <c r="AF2003" i="2"/>
  <c r="AG2003" i="2"/>
  <c r="AD2004" i="2"/>
  <c r="AE2004" i="2" s="1"/>
  <c r="AB2006" i="2"/>
  <c r="AC2005" i="2"/>
  <c r="Y2002" i="2"/>
  <c r="W2002" i="2"/>
  <c r="X2002" i="2"/>
  <c r="S2005" i="2"/>
  <c r="T2004" i="2"/>
  <c r="U2003" i="2"/>
  <c r="V2003" i="2" s="1"/>
  <c r="N2002" i="2"/>
  <c r="P2002" i="2"/>
  <c r="O2002" i="2"/>
  <c r="L2003" i="2"/>
  <c r="M2003" i="2" s="1"/>
  <c r="J2005" i="2"/>
  <c r="G3579" i="2"/>
  <c r="E3579" i="2"/>
  <c r="F3579" i="2"/>
  <c r="A3582" i="2"/>
  <c r="B3581" i="2"/>
  <c r="C3580" i="2"/>
  <c r="D3580" i="2" s="1"/>
  <c r="G3580" i="2" s="1"/>
  <c r="AG2004" i="2" l="1"/>
  <c r="AF2004" i="2"/>
  <c r="AH2004" i="2"/>
  <c r="AD2005" i="2"/>
  <c r="AE2005" i="2" s="1"/>
  <c r="AC2006" i="2"/>
  <c r="AB2007" i="2"/>
  <c r="W2003" i="2"/>
  <c r="Y2003" i="2"/>
  <c r="X2003" i="2"/>
  <c r="T2005" i="2"/>
  <c r="S2006" i="2"/>
  <c r="U2004" i="2"/>
  <c r="V2004" i="2" s="1"/>
  <c r="N2003" i="2"/>
  <c r="O2003" i="2"/>
  <c r="P2003" i="2"/>
  <c r="J2006" i="2"/>
  <c r="L2004" i="2"/>
  <c r="M2004" i="2" s="1"/>
  <c r="C3581" i="2"/>
  <c r="D3581" i="2" s="1"/>
  <c r="F3580" i="2"/>
  <c r="E3580" i="2"/>
  <c r="A3583" i="2"/>
  <c r="B3582" i="2"/>
  <c r="AH2005" i="2" l="1"/>
  <c r="AG2005" i="2"/>
  <c r="AF2005" i="2"/>
  <c r="AD2006" i="2"/>
  <c r="AE2006" i="2" s="1"/>
  <c r="AB2008" i="2"/>
  <c r="AC2007" i="2"/>
  <c r="Y2004" i="2"/>
  <c r="W2004" i="2"/>
  <c r="X2004" i="2"/>
  <c r="U2005" i="2"/>
  <c r="V2005" i="2"/>
  <c r="Y2005" i="2" s="1"/>
  <c r="S2007" i="2"/>
  <c r="T2006" i="2"/>
  <c r="P2004" i="2"/>
  <c r="N2004" i="2"/>
  <c r="O2004" i="2"/>
  <c r="J2007" i="2"/>
  <c r="L2005" i="2"/>
  <c r="M2005" i="2" s="1"/>
  <c r="G3581" i="2"/>
  <c r="E3581" i="2"/>
  <c r="F3581" i="2"/>
  <c r="A3584" i="2"/>
  <c r="B3583" i="2"/>
  <c r="C3582" i="2"/>
  <c r="D3582" i="2" s="1"/>
  <c r="AH2006" i="2" l="1"/>
  <c r="AF2006" i="2"/>
  <c r="AG2006" i="2"/>
  <c r="AD2007" i="2"/>
  <c r="AE2007" i="2" s="1"/>
  <c r="AC2008" i="2"/>
  <c r="AB2009" i="2"/>
  <c r="U2006" i="2"/>
  <c r="V2006" i="2" s="1"/>
  <c r="X2005" i="2"/>
  <c r="S2008" i="2"/>
  <c r="T2007" i="2"/>
  <c r="W2005" i="2"/>
  <c r="P2005" i="2"/>
  <c r="N2005" i="2"/>
  <c r="O2005" i="2"/>
  <c r="J2008" i="2"/>
  <c r="L2006" i="2"/>
  <c r="M2006" i="2" s="1"/>
  <c r="G3582" i="2"/>
  <c r="E3582" i="2"/>
  <c r="F3582" i="2"/>
  <c r="A3585" i="2"/>
  <c r="B3584" i="2"/>
  <c r="C3583" i="2"/>
  <c r="D3583" i="2" s="1"/>
  <c r="G3583" i="2" s="1"/>
  <c r="AG2007" i="2" l="1"/>
  <c r="AF2007" i="2"/>
  <c r="AH2007" i="2"/>
  <c r="AB2010" i="2"/>
  <c r="AC2009" i="2"/>
  <c r="AD2008" i="2"/>
  <c r="AE2008" i="2" s="1"/>
  <c r="AH2008" i="2" s="1"/>
  <c r="Y2006" i="2"/>
  <c r="X2006" i="2"/>
  <c r="W2006" i="2"/>
  <c r="U2007" i="2"/>
  <c r="V2007" i="2" s="1"/>
  <c r="T2008" i="2"/>
  <c r="S2009" i="2"/>
  <c r="P2006" i="2"/>
  <c r="N2006" i="2"/>
  <c r="O2006" i="2"/>
  <c r="L2007" i="2"/>
  <c r="M2007" i="2" s="1"/>
  <c r="J2009" i="2"/>
  <c r="C3584" i="2"/>
  <c r="D3584" i="2" s="1"/>
  <c r="F3583" i="2"/>
  <c r="E3583" i="2"/>
  <c r="A3586" i="2"/>
  <c r="B3585" i="2"/>
  <c r="AG2008" i="2" l="1"/>
  <c r="AF2008" i="2"/>
  <c r="AD2009" i="2"/>
  <c r="AE2009" i="2" s="1"/>
  <c r="AB2011" i="2"/>
  <c r="AC2010" i="2"/>
  <c r="Y2007" i="2"/>
  <c r="W2007" i="2"/>
  <c r="X2007" i="2"/>
  <c r="S2010" i="2"/>
  <c r="T2009" i="2"/>
  <c r="U2008" i="2"/>
  <c r="V2008" i="2" s="1"/>
  <c r="P2007" i="2"/>
  <c r="O2007" i="2"/>
  <c r="N2007" i="2"/>
  <c r="L2008" i="2"/>
  <c r="M2008" i="2" s="1"/>
  <c r="J2010" i="2"/>
  <c r="G3584" i="2"/>
  <c r="E3584" i="2"/>
  <c r="F3584" i="2"/>
  <c r="C3585" i="2"/>
  <c r="D3585" i="2" s="1"/>
  <c r="A3587" i="2"/>
  <c r="B3586" i="2"/>
  <c r="AG2009" i="2" l="1"/>
  <c r="AF2009" i="2"/>
  <c r="AH2009" i="2"/>
  <c r="AC2011" i="2"/>
  <c r="AB2012" i="2"/>
  <c r="AD2010" i="2"/>
  <c r="AE2010" i="2" s="1"/>
  <c r="X2008" i="2"/>
  <c r="W2008" i="2"/>
  <c r="Y2008" i="2"/>
  <c r="T2010" i="2"/>
  <c r="S2011" i="2"/>
  <c r="U2009" i="2"/>
  <c r="V2009" i="2" s="1"/>
  <c r="N2008" i="2"/>
  <c r="O2008" i="2"/>
  <c r="P2008" i="2"/>
  <c r="J2011" i="2"/>
  <c r="L2009" i="2"/>
  <c r="M2009" i="2" s="1"/>
  <c r="G3585" i="2"/>
  <c r="E3585" i="2"/>
  <c r="F3585" i="2"/>
  <c r="C3586" i="2"/>
  <c r="D3586" i="2" s="1"/>
  <c r="A3588" i="2"/>
  <c r="B3587" i="2"/>
  <c r="AH2010" i="2" l="1"/>
  <c r="AG2010" i="2"/>
  <c r="AF2010" i="2"/>
  <c r="AB2013" i="2"/>
  <c r="AC2012" i="2"/>
  <c r="AD2011" i="2"/>
  <c r="AE2011" i="2" s="1"/>
  <c r="Y2009" i="2"/>
  <c r="X2009" i="2"/>
  <c r="W2009" i="2"/>
  <c r="S2012" i="2"/>
  <c r="T2011" i="2"/>
  <c r="U2010" i="2"/>
  <c r="V2010" i="2" s="1"/>
  <c r="O2009" i="2"/>
  <c r="P2009" i="2"/>
  <c r="N2009" i="2"/>
  <c r="L2010" i="2"/>
  <c r="M2010" i="2" s="1"/>
  <c r="P2010" i="2" s="1"/>
  <c r="J2012" i="2"/>
  <c r="G3586" i="2"/>
  <c r="E3586" i="2"/>
  <c r="F3586" i="2"/>
  <c r="C3587" i="2"/>
  <c r="D3587" i="2" s="1"/>
  <c r="A3589" i="2"/>
  <c r="B3588" i="2"/>
  <c r="AF2011" i="2" l="1"/>
  <c r="AG2011" i="2"/>
  <c r="AH2011" i="2"/>
  <c r="AC2013" i="2"/>
  <c r="AB2014" i="2"/>
  <c r="AD2012" i="2"/>
  <c r="AE2012" i="2" s="1"/>
  <c r="Y2010" i="2"/>
  <c r="W2010" i="2"/>
  <c r="X2010" i="2"/>
  <c r="U2011" i="2"/>
  <c r="V2011" i="2" s="1"/>
  <c r="T2012" i="2"/>
  <c r="S2013" i="2"/>
  <c r="J2013" i="2"/>
  <c r="O2010" i="2"/>
  <c r="L2011" i="2"/>
  <c r="M2011" i="2" s="1"/>
  <c r="N2010" i="2"/>
  <c r="G3587" i="2"/>
  <c r="E3587" i="2"/>
  <c r="F3587" i="2"/>
  <c r="C3588" i="2"/>
  <c r="D3588" i="2" s="1"/>
  <c r="A3590" i="2"/>
  <c r="B3589" i="2"/>
  <c r="AH2012" i="2" l="1"/>
  <c r="AG2012" i="2"/>
  <c r="AF2012" i="2"/>
  <c r="AB2015" i="2"/>
  <c r="AC2014" i="2"/>
  <c r="AD2013" i="2"/>
  <c r="AE2013" i="2" s="1"/>
  <c r="Y2011" i="2"/>
  <c r="X2011" i="2"/>
  <c r="W2011" i="2"/>
  <c r="T2013" i="2"/>
  <c r="S2014" i="2"/>
  <c r="U2012" i="2"/>
  <c r="V2012" i="2" s="1"/>
  <c r="X2012" i="2" s="1"/>
  <c r="O2011" i="2"/>
  <c r="P2011" i="2"/>
  <c r="N2011" i="2"/>
  <c r="L2012" i="2"/>
  <c r="M2012" i="2" s="1"/>
  <c r="J2014" i="2"/>
  <c r="F3588" i="2"/>
  <c r="E3588" i="2"/>
  <c r="G3588" i="2"/>
  <c r="C3589" i="2"/>
  <c r="D3589" i="2" s="1"/>
  <c r="A3591" i="2"/>
  <c r="B3590" i="2"/>
  <c r="AH2013" i="2" l="1"/>
  <c r="AG2013" i="2"/>
  <c r="AF2013" i="2"/>
  <c r="AC2015" i="2"/>
  <c r="AB2016" i="2"/>
  <c r="AD2014" i="2"/>
  <c r="AE2014" i="2" s="1"/>
  <c r="Y2012" i="2"/>
  <c r="S2015" i="2"/>
  <c r="T2014" i="2"/>
  <c r="W2012" i="2"/>
  <c r="U2013" i="2"/>
  <c r="V2013" i="2" s="1"/>
  <c r="O2012" i="2"/>
  <c r="N2012" i="2"/>
  <c r="P2012" i="2"/>
  <c r="J2015" i="2"/>
  <c r="L2013" i="2"/>
  <c r="M2013" i="2" s="1"/>
  <c r="F3589" i="2"/>
  <c r="E3589" i="2"/>
  <c r="G3589" i="2"/>
  <c r="A3592" i="2"/>
  <c r="B3591" i="2"/>
  <c r="C3590" i="2"/>
  <c r="D3590" i="2" s="1"/>
  <c r="G3590" i="2" s="1"/>
  <c r="AG2014" i="2" l="1"/>
  <c r="AF2014" i="2"/>
  <c r="AH2014" i="2"/>
  <c r="AD2015" i="2"/>
  <c r="AE2015" i="2" s="1"/>
  <c r="AC2016" i="2"/>
  <c r="AB2017" i="2"/>
  <c r="Y2013" i="2"/>
  <c r="X2013" i="2"/>
  <c r="W2013" i="2"/>
  <c r="U2014" i="2"/>
  <c r="V2014" i="2" s="1"/>
  <c r="T2015" i="2"/>
  <c r="S2016" i="2"/>
  <c r="O2013" i="2"/>
  <c r="N2013" i="2"/>
  <c r="P2013" i="2"/>
  <c r="J2016" i="2"/>
  <c r="L2014" i="2"/>
  <c r="M2014" i="2" s="1"/>
  <c r="C3591" i="2"/>
  <c r="D3591" i="2" s="1"/>
  <c r="F3590" i="2"/>
  <c r="E3590" i="2"/>
  <c r="A3593" i="2"/>
  <c r="B3592" i="2"/>
  <c r="AH2015" i="2" l="1"/>
  <c r="AG2015" i="2"/>
  <c r="AF2015" i="2"/>
  <c r="AD2016" i="2"/>
  <c r="AE2016" i="2" s="1"/>
  <c r="AB2018" i="2"/>
  <c r="AC2017" i="2"/>
  <c r="Y2014" i="2"/>
  <c r="W2014" i="2"/>
  <c r="X2014" i="2"/>
  <c r="U2015" i="2"/>
  <c r="V2015" i="2" s="1"/>
  <c r="S2017" i="2"/>
  <c r="T2016" i="2"/>
  <c r="P2014" i="2"/>
  <c r="N2014" i="2"/>
  <c r="O2014" i="2"/>
  <c r="L2015" i="2"/>
  <c r="M2015" i="2" s="1"/>
  <c r="J2017" i="2"/>
  <c r="G3591" i="2"/>
  <c r="E3591" i="2"/>
  <c r="F3591" i="2"/>
  <c r="C3592" i="2"/>
  <c r="D3592" i="2" s="1"/>
  <c r="A3594" i="2"/>
  <c r="B3593" i="2"/>
  <c r="AG2016" i="2" l="1"/>
  <c r="AF2016" i="2"/>
  <c r="AH2016" i="2"/>
  <c r="AC2018" i="2"/>
  <c r="AB2019" i="2"/>
  <c r="AD2017" i="2"/>
  <c r="AE2017" i="2" s="1"/>
  <c r="Y2015" i="2"/>
  <c r="W2015" i="2"/>
  <c r="X2015" i="2"/>
  <c r="U2016" i="2"/>
  <c r="V2016" i="2" s="1"/>
  <c r="T2017" i="2"/>
  <c r="S2018" i="2"/>
  <c r="O2015" i="2"/>
  <c r="P2015" i="2"/>
  <c r="N2015" i="2"/>
  <c r="L2016" i="2"/>
  <c r="M2016" i="2" s="1"/>
  <c r="J2018" i="2"/>
  <c r="F3592" i="2"/>
  <c r="E3592" i="2"/>
  <c r="G3592" i="2"/>
  <c r="C3593" i="2"/>
  <c r="D3593" i="2" s="1"/>
  <c r="A3595" i="2"/>
  <c r="B3594" i="2"/>
  <c r="AH2017" i="2" l="1"/>
  <c r="AG2017" i="2"/>
  <c r="AF2017" i="2"/>
  <c r="AB2020" i="2"/>
  <c r="AC2019" i="2"/>
  <c r="AD2018" i="2"/>
  <c r="AE2018" i="2" s="1"/>
  <c r="X2016" i="2"/>
  <c r="W2016" i="2"/>
  <c r="Y2016" i="2"/>
  <c r="U2017" i="2"/>
  <c r="V2017" i="2" s="1"/>
  <c r="Y2017" i="2" s="1"/>
  <c r="S2019" i="2"/>
  <c r="T2018" i="2"/>
  <c r="O2016" i="2"/>
  <c r="P2016" i="2"/>
  <c r="N2016" i="2"/>
  <c r="J2019" i="2"/>
  <c r="L2017" i="2"/>
  <c r="M2017" i="2" s="1"/>
  <c r="G3593" i="2"/>
  <c r="E3593" i="2"/>
  <c r="F3593" i="2"/>
  <c r="C3594" i="2"/>
  <c r="D3594" i="2" s="1"/>
  <c r="A3596" i="2"/>
  <c r="B3595" i="2"/>
  <c r="AH2018" i="2" l="1"/>
  <c r="AF2018" i="2"/>
  <c r="AG2018" i="2"/>
  <c r="AC2020" i="2"/>
  <c r="AB2021" i="2"/>
  <c r="AD2019" i="2"/>
  <c r="AE2019" i="2" s="1"/>
  <c r="U2018" i="2"/>
  <c r="V2018" i="2" s="1"/>
  <c r="S2020" i="2"/>
  <c r="T2019" i="2"/>
  <c r="W2017" i="2"/>
  <c r="X2017" i="2"/>
  <c r="P2017" i="2"/>
  <c r="N2017" i="2"/>
  <c r="O2017" i="2"/>
  <c r="J2020" i="2"/>
  <c r="L2018" i="2"/>
  <c r="M2018" i="2" s="1"/>
  <c r="G3594" i="2"/>
  <c r="E3594" i="2"/>
  <c r="F3594" i="2"/>
  <c r="C3595" i="2"/>
  <c r="D3595" i="2" s="1"/>
  <c r="A3597" i="2"/>
  <c r="B3596" i="2"/>
  <c r="AH2019" i="2" l="1"/>
  <c r="AG2019" i="2"/>
  <c r="AF2019" i="2"/>
  <c r="AD2020" i="2"/>
  <c r="AE2020" i="2"/>
  <c r="AH2020" i="2" s="1"/>
  <c r="AB2022" i="2"/>
  <c r="AC2021" i="2"/>
  <c r="Y2018" i="2"/>
  <c r="W2018" i="2"/>
  <c r="X2018" i="2"/>
  <c r="T2020" i="2"/>
  <c r="S2021" i="2"/>
  <c r="U2019" i="2"/>
  <c r="V2019" i="2" s="1"/>
  <c r="P2018" i="2"/>
  <c r="O2018" i="2"/>
  <c r="N2018" i="2"/>
  <c r="L2019" i="2"/>
  <c r="M2019" i="2" s="1"/>
  <c r="J2021" i="2"/>
  <c r="F3595" i="2"/>
  <c r="E3595" i="2"/>
  <c r="G3595" i="2"/>
  <c r="C3596" i="2"/>
  <c r="D3596" i="2" s="1"/>
  <c r="A3598" i="2"/>
  <c r="B3597" i="2"/>
  <c r="AD2021" i="2" l="1"/>
  <c r="AE2021" i="2" s="1"/>
  <c r="AG2020" i="2"/>
  <c r="AB2023" i="2"/>
  <c r="AC2022" i="2"/>
  <c r="AF2020" i="2"/>
  <c r="Y2019" i="2"/>
  <c r="W2019" i="2"/>
  <c r="X2019" i="2"/>
  <c r="S2022" i="2"/>
  <c r="T2021" i="2"/>
  <c r="U2020" i="2"/>
  <c r="V2020" i="2" s="1"/>
  <c r="P2019" i="2"/>
  <c r="N2019" i="2"/>
  <c r="O2019" i="2"/>
  <c r="J2022" i="2"/>
  <c r="L2020" i="2"/>
  <c r="M2020" i="2" s="1"/>
  <c r="G3596" i="2"/>
  <c r="E3596" i="2"/>
  <c r="F3596" i="2"/>
  <c r="A3599" i="2"/>
  <c r="B3598" i="2"/>
  <c r="C3597" i="2"/>
  <c r="D3597" i="2" s="1"/>
  <c r="E3597" i="2" s="1"/>
  <c r="AH2021" i="2" l="1"/>
  <c r="AF2021" i="2"/>
  <c r="AG2021" i="2"/>
  <c r="AC2023" i="2"/>
  <c r="AB2024" i="2"/>
  <c r="AD2022" i="2"/>
  <c r="AE2022" i="2" s="1"/>
  <c r="W2020" i="2"/>
  <c r="Y2020" i="2"/>
  <c r="X2020" i="2"/>
  <c r="T2022" i="2"/>
  <c r="S2023" i="2"/>
  <c r="U2021" i="2"/>
  <c r="V2021" i="2" s="1"/>
  <c r="N2020" i="2"/>
  <c r="O2020" i="2"/>
  <c r="P2020" i="2"/>
  <c r="J2023" i="2"/>
  <c r="L2021" i="2"/>
  <c r="M2021" i="2" s="1"/>
  <c r="A3600" i="2"/>
  <c r="B3599" i="2"/>
  <c r="G3597" i="2"/>
  <c r="F3597" i="2"/>
  <c r="C3598" i="2"/>
  <c r="D3598" i="2" s="1"/>
  <c r="E3598" i="2" s="1"/>
  <c r="AH2022" i="2" l="1"/>
  <c r="AG2022" i="2"/>
  <c r="AF2022" i="2"/>
  <c r="AB2025" i="2"/>
  <c r="AC2024" i="2"/>
  <c r="AD2023" i="2"/>
  <c r="AE2023" i="2" s="1"/>
  <c r="Y2021" i="2"/>
  <c r="W2021" i="2"/>
  <c r="X2021" i="2"/>
  <c r="S2024" i="2"/>
  <c r="T2023" i="2"/>
  <c r="U2022" i="2"/>
  <c r="V2022" i="2" s="1"/>
  <c r="O2021" i="2"/>
  <c r="P2021" i="2"/>
  <c r="N2021" i="2"/>
  <c r="J2024" i="2"/>
  <c r="L2022" i="2"/>
  <c r="M2022" i="2" s="1"/>
  <c r="N2022" i="2" s="1"/>
  <c r="G3598" i="2"/>
  <c r="F3598" i="2"/>
  <c r="C3599" i="2"/>
  <c r="D3599" i="2" s="1"/>
  <c r="G3599" i="2" s="1"/>
  <c r="A3601" i="2"/>
  <c r="B3600" i="2"/>
  <c r="AF2023" i="2" l="1"/>
  <c r="AG2023" i="2"/>
  <c r="AH2023" i="2"/>
  <c r="AD2024" i="2"/>
  <c r="AE2024" i="2" s="1"/>
  <c r="AC2025" i="2"/>
  <c r="AB2026" i="2"/>
  <c r="X2022" i="2"/>
  <c r="W2022" i="2"/>
  <c r="Y2022" i="2"/>
  <c r="U2023" i="2"/>
  <c r="V2023" i="2" s="1"/>
  <c r="T2024" i="2"/>
  <c r="S2025" i="2"/>
  <c r="P2022" i="2"/>
  <c r="O2022" i="2"/>
  <c r="L2023" i="2"/>
  <c r="M2023" i="2" s="1"/>
  <c r="J2025" i="2"/>
  <c r="A3602" i="2"/>
  <c r="B3601" i="2"/>
  <c r="E3599" i="2"/>
  <c r="C3600" i="2"/>
  <c r="D3600" i="2" s="1"/>
  <c r="F3599" i="2"/>
  <c r="AG2024" i="2" l="1"/>
  <c r="AH2024" i="2"/>
  <c r="AF2024" i="2"/>
  <c r="AB2027" i="2"/>
  <c r="AC2026" i="2"/>
  <c r="AD2025" i="2"/>
  <c r="AE2025" i="2" s="1"/>
  <c r="W2023" i="2"/>
  <c r="Y2023" i="2"/>
  <c r="X2023" i="2"/>
  <c r="U2024" i="2"/>
  <c r="V2024" i="2" s="1"/>
  <c r="T2025" i="2"/>
  <c r="S2026" i="2"/>
  <c r="O2023" i="2"/>
  <c r="N2023" i="2"/>
  <c r="P2023" i="2"/>
  <c r="L2024" i="2"/>
  <c r="M2024" i="2" s="1"/>
  <c r="J2026" i="2"/>
  <c r="G3600" i="2"/>
  <c r="F3600" i="2"/>
  <c r="E3600" i="2"/>
  <c r="C3601" i="2"/>
  <c r="D3601" i="2" s="1"/>
  <c r="A3603" i="2"/>
  <c r="B3602" i="2"/>
  <c r="AG2025" i="2" l="1"/>
  <c r="AF2025" i="2"/>
  <c r="AH2025" i="2"/>
  <c r="AD2026" i="2"/>
  <c r="AE2026" i="2" s="1"/>
  <c r="AC2027" i="2"/>
  <c r="AB2028" i="2"/>
  <c r="X2024" i="2"/>
  <c r="W2024" i="2"/>
  <c r="Y2024" i="2"/>
  <c r="S2027" i="2"/>
  <c r="T2026" i="2"/>
  <c r="U2025" i="2"/>
  <c r="V2025" i="2" s="1"/>
  <c r="O2024" i="2"/>
  <c r="N2024" i="2"/>
  <c r="P2024" i="2"/>
  <c r="J2027" i="2"/>
  <c r="L2025" i="2"/>
  <c r="M2025" i="2" s="1"/>
  <c r="E3601" i="2"/>
  <c r="G3601" i="2"/>
  <c r="F3601" i="2"/>
  <c r="A3604" i="2"/>
  <c r="B3603" i="2"/>
  <c r="C3602" i="2"/>
  <c r="D3602" i="2" s="1"/>
  <c r="G3602" i="2" s="1"/>
  <c r="AH2026" i="2" l="1"/>
  <c r="AG2026" i="2"/>
  <c r="AF2026" i="2"/>
  <c r="AD2027" i="2"/>
  <c r="AE2027" i="2" s="1"/>
  <c r="AC2028" i="2"/>
  <c r="AB2029" i="2"/>
  <c r="Y2025" i="2"/>
  <c r="X2025" i="2"/>
  <c r="W2025" i="2"/>
  <c r="T2027" i="2"/>
  <c r="S2028" i="2"/>
  <c r="U2026" i="2"/>
  <c r="V2026" i="2" s="1"/>
  <c r="O2025" i="2"/>
  <c r="P2025" i="2"/>
  <c r="N2025" i="2"/>
  <c r="J2028" i="2"/>
  <c r="L2026" i="2"/>
  <c r="M2026" i="2" s="1"/>
  <c r="A3605" i="2"/>
  <c r="B3604" i="2"/>
  <c r="E3602" i="2"/>
  <c r="F3602" i="2"/>
  <c r="C3603" i="2"/>
  <c r="D3603" i="2" s="1"/>
  <c r="AH2027" i="2" l="1"/>
  <c r="AF2027" i="2"/>
  <c r="AG2027" i="2"/>
  <c r="AD2028" i="2"/>
  <c r="AE2028" i="2" s="1"/>
  <c r="AB2030" i="2"/>
  <c r="AC2029" i="2"/>
  <c r="X2026" i="2"/>
  <c r="Y2026" i="2"/>
  <c r="W2026" i="2"/>
  <c r="U2027" i="2"/>
  <c r="V2027" i="2" s="1"/>
  <c r="S2029" i="2"/>
  <c r="T2028" i="2"/>
  <c r="P2026" i="2"/>
  <c r="N2026" i="2"/>
  <c r="O2026" i="2"/>
  <c r="L2027" i="2"/>
  <c r="M2027" i="2" s="1"/>
  <c r="J2029" i="2"/>
  <c r="F3603" i="2"/>
  <c r="E3603" i="2"/>
  <c r="G3603" i="2"/>
  <c r="C3604" i="2"/>
  <c r="D3604" i="2" s="1"/>
  <c r="A3606" i="2"/>
  <c r="B3605" i="2"/>
  <c r="AG2028" i="2" l="1"/>
  <c r="AF2028" i="2"/>
  <c r="AH2028" i="2"/>
  <c r="AD2029" i="2"/>
  <c r="AE2029" i="2" s="1"/>
  <c r="AC2030" i="2"/>
  <c r="AB2031" i="2"/>
  <c r="W2027" i="2"/>
  <c r="X2027" i="2"/>
  <c r="Y2027" i="2"/>
  <c r="T2029" i="2"/>
  <c r="S2030" i="2"/>
  <c r="U2028" i="2"/>
  <c r="V2028" i="2" s="1"/>
  <c r="P2027" i="2"/>
  <c r="N2027" i="2"/>
  <c r="O2027" i="2"/>
  <c r="L2028" i="2"/>
  <c r="M2028" i="2" s="1"/>
  <c r="J2030" i="2"/>
  <c r="G3604" i="2"/>
  <c r="E3604" i="2"/>
  <c r="F3604" i="2"/>
  <c r="A3607" i="2"/>
  <c r="B3606" i="2"/>
  <c r="C3605" i="2"/>
  <c r="D3605" i="2" s="1"/>
  <c r="G3605" i="2" s="1"/>
  <c r="AH2029" i="2" l="1"/>
  <c r="AG2029" i="2"/>
  <c r="AF2029" i="2"/>
  <c r="AB2032" i="2"/>
  <c r="AC2031" i="2"/>
  <c r="AD2030" i="2"/>
  <c r="AE2030" i="2" s="1"/>
  <c r="Y2028" i="2"/>
  <c r="X2028" i="2"/>
  <c r="W2028" i="2"/>
  <c r="U2029" i="2"/>
  <c r="V2029" i="2" s="1"/>
  <c r="S2031" i="2"/>
  <c r="T2030" i="2"/>
  <c r="P2028" i="2"/>
  <c r="O2028" i="2"/>
  <c r="N2028" i="2"/>
  <c r="L2029" i="2"/>
  <c r="M2029" i="2" s="1"/>
  <c r="J2031" i="2"/>
  <c r="C3606" i="2"/>
  <c r="D3606" i="2" s="1"/>
  <c r="F3605" i="2"/>
  <c r="E3605" i="2"/>
  <c r="A3608" i="2"/>
  <c r="B3607" i="2"/>
  <c r="AF2030" i="2" l="1"/>
  <c r="AH2030" i="2"/>
  <c r="AG2030" i="2"/>
  <c r="AD2031" i="2"/>
  <c r="AE2031" i="2" s="1"/>
  <c r="AC2032" i="2"/>
  <c r="AB2033" i="2"/>
  <c r="X2029" i="2"/>
  <c r="W2029" i="2"/>
  <c r="Y2029" i="2"/>
  <c r="U2030" i="2"/>
  <c r="V2030" i="2" s="1"/>
  <c r="S2032" i="2"/>
  <c r="T2031" i="2"/>
  <c r="P2029" i="2"/>
  <c r="N2029" i="2"/>
  <c r="O2029" i="2"/>
  <c r="L2030" i="2"/>
  <c r="M2030" i="2" s="1"/>
  <c r="J2032" i="2"/>
  <c r="G3606" i="2"/>
  <c r="E3606" i="2"/>
  <c r="F3606" i="2"/>
  <c r="A3609" i="2"/>
  <c r="B3608" i="2"/>
  <c r="C3607" i="2"/>
  <c r="D3607" i="2" s="1"/>
  <c r="AG2031" i="2" l="1"/>
  <c r="AF2031" i="2"/>
  <c r="AH2031" i="2"/>
  <c r="AB2034" i="2"/>
  <c r="AC2033" i="2"/>
  <c r="AD2032" i="2"/>
  <c r="AE2032" i="2" s="1"/>
  <c r="AH2032" i="2" s="1"/>
  <c r="X2030" i="2"/>
  <c r="W2030" i="2"/>
  <c r="Y2030" i="2"/>
  <c r="T2032" i="2"/>
  <c r="S2033" i="2"/>
  <c r="U2031" i="2"/>
  <c r="V2031" i="2" s="1"/>
  <c r="P2030" i="2"/>
  <c r="O2030" i="2"/>
  <c r="N2030" i="2"/>
  <c r="J2033" i="2"/>
  <c r="L2031" i="2"/>
  <c r="M2031" i="2" s="1"/>
  <c r="G3607" i="2"/>
  <c r="E3607" i="2"/>
  <c r="F3607" i="2"/>
  <c r="A3610" i="2"/>
  <c r="B3609" i="2"/>
  <c r="C3608" i="2"/>
  <c r="D3608" i="2" s="1"/>
  <c r="AG2032" i="2" l="1"/>
  <c r="AF2032" i="2"/>
  <c r="AD2033" i="2"/>
  <c r="AE2033" i="2" s="1"/>
  <c r="AB2035" i="2"/>
  <c r="AC2034" i="2"/>
  <c r="Y2031" i="2"/>
  <c r="X2031" i="2"/>
  <c r="W2031" i="2"/>
  <c r="S2034" i="2"/>
  <c r="T2033" i="2"/>
  <c r="U2032" i="2"/>
  <c r="V2032" i="2" s="1"/>
  <c r="P2031" i="2"/>
  <c r="N2031" i="2"/>
  <c r="O2031" i="2"/>
  <c r="J2034" i="2"/>
  <c r="L2032" i="2"/>
  <c r="M2032" i="2" s="1"/>
  <c r="G3608" i="2"/>
  <c r="F3608" i="2"/>
  <c r="E3608" i="2"/>
  <c r="C3609" i="2"/>
  <c r="D3609" i="2" s="1"/>
  <c r="A3611" i="2"/>
  <c r="B3610" i="2"/>
  <c r="AG2033" i="2" l="1"/>
  <c r="AF2033" i="2"/>
  <c r="AH2033" i="2"/>
  <c r="AC2035" i="2"/>
  <c r="AB2036" i="2"/>
  <c r="AD2034" i="2"/>
  <c r="AE2034" i="2" s="1"/>
  <c r="W2032" i="2"/>
  <c r="X2032" i="2"/>
  <c r="Y2032" i="2"/>
  <c r="T2034" i="2"/>
  <c r="S2035" i="2"/>
  <c r="U2033" i="2"/>
  <c r="V2033" i="2" s="1"/>
  <c r="N2032" i="2"/>
  <c r="P2032" i="2"/>
  <c r="O2032" i="2"/>
  <c r="L2033" i="2"/>
  <c r="M2033" i="2" s="1"/>
  <c r="J2035" i="2"/>
  <c r="E3609" i="2"/>
  <c r="G3609" i="2"/>
  <c r="F3609" i="2"/>
  <c r="A3612" i="2"/>
  <c r="B3611" i="2"/>
  <c r="C3610" i="2"/>
  <c r="D3610" i="2" s="1"/>
  <c r="AH2034" i="2" l="1"/>
  <c r="AG2034" i="2"/>
  <c r="AF2034" i="2"/>
  <c r="AB2037" i="2"/>
  <c r="AC2036" i="2"/>
  <c r="AD2035" i="2"/>
  <c r="AE2035" i="2" s="1"/>
  <c r="Y2033" i="2"/>
  <c r="W2033" i="2"/>
  <c r="X2033" i="2"/>
  <c r="U2034" i="2"/>
  <c r="V2034" i="2" s="1"/>
  <c r="S2036" i="2"/>
  <c r="T2035" i="2"/>
  <c r="P2033" i="2"/>
  <c r="O2033" i="2"/>
  <c r="N2033" i="2"/>
  <c r="J2036" i="2"/>
  <c r="L2034" i="2"/>
  <c r="M2034" i="2"/>
  <c r="N2034" i="2" s="1"/>
  <c r="G3610" i="2"/>
  <c r="F3610" i="2"/>
  <c r="E3610" i="2"/>
  <c r="C3611" i="2"/>
  <c r="D3611" i="2" s="1"/>
  <c r="A3613" i="2"/>
  <c r="B3612" i="2"/>
  <c r="AF2035" i="2" l="1"/>
  <c r="AG2035" i="2"/>
  <c r="AH2035" i="2"/>
  <c r="AC2037" i="2"/>
  <c r="AB2038" i="2"/>
  <c r="AD2036" i="2"/>
  <c r="AE2036" i="2" s="1"/>
  <c r="W2034" i="2"/>
  <c r="X2034" i="2"/>
  <c r="Y2034" i="2"/>
  <c r="T2036" i="2"/>
  <c r="S2037" i="2"/>
  <c r="U2035" i="2"/>
  <c r="V2035" i="2" s="1"/>
  <c r="O2034" i="2"/>
  <c r="P2034" i="2"/>
  <c r="L2035" i="2"/>
  <c r="M2035" i="2" s="1"/>
  <c r="J2037" i="2"/>
  <c r="E3611" i="2"/>
  <c r="G3611" i="2"/>
  <c r="F3611" i="2"/>
  <c r="A3614" i="2"/>
  <c r="B3613" i="2"/>
  <c r="C3612" i="2"/>
  <c r="D3612" i="2" s="1"/>
  <c r="G3612" i="2" s="1"/>
  <c r="AG2036" i="2" l="1"/>
  <c r="AF2036" i="2"/>
  <c r="AH2036" i="2"/>
  <c r="AD2037" i="2"/>
  <c r="AE2037" i="2" s="1"/>
  <c r="AB2039" i="2"/>
  <c r="AC2038" i="2"/>
  <c r="X2035" i="2"/>
  <c r="W2035" i="2"/>
  <c r="Y2035" i="2"/>
  <c r="T2037" i="2"/>
  <c r="S2038" i="2"/>
  <c r="U2036" i="2"/>
  <c r="V2036" i="2" s="1"/>
  <c r="P2035" i="2"/>
  <c r="O2035" i="2"/>
  <c r="N2035" i="2"/>
  <c r="J2038" i="2"/>
  <c r="L2036" i="2"/>
  <c r="M2036" i="2" s="1"/>
  <c r="E3612" i="2"/>
  <c r="C3613" i="2"/>
  <c r="D3613" i="2" s="1"/>
  <c r="F3613" i="2" s="1"/>
  <c r="F3612" i="2"/>
  <c r="A3615" i="2"/>
  <c r="B3614" i="2"/>
  <c r="AH2037" i="2" l="1"/>
  <c r="AG2037" i="2"/>
  <c r="AF2037" i="2"/>
  <c r="AD2038" i="2"/>
  <c r="AE2038" i="2" s="1"/>
  <c r="AC2039" i="2"/>
  <c r="AB2040" i="2"/>
  <c r="Y2036" i="2"/>
  <c r="X2036" i="2"/>
  <c r="W2036" i="2"/>
  <c r="U2037" i="2"/>
  <c r="V2037" i="2" s="1"/>
  <c r="S2039" i="2"/>
  <c r="T2038" i="2"/>
  <c r="O2036" i="2"/>
  <c r="P2036" i="2"/>
  <c r="N2036" i="2"/>
  <c r="J2039" i="2"/>
  <c r="L2037" i="2"/>
  <c r="M2037" i="2" s="1"/>
  <c r="E3613" i="2"/>
  <c r="G3613" i="2"/>
  <c r="C3614" i="2"/>
  <c r="D3614" i="2" s="1"/>
  <c r="A3616" i="2"/>
  <c r="B3615" i="2"/>
  <c r="AG2038" i="2" l="1"/>
  <c r="AF2038" i="2"/>
  <c r="AH2038" i="2"/>
  <c r="AC2040" i="2"/>
  <c r="AB2041" i="2"/>
  <c r="AD2039" i="2"/>
  <c r="AE2039" i="2" s="1"/>
  <c r="Y2037" i="2"/>
  <c r="W2037" i="2"/>
  <c r="X2037" i="2"/>
  <c r="U2038" i="2"/>
  <c r="V2038" i="2" s="1"/>
  <c r="T2039" i="2"/>
  <c r="S2040" i="2"/>
  <c r="O2037" i="2"/>
  <c r="P2037" i="2"/>
  <c r="N2037" i="2"/>
  <c r="J2040" i="2"/>
  <c r="L2038" i="2"/>
  <c r="M2038" i="2" s="1"/>
  <c r="G3614" i="2"/>
  <c r="F3614" i="2"/>
  <c r="E3614" i="2"/>
  <c r="C3615" i="2"/>
  <c r="D3615" i="2" s="1"/>
  <c r="A3617" i="2"/>
  <c r="B3616" i="2"/>
  <c r="AH2039" i="2" l="1"/>
  <c r="AG2039" i="2"/>
  <c r="AF2039" i="2"/>
  <c r="AB2042" i="2"/>
  <c r="AC2041" i="2"/>
  <c r="AD2040" i="2"/>
  <c r="AE2040" i="2" s="1"/>
  <c r="X2038" i="2"/>
  <c r="W2038" i="2"/>
  <c r="Y2038" i="2"/>
  <c r="S2041" i="2"/>
  <c r="T2040" i="2"/>
  <c r="U2039" i="2"/>
  <c r="V2039" i="2" s="1"/>
  <c r="P2038" i="2"/>
  <c r="N2038" i="2"/>
  <c r="O2038" i="2"/>
  <c r="J2041" i="2"/>
  <c r="L2039" i="2"/>
  <c r="M2039" i="2" s="1"/>
  <c r="E3615" i="2"/>
  <c r="G3615" i="2"/>
  <c r="F3615" i="2"/>
  <c r="A3618" i="2"/>
  <c r="B3617" i="2"/>
  <c r="C3616" i="2"/>
  <c r="D3616" i="2" s="1"/>
  <c r="G3616" i="2" s="1"/>
  <c r="AG2040" i="2" l="1"/>
  <c r="AH2040" i="2"/>
  <c r="AF2040" i="2"/>
  <c r="AC2042" i="2"/>
  <c r="AB2043" i="2"/>
  <c r="AD2041" i="2"/>
  <c r="AE2041" i="2" s="1"/>
  <c r="W2039" i="2"/>
  <c r="X2039" i="2"/>
  <c r="Y2039" i="2"/>
  <c r="U2040" i="2"/>
  <c r="V2040" i="2" s="1"/>
  <c r="T2041" i="2"/>
  <c r="S2042" i="2"/>
  <c r="O2039" i="2"/>
  <c r="N2039" i="2"/>
  <c r="P2039" i="2"/>
  <c r="L2040" i="2"/>
  <c r="M2040" i="2" s="1"/>
  <c r="J2042" i="2"/>
  <c r="C3617" i="2"/>
  <c r="D3617" i="2" s="1"/>
  <c r="F3616" i="2"/>
  <c r="E3616" i="2"/>
  <c r="A3619" i="2"/>
  <c r="B3618" i="2"/>
  <c r="AH2041" i="2" l="1"/>
  <c r="AF2041" i="2"/>
  <c r="AG2041" i="2"/>
  <c r="AD2042" i="2"/>
  <c r="AE2042" i="2" s="1"/>
  <c r="AB2044" i="2"/>
  <c r="AC2043" i="2"/>
  <c r="X2040" i="2"/>
  <c r="W2040" i="2"/>
  <c r="Y2040" i="2"/>
  <c r="S2043" i="2"/>
  <c r="T2042" i="2"/>
  <c r="U2041" i="2"/>
  <c r="V2041" i="2"/>
  <c r="Y2041" i="2" s="1"/>
  <c r="N2040" i="2"/>
  <c r="P2040" i="2"/>
  <c r="O2040" i="2"/>
  <c r="L2041" i="2"/>
  <c r="M2041" i="2" s="1"/>
  <c r="J2043" i="2"/>
  <c r="G3617" i="2"/>
  <c r="E3617" i="2"/>
  <c r="F3617" i="2"/>
  <c r="C3618" i="2"/>
  <c r="D3618" i="2" s="1"/>
  <c r="A3620" i="2"/>
  <c r="B3619" i="2"/>
  <c r="AH2042" i="2" l="1"/>
  <c r="AF2042" i="2"/>
  <c r="AG2042" i="2"/>
  <c r="AD2043" i="2"/>
  <c r="AE2043" i="2" s="1"/>
  <c r="AC2044" i="2"/>
  <c r="AB2045" i="2"/>
  <c r="X2041" i="2"/>
  <c r="W2041" i="2"/>
  <c r="U2042" i="2"/>
  <c r="V2042" i="2" s="1"/>
  <c r="S2044" i="2"/>
  <c r="T2043" i="2"/>
  <c r="P2041" i="2"/>
  <c r="O2041" i="2"/>
  <c r="N2041" i="2"/>
  <c r="J2044" i="2"/>
  <c r="L2042" i="2"/>
  <c r="M2042" i="2" s="1"/>
  <c r="F3618" i="2"/>
  <c r="E3618" i="2"/>
  <c r="G3618" i="2"/>
  <c r="C3619" i="2"/>
  <c r="D3619" i="2" s="1"/>
  <c r="A3621" i="2"/>
  <c r="B3620" i="2"/>
  <c r="AG2043" i="2" l="1"/>
  <c r="AF2043" i="2"/>
  <c r="AH2043" i="2"/>
  <c r="AB2046" i="2"/>
  <c r="AC2045" i="2"/>
  <c r="AD2044" i="2"/>
  <c r="AE2044" i="2" s="1"/>
  <c r="AF2044" i="2" s="1"/>
  <c r="X2042" i="2"/>
  <c r="W2042" i="2"/>
  <c r="Y2042" i="2"/>
  <c r="U2043" i="2"/>
  <c r="V2043" i="2" s="1"/>
  <c r="T2044" i="2"/>
  <c r="S2045" i="2"/>
  <c r="P2042" i="2"/>
  <c r="O2042" i="2"/>
  <c r="N2042" i="2"/>
  <c r="L2043" i="2"/>
  <c r="M2043" i="2" s="1"/>
  <c r="J2045" i="2"/>
  <c r="G3619" i="2"/>
  <c r="E3619" i="2"/>
  <c r="F3619" i="2"/>
  <c r="C3620" i="2"/>
  <c r="D3620" i="2" s="1"/>
  <c r="A3622" i="2"/>
  <c r="B3621" i="2"/>
  <c r="AG2044" i="2" l="1"/>
  <c r="AH2044" i="2"/>
  <c r="AD2045" i="2"/>
  <c r="AE2045" i="2" s="1"/>
  <c r="AB2047" i="2"/>
  <c r="AC2046" i="2"/>
  <c r="Y2043" i="2"/>
  <c r="X2043" i="2"/>
  <c r="W2043" i="2"/>
  <c r="U2044" i="2"/>
  <c r="V2044" i="2" s="1"/>
  <c r="S2046" i="2"/>
  <c r="T2045" i="2"/>
  <c r="P2043" i="2"/>
  <c r="N2043" i="2"/>
  <c r="O2043" i="2"/>
  <c r="L2044" i="2"/>
  <c r="M2044" i="2" s="1"/>
  <c r="J2046" i="2"/>
  <c r="G3620" i="2"/>
  <c r="E3620" i="2"/>
  <c r="F3620" i="2"/>
  <c r="C3621" i="2"/>
  <c r="D3621" i="2" s="1"/>
  <c r="A3623" i="2"/>
  <c r="B3622" i="2"/>
  <c r="AG2045" i="2" l="1"/>
  <c r="AF2045" i="2"/>
  <c r="AH2045" i="2"/>
  <c r="AD2046" i="2"/>
  <c r="AE2046" i="2" s="1"/>
  <c r="AC2047" i="2"/>
  <c r="AB2048" i="2"/>
  <c r="W2044" i="2"/>
  <c r="X2044" i="2"/>
  <c r="Y2044" i="2"/>
  <c r="U2045" i="2"/>
  <c r="V2045" i="2" s="1"/>
  <c r="T2046" i="2"/>
  <c r="S2047" i="2"/>
  <c r="N2044" i="2"/>
  <c r="P2044" i="2"/>
  <c r="O2044" i="2"/>
  <c r="J2047" i="2"/>
  <c r="L2045" i="2"/>
  <c r="M2045" i="2" s="1"/>
  <c r="P2045" i="2" s="1"/>
  <c r="G3621" i="2"/>
  <c r="E3621" i="2"/>
  <c r="F3621" i="2"/>
  <c r="A3624" i="2"/>
  <c r="B3623" i="2"/>
  <c r="C3622" i="2"/>
  <c r="D3622" i="2" s="1"/>
  <c r="AG2046" i="2" l="1"/>
  <c r="AF2046" i="2"/>
  <c r="AH2046" i="2"/>
  <c r="AB2049" i="2"/>
  <c r="AC2048" i="2"/>
  <c r="AD2047" i="2"/>
  <c r="AE2047" i="2" s="1"/>
  <c r="Y2045" i="2"/>
  <c r="W2045" i="2"/>
  <c r="X2045" i="2"/>
  <c r="U2046" i="2"/>
  <c r="V2046" i="2" s="1"/>
  <c r="S2048" i="2"/>
  <c r="T2047" i="2"/>
  <c r="N2045" i="2"/>
  <c r="O2045" i="2"/>
  <c r="J2048" i="2"/>
  <c r="L2046" i="2"/>
  <c r="M2046" i="2"/>
  <c r="P2046" i="2" s="1"/>
  <c r="G3622" i="2"/>
  <c r="F3622" i="2"/>
  <c r="E3622" i="2"/>
  <c r="C3623" i="2"/>
  <c r="D3623" i="2" s="1"/>
  <c r="A3625" i="2"/>
  <c r="B3624" i="2"/>
  <c r="AG2047" i="2" l="1"/>
  <c r="AF2047" i="2"/>
  <c r="AH2047" i="2"/>
  <c r="AD2048" i="2"/>
  <c r="AE2048" i="2" s="1"/>
  <c r="AC2049" i="2"/>
  <c r="AB2050" i="2"/>
  <c r="W2046" i="2"/>
  <c r="Y2046" i="2"/>
  <c r="X2046" i="2"/>
  <c r="U2047" i="2"/>
  <c r="V2047" i="2" s="1"/>
  <c r="T2048" i="2"/>
  <c r="S2049" i="2"/>
  <c r="O2046" i="2"/>
  <c r="N2046" i="2"/>
  <c r="J2049" i="2"/>
  <c r="L2047" i="2"/>
  <c r="M2047" i="2" s="1"/>
  <c r="E3623" i="2"/>
  <c r="G3623" i="2"/>
  <c r="F3623" i="2"/>
  <c r="A3626" i="2"/>
  <c r="B3625" i="2"/>
  <c r="C3624" i="2"/>
  <c r="D3624" i="2" s="1"/>
  <c r="G3624" i="2" s="1"/>
  <c r="AH2048" i="2" l="1"/>
  <c r="AG2048" i="2"/>
  <c r="AF2048" i="2"/>
  <c r="AD2049" i="2"/>
  <c r="AE2049" i="2" s="1"/>
  <c r="AB2051" i="2"/>
  <c r="AC2050" i="2"/>
  <c r="X2047" i="2"/>
  <c r="W2047" i="2"/>
  <c r="Y2047" i="2"/>
  <c r="U2048" i="2"/>
  <c r="V2048" i="2" s="1"/>
  <c r="T2049" i="2"/>
  <c r="S2050" i="2"/>
  <c r="O2047" i="2"/>
  <c r="N2047" i="2"/>
  <c r="P2047" i="2"/>
  <c r="L2048" i="2"/>
  <c r="M2048" i="2" s="1"/>
  <c r="J2050" i="2"/>
  <c r="F3624" i="2"/>
  <c r="A3627" i="2"/>
  <c r="B3626" i="2"/>
  <c r="E3624" i="2"/>
  <c r="C3625" i="2"/>
  <c r="D3625" i="2" s="1"/>
  <c r="AG2049" i="2" l="1"/>
  <c r="AH2049" i="2"/>
  <c r="AF2049" i="2"/>
  <c r="AD2050" i="2"/>
  <c r="AE2050" i="2" s="1"/>
  <c r="AC2051" i="2"/>
  <c r="AB2052" i="2"/>
  <c r="Y2048" i="2"/>
  <c r="X2048" i="2"/>
  <c r="W2048" i="2"/>
  <c r="U2049" i="2"/>
  <c r="V2049" i="2" s="1"/>
  <c r="S2051" i="2"/>
  <c r="T2050" i="2"/>
  <c r="O2048" i="2"/>
  <c r="P2048" i="2"/>
  <c r="N2048" i="2"/>
  <c r="J2051" i="2"/>
  <c r="L2049" i="2"/>
  <c r="M2049" i="2" s="1"/>
  <c r="G3625" i="2"/>
  <c r="F3625" i="2"/>
  <c r="E3625" i="2"/>
  <c r="A3628" i="2"/>
  <c r="B3627" i="2"/>
  <c r="C3626" i="2"/>
  <c r="D3626" i="2" s="1"/>
  <c r="G3626" i="2" s="1"/>
  <c r="AH2050" i="2" l="1"/>
  <c r="AG2050" i="2"/>
  <c r="AF2050" i="2"/>
  <c r="AC2052" i="2"/>
  <c r="AB2053" i="2"/>
  <c r="AD2051" i="2"/>
  <c r="AE2051" i="2" s="1"/>
  <c r="Y2049" i="2"/>
  <c r="X2049" i="2"/>
  <c r="W2049" i="2"/>
  <c r="U2050" i="2"/>
  <c r="V2050" i="2" s="1"/>
  <c r="T2051" i="2"/>
  <c r="S2052" i="2"/>
  <c r="O2049" i="2"/>
  <c r="P2049" i="2"/>
  <c r="N2049" i="2"/>
  <c r="L2050" i="2"/>
  <c r="M2050" i="2" s="1"/>
  <c r="J2052" i="2"/>
  <c r="C3627" i="2"/>
  <c r="D3627" i="2" s="1"/>
  <c r="F3626" i="2"/>
  <c r="A3629" i="2"/>
  <c r="B3628" i="2"/>
  <c r="E3626" i="2"/>
  <c r="AH2051" i="2" l="1"/>
  <c r="AG2051" i="2"/>
  <c r="AF2051" i="2"/>
  <c r="AD2052" i="2"/>
  <c r="AE2052" i="2" s="1"/>
  <c r="AB2054" i="2"/>
  <c r="AC2053" i="2"/>
  <c r="X2050" i="2"/>
  <c r="W2050" i="2"/>
  <c r="Y2050" i="2"/>
  <c r="S2053" i="2"/>
  <c r="T2052" i="2"/>
  <c r="U2051" i="2"/>
  <c r="V2051" i="2" s="1"/>
  <c r="O2050" i="2"/>
  <c r="P2050" i="2"/>
  <c r="N2050" i="2"/>
  <c r="J2053" i="2"/>
  <c r="L2051" i="2"/>
  <c r="M2051" i="2" s="1"/>
  <c r="G3627" i="2"/>
  <c r="E3627" i="2"/>
  <c r="F3627" i="2"/>
  <c r="C3628" i="2"/>
  <c r="D3628" i="2" s="1"/>
  <c r="A3630" i="2"/>
  <c r="B3629" i="2"/>
  <c r="AG2052" i="2" l="1"/>
  <c r="AF2052" i="2"/>
  <c r="AH2052" i="2"/>
  <c r="AD2053" i="2"/>
  <c r="AE2053" i="2" s="1"/>
  <c r="AC2054" i="2"/>
  <c r="AB2055" i="2"/>
  <c r="W2051" i="2"/>
  <c r="Y2051" i="2"/>
  <c r="X2051" i="2"/>
  <c r="U2052" i="2"/>
  <c r="V2052" i="2" s="1"/>
  <c r="T2053" i="2"/>
  <c r="S2054" i="2"/>
  <c r="P2051" i="2"/>
  <c r="N2051" i="2"/>
  <c r="O2051" i="2"/>
  <c r="J2054" i="2"/>
  <c r="L2052" i="2"/>
  <c r="M2052" i="2" s="1"/>
  <c r="F3628" i="2"/>
  <c r="E3628" i="2"/>
  <c r="G3628" i="2"/>
  <c r="A3631" i="2"/>
  <c r="B3631" i="2" s="1"/>
  <c r="B3630" i="2"/>
  <c r="C3629" i="2"/>
  <c r="D3629" i="2" s="1"/>
  <c r="G3629" i="2" s="1"/>
  <c r="AH2053" i="2" l="1"/>
  <c r="AG2053" i="2"/>
  <c r="AF2053" i="2"/>
  <c r="AD2054" i="2"/>
  <c r="AE2054" i="2" s="1"/>
  <c r="AB2056" i="2"/>
  <c r="AC2055" i="2"/>
  <c r="Y2052" i="2"/>
  <c r="W2052" i="2"/>
  <c r="X2052" i="2"/>
  <c r="S2055" i="2"/>
  <c r="T2054" i="2"/>
  <c r="U2053" i="2"/>
  <c r="V2053" i="2"/>
  <c r="Y2053" i="2" s="1"/>
  <c r="P2052" i="2"/>
  <c r="N2052" i="2"/>
  <c r="O2052" i="2"/>
  <c r="J2055" i="2"/>
  <c r="L2053" i="2"/>
  <c r="M2053" i="2" s="1"/>
  <c r="C3631" i="2"/>
  <c r="D3631" i="2" s="1"/>
  <c r="F3629" i="2"/>
  <c r="E3629" i="2"/>
  <c r="C3630" i="2"/>
  <c r="D3630" i="2" s="1"/>
  <c r="AF2054" i="2" l="1"/>
  <c r="AG2054" i="2"/>
  <c r="AH2054" i="2"/>
  <c r="AD2055" i="2"/>
  <c r="AE2055" i="2" s="1"/>
  <c r="AC2056" i="2"/>
  <c r="AB2057" i="2"/>
  <c r="X2053" i="2"/>
  <c r="U2054" i="2"/>
  <c r="V2054" i="2" s="1"/>
  <c r="W2053" i="2"/>
  <c r="S2056" i="2"/>
  <c r="T2055" i="2"/>
  <c r="P2053" i="2"/>
  <c r="N2053" i="2"/>
  <c r="O2053" i="2"/>
  <c r="J2056" i="2"/>
  <c r="L2054" i="2"/>
  <c r="M2054" i="2" s="1"/>
  <c r="F3630" i="2"/>
  <c r="E3630" i="2"/>
  <c r="G3631" i="2"/>
  <c r="E3631" i="2"/>
  <c r="F3631" i="2"/>
  <c r="G3630" i="2"/>
  <c r="AF2055" i="2" l="1"/>
  <c r="AG2055" i="2"/>
  <c r="AH2055" i="2"/>
  <c r="AB2058" i="2"/>
  <c r="AC2057" i="2"/>
  <c r="AD2056" i="2"/>
  <c r="AE2056" i="2"/>
  <c r="AG2056" i="2" s="1"/>
  <c r="W2054" i="2"/>
  <c r="Y2054" i="2"/>
  <c r="X2054" i="2"/>
  <c r="T2056" i="2"/>
  <c r="S2057" i="2"/>
  <c r="U2055" i="2"/>
  <c r="V2055" i="2" s="1"/>
  <c r="P2054" i="2"/>
  <c r="O2054" i="2"/>
  <c r="N2054" i="2"/>
  <c r="L2055" i="2"/>
  <c r="M2055" i="2" s="1"/>
  <c r="J2057" i="2"/>
  <c r="AH2056" i="2" l="1"/>
  <c r="AB2059" i="2"/>
  <c r="AC2058" i="2"/>
  <c r="AF2056" i="2"/>
  <c r="AD2057" i="2"/>
  <c r="AE2057" i="2" s="1"/>
  <c r="X2055" i="2"/>
  <c r="Y2055" i="2"/>
  <c r="W2055" i="2"/>
  <c r="S2058" i="2"/>
  <c r="T2057" i="2"/>
  <c r="U2056" i="2"/>
  <c r="V2056" i="2" s="1"/>
  <c r="P2055" i="2"/>
  <c r="N2055" i="2"/>
  <c r="O2055" i="2"/>
  <c r="J2058" i="2"/>
  <c r="L2056" i="2"/>
  <c r="M2056" i="2" s="1"/>
  <c r="AH2057" i="2" l="1"/>
  <c r="AG2057" i="2"/>
  <c r="AF2057" i="2"/>
  <c r="AD2058" i="2"/>
  <c r="AE2058" i="2" s="1"/>
  <c r="AB2060" i="2"/>
  <c r="AC2059" i="2"/>
  <c r="X2056" i="2"/>
  <c r="W2056" i="2"/>
  <c r="Y2056" i="2"/>
  <c r="U2057" i="2"/>
  <c r="V2057" i="2" s="1"/>
  <c r="T2058" i="2"/>
  <c r="S2059" i="2"/>
  <c r="N2056" i="2"/>
  <c r="O2056" i="2"/>
  <c r="P2056" i="2"/>
  <c r="L2057" i="2"/>
  <c r="M2057" i="2" s="1"/>
  <c r="J2059" i="2"/>
  <c r="AH2058" i="2" l="1"/>
  <c r="AG2058" i="2"/>
  <c r="AF2058" i="2"/>
  <c r="AD2059" i="2"/>
  <c r="AE2059" i="2" s="1"/>
  <c r="AC2060" i="2"/>
  <c r="AB2061" i="2"/>
  <c r="X2057" i="2"/>
  <c r="W2057" i="2"/>
  <c r="Y2057" i="2"/>
  <c r="U2058" i="2"/>
  <c r="V2058" i="2" s="1"/>
  <c r="S2060" i="2"/>
  <c r="T2059" i="2"/>
  <c r="P2057" i="2"/>
  <c r="O2057" i="2"/>
  <c r="N2057" i="2"/>
  <c r="L2058" i="2"/>
  <c r="M2058" i="2"/>
  <c r="O2058" i="2" s="1"/>
  <c r="J2060" i="2"/>
  <c r="AG2059" i="2" l="1"/>
  <c r="AH2059" i="2"/>
  <c r="AF2059" i="2"/>
  <c r="AD2060" i="2"/>
  <c r="AE2060" i="2" s="1"/>
  <c r="AB2062" i="2"/>
  <c r="AC2061" i="2"/>
  <c r="X2058" i="2"/>
  <c r="W2058" i="2"/>
  <c r="Y2058" i="2"/>
  <c r="T2060" i="2"/>
  <c r="S2061" i="2"/>
  <c r="U2059" i="2"/>
  <c r="V2059" i="2" s="1"/>
  <c r="J2061" i="2"/>
  <c r="P2058" i="2"/>
  <c r="L2059" i="2"/>
  <c r="M2059" i="2" s="1"/>
  <c r="N2058" i="2"/>
  <c r="AF2060" i="2" l="1"/>
  <c r="AH2060" i="2"/>
  <c r="AG2060" i="2"/>
  <c r="AD2061" i="2"/>
  <c r="AE2061" i="2" s="1"/>
  <c r="AC2062" i="2"/>
  <c r="AB2063" i="2"/>
  <c r="X2059" i="2"/>
  <c r="W2059" i="2"/>
  <c r="Y2059" i="2"/>
  <c r="U2060" i="2"/>
  <c r="V2060" i="2" s="1"/>
  <c r="T2061" i="2"/>
  <c r="S2062" i="2"/>
  <c r="P2059" i="2"/>
  <c r="O2059" i="2"/>
  <c r="N2059" i="2"/>
  <c r="L2060" i="2"/>
  <c r="M2060" i="2" s="1"/>
  <c r="J2062" i="2"/>
  <c r="AG2061" i="2" l="1"/>
  <c r="AF2061" i="2"/>
  <c r="AH2061" i="2"/>
  <c r="AC2063" i="2"/>
  <c r="AB2064" i="2"/>
  <c r="AD2062" i="2"/>
  <c r="AE2062" i="2"/>
  <c r="AG2062" i="2" s="1"/>
  <c r="Y2060" i="2"/>
  <c r="X2060" i="2"/>
  <c r="W2060" i="2"/>
  <c r="S2063" i="2"/>
  <c r="T2062" i="2"/>
  <c r="U2061" i="2"/>
  <c r="V2061" i="2" s="1"/>
  <c r="P2060" i="2"/>
  <c r="N2060" i="2"/>
  <c r="O2060" i="2"/>
  <c r="J2063" i="2"/>
  <c r="M2061" i="2"/>
  <c r="O2061" i="2" s="1"/>
  <c r="L2061" i="2"/>
  <c r="AH2062" i="2" l="1"/>
  <c r="AF2062" i="2"/>
  <c r="AB2065" i="2"/>
  <c r="AC2064" i="2"/>
  <c r="AD2063" i="2"/>
  <c r="AE2063" i="2" s="1"/>
  <c r="Y2061" i="2"/>
  <c r="W2061" i="2"/>
  <c r="X2061" i="2"/>
  <c r="U2062" i="2"/>
  <c r="V2062" i="2" s="1"/>
  <c r="T2063" i="2"/>
  <c r="S2064" i="2"/>
  <c r="P2061" i="2"/>
  <c r="N2061" i="2"/>
  <c r="L2062" i="2"/>
  <c r="M2062" i="2" s="1"/>
  <c r="J2064" i="2"/>
  <c r="AG2063" i="2" l="1"/>
  <c r="AF2063" i="2"/>
  <c r="AH2063" i="2"/>
  <c r="AC2065" i="2"/>
  <c r="AB2066" i="2"/>
  <c r="AD2064" i="2"/>
  <c r="AE2064" i="2" s="1"/>
  <c r="Y2062" i="2"/>
  <c r="X2062" i="2"/>
  <c r="W2062" i="2"/>
  <c r="U2063" i="2"/>
  <c r="V2063" i="2" s="1"/>
  <c r="S2065" i="2"/>
  <c r="T2064" i="2"/>
  <c r="O2062" i="2"/>
  <c r="N2062" i="2"/>
  <c r="P2062" i="2"/>
  <c r="J2065" i="2"/>
  <c r="L2063" i="2"/>
  <c r="M2063" i="2" s="1"/>
  <c r="AG2064" i="2" l="1"/>
  <c r="AH2064" i="2"/>
  <c r="AF2064" i="2"/>
  <c r="AB2067" i="2"/>
  <c r="AC2066" i="2"/>
  <c r="AD2065" i="2"/>
  <c r="AE2065" i="2" s="1"/>
  <c r="W2063" i="2"/>
  <c r="Y2063" i="2"/>
  <c r="X2063" i="2"/>
  <c r="U2064" i="2"/>
  <c r="V2064" i="2" s="1"/>
  <c r="Y2064" i="2" s="1"/>
  <c r="T2065" i="2"/>
  <c r="S2066" i="2"/>
  <c r="N2063" i="2"/>
  <c r="O2063" i="2"/>
  <c r="P2063" i="2"/>
  <c r="J2066" i="2"/>
  <c r="L2064" i="2"/>
  <c r="M2064" i="2" s="1"/>
  <c r="AG2065" i="2" l="1"/>
  <c r="AH2065" i="2"/>
  <c r="AF2065" i="2"/>
  <c r="AD2066" i="2"/>
  <c r="AE2066" i="2" s="1"/>
  <c r="AB2068" i="2"/>
  <c r="AC2067" i="2"/>
  <c r="U2065" i="2"/>
  <c r="V2065" i="2"/>
  <c r="X2065" i="2" s="1"/>
  <c r="S2067" i="2"/>
  <c r="T2066" i="2"/>
  <c r="W2064" i="2"/>
  <c r="X2064" i="2"/>
  <c r="P2064" i="2"/>
  <c r="N2064" i="2"/>
  <c r="O2064" i="2"/>
  <c r="J2067" i="2"/>
  <c r="L2065" i="2"/>
  <c r="M2065" i="2" s="1"/>
  <c r="AF2066" i="2" l="1"/>
  <c r="AH2066" i="2"/>
  <c r="AG2066" i="2"/>
  <c r="AB2069" i="2"/>
  <c r="AC2068" i="2"/>
  <c r="AD2067" i="2"/>
  <c r="AE2067" i="2" s="1"/>
  <c r="U2066" i="2"/>
  <c r="V2066" i="2" s="1"/>
  <c r="S2068" i="2"/>
  <c r="T2067" i="2"/>
  <c r="W2065" i="2"/>
  <c r="Y2065" i="2"/>
  <c r="P2065" i="2"/>
  <c r="N2065" i="2"/>
  <c r="O2065" i="2"/>
  <c r="J2068" i="2"/>
  <c r="M2066" i="2"/>
  <c r="P2066" i="2" s="1"/>
  <c r="L2066" i="2"/>
  <c r="AH2067" i="2" l="1"/>
  <c r="AF2067" i="2"/>
  <c r="AG2067" i="2"/>
  <c r="AD2068" i="2"/>
  <c r="AE2068" i="2" s="1"/>
  <c r="AB2070" i="2"/>
  <c r="AC2069" i="2"/>
  <c r="Y2066" i="2"/>
  <c r="W2066" i="2"/>
  <c r="X2066" i="2"/>
  <c r="U2067" i="2"/>
  <c r="V2067" i="2" s="1"/>
  <c r="T2068" i="2"/>
  <c r="S2069" i="2"/>
  <c r="N2066" i="2"/>
  <c r="O2066" i="2"/>
  <c r="L2067" i="2"/>
  <c r="M2067" i="2" s="1"/>
  <c r="J2069" i="2"/>
  <c r="AF2068" i="2" l="1"/>
  <c r="AH2068" i="2"/>
  <c r="AG2068" i="2"/>
  <c r="AC2070" i="2"/>
  <c r="AB2071" i="2"/>
  <c r="AD2069" i="2"/>
  <c r="AE2069" i="2" s="1"/>
  <c r="Y2067" i="2"/>
  <c r="W2067" i="2"/>
  <c r="X2067" i="2"/>
  <c r="U2068" i="2"/>
  <c r="V2068" i="2" s="1"/>
  <c r="S2070" i="2"/>
  <c r="T2069" i="2"/>
  <c r="P2067" i="2"/>
  <c r="N2067" i="2"/>
  <c r="O2067" i="2"/>
  <c r="J2070" i="2"/>
  <c r="L2068" i="2"/>
  <c r="M2068" i="2" s="1"/>
  <c r="AG2069" i="2" l="1"/>
  <c r="AF2069" i="2"/>
  <c r="AH2069" i="2"/>
  <c r="AB2072" i="2"/>
  <c r="AC2071" i="2"/>
  <c r="AD2070" i="2"/>
  <c r="AE2070" i="2" s="1"/>
  <c r="AH2070" i="2" s="1"/>
  <c r="X2068" i="2"/>
  <c r="W2068" i="2"/>
  <c r="Y2068" i="2"/>
  <c r="U2069" i="2"/>
  <c r="V2069" i="2" s="1"/>
  <c r="T2070" i="2"/>
  <c r="S2071" i="2"/>
  <c r="N2068" i="2"/>
  <c r="O2068" i="2"/>
  <c r="P2068" i="2"/>
  <c r="J2071" i="2"/>
  <c r="L2069" i="2"/>
  <c r="M2069" i="2" s="1"/>
  <c r="AF2070" i="2" l="1"/>
  <c r="AG2070" i="2"/>
  <c r="AD2071" i="2"/>
  <c r="AE2071" i="2" s="1"/>
  <c r="AB2073" i="2"/>
  <c r="AC2072" i="2"/>
  <c r="X2069" i="2"/>
  <c r="W2069" i="2"/>
  <c r="Y2069" i="2"/>
  <c r="S2072" i="2"/>
  <c r="T2071" i="2"/>
  <c r="U2070" i="2"/>
  <c r="V2070" i="2" s="1"/>
  <c r="P2069" i="2"/>
  <c r="O2069" i="2"/>
  <c r="N2069" i="2"/>
  <c r="J2072" i="2"/>
  <c r="L2070" i="2"/>
  <c r="M2070" i="2"/>
  <c r="O2070" i="2" s="1"/>
  <c r="AF2071" i="2" l="1"/>
  <c r="AH2071" i="2"/>
  <c r="AG2071" i="2"/>
  <c r="AD2072" i="2"/>
  <c r="AE2072" i="2" s="1"/>
  <c r="AH2072" i="2" s="1"/>
  <c r="AC2073" i="2"/>
  <c r="AB2074" i="2"/>
  <c r="Y2070" i="2"/>
  <c r="W2070" i="2"/>
  <c r="X2070" i="2"/>
  <c r="S2073" i="2"/>
  <c r="T2072" i="2"/>
  <c r="U2071" i="2"/>
  <c r="V2071" i="2" s="1"/>
  <c r="N2070" i="2"/>
  <c r="P2070" i="2"/>
  <c r="L2071" i="2"/>
  <c r="M2071" i="2" s="1"/>
  <c r="J2073" i="2"/>
  <c r="AB2075" i="2" l="1"/>
  <c r="AC2074" i="2"/>
  <c r="AD2073" i="2"/>
  <c r="AE2073" i="2" s="1"/>
  <c r="AF2072" i="2"/>
  <c r="AG2072" i="2"/>
  <c r="X2071" i="2"/>
  <c r="W2071" i="2"/>
  <c r="Y2071" i="2"/>
  <c r="U2072" i="2"/>
  <c r="V2072" i="2" s="1"/>
  <c r="Y2072" i="2" s="1"/>
  <c r="S2074" i="2"/>
  <c r="T2073" i="2"/>
  <c r="O2071" i="2"/>
  <c r="N2071" i="2"/>
  <c r="P2071" i="2"/>
  <c r="L2072" i="2"/>
  <c r="M2072" i="2" s="1"/>
  <c r="J2074" i="2"/>
  <c r="AG2073" i="2" l="1"/>
  <c r="AF2073" i="2"/>
  <c r="AH2073" i="2"/>
  <c r="AD2074" i="2"/>
  <c r="AE2074" i="2" s="1"/>
  <c r="AC2075" i="2"/>
  <c r="AB2076" i="2"/>
  <c r="W2072" i="2"/>
  <c r="X2072" i="2"/>
  <c r="U2073" i="2"/>
  <c r="V2073" i="2" s="1"/>
  <c r="S2075" i="2"/>
  <c r="T2074" i="2"/>
  <c r="O2072" i="2"/>
  <c r="N2072" i="2"/>
  <c r="P2072" i="2"/>
  <c r="J2075" i="2"/>
  <c r="L2073" i="2"/>
  <c r="M2073" i="2" s="1"/>
  <c r="AF2074" i="2" l="1"/>
  <c r="AG2074" i="2"/>
  <c r="AH2074" i="2"/>
  <c r="AB2077" i="2"/>
  <c r="AC2076" i="2"/>
  <c r="AD2075" i="2"/>
  <c r="AE2075" i="2" s="1"/>
  <c r="X2073" i="2"/>
  <c r="Y2073" i="2"/>
  <c r="W2073" i="2"/>
  <c r="T2075" i="2"/>
  <c r="S2076" i="2"/>
  <c r="U2074" i="2"/>
  <c r="V2074" i="2" s="1"/>
  <c r="O2073" i="2"/>
  <c r="P2073" i="2"/>
  <c r="N2073" i="2"/>
  <c r="J2076" i="2"/>
  <c r="L2074" i="2"/>
  <c r="M2074" i="2" s="1"/>
  <c r="AF2075" i="2" l="1"/>
  <c r="AG2075" i="2"/>
  <c r="AH2075" i="2"/>
  <c r="AD2076" i="2"/>
  <c r="AE2076" i="2" s="1"/>
  <c r="AC2077" i="2"/>
  <c r="AB2078" i="2"/>
  <c r="X2074" i="2"/>
  <c r="Y2074" i="2"/>
  <c r="W2074" i="2"/>
  <c r="U2075" i="2"/>
  <c r="V2075" i="2" s="1"/>
  <c r="S2077" i="2"/>
  <c r="T2076" i="2"/>
  <c r="P2074" i="2"/>
  <c r="O2074" i="2"/>
  <c r="N2074" i="2"/>
  <c r="L2075" i="2"/>
  <c r="M2075" i="2" s="1"/>
  <c r="J2077" i="2"/>
  <c r="AH2076" i="2" l="1"/>
  <c r="AF2076" i="2"/>
  <c r="AG2076" i="2"/>
  <c r="AD2077" i="2"/>
  <c r="AE2077" i="2" s="1"/>
  <c r="AB2079" i="2"/>
  <c r="AC2078" i="2"/>
  <c r="Y2075" i="2"/>
  <c r="W2075" i="2"/>
  <c r="X2075" i="2"/>
  <c r="T2077" i="2"/>
  <c r="S2078" i="2"/>
  <c r="U2076" i="2"/>
  <c r="V2076" i="2" s="1"/>
  <c r="P2075" i="2"/>
  <c r="N2075" i="2"/>
  <c r="O2075" i="2"/>
  <c r="J2078" i="2"/>
  <c r="M2076" i="2"/>
  <c r="P2076" i="2" s="1"/>
  <c r="L2076" i="2"/>
  <c r="AG2077" i="2" l="1"/>
  <c r="AH2077" i="2"/>
  <c r="AF2077" i="2"/>
  <c r="AB2080" i="2"/>
  <c r="AC2079" i="2"/>
  <c r="AD2078" i="2"/>
  <c r="AE2078" i="2" s="1"/>
  <c r="Y2076" i="2"/>
  <c r="X2076" i="2"/>
  <c r="W2076" i="2"/>
  <c r="U2077" i="2"/>
  <c r="V2077" i="2" s="1"/>
  <c r="T2078" i="2"/>
  <c r="S2079" i="2"/>
  <c r="N2076" i="2"/>
  <c r="O2076" i="2"/>
  <c r="J2079" i="2"/>
  <c r="L2077" i="2"/>
  <c r="M2077" i="2" s="1"/>
  <c r="AH2078" i="2" l="1"/>
  <c r="AF2078" i="2"/>
  <c r="AG2078" i="2"/>
  <c r="AD2079" i="2"/>
  <c r="AE2079" i="2" s="1"/>
  <c r="AC2080" i="2"/>
  <c r="AB2081" i="2"/>
  <c r="Y2077" i="2"/>
  <c r="X2077" i="2"/>
  <c r="W2077" i="2"/>
  <c r="S2080" i="2"/>
  <c r="T2079" i="2"/>
  <c r="U2078" i="2"/>
  <c r="V2078" i="2" s="1"/>
  <c r="O2077" i="2"/>
  <c r="N2077" i="2"/>
  <c r="P2077" i="2"/>
  <c r="J2080" i="2"/>
  <c r="L2078" i="2"/>
  <c r="M2078" i="2" s="1"/>
  <c r="AG2079" i="2" l="1"/>
  <c r="AH2079" i="2"/>
  <c r="AF2079" i="2"/>
  <c r="AD2080" i="2"/>
  <c r="AE2080" i="2" s="1"/>
  <c r="AB2082" i="2"/>
  <c r="AC2081" i="2"/>
  <c r="W2078" i="2"/>
  <c r="X2078" i="2"/>
  <c r="Y2078" i="2"/>
  <c r="T2080" i="2"/>
  <c r="S2081" i="2"/>
  <c r="U2079" i="2"/>
  <c r="V2079" i="2" s="1"/>
  <c r="N2078" i="2"/>
  <c r="P2078" i="2"/>
  <c r="O2078" i="2"/>
  <c r="J2081" i="2"/>
  <c r="L2079" i="2"/>
  <c r="M2079" i="2" s="1"/>
  <c r="AF2080" i="2" l="1"/>
  <c r="AH2080" i="2"/>
  <c r="AG2080" i="2"/>
  <c r="AD2081" i="2"/>
  <c r="AE2081" i="2" s="1"/>
  <c r="AC2082" i="2"/>
  <c r="AB2083" i="2"/>
  <c r="W2079" i="2"/>
  <c r="X2079" i="2"/>
  <c r="Y2079" i="2"/>
  <c r="U2080" i="2"/>
  <c r="V2080" i="2" s="1"/>
  <c r="S2082" i="2"/>
  <c r="T2081" i="2"/>
  <c r="P2079" i="2"/>
  <c r="O2079" i="2"/>
  <c r="N2079" i="2"/>
  <c r="J2082" i="2"/>
  <c r="L2080" i="2"/>
  <c r="M2080" i="2" s="1"/>
  <c r="AH2081" i="2" l="1"/>
  <c r="AG2081" i="2"/>
  <c r="AF2081" i="2"/>
  <c r="AB2084" i="2"/>
  <c r="AC2083" i="2"/>
  <c r="AD2082" i="2"/>
  <c r="AE2082" i="2"/>
  <c r="AH2082" i="2" s="1"/>
  <c r="W2080" i="2"/>
  <c r="Y2080" i="2"/>
  <c r="X2080" i="2"/>
  <c r="U2081" i="2"/>
  <c r="V2081" i="2"/>
  <c r="Y2081" i="2" s="1"/>
  <c r="T2082" i="2"/>
  <c r="S2083" i="2"/>
  <c r="N2080" i="2"/>
  <c r="P2080" i="2"/>
  <c r="O2080" i="2"/>
  <c r="L2081" i="2"/>
  <c r="M2081" i="2" s="1"/>
  <c r="J2083" i="2"/>
  <c r="AC2084" i="2" l="1"/>
  <c r="AB2085" i="2"/>
  <c r="AG2082" i="2"/>
  <c r="AF2082" i="2"/>
  <c r="AD2083" i="2"/>
  <c r="AE2083" i="2" s="1"/>
  <c r="U2082" i="2"/>
  <c r="V2082" i="2" s="1"/>
  <c r="S2084" i="2"/>
  <c r="T2083" i="2"/>
  <c r="X2081" i="2"/>
  <c r="W2081" i="2"/>
  <c r="O2081" i="2"/>
  <c r="N2081" i="2"/>
  <c r="P2081" i="2"/>
  <c r="L2082" i="2"/>
  <c r="M2082" i="2"/>
  <c r="P2082" i="2" s="1"/>
  <c r="J2084" i="2"/>
  <c r="AF2083" i="2" l="1"/>
  <c r="AH2083" i="2"/>
  <c r="AG2083" i="2"/>
  <c r="AC2085" i="2"/>
  <c r="AB2086" i="2"/>
  <c r="AD2084" i="2"/>
  <c r="AE2084" i="2" s="1"/>
  <c r="Y2082" i="2"/>
  <c r="W2082" i="2"/>
  <c r="X2082" i="2"/>
  <c r="U2083" i="2"/>
  <c r="V2083" i="2"/>
  <c r="Y2083" i="2" s="1"/>
  <c r="S2085" i="2"/>
  <c r="T2084" i="2"/>
  <c r="J2085" i="2"/>
  <c r="O2082" i="2"/>
  <c r="L2083" i="2"/>
  <c r="M2083" i="2" s="1"/>
  <c r="N2082" i="2"/>
  <c r="AF2084" i="2" l="1"/>
  <c r="AH2084" i="2"/>
  <c r="AG2084" i="2"/>
  <c r="AD2085" i="2"/>
  <c r="AE2085" i="2" s="1"/>
  <c r="AB2087" i="2"/>
  <c r="AC2086" i="2"/>
  <c r="U2084" i="2"/>
  <c r="V2084" i="2" s="1"/>
  <c r="X2083" i="2"/>
  <c r="S2086" i="2"/>
  <c r="T2085" i="2"/>
  <c r="W2083" i="2"/>
  <c r="O2083" i="2"/>
  <c r="N2083" i="2"/>
  <c r="P2083" i="2"/>
  <c r="L2084" i="2"/>
  <c r="M2084" i="2" s="1"/>
  <c r="J2086" i="2"/>
  <c r="AG2085" i="2" l="1"/>
  <c r="AF2085" i="2"/>
  <c r="AH2085" i="2"/>
  <c r="AC2087" i="2"/>
  <c r="AB2088" i="2"/>
  <c r="AD2086" i="2"/>
  <c r="AE2086" i="2" s="1"/>
  <c r="X2084" i="2"/>
  <c r="Y2084" i="2"/>
  <c r="W2084" i="2"/>
  <c r="S2087" i="2"/>
  <c r="T2086" i="2"/>
  <c r="U2085" i="2"/>
  <c r="V2085" i="2" s="1"/>
  <c r="O2084" i="2"/>
  <c r="N2084" i="2"/>
  <c r="P2084" i="2"/>
  <c r="J2087" i="2"/>
  <c r="L2085" i="2"/>
  <c r="M2085" i="2" s="1"/>
  <c r="AH2086" i="2" l="1"/>
  <c r="AF2086" i="2"/>
  <c r="AG2086" i="2"/>
  <c r="AB2089" i="2"/>
  <c r="AC2088" i="2"/>
  <c r="AD2087" i="2"/>
  <c r="AE2087" i="2" s="1"/>
  <c r="Y2085" i="2"/>
  <c r="W2085" i="2"/>
  <c r="X2085" i="2"/>
  <c r="T2087" i="2"/>
  <c r="S2088" i="2"/>
  <c r="U2086" i="2"/>
  <c r="V2086" i="2" s="1"/>
  <c r="N2085" i="2"/>
  <c r="P2085" i="2"/>
  <c r="O2085" i="2"/>
  <c r="J2088" i="2"/>
  <c r="L2086" i="2"/>
  <c r="M2086" i="2" s="1"/>
  <c r="AG2087" i="2" l="1"/>
  <c r="AH2087" i="2"/>
  <c r="AF2087" i="2"/>
  <c r="AC2089" i="2"/>
  <c r="AB2090" i="2"/>
  <c r="AD2088" i="2"/>
  <c r="AE2088" i="2" s="1"/>
  <c r="W2086" i="2"/>
  <c r="Y2086" i="2"/>
  <c r="X2086" i="2"/>
  <c r="S2089" i="2"/>
  <c r="T2088" i="2"/>
  <c r="U2087" i="2"/>
  <c r="V2087" i="2" s="1"/>
  <c r="P2086" i="2"/>
  <c r="O2086" i="2"/>
  <c r="N2086" i="2"/>
  <c r="L2087" i="2"/>
  <c r="M2087" i="2" s="1"/>
  <c r="J2089" i="2"/>
  <c r="AF2088" i="2" l="1"/>
  <c r="AG2088" i="2"/>
  <c r="AH2088" i="2"/>
  <c r="AD2089" i="2"/>
  <c r="AE2089" i="2" s="1"/>
  <c r="AB2091" i="2"/>
  <c r="AC2090" i="2"/>
  <c r="X2087" i="2"/>
  <c r="Y2087" i="2"/>
  <c r="W2087" i="2"/>
  <c r="U2088" i="2"/>
  <c r="V2088" i="2" s="1"/>
  <c r="S2090" i="2"/>
  <c r="T2089" i="2"/>
  <c r="P2087" i="2"/>
  <c r="O2087" i="2"/>
  <c r="N2087" i="2"/>
  <c r="L2088" i="2"/>
  <c r="M2088" i="2" s="1"/>
  <c r="J2090" i="2"/>
  <c r="AH2089" i="2" l="1"/>
  <c r="AG2089" i="2"/>
  <c r="AF2089" i="2"/>
  <c r="AD2090" i="2"/>
  <c r="AE2090" i="2" s="1"/>
  <c r="AB2092" i="2"/>
  <c r="AC2091" i="2"/>
  <c r="X2088" i="2"/>
  <c r="W2088" i="2"/>
  <c r="Y2088" i="2"/>
  <c r="U2089" i="2"/>
  <c r="V2089" i="2" s="1"/>
  <c r="T2090" i="2"/>
  <c r="S2091" i="2"/>
  <c r="P2088" i="2"/>
  <c r="N2088" i="2"/>
  <c r="O2088" i="2"/>
  <c r="J2091" i="2"/>
  <c r="L2089" i="2"/>
  <c r="M2089" i="2" s="1"/>
  <c r="AH2090" i="2" l="1"/>
  <c r="AF2090" i="2"/>
  <c r="AG2090" i="2"/>
  <c r="AD2091" i="2"/>
  <c r="AE2091" i="2" s="1"/>
  <c r="AC2092" i="2"/>
  <c r="AB2093" i="2"/>
  <c r="Y2089" i="2"/>
  <c r="X2089" i="2"/>
  <c r="W2089" i="2"/>
  <c r="S2092" i="2"/>
  <c r="T2091" i="2"/>
  <c r="U2090" i="2"/>
  <c r="V2090" i="2" s="1"/>
  <c r="P2089" i="2"/>
  <c r="O2089" i="2"/>
  <c r="N2089" i="2"/>
  <c r="L2090" i="2"/>
  <c r="M2090" i="2" s="1"/>
  <c r="J2092" i="2"/>
  <c r="AG2091" i="2" l="1"/>
  <c r="AF2091" i="2"/>
  <c r="AH2091" i="2"/>
  <c r="AB2094" i="2"/>
  <c r="AC2093" i="2"/>
  <c r="AD2092" i="2"/>
  <c r="AE2092" i="2" s="1"/>
  <c r="W2090" i="2"/>
  <c r="X2090" i="2"/>
  <c r="Y2090" i="2"/>
  <c r="T2092" i="2"/>
  <c r="S2093" i="2"/>
  <c r="U2091" i="2"/>
  <c r="V2091" i="2" s="1"/>
  <c r="P2090" i="2"/>
  <c r="N2090" i="2"/>
  <c r="O2090" i="2"/>
  <c r="L2091" i="2"/>
  <c r="M2091" i="2" s="1"/>
  <c r="J2093" i="2"/>
  <c r="AF2092" i="2" l="1"/>
  <c r="AG2092" i="2"/>
  <c r="AH2092" i="2"/>
  <c r="AD2093" i="2"/>
  <c r="AE2093" i="2" s="1"/>
  <c r="AC2094" i="2"/>
  <c r="AB2095" i="2"/>
  <c r="W2091" i="2"/>
  <c r="X2091" i="2"/>
  <c r="Y2091" i="2"/>
  <c r="U2092" i="2"/>
  <c r="V2092" i="2" s="1"/>
  <c r="S2094" i="2"/>
  <c r="T2093" i="2"/>
  <c r="O2091" i="2"/>
  <c r="N2091" i="2"/>
  <c r="P2091" i="2"/>
  <c r="J2094" i="2"/>
  <c r="L2092" i="2"/>
  <c r="M2092" i="2" s="1"/>
  <c r="AH2093" i="2" l="1"/>
  <c r="AG2093" i="2"/>
  <c r="AF2093" i="2"/>
  <c r="AB2096" i="2"/>
  <c r="AC2095" i="2"/>
  <c r="AD2094" i="2"/>
  <c r="AE2094" i="2" s="1"/>
  <c r="AH2094" i="2" s="1"/>
  <c r="X2092" i="2"/>
  <c r="W2092" i="2"/>
  <c r="Y2092" i="2"/>
  <c r="T2094" i="2"/>
  <c r="S2095" i="2"/>
  <c r="U2093" i="2"/>
  <c r="V2093" i="2" s="1"/>
  <c r="P2092" i="2"/>
  <c r="N2092" i="2"/>
  <c r="O2092" i="2"/>
  <c r="L2093" i="2"/>
  <c r="M2093" i="2" s="1"/>
  <c r="J2095" i="2"/>
  <c r="AG2094" i="2" l="1"/>
  <c r="AC2096" i="2"/>
  <c r="AB2097" i="2"/>
  <c r="AF2094" i="2"/>
  <c r="AD2095" i="2"/>
  <c r="AE2095" i="2" s="1"/>
  <c r="W2093" i="2"/>
  <c r="X2093" i="2"/>
  <c r="Y2093" i="2"/>
  <c r="T2095" i="2"/>
  <c r="S2096" i="2"/>
  <c r="U2094" i="2"/>
  <c r="V2094" i="2" s="1"/>
  <c r="O2093" i="2"/>
  <c r="P2093" i="2"/>
  <c r="N2093" i="2"/>
  <c r="L2094" i="2"/>
  <c r="M2094" i="2" s="1"/>
  <c r="J2096" i="2"/>
  <c r="AH2095" i="2" l="1"/>
  <c r="AF2095" i="2"/>
  <c r="AG2095" i="2"/>
  <c r="AD2096" i="2"/>
  <c r="AE2096" i="2" s="1"/>
  <c r="AC2097" i="2"/>
  <c r="AB2098" i="2"/>
  <c r="Y2094" i="2"/>
  <c r="W2094" i="2"/>
  <c r="X2094" i="2"/>
  <c r="S2097" i="2"/>
  <c r="T2096" i="2"/>
  <c r="U2095" i="2"/>
  <c r="V2095" i="2"/>
  <c r="Y2095" i="2" s="1"/>
  <c r="O2094" i="2"/>
  <c r="P2094" i="2"/>
  <c r="N2094" i="2"/>
  <c r="L2095" i="2"/>
  <c r="M2095" i="2" s="1"/>
  <c r="J2097" i="2"/>
  <c r="AH2096" i="2" l="1"/>
  <c r="AF2096" i="2"/>
  <c r="AG2096" i="2"/>
  <c r="AB2099" i="2"/>
  <c r="AC2098" i="2"/>
  <c r="AD2097" i="2"/>
  <c r="AE2097" i="2" s="1"/>
  <c r="W2095" i="2"/>
  <c r="X2095" i="2"/>
  <c r="U2096" i="2"/>
  <c r="V2096" i="2" s="1"/>
  <c r="S2098" i="2"/>
  <c r="T2097" i="2"/>
  <c r="O2095" i="2"/>
  <c r="N2095" i="2"/>
  <c r="P2095" i="2"/>
  <c r="L2096" i="2"/>
  <c r="M2096" i="2" s="1"/>
  <c r="J2098" i="2"/>
  <c r="AF2097" i="2" l="1"/>
  <c r="AH2097" i="2"/>
  <c r="AG2097" i="2"/>
  <c r="AD2098" i="2"/>
  <c r="AE2098" i="2" s="1"/>
  <c r="AC2099" i="2"/>
  <c r="AB2100" i="2"/>
  <c r="Y2096" i="2"/>
  <c r="X2096" i="2"/>
  <c r="W2096" i="2"/>
  <c r="S2099" i="2"/>
  <c r="T2098" i="2"/>
  <c r="U2097" i="2"/>
  <c r="V2097" i="2" s="1"/>
  <c r="O2096" i="2"/>
  <c r="P2096" i="2"/>
  <c r="N2096" i="2"/>
  <c r="J2099" i="2"/>
  <c r="L2097" i="2"/>
  <c r="M2097" i="2" s="1"/>
  <c r="AH2098" i="2" l="1"/>
  <c r="AF2098" i="2"/>
  <c r="AG2098" i="2"/>
  <c r="AD2099" i="2"/>
  <c r="AE2099" i="2" s="1"/>
  <c r="AB2101" i="2"/>
  <c r="AC2100" i="2"/>
  <c r="W2097" i="2"/>
  <c r="X2097" i="2"/>
  <c r="Y2097" i="2"/>
  <c r="U2098" i="2"/>
  <c r="V2098" i="2" s="1"/>
  <c r="T2099" i="2"/>
  <c r="S2100" i="2"/>
  <c r="P2097" i="2"/>
  <c r="N2097" i="2"/>
  <c r="O2097" i="2"/>
  <c r="L2098" i="2"/>
  <c r="M2098" i="2" s="1"/>
  <c r="J2100" i="2"/>
  <c r="AH2099" i="2" l="1"/>
  <c r="AF2099" i="2"/>
  <c r="AG2099" i="2"/>
  <c r="AD2100" i="2"/>
  <c r="AE2100" i="2" s="1"/>
  <c r="AC2101" i="2"/>
  <c r="AB2102" i="2"/>
  <c r="W2098" i="2"/>
  <c r="X2098" i="2"/>
  <c r="Y2098" i="2"/>
  <c r="S2101" i="2"/>
  <c r="T2100" i="2"/>
  <c r="U2099" i="2"/>
  <c r="V2099" i="2"/>
  <c r="X2099" i="2" s="1"/>
  <c r="N2098" i="2"/>
  <c r="P2098" i="2"/>
  <c r="O2098" i="2"/>
  <c r="J2101" i="2"/>
  <c r="L2099" i="2"/>
  <c r="M2099" i="2" s="1"/>
  <c r="AH2100" i="2" l="1"/>
  <c r="AG2100" i="2"/>
  <c r="AF2100" i="2"/>
  <c r="AD2101" i="2"/>
  <c r="AE2101" i="2" s="1"/>
  <c r="AC2102" i="2"/>
  <c r="AB2103" i="2"/>
  <c r="Y2099" i="2"/>
  <c r="W2099" i="2"/>
  <c r="U2100" i="2"/>
  <c r="V2100" i="2" s="1"/>
  <c r="S2102" i="2"/>
  <c r="T2101" i="2"/>
  <c r="P2099" i="2"/>
  <c r="O2099" i="2"/>
  <c r="N2099" i="2"/>
  <c r="J2102" i="2"/>
  <c r="L2100" i="2"/>
  <c r="M2100" i="2"/>
  <c r="O2100" i="2" s="1"/>
  <c r="AG2101" i="2" l="1"/>
  <c r="AF2101" i="2"/>
  <c r="AH2101" i="2"/>
  <c r="AB2104" i="2"/>
  <c r="AC2103" i="2"/>
  <c r="AD2102" i="2"/>
  <c r="AE2102" i="2" s="1"/>
  <c r="X2100" i="2"/>
  <c r="Y2100" i="2"/>
  <c r="W2100" i="2"/>
  <c r="U2101" i="2"/>
  <c r="V2101" i="2" s="1"/>
  <c r="T2102" i="2"/>
  <c r="S2103" i="2"/>
  <c r="L2101" i="2"/>
  <c r="M2101" i="2" s="1"/>
  <c r="J2103" i="2"/>
  <c r="P2100" i="2"/>
  <c r="N2100" i="2"/>
  <c r="AG2102" i="2" l="1"/>
  <c r="AF2102" i="2"/>
  <c r="AH2102" i="2"/>
  <c r="AD2103" i="2"/>
  <c r="AE2103" i="2" s="1"/>
  <c r="AC2104" i="2"/>
  <c r="AB2105" i="2"/>
  <c r="Y2101" i="2"/>
  <c r="X2101" i="2"/>
  <c r="W2101" i="2"/>
  <c r="U2102" i="2"/>
  <c r="V2102" i="2" s="1"/>
  <c r="T2103" i="2"/>
  <c r="S2104" i="2"/>
  <c r="P2101" i="2"/>
  <c r="O2101" i="2"/>
  <c r="N2101" i="2"/>
  <c r="L2102" i="2"/>
  <c r="M2102" i="2" s="1"/>
  <c r="J2104" i="2"/>
  <c r="AH2103" i="2" l="1"/>
  <c r="AG2103" i="2"/>
  <c r="AF2103" i="2"/>
  <c r="AB2106" i="2"/>
  <c r="AC2105" i="2"/>
  <c r="AD2104" i="2"/>
  <c r="AE2104" i="2" s="1"/>
  <c r="X2102" i="2"/>
  <c r="W2102" i="2"/>
  <c r="Y2102" i="2"/>
  <c r="U2103" i="2"/>
  <c r="V2103" i="2" s="1"/>
  <c r="T2104" i="2"/>
  <c r="S2105" i="2"/>
  <c r="P2102" i="2"/>
  <c r="O2102" i="2"/>
  <c r="N2102" i="2"/>
  <c r="J2105" i="2"/>
  <c r="L2103" i="2"/>
  <c r="M2103" i="2" s="1"/>
  <c r="AH2104" i="2" l="1"/>
  <c r="AG2104" i="2"/>
  <c r="AF2104" i="2"/>
  <c r="AD2105" i="2"/>
  <c r="AE2105" i="2" s="1"/>
  <c r="AC2106" i="2"/>
  <c r="AB2107" i="2"/>
  <c r="X2103" i="2"/>
  <c r="W2103" i="2"/>
  <c r="Y2103" i="2"/>
  <c r="S2106" i="2"/>
  <c r="T2105" i="2"/>
  <c r="U2104" i="2"/>
  <c r="V2104" i="2" s="1"/>
  <c r="Y2104" i="2" s="1"/>
  <c r="N2103" i="2"/>
  <c r="P2103" i="2"/>
  <c r="O2103" i="2"/>
  <c r="L2104" i="2"/>
  <c r="M2104" i="2" s="1"/>
  <c r="J2106" i="2"/>
  <c r="AH2105" i="2" l="1"/>
  <c r="AF2105" i="2"/>
  <c r="AG2105" i="2"/>
  <c r="AB2108" i="2"/>
  <c r="AC2107" i="2"/>
  <c r="AD2106" i="2"/>
  <c r="AE2106" i="2"/>
  <c r="AF2106" i="2" s="1"/>
  <c r="X2104" i="2"/>
  <c r="W2104" i="2"/>
  <c r="T2106" i="2"/>
  <c r="S2107" i="2"/>
  <c r="U2105" i="2"/>
  <c r="V2105" i="2" s="1"/>
  <c r="P2104" i="2"/>
  <c r="N2104" i="2"/>
  <c r="O2104" i="2"/>
  <c r="J2107" i="2"/>
  <c r="L2105" i="2"/>
  <c r="M2105" i="2" s="1"/>
  <c r="AH2106" i="2" l="1"/>
  <c r="AG2106" i="2"/>
  <c r="AD2107" i="2"/>
  <c r="AE2107" i="2" s="1"/>
  <c r="AB2109" i="2"/>
  <c r="AC2108" i="2"/>
  <c r="Y2105" i="2"/>
  <c r="W2105" i="2"/>
  <c r="X2105" i="2"/>
  <c r="T2107" i="2"/>
  <c r="S2108" i="2"/>
  <c r="U2106" i="2"/>
  <c r="V2106" i="2"/>
  <c r="Y2106" i="2" s="1"/>
  <c r="N2105" i="2"/>
  <c r="P2105" i="2"/>
  <c r="O2105" i="2"/>
  <c r="L2106" i="2"/>
  <c r="M2106" i="2" s="1"/>
  <c r="J2108" i="2"/>
  <c r="AG2107" i="2" l="1"/>
  <c r="AF2107" i="2"/>
  <c r="AH2107" i="2"/>
  <c r="AD2108" i="2"/>
  <c r="AE2108" i="2" s="1"/>
  <c r="AC2109" i="2"/>
  <c r="AB2110" i="2"/>
  <c r="S2109" i="2"/>
  <c r="T2108" i="2"/>
  <c r="W2106" i="2"/>
  <c r="X2106" i="2"/>
  <c r="U2107" i="2"/>
  <c r="V2107" i="2" s="1"/>
  <c r="X2107" i="2" s="1"/>
  <c r="P2106" i="2"/>
  <c r="O2106" i="2"/>
  <c r="N2106" i="2"/>
  <c r="L2107" i="2"/>
  <c r="M2107" i="2" s="1"/>
  <c r="J2109" i="2"/>
  <c r="AF2108" i="2" l="1"/>
  <c r="AH2108" i="2"/>
  <c r="AG2108" i="2"/>
  <c r="AB2111" i="2"/>
  <c r="AC2110" i="2"/>
  <c r="AD2109" i="2"/>
  <c r="AE2109" i="2" s="1"/>
  <c r="Y2107" i="2"/>
  <c r="U2108" i="2"/>
  <c r="V2108" i="2" s="1"/>
  <c r="W2107" i="2"/>
  <c r="S2110" i="2"/>
  <c r="T2109" i="2"/>
  <c r="O2107" i="2"/>
  <c r="N2107" i="2"/>
  <c r="P2107" i="2"/>
  <c r="L2108" i="2"/>
  <c r="M2108" i="2" s="1"/>
  <c r="J2110" i="2"/>
  <c r="AF2109" i="2" l="1"/>
  <c r="AH2109" i="2"/>
  <c r="AG2109" i="2"/>
  <c r="AD2110" i="2"/>
  <c r="AE2110" i="2" s="1"/>
  <c r="AC2111" i="2"/>
  <c r="AB2112" i="2"/>
  <c r="Y2108" i="2"/>
  <c r="W2108" i="2"/>
  <c r="X2108" i="2"/>
  <c r="U2109" i="2"/>
  <c r="V2109" i="2" s="1"/>
  <c r="S2111" i="2"/>
  <c r="T2110" i="2"/>
  <c r="O2108" i="2"/>
  <c r="N2108" i="2"/>
  <c r="P2108" i="2"/>
  <c r="L2109" i="2"/>
  <c r="M2109" i="2" s="1"/>
  <c r="J2111" i="2"/>
  <c r="AH2110" i="2" l="1"/>
  <c r="AG2110" i="2"/>
  <c r="AF2110" i="2"/>
  <c r="AD2111" i="2"/>
  <c r="AE2111" i="2" s="1"/>
  <c r="AB2113" i="2"/>
  <c r="AC2112" i="2"/>
  <c r="W2109" i="2"/>
  <c r="Y2109" i="2"/>
  <c r="X2109" i="2"/>
  <c r="U2110" i="2"/>
  <c r="V2110" i="2" s="1"/>
  <c r="T2111" i="2"/>
  <c r="S2112" i="2"/>
  <c r="N2109" i="2"/>
  <c r="O2109" i="2"/>
  <c r="P2109" i="2"/>
  <c r="L2110" i="2"/>
  <c r="M2110" i="2" s="1"/>
  <c r="J2112" i="2"/>
  <c r="AH2111" i="2" l="1"/>
  <c r="AF2111" i="2"/>
  <c r="AG2111" i="2"/>
  <c r="AC2113" i="2"/>
  <c r="AB2114" i="2"/>
  <c r="AD2112" i="2"/>
  <c r="AE2112" i="2" s="1"/>
  <c r="X2110" i="2"/>
  <c r="W2110" i="2"/>
  <c r="Y2110" i="2"/>
  <c r="S2113" i="2"/>
  <c r="T2112" i="2"/>
  <c r="U2111" i="2"/>
  <c r="V2111" i="2" s="1"/>
  <c r="N2110" i="2"/>
  <c r="P2110" i="2"/>
  <c r="O2110" i="2"/>
  <c r="L2111" i="2"/>
  <c r="M2111" i="2" s="1"/>
  <c r="J2113" i="2"/>
  <c r="AH2112" i="2" l="1"/>
  <c r="AF2112" i="2"/>
  <c r="AG2112" i="2"/>
  <c r="AC2114" i="2"/>
  <c r="AB2115" i="2"/>
  <c r="AD2113" i="2"/>
  <c r="AE2113" i="2" s="1"/>
  <c r="W2111" i="2"/>
  <c r="X2111" i="2"/>
  <c r="Y2111" i="2"/>
  <c r="U2112" i="2"/>
  <c r="V2112" i="2" s="1"/>
  <c r="S2114" i="2"/>
  <c r="T2113" i="2"/>
  <c r="P2111" i="2"/>
  <c r="O2111" i="2"/>
  <c r="N2111" i="2"/>
  <c r="L2112" i="2"/>
  <c r="M2112" i="2" s="1"/>
  <c r="P2112" i="2" s="1"/>
  <c r="J2114" i="2"/>
  <c r="AH2113" i="2" l="1"/>
  <c r="AF2113" i="2"/>
  <c r="AG2113" i="2"/>
  <c r="AB2116" i="2"/>
  <c r="AC2115" i="2"/>
  <c r="AD2114" i="2"/>
  <c r="AE2114" i="2" s="1"/>
  <c r="Y2112" i="2"/>
  <c r="X2112" i="2"/>
  <c r="W2112" i="2"/>
  <c r="T2114" i="2"/>
  <c r="S2115" i="2"/>
  <c r="V2113" i="2"/>
  <c r="X2113" i="2" s="1"/>
  <c r="U2113" i="2"/>
  <c r="O2112" i="2"/>
  <c r="L2113" i="2"/>
  <c r="M2113" i="2" s="1"/>
  <c r="J2115" i="2"/>
  <c r="N2112" i="2"/>
  <c r="AH2114" i="2" l="1"/>
  <c r="AG2114" i="2"/>
  <c r="AF2114" i="2"/>
  <c r="AC2116" i="2"/>
  <c r="AB2117" i="2"/>
  <c r="AD2115" i="2"/>
  <c r="AE2115" i="2" s="1"/>
  <c r="W2113" i="2"/>
  <c r="Y2113" i="2"/>
  <c r="S2116" i="2"/>
  <c r="T2115" i="2"/>
  <c r="U2114" i="2"/>
  <c r="V2114" i="2" s="1"/>
  <c r="O2113" i="2"/>
  <c r="N2113" i="2"/>
  <c r="P2113" i="2"/>
  <c r="L2114" i="2"/>
  <c r="M2114" i="2" s="1"/>
  <c r="P2114" i="2" s="1"/>
  <c r="J2116" i="2"/>
  <c r="AH2115" i="2" l="1"/>
  <c r="AF2115" i="2"/>
  <c r="AG2115" i="2"/>
  <c r="AD2116" i="2"/>
  <c r="AE2116" i="2" s="1"/>
  <c r="AB2118" i="2"/>
  <c r="AC2117" i="2"/>
  <c r="X2114" i="2"/>
  <c r="Y2114" i="2"/>
  <c r="W2114" i="2"/>
  <c r="T2116" i="2"/>
  <c r="S2117" i="2"/>
  <c r="U2115" i="2"/>
  <c r="V2115" i="2" s="1"/>
  <c r="O2114" i="2"/>
  <c r="L2115" i="2"/>
  <c r="M2115" i="2" s="1"/>
  <c r="N2114" i="2"/>
  <c r="J2117" i="2"/>
  <c r="AF2116" i="2" l="1"/>
  <c r="AH2116" i="2"/>
  <c r="AG2116" i="2"/>
  <c r="AD2117" i="2"/>
  <c r="AE2117" i="2" s="1"/>
  <c r="AC2118" i="2"/>
  <c r="AB2119" i="2"/>
  <c r="X2115" i="2"/>
  <c r="W2115" i="2"/>
  <c r="Y2115" i="2"/>
  <c r="S2118" i="2"/>
  <c r="T2117" i="2"/>
  <c r="U2116" i="2"/>
  <c r="V2116" i="2" s="1"/>
  <c r="N2115" i="2"/>
  <c r="O2115" i="2"/>
  <c r="P2115" i="2"/>
  <c r="L2116" i="2"/>
  <c r="M2116" i="2" s="1"/>
  <c r="J2118" i="2"/>
  <c r="AH2117" i="2" l="1"/>
  <c r="AG2117" i="2"/>
  <c r="AF2117" i="2"/>
  <c r="AD2118" i="2"/>
  <c r="AE2118" i="2"/>
  <c r="AG2118" i="2" s="1"/>
  <c r="AB2120" i="2"/>
  <c r="AC2119" i="2"/>
  <c r="Y2116" i="2"/>
  <c r="W2116" i="2"/>
  <c r="X2116" i="2"/>
  <c r="U2117" i="2"/>
  <c r="V2117" i="2" s="1"/>
  <c r="T2118" i="2"/>
  <c r="S2119" i="2"/>
  <c r="P2116" i="2"/>
  <c r="O2116" i="2"/>
  <c r="N2116" i="2"/>
  <c r="J2119" i="2"/>
  <c r="L2117" i="2"/>
  <c r="M2117" i="2" s="1"/>
  <c r="AF2118" i="2" l="1"/>
  <c r="AH2118" i="2"/>
  <c r="AD2119" i="2"/>
  <c r="AE2119" i="2" s="1"/>
  <c r="AB2121" i="2"/>
  <c r="AC2120" i="2"/>
  <c r="Y2117" i="2"/>
  <c r="W2117" i="2"/>
  <c r="X2117" i="2"/>
  <c r="T2119" i="2"/>
  <c r="S2120" i="2"/>
  <c r="U2118" i="2"/>
  <c r="V2118" i="2"/>
  <c r="W2118" i="2" s="1"/>
  <c r="O2117" i="2"/>
  <c r="P2117" i="2"/>
  <c r="N2117" i="2"/>
  <c r="L2118" i="2"/>
  <c r="M2118" i="2" s="1"/>
  <c r="J2120" i="2"/>
  <c r="AF2119" i="2" l="1"/>
  <c r="AH2119" i="2"/>
  <c r="AG2119" i="2"/>
  <c r="AD2120" i="2"/>
  <c r="AE2120" i="2" s="1"/>
  <c r="AC2121" i="2"/>
  <c r="AB2122" i="2"/>
  <c r="Y2118" i="2"/>
  <c r="X2118" i="2"/>
  <c r="S2121" i="2"/>
  <c r="T2120" i="2"/>
  <c r="U2119" i="2"/>
  <c r="V2119" i="2" s="1"/>
  <c r="O2118" i="2"/>
  <c r="N2118" i="2"/>
  <c r="P2118" i="2"/>
  <c r="L2119" i="2"/>
  <c r="M2119" i="2" s="1"/>
  <c r="J2121" i="2"/>
  <c r="AH2120" i="2" l="1"/>
  <c r="AG2120" i="2"/>
  <c r="AF2120" i="2"/>
  <c r="AD2121" i="2"/>
  <c r="AE2121" i="2" s="1"/>
  <c r="AB2123" i="2"/>
  <c r="AC2122" i="2"/>
  <c r="Y2119" i="2"/>
  <c r="W2119" i="2"/>
  <c r="X2119" i="2"/>
  <c r="S2122" i="2"/>
  <c r="T2121" i="2"/>
  <c r="U2120" i="2"/>
  <c r="V2120" i="2" s="1"/>
  <c r="O2119" i="2"/>
  <c r="N2119" i="2"/>
  <c r="P2119" i="2"/>
  <c r="L2120" i="2"/>
  <c r="M2120" i="2" s="1"/>
  <c r="J2122" i="2"/>
  <c r="AG2121" i="2" l="1"/>
  <c r="AH2121" i="2"/>
  <c r="AF2121" i="2"/>
  <c r="AC2123" i="2"/>
  <c r="AB2124" i="2"/>
  <c r="AD2122" i="2"/>
  <c r="AE2122" i="2" s="1"/>
  <c r="W2120" i="2"/>
  <c r="X2120" i="2"/>
  <c r="Y2120" i="2"/>
  <c r="U2121" i="2"/>
  <c r="V2121" i="2" s="1"/>
  <c r="S2123" i="2"/>
  <c r="T2122" i="2"/>
  <c r="O2120" i="2"/>
  <c r="P2120" i="2"/>
  <c r="N2120" i="2"/>
  <c r="L2121" i="2"/>
  <c r="M2121" i="2" s="1"/>
  <c r="J2123" i="2"/>
  <c r="AG2122" i="2" l="1"/>
  <c r="AF2122" i="2"/>
  <c r="AH2122" i="2"/>
  <c r="AB2125" i="2"/>
  <c r="AC2124" i="2"/>
  <c r="AD2123" i="2"/>
  <c r="AE2123" i="2" s="1"/>
  <c r="Y2121" i="2"/>
  <c r="W2121" i="2"/>
  <c r="X2121" i="2"/>
  <c r="U2122" i="2"/>
  <c r="V2122" i="2" s="1"/>
  <c r="T2123" i="2"/>
  <c r="S2124" i="2"/>
  <c r="P2121" i="2"/>
  <c r="O2121" i="2"/>
  <c r="N2121" i="2"/>
  <c r="J2124" i="2"/>
  <c r="L2122" i="2"/>
  <c r="M2122" i="2" s="1"/>
  <c r="AG2123" i="2" l="1"/>
  <c r="AF2123" i="2"/>
  <c r="AH2123" i="2"/>
  <c r="AD2124" i="2"/>
  <c r="AE2124" i="2" s="1"/>
  <c r="AC2125" i="2"/>
  <c r="AB2126" i="2"/>
  <c r="X2122" i="2"/>
  <c r="W2122" i="2"/>
  <c r="Y2122" i="2"/>
  <c r="U2123" i="2"/>
  <c r="V2123" i="2" s="1"/>
  <c r="S2125" i="2"/>
  <c r="T2124" i="2"/>
  <c r="N2122" i="2"/>
  <c r="P2122" i="2"/>
  <c r="O2122" i="2"/>
  <c r="L2123" i="2"/>
  <c r="M2123" i="2" s="1"/>
  <c r="J2125" i="2"/>
  <c r="AF2124" i="2" l="1"/>
  <c r="AH2124" i="2"/>
  <c r="AG2124" i="2"/>
  <c r="AD2125" i="2"/>
  <c r="AE2125" i="2" s="1"/>
  <c r="AC2126" i="2"/>
  <c r="AB2127" i="2"/>
  <c r="Y2123" i="2"/>
  <c r="W2123" i="2"/>
  <c r="X2123" i="2"/>
  <c r="U2124" i="2"/>
  <c r="V2124" i="2" s="1"/>
  <c r="S2126" i="2"/>
  <c r="T2125" i="2"/>
  <c r="P2123" i="2"/>
  <c r="O2123" i="2"/>
  <c r="N2123" i="2"/>
  <c r="J2126" i="2"/>
  <c r="L2124" i="2"/>
  <c r="N2124" i="2"/>
  <c r="M2124" i="2"/>
  <c r="O2124" i="2" s="1"/>
  <c r="AG2125" i="2" l="1"/>
  <c r="AF2125" i="2"/>
  <c r="AH2125" i="2"/>
  <c r="AB2128" i="2"/>
  <c r="AC2127" i="2"/>
  <c r="AD2126" i="2"/>
  <c r="AE2126" i="2" s="1"/>
  <c r="Y2124" i="2"/>
  <c r="X2124" i="2"/>
  <c r="W2124" i="2"/>
  <c r="T2126" i="2"/>
  <c r="S2127" i="2"/>
  <c r="U2125" i="2"/>
  <c r="V2125" i="2" s="1"/>
  <c r="X2125" i="2" s="1"/>
  <c r="P2124" i="2"/>
  <c r="L2125" i="2"/>
  <c r="M2125" i="2" s="1"/>
  <c r="J2127" i="2"/>
  <c r="AF2126" i="2" l="1"/>
  <c r="AH2126" i="2"/>
  <c r="AG2126" i="2"/>
  <c r="AD2127" i="2"/>
  <c r="AE2127" i="2" s="1"/>
  <c r="AC2128" i="2"/>
  <c r="AB2129" i="2"/>
  <c r="U2126" i="2"/>
  <c r="V2126" i="2" s="1"/>
  <c r="W2125" i="2"/>
  <c r="Y2125" i="2"/>
  <c r="S2128" i="2"/>
  <c r="T2127" i="2"/>
  <c r="P2125" i="2"/>
  <c r="O2125" i="2"/>
  <c r="N2125" i="2"/>
  <c r="J2128" i="2"/>
  <c r="L2126" i="2"/>
  <c r="M2126" i="2" s="1"/>
  <c r="AH2127" i="2" l="1"/>
  <c r="AG2127" i="2"/>
  <c r="AF2127" i="2"/>
  <c r="AB2130" i="2"/>
  <c r="AC2129" i="2"/>
  <c r="AD2128" i="2"/>
  <c r="AE2128" i="2" s="1"/>
  <c r="X2126" i="2"/>
  <c r="W2126" i="2"/>
  <c r="Y2126" i="2"/>
  <c r="U2127" i="2"/>
  <c r="V2127" i="2" s="1"/>
  <c r="T2128" i="2"/>
  <c r="S2129" i="2"/>
  <c r="O2126" i="2"/>
  <c r="P2126" i="2"/>
  <c r="N2126" i="2"/>
  <c r="J2129" i="2"/>
  <c r="L2127" i="2"/>
  <c r="M2127" i="2" s="1"/>
  <c r="AH2128" i="2" l="1"/>
  <c r="AF2128" i="2"/>
  <c r="AG2128" i="2"/>
  <c r="AD2129" i="2"/>
  <c r="AE2129" i="2" s="1"/>
  <c r="AC2130" i="2"/>
  <c r="AB2131" i="2"/>
  <c r="X2127" i="2"/>
  <c r="W2127" i="2"/>
  <c r="Y2127" i="2"/>
  <c r="S2130" i="2"/>
  <c r="T2129" i="2"/>
  <c r="U2128" i="2"/>
  <c r="V2128" i="2" s="1"/>
  <c r="N2127" i="2"/>
  <c r="O2127" i="2"/>
  <c r="P2127" i="2"/>
  <c r="J2130" i="2"/>
  <c r="L2128" i="2"/>
  <c r="M2128" i="2" s="1"/>
  <c r="AH2129" i="2" l="1"/>
  <c r="AG2129" i="2"/>
  <c r="AF2129" i="2"/>
  <c r="AD2130" i="2"/>
  <c r="AE2130" i="2"/>
  <c r="AG2130" i="2" s="1"/>
  <c r="AB2132" i="2"/>
  <c r="AC2131" i="2"/>
  <c r="X2128" i="2"/>
  <c r="W2128" i="2"/>
  <c r="Y2128" i="2"/>
  <c r="T2130" i="2"/>
  <c r="S2131" i="2"/>
  <c r="U2129" i="2"/>
  <c r="V2129" i="2" s="1"/>
  <c r="P2128" i="2"/>
  <c r="N2128" i="2"/>
  <c r="O2128" i="2"/>
  <c r="L2129" i="2"/>
  <c r="M2129" i="2" s="1"/>
  <c r="J2131" i="2"/>
  <c r="AD2131" i="2" l="1"/>
  <c r="AE2131" i="2" s="1"/>
  <c r="AB2133" i="2"/>
  <c r="AC2132" i="2"/>
  <c r="AF2130" i="2"/>
  <c r="AH2130" i="2"/>
  <c r="X2129" i="2"/>
  <c r="Y2129" i="2"/>
  <c r="W2129" i="2"/>
  <c r="U2130" i="2"/>
  <c r="V2130" i="2" s="1"/>
  <c r="T2131" i="2"/>
  <c r="S2132" i="2"/>
  <c r="P2129" i="2"/>
  <c r="O2129" i="2"/>
  <c r="N2129" i="2"/>
  <c r="L2130" i="2"/>
  <c r="M2130" i="2" s="1"/>
  <c r="J2132" i="2"/>
  <c r="AH2131" i="2" l="1"/>
  <c r="AF2131" i="2"/>
  <c r="AG2131" i="2"/>
  <c r="AD2132" i="2"/>
  <c r="AE2132" i="2" s="1"/>
  <c r="AC2133" i="2"/>
  <c r="AB2134" i="2"/>
  <c r="W2130" i="2"/>
  <c r="X2130" i="2"/>
  <c r="Y2130" i="2"/>
  <c r="S2133" i="2"/>
  <c r="T2132" i="2"/>
  <c r="U2131" i="2"/>
  <c r="V2131" i="2" s="1"/>
  <c r="P2130" i="2"/>
  <c r="O2130" i="2"/>
  <c r="N2130" i="2"/>
  <c r="J2133" i="2"/>
  <c r="L2131" i="2"/>
  <c r="M2131" i="2" s="1"/>
  <c r="AH2132" i="2" l="1"/>
  <c r="AG2132" i="2"/>
  <c r="AF2132" i="2"/>
  <c r="AB2135" i="2"/>
  <c r="AC2134" i="2"/>
  <c r="AD2133" i="2"/>
  <c r="AE2133" i="2" s="1"/>
  <c r="Y2131" i="2"/>
  <c r="X2131" i="2"/>
  <c r="W2131" i="2"/>
  <c r="U2132" i="2"/>
  <c r="V2132" i="2"/>
  <c r="X2132" i="2" s="1"/>
  <c r="S2134" i="2"/>
  <c r="T2133" i="2"/>
  <c r="P2131" i="2"/>
  <c r="O2131" i="2"/>
  <c r="N2131" i="2"/>
  <c r="L2132" i="2"/>
  <c r="M2132" i="2" s="1"/>
  <c r="J2134" i="2"/>
  <c r="AG2133" i="2" l="1"/>
  <c r="AH2133" i="2"/>
  <c r="AF2133" i="2"/>
  <c r="AC2135" i="2"/>
  <c r="AB2136" i="2"/>
  <c r="AD2134" i="2"/>
  <c r="AE2134" i="2" s="1"/>
  <c r="U2133" i="2"/>
  <c r="V2133" i="2" s="1"/>
  <c r="S2135" i="2"/>
  <c r="T2134" i="2"/>
  <c r="Y2132" i="2"/>
  <c r="W2132" i="2"/>
  <c r="P2132" i="2"/>
  <c r="N2132" i="2"/>
  <c r="O2132" i="2"/>
  <c r="J2135" i="2"/>
  <c r="L2133" i="2"/>
  <c r="M2133" i="2" s="1"/>
  <c r="AH2134" i="2" l="1"/>
  <c r="AF2134" i="2"/>
  <c r="AG2134" i="2"/>
  <c r="AB2137" i="2"/>
  <c r="AC2136" i="2"/>
  <c r="AD2135" i="2"/>
  <c r="AE2135" i="2" s="1"/>
  <c r="W2133" i="2"/>
  <c r="Y2133" i="2"/>
  <c r="X2133" i="2"/>
  <c r="T2135" i="2"/>
  <c r="S2136" i="2"/>
  <c r="U2134" i="2"/>
  <c r="V2134" i="2" s="1"/>
  <c r="P2133" i="2"/>
  <c r="O2133" i="2"/>
  <c r="N2133" i="2"/>
  <c r="J2136" i="2"/>
  <c r="L2134" i="2"/>
  <c r="M2134" i="2" s="1"/>
  <c r="AH2135" i="2" l="1"/>
  <c r="AF2135" i="2"/>
  <c r="AG2135" i="2"/>
  <c r="AD2136" i="2"/>
  <c r="AE2136" i="2" s="1"/>
  <c r="AC2137" i="2"/>
  <c r="AB2138" i="2"/>
  <c r="X2134" i="2"/>
  <c r="W2134" i="2"/>
  <c r="Y2134" i="2"/>
  <c r="U2135" i="2"/>
  <c r="V2135" i="2" s="1"/>
  <c r="W2135" i="2" s="1"/>
  <c r="S2137" i="2"/>
  <c r="T2136" i="2"/>
  <c r="N2134" i="2"/>
  <c r="P2134" i="2"/>
  <c r="O2134" i="2"/>
  <c r="L2135" i="2"/>
  <c r="M2135" i="2" s="1"/>
  <c r="J2137" i="2"/>
  <c r="AH2136" i="2" l="1"/>
  <c r="AG2136" i="2"/>
  <c r="AF2136" i="2"/>
  <c r="AD2137" i="2"/>
  <c r="AE2137" i="2" s="1"/>
  <c r="AC2138" i="2"/>
  <c r="AB2139" i="2"/>
  <c r="X2135" i="2"/>
  <c r="U2136" i="2"/>
  <c r="V2136" i="2" s="1"/>
  <c r="Y2135" i="2"/>
  <c r="S2138" i="2"/>
  <c r="T2137" i="2"/>
  <c r="P2135" i="2"/>
  <c r="O2135" i="2"/>
  <c r="N2135" i="2"/>
  <c r="J2138" i="2"/>
  <c r="L2136" i="2"/>
  <c r="M2136" i="2" s="1"/>
  <c r="P2136" i="2" s="1"/>
  <c r="AG2137" i="2" l="1"/>
  <c r="AF2137" i="2"/>
  <c r="AH2137" i="2"/>
  <c r="AB2140" i="2"/>
  <c r="AC2139" i="2"/>
  <c r="AD2138" i="2"/>
  <c r="AE2138" i="2" s="1"/>
  <c r="W2136" i="2"/>
  <c r="Y2136" i="2"/>
  <c r="X2136" i="2"/>
  <c r="U2137" i="2"/>
  <c r="V2137" i="2" s="1"/>
  <c r="T2138" i="2"/>
  <c r="S2139" i="2"/>
  <c r="O2136" i="2"/>
  <c r="N2136" i="2"/>
  <c r="L2137" i="2"/>
  <c r="M2137" i="2" s="1"/>
  <c r="J2139" i="2"/>
  <c r="AF2138" i="2" l="1"/>
  <c r="AH2138" i="2"/>
  <c r="AG2138" i="2"/>
  <c r="AD2139" i="2"/>
  <c r="AE2139" i="2" s="1"/>
  <c r="AC2140" i="2"/>
  <c r="AB2141" i="2"/>
  <c r="W2137" i="2"/>
  <c r="Y2137" i="2"/>
  <c r="X2137" i="2"/>
  <c r="T2139" i="2"/>
  <c r="S2140" i="2"/>
  <c r="U2138" i="2"/>
  <c r="V2138" i="2" s="1"/>
  <c r="P2137" i="2"/>
  <c r="O2137" i="2"/>
  <c r="N2137" i="2"/>
  <c r="L2138" i="2"/>
  <c r="M2138" i="2" s="1"/>
  <c r="J2140" i="2"/>
  <c r="AH2139" i="2" l="1"/>
  <c r="AG2139" i="2"/>
  <c r="AF2139" i="2"/>
  <c r="AD2140" i="2"/>
  <c r="AE2140" i="2" s="1"/>
  <c r="AB2142" i="2"/>
  <c r="AC2141" i="2"/>
  <c r="X2138" i="2"/>
  <c r="W2138" i="2"/>
  <c r="Y2138" i="2"/>
  <c r="T2140" i="2"/>
  <c r="S2141" i="2"/>
  <c r="U2139" i="2"/>
  <c r="V2139" i="2" s="1"/>
  <c r="P2138" i="2"/>
  <c r="N2138" i="2"/>
  <c r="O2138" i="2"/>
  <c r="J2141" i="2"/>
  <c r="L2139" i="2"/>
  <c r="M2139" i="2" s="1"/>
  <c r="AF2140" i="2" l="1"/>
  <c r="AH2140" i="2"/>
  <c r="AG2140" i="2"/>
  <c r="AD2141" i="2"/>
  <c r="AE2141" i="2" s="1"/>
  <c r="AC2142" i="2"/>
  <c r="AB2143" i="2"/>
  <c r="W2139" i="2"/>
  <c r="Y2139" i="2"/>
  <c r="X2139" i="2"/>
  <c r="U2140" i="2"/>
  <c r="V2140" i="2" s="1"/>
  <c r="S2142" i="2"/>
  <c r="T2141" i="2"/>
  <c r="O2139" i="2"/>
  <c r="N2139" i="2"/>
  <c r="P2139" i="2"/>
  <c r="L2140" i="2"/>
  <c r="M2140" i="2" s="1"/>
  <c r="J2142" i="2"/>
  <c r="AH2141" i="2" l="1"/>
  <c r="AG2141" i="2"/>
  <c r="AF2141" i="2"/>
  <c r="AD2142" i="2"/>
  <c r="AE2142" i="2"/>
  <c r="AH2142" i="2" s="1"/>
  <c r="AB2144" i="2"/>
  <c r="AC2143" i="2"/>
  <c r="Y2140" i="2"/>
  <c r="X2140" i="2"/>
  <c r="W2140" i="2"/>
  <c r="U2141" i="2"/>
  <c r="V2141" i="2" s="1"/>
  <c r="T2142" i="2"/>
  <c r="S2143" i="2"/>
  <c r="O2140" i="2"/>
  <c r="N2140" i="2"/>
  <c r="P2140" i="2"/>
  <c r="J2143" i="2"/>
  <c r="L2141" i="2"/>
  <c r="M2141" i="2" s="1"/>
  <c r="AB2145" i="2" l="1"/>
  <c r="AC2144" i="2"/>
  <c r="AD2143" i="2"/>
  <c r="AE2143" i="2" s="1"/>
  <c r="AF2142" i="2"/>
  <c r="AG2142" i="2"/>
  <c r="Y2141" i="2"/>
  <c r="W2141" i="2"/>
  <c r="X2141" i="2"/>
  <c r="U2142" i="2"/>
  <c r="V2142" i="2" s="1"/>
  <c r="T2143" i="2"/>
  <c r="S2144" i="2"/>
  <c r="O2141" i="2"/>
  <c r="P2141" i="2"/>
  <c r="N2141" i="2"/>
  <c r="J2144" i="2"/>
  <c r="L2142" i="2"/>
  <c r="M2142" i="2" s="1"/>
  <c r="P2142" i="2" s="1"/>
  <c r="AH2143" i="2" l="1"/>
  <c r="AG2143" i="2"/>
  <c r="AF2143" i="2"/>
  <c r="AD2144" i="2"/>
  <c r="AE2144" i="2" s="1"/>
  <c r="AH2144" i="2" s="1"/>
  <c r="AC2145" i="2"/>
  <c r="AB2146" i="2"/>
  <c r="Y2142" i="2"/>
  <c r="W2142" i="2"/>
  <c r="X2142" i="2"/>
  <c r="S2145" i="2"/>
  <c r="T2144" i="2"/>
  <c r="U2143" i="2"/>
  <c r="V2143" i="2" s="1"/>
  <c r="L2143" i="2"/>
  <c r="M2143" i="2" s="1"/>
  <c r="O2142" i="2"/>
  <c r="N2142" i="2"/>
  <c r="J2145" i="2"/>
  <c r="AD2145" i="2" l="1"/>
  <c r="AE2145" i="2" s="1"/>
  <c r="AG2144" i="2"/>
  <c r="AB2147" i="2"/>
  <c r="AC2146" i="2"/>
  <c r="AF2144" i="2"/>
  <c r="Y2143" i="2"/>
  <c r="X2143" i="2"/>
  <c r="W2143" i="2"/>
  <c r="U2144" i="2"/>
  <c r="V2144" i="2" s="1"/>
  <c r="S2146" i="2"/>
  <c r="T2145" i="2"/>
  <c r="P2143" i="2"/>
  <c r="N2143" i="2"/>
  <c r="O2143" i="2"/>
  <c r="L2144" i="2"/>
  <c r="M2144" i="2" s="1"/>
  <c r="J2146" i="2"/>
  <c r="AG2145" i="2" l="1"/>
  <c r="AF2145" i="2"/>
  <c r="AH2145" i="2"/>
  <c r="AC2147" i="2"/>
  <c r="AB2148" i="2"/>
  <c r="AD2146" i="2"/>
  <c r="AE2146" i="2" s="1"/>
  <c r="Y2144" i="2"/>
  <c r="W2144" i="2"/>
  <c r="X2144" i="2"/>
  <c r="S2147" i="2"/>
  <c r="T2146" i="2"/>
  <c r="U2145" i="2"/>
  <c r="V2145" i="2" s="1"/>
  <c r="P2144" i="2"/>
  <c r="O2144" i="2"/>
  <c r="N2144" i="2"/>
  <c r="L2145" i="2"/>
  <c r="M2145" i="2" s="1"/>
  <c r="J2147" i="2"/>
  <c r="AG2146" i="2" l="1"/>
  <c r="AF2146" i="2"/>
  <c r="AH2146" i="2"/>
  <c r="AB2149" i="2"/>
  <c r="AC2148" i="2"/>
  <c r="AD2147" i="2"/>
  <c r="AE2147" i="2" s="1"/>
  <c r="W2145" i="2"/>
  <c r="Y2145" i="2"/>
  <c r="X2145" i="2"/>
  <c r="U2146" i="2"/>
  <c r="V2146" i="2" s="1"/>
  <c r="T2147" i="2"/>
  <c r="S2148" i="2"/>
  <c r="O2145" i="2"/>
  <c r="N2145" i="2"/>
  <c r="P2145" i="2"/>
  <c r="L2146" i="2"/>
  <c r="M2146" i="2" s="1"/>
  <c r="J2148" i="2"/>
  <c r="AG2147" i="2" l="1"/>
  <c r="AF2147" i="2"/>
  <c r="AH2147" i="2"/>
  <c r="AD2148" i="2"/>
  <c r="AE2148" i="2" s="1"/>
  <c r="AC2149" i="2"/>
  <c r="AB2150" i="2"/>
  <c r="X2146" i="2"/>
  <c r="W2146" i="2"/>
  <c r="Y2146" i="2"/>
  <c r="S2149" i="2"/>
  <c r="T2148" i="2"/>
  <c r="U2147" i="2"/>
  <c r="V2147" i="2"/>
  <c r="X2147" i="2" s="1"/>
  <c r="P2146" i="2"/>
  <c r="N2146" i="2"/>
  <c r="O2146" i="2"/>
  <c r="J2149" i="2"/>
  <c r="L2147" i="2"/>
  <c r="M2147" i="2" s="1"/>
  <c r="AG2148" i="2" l="1"/>
  <c r="AH2148" i="2"/>
  <c r="AF2148" i="2"/>
  <c r="AD2149" i="2"/>
  <c r="AE2149" i="2" s="1"/>
  <c r="AC2150" i="2"/>
  <c r="AB2151" i="2"/>
  <c r="U2148" i="2"/>
  <c r="V2148" i="2" s="1"/>
  <c r="W2147" i="2"/>
  <c r="S2150" i="2"/>
  <c r="T2149" i="2"/>
  <c r="Y2147" i="2"/>
  <c r="P2147" i="2"/>
  <c r="O2147" i="2"/>
  <c r="N2147" i="2"/>
  <c r="J2150" i="2"/>
  <c r="L2148" i="2"/>
  <c r="M2148" i="2" s="1"/>
  <c r="AF2149" i="2" l="1"/>
  <c r="AH2149" i="2"/>
  <c r="AG2149" i="2"/>
  <c r="AB2152" i="2"/>
  <c r="AC2151" i="2"/>
  <c r="AD2150" i="2"/>
  <c r="AE2150" i="2" s="1"/>
  <c r="Y2148" i="2"/>
  <c r="W2148" i="2"/>
  <c r="X2148" i="2"/>
  <c r="T2150" i="2"/>
  <c r="S2151" i="2"/>
  <c r="U2149" i="2"/>
  <c r="V2149" i="2" s="1"/>
  <c r="P2148" i="2"/>
  <c r="N2148" i="2"/>
  <c r="O2148" i="2"/>
  <c r="L2149" i="2"/>
  <c r="M2149" i="2" s="1"/>
  <c r="J2151" i="2"/>
  <c r="AH2150" i="2" l="1"/>
  <c r="AG2150" i="2"/>
  <c r="AF2150" i="2"/>
  <c r="AD2151" i="2"/>
  <c r="AE2151" i="2" s="1"/>
  <c r="AC2152" i="2"/>
  <c r="AB2153" i="2"/>
  <c r="X2149" i="2"/>
  <c r="Y2149" i="2"/>
  <c r="W2149" i="2"/>
  <c r="T2151" i="2"/>
  <c r="S2152" i="2"/>
  <c r="U2150" i="2"/>
  <c r="V2150" i="2" s="1"/>
  <c r="O2149" i="2"/>
  <c r="N2149" i="2"/>
  <c r="P2149" i="2"/>
  <c r="L2150" i="2"/>
  <c r="M2150" i="2" s="1"/>
  <c r="J2152" i="2"/>
  <c r="AH2151" i="2" l="1"/>
  <c r="AF2151" i="2"/>
  <c r="AG2151" i="2"/>
  <c r="AB2154" i="2"/>
  <c r="AC2153" i="2"/>
  <c r="AD2152" i="2"/>
  <c r="AE2152" i="2" s="1"/>
  <c r="X2150" i="2"/>
  <c r="W2150" i="2"/>
  <c r="Y2150" i="2"/>
  <c r="T2152" i="2"/>
  <c r="S2153" i="2"/>
  <c r="U2151" i="2"/>
  <c r="V2151" i="2" s="1"/>
  <c r="O2150" i="2"/>
  <c r="N2150" i="2"/>
  <c r="P2150" i="2"/>
  <c r="L2151" i="2"/>
  <c r="M2151" i="2" s="1"/>
  <c r="J2153" i="2"/>
  <c r="AG2152" i="2" l="1"/>
  <c r="AH2152" i="2"/>
  <c r="AF2152" i="2"/>
  <c r="AD2153" i="2"/>
  <c r="AE2153" i="2" s="1"/>
  <c r="AC2154" i="2"/>
  <c r="AB2155" i="2"/>
  <c r="X2151" i="2"/>
  <c r="W2151" i="2"/>
  <c r="Y2151" i="2"/>
  <c r="S2154" i="2"/>
  <c r="T2153" i="2"/>
  <c r="U2152" i="2"/>
  <c r="V2152" i="2" s="1"/>
  <c r="N2151" i="2"/>
  <c r="O2151" i="2"/>
  <c r="P2151" i="2"/>
  <c r="L2152" i="2"/>
  <c r="M2152" i="2" s="1"/>
  <c r="J2154" i="2"/>
  <c r="AH2153" i="2" l="1"/>
  <c r="AG2153" i="2"/>
  <c r="AF2153" i="2"/>
  <c r="AB2156" i="2"/>
  <c r="AC2155" i="2"/>
  <c r="AD2154" i="2"/>
  <c r="AE2154" i="2"/>
  <c r="AG2154" i="2" s="1"/>
  <c r="Y2152" i="2"/>
  <c r="X2152" i="2"/>
  <c r="W2152" i="2"/>
  <c r="U2153" i="2"/>
  <c r="V2153" i="2" s="1"/>
  <c r="T2154" i="2"/>
  <c r="S2155" i="2"/>
  <c r="O2152" i="2"/>
  <c r="N2152" i="2"/>
  <c r="P2152" i="2"/>
  <c r="J2155" i="2"/>
  <c r="L2153" i="2"/>
  <c r="M2153" i="2" s="1"/>
  <c r="AF2154" i="2" l="1"/>
  <c r="AB2157" i="2"/>
  <c r="AC2156" i="2"/>
  <c r="AH2154" i="2"/>
  <c r="AD2155" i="2"/>
  <c r="AE2155" i="2" s="1"/>
  <c r="Y2153" i="2"/>
  <c r="W2153" i="2"/>
  <c r="X2153" i="2"/>
  <c r="U2154" i="2"/>
  <c r="V2154" i="2" s="1"/>
  <c r="T2155" i="2"/>
  <c r="S2156" i="2"/>
  <c r="O2153" i="2"/>
  <c r="P2153" i="2"/>
  <c r="N2153" i="2"/>
  <c r="J2156" i="2"/>
  <c r="L2154" i="2"/>
  <c r="M2154" i="2" s="1"/>
  <c r="AH2155" i="2" l="1"/>
  <c r="AG2155" i="2"/>
  <c r="AF2155" i="2"/>
  <c r="AD2156" i="2"/>
  <c r="AE2156" i="2" s="1"/>
  <c r="AC2157" i="2"/>
  <c r="AB2158" i="2"/>
  <c r="Y2154" i="2"/>
  <c r="W2154" i="2"/>
  <c r="X2154" i="2"/>
  <c r="U2155" i="2"/>
  <c r="V2155" i="2" s="1"/>
  <c r="S2157" i="2"/>
  <c r="T2156" i="2"/>
  <c r="P2154" i="2"/>
  <c r="O2154" i="2"/>
  <c r="N2154" i="2"/>
  <c r="L2155" i="2"/>
  <c r="M2155" i="2" s="1"/>
  <c r="J2157" i="2"/>
  <c r="AH2156" i="2" l="1"/>
  <c r="AF2156" i="2"/>
  <c r="AG2156" i="2"/>
  <c r="AD2157" i="2"/>
  <c r="AE2157" i="2" s="1"/>
  <c r="AG2157" i="2" s="1"/>
  <c r="AB2159" i="2"/>
  <c r="AC2158" i="2"/>
  <c r="Y2155" i="2"/>
  <c r="W2155" i="2"/>
  <c r="X2155" i="2"/>
  <c r="U2156" i="2"/>
  <c r="V2156" i="2" s="1"/>
  <c r="S2158" i="2"/>
  <c r="T2157" i="2"/>
  <c r="P2155" i="2"/>
  <c r="O2155" i="2"/>
  <c r="N2155" i="2"/>
  <c r="L2156" i="2"/>
  <c r="M2156" i="2" s="1"/>
  <c r="J2158" i="2"/>
  <c r="AH2157" i="2" l="1"/>
  <c r="AC2159" i="2"/>
  <c r="AB2160" i="2"/>
  <c r="AD2158" i="2"/>
  <c r="AE2158" i="2" s="1"/>
  <c r="AF2157" i="2"/>
  <c r="Y2156" i="2"/>
  <c r="W2156" i="2"/>
  <c r="X2156" i="2"/>
  <c r="U2157" i="2"/>
  <c r="V2157" i="2" s="1"/>
  <c r="S2159" i="2"/>
  <c r="T2158" i="2"/>
  <c r="O2156" i="2"/>
  <c r="P2156" i="2"/>
  <c r="N2156" i="2"/>
  <c r="J2159" i="2"/>
  <c r="L2157" i="2"/>
  <c r="M2157" i="2" s="1"/>
  <c r="AH2158" i="2" l="1"/>
  <c r="AF2158" i="2"/>
  <c r="AG2158" i="2"/>
  <c r="AB2161" i="2"/>
  <c r="AC2160" i="2"/>
  <c r="AD2159" i="2"/>
  <c r="AE2159" i="2" s="1"/>
  <c r="W2157" i="2"/>
  <c r="Y2157" i="2"/>
  <c r="X2157" i="2"/>
  <c r="T2159" i="2"/>
  <c r="S2160" i="2"/>
  <c r="U2158" i="2"/>
  <c r="V2158" i="2" s="1"/>
  <c r="P2157" i="2"/>
  <c r="N2157" i="2"/>
  <c r="O2157" i="2"/>
  <c r="L2158" i="2"/>
  <c r="M2158" i="2" s="1"/>
  <c r="J2160" i="2"/>
  <c r="AG2159" i="2" l="1"/>
  <c r="AF2159" i="2"/>
  <c r="AH2159" i="2"/>
  <c r="AC2161" i="2"/>
  <c r="AB2162" i="2"/>
  <c r="AD2160" i="2"/>
  <c r="AE2160" i="2" s="1"/>
  <c r="X2158" i="2"/>
  <c r="Y2158" i="2"/>
  <c r="W2158" i="2"/>
  <c r="S2161" i="2"/>
  <c r="T2160" i="2"/>
  <c r="U2159" i="2"/>
  <c r="V2159" i="2" s="1"/>
  <c r="P2158" i="2"/>
  <c r="O2158" i="2"/>
  <c r="N2158" i="2"/>
  <c r="J2161" i="2"/>
  <c r="L2159" i="2"/>
  <c r="M2159" i="2" s="1"/>
  <c r="AG2160" i="2" l="1"/>
  <c r="AH2160" i="2"/>
  <c r="AF2160" i="2"/>
  <c r="AD2161" i="2"/>
  <c r="AE2161" i="2" s="1"/>
  <c r="AC2162" i="2"/>
  <c r="AB2163" i="2"/>
  <c r="W2159" i="2"/>
  <c r="Y2159" i="2"/>
  <c r="X2159" i="2"/>
  <c r="U2160" i="2"/>
  <c r="V2160" i="2" s="1"/>
  <c r="S2162" i="2"/>
  <c r="T2161" i="2"/>
  <c r="P2159" i="2"/>
  <c r="O2159" i="2"/>
  <c r="N2159" i="2"/>
  <c r="L2160" i="2"/>
  <c r="M2160" i="2"/>
  <c r="N2160" i="2" s="1"/>
  <c r="J2162" i="2"/>
  <c r="AH2161" i="2" l="1"/>
  <c r="AG2161" i="2"/>
  <c r="AF2161" i="2"/>
  <c r="AD2162" i="2"/>
  <c r="AE2162" i="2" s="1"/>
  <c r="AB2164" i="2"/>
  <c r="AC2163" i="2"/>
  <c r="X2160" i="2"/>
  <c r="Y2160" i="2"/>
  <c r="W2160" i="2"/>
  <c r="U2161" i="2"/>
  <c r="V2161" i="2" s="1"/>
  <c r="T2162" i="2"/>
  <c r="S2163" i="2"/>
  <c r="J2163" i="2"/>
  <c r="P2160" i="2"/>
  <c r="L2161" i="2"/>
  <c r="M2161" i="2" s="1"/>
  <c r="O2160" i="2"/>
  <c r="AH2162" i="2" l="1"/>
  <c r="AF2162" i="2"/>
  <c r="AG2162" i="2"/>
  <c r="AD2163" i="2"/>
  <c r="AE2163" i="2" s="1"/>
  <c r="AC2164" i="2"/>
  <c r="AB2165" i="2"/>
  <c r="X2161" i="2"/>
  <c r="W2161" i="2"/>
  <c r="Y2161" i="2"/>
  <c r="U2162" i="2"/>
  <c r="V2162" i="2" s="1"/>
  <c r="T2163" i="2"/>
  <c r="S2164" i="2"/>
  <c r="P2161" i="2"/>
  <c r="O2161" i="2"/>
  <c r="N2161" i="2"/>
  <c r="L2162" i="2"/>
  <c r="M2162" i="2" s="1"/>
  <c r="J2164" i="2"/>
  <c r="AH2163" i="2" l="1"/>
  <c r="AG2163" i="2"/>
  <c r="AF2163" i="2"/>
  <c r="AB2166" i="2"/>
  <c r="AC2165" i="2"/>
  <c r="AD2164" i="2"/>
  <c r="AE2164" i="2" s="1"/>
  <c r="X2162" i="2"/>
  <c r="Y2162" i="2"/>
  <c r="W2162" i="2"/>
  <c r="T2164" i="2"/>
  <c r="S2165" i="2"/>
  <c r="U2163" i="2"/>
  <c r="V2163" i="2" s="1"/>
  <c r="P2162" i="2"/>
  <c r="N2162" i="2"/>
  <c r="O2162" i="2"/>
  <c r="J2165" i="2"/>
  <c r="L2163" i="2"/>
  <c r="M2163" i="2" s="1"/>
  <c r="AF2164" i="2" l="1"/>
  <c r="AH2164" i="2"/>
  <c r="AG2164" i="2"/>
  <c r="AD2165" i="2"/>
  <c r="AE2165" i="2" s="1"/>
  <c r="AC2166" i="2"/>
  <c r="AB2167" i="2"/>
  <c r="Y2163" i="2"/>
  <c r="X2163" i="2"/>
  <c r="W2163" i="2"/>
  <c r="U2164" i="2"/>
  <c r="V2164" i="2" s="1"/>
  <c r="S2166" i="2"/>
  <c r="T2165" i="2"/>
  <c r="N2163" i="2"/>
  <c r="P2163" i="2"/>
  <c r="O2163" i="2"/>
  <c r="J2166" i="2"/>
  <c r="L2164" i="2"/>
  <c r="M2164" i="2" s="1"/>
  <c r="AH2165" i="2" l="1"/>
  <c r="AG2165" i="2"/>
  <c r="AF2165" i="2"/>
  <c r="AB2168" i="2"/>
  <c r="AC2167" i="2"/>
  <c r="AD2166" i="2"/>
  <c r="AE2166" i="2"/>
  <c r="AH2166" i="2" s="1"/>
  <c r="Y2164" i="2"/>
  <c r="W2164" i="2"/>
  <c r="X2164" i="2"/>
  <c r="T2166" i="2"/>
  <c r="S2167" i="2"/>
  <c r="U2165" i="2"/>
  <c r="V2165" i="2" s="1"/>
  <c r="P2164" i="2"/>
  <c r="O2164" i="2"/>
  <c r="N2164" i="2"/>
  <c r="J2167" i="2"/>
  <c r="L2165" i="2"/>
  <c r="M2165" i="2" s="1"/>
  <c r="AF2166" i="2" l="1"/>
  <c r="AG2166" i="2"/>
  <c r="AB2169" i="2"/>
  <c r="AC2168" i="2"/>
  <c r="AD2167" i="2"/>
  <c r="AE2167" i="2" s="1"/>
  <c r="W2165" i="2"/>
  <c r="Y2165" i="2"/>
  <c r="X2165" i="2"/>
  <c r="U2166" i="2"/>
  <c r="V2166" i="2" s="1"/>
  <c r="T2167" i="2"/>
  <c r="S2168" i="2"/>
  <c r="P2165" i="2"/>
  <c r="O2165" i="2"/>
  <c r="N2165" i="2"/>
  <c r="L2166" i="2"/>
  <c r="M2166" i="2" s="1"/>
  <c r="J2168" i="2"/>
  <c r="AG2167" i="2" l="1"/>
  <c r="AH2167" i="2"/>
  <c r="AF2167" i="2"/>
  <c r="AC2169" i="2"/>
  <c r="AB2170" i="2"/>
  <c r="AD2168" i="2"/>
  <c r="AE2168" i="2" s="1"/>
  <c r="X2166" i="2"/>
  <c r="W2166" i="2"/>
  <c r="Y2166" i="2"/>
  <c r="S2169" i="2"/>
  <c r="T2168" i="2"/>
  <c r="U2167" i="2"/>
  <c r="V2167" i="2" s="1"/>
  <c r="Y2167" i="2" s="1"/>
  <c r="P2166" i="2"/>
  <c r="N2166" i="2"/>
  <c r="O2166" i="2"/>
  <c r="J2169" i="2"/>
  <c r="L2167" i="2"/>
  <c r="M2167" i="2" s="1"/>
  <c r="AG2168" i="2" l="1"/>
  <c r="AH2168" i="2"/>
  <c r="AF2168" i="2"/>
  <c r="AB2171" i="2"/>
  <c r="AC2170" i="2"/>
  <c r="AD2169" i="2"/>
  <c r="AE2169" i="2" s="1"/>
  <c r="W2167" i="2"/>
  <c r="X2167" i="2"/>
  <c r="U2168" i="2"/>
  <c r="V2168" i="2" s="1"/>
  <c r="S2170" i="2"/>
  <c r="T2169" i="2"/>
  <c r="P2167" i="2"/>
  <c r="O2167" i="2"/>
  <c r="N2167" i="2"/>
  <c r="J2170" i="2"/>
  <c r="L2168" i="2"/>
  <c r="M2168" i="2" s="1"/>
  <c r="AH2169" i="2" l="1"/>
  <c r="AG2169" i="2"/>
  <c r="AF2169" i="2"/>
  <c r="AC2171" i="2"/>
  <c r="AB2172" i="2"/>
  <c r="AD2170" i="2"/>
  <c r="AE2170" i="2" s="1"/>
  <c r="W2168" i="2"/>
  <c r="X2168" i="2"/>
  <c r="Y2168" i="2"/>
  <c r="S2171" i="2"/>
  <c r="T2170" i="2"/>
  <c r="U2169" i="2"/>
  <c r="V2169" i="2" s="1"/>
  <c r="P2168" i="2"/>
  <c r="N2168" i="2"/>
  <c r="O2168" i="2"/>
  <c r="J2171" i="2"/>
  <c r="L2169" i="2"/>
  <c r="M2169" i="2" s="1"/>
  <c r="AG2170" i="2" l="1"/>
  <c r="AH2170" i="2"/>
  <c r="AF2170" i="2"/>
  <c r="AB2173" i="2"/>
  <c r="AC2172" i="2"/>
  <c r="AD2171" i="2"/>
  <c r="AE2171" i="2" s="1"/>
  <c r="Y2169" i="2"/>
  <c r="W2169" i="2"/>
  <c r="X2169" i="2"/>
  <c r="T2171" i="2"/>
  <c r="S2172" i="2"/>
  <c r="U2170" i="2"/>
  <c r="V2170" i="2" s="1"/>
  <c r="X2170" i="2" s="1"/>
  <c r="P2169" i="2"/>
  <c r="O2169" i="2"/>
  <c r="N2169" i="2"/>
  <c r="J2172" i="2"/>
  <c r="L2170" i="2"/>
  <c r="M2170" i="2" s="1"/>
  <c r="AF2171" i="2" l="1"/>
  <c r="AG2171" i="2"/>
  <c r="AH2171" i="2"/>
  <c r="AD2172" i="2"/>
  <c r="AE2172" i="2" s="1"/>
  <c r="AC2173" i="2"/>
  <c r="AB2174" i="2"/>
  <c r="W2170" i="2"/>
  <c r="S2173" i="2"/>
  <c r="T2172" i="2"/>
  <c r="Y2170" i="2"/>
  <c r="U2171" i="2"/>
  <c r="V2171" i="2" s="1"/>
  <c r="N2170" i="2"/>
  <c r="O2170" i="2"/>
  <c r="P2170" i="2"/>
  <c r="L2171" i="2"/>
  <c r="M2171" i="2" s="1"/>
  <c r="J2173" i="2"/>
  <c r="AG2172" i="2" l="1"/>
  <c r="AH2172" i="2"/>
  <c r="AF2172" i="2"/>
  <c r="AC2174" i="2"/>
  <c r="AB2175" i="2"/>
  <c r="AD2173" i="2"/>
  <c r="AE2173" i="2" s="1"/>
  <c r="X2171" i="2"/>
  <c r="W2171" i="2"/>
  <c r="Y2171" i="2"/>
  <c r="U2172" i="2"/>
  <c r="V2172" i="2" s="1"/>
  <c r="S2174" i="2"/>
  <c r="T2173" i="2"/>
  <c r="P2171" i="2"/>
  <c r="N2171" i="2"/>
  <c r="O2171" i="2"/>
  <c r="J2174" i="2"/>
  <c r="L2172" i="2"/>
  <c r="M2172" i="2" s="1"/>
  <c r="N2172" i="2" s="1"/>
  <c r="AG2173" i="2" l="1"/>
  <c r="AF2173" i="2"/>
  <c r="AH2173" i="2"/>
  <c r="AD2174" i="2"/>
  <c r="AE2174" i="2" s="1"/>
  <c r="AB2176" i="2"/>
  <c r="AC2175" i="2"/>
  <c r="Y2172" i="2"/>
  <c r="X2172" i="2"/>
  <c r="W2172" i="2"/>
  <c r="T2174" i="2"/>
  <c r="S2175" i="2"/>
  <c r="U2173" i="2"/>
  <c r="V2173" i="2" s="1"/>
  <c r="P2172" i="2"/>
  <c r="O2172" i="2"/>
  <c r="L2173" i="2"/>
  <c r="M2173" i="2" s="1"/>
  <c r="J2175" i="2"/>
  <c r="AF2174" i="2" l="1"/>
  <c r="AH2174" i="2"/>
  <c r="AG2174" i="2"/>
  <c r="AD2175" i="2"/>
  <c r="AE2175" i="2" s="1"/>
  <c r="AC2176" i="2"/>
  <c r="AB2177" i="2"/>
  <c r="X2173" i="2"/>
  <c r="Y2173" i="2"/>
  <c r="W2173" i="2"/>
  <c r="U2174" i="2"/>
  <c r="V2174" i="2" s="1"/>
  <c r="S2176" i="2"/>
  <c r="T2175" i="2"/>
  <c r="O2173" i="2"/>
  <c r="N2173" i="2"/>
  <c r="P2173" i="2"/>
  <c r="L2174" i="2"/>
  <c r="M2174" i="2" s="1"/>
  <c r="J2176" i="2"/>
  <c r="AH2175" i="2" l="1"/>
  <c r="AG2175" i="2"/>
  <c r="AF2175" i="2"/>
  <c r="AD2176" i="2"/>
  <c r="AE2176" i="2" s="1"/>
  <c r="AB2178" i="2"/>
  <c r="AC2177" i="2"/>
  <c r="W2174" i="2"/>
  <c r="X2174" i="2"/>
  <c r="Y2174" i="2"/>
  <c r="U2175" i="2"/>
  <c r="V2175" i="2" s="1"/>
  <c r="T2176" i="2"/>
  <c r="S2177" i="2"/>
  <c r="O2174" i="2"/>
  <c r="P2174" i="2"/>
  <c r="N2174" i="2"/>
  <c r="J2177" i="2"/>
  <c r="L2175" i="2"/>
  <c r="M2175" i="2" s="1"/>
  <c r="AF2176" i="2" l="1"/>
  <c r="AG2176" i="2"/>
  <c r="AH2176" i="2"/>
  <c r="AD2177" i="2"/>
  <c r="AE2177" i="2" s="1"/>
  <c r="AH2177" i="2" s="1"/>
  <c r="AC2178" i="2"/>
  <c r="AB2179" i="2"/>
  <c r="X2175" i="2"/>
  <c r="W2175" i="2"/>
  <c r="Y2175" i="2"/>
  <c r="S2178" i="2"/>
  <c r="T2177" i="2"/>
  <c r="U2176" i="2"/>
  <c r="V2176" i="2" s="1"/>
  <c r="N2175" i="2"/>
  <c r="P2175" i="2"/>
  <c r="O2175" i="2"/>
  <c r="J2178" i="2"/>
  <c r="L2176" i="2"/>
  <c r="M2176" i="2" s="1"/>
  <c r="AD2178" i="2" l="1"/>
  <c r="AE2178" i="2"/>
  <c r="AG2178" i="2" s="1"/>
  <c r="AF2177" i="2"/>
  <c r="AG2177" i="2"/>
  <c r="AB2180" i="2"/>
  <c r="AC2179" i="2"/>
  <c r="W2176" i="2"/>
  <c r="X2176" i="2"/>
  <c r="Y2176" i="2"/>
  <c r="T2178" i="2"/>
  <c r="S2179" i="2"/>
  <c r="U2177" i="2"/>
  <c r="V2177" i="2" s="1"/>
  <c r="P2176" i="2"/>
  <c r="O2176" i="2"/>
  <c r="N2176" i="2"/>
  <c r="J2179" i="2"/>
  <c r="L2177" i="2"/>
  <c r="M2177" i="2" s="1"/>
  <c r="AB2181" i="2" l="1"/>
  <c r="AC2180" i="2"/>
  <c r="AH2178" i="2"/>
  <c r="AD2179" i="2"/>
  <c r="AE2179" i="2" s="1"/>
  <c r="AF2178" i="2"/>
  <c r="X2177" i="2"/>
  <c r="W2177" i="2"/>
  <c r="Y2177" i="2"/>
  <c r="T2179" i="2"/>
  <c r="S2180" i="2"/>
  <c r="U2178" i="2"/>
  <c r="V2178" i="2" s="1"/>
  <c r="P2177" i="2"/>
  <c r="O2177" i="2"/>
  <c r="N2177" i="2"/>
  <c r="L2178" i="2"/>
  <c r="M2178" i="2" s="1"/>
  <c r="J2180" i="2"/>
  <c r="AH2179" i="2" l="1"/>
  <c r="AF2179" i="2"/>
  <c r="AG2179" i="2"/>
  <c r="AD2180" i="2"/>
  <c r="AE2180" i="2" s="1"/>
  <c r="AC2181" i="2"/>
  <c r="AB2182" i="2"/>
  <c r="X2178" i="2"/>
  <c r="W2178" i="2"/>
  <c r="Y2178" i="2"/>
  <c r="V2179" i="2"/>
  <c r="X2179" i="2" s="1"/>
  <c r="U2179" i="2"/>
  <c r="S2181" i="2"/>
  <c r="T2180" i="2"/>
  <c r="O2178" i="2"/>
  <c r="N2178" i="2"/>
  <c r="P2178" i="2"/>
  <c r="J2181" i="2"/>
  <c r="L2179" i="2"/>
  <c r="M2179" i="2" s="1"/>
  <c r="AH2180" i="2" l="1"/>
  <c r="AG2180" i="2"/>
  <c r="AF2180" i="2"/>
  <c r="AD2181" i="2"/>
  <c r="AE2181" i="2" s="1"/>
  <c r="AB2183" i="2"/>
  <c r="AC2182" i="2"/>
  <c r="T2181" i="2"/>
  <c r="S2182" i="2"/>
  <c r="Y2179" i="2"/>
  <c r="U2180" i="2"/>
  <c r="V2180" i="2" s="1"/>
  <c r="W2179" i="2"/>
  <c r="O2179" i="2"/>
  <c r="P2179" i="2"/>
  <c r="N2179" i="2"/>
  <c r="L2180" i="2"/>
  <c r="M2180" i="2" s="1"/>
  <c r="J2182" i="2"/>
  <c r="AG2181" i="2" l="1"/>
  <c r="AH2181" i="2"/>
  <c r="AF2181" i="2"/>
  <c r="AC2183" i="2"/>
  <c r="AB2184" i="2"/>
  <c r="AD2182" i="2"/>
  <c r="AE2182" i="2" s="1"/>
  <c r="Y2180" i="2"/>
  <c r="X2180" i="2"/>
  <c r="W2180" i="2"/>
  <c r="S2183" i="2"/>
  <c r="T2182" i="2"/>
  <c r="U2181" i="2"/>
  <c r="V2181" i="2" s="1"/>
  <c r="O2180" i="2"/>
  <c r="P2180" i="2"/>
  <c r="N2180" i="2"/>
  <c r="J2183" i="2"/>
  <c r="L2181" i="2"/>
  <c r="M2181" i="2" s="1"/>
  <c r="AH2182" i="2" l="1"/>
  <c r="AF2182" i="2"/>
  <c r="AG2182" i="2"/>
  <c r="AD2183" i="2"/>
  <c r="AE2183" i="2" s="1"/>
  <c r="AB2185" i="2"/>
  <c r="AC2184" i="2"/>
  <c r="X2181" i="2"/>
  <c r="W2181" i="2"/>
  <c r="Y2181" i="2"/>
  <c r="T2183" i="2"/>
  <c r="S2184" i="2"/>
  <c r="U2182" i="2"/>
  <c r="V2182" i="2" s="1"/>
  <c r="N2181" i="2"/>
  <c r="P2181" i="2"/>
  <c r="O2181" i="2"/>
  <c r="L2182" i="2"/>
  <c r="M2182" i="2" s="1"/>
  <c r="J2184" i="2"/>
  <c r="AH2183" i="2" l="1"/>
  <c r="AG2183" i="2"/>
  <c r="AF2183" i="2"/>
  <c r="AC2185" i="2"/>
  <c r="AB2186" i="2"/>
  <c r="AD2184" i="2"/>
  <c r="AE2184" i="2" s="1"/>
  <c r="Y2182" i="2"/>
  <c r="X2182" i="2"/>
  <c r="W2182" i="2"/>
  <c r="S2185" i="2"/>
  <c r="T2184" i="2"/>
  <c r="U2183" i="2"/>
  <c r="V2183" i="2"/>
  <c r="Y2183" i="2" s="1"/>
  <c r="P2182" i="2"/>
  <c r="O2182" i="2"/>
  <c r="N2182" i="2"/>
  <c r="J2185" i="2"/>
  <c r="M2183" i="2"/>
  <c r="P2183" i="2" s="1"/>
  <c r="L2183" i="2"/>
  <c r="AH2184" i="2" l="1"/>
  <c r="AG2184" i="2"/>
  <c r="AF2184" i="2"/>
  <c r="AD2185" i="2"/>
  <c r="AE2185" i="2" s="1"/>
  <c r="AC2186" i="2"/>
  <c r="AB2187" i="2"/>
  <c r="W2183" i="2"/>
  <c r="S2186" i="2"/>
  <c r="T2185" i="2"/>
  <c r="X2183" i="2"/>
  <c r="U2184" i="2"/>
  <c r="V2184" i="2" s="1"/>
  <c r="O2183" i="2"/>
  <c r="J2186" i="2"/>
  <c r="N2183" i="2"/>
  <c r="L2184" i="2"/>
  <c r="M2184" i="2" s="1"/>
  <c r="O2184" i="2" s="1"/>
  <c r="AG2185" i="2" l="1"/>
  <c r="AF2185" i="2"/>
  <c r="AH2185" i="2"/>
  <c r="AB2188" i="2"/>
  <c r="AC2187" i="2"/>
  <c r="AD2186" i="2"/>
  <c r="AE2186" i="2" s="1"/>
  <c r="X2184" i="2"/>
  <c r="W2184" i="2"/>
  <c r="Y2184" i="2"/>
  <c r="U2185" i="2"/>
  <c r="V2185" i="2" s="1"/>
  <c r="T2186" i="2"/>
  <c r="S2187" i="2"/>
  <c r="P2184" i="2"/>
  <c r="J2187" i="2"/>
  <c r="N2184" i="2"/>
  <c r="L2185" i="2"/>
  <c r="M2185" i="2" s="1"/>
  <c r="AF2186" i="2" l="1"/>
  <c r="AH2186" i="2"/>
  <c r="AG2186" i="2"/>
  <c r="AD2187" i="2"/>
  <c r="AE2187" i="2" s="1"/>
  <c r="AC2188" i="2"/>
  <c r="AB2189" i="2"/>
  <c r="Y2185" i="2"/>
  <c r="X2185" i="2"/>
  <c r="W2185" i="2"/>
  <c r="S2188" i="2"/>
  <c r="T2187" i="2"/>
  <c r="U2186" i="2"/>
  <c r="V2186" i="2" s="1"/>
  <c r="O2185" i="2"/>
  <c r="N2185" i="2"/>
  <c r="P2185" i="2"/>
  <c r="L2186" i="2"/>
  <c r="M2186" i="2" s="1"/>
  <c r="J2188" i="2"/>
  <c r="AG2187" i="2" l="1"/>
  <c r="AF2187" i="2"/>
  <c r="AH2187" i="2"/>
  <c r="AB2190" i="2"/>
  <c r="AC2189" i="2"/>
  <c r="AD2188" i="2"/>
  <c r="AE2188" i="2" s="1"/>
  <c r="W2186" i="2"/>
  <c r="X2186" i="2"/>
  <c r="Y2186" i="2"/>
  <c r="T2188" i="2"/>
  <c r="S2189" i="2"/>
  <c r="U2187" i="2"/>
  <c r="V2187" i="2" s="1"/>
  <c r="N2186" i="2"/>
  <c r="P2186" i="2"/>
  <c r="O2186" i="2"/>
  <c r="L2187" i="2"/>
  <c r="M2187" i="2" s="1"/>
  <c r="J2189" i="2"/>
  <c r="AF2188" i="2" l="1"/>
  <c r="AG2188" i="2"/>
  <c r="AH2188" i="2"/>
  <c r="AD2189" i="2"/>
  <c r="AE2189" i="2" s="1"/>
  <c r="AC2190" i="2"/>
  <c r="AB2191" i="2"/>
  <c r="W2187" i="2"/>
  <c r="Y2187" i="2"/>
  <c r="X2187" i="2"/>
  <c r="S2190" i="2"/>
  <c r="T2189" i="2"/>
  <c r="U2188" i="2"/>
  <c r="V2188" i="2" s="1"/>
  <c r="O2187" i="2"/>
  <c r="N2187" i="2"/>
  <c r="P2187" i="2"/>
  <c r="J2190" i="2"/>
  <c r="M2188" i="2"/>
  <c r="P2188" i="2" s="1"/>
  <c r="L2188" i="2"/>
  <c r="AH2189" i="2" l="1"/>
  <c r="AF2189" i="2"/>
  <c r="AG2189" i="2"/>
  <c r="AD2190" i="2"/>
  <c r="AE2190" i="2"/>
  <c r="AH2190" i="2" s="1"/>
  <c r="AB2192" i="2"/>
  <c r="AC2191" i="2"/>
  <c r="Y2188" i="2"/>
  <c r="W2188" i="2"/>
  <c r="X2188" i="2"/>
  <c r="U2189" i="2"/>
  <c r="V2189" i="2" s="1"/>
  <c r="T2190" i="2"/>
  <c r="S2191" i="2"/>
  <c r="O2188" i="2"/>
  <c r="L2189" i="2"/>
  <c r="M2189" i="2" s="1"/>
  <c r="N2188" i="2"/>
  <c r="J2191" i="2"/>
  <c r="AB2193" i="2" l="1"/>
  <c r="AC2192" i="2"/>
  <c r="AD2191" i="2"/>
  <c r="AE2191" i="2" s="1"/>
  <c r="AF2190" i="2"/>
  <c r="AG2190" i="2"/>
  <c r="Y2189" i="2"/>
  <c r="X2189" i="2"/>
  <c r="W2189" i="2"/>
  <c r="U2190" i="2"/>
  <c r="V2190" i="2" s="1"/>
  <c r="T2191" i="2"/>
  <c r="S2192" i="2"/>
  <c r="P2189" i="2"/>
  <c r="O2189" i="2"/>
  <c r="N2189" i="2"/>
  <c r="L2190" i="2"/>
  <c r="M2190" i="2" s="1"/>
  <c r="J2192" i="2"/>
  <c r="AH2191" i="2" l="1"/>
  <c r="AG2191" i="2"/>
  <c r="AF2191" i="2"/>
  <c r="AD2192" i="2"/>
  <c r="AE2192" i="2" s="1"/>
  <c r="AC2193" i="2"/>
  <c r="AB2194" i="2"/>
  <c r="X2190" i="2"/>
  <c r="Y2190" i="2"/>
  <c r="W2190" i="2"/>
  <c r="S2193" i="2"/>
  <c r="T2192" i="2"/>
  <c r="U2191" i="2"/>
  <c r="V2191" i="2" s="1"/>
  <c r="P2190" i="2"/>
  <c r="N2190" i="2"/>
  <c r="O2190" i="2"/>
  <c r="J2193" i="2"/>
  <c r="L2191" i="2"/>
  <c r="M2191" i="2" s="1"/>
  <c r="AG2192" i="2" l="1"/>
  <c r="AF2192" i="2"/>
  <c r="AH2192" i="2"/>
  <c r="AB2195" i="2"/>
  <c r="AC2194" i="2"/>
  <c r="AD2193" i="2"/>
  <c r="AE2193" i="2" s="1"/>
  <c r="Y2191" i="2"/>
  <c r="X2191" i="2"/>
  <c r="W2191" i="2"/>
  <c r="U2192" i="2"/>
  <c r="V2192" i="2" s="1"/>
  <c r="T2193" i="2"/>
  <c r="S2194" i="2"/>
  <c r="P2191" i="2"/>
  <c r="O2191" i="2"/>
  <c r="N2191" i="2"/>
  <c r="J2194" i="2"/>
  <c r="L2192" i="2"/>
  <c r="M2192" i="2" s="1"/>
  <c r="AF2193" i="2" l="1"/>
  <c r="AG2193" i="2"/>
  <c r="AH2193" i="2"/>
  <c r="AC2195" i="2"/>
  <c r="AB2196" i="2"/>
  <c r="AD2194" i="2"/>
  <c r="AE2194" i="2" s="1"/>
  <c r="W2192" i="2"/>
  <c r="Y2192" i="2"/>
  <c r="X2192" i="2"/>
  <c r="U2193" i="2"/>
  <c r="V2193" i="2" s="1"/>
  <c r="S2195" i="2"/>
  <c r="T2194" i="2"/>
  <c r="P2192" i="2"/>
  <c r="O2192" i="2"/>
  <c r="N2192" i="2"/>
  <c r="L2193" i="2"/>
  <c r="M2193" i="2" s="1"/>
  <c r="J2195" i="2"/>
  <c r="AH2194" i="2" l="1"/>
  <c r="AG2194" i="2"/>
  <c r="AF2194" i="2"/>
  <c r="AB2197" i="2"/>
  <c r="AC2196" i="2"/>
  <c r="AD2195" i="2"/>
  <c r="AE2195" i="2" s="1"/>
  <c r="W2193" i="2"/>
  <c r="Y2193" i="2"/>
  <c r="X2193" i="2"/>
  <c r="U2194" i="2"/>
  <c r="V2194" i="2" s="1"/>
  <c r="T2195" i="2"/>
  <c r="S2196" i="2"/>
  <c r="P2193" i="2"/>
  <c r="N2193" i="2"/>
  <c r="O2193" i="2"/>
  <c r="J2196" i="2"/>
  <c r="L2194" i="2"/>
  <c r="M2194" i="2" s="1"/>
  <c r="AG2195" i="2" l="1"/>
  <c r="AF2195" i="2"/>
  <c r="AH2195" i="2"/>
  <c r="AD2196" i="2"/>
  <c r="AE2196" i="2" s="1"/>
  <c r="AC2197" i="2"/>
  <c r="AB2198" i="2"/>
  <c r="Y2194" i="2"/>
  <c r="W2194" i="2"/>
  <c r="X2194" i="2"/>
  <c r="S2197" i="2"/>
  <c r="T2196" i="2"/>
  <c r="U2195" i="2"/>
  <c r="V2195" i="2"/>
  <c r="X2195" i="2" s="1"/>
  <c r="N2194" i="2"/>
  <c r="O2194" i="2"/>
  <c r="P2194" i="2"/>
  <c r="L2195" i="2"/>
  <c r="M2195" i="2" s="1"/>
  <c r="J2197" i="2"/>
  <c r="AG2196" i="2" l="1"/>
  <c r="AH2196" i="2"/>
  <c r="AF2196" i="2"/>
  <c r="AD2197" i="2"/>
  <c r="AE2197" i="2" s="1"/>
  <c r="AC2198" i="2"/>
  <c r="AB2199" i="2"/>
  <c r="W2195" i="2"/>
  <c r="Y2195" i="2"/>
  <c r="U2196" i="2"/>
  <c r="V2196" i="2" s="1"/>
  <c r="S2198" i="2"/>
  <c r="T2197" i="2"/>
  <c r="P2195" i="2"/>
  <c r="O2195" i="2"/>
  <c r="N2195" i="2"/>
  <c r="J2198" i="2"/>
  <c r="L2196" i="2"/>
  <c r="M2196" i="2"/>
  <c r="P2196" i="2" s="1"/>
  <c r="AG2197" i="2" l="1"/>
  <c r="AH2197" i="2"/>
  <c r="AF2197" i="2"/>
  <c r="AB2200" i="2"/>
  <c r="AC2199" i="2"/>
  <c r="AD2198" i="2"/>
  <c r="AE2198" i="2" s="1"/>
  <c r="Y2196" i="2"/>
  <c r="W2196" i="2"/>
  <c r="X2196" i="2"/>
  <c r="T2198" i="2"/>
  <c r="S2199" i="2"/>
  <c r="U2197" i="2"/>
  <c r="V2197" i="2" s="1"/>
  <c r="N2196" i="2"/>
  <c r="J2199" i="2"/>
  <c r="O2196" i="2"/>
  <c r="L2197" i="2"/>
  <c r="M2197" i="2" s="1"/>
  <c r="AH2198" i="2" l="1"/>
  <c r="AG2198" i="2"/>
  <c r="AF2198" i="2"/>
  <c r="AC2200" i="2"/>
  <c r="AB2201" i="2"/>
  <c r="AD2199" i="2"/>
  <c r="AE2199" i="2" s="1"/>
  <c r="Y2197" i="2"/>
  <c r="W2197" i="2"/>
  <c r="X2197" i="2"/>
  <c r="S2200" i="2"/>
  <c r="T2199" i="2"/>
  <c r="U2198" i="2"/>
  <c r="V2198" i="2" s="1"/>
  <c r="X2198" i="2" s="1"/>
  <c r="O2197" i="2"/>
  <c r="P2197" i="2"/>
  <c r="N2197" i="2"/>
  <c r="L2198" i="2"/>
  <c r="M2198" i="2" s="1"/>
  <c r="J2200" i="2"/>
  <c r="AG2199" i="2" l="1"/>
  <c r="AH2199" i="2"/>
  <c r="AF2199" i="2"/>
  <c r="AB2202" i="2"/>
  <c r="AC2201" i="2"/>
  <c r="AD2200" i="2"/>
  <c r="AE2200" i="2" s="1"/>
  <c r="Y2198" i="2"/>
  <c r="W2198" i="2"/>
  <c r="U2199" i="2"/>
  <c r="V2199" i="2" s="1"/>
  <c r="T2200" i="2"/>
  <c r="S2201" i="2"/>
  <c r="O2198" i="2"/>
  <c r="P2198" i="2"/>
  <c r="N2198" i="2"/>
  <c r="J2201" i="2"/>
  <c r="L2199" i="2"/>
  <c r="M2199" i="2" s="1"/>
  <c r="AF2200" i="2" l="1"/>
  <c r="AG2200" i="2"/>
  <c r="AH2200" i="2"/>
  <c r="AD2201" i="2"/>
  <c r="AE2201" i="2" s="1"/>
  <c r="AH2201" i="2" s="1"/>
  <c r="AC2202" i="2"/>
  <c r="AB2203" i="2"/>
  <c r="X2199" i="2"/>
  <c r="W2199" i="2"/>
  <c r="Y2199" i="2"/>
  <c r="S2202" i="2"/>
  <c r="T2201" i="2"/>
  <c r="U2200" i="2"/>
  <c r="V2200" i="2" s="1"/>
  <c r="O2199" i="2"/>
  <c r="P2199" i="2"/>
  <c r="N2199" i="2"/>
  <c r="J2202" i="2"/>
  <c r="L2200" i="2"/>
  <c r="M2200" i="2" s="1"/>
  <c r="AB2204" i="2" l="1"/>
  <c r="AC2203" i="2"/>
  <c r="AF2201" i="2"/>
  <c r="AG2201" i="2"/>
  <c r="AD2202" i="2"/>
  <c r="AE2202" i="2"/>
  <c r="AH2202" i="2" s="1"/>
  <c r="Y2200" i="2"/>
  <c r="W2200" i="2"/>
  <c r="X2200" i="2"/>
  <c r="U2201" i="2"/>
  <c r="V2201" i="2" s="1"/>
  <c r="T2202" i="2"/>
  <c r="S2203" i="2"/>
  <c r="N2200" i="2"/>
  <c r="P2200" i="2"/>
  <c r="O2200" i="2"/>
  <c r="L2201" i="2"/>
  <c r="M2201" i="2" s="1"/>
  <c r="J2203" i="2"/>
  <c r="AF2202" i="2" l="1"/>
  <c r="AG2202" i="2"/>
  <c r="AD2203" i="2"/>
  <c r="AE2203" i="2" s="1"/>
  <c r="AB2205" i="2"/>
  <c r="AC2204" i="2"/>
  <c r="Y2201" i="2"/>
  <c r="X2201" i="2"/>
  <c r="W2201" i="2"/>
  <c r="U2202" i="2"/>
  <c r="V2202" i="2" s="1"/>
  <c r="T2203" i="2"/>
  <c r="S2204" i="2"/>
  <c r="O2201" i="2"/>
  <c r="N2201" i="2"/>
  <c r="P2201" i="2"/>
  <c r="J2204" i="2"/>
  <c r="L2202" i="2"/>
  <c r="M2202" i="2" s="1"/>
  <c r="AG2203" i="2" l="1"/>
  <c r="AF2203" i="2"/>
  <c r="AH2203" i="2"/>
  <c r="AD2204" i="2"/>
  <c r="AE2204" i="2" s="1"/>
  <c r="AC2205" i="2"/>
  <c r="AB2206" i="2"/>
  <c r="X2202" i="2"/>
  <c r="Y2202" i="2"/>
  <c r="W2202" i="2"/>
  <c r="S2205" i="2"/>
  <c r="T2204" i="2"/>
  <c r="U2203" i="2"/>
  <c r="V2203" i="2" s="1"/>
  <c r="P2202" i="2"/>
  <c r="N2202" i="2"/>
  <c r="O2202" i="2"/>
  <c r="J2205" i="2"/>
  <c r="L2203" i="2"/>
  <c r="M2203" i="2" s="1"/>
  <c r="AH2204" i="2" l="1"/>
  <c r="AG2204" i="2"/>
  <c r="AF2204" i="2"/>
  <c r="AD2205" i="2"/>
  <c r="AE2205" i="2" s="1"/>
  <c r="AB2207" i="2"/>
  <c r="AC2206" i="2"/>
  <c r="Y2203" i="2"/>
  <c r="X2203" i="2"/>
  <c r="W2203" i="2"/>
  <c r="T2205" i="2"/>
  <c r="S2206" i="2"/>
  <c r="U2204" i="2"/>
  <c r="V2204" i="2" s="1"/>
  <c r="P2203" i="2"/>
  <c r="O2203" i="2"/>
  <c r="N2203" i="2"/>
  <c r="J2206" i="2"/>
  <c r="L2204" i="2"/>
  <c r="M2204" i="2" s="1"/>
  <c r="AG2205" i="2" l="1"/>
  <c r="AF2205" i="2"/>
  <c r="AH2205" i="2"/>
  <c r="AD2206" i="2"/>
  <c r="AE2206" i="2" s="1"/>
  <c r="AC2207" i="2"/>
  <c r="AB2208" i="2"/>
  <c r="X2204" i="2"/>
  <c r="Y2204" i="2"/>
  <c r="W2204" i="2"/>
  <c r="S2207" i="2"/>
  <c r="T2206" i="2"/>
  <c r="U2205" i="2"/>
  <c r="V2205" i="2" s="1"/>
  <c r="P2204" i="2"/>
  <c r="N2204" i="2"/>
  <c r="O2204" i="2"/>
  <c r="L2205" i="2"/>
  <c r="M2205" i="2" s="1"/>
  <c r="P2205" i="2" s="1"/>
  <c r="J2207" i="2"/>
  <c r="AF2206" i="2" l="1"/>
  <c r="AH2206" i="2"/>
  <c r="AG2206" i="2"/>
  <c r="AD2207" i="2"/>
  <c r="AE2207" i="2" s="1"/>
  <c r="AB2209" i="2"/>
  <c r="AC2208" i="2"/>
  <c r="W2205" i="2"/>
  <c r="Y2205" i="2"/>
  <c r="X2205" i="2"/>
  <c r="U2206" i="2"/>
  <c r="V2206" i="2" s="1"/>
  <c r="T2207" i="2"/>
  <c r="S2208" i="2"/>
  <c r="L2206" i="2"/>
  <c r="M2206" i="2" s="1"/>
  <c r="J2208" i="2"/>
  <c r="N2205" i="2"/>
  <c r="O2205" i="2"/>
  <c r="AH2207" i="2" l="1"/>
  <c r="AG2207" i="2"/>
  <c r="AF2207" i="2"/>
  <c r="AC2209" i="2"/>
  <c r="AB2210" i="2"/>
  <c r="AD2208" i="2"/>
  <c r="AE2208" i="2" s="1"/>
  <c r="X2206" i="2"/>
  <c r="W2206" i="2"/>
  <c r="Y2206" i="2"/>
  <c r="U2207" i="2"/>
  <c r="V2207" i="2" s="1"/>
  <c r="Y2207" i="2" s="1"/>
  <c r="S2209" i="2"/>
  <c r="T2208" i="2"/>
  <c r="N2206" i="2"/>
  <c r="P2206" i="2"/>
  <c r="O2206" i="2"/>
  <c r="L2207" i="2"/>
  <c r="M2207" i="2" s="1"/>
  <c r="J2209" i="2"/>
  <c r="AH2208" i="2" l="1"/>
  <c r="AF2208" i="2"/>
  <c r="AG2208" i="2"/>
  <c r="AC2210" i="2"/>
  <c r="AB2211" i="2"/>
  <c r="AD2209" i="2"/>
  <c r="AE2209" i="2" s="1"/>
  <c r="S2210" i="2"/>
  <c r="T2209" i="2"/>
  <c r="W2207" i="2"/>
  <c r="U2208" i="2"/>
  <c r="V2208" i="2" s="1"/>
  <c r="X2207" i="2"/>
  <c r="P2207" i="2"/>
  <c r="O2207" i="2"/>
  <c r="N2207" i="2"/>
  <c r="J2210" i="2"/>
  <c r="L2208" i="2"/>
  <c r="M2208" i="2"/>
  <c r="P2208" i="2" s="1"/>
  <c r="AH2209" i="2" l="1"/>
  <c r="AG2209" i="2"/>
  <c r="AF2209" i="2"/>
  <c r="AB2212" i="2"/>
  <c r="AC2211" i="2"/>
  <c r="AD2210" i="2"/>
  <c r="AE2210" i="2" s="1"/>
  <c r="Y2208" i="2"/>
  <c r="W2208" i="2"/>
  <c r="X2208" i="2"/>
  <c r="U2209" i="2"/>
  <c r="V2209" i="2" s="1"/>
  <c r="T2210" i="2"/>
  <c r="S2211" i="2"/>
  <c r="N2208" i="2"/>
  <c r="O2208" i="2"/>
  <c r="L2209" i="2"/>
  <c r="M2209" i="2" s="1"/>
  <c r="J2211" i="2"/>
  <c r="AH2210" i="2" l="1"/>
  <c r="AG2210" i="2"/>
  <c r="AF2210" i="2"/>
  <c r="AC2212" i="2"/>
  <c r="AB2213" i="2"/>
  <c r="AD2211" i="2"/>
  <c r="AE2211" i="2" s="1"/>
  <c r="X2209" i="2"/>
  <c r="Y2209" i="2"/>
  <c r="W2209" i="2"/>
  <c r="S2212" i="2"/>
  <c r="T2211" i="2"/>
  <c r="U2210" i="2"/>
  <c r="V2210" i="2" s="1"/>
  <c r="N2209" i="2"/>
  <c r="O2209" i="2"/>
  <c r="P2209" i="2"/>
  <c r="L2210" i="2"/>
  <c r="M2210" i="2" s="1"/>
  <c r="J2212" i="2"/>
  <c r="AH2211" i="2" l="1"/>
  <c r="AF2211" i="2"/>
  <c r="AG2211" i="2"/>
  <c r="AB2214" i="2"/>
  <c r="AC2213" i="2"/>
  <c r="AD2212" i="2"/>
  <c r="AE2212" i="2" s="1"/>
  <c r="X2210" i="2"/>
  <c r="W2210" i="2"/>
  <c r="Y2210" i="2"/>
  <c r="U2211" i="2"/>
  <c r="V2211" i="2" s="1"/>
  <c r="T2212" i="2"/>
  <c r="S2213" i="2"/>
  <c r="P2210" i="2"/>
  <c r="N2210" i="2"/>
  <c r="O2210" i="2"/>
  <c r="J2213" i="2"/>
  <c r="L2211" i="2"/>
  <c r="M2211" i="2" s="1"/>
  <c r="AF2212" i="2" l="1"/>
  <c r="AG2212" i="2"/>
  <c r="AH2212" i="2"/>
  <c r="AD2213" i="2"/>
  <c r="AE2213" i="2" s="1"/>
  <c r="AC2214" i="2"/>
  <c r="AB2215" i="2"/>
  <c r="X2211" i="2"/>
  <c r="W2211" i="2"/>
  <c r="Y2211" i="2"/>
  <c r="S2214" i="2"/>
  <c r="T2213" i="2"/>
  <c r="U2212" i="2"/>
  <c r="V2212" i="2" s="1"/>
  <c r="O2211" i="2"/>
  <c r="P2211" i="2"/>
  <c r="N2211" i="2"/>
  <c r="L2212" i="2"/>
  <c r="M2212" i="2" s="1"/>
  <c r="J2214" i="2"/>
  <c r="AH2213" i="2" l="1"/>
  <c r="AG2213" i="2"/>
  <c r="AF2213" i="2"/>
  <c r="AD2214" i="2"/>
  <c r="AE2214" i="2"/>
  <c r="AH2214" i="2" s="1"/>
  <c r="AB2216" i="2"/>
  <c r="AC2215" i="2"/>
  <c r="W2212" i="2"/>
  <c r="Y2212" i="2"/>
  <c r="X2212" i="2"/>
  <c r="U2213" i="2"/>
  <c r="V2213" i="2" s="1"/>
  <c r="T2214" i="2"/>
  <c r="S2215" i="2"/>
  <c r="O2212" i="2"/>
  <c r="P2212" i="2"/>
  <c r="N2212" i="2"/>
  <c r="L2213" i="2"/>
  <c r="M2213" i="2" s="1"/>
  <c r="J2215" i="2"/>
  <c r="AB2217" i="2" l="1"/>
  <c r="AC2216" i="2"/>
  <c r="AD2215" i="2"/>
  <c r="AE2215" i="2" s="1"/>
  <c r="AF2214" i="2"/>
  <c r="AG2214" i="2"/>
  <c r="X2213" i="2"/>
  <c r="W2213" i="2"/>
  <c r="Y2213" i="2"/>
  <c r="T2215" i="2"/>
  <c r="S2216" i="2"/>
  <c r="U2214" i="2"/>
  <c r="V2214" i="2" s="1"/>
  <c r="N2213" i="2"/>
  <c r="P2213" i="2"/>
  <c r="O2213" i="2"/>
  <c r="L2214" i="2"/>
  <c r="M2214" i="2" s="1"/>
  <c r="J2216" i="2"/>
  <c r="AH2215" i="2" l="1"/>
  <c r="AG2215" i="2"/>
  <c r="AF2215" i="2"/>
  <c r="AD2216" i="2"/>
  <c r="AE2216" i="2" s="1"/>
  <c r="AH2216" i="2" s="1"/>
  <c r="AC2217" i="2"/>
  <c r="AB2218" i="2"/>
  <c r="W2214" i="2"/>
  <c r="Y2214" i="2"/>
  <c r="X2214" i="2"/>
  <c r="U2215" i="2"/>
  <c r="V2215" i="2" s="1"/>
  <c r="S2217" i="2"/>
  <c r="T2216" i="2"/>
  <c r="P2214" i="2"/>
  <c r="O2214" i="2"/>
  <c r="N2214" i="2"/>
  <c r="L2215" i="2"/>
  <c r="M2215" i="2" s="1"/>
  <c r="J2217" i="2"/>
  <c r="AD2217" i="2" l="1"/>
  <c r="AE2217" i="2" s="1"/>
  <c r="AF2216" i="2"/>
  <c r="AG2216" i="2"/>
  <c r="AB2219" i="2"/>
  <c r="AC2218" i="2"/>
  <c r="X2215" i="2"/>
  <c r="W2215" i="2"/>
  <c r="Y2215" i="2"/>
  <c r="T2217" i="2"/>
  <c r="S2218" i="2"/>
  <c r="U2216" i="2"/>
  <c r="V2216" i="2" s="1"/>
  <c r="P2215" i="2"/>
  <c r="N2215" i="2"/>
  <c r="O2215" i="2"/>
  <c r="L2216" i="2"/>
  <c r="M2216" i="2" s="1"/>
  <c r="J2218" i="2"/>
  <c r="AG2217" i="2" l="1"/>
  <c r="AF2217" i="2"/>
  <c r="AH2217" i="2"/>
  <c r="AD2218" i="2"/>
  <c r="AE2218" i="2" s="1"/>
  <c r="AC2219" i="2"/>
  <c r="AB2220" i="2"/>
  <c r="Y2216" i="2"/>
  <c r="X2216" i="2"/>
  <c r="W2216" i="2"/>
  <c r="S2219" i="2"/>
  <c r="T2218" i="2"/>
  <c r="U2217" i="2"/>
  <c r="V2217" i="2" s="1"/>
  <c r="P2216" i="2"/>
  <c r="O2216" i="2"/>
  <c r="N2216" i="2"/>
  <c r="J2219" i="2"/>
  <c r="L2217" i="2"/>
  <c r="M2217" i="2" s="1"/>
  <c r="AF2218" i="2" l="1"/>
  <c r="AH2218" i="2"/>
  <c r="AG2218" i="2"/>
  <c r="AD2219" i="2"/>
  <c r="AE2219" i="2" s="1"/>
  <c r="AB2221" i="2"/>
  <c r="AC2220" i="2"/>
  <c r="W2217" i="2"/>
  <c r="Y2217" i="2"/>
  <c r="X2217" i="2"/>
  <c r="U2218" i="2"/>
  <c r="V2218" i="2" s="1"/>
  <c r="T2219" i="2"/>
  <c r="S2220" i="2"/>
  <c r="O2217" i="2"/>
  <c r="P2217" i="2"/>
  <c r="N2217" i="2"/>
  <c r="J2220" i="2"/>
  <c r="L2218" i="2"/>
  <c r="M2218" i="2" s="1"/>
  <c r="AG2219" i="2" l="1"/>
  <c r="AH2219" i="2"/>
  <c r="AF2219" i="2"/>
  <c r="AD2220" i="2"/>
  <c r="AE2220" i="2" s="1"/>
  <c r="AC2221" i="2"/>
  <c r="AB2222" i="2"/>
  <c r="X2218" i="2"/>
  <c r="W2218" i="2"/>
  <c r="Y2218" i="2"/>
  <c r="U2219" i="2"/>
  <c r="V2219" i="2" s="1"/>
  <c r="Y2219" i="2" s="1"/>
  <c r="S2221" i="2"/>
  <c r="T2220" i="2"/>
  <c r="P2218" i="2"/>
  <c r="O2218" i="2"/>
  <c r="N2218" i="2"/>
  <c r="J2221" i="2"/>
  <c r="L2219" i="2"/>
  <c r="M2219" i="2" s="1"/>
  <c r="AH2220" i="2" l="1"/>
  <c r="AG2220" i="2"/>
  <c r="AF2220" i="2"/>
  <c r="AD2221" i="2"/>
  <c r="AE2221" i="2" s="1"/>
  <c r="AC2222" i="2"/>
  <c r="AB2223" i="2"/>
  <c r="W2219" i="2"/>
  <c r="U2220" i="2"/>
  <c r="V2220" i="2" s="1"/>
  <c r="S2222" i="2"/>
  <c r="T2221" i="2"/>
  <c r="X2219" i="2"/>
  <c r="P2219" i="2"/>
  <c r="N2219" i="2"/>
  <c r="O2219" i="2"/>
  <c r="J2222" i="2"/>
  <c r="L2220" i="2"/>
  <c r="M2220" i="2"/>
  <c r="O2220" i="2" s="1"/>
  <c r="AH2221" i="2" l="1"/>
  <c r="AG2221" i="2"/>
  <c r="AF2221" i="2"/>
  <c r="AB2224" i="2"/>
  <c r="AC2223" i="2"/>
  <c r="AD2222" i="2"/>
  <c r="AE2222" i="2" s="1"/>
  <c r="X2220" i="2"/>
  <c r="Y2220" i="2"/>
  <c r="W2220" i="2"/>
  <c r="U2221" i="2"/>
  <c r="V2221" i="2" s="1"/>
  <c r="T2222" i="2"/>
  <c r="S2223" i="2"/>
  <c r="P2220" i="2"/>
  <c r="N2220" i="2"/>
  <c r="L2221" i="2"/>
  <c r="M2221" i="2" s="1"/>
  <c r="J2223" i="2"/>
  <c r="AG2222" i="2" l="1"/>
  <c r="AF2222" i="2"/>
  <c r="AH2222" i="2"/>
  <c r="AD2223" i="2"/>
  <c r="AE2223" i="2" s="1"/>
  <c r="AC2224" i="2"/>
  <c r="AB2225" i="2"/>
  <c r="X2221" i="2"/>
  <c r="Y2221" i="2"/>
  <c r="W2221" i="2"/>
  <c r="S2224" i="2"/>
  <c r="T2223" i="2"/>
  <c r="U2222" i="2"/>
  <c r="V2222" i="2" s="1"/>
  <c r="O2221" i="2"/>
  <c r="N2221" i="2"/>
  <c r="P2221" i="2"/>
  <c r="J2224" i="2"/>
  <c r="L2222" i="2"/>
  <c r="M2222" i="2" s="1"/>
  <c r="AH2223" i="2" l="1"/>
  <c r="AF2223" i="2"/>
  <c r="AG2223" i="2"/>
  <c r="AD2224" i="2"/>
  <c r="AE2224" i="2" s="1"/>
  <c r="AB2226" i="2"/>
  <c r="AC2225" i="2"/>
  <c r="X2222" i="2"/>
  <c r="Y2222" i="2"/>
  <c r="W2222" i="2"/>
  <c r="T2224" i="2"/>
  <c r="S2225" i="2"/>
  <c r="U2223" i="2"/>
  <c r="V2223" i="2" s="1"/>
  <c r="P2222" i="2"/>
  <c r="N2222" i="2"/>
  <c r="O2222" i="2"/>
  <c r="L2223" i="2"/>
  <c r="M2223" i="2" s="1"/>
  <c r="J2225" i="2"/>
  <c r="AF2224" i="2" l="1"/>
  <c r="AH2224" i="2"/>
  <c r="AG2224" i="2"/>
  <c r="AC2226" i="2"/>
  <c r="AB2227" i="2"/>
  <c r="AD2225" i="2"/>
  <c r="AE2225" i="2" s="1"/>
  <c r="Y2223" i="2"/>
  <c r="X2223" i="2"/>
  <c r="W2223" i="2"/>
  <c r="U2224" i="2"/>
  <c r="V2224" i="2" s="1"/>
  <c r="S2226" i="2"/>
  <c r="T2225" i="2"/>
  <c r="O2223" i="2"/>
  <c r="N2223" i="2"/>
  <c r="P2223" i="2"/>
  <c r="J2226" i="2"/>
  <c r="L2224" i="2"/>
  <c r="M2224" i="2" s="1"/>
  <c r="AH2225" i="2" l="1"/>
  <c r="AG2225" i="2"/>
  <c r="AF2225" i="2"/>
  <c r="AB2228" i="2"/>
  <c r="AC2227" i="2"/>
  <c r="AD2226" i="2"/>
  <c r="AE2226" i="2" s="1"/>
  <c r="AF2226" i="2" s="1"/>
  <c r="X2224" i="2"/>
  <c r="Y2224" i="2"/>
  <c r="W2224" i="2"/>
  <c r="U2225" i="2"/>
  <c r="V2225" i="2" s="1"/>
  <c r="T2226" i="2"/>
  <c r="S2227" i="2"/>
  <c r="P2224" i="2"/>
  <c r="N2224" i="2"/>
  <c r="O2224" i="2"/>
  <c r="L2225" i="2"/>
  <c r="M2225" i="2" s="1"/>
  <c r="J2227" i="2"/>
  <c r="AH2226" i="2" l="1"/>
  <c r="AG2226" i="2"/>
  <c r="AD2227" i="2"/>
  <c r="AE2227" i="2" s="1"/>
  <c r="AB2229" i="2"/>
  <c r="AC2228" i="2"/>
  <c r="X2225" i="2"/>
  <c r="W2225" i="2"/>
  <c r="Y2225" i="2"/>
  <c r="U2226" i="2"/>
  <c r="V2226" i="2" s="1"/>
  <c r="T2227" i="2"/>
  <c r="S2228" i="2"/>
  <c r="P2225" i="2"/>
  <c r="N2225" i="2"/>
  <c r="O2225" i="2"/>
  <c r="J2228" i="2"/>
  <c r="L2226" i="2"/>
  <c r="M2226" i="2" s="1"/>
  <c r="AG2227" i="2" l="1"/>
  <c r="AF2227" i="2"/>
  <c r="AH2227" i="2"/>
  <c r="AC2229" i="2"/>
  <c r="AB2230" i="2"/>
  <c r="AD2228" i="2"/>
  <c r="AE2228" i="2" s="1"/>
  <c r="X2226" i="2"/>
  <c r="W2226" i="2"/>
  <c r="Y2226" i="2"/>
  <c r="U2227" i="2"/>
  <c r="V2227" i="2" s="1"/>
  <c r="S2229" i="2"/>
  <c r="T2228" i="2"/>
  <c r="P2226" i="2"/>
  <c r="O2226" i="2"/>
  <c r="N2226" i="2"/>
  <c r="J2229" i="2"/>
  <c r="L2227" i="2"/>
  <c r="M2227" i="2" s="1"/>
  <c r="AH2228" i="2" l="1"/>
  <c r="AF2228" i="2"/>
  <c r="AG2228" i="2"/>
  <c r="AD2229" i="2"/>
  <c r="AE2229" i="2" s="1"/>
  <c r="AB2231" i="2"/>
  <c r="AC2230" i="2"/>
  <c r="X2227" i="2"/>
  <c r="W2227" i="2"/>
  <c r="Y2227" i="2"/>
  <c r="T2229" i="2"/>
  <c r="S2230" i="2"/>
  <c r="U2228" i="2"/>
  <c r="V2228" i="2" s="1"/>
  <c r="P2227" i="2"/>
  <c r="O2227" i="2"/>
  <c r="N2227" i="2"/>
  <c r="L2228" i="2"/>
  <c r="M2228" i="2" s="1"/>
  <c r="J2230" i="2"/>
  <c r="AG2229" i="2" l="1"/>
  <c r="AF2229" i="2"/>
  <c r="AH2229" i="2"/>
  <c r="AC2231" i="2"/>
  <c r="AB2232" i="2"/>
  <c r="AD2230" i="2"/>
  <c r="AE2230" i="2" s="1"/>
  <c r="Y2228" i="2"/>
  <c r="X2228" i="2"/>
  <c r="W2228" i="2"/>
  <c r="U2229" i="2"/>
  <c r="V2229" i="2" s="1"/>
  <c r="S2231" i="2"/>
  <c r="T2230" i="2"/>
  <c r="O2228" i="2"/>
  <c r="N2228" i="2"/>
  <c r="P2228" i="2"/>
  <c r="J2231" i="2"/>
  <c r="L2229" i="2"/>
  <c r="M2229" i="2" s="1"/>
  <c r="AH2230" i="2" l="1"/>
  <c r="AG2230" i="2"/>
  <c r="AF2230" i="2"/>
  <c r="AD2231" i="2"/>
  <c r="AE2231" i="2" s="1"/>
  <c r="AB2233" i="2"/>
  <c r="AC2232" i="2"/>
  <c r="W2229" i="2"/>
  <c r="X2229" i="2"/>
  <c r="Y2229" i="2"/>
  <c r="T2231" i="2"/>
  <c r="S2232" i="2"/>
  <c r="U2230" i="2"/>
  <c r="V2230" i="2" s="1"/>
  <c r="O2229" i="2"/>
  <c r="N2229" i="2"/>
  <c r="P2229" i="2"/>
  <c r="L2230" i="2"/>
  <c r="M2230" i="2" s="1"/>
  <c r="J2232" i="2"/>
  <c r="AH2231" i="2" l="1"/>
  <c r="AG2231" i="2"/>
  <c r="AF2231" i="2"/>
  <c r="AD2232" i="2"/>
  <c r="AE2232" i="2" s="1"/>
  <c r="AC2233" i="2"/>
  <c r="AB2234" i="2"/>
  <c r="Y2230" i="2"/>
  <c r="X2230" i="2"/>
  <c r="W2230" i="2"/>
  <c r="U2231" i="2"/>
  <c r="V2231" i="2"/>
  <c r="Y2231" i="2" s="1"/>
  <c r="S2233" i="2"/>
  <c r="T2232" i="2"/>
  <c r="P2230" i="2"/>
  <c r="N2230" i="2"/>
  <c r="O2230" i="2"/>
  <c r="J2233" i="2"/>
  <c r="L2231" i="2"/>
  <c r="M2231" i="2" s="1"/>
  <c r="AF2232" i="2" l="1"/>
  <c r="AG2232" i="2"/>
  <c r="AH2232" i="2"/>
  <c r="AC2234" i="2"/>
  <c r="AB2235" i="2"/>
  <c r="AD2233" i="2"/>
  <c r="AE2233" i="2" s="1"/>
  <c r="X2231" i="2"/>
  <c r="U2232" i="2"/>
  <c r="V2232" i="2" s="1"/>
  <c r="S2234" i="2"/>
  <c r="T2233" i="2"/>
  <c r="W2231" i="2"/>
  <c r="P2231" i="2"/>
  <c r="O2231" i="2"/>
  <c r="N2231" i="2"/>
  <c r="J2234" i="2"/>
  <c r="L2232" i="2"/>
  <c r="M2232" i="2"/>
  <c r="O2232" i="2" s="1"/>
  <c r="AH2233" i="2" l="1"/>
  <c r="AG2233" i="2"/>
  <c r="AF2233" i="2"/>
  <c r="AB2236" i="2"/>
  <c r="AC2235" i="2"/>
  <c r="AD2234" i="2"/>
  <c r="AE2234" i="2" s="1"/>
  <c r="W2232" i="2"/>
  <c r="Y2232" i="2"/>
  <c r="X2232" i="2"/>
  <c r="T2234" i="2"/>
  <c r="S2235" i="2"/>
  <c r="U2233" i="2"/>
  <c r="V2233" i="2" s="1"/>
  <c r="N2232" i="2"/>
  <c r="P2232" i="2"/>
  <c r="J2235" i="2"/>
  <c r="L2233" i="2"/>
  <c r="M2233" i="2" s="1"/>
  <c r="AG2234" i="2" l="1"/>
  <c r="AF2234" i="2"/>
  <c r="AH2234" i="2"/>
  <c r="AD2235" i="2"/>
  <c r="AE2235" i="2" s="1"/>
  <c r="AC2236" i="2"/>
  <c r="AB2237" i="2"/>
  <c r="W2233" i="2"/>
  <c r="X2233" i="2"/>
  <c r="Y2233" i="2"/>
  <c r="S2236" i="2"/>
  <c r="T2235" i="2"/>
  <c r="U2234" i="2"/>
  <c r="V2234" i="2" s="1"/>
  <c r="P2233" i="2"/>
  <c r="O2233" i="2"/>
  <c r="N2233" i="2"/>
  <c r="L2234" i="2"/>
  <c r="M2234" i="2" s="1"/>
  <c r="J2236" i="2"/>
  <c r="AG2235" i="2" l="1"/>
  <c r="AF2235" i="2"/>
  <c r="AH2235" i="2"/>
  <c r="AD2236" i="2"/>
  <c r="AE2236" i="2" s="1"/>
  <c r="AB2238" i="2"/>
  <c r="AC2237" i="2"/>
  <c r="Y2234" i="2"/>
  <c r="X2234" i="2"/>
  <c r="W2234" i="2"/>
  <c r="U2235" i="2"/>
  <c r="V2235" i="2" s="1"/>
  <c r="S2237" i="2"/>
  <c r="T2236" i="2"/>
  <c r="O2234" i="2"/>
  <c r="N2234" i="2"/>
  <c r="P2234" i="2"/>
  <c r="J2237" i="2"/>
  <c r="L2235" i="2"/>
  <c r="M2235" i="2" s="1"/>
  <c r="AF2236" i="2" l="1"/>
  <c r="AH2236" i="2"/>
  <c r="AG2236" i="2"/>
  <c r="AC2238" i="2"/>
  <c r="AB2239" i="2"/>
  <c r="AD2237" i="2"/>
  <c r="AE2237" i="2" s="1"/>
  <c r="Y2235" i="2"/>
  <c r="X2235" i="2"/>
  <c r="W2235" i="2"/>
  <c r="U2236" i="2"/>
  <c r="V2236" i="2" s="1"/>
  <c r="S2238" i="2"/>
  <c r="T2237" i="2"/>
  <c r="O2235" i="2"/>
  <c r="P2235" i="2"/>
  <c r="N2235" i="2"/>
  <c r="J2238" i="2"/>
  <c r="L2236" i="2"/>
  <c r="M2236" i="2" s="1"/>
  <c r="AH2237" i="2" l="1"/>
  <c r="AF2237" i="2"/>
  <c r="AG2237" i="2"/>
  <c r="AD2238" i="2"/>
  <c r="AE2238" i="2" s="1"/>
  <c r="AB2240" i="2"/>
  <c r="AC2239" i="2"/>
  <c r="X2236" i="2"/>
  <c r="W2236" i="2"/>
  <c r="Y2236" i="2"/>
  <c r="T2238" i="2"/>
  <c r="S2239" i="2"/>
  <c r="U2237" i="2"/>
  <c r="V2237" i="2" s="1"/>
  <c r="O2236" i="2"/>
  <c r="P2236" i="2"/>
  <c r="N2236" i="2"/>
  <c r="L2237" i="2"/>
  <c r="M2237" i="2" s="1"/>
  <c r="J2239" i="2"/>
  <c r="AF2238" i="2" l="1"/>
  <c r="AH2238" i="2"/>
  <c r="AG2238" i="2"/>
  <c r="AC2240" i="2"/>
  <c r="AB2241" i="2"/>
  <c r="AD2239" i="2"/>
  <c r="AE2239" i="2" s="1"/>
  <c r="Y2237" i="2"/>
  <c r="W2237" i="2"/>
  <c r="X2237" i="2"/>
  <c r="U2238" i="2"/>
  <c r="V2238" i="2" s="1"/>
  <c r="T2239" i="2"/>
  <c r="S2240" i="2"/>
  <c r="N2237" i="2"/>
  <c r="P2237" i="2"/>
  <c r="O2237" i="2"/>
  <c r="L2238" i="2"/>
  <c r="M2238" i="2" s="1"/>
  <c r="J2240" i="2"/>
  <c r="AH2239" i="2" l="1"/>
  <c r="AF2239" i="2"/>
  <c r="AG2239" i="2"/>
  <c r="AD2240" i="2"/>
  <c r="AE2240" i="2" s="1"/>
  <c r="AB2242" i="2"/>
  <c r="AC2241" i="2"/>
  <c r="X2238" i="2"/>
  <c r="W2238" i="2"/>
  <c r="Y2238" i="2"/>
  <c r="T2240" i="2"/>
  <c r="S2241" i="2"/>
  <c r="U2239" i="2"/>
  <c r="V2239" i="2"/>
  <c r="Y2239" i="2" s="1"/>
  <c r="P2238" i="2"/>
  <c r="O2238" i="2"/>
  <c r="N2238" i="2"/>
  <c r="J2241" i="2"/>
  <c r="L2239" i="2"/>
  <c r="M2239" i="2" s="1"/>
  <c r="AF2240" i="2" l="1"/>
  <c r="AH2240" i="2"/>
  <c r="AG2240" i="2"/>
  <c r="AC2242" i="2"/>
  <c r="AB2243" i="2"/>
  <c r="AD2241" i="2"/>
  <c r="AE2241" i="2" s="1"/>
  <c r="X2239" i="2"/>
  <c r="W2239" i="2"/>
  <c r="S2242" i="2"/>
  <c r="T2241" i="2"/>
  <c r="U2240" i="2"/>
  <c r="V2240" i="2" s="1"/>
  <c r="O2239" i="2"/>
  <c r="P2239" i="2"/>
  <c r="N2239" i="2"/>
  <c r="J2242" i="2"/>
  <c r="L2240" i="2"/>
  <c r="M2240" i="2" s="1"/>
  <c r="AH2241" i="2" l="1"/>
  <c r="AG2241" i="2"/>
  <c r="AF2241" i="2"/>
  <c r="AB2244" i="2"/>
  <c r="AC2243" i="2"/>
  <c r="AD2242" i="2"/>
  <c r="AE2242" i="2" s="1"/>
  <c r="X2240" i="2"/>
  <c r="W2240" i="2"/>
  <c r="Y2240" i="2"/>
  <c r="T2242" i="2"/>
  <c r="S2243" i="2"/>
  <c r="U2241" i="2"/>
  <c r="V2241" i="2" s="1"/>
  <c r="W2241" i="2" s="1"/>
  <c r="P2240" i="2"/>
  <c r="N2240" i="2"/>
  <c r="O2240" i="2"/>
  <c r="L2241" i="2"/>
  <c r="M2241" i="2" s="1"/>
  <c r="J2243" i="2"/>
  <c r="AG2242" i="2" l="1"/>
  <c r="AH2242" i="2"/>
  <c r="AF2242" i="2"/>
  <c r="AD2243" i="2"/>
  <c r="AE2243" i="2" s="1"/>
  <c r="AB2245" i="2"/>
  <c r="AC2244" i="2"/>
  <c r="S2244" i="2"/>
  <c r="T2243" i="2"/>
  <c r="Y2241" i="2"/>
  <c r="U2242" i="2"/>
  <c r="V2242" i="2" s="1"/>
  <c r="X2241" i="2"/>
  <c r="P2241" i="2"/>
  <c r="O2241" i="2"/>
  <c r="N2241" i="2"/>
  <c r="L2242" i="2"/>
  <c r="M2242" i="2" s="1"/>
  <c r="J2244" i="2"/>
  <c r="AF2243" i="2" l="1"/>
  <c r="AG2243" i="2"/>
  <c r="AH2243" i="2"/>
  <c r="AC2245" i="2"/>
  <c r="AB2246" i="2"/>
  <c r="AD2244" i="2"/>
  <c r="AE2244" i="2" s="1"/>
  <c r="X2242" i="2"/>
  <c r="Y2242" i="2"/>
  <c r="W2242" i="2"/>
  <c r="U2243" i="2"/>
  <c r="V2243" i="2" s="1"/>
  <c r="S2245" i="2"/>
  <c r="T2244" i="2"/>
  <c r="N2242" i="2"/>
  <c r="O2242" i="2"/>
  <c r="P2242" i="2"/>
  <c r="L2243" i="2"/>
  <c r="M2243" i="2" s="1"/>
  <c r="J2245" i="2"/>
  <c r="AH2244" i="2" l="1"/>
  <c r="AG2244" i="2"/>
  <c r="AF2244" i="2"/>
  <c r="AD2245" i="2"/>
  <c r="AE2245" i="2"/>
  <c r="AG2245" i="2" s="1"/>
  <c r="AB2247" i="2"/>
  <c r="AC2246" i="2"/>
  <c r="X2243" i="2"/>
  <c r="Y2243" i="2"/>
  <c r="W2243" i="2"/>
  <c r="T2245" i="2"/>
  <c r="S2246" i="2"/>
  <c r="U2244" i="2"/>
  <c r="V2244" i="2" s="1"/>
  <c r="P2243" i="2"/>
  <c r="N2243" i="2"/>
  <c r="O2243" i="2"/>
  <c r="J2246" i="2"/>
  <c r="L2244" i="2"/>
  <c r="M2244" i="2"/>
  <c r="P2244" i="2" s="1"/>
  <c r="AD2246" i="2" l="1"/>
  <c r="AE2246" i="2" s="1"/>
  <c r="AF2245" i="2"/>
  <c r="AC2247" i="2"/>
  <c r="AB2248" i="2"/>
  <c r="AH2245" i="2"/>
  <c r="X2244" i="2"/>
  <c r="Y2244" i="2"/>
  <c r="W2244" i="2"/>
  <c r="S2247" i="2"/>
  <c r="T2246" i="2"/>
  <c r="U2245" i="2"/>
  <c r="V2245" i="2" s="1"/>
  <c r="N2244" i="2"/>
  <c r="O2244" i="2"/>
  <c r="L2245" i="2"/>
  <c r="M2245" i="2" s="1"/>
  <c r="J2247" i="2"/>
  <c r="AH2246" i="2" l="1"/>
  <c r="AF2246" i="2"/>
  <c r="AG2246" i="2"/>
  <c r="AD2247" i="2"/>
  <c r="AE2247" i="2" s="1"/>
  <c r="AC2248" i="2"/>
  <c r="AB2249" i="2"/>
  <c r="W2245" i="2"/>
  <c r="Y2245" i="2"/>
  <c r="X2245" i="2"/>
  <c r="T2247" i="2"/>
  <c r="S2248" i="2"/>
  <c r="U2246" i="2"/>
  <c r="V2246" i="2" s="1"/>
  <c r="O2245" i="2"/>
  <c r="N2245" i="2"/>
  <c r="P2245" i="2"/>
  <c r="L2246" i="2"/>
  <c r="M2246" i="2" s="1"/>
  <c r="J2248" i="2"/>
  <c r="AH2247" i="2" l="1"/>
  <c r="AG2247" i="2"/>
  <c r="AF2247" i="2"/>
  <c r="AB2250" i="2"/>
  <c r="AC2249" i="2"/>
  <c r="AD2248" i="2"/>
  <c r="AE2248" i="2" s="1"/>
  <c r="W2246" i="2"/>
  <c r="Y2246" i="2"/>
  <c r="X2246" i="2"/>
  <c r="S2249" i="2"/>
  <c r="T2248" i="2"/>
  <c r="U2247" i="2"/>
  <c r="V2247" i="2" s="1"/>
  <c r="W2247" i="2" s="1"/>
  <c r="O2246" i="2"/>
  <c r="P2246" i="2"/>
  <c r="N2246" i="2"/>
  <c r="L2247" i="2"/>
  <c r="M2247" i="2" s="1"/>
  <c r="J2249" i="2"/>
  <c r="AF2248" i="2" l="1"/>
  <c r="AG2248" i="2"/>
  <c r="AH2248" i="2"/>
  <c r="AC2250" i="2"/>
  <c r="AB2251" i="2"/>
  <c r="AD2249" i="2"/>
  <c r="AE2249" i="2" s="1"/>
  <c r="X2247" i="2"/>
  <c r="Y2247" i="2"/>
  <c r="U2248" i="2"/>
  <c r="V2248" i="2" s="1"/>
  <c r="S2250" i="2"/>
  <c r="T2249" i="2"/>
  <c r="N2247" i="2"/>
  <c r="P2247" i="2"/>
  <c r="O2247" i="2"/>
  <c r="L2248" i="2"/>
  <c r="M2248" i="2" s="1"/>
  <c r="J2250" i="2"/>
  <c r="AH2249" i="2" l="1"/>
  <c r="AG2249" i="2"/>
  <c r="AF2249" i="2"/>
  <c r="AB2252" i="2"/>
  <c r="AC2251" i="2"/>
  <c r="AD2250" i="2"/>
  <c r="AE2250" i="2" s="1"/>
  <c r="Y2248" i="2"/>
  <c r="X2248" i="2"/>
  <c r="W2248" i="2"/>
  <c r="T2250" i="2"/>
  <c r="S2251" i="2"/>
  <c r="U2249" i="2"/>
  <c r="V2249" i="2" s="1"/>
  <c r="P2248" i="2"/>
  <c r="O2248" i="2"/>
  <c r="N2248" i="2"/>
  <c r="L2249" i="2"/>
  <c r="M2249" i="2" s="1"/>
  <c r="J2251" i="2"/>
  <c r="AG2250" i="2" l="1"/>
  <c r="AF2250" i="2"/>
  <c r="AH2250" i="2"/>
  <c r="AC2252" i="2"/>
  <c r="AB2253" i="2"/>
  <c r="AD2251" i="2"/>
  <c r="AE2251" i="2" s="1"/>
  <c r="Y2249" i="2"/>
  <c r="W2249" i="2"/>
  <c r="X2249" i="2"/>
  <c r="U2250" i="2"/>
  <c r="V2250" i="2" s="1"/>
  <c r="T2251" i="2"/>
  <c r="S2252" i="2"/>
  <c r="P2249" i="2"/>
  <c r="O2249" i="2"/>
  <c r="L2250" i="2"/>
  <c r="M2250" i="2" s="1"/>
  <c r="N2249" i="2"/>
  <c r="J2252" i="2"/>
  <c r="AH2251" i="2" l="1"/>
  <c r="AG2251" i="2"/>
  <c r="AF2251" i="2"/>
  <c r="AB2254" i="2"/>
  <c r="AC2253" i="2"/>
  <c r="AD2252" i="2"/>
  <c r="AE2252" i="2" s="1"/>
  <c r="W2250" i="2"/>
  <c r="Y2250" i="2"/>
  <c r="X2250" i="2"/>
  <c r="T2252" i="2"/>
  <c r="S2253" i="2"/>
  <c r="U2251" i="2"/>
  <c r="V2251" i="2" s="1"/>
  <c r="P2250" i="2"/>
  <c r="O2250" i="2"/>
  <c r="N2250" i="2"/>
  <c r="L2251" i="2"/>
  <c r="M2251" i="2" s="1"/>
  <c r="J2253" i="2"/>
  <c r="AH2252" i="2" l="1"/>
  <c r="AG2252" i="2"/>
  <c r="AF2252" i="2"/>
  <c r="AB2255" i="2"/>
  <c r="AC2254" i="2"/>
  <c r="AD2253" i="2"/>
  <c r="AE2253" i="2" s="1"/>
  <c r="Y2251" i="2"/>
  <c r="X2251" i="2"/>
  <c r="W2251" i="2"/>
  <c r="S2254" i="2"/>
  <c r="T2253" i="2"/>
  <c r="U2252" i="2"/>
  <c r="V2252" i="2" s="1"/>
  <c r="P2251" i="2"/>
  <c r="N2251" i="2"/>
  <c r="O2251" i="2"/>
  <c r="J2254" i="2"/>
  <c r="L2252" i="2"/>
  <c r="M2252" i="2" s="1"/>
  <c r="AG2253" i="2" l="1"/>
  <c r="AH2253" i="2"/>
  <c r="AF2253" i="2"/>
  <c r="AC2255" i="2"/>
  <c r="AB2256" i="2"/>
  <c r="AD2254" i="2"/>
  <c r="AE2254" i="2" s="1"/>
  <c r="X2252" i="2"/>
  <c r="W2252" i="2"/>
  <c r="Y2252" i="2"/>
  <c r="T2254" i="2"/>
  <c r="S2255" i="2"/>
  <c r="U2253" i="2"/>
  <c r="V2253" i="2" s="1"/>
  <c r="P2252" i="2"/>
  <c r="O2252" i="2"/>
  <c r="N2252" i="2"/>
  <c r="L2253" i="2"/>
  <c r="M2253" i="2" s="1"/>
  <c r="J2255" i="2"/>
  <c r="AH2254" i="2" l="1"/>
  <c r="AG2254" i="2"/>
  <c r="AF2254" i="2"/>
  <c r="AB2257" i="2"/>
  <c r="AC2256" i="2"/>
  <c r="AD2255" i="2"/>
  <c r="AE2255" i="2" s="1"/>
  <c r="W2253" i="2"/>
  <c r="Y2253" i="2"/>
  <c r="X2253" i="2"/>
  <c r="T2255" i="2"/>
  <c r="S2256" i="2"/>
  <c r="U2254" i="2"/>
  <c r="V2254" i="2" s="1"/>
  <c r="P2253" i="2"/>
  <c r="N2253" i="2"/>
  <c r="O2253" i="2"/>
  <c r="J2256" i="2"/>
  <c r="L2254" i="2"/>
  <c r="M2254" i="2" s="1"/>
  <c r="AG2255" i="2" l="1"/>
  <c r="AF2255" i="2"/>
  <c r="AH2255" i="2"/>
  <c r="AC2257" i="2"/>
  <c r="AB2258" i="2"/>
  <c r="AD2256" i="2"/>
  <c r="AE2256" i="2" s="1"/>
  <c r="Y2254" i="2"/>
  <c r="W2254" i="2"/>
  <c r="X2254" i="2"/>
  <c r="U2255" i="2"/>
  <c r="V2255" i="2"/>
  <c r="W2255" i="2" s="1"/>
  <c r="S2257" i="2"/>
  <c r="T2256" i="2"/>
  <c r="N2254" i="2"/>
  <c r="O2254" i="2"/>
  <c r="P2254" i="2"/>
  <c r="L2255" i="2"/>
  <c r="M2255" i="2" s="1"/>
  <c r="J2257" i="2"/>
  <c r="AH2256" i="2" l="1"/>
  <c r="AF2256" i="2"/>
  <c r="AG2256" i="2"/>
  <c r="AB2259" i="2"/>
  <c r="AC2258" i="2"/>
  <c r="AD2257" i="2"/>
  <c r="AE2257" i="2"/>
  <c r="AG2257" i="2" s="1"/>
  <c r="U2256" i="2"/>
  <c r="V2256" i="2" s="1"/>
  <c r="X2255" i="2"/>
  <c r="Y2255" i="2"/>
  <c r="S2258" i="2"/>
  <c r="T2257" i="2"/>
  <c r="P2255" i="2"/>
  <c r="O2255" i="2"/>
  <c r="N2255" i="2"/>
  <c r="J2258" i="2"/>
  <c r="L2256" i="2"/>
  <c r="M2256" i="2"/>
  <c r="O2256" i="2" s="1"/>
  <c r="AH2257" i="2" l="1"/>
  <c r="AF2257" i="2"/>
  <c r="AD2258" i="2"/>
  <c r="AE2258" i="2" s="1"/>
  <c r="AC2259" i="2"/>
  <c r="AB2260" i="2"/>
  <c r="Y2256" i="2"/>
  <c r="W2256" i="2"/>
  <c r="X2256" i="2"/>
  <c r="U2257" i="2"/>
  <c r="V2257" i="2" s="1"/>
  <c r="S2259" i="2"/>
  <c r="T2258" i="2"/>
  <c r="N2256" i="2"/>
  <c r="P2256" i="2"/>
  <c r="L2257" i="2"/>
  <c r="M2257" i="2" s="1"/>
  <c r="J2259" i="2"/>
  <c r="AG2258" i="2" l="1"/>
  <c r="AF2258" i="2"/>
  <c r="AH2258" i="2"/>
  <c r="AC2260" i="2"/>
  <c r="AB2261" i="2"/>
  <c r="AD2259" i="2"/>
  <c r="AE2259" i="2"/>
  <c r="AF2259" i="2" s="1"/>
  <c r="W2257" i="2"/>
  <c r="Y2257" i="2"/>
  <c r="X2257" i="2"/>
  <c r="U2258" i="2"/>
  <c r="V2258" i="2" s="1"/>
  <c r="T2259" i="2"/>
  <c r="S2260" i="2"/>
  <c r="P2257" i="2"/>
  <c r="N2257" i="2"/>
  <c r="O2257" i="2"/>
  <c r="L2258" i="2"/>
  <c r="M2258" i="2" s="1"/>
  <c r="J2260" i="2"/>
  <c r="AH2259" i="2" l="1"/>
  <c r="AG2259" i="2"/>
  <c r="AD2260" i="2"/>
  <c r="AE2260" i="2" s="1"/>
  <c r="AB2262" i="2"/>
  <c r="AC2261" i="2"/>
  <c r="W2258" i="2"/>
  <c r="X2258" i="2"/>
  <c r="Y2258" i="2"/>
  <c r="S2261" i="2"/>
  <c r="T2260" i="2"/>
  <c r="U2259" i="2"/>
  <c r="V2259" i="2"/>
  <c r="X2259" i="2" s="1"/>
  <c r="P2258" i="2"/>
  <c r="O2258" i="2"/>
  <c r="N2258" i="2"/>
  <c r="J2261" i="2"/>
  <c r="L2259" i="2"/>
  <c r="M2259" i="2" s="1"/>
  <c r="AF2260" i="2" l="1"/>
  <c r="AH2260" i="2"/>
  <c r="AG2260" i="2"/>
  <c r="AC2262" i="2"/>
  <c r="AB2263" i="2"/>
  <c r="AD2261" i="2"/>
  <c r="AE2261" i="2" s="1"/>
  <c r="W2259" i="2"/>
  <c r="U2260" i="2"/>
  <c r="V2260" i="2" s="1"/>
  <c r="Y2259" i="2"/>
  <c r="S2262" i="2"/>
  <c r="T2261" i="2"/>
  <c r="N2259" i="2"/>
  <c r="O2259" i="2"/>
  <c r="P2259" i="2"/>
  <c r="L2260" i="2"/>
  <c r="M2260" i="2" s="1"/>
  <c r="J2262" i="2"/>
  <c r="AF2261" i="2" l="1"/>
  <c r="AG2261" i="2"/>
  <c r="AH2261" i="2"/>
  <c r="AB2264" i="2"/>
  <c r="AC2263" i="2"/>
  <c r="AD2262" i="2"/>
  <c r="AE2262" i="2" s="1"/>
  <c r="Y2260" i="2"/>
  <c r="X2260" i="2"/>
  <c r="W2260" i="2"/>
  <c r="U2261" i="2"/>
  <c r="V2261" i="2" s="1"/>
  <c r="T2262" i="2"/>
  <c r="S2263" i="2"/>
  <c r="O2260" i="2"/>
  <c r="N2260" i="2"/>
  <c r="P2260" i="2"/>
  <c r="J2263" i="2"/>
  <c r="L2261" i="2"/>
  <c r="M2261" i="2" s="1"/>
  <c r="AF2262" i="2" l="1"/>
  <c r="AH2262" i="2"/>
  <c r="AG2262" i="2"/>
  <c r="AD2263" i="2"/>
  <c r="AE2263" i="2" s="1"/>
  <c r="AC2264" i="2"/>
  <c r="AB2265" i="2"/>
  <c r="X2261" i="2"/>
  <c r="W2261" i="2"/>
  <c r="Y2261" i="2"/>
  <c r="S2264" i="2"/>
  <c r="T2263" i="2"/>
  <c r="U2262" i="2"/>
  <c r="V2262" i="2" s="1"/>
  <c r="N2261" i="2"/>
  <c r="O2261" i="2"/>
  <c r="P2261" i="2"/>
  <c r="J2264" i="2"/>
  <c r="L2262" i="2"/>
  <c r="M2262" i="2" s="1"/>
  <c r="AH2263" i="2" l="1"/>
  <c r="AG2263" i="2"/>
  <c r="AF2263" i="2"/>
  <c r="AD2264" i="2"/>
  <c r="AE2264" i="2" s="1"/>
  <c r="AB2266" i="2"/>
  <c r="AC2265" i="2"/>
  <c r="W2262" i="2"/>
  <c r="Y2262" i="2"/>
  <c r="X2262" i="2"/>
  <c r="T2264" i="2"/>
  <c r="S2265" i="2"/>
  <c r="U2263" i="2"/>
  <c r="V2263" i="2" s="1"/>
  <c r="P2262" i="2"/>
  <c r="N2262" i="2"/>
  <c r="O2262" i="2"/>
  <c r="J2265" i="2"/>
  <c r="L2263" i="2"/>
  <c r="M2263" i="2" s="1"/>
  <c r="AH2264" i="2" l="1"/>
  <c r="AF2264" i="2"/>
  <c r="AG2264" i="2"/>
  <c r="AD2265" i="2"/>
  <c r="AE2265" i="2" s="1"/>
  <c r="AB2267" i="2"/>
  <c r="AC2266" i="2"/>
  <c r="Y2263" i="2"/>
  <c r="W2263" i="2"/>
  <c r="X2263" i="2"/>
  <c r="S2266" i="2"/>
  <c r="T2265" i="2"/>
  <c r="U2264" i="2"/>
  <c r="V2264" i="2" s="1"/>
  <c r="P2263" i="2"/>
  <c r="O2263" i="2"/>
  <c r="N2263" i="2"/>
  <c r="L2264" i="2"/>
  <c r="M2264" i="2" s="1"/>
  <c r="J2266" i="2"/>
  <c r="AH2265" i="2" l="1"/>
  <c r="AG2265" i="2"/>
  <c r="AF2265" i="2"/>
  <c r="AD2266" i="2"/>
  <c r="AE2266" i="2" s="1"/>
  <c r="AC2267" i="2"/>
  <c r="AB2268" i="2"/>
  <c r="X2264" i="2"/>
  <c r="W2264" i="2"/>
  <c r="Y2264" i="2"/>
  <c r="U2265" i="2"/>
  <c r="V2265" i="2" s="1"/>
  <c r="T2266" i="2"/>
  <c r="S2267" i="2"/>
  <c r="P2264" i="2"/>
  <c r="N2264" i="2"/>
  <c r="O2264" i="2"/>
  <c r="J2267" i="2"/>
  <c r="L2265" i="2"/>
  <c r="M2265" i="2" s="1"/>
  <c r="AG2266" i="2" l="1"/>
  <c r="AH2266" i="2"/>
  <c r="AF2266" i="2"/>
  <c r="AB2269" i="2"/>
  <c r="AC2268" i="2"/>
  <c r="AD2267" i="2"/>
  <c r="AE2267" i="2" s="1"/>
  <c r="Y2265" i="2"/>
  <c r="W2265" i="2"/>
  <c r="X2265" i="2"/>
  <c r="T2267" i="2"/>
  <c r="S2268" i="2"/>
  <c r="U2266" i="2"/>
  <c r="V2266" i="2" s="1"/>
  <c r="N2265" i="2"/>
  <c r="O2265" i="2"/>
  <c r="P2265" i="2"/>
  <c r="L2266" i="2"/>
  <c r="M2266" i="2" s="1"/>
  <c r="J2268" i="2"/>
  <c r="AG2267" i="2" l="1"/>
  <c r="AH2267" i="2"/>
  <c r="AF2267" i="2"/>
  <c r="AD2268" i="2"/>
  <c r="AE2268" i="2" s="1"/>
  <c r="AC2269" i="2"/>
  <c r="AB2270" i="2"/>
  <c r="X2266" i="2"/>
  <c r="Y2266" i="2"/>
  <c r="W2266" i="2"/>
  <c r="S2269" i="2"/>
  <c r="T2268" i="2"/>
  <c r="U2267" i="2"/>
  <c r="V2267" i="2" s="1"/>
  <c r="N2266" i="2"/>
  <c r="O2266" i="2"/>
  <c r="P2266" i="2"/>
  <c r="L2267" i="2"/>
  <c r="M2267" i="2" s="1"/>
  <c r="J2269" i="2"/>
  <c r="AH2268" i="2" l="1"/>
  <c r="AG2268" i="2"/>
  <c r="AF2268" i="2"/>
  <c r="AD2269" i="2"/>
  <c r="AE2269" i="2"/>
  <c r="AG2269" i="2" s="1"/>
  <c r="AB2271" i="2"/>
  <c r="AC2270" i="2"/>
  <c r="Y2267" i="2"/>
  <c r="W2267" i="2"/>
  <c r="X2267" i="2"/>
  <c r="S2270" i="2"/>
  <c r="T2269" i="2"/>
  <c r="U2268" i="2"/>
  <c r="V2268" i="2" s="1"/>
  <c r="P2267" i="2"/>
  <c r="N2267" i="2"/>
  <c r="O2267" i="2"/>
  <c r="J2270" i="2"/>
  <c r="L2268" i="2"/>
  <c r="M2268" i="2"/>
  <c r="O2268" i="2" s="1"/>
  <c r="AD2270" i="2" l="1"/>
  <c r="AE2270" i="2" s="1"/>
  <c r="AB2272" i="2"/>
  <c r="AC2271" i="2"/>
  <c r="AH2269" i="2"/>
  <c r="AF2269" i="2"/>
  <c r="X2268" i="2"/>
  <c r="Y2268" i="2"/>
  <c r="W2268" i="2"/>
  <c r="U2269" i="2"/>
  <c r="V2269" i="2" s="1"/>
  <c r="S2271" i="2"/>
  <c r="T2270" i="2"/>
  <c r="N2268" i="2"/>
  <c r="P2268" i="2"/>
  <c r="L2269" i="2"/>
  <c r="M2269" i="2" s="1"/>
  <c r="J2271" i="2"/>
  <c r="AH2270" i="2" l="1"/>
  <c r="AF2270" i="2"/>
  <c r="AG2270" i="2"/>
  <c r="AD2271" i="2"/>
  <c r="AE2271" i="2" s="1"/>
  <c r="AC2272" i="2"/>
  <c r="AB2273" i="2"/>
  <c r="W2269" i="2"/>
  <c r="Y2269" i="2"/>
  <c r="X2269" i="2"/>
  <c r="U2270" i="2"/>
  <c r="V2270" i="2" s="1"/>
  <c r="T2271" i="2"/>
  <c r="S2272" i="2"/>
  <c r="P2269" i="2"/>
  <c r="O2269" i="2"/>
  <c r="N2269" i="2"/>
  <c r="L2270" i="2"/>
  <c r="M2270" i="2" s="1"/>
  <c r="J2272" i="2"/>
  <c r="AH2271" i="2" l="1"/>
  <c r="AG2271" i="2"/>
  <c r="AF2271" i="2"/>
  <c r="AD2272" i="2"/>
  <c r="AE2272" i="2" s="1"/>
  <c r="AG2272" i="2" s="1"/>
  <c r="AB2274" i="2"/>
  <c r="AC2273" i="2"/>
  <c r="W2270" i="2"/>
  <c r="X2270" i="2"/>
  <c r="Y2270" i="2"/>
  <c r="S2273" i="2"/>
  <c r="T2272" i="2"/>
  <c r="U2271" i="2"/>
  <c r="V2271" i="2" s="1"/>
  <c r="Y2271" i="2" s="1"/>
  <c r="P2270" i="2"/>
  <c r="O2270" i="2"/>
  <c r="N2270" i="2"/>
  <c r="L2271" i="2"/>
  <c r="M2271" i="2" s="1"/>
  <c r="J2273" i="2"/>
  <c r="AD2273" i="2" l="1"/>
  <c r="AE2273" i="2" s="1"/>
  <c r="AH2272" i="2"/>
  <c r="AF2272" i="2"/>
  <c r="AC2274" i="2"/>
  <c r="AB2275" i="2"/>
  <c r="U2272" i="2"/>
  <c r="V2272" i="2" s="1"/>
  <c r="X2271" i="2"/>
  <c r="S2274" i="2"/>
  <c r="T2273" i="2"/>
  <c r="W2271" i="2"/>
  <c r="O2271" i="2"/>
  <c r="P2271" i="2"/>
  <c r="N2271" i="2"/>
  <c r="J2274" i="2"/>
  <c r="L2272" i="2"/>
  <c r="M2272" i="2" s="1"/>
  <c r="AH2273" i="2" l="1"/>
  <c r="AF2273" i="2"/>
  <c r="AG2273" i="2"/>
  <c r="AB2276" i="2"/>
  <c r="AC2275" i="2"/>
  <c r="AD2274" i="2"/>
  <c r="AE2274" i="2" s="1"/>
  <c r="Y2272" i="2"/>
  <c r="X2272" i="2"/>
  <c r="W2272" i="2"/>
  <c r="U2273" i="2"/>
  <c r="V2273" i="2" s="1"/>
  <c r="T2274" i="2"/>
  <c r="S2275" i="2"/>
  <c r="N2272" i="2"/>
  <c r="P2272" i="2"/>
  <c r="O2272" i="2"/>
  <c r="L2273" i="2"/>
  <c r="M2273" i="2" s="1"/>
  <c r="J2275" i="2"/>
  <c r="AF2274" i="2" l="1"/>
  <c r="AG2274" i="2"/>
  <c r="AH2274" i="2"/>
  <c r="AD2275" i="2"/>
  <c r="AE2275" i="2" s="1"/>
  <c r="AC2276" i="2"/>
  <c r="AB2277" i="2"/>
  <c r="X2273" i="2"/>
  <c r="W2273" i="2"/>
  <c r="Y2273" i="2"/>
  <c r="S2276" i="2"/>
  <c r="T2275" i="2"/>
  <c r="U2274" i="2"/>
  <c r="V2274" i="2" s="1"/>
  <c r="O2273" i="2"/>
  <c r="P2273" i="2"/>
  <c r="N2273" i="2"/>
  <c r="L2274" i="2"/>
  <c r="M2274" i="2" s="1"/>
  <c r="J2276" i="2"/>
  <c r="AH2275" i="2" l="1"/>
  <c r="AG2275" i="2"/>
  <c r="AF2275" i="2"/>
  <c r="AD2276" i="2"/>
  <c r="AE2276" i="2" s="1"/>
  <c r="AC2277" i="2"/>
  <c r="AB2278" i="2"/>
  <c r="X2274" i="2"/>
  <c r="W2274" i="2"/>
  <c r="Y2274" i="2"/>
  <c r="T2276" i="2"/>
  <c r="S2277" i="2"/>
  <c r="U2275" i="2"/>
  <c r="V2275" i="2" s="1"/>
  <c r="O2274" i="2"/>
  <c r="P2274" i="2"/>
  <c r="N2274" i="2"/>
  <c r="L2275" i="2"/>
  <c r="M2275" i="2" s="1"/>
  <c r="J2277" i="2"/>
  <c r="AH2276" i="2" l="1"/>
  <c r="AF2276" i="2"/>
  <c r="AG2276" i="2"/>
  <c r="AB2279" i="2"/>
  <c r="AC2278" i="2"/>
  <c r="AD2277" i="2"/>
  <c r="AE2277" i="2" s="1"/>
  <c r="AH2277" i="2" s="1"/>
  <c r="Y2275" i="2"/>
  <c r="X2275" i="2"/>
  <c r="W2275" i="2"/>
  <c r="U2276" i="2"/>
  <c r="V2276" i="2" s="1"/>
  <c r="S2278" i="2"/>
  <c r="T2277" i="2"/>
  <c r="O2275" i="2"/>
  <c r="P2275" i="2"/>
  <c r="N2275" i="2"/>
  <c r="J2278" i="2"/>
  <c r="L2276" i="2"/>
  <c r="M2276" i="2" s="1"/>
  <c r="AF2277" i="2" l="1"/>
  <c r="AG2277" i="2"/>
  <c r="AD2278" i="2"/>
  <c r="AE2278" i="2" s="1"/>
  <c r="AC2279" i="2"/>
  <c r="AB2280" i="2"/>
  <c r="X2276" i="2"/>
  <c r="W2276" i="2"/>
  <c r="Y2276" i="2"/>
  <c r="T2278" i="2"/>
  <c r="S2279" i="2"/>
  <c r="U2277" i="2"/>
  <c r="V2277" i="2" s="1"/>
  <c r="O2276" i="2"/>
  <c r="N2276" i="2"/>
  <c r="P2276" i="2"/>
  <c r="J2279" i="2"/>
  <c r="L2277" i="2"/>
  <c r="M2277" i="2" s="1"/>
  <c r="AG2278" i="2" l="1"/>
  <c r="AF2278" i="2"/>
  <c r="AH2278" i="2"/>
  <c r="AD2279" i="2"/>
  <c r="AE2279" i="2" s="1"/>
  <c r="AB2281" i="2"/>
  <c r="AC2280" i="2"/>
  <c r="X2277" i="2"/>
  <c r="Y2277" i="2"/>
  <c r="W2277" i="2"/>
  <c r="U2278" i="2"/>
  <c r="V2278" i="2" s="1"/>
  <c r="Y2278" i="2" s="1"/>
  <c r="T2279" i="2"/>
  <c r="S2280" i="2"/>
  <c r="O2277" i="2"/>
  <c r="P2277" i="2"/>
  <c r="N2277" i="2"/>
  <c r="L2278" i="2"/>
  <c r="M2278" i="2" s="1"/>
  <c r="J2280" i="2"/>
  <c r="AH2279" i="2" l="1"/>
  <c r="AF2279" i="2"/>
  <c r="AG2279" i="2"/>
  <c r="AC2281" i="2"/>
  <c r="AB2282" i="2"/>
  <c r="AD2280" i="2"/>
  <c r="AE2280" i="2" s="1"/>
  <c r="X2278" i="2"/>
  <c r="W2278" i="2"/>
  <c r="S2281" i="2"/>
  <c r="T2280" i="2"/>
  <c r="U2279" i="2"/>
  <c r="V2279" i="2"/>
  <c r="Y2279" i="2" s="1"/>
  <c r="N2278" i="2"/>
  <c r="P2278" i="2"/>
  <c r="O2278" i="2"/>
  <c r="M2279" i="2"/>
  <c r="P2279" i="2" s="1"/>
  <c r="L2279" i="2"/>
  <c r="J2281" i="2"/>
  <c r="AF2280" i="2" l="1"/>
  <c r="AH2280" i="2"/>
  <c r="AG2280" i="2"/>
  <c r="AB2283" i="2"/>
  <c r="AC2282" i="2"/>
  <c r="AD2281" i="2"/>
  <c r="AE2281" i="2"/>
  <c r="AH2281" i="2" s="1"/>
  <c r="W2279" i="2"/>
  <c r="S2282" i="2"/>
  <c r="T2281" i="2"/>
  <c r="U2280" i="2"/>
  <c r="V2280" i="2" s="1"/>
  <c r="X2279" i="2"/>
  <c r="L2280" i="2"/>
  <c r="M2280" i="2"/>
  <c r="N2280" i="2" s="1"/>
  <c r="O2280" i="2"/>
  <c r="O2279" i="2"/>
  <c r="N2279" i="2"/>
  <c r="J2282" i="2"/>
  <c r="AG2281" i="2" l="1"/>
  <c r="AF2281" i="2"/>
  <c r="AD2282" i="2"/>
  <c r="AE2282" i="2" s="1"/>
  <c r="AB2284" i="2"/>
  <c r="AC2283" i="2"/>
  <c r="X2280" i="2"/>
  <c r="Y2280" i="2"/>
  <c r="W2280" i="2"/>
  <c r="U2281" i="2"/>
  <c r="V2281" i="2" s="1"/>
  <c r="S2283" i="2"/>
  <c r="T2282" i="2"/>
  <c r="P2280" i="2"/>
  <c r="J2283" i="2"/>
  <c r="L2281" i="2"/>
  <c r="M2281" i="2" s="1"/>
  <c r="AH2282" i="2" l="1"/>
  <c r="AG2282" i="2"/>
  <c r="AF2282" i="2"/>
  <c r="AD2283" i="2"/>
  <c r="AE2283" i="2" s="1"/>
  <c r="AC2284" i="2"/>
  <c r="AB2285" i="2"/>
  <c r="X2281" i="2"/>
  <c r="W2281" i="2"/>
  <c r="Y2281" i="2"/>
  <c r="U2282" i="2"/>
  <c r="V2282" i="2" s="1"/>
  <c r="T2283" i="2"/>
  <c r="S2284" i="2"/>
  <c r="P2281" i="2"/>
  <c r="N2281" i="2"/>
  <c r="O2281" i="2"/>
  <c r="L2282" i="2"/>
  <c r="M2282" i="2" s="1"/>
  <c r="J2284" i="2"/>
  <c r="AH2283" i="2" l="1"/>
  <c r="AG2283" i="2"/>
  <c r="AF2283" i="2"/>
  <c r="AB2286" i="2"/>
  <c r="AC2285" i="2"/>
  <c r="AD2284" i="2"/>
  <c r="AE2284" i="2" s="1"/>
  <c r="X2282" i="2"/>
  <c r="W2282" i="2"/>
  <c r="Y2282" i="2"/>
  <c r="S2285" i="2"/>
  <c r="T2284" i="2"/>
  <c r="U2283" i="2"/>
  <c r="V2283" i="2" s="1"/>
  <c r="P2282" i="2"/>
  <c r="O2282" i="2"/>
  <c r="N2282" i="2"/>
  <c r="J2285" i="2"/>
  <c r="L2283" i="2"/>
  <c r="M2283" i="2" s="1"/>
  <c r="AG2284" i="2" l="1"/>
  <c r="AH2284" i="2"/>
  <c r="AF2284" i="2"/>
  <c r="AD2285" i="2"/>
  <c r="AE2285" i="2" s="1"/>
  <c r="AC2286" i="2"/>
  <c r="AB2287" i="2"/>
  <c r="W2283" i="2"/>
  <c r="X2283" i="2"/>
  <c r="Y2283" i="2"/>
  <c r="S2286" i="2"/>
  <c r="T2285" i="2"/>
  <c r="U2284" i="2"/>
  <c r="V2284" i="2" s="1"/>
  <c r="O2283" i="2"/>
  <c r="N2283" i="2"/>
  <c r="P2283" i="2"/>
  <c r="L2284" i="2"/>
  <c r="M2284" i="2" s="1"/>
  <c r="J2286" i="2"/>
  <c r="AG2285" i="2" l="1"/>
  <c r="AF2285" i="2"/>
  <c r="AH2285" i="2"/>
  <c r="AD2286" i="2"/>
  <c r="AE2286" i="2" s="1"/>
  <c r="AB2288" i="2"/>
  <c r="AC2287" i="2"/>
  <c r="Y2284" i="2"/>
  <c r="W2284" i="2"/>
  <c r="X2284" i="2"/>
  <c r="T2286" i="2"/>
  <c r="S2287" i="2"/>
  <c r="U2285" i="2"/>
  <c r="V2285" i="2" s="1"/>
  <c r="N2284" i="2"/>
  <c r="P2284" i="2"/>
  <c r="O2284" i="2"/>
  <c r="L2285" i="2"/>
  <c r="M2285" i="2" s="1"/>
  <c r="J2287" i="2"/>
  <c r="AF2286" i="2" l="1"/>
  <c r="AH2286" i="2"/>
  <c r="AG2286" i="2"/>
  <c r="AD2287" i="2"/>
  <c r="AE2287" i="2" s="1"/>
  <c r="AC2288" i="2"/>
  <c r="AB2289" i="2"/>
  <c r="Y2285" i="2"/>
  <c r="X2285" i="2"/>
  <c r="W2285" i="2"/>
  <c r="U2286" i="2"/>
  <c r="V2286" i="2" s="1"/>
  <c r="T2287" i="2"/>
  <c r="S2288" i="2"/>
  <c r="O2285" i="2"/>
  <c r="N2285" i="2"/>
  <c r="P2285" i="2"/>
  <c r="L2286" i="2"/>
  <c r="M2286" i="2"/>
  <c r="O2286" i="2" s="1"/>
  <c r="J2288" i="2"/>
  <c r="AH2287" i="2" l="1"/>
  <c r="AG2287" i="2"/>
  <c r="AF2287" i="2"/>
  <c r="AD2288" i="2"/>
  <c r="AE2288" i="2" s="1"/>
  <c r="AC2289" i="2"/>
  <c r="AB2290" i="2"/>
  <c r="W2286" i="2"/>
  <c r="X2286" i="2"/>
  <c r="Y2286" i="2"/>
  <c r="U2287" i="2"/>
  <c r="V2287" i="2" s="1"/>
  <c r="T2288" i="2"/>
  <c r="S2289" i="2"/>
  <c r="L2287" i="2"/>
  <c r="M2287" i="2" s="1"/>
  <c r="N2286" i="2"/>
  <c r="P2286" i="2"/>
  <c r="J2289" i="2"/>
  <c r="AH2288" i="2" l="1"/>
  <c r="AF2288" i="2"/>
  <c r="AG2288" i="2"/>
  <c r="AD2289" i="2"/>
  <c r="AE2289" i="2" s="1"/>
  <c r="AB2291" i="2"/>
  <c r="AC2290" i="2"/>
  <c r="W2287" i="2"/>
  <c r="Y2287" i="2"/>
  <c r="X2287" i="2"/>
  <c r="S2290" i="2"/>
  <c r="T2289" i="2"/>
  <c r="U2288" i="2"/>
  <c r="V2288" i="2" s="1"/>
  <c r="O2287" i="2"/>
  <c r="N2287" i="2"/>
  <c r="P2287" i="2"/>
  <c r="L2288" i="2"/>
  <c r="M2288" i="2" s="1"/>
  <c r="N2288" i="2" s="1"/>
  <c r="J2290" i="2"/>
  <c r="AH2289" i="2" l="1"/>
  <c r="AG2289" i="2"/>
  <c r="AF2289" i="2"/>
  <c r="AD2290" i="2"/>
  <c r="AE2290" i="2" s="1"/>
  <c r="AC2291" i="2"/>
  <c r="AB2292" i="2"/>
  <c r="W2288" i="2"/>
  <c r="Y2288" i="2"/>
  <c r="X2288" i="2"/>
  <c r="T2290" i="2"/>
  <c r="S2291" i="2"/>
  <c r="U2289" i="2"/>
  <c r="V2289" i="2" s="1"/>
  <c r="O2288" i="2"/>
  <c r="P2288" i="2"/>
  <c r="J2291" i="2"/>
  <c r="L2289" i="2"/>
  <c r="M2289" i="2" s="1"/>
  <c r="AH2290" i="2" l="1"/>
  <c r="AG2290" i="2"/>
  <c r="AF2290" i="2"/>
  <c r="AD2291" i="2"/>
  <c r="AE2291" i="2" s="1"/>
  <c r="AB2293" i="2"/>
  <c r="AC2292" i="2"/>
  <c r="W2289" i="2"/>
  <c r="X2289" i="2"/>
  <c r="Y2289" i="2"/>
  <c r="U2290" i="2"/>
  <c r="V2290" i="2"/>
  <c r="W2290" i="2" s="1"/>
  <c r="T2291" i="2"/>
  <c r="S2292" i="2"/>
  <c r="O2289" i="2"/>
  <c r="N2289" i="2"/>
  <c r="P2289" i="2"/>
  <c r="J2292" i="2"/>
  <c r="L2290" i="2"/>
  <c r="M2290" i="2" s="1"/>
  <c r="AF2291" i="2" l="1"/>
  <c r="AH2291" i="2"/>
  <c r="AG2291" i="2"/>
  <c r="AD2292" i="2"/>
  <c r="AE2292" i="2" s="1"/>
  <c r="AC2293" i="2"/>
  <c r="AB2294" i="2"/>
  <c r="S2293" i="2"/>
  <c r="T2292" i="2"/>
  <c r="Y2290" i="2"/>
  <c r="U2291" i="2"/>
  <c r="V2291" i="2" s="1"/>
  <c r="X2290" i="2"/>
  <c r="P2290" i="2"/>
  <c r="N2290" i="2"/>
  <c r="O2290" i="2"/>
  <c r="J2293" i="2"/>
  <c r="L2291" i="2"/>
  <c r="M2291" i="2" s="1"/>
  <c r="AG2292" i="2" l="1"/>
  <c r="AF2292" i="2"/>
  <c r="AH2292" i="2"/>
  <c r="AB2295" i="2"/>
  <c r="AC2294" i="2"/>
  <c r="AD2293" i="2"/>
  <c r="AE2293" i="2"/>
  <c r="AH2293" i="2" s="1"/>
  <c r="Y2291" i="2"/>
  <c r="X2291" i="2"/>
  <c r="W2291" i="2"/>
  <c r="U2292" i="2"/>
  <c r="V2292" i="2" s="1"/>
  <c r="S2294" i="2"/>
  <c r="T2293" i="2"/>
  <c r="P2291" i="2"/>
  <c r="O2291" i="2"/>
  <c r="N2291" i="2"/>
  <c r="J2294" i="2"/>
  <c r="L2292" i="2"/>
  <c r="M2292" i="2"/>
  <c r="O2292" i="2" s="1"/>
  <c r="AG2293" i="2" l="1"/>
  <c r="AF2293" i="2"/>
  <c r="AD2294" i="2"/>
  <c r="AE2294" i="2" s="1"/>
  <c r="AB2296" i="2"/>
  <c r="AC2295" i="2"/>
  <c r="Y2292" i="2"/>
  <c r="W2292" i="2"/>
  <c r="X2292" i="2"/>
  <c r="S2295" i="2"/>
  <c r="T2294" i="2"/>
  <c r="U2293" i="2"/>
  <c r="V2293" i="2" s="1"/>
  <c r="N2292" i="2"/>
  <c r="P2292" i="2"/>
  <c r="L2293" i="2"/>
  <c r="M2293" i="2" s="1"/>
  <c r="J2295" i="2"/>
  <c r="AH2294" i="2" l="1"/>
  <c r="AG2294" i="2"/>
  <c r="AF2294" i="2"/>
  <c r="AD2295" i="2"/>
  <c r="AE2295" i="2" s="1"/>
  <c r="AC2296" i="2"/>
  <c r="AB2297" i="2"/>
  <c r="X2293" i="2"/>
  <c r="Y2293" i="2"/>
  <c r="W2293" i="2"/>
  <c r="T2295" i="2"/>
  <c r="S2296" i="2"/>
  <c r="U2294" i="2"/>
  <c r="V2294" i="2" s="1"/>
  <c r="O2293" i="2"/>
  <c r="N2293" i="2"/>
  <c r="P2293" i="2"/>
  <c r="J2296" i="2"/>
  <c r="L2294" i="2"/>
  <c r="M2294" i="2" s="1"/>
  <c r="AH2295" i="2" l="1"/>
  <c r="AF2295" i="2"/>
  <c r="AG2295" i="2"/>
  <c r="AB2298" i="2"/>
  <c r="AC2297" i="2"/>
  <c r="AD2296" i="2"/>
  <c r="AE2296" i="2" s="1"/>
  <c r="X2294" i="2"/>
  <c r="Y2294" i="2"/>
  <c r="W2294" i="2"/>
  <c r="S2297" i="2"/>
  <c r="T2296" i="2"/>
  <c r="U2295" i="2"/>
  <c r="V2295" i="2"/>
  <c r="X2295" i="2" s="1"/>
  <c r="N2294" i="2"/>
  <c r="P2294" i="2"/>
  <c r="O2294" i="2"/>
  <c r="L2295" i="2"/>
  <c r="M2295" i="2" s="1"/>
  <c r="J2297" i="2"/>
  <c r="AF2296" i="2" l="1"/>
  <c r="AG2296" i="2"/>
  <c r="AH2296" i="2"/>
  <c r="AD2297" i="2"/>
  <c r="AE2297" i="2" s="1"/>
  <c r="AC2298" i="2"/>
  <c r="AB2299" i="2"/>
  <c r="Y2295" i="2"/>
  <c r="S2298" i="2"/>
  <c r="T2297" i="2"/>
  <c r="W2295" i="2"/>
  <c r="U2296" i="2"/>
  <c r="V2296" i="2" s="1"/>
  <c r="O2295" i="2"/>
  <c r="N2295" i="2"/>
  <c r="P2295" i="2"/>
  <c r="J2298" i="2"/>
  <c r="L2296" i="2"/>
  <c r="M2296" i="2" s="1"/>
  <c r="AH2297" i="2" l="1"/>
  <c r="AG2297" i="2"/>
  <c r="AF2297" i="2"/>
  <c r="AD2298" i="2"/>
  <c r="AE2298" i="2" s="1"/>
  <c r="AB2300" i="2"/>
  <c r="AC2299" i="2"/>
  <c r="Y2296" i="2"/>
  <c r="X2296" i="2"/>
  <c r="W2296" i="2"/>
  <c r="U2297" i="2"/>
  <c r="V2297" i="2" s="1"/>
  <c r="T2298" i="2"/>
  <c r="S2299" i="2"/>
  <c r="N2296" i="2"/>
  <c r="P2296" i="2"/>
  <c r="O2296" i="2"/>
  <c r="L2297" i="2"/>
  <c r="M2297" i="2" s="1"/>
  <c r="J2299" i="2"/>
  <c r="AH2298" i="2" l="1"/>
  <c r="AF2298" i="2"/>
  <c r="AG2298" i="2"/>
  <c r="AD2299" i="2"/>
  <c r="AE2299" i="2" s="1"/>
  <c r="AC2300" i="2"/>
  <c r="AB2301" i="2"/>
  <c r="Y2297" i="2"/>
  <c r="X2297" i="2"/>
  <c r="W2297" i="2"/>
  <c r="U2298" i="2"/>
  <c r="V2298" i="2" s="1"/>
  <c r="T2299" i="2"/>
  <c r="S2300" i="2"/>
  <c r="P2297" i="2"/>
  <c r="O2297" i="2"/>
  <c r="N2297" i="2"/>
  <c r="J2300" i="2"/>
  <c r="L2298" i="2"/>
  <c r="M2298" i="2" s="1"/>
  <c r="AH2299" i="2" l="1"/>
  <c r="AG2299" i="2"/>
  <c r="AF2299" i="2"/>
  <c r="AD2300" i="2"/>
  <c r="AE2300" i="2"/>
  <c r="AF2300" i="2" s="1"/>
  <c r="AC2301" i="2"/>
  <c r="AB2302" i="2"/>
  <c r="W2298" i="2"/>
  <c r="Y2298" i="2"/>
  <c r="X2298" i="2"/>
  <c r="T2300" i="2"/>
  <c r="S2301" i="2"/>
  <c r="U2299" i="2"/>
  <c r="V2299" i="2" s="1"/>
  <c r="N2298" i="2"/>
  <c r="O2298" i="2"/>
  <c r="P2298" i="2"/>
  <c r="J2301" i="2"/>
  <c r="L2299" i="2"/>
  <c r="M2299" i="2"/>
  <c r="P2299" i="2" s="1"/>
  <c r="AH2300" i="2" l="1"/>
  <c r="AB2303" i="2"/>
  <c r="AC2302" i="2"/>
  <c r="AG2300" i="2"/>
  <c r="AD2301" i="2"/>
  <c r="AE2301" i="2" s="1"/>
  <c r="W2299" i="2"/>
  <c r="Y2299" i="2"/>
  <c r="X2299" i="2"/>
  <c r="U2300" i="2"/>
  <c r="V2300" i="2" s="1"/>
  <c r="S2302" i="2"/>
  <c r="T2301" i="2"/>
  <c r="N2299" i="2"/>
  <c r="O2299" i="2"/>
  <c r="J2302" i="2"/>
  <c r="L2300" i="2"/>
  <c r="M2300" i="2" s="1"/>
  <c r="AH2301" i="2" l="1"/>
  <c r="AG2301" i="2"/>
  <c r="AF2301" i="2"/>
  <c r="AD2302" i="2"/>
  <c r="AE2302" i="2" s="1"/>
  <c r="AC2303" i="2"/>
  <c r="AB2304" i="2"/>
  <c r="Y2300" i="2"/>
  <c r="X2300" i="2"/>
  <c r="W2300" i="2"/>
  <c r="U2301" i="2"/>
  <c r="V2301" i="2" s="1"/>
  <c r="T2302" i="2"/>
  <c r="S2303" i="2"/>
  <c r="P2300" i="2"/>
  <c r="N2300" i="2"/>
  <c r="O2300" i="2"/>
  <c r="J2303" i="2"/>
  <c r="L2301" i="2"/>
  <c r="M2301" i="2" s="1"/>
  <c r="AH2302" i="2" l="1"/>
  <c r="AF2302" i="2"/>
  <c r="AG2302" i="2"/>
  <c r="AD2303" i="2"/>
  <c r="AE2303" i="2" s="1"/>
  <c r="AB2305" i="2"/>
  <c r="AC2304" i="2"/>
  <c r="Y2301" i="2"/>
  <c r="W2301" i="2"/>
  <c r="X2301" i="2"/>
  <c r="T2303" i="2"/>
  <c r="S2304" i="2"/>
  <c r="U2302" i="2"/>
  <c r="V2302" i="2" s="1"/>
  <c r="O2301" i="2"/>
  <c r="P2301" i="2"/>
  <c r="N2301" i="2"/>
  <c r="L2302" i="2"/>
  <c r="M2302" i="2" s="1"/>
  <c r="J2304" i="2"/>
  <c r="AF2303" i="2" l="1"/>
  <c r="AG2303" i="2"/>
  <c r="AH2303" i="2"/>
  <c r="AC2305" i="2"/>
  <c r="AB2306" i="2"/>
  <c r="AD2304" i="2"/>
  <c r="AE2304" i="2" s="1"/>
  <c r="Y2302" i="2"/>
  <c r="W2302" i="2"/>
  <c r="X2302" i="2"/>
  <c r="U2303" i="2"/>
  <c r="V2303" i="2" s="1"/>
  <c r="Y2303" i="2" s="1"/>
  <c r="S2305" i="2"/>
  <c r="T2304" i="2"/>
  <c r="O2302" i="2"/>
  <c r="P2302" i="2"/>
  <c r="N2302" i="2"/>
  <c r="L2303" i="2"/>
  <c r="M2303" i="2" s="1"/>
  <c r="J2305" i="2"/>
  <c r="AG2304" i="2" l="1"/>
  <c r="AH2304" i="2"/>
  <c r="AF2304" i="2"/>
  <c r="AB2307" i="2"/>
  <c r="AC2306" i="2"/>
  <c r="AD2305" i="2"/>
  <c r="AE2305" i="2" s="1"/>
  <c r="AH2305" i="2" s="1"/>
  <c r="U2304" i="2"/>
  <c r="V2304" i="2" s="1"/>
  <c r="S2306" i="2"/>
  <c r="T2305" i="2"/>
  <c r="W2303" i="2"/>
  <c r="X2303" i="2"/>
  <c r="O2303" i="2"/>
  <c r="N2303" i="2"/>
  <c r="P2303" i="2"/>
  <c r="L2304" i="2"/>
  <c r="M2304" i="2" s="1"/>
  <c r="P2304" i="2" s="1"/>
  <c r="J2306" i="2"/>
  <c r="AF2305" i="2" l="1"/>
  <c r="AG2305" i="2"/>
  <c r="AD2306" i="2"/>
  <c r="AE2306" i="2" s="1"/>
  <c r="AB2308" i="2"/>
  <c r="AC2307" i="2"/>
  <c r="Y2304" i="2"/>
  <c r="X2304" i="2"/>
  <c r="W2304" i="2"/>
  <c r="S2307" i="2"/>
  <c r="T2306" i="2"/>
  <c r="U2305" i="2"/>
  <c r="V2305" i="2" s="1"/>
  <c r="O2304" i="2"/>
  <c r="J2307" i="2"/>
  <c r="L2305" i="2"/>
  <c r="M2305" i="2" s="1"/>
  <c r="N2304" i="2"/>
  <c r="AG2306" i="2" l="1"/>
  <c r="AF2306" i="2"/>
  <c r="AH2306" i="2"/>
  <c r="AC2308" i="2"/>
  <c r="AB2309" i="2"/>
  <c r="AE2307" i="2"/>
  <c r="AH2307" i="2" s="1"/>
  <c r="AD2307" i="2"/>
  <c r="W2305" i="2"/>
  <c r="Y2305" i="2"/>
  <c r="X2305" i="2"/>
  <c r="T2307" i="2"/>
  <c r="S2308" i="2"/>
  <c r="U2306" i="2"/>
  <c r="V2306" i="2" s="1"/>
  <c r="P2305" i="2"/>
  <c r="O2305" i="2"/>
  <c r="N2305" i="2"/>
  <c r="J2308" i="2"/>
  <c r="L2306" i="2"/>
  <c r="M2306" i="2" s="1"/>
  <c r="AF2307" i="2" l="1"/>
  <c r="AG2307" i="2"/>
  <c r="AB2310" i="2"/>
  <c r="AC2309" i="2"/>
  <c r="AD2308" i="2"/>
  <c r="AE2308" i="2" s="1"/>
  <c r="X2306" i="2"/>
  <c r="W2306" i="2"/>
  <c r="Y2306" i="2"/>
  <c r="U2307" i="2"/>
  <c r="V2307" i="2" s="1"/>
  <c r="X2307" i="2" s="1"/>
  <c r="S2309" i="2"/>
  <c r="T2308" i="2"/>
  <c r="P2306" i="2"/>
  <c r="N2306" i="2"/>
  <c r="O2306" i="2"/>
  <c r="J2309" i="2"/>
  <c r="M2307" i="2"/>
  <c r="O2307" i="2" s="1"/>
  <c r="L2307" i="2"/>
  <c r="AG2308" i="2" l="1"/>
  <c r="AF2308" i="2"/>
  <c r="AH2308" i="2"/>
  <c r="AC2310" i="2"/>
  <c r="AB2311" i="2"/>
  <c r="AD2309" i="2"/>
  <c r="AE2309" i="2" s="1"/>
  <c r="Y2307" i="2"/>
  <c r="S2310" i="2"/>
  <c r="T2309" i="2"/>
  <c r="U2308" i="2"/>
  <c r="V2308" i="2" s="1"/>
  <c r="W2307" i="2"/>
  <c r="P2307" i="2"/>
  <c r="N2307" i="2"/>
  <c r="L2308" i="2"/>
  <c r="M2308" i="2" s="1"/>
  <c r="J2310" i="2"/>
  <c r="AH2309" i="2" l="1"/>
  <c r="AG2309" i="2"/>
  <c r="AF2309" i="2"/>
  <c r="AB2312" i="2"/>
  <c r="AC2311" i="2"/>
  <c r="AD2310" i="2"/>
  <c r="AE2310" i="2" s="1"/>
  <c r="Y2308" i="2"/>
  <c r="X2308" i="2"/>
  <c r="W2308" i="2"/>
  <c r="U2309" i="2"/>
  <c r="V2309" i="2" s="1"/>
  <c r="T2310" i="2"/>
  <c r="S2311" i="2"/>
  <c r="O2308" i="2"/>
  <c r="N2308" i="2"/>
  <c r="P2308" i="2"/>
  <c r="J2311" i="2"/>
  <c r="L2309" i="2"/>
  <c r="M2309" i="2" s="1"/>
  <c r="AG2310" i="2" l="1"/>
  <c r="AH2310" i="2"/>
  <c r="AF2310" i="2"/>
  <c r="AD2311" i="2"/>
  <c r="AE2311" i="2" s="1"/>
  <c r="AC2312" i="2"/>
  <c r="AB2313" i="2"/>
  <c r="X2309" i="2"/>
  <c r="Y2309" i="2"/>
  <c r="W2309" i="2"/>
  <c r="U2310" i="2"/>
  <c r="V2310" i="2" s="1"/>
  <c r="T2311" i="2"/>
  <c r="S2312" i="2"/>
  <c r="N2309" i="2"/>
  <c r="P2309" i="2"/>
  <c r="O2309" i="2"/>
  <c r="J2312" i="2"/>
  <c r="M2310" i="2"/>
  <c r="P2310" i="2" s="1"/>
  <c r="L2310" i="2"/>
  <c r="AH2311" i="2" l="1"/>
  <c r="AG2311" i="2"/>
  <c r="AF2311" i="2"/>
  <c r="AD2312" i="2"/>
  <c r="AE2312" i="2" s="1"/>
  <c r="AC2313" i="2"/>
  <c r="AB2314" i="2"/>
  <c r="X2310" i="2"/>
  <c r="W2310" i="2"/>
  <c r="Y2310" i="2"/>
  <c r="T2312" i="2"/>
  <c r="S2313" i="2"/>
  <c r="U2311" i="2"/>
  <c r="V2311" i="2" s="1"/>
  <c r="O2310" i="2"/>
  <c r="L2311" i="2"/>
  <c r="M2311" i="2" s="1"/>
  <c r="N2310" i="2"/>
  <c r="J2313" i="2"/>
  <c r="AF2312" i="2" l="1"/>
  <c r="AG2312" i="2"/>
  <c r="AH2312" i="2"/>
  <c r="AD2313" i="2"/>
  <c r="AE2313" i="2" s="1"/>
  <c r="AB2315" i="2"/>
  <c r="AC2314" i="2"/>
  <c r="Y2311" i="2"/>
  <c r="X2311" i="2"/>
  <c r="W2311" i="2"/>
  <c r="U2312" i="2"/>
  <c r="V2312" i="2" s="1"/>
  <c r="S2314" i="2"/>
  <c r="T2313" i="2"/>
  <c r="O2311" i="2"/>
  <c r="N2311" i="2"/>
  <c r="P2311" i="2"/>
  <c r="L2312" i="2"/>
  <c r="M2312" i="2" s="1"/>
  <c r="J2314" i="2"/>
  <c r="AH2313" i="2" l="1"/>
  <c r="AG2313" i="2"/>
  <c r="AF2313" i="2"/>
  <c r="AC2315" i="2"/>
  <c r="AB2316" i="2"/>
  <c r="AD2314" i="2"/>
  <c r="AE2314" i="2" s="1"/>
  <c r="Y2312" i="2"/>
  <c r="W2312" i="2"/>
  <c r="X2312" i="2"/>
  <c r="U2313" i="2"/>
  <c r="V2313" i="2" s="1"/>
  <c r="T2314" i="2"/>
  <c r="S2315" i="2"/>
  <c r="O2312" i="2"/>
  <c r="P2312" i="2"/>
  <c r="N2312" i="2"/>
  <c r="L2313" i="2"/>
  <c r="M2313" i="2" s="1"/>
  <c r="J2315" i="2"/>
  <c r="AG2314" i="2" l="1"/>
  <c r="AH2314" i="2"/>
  <c r="AF2314" i="2"/>
  <c r="AB2317" i="2"/>
  <c r="AC2316" i="2"/>
  <c r="AD2315" i="2"/>
  <c r="AE2315" i="2" s="1"/>
  <c r="Y2313" i="2"/>
  <c r="W2313" i="2"/>
  <c r="X2313" i="2"/>
  <c r="T2315" i="2"/>
  <c r="S2316" i="2"/>
  <c r="U2314" i="2"/>
  <c r="V2314" i="2" s="1"/>
  <c r="W2314" i="2" s="1"/>
  <c r="O2313" i="2"/>
  <c r="P2313" i="2"/>
  <c r="N2313" i="2"/>
  <c r="J2316" i="2"/>
  <c r="L2314" i="2"/>
  <c r="M2314" i="2" s="1"/>
  <c r="N2314" i="2" s="1"/>
  <c r="AF2315" i="2" l="1"/>
  <c r="AH2315" i="2"/>
  <c r="AG2315" i="2"/>
  <c r="AD2316" i="2"/>
  <c r="AE2316" i="2" s="1"/>
  <c r="AC2317" i="2"/>
  <c r="AB2318" i="2"/>
  <c r="X2314" i="2"/>
  <c r="Y2314" i="2"/>
  <c r="S2317" i="2"/>
  <c r="T2316" i="2"/>
  <c r="U2315" i="2"/>
  <c r="V2315" i="2" s="1"/>
  <c r="P2314" i="2"/>
  <c r="L2315" i="2"/>
  <c r="M2315" i="2" s="1"/>
  <c r="J2317" i="2"/>
  <c r="O2314" i="2"/>
  <c r="AH2316" i="2" l="1"/>
  <c r="AF2316" i="2"/>
  <c r="AG2316" i="2"/>
  <c r="AB2319" i="2"/>
  <c r="AC2318" i="2"/>
  <c r="AD2317" i="2"/>
  <c r="AE2317" i="2"/>
  <c r="AG2317" i="2" s="1"/>
  <c r="X2315" i="2"/>
  <c r="W2315" i="2"/>
  <c r="Y2315" i="2"/>
  <c r="U2316" i="2"/>
  <c r="V2316" i="2" s="1"/>
  <c r="S2318" i="2"/>
  <c r="T2317" i="2"/>
  <c r="N2315" i="2"/>
  <c r="P2315" i="2"/>
  <c r="O2315" i="2"/>
  <c r="J2318" i="2"/>
  <c r="L2316" i="2"/>
  <c r="M2316" i="2"/>
  <c r="P2316" i="2" s="1"/>
  <c r="AB2320" i="2" l="1"/>
  <c r="AC2319" i="2"/>
  <c r="AF2317" i="2"/>
  <c r="AH2317" i="2"/>
  <c r="AD2318" i="2"/>
  <c r="AE2318" i="2" s="1"/>
  <c r="X2316" i="2"/>
  <c r="W2316" i="2"/>
  <c r="Y2316" i="2"/>
  <c r="S2319" i="2"/>
  <c r="T2318" i="2"/>
  <c r="U2317" i="2"/>
  <c r="V2317" i="2" s="1"/>
  <c r="N2316" i="2"/>
  <c r="O2316" i="2"/>
  <c r="L2317" i="2"/>
  <c r="M2317" i="2" s="1"/>
  <c r="J2319" i="2"/>
  <c r="AG2318" i="2" l="1"/>
  <c r="AF2318" i="2"/>
  <c r="AH2318" i="2"/>
  <c r="AD2319" i="2"/>
  <c r="AE2319" i="2" s="1"/>
  <c r="AG2319" i="2" s="1"/>
  <c r="AC2320" i="2"/>
  <c r="AB2321" i="2"/>
  <c r="X2317" i="2"/>
  <c r="W2317" i="2"/>
  <c r="Y2317" i="2"/>
  <c r="T2319" i="2"/>
  <c r="S2320" i="2"/>
  <c r="U2318" i="2"/>
  <c r="V2318" i="2" s="1"/>
  <c r="P2317" i="2"/>
  <c r="N2317" i="2"/>
  <c r="O2317" i="2"/>
  <c r="L2318" i="2"/>
  <c r="M2318" i="2" s="1"/>
  <c r="J2320" i="2"/>
  <c r="AD2320" i="2" l="1"/>
  <c r="AE2320" i="2" s="1"/>
  <c r="AF2319" i="2"/>
  <c r="AH2319" i="2"/>
  <c r="AB2322" i="2"/>
  <c r="AC2321" i="2"/>
  <c r="Y2318" i="2"/>
  <c r="X2318" i="2"/>
  <c r="W2318" i="2"/>
  <c r="U2319" i="2"/>
  <c r="V2319" i="2"/>
  <c r="X2319" i="2" s="1"/>
  <c r="S2321" i="2"/>
  <c r="T2320" i="2"/>
  <c r="P2318" i="2"/>
  <c r="O2318" i="2"/>
  <c r="N2318" i="2"/>
  <c r="J2321" i="2"/>
  <c r="L2319" i="2"/>
  <c r="M2319" i="2" s="1"/>
  <c r="O2319" i="2" s="1"/>
  <c r="AG2320" i="2" l="1"/>
  <c r="AF2320" i="2"/>
  <c r="AH2320" i="2"/>
  <c r="AD2321" i="2"/>
  <c r="AE2321" i="2" s="1"/>
  <c r="AC2322" i="2"/>
  <c r="AB2323" i="2"/>
  <c r="S2322" i="2"/>
  <c r="T2321" i="2"/>
  <c r="U2320" i="2"/>
  <c r="V2320" i="2" s="1"/>
  <c r="Y2319" i="2"/>
  <c r="W2319" i="2"/>
  <c r="P2319" i="2"/>
  <c r="N2319" i="2"/>
  <c r="J2322" i="2"/>
  <c r="L2320" i="2"/>
  <c r="M2320" i="2" s="1"/>
  <c r="AH2321" i="2" l="1"/>
  <c r="AG2321" i="2"/>
  <c r="AF2321" i="2"/>
  <c r="AD2322" i="2"/>
  <c r="AE2322" i="2" s="1"/>
  <c r="AB2324" i="2"/>
  <c r="AC2323" i="2"/>
  <c r="Y2320" i="2"/>
  <c r="X2320" i="2"/>
  <c r="W2320" i="2"/>
  <c r="U2321" i="2"/>
  <c r="V2321" i="2" s="1"/>
  <c r="T2322" i="2"/>
  <c r="S2323" i="2"/>
  <c r="P2320" i="2"/>
  <c r="O2320" i="2"/>
  <c r="N2320" i="2"/>
  <c r="L2321" i="2"/>
  <c r="M2321" i="2" s="1"/>
  <c r="J2323" i="2"/>
  <c r="AH2322" i="2" l="1"/>
  <c r="AG2322" i="2"/>
  <c r="AF2322" i="2"/>
  <c r="AD2323" i="2"/>
  <c r="AE2323" i="2" s="1"/>
  <c r="AC2324" i="2"/>
  <c r="AB2325" i="2"/>
  <c r="Y2321" i="2"/>
  <c r="X2321" i="2"/>
  <c r="W2321" i="2"/>
  <c r="U2322" i="2"/>
  <c r="V2322" i="2" s="1"/>
  <c r="T2323" i="2"/>
  <c r="S2324" i="2"/>
  <c r="P2321" i="2"/>
  <c r="N2321" i="2"/>
  <c r="O2321" i="2"/>
  <c r="L2322" i="2"/>
  <c r="M2322" i="2" s="1"/>
  <c r="J2324" i="2"/>
  <c r="AH2323" i="2" l="1"/>
  <c r="AG2323" i="2"/>
  <c r="AF2323" i="2"/>
  <c r="AC2325" i="2"/>
  <c r="AB2326" i="2"/>
  <c r="AD2324" i="2"/>
  <c r="AE2324" i="2" s="1"/>
  <c r="X2322" i="2"/>
  <c r="Y2322" i="2"/>
  <c r="W2322" i="2"/>
  <c r="T2324" i="2"/>
  <c r="S2325" i="2"/>
  <c r="U2323" i="2"/>
  <c r="V2323" i="2" s="1"/>
  <c r="P2322" i="2"/>
  <c r="O2322" i="2"/>
  <c r="N2322" i="2"/>
  <c r="J2325" i="2"/>
  <c r="L2323" i="2"/>
  <c r="M2323" i="2"/>
  <c r="P2323" i="2" s="1"/>
  <c r="AH2324" i="2" l="1"/>
  <c r="AG2324" i="2"/>
  <c r="AF2324" i="2"/>
  <c r="AB2327" i="2"/>
  <c r="AC2326" i="2"/>
  <c r="AD2325" i="2"/>
  <c r="AE2325" i="2" s="1"/>
  <c r="Y2323" i="2"/>
  <c r="X2323" i="2"/>
  <c r="W2323" i="2"/>
  <c r="U2324" i="2"/>
  <c r="V2324" i="2" s="1"/>
  <c r="S2326" i="2"/>
  <c r="T2325" i="2"/>
  <c r="O2323" i="2"/>
  <c r="N2323" i="2"/>
  <c r="J2326" i="2"/>
  <c r="L2324" i="2"/>
  <c r="M2324" i="2" s="1"/>
  <c r="AH2325" i="2" l="1"/>
  <c r="AF2325" i="2"/>
  <c r="AG2325" i="2"/>
  <c r="AD2326" i="2"/>
  <c r="AE2326" i="2" s="1"/>
  <c r="AC2327" i="2"/>
  <c r="AB2328" i="2"/>
  <c r="X2324" i="2"/>
  <c r="Y2324" i="2"/>
  <c r="W2324" i="2"/>
  <c r="U2325" i="2"/>
  <c r="V2325" i="2" s="1"/>
  <c r="T2326" i="2"/>
  <c r="S2327" i="2"/>
  <c r="P2324" i="2"/>
  <c r="O2324" i="2"/>
  <c r="N2324" i="2"/>
  <c r="L2325" i="2"/>
  <c r="M2325" i="2"/>
  <c r="P2325" i="2" s="1"/>
  <c r="J2327" i="2"/>
  <c r="AH2326" i="2" l="1"/>
  <c r="AG2326" i="2"/>
  <c r="AF2326" i="2"/>
  <c r="AD2327" i="2"/>
  <c r="AE2327" i="2" s="1"/>
  <c r="AB2329" i="2"/>
  <c r="AC2328" i="2"/>
  <c r="X2325" i="2"/>
  <c r="W2325" i="2"/>
  <c r="Y2325" i="2"/>
  <c r="U2326" i="2"/>
  <c r="V2326" i="2" s="1"/>
  <c r="T2327" i="2"/>
  <c r="S2328" i="2"/>
  <c r="L2326" i="2"/>
  <c r="M2326" i="2" s="1"/>
  <c r="J2328" i="2"/>
  <c r="N2325" i="2"/>
  <c r="O2325" i="2"/>
  <c r="AF2327" i="2" l="1"/>
  <c r="AH2327" i="2"/>
  <c r="AG2327" i="2"/>
  <c r="AD2328" i="2"/>
  <c r="AE2328" i="2" s="1"/>
  <c r="AC2329" i="2"/>
  <c r="AB2330" i="2"/>
  <c r="W2326" i="2"/>
  <c r="Y2326" i="2"/>
  <c r="X2326" i="2"/>
  <c r="S2329" i="2"/>
  <c r="T2328" i="2"/>
  <c r="U2327" i="2"/>
  <c r="V2327" i="2" s="1"/>
  <c r="Y2327" i="2" s="1"/>
  <c r="N2326" i="2"/>
  <c r="O2326" i="2"/>
  <c r="P2326" i="2"/>
  <c r="L2327" i="2"/>
  <c r="M2327" i="2" s="1"/>
  <c r="J2329" i="2"/>
  <c r="AG2328" i="2" l="1"/>
  <c r="AF2328" i="2"/>
  <c r="AH2328" i="2"/>
  <c r="AB2331" i="2"/>
  <c r="AC2330" i="2"/>
  <c r="AD2329" i="2"/>
  <c r="AE2329" i="2"/>
  <c r="AG2329" i="2" s="1"/>
  <c r="W2327" i="2"/>
  <c r="X2327" i="2"/>
  <c r="U2328" i="2"/>
  <c r="V2328" i="2" s="1"/>
  <c r="S2330" i="2"/>
  <c r="T2329" i="2"/>
  <c r="P2327" i="2"/>
  <c r="N2327" i="2"/>
  <c r="O2327" i="2"/>
  <c r="J2330" i="2"/>
  <c r="L2328" i="2"/>
  <c r="M2328" i="2" s="1"/>
  <c r="O2328" i="2" s="1"/>
  <c r="AF2329" i="2" l="1"/>
  <c r="AD2330" i="2"/>
  <c r="AE2330" i="2" s="1"/>
  <c r="AH2329" i="2"/>
  <c r="AB2332" i="2"/>
  <c r="AC2331" i="2"/>
  <c r="X2328" i="2"/>
  <c r="W2328" i="2"/>
  <c r="Y2328" i="2"/>
  <c r="U2329" i="2"/>
  <c r="V2329" i="2" s="1"/>
  <c r="S2331" i="2"/>
  <c r="T2330" i="2"/>
  <c r="N2328" i="2"/>
  <c r="P2328" i="2"/>
  <c r="L2329" i="2"/>
  <c r="M2329" i="2" s="1"/>
  <c r="J2331" i="2"/>
  <c r="AF2330" i="2" l="1"/>
  <c r="AH2330" i="2"/>
  <c r="AG2330" i="2"/>
  <c r="AD2331" i="2"/>
  <c r="AE2331" i="2" s="1"/>
  <c r="AC2332" i="2"/>
  <c r="AB2333" i="2"/>
  <c r="Y2329" i="2"/>
  <c r="X2329" i="2"/>
  <c r="W2329" i="2"/>
  <c r="T2331" i="2"/>
  <c r="S2332" i="2"/>
  <c r="U2330" i="2"/>
  <c r="V2330" i="2" s="1"/>
  <c r="O2329" i="2"/>
  <c r="N2329" i="2"/>
  <c r="P2329" i="2"/>
  <c r="J2332" i="2"/>
  <c r="L2330" i="2"/>
  <c r="M2330" i="2" s="1"/>
  <c r="AH2331" i="2" l="1"/>
  <c r="AG2331" i="2"/>
  <c r="AF2331" i="2"/>
  <c r="AD2332" i="2"/>
  <c r="AE2332" i="2" s="1"/>
  <c r="AB2334" i="2"/>
  <c r="AC2333" i="2"/>
  <c r="X2330" i="2"/>
  <c r="Y2330" i="2"/>
  <c r="W2330" i="2"/>
  <c r="U2331" i="2"/>
  <c r="V2331" i="2" s="1"/>
  <c r="S2333" i="2"/>
  <c r="T2332" i="2"/>
  <c r="O2330" i="2"/>
  <c r="P2330" i="2"/>
  <c r="N2330" i="2"/>
  <c r="L2331" i="2"/>
  <c r="M2331" i="2" s="1"/>
  <c r="J2333" i="2"/>
  <c r="AG2332" i="2" l="1"/>
  <c r="AF2332" i="2"/>
  <c r="AH2332" i="2"/>
  <c r="AD2333" i="2"/>
  <c r="AE2333" i="2" s="1"/>
  <c r="AC2334" i="2"/>
  <c r="AB2335" i="2"/>
  <c r="X2331" i="2"/>
  <c r="W2331" i="2"/>
  <c r="Y2331" i="2"/>
  <c r="U2332" i="2"/>
  <c r="V2332" i="2" s="1"/>
  <c r="S2334" i="2"/>
  <c r="T2333" i="2"/>
  <c r="P2331" i="2"/>
  <c r="O2331" i="2"/>
  <c r="N2331" i="2"/>
  <c r="J2334" i="2"/>
  <c r="L2332" i="2"/>
  <c r="M2332" i="2" s="1"/>
  <c r="AF2333" i="2" l="1"/>
  <c r="AH2333" i="2"/>
  <c r="AG2333" i="2"/>
  <c r="AB2336" i="2"/>
  <c r="AC2335" i="2"/>
  <c r="AD2334" i="2"/>
  <c r="AE2334" i="2" s="1"/>
  <c r="W2332" i="2"/>
  <c r="X2332" i="2"/>
  <c r="Y2332" i="2"/>
  <c r="T2334" i="2"/>
  <c r="S2335" i="2"/>
  <c r="U2333" i="2"/>
  <c r="V2333" i="2" s="1"/>
  <c r="P2332" i="2"/>
  <c r="O2332" i="2"/>
  <c r="N2332" i="2"/>
  <c r="L2333" i="2"/>
  <c r="M2333" i="2" s="1"/>
  <c r="J2335" i="2"/>
  <c r="AH2334" i="2" l="1"/>
  <c r="AF2334" i="2"/>
  <c r="AG2334" i="2"/>
  <c r="AD2335" i="2"/>
  <c r="AE2335" i="2" s="1"/>
  <c r="AC2336" i="2"/>
  <c r="AB2337" i="2"/>
  <c r="Y2333" i="2"/>
  <c r="X2333" i="2"/>
  <c r="W2333" i="2"/>
  <c r="U2334" i="2"/>
  <c r="V2334" i="2" s="1"/>
  <c r="T2335" i="2"/>
  <c r="S2336" i="2"/>
  <c r="P2333" i="2"/>
  <c r="N2333" i="2"/>
  <c r="O2333" i="2"/>
  <c r="L2334" i="2"/>
  <c r="M2334" i="2" s="1"/>
  <c r="J2336" i="2"/>
  <c r="AH2335" i="2" l="1"/>
  <c r="AG2335" i="2"/>
  <c r="AF2335" i="2"/>
  <c r="AD2336" i="2"/>
  <c r="AE2336" i="2" s="1"/>
  <c r="AC2337" i="2"/>
  <c r="AB2338" i="2"/>
  <c r="X2334" i="2"/>
  <c r="W2334" i="2"/>
  <c r="Y2334" i="2"/>
  <c r="T2336" i="2"/>
  <c r="S2337" i="2"/>
  <c r="U2335" i="2"/>
  <c r="V2335" i="2" s="1"/>
  <c r="P2334" i="2"/>
  <c r="O2334" i="2"/>
  <c r="N2334" i="2"/>
  <c r="J2337" i="2"/>
  <c r="M2335" i="2"/>
  <c r="P2335" i="2" s="1"/>
  <c r="L2335" i="2"/>
  <c r="AH2336" i="2" l="1"/>
  <c r="AG2336" i="2"/>
  <c r="AF2336" i="2"/>
  <c r="AD2337" i="2"/>
  <c r="AE2337" i="2" s="1"/>
  <c r="AB2339" i="2"/>
  <c r="AC2338" i="2"/>
  <c r="W2335" i="2"/>
  <c r="Y2335" i="2"/>
  <c r="X2335" i="2"/>
  <c r="U2336" i="2"/>
  <c r="V2336" i="2" s="1"/>
  <c r="S2338" i="2"/>
  <c r="T2337" i="2"/>
  <c r="L2336" i="2"/>
  <c r="M2336" i="2" s="1"/>
  <c r="N2335" i="2"/>
  <c r="O2335" i="2"/>
  <c r="J2338" i="2"/>
  <c r="AF2337" i="2" l="1"/>
  <c r="AG2337" i="2"/>
  <c r="AH2337" i="2"/>
  <c r="AD2338" i="2"/>
  <c r="AE2338" i="2" s="1"/>
  <c r="AC2339" i="2"/>
  <c r="AB2340" i="2"/>
  <c r="Y2336" i="2"/>
  <c r="X2336" i="2"/>
  <c r="W2336" i="2"/>
  <c r="T2338" i="2"/>
  <c r="S2339" i="2"/>
  <c r="U2337" i="2"/>
  <c r="V2337" i="2" s="1"/>
  <c r="W2337" i="2" s="1"/>
  <c r="P2336" i="2"/>
  <c r="O2336" i="2"/>
  <c r="N2336" i="2"/>
  <c r="L2337" i="2"/>
  <c r="M2337" i="2" s="1"/>
  <c r="J2339" i="2"/>
  <c r="AH2338" i="2" l="1"/>
  <c r="AG2338" i="2"/>
  <c r="AF2338" i="2"/>
  <c r="AB2341" i="2"/>
  <c r="AC2340" i="2"/>
  <c r="AD2339" i="2"/>
  <c r="AE2339" i="2" s="1"/>
  <c r="Y2337" i="2"/>
  <c r="T2339" i="2"/>
  <c r="S2340" i="2"/>
  <c r="U2338" i="2"/>
  <c r="V2338" i="2" s="1"/>
  <c r="X2337" i="2"/>
  <c r="P2337" i="2"/>
  <c r="N2337" i="2"/>
  <c r="O2337" i="2"/>
  <c r="L2338" i="2"/>
  <c r="M2338" i="2" s="1"/>
  <c r="J2340" i="2"/>
  <c r="AF2339" i="2" l="1"/>
  <c r="AG2339" i="2"/>
  <c r="AH2339" i="2"/>
  <c r="AC2341" i="2"/>
  <c r="AB2342" i="2"/>
  <c r="AD2340" i="2"/>
  <c r="AE2340" i="2" s="1"/>
  <c r="Y2338" i="2"/>
  <c r="W2338" i="2"/>
  <c r="X2338" i="2"/>
  <c r="S2341" i="2"/>
  <c r="T2340" i="2"/>
  <c r="U2339" i="2"/>
  <c r="V2339" i="2" s="1"/>
  <c r="N2338" i="2"/>
  <c r="P2338" i="2"/>
  <c r="O2338" i="2"/>
  <c r="J2341" i="2"/>
  <c r="L2339" i="2"/>
  <c r="M2339" i="2" s="1"/>
  <c r="AG2340" i="2" l="1"/>
  <c r="AF2340" i="2"/>
  <c r="AH2340" i="2"/>
  <c r="AB2343" i="2"/>
  <c r="AC2342" i="2"/>
  <c r="AD2341" i="2"/>
  <c r="AE2341" i="2" s="1"/>
  <c r="AH2341" i="2" s="1"/>
  <c r="X2339" i="2"/>
  <c r="W2339" i="2"/>
  <c r="Y2339" i="2"/>
  <c r="U2340" i="2"/>
  <c r="V2340" i="2" s="1"/>
  <c r="S2342" i="2"/>
  <c r="T2341" i="2"/>
  <c r="P2339" i="2"/>
  <c r="O2339" i="2"/>
  <c r="N2339" i="2"/>
  <c r="L2340" i="2"/>
  <c r="M2340" i="2"/>
  <c r="O2340" i="2" s="1"/>
  <c r="J2342" i="2"/>
  <c r="AF2341" i="2" l="1"/>
  <c r="AG2341" i="2"/>
  <c r="AD2342" i="2"/>
  <c r="AE2342" i="2" s="1"/>
  <c r="AB2344" i="2"/>
  <c r="AC2343" i="2"/>
  <c r="X2340" i="2"/>
  <c r="W2340" i="2"/>
  <c r="Y2340" i="2"/>
  <c r="S2343" i="2"/>
  <c r="T2342" i="2"/>
  <c r="U2341" i="2"/>
  <c r="V2341" i="2" s="1"/>
  <c r="L2341" i="2"/>
  <c r="M2341" i="2" s="1"/>
  <c r="P2340" i="2"/>
  <c r="J2343" i="2"/>
  <c r="N2340" i="2"/>
  <c r="AG2342" i="2" l="1"/>
  <c r="AF2342" i="2"/>
  <c r="AH2342" i="2"/>
  <c r="AC2344" i="2"/>
  <c r="AB2345" i="2"/>
  <c r="AD2343" i="2"/>
  <c r="AE2343" i="2" s="1"/>
  <c r="W2341" i="2"/>
  <c r="Y2341" i="2"/>
  <c r="X2341" i="2"/>
  <c r="U2342" i="2"/>
  <c r="V2342" i="2" s="1"/>
  <c r="T2343" i="2"/>
  <c r="S2344" i="2"/>
  <c r="P2341" i="2"/>
  <c r="O2341" i="2"/>
  <c r="N2341" i="2"/>
  <c r="L2342" i="2"/>
  <c r="M2342" i="2" s="1"/>
  <c r="J2344" i="2"/>
  <c r="AG2343" i="2" l="1"/>
  <c r="AF2343" i="2"/>
  <c r="AH2343" i="2"/>
  <c r="AB2346" i="2"/>
  <c r="AC2345" i="2"/>
  <c r="AD2344" i="2"/>
  <c r="AE2344" i="2" s="1"/>
  <c r="X2342" i="2"/>
  <c r="W2342" i="2"/>
  <c r="Y2342" i="2"/>
  <c r="S2345" i="2"/>
  <c r="T2344" i="2"/>
  <c r="U2343" i="2"/>
  <c r="V2343" i="2" s="1"/>
  <c r="O2342" i="2"/>
  <c r="N2342" i="2"/>
  <c r="P2342" i="2"/>
  <c r="J2345" i="2"/>
  <c r="L2343" i="2"/>
  <c r="M2343" i="2" s="1"/>
  <c r="AG2344" i="2" l="1"/>
  <c r="AH2344" i="2"/>
  <c r="AF2344" i="2"/>
  <c r="AD2345" i="2"/>
  <c r="AE2345" i="2" s="1"/>
  <c r="AC2346" i="2"/>
  <c r="AB2347" i="2"/>
  <c r="X2343" i="2"/>
  <c r="W2343" i="2"/>
  <c r="Y2343" i="2"/>
  <c r="S2346" i="2"/>
  <c r="T2345" i="2"/>
  <c r="U2344" i="2"/>
  <c r="V2344" i="2" s="1"/>
  <c r="N2343" i="2"/>
  <c r="P2343" i="2"/>
  <c r="O2343" i="2"/>
  <c r="J2346" i="2"/>
  <c r="L2344" i="2"/>
  <c r="M2344" i="2" s="1"/>
  <c r="AF2345" i="2" l="1"/>
  <c r="AG2345" i="2"/>
  <c r="AH2345" i="2"/>
  <c r="AD2346" i="2"/>
  <c r="AE2346" i="2" s="1"/>
  <c r="AB2348" i="2"/>
  <c r="AC2347" i="2"/>
  <c r="X2344" i="2"/>
  <c r="W2344" i="2"/>
  <c r="Y2344" i="2"/>
  <c r="T2346" i="2"/>
  <c r="S2347" i="2"/>
  <c r="U2345" i="2"/>
  <c r="V2345" i="2" s="1"/>
  <c r="P2344" i="2"/>
  <c r="O2344" i="2"/>
  <c r="N2344" i="2"/>
  <c r="J2347" i="2"/>
  <c r="L2345" i="2"/>
  <c r="M2345" i="2" s="1"/>
  <c r="AH2346" i="2" l="1"/>
  <c r="AF2346" i="2"/>
  <c r="AG2346" i="2"/>
  <c r="AD2347" i="2"/>
  <c r="AE2347" i="2" s="1"/>
  <c r="AC2348" i="2"/>
  <c r="AB2349" i="2"/>
  <c r="Y2345" i="2"/>
  <c r="W2345" i="2"/>
  <c r="X2345" i="2"/>
  <c r="S2348" i="2"/>
  <c r="T2347" i="2"/>
  <c r="U2346" i="2"/>
  <c r="V2346" i="2" s="1"/>
  <c r="O2345" i="2"/>
  <c r="P2345" i="2"/>
  <c r="N2345" i="2"/>
  <c r="L2346" i="2"/>
  <c r="M2346" i="2" s="1"/>
  <c r="J2348" i="2"/>
  <c r="AH2347" i="2" l="1"/>
  <c r="AG2347" i="2"/>
  <c r="AF2347" i="2"/>
  <c r="AD2348" i="2"/>
  <c r="AE2348" i="2" s="1"/>
  <c r="AC2349" i="2"/>
  <c r="AB2350" i="2"/>
  <c r="X2346" i="2"/>
  <c r="W2346" i="2"/>
  <c r="Y2346" i="2"/>
  <c r="U2347" i="2"/>
  <c r="V2347" i="2" s="1"/>
  <c r="T2348" i="2"/>
  <c r="S2349" i="2"/>
  <c r="O2346" i="2"/>
  <c r="N2346" i="2"/>
  <c r="P2346" i="2"/>
  <c r="L2347" i="2"/>
  <c r="M2347" i="2" s="1"/>
  <c r="J2349" i="2"/>
  <c r="AH2348" i="2" l="1"/>
  <c r="AF2348" i="2"/>
  <c r="AG2348" i="2"/>
  <c r="AB2351" i="2"/>
  <c r="AC2350" i="2"/>
  <c r="AD2349" i="2"/>
  <c r="AE2349" i="2" s="1"/>
  <c r="X2347" i="2"/>
  <c r="W2347" i="2"/>
  <c r="Y2347" i="2"/>
  <c r="S2350" i="2"/>
  <c r="T2349" i="2"/>
  <c r="U2348" i="2"/>
  <c r="V2348" i="2" s="1"/>
  <c r="Y2348" i="2" s="1"/>
  <c r="O2347" i="2"/>
  <c r="P2347" i="2"/>
  <c r="N2347" i="2"/>
  <c r="L2348" i="2"/>
  <c r="M2348" i="2" s="1"/>
  <c r="J2350" i="2"/>
  <c r="AH2349" i="2" l="1"/>
  <c r="AF2349" i="2"/>
  <c r="AG2349" i="2"/>
  <c r="AD2350" i="2"/>
  <c r="AE2350" i="2" s="1"/>
  <c r="AC2351" i="2"/>
  <c r="AB2352" i="2"/>
  <c r="W2348" i="2"/>
  <c r="X2348" i="2"/>
  <c r="T2350" i="2"/>
  <c r="S2351" i="2"/>
  <c r="U2349" i="2"/>
  <c r="V2349" i="2" s="1"/>
  <c r="O2348" i="2"/>
  <c r="P2348" i="2"/>
  <c r="N2348" i="2"/>
  <c r="J2351" i="2"/>
  <c r="L2349" i="2"/>
  <c r="M2349" i="2" s="1"/>
  <c r="AH2350" i="2" l="1"/>
  <c r="AG2350" i="2"/>
  <c r="AF2350" i="2"/>
  <c r="AB2353" i="2"/>
  <c r="AC2352" i="2"/>
  <c r="AE2351" i="2"/>
  <c r="AH2351" i="2" s="1"/>
  <c r="AD2351" i="2"/>
  <c r="Y2349" i="2"/>
  <c r="X2349" i="2"/>
  <c r="W2349" i="2"/>
  <c r="U2350" i="2"/>
  <c r="V2350" i="2" s="1"/>
  <c r="T2351" i="2"/>
  <c r="S2352" i="2"/>
  <c r="P2349" i="2"/>
  <c r="O2349" i="2"/>
  <c r="N2349" i="2"/>
  <c r="L2350" i="2"/>
  <c r="M2350" i="2" s="1"/>
  <c r="J2352" i="2"/>
  <c r="AG2351" i="2" l="1"/>
  <c r="AF2351" i="2"/>
  <c r="AD2352" i="2"/>
  <c r="AE2352" i="2" s="1"/>
  <c r="AC2353" i="2"/>
  <c r="AB2354" i="2"/>
  <c r="X2350" i="2"/>
  <c r="W2350" i="2"/>
  <c r="Y2350" i="2"/>
  <c r="S2353" i="2"/>
  <c r="T2352" i="2"/>
  <c r="U2351" i="2"/>
  <c r="V2351" i="2" s="1"/>
  <c r="N2350" i="2"/>
  <c r="O2350" i="2"/>
  <c r="P2350" i="2"/>
  <c r="J2353" i="2"/>
  <c r="L2351" i="2"/>
  <c r="M2351" i="2" s="1"/>
  <c r="AG2352" i="2" l="1"/>
  <c r="AF2352" i="2"/>
  <c r="AH2352" i="2"/>
  <c r="AD2353" i="2"/>
  <c r="AE2353" i="2"/>
  <c r="AG2353" i="2" s="1"/>
  <c r="AB2355" i="2"/>
  <c r="AC2354" i="2"/>
  <c r="X2351" i="2"/>
  <c r="W2351" i="2"/>
  <c r="Y2351" i="2"/>
  <c r="U2352" i="2"/>
  <c r="V2352" i="2" s="1"/>
  <c r="T2353" i="2"/>
  <c r="S2354" i="2"/>
  <c r="P2351" i="2"/>
  <c r="O2351" i="2"/>
  <c r="N2351" i="2"/>
  <c r="L2352" i="2"/>
  <c r="M2352" i="2"/>
  <c r="O2352" i="2" s="1"/>
  <c r="J2354" i="2"/>
  <c r="AD2354" i="2" l="1"/>
  <c r="AE2354" i="2" s="1"/>
  <c r="AB2356" i="2"/>
  <c r="AC2355" i="2"/>
  <c r="AF2353" i="2"/>
  <c r="AH2353" i="2"/>
  <c r="W2352" i="2"/>
  <c r="Y2352" i="2"/>
  <c r="X2352" i="2"/>
  <c r="U2353" i="2"/>
  <c r="V2353" i="2" s="1"/>
  <c r="S2355" i="2"/>
  <c r="T2354" i="2"/>
  <c r="L2353" i="2"/>
  <c r="M2353" i="2" s="1"/>
  <c r="P2352" i="2"/>
  <c r="J2355" i="2"/>
  <c r="N2352" i="2"/>
  <c r="AH2354" i="2" l="1"/>
  <c r="AF2354" i="2"/>
  <c r="AG2354" i="2"/>
  <c r="AD2355" i="2"/>
  <c r="AE2355" i="2" s="1"/>
  <c r="AC2356" i="2"/>
  <c r="AB2357" i="2"/>
  <c r="W2353" i="2"/>
  <c r="Y2353" i="2"/>
  <c r="X2353" i="2"/>
  <c r="U2354" i="2"/>
  <c r="V2354" i="2" s="1"/>
  <c r="T2355" i="2"/>
  <c r="S2356" i="2"/>
  <c r="P2353" i="2"/>
  <c r="O2353" i="2"/>
  <c r="N2353" i="2"/>
  <c r="L2354" i="2"/>
  <c r="M2354" i="2" s="1"/>
  <c r="J2356" i="2"/>
  <c r="AH2355" i="2" l="1"/>
  <c r="AG2355" i="2"/>
  <c r="AF2355" i="2"/>
  <c r="AD2356" i="2"/>
  <c r="AE2356" i="2" s="1"/>
  <c r="AB2358" i="2"/>
  <c r="AC2357" i="2"/>
  <c r="Y2354" i="2"/>
  <c r="W2354" i="2"/>
  <c r="X2354" i="2"/>
  <c r="U2355" i="2"/>
  <c r="V2355" i="2"/>
  <c r="Y2355" i="2" s="1"/>
  <c r="S2357" i="2"/>
  <c r="T2356" i="2"/>
  <c r="P2354" i="2"/>
  <c r="O2354" i="2"/>
  <c r="N2354" i="2"/>
  <c r="J2357" i="2"/>
  <c r="L2355" i="2"/>
  <c r="M2355" i="2" s="1"/>
  <c r="AF2356" i="2" l="1"/>
  <c r="AG2356" i="2"/>
  <c r="AH2356" i="2"/>
  <c r="AD2357" i="2"/>
  <c r="AE2357" i="2" s="1"/>
  <c r="AC2358" i="2"/>
  <c r="AB2359" i="2"/>
  <c r="S2358" i="2"/>
  <c r="T2357" i="2"/>
  <c r="U2356" i="2"/>
  <c r="V2356" i="2" s="1"/>
  <c r="W2355" i="2"/>
  <c r="X2355" i="2"/>
  <c r="O2355" i="2"/>
  <c r="N2355" i="2"/>
  <c r="P2355" i="2"/>
  <c r="L2356" i="2"/>
  <c r="M2356" i="2" s="1"/>
  <c r="J2358" i="2"/>
  <c r="AH2357" i="2" l="1"/>
  <c r="AG2357" i="2"/>
  <c r="AF2357" i="2"/>
  <c r="AB2360" i="2"/>
  <c r="AC2359" i="2"/>
  <c r="AD2358" i="2"/>
  <c r="AE2358" i="2" s="1"/>
  <c r="Y2356" i="2"/>
  <c r="W2356" i="2"/>
  <c r="X2356" i="2"/>
  <c r="U2357" i="2"/>
  <c r="V2357" i="2" s="1"/>
  <c r="T2358" i="2"/>
  <c r="S2359" i="2"/>
  <c r="O2356" i="2"/>
  <c r="N2356" i="2"/>
  <c r="P2356" i="2"/>
  <c r="L2357" i="2"/>
  <c r="M2357" i="2" s="1"/>
  <c r="J2359" i="2"/>
  <c r="AG2358" i="2" l="1"/>
  <c r="AF2358" i="2"/>
  <c r="AH2358" i="2"/>
  <c r="AD2359" i="2"/>
  <c r="AE2359" i="2" s="1"/>
  <c r="AC2360" i="2"/>
  <c r="AB2361" i="2"/>
  <c r="X2357" i="2"/>
  <c r="W2357" i="2"/>
  <c r="Y2357" i="2"/>
  <c r="S2360" i="2"/>
  <c r="T2359" i="2"/>
  <c r="U2358" i="2"/>
  <c r="V2358" i="2" s="1"/>
  <c r="P2357" i="2"/>
  <c r="N2357" i="2"/>
  <c r="O2357" i="2"/>
  <c r="L2358" i="2"/>
  <c r="M2358" i="2" s="1"/>
  <c r="J2360" i="2"/>
  <c r="AF2359" i="2" l="1"/>
  <c r="AH2359" i="2"/>
  <c r="AG2359" i="2"/>
  <c r="AD2360" i="2"/>
  <c r="AE2360" i="2" s="1"/>
  <c r="AC2361" i="2"/>
  <c r="AB2362" i="2"/>
  <c r="Y2358" i="2"/>
  <c r="X2358" i="2"/>
  <c r="W2358" i="2"/>
  <c r="U2359" i="2"/>
  <c r="V2359" i="2" s="1"/>
  <c r="Y2359" i="2" s="1"/>
  <c r="T2360" i="2"/>
  <c r="S2361" i="2"/>
  <c r="P2358" i="2"/>
  <c r="O2358" i="2"/>
  <c r="N2358" i="2"/>
  <c r="L2359" i="2"/>
  <c r="M2359" i="2" s="1"/>
  <c r="J2361" i="2"/>
  <c r="AH2360" i="2" l="1"/>
  <c r="AG2360" i="2"/>
  <c r="AF2360" i="2"/>
  <c r="AD2361" i="2"/>
  <c r="AE2361" i="2" s="1"/>
  <c r="AB2363" i="2"/>
  <c r="AC2362" i="2"/>
  <c r="S2362" i="2"/>
  <c r="T2361" i="2"/>
  <c r="W2359" i="2"/>
  <c r="X2359" i="2"/>
  <c r="U2360" i="2"/>
  <c r="V2360" i="2" s="1"/>
  <c r="P2359" i="2"/>
  <c r="N2359" i="2"/>
  <c r="O2359" i="2"/>
  <c r="J2362" i="2"/>
  <c r="L2360" i="2"/>
  <c r="M2360" i="2" s="1"/>
  <c r="AG2361" i="2" l="1"/>
  <c r="AF2361" i="2"/>
  <c r="AH2361" i="2"/>
  <c r="AD2362" i="2"/>
  <c r="AE2362" i="2" s="1"/>
  <c r="AC2363" i="2"/>
  <c r="AB2364" i="2"/>
  <c r="W2360" i="2"/>
  <c r="Y2360" i="2"/>
  <c r="X2360" i="2"/>
  <c r="U2361" i="2"/>
  <c r="V2361" i="2" s="1"/>
  <c r="T2362" i="2"/>
  <c r="S2363" i="2"/>
  <c r="P2360" i="2"/>
  <c r="N2360" i="2"/>
  <c r="O2360" i="2"/>
  <c r="L2361" i="2"/>
  <c r="M2361" i="2" s="1"/>
  <c r="J2363" i="2"/>
  <c r="AH2362" i="2" l="1"/>
  <c r="AG2362" i="2"/>
  <c r="AF2362" i="2"/>
  <c r="AD2363" i="2"/>
  <c r="AE2363" i="2" s="1"/>
  <c r="AB2365" i="2"/>
  <c r="AC2364" i="2"/>
  <c r="X2361" i="2"/>
  <c r="W2361" i="2"/>
  <c r="Y2361" i="2"/>
  <c r="T2363" i="2"/>
  <c r="S2364" i="2"/>
  <c r="U2362" i="2"/>
  <c r="V2362" i="2" s="1"/>
  <c r="P2361" i="2"/>
  <c r="O2361" i="2"/>
  <c r="N2361" i="2"/>
  <c r="J2364" i="2"/>
  <c r="L2362" i="2"/>
  <c r="M2362" i="2" s="1"/>
  <c r="AH2363" i="2" l="1"/>
  <c r="AG2363" i="2"/>
  <c r="AF2363" i="2"/>
  <c r="AD2364" i="2"/>
  <c r="AE2364" i="2" s="1"/>
  <c r="AC2365" i="2"/>
  <c r="AB2366" i="2"/>
  <c r="Y2362" i="2"/>
  <c r="X2362" i="2"/>
  <c r="W2362" i="2"/>
  <c r="S2365" i="2"/>
  <c r="T2364" i="2"/>
  <c r="V2363" i="2"/>
  <c r="X2363" i="2" s="1"/>
  <c r="U2363" i="2"/>
  <c r="N2362" i="2"/>
  <c r="P2362" i="2"/>
  <c r="O2362" i="2"/>
  <c r="L2363" i="2"/>
  <c r="M2363" i="2" s="1"/>
  <c r="J2365" i="2"/>
  <c r="AH2364" i="2" l="1"/>
  <c r="AF2364" i="2"/>
  <c r="AG2364" i="2"/>
  <c r="AB2367" i="2"/>
  <c r="AC2366" i="2"/>
  <c r="AD2365" i="2"/>
  <c r="AE2365" i="2"/>
  <c r="AH2365" i="2" s="1"/>
  <c r="Y2363" i="2"/>
  <c r="U2364" i="2"/>
  <c r="V2364" i="2" s="1"/>
  <c r="W2363" i="2"/>
  <c r="T2365" i="2"/>
  <c r="S2366" i="2"/>
  <c r="P2363" i="2"/>
  <c r="O2363" i="2"/>
  <c r="N2363" i="2"/>
  <c r="L2364" i="2"/>
  <c r="M2364" i="2"/>
  <c r="O2364" i="2" s="1"/>
  <c r="J2366" i="2"/>
  <c r="AG2365" i="2" l="1"/>
  <c r="AF2365" i="2"/>
  <c r="AD2366" i="2"/>
  <c r="AE2366" i="2" s="1"/>
  <c r="AB2368" i="2"/>
  <c r="AC2367" i="2"/>
  <c r="Y2364" i="2"/>
  <c r="W2364" i="2"/>
  <c r="X2364" i="2"/>
  <c r="U2365" i="2"/>
  <c r="V2365" i="2" s="1"/>
  <c r="S2367" i="2"/>
  <c r="T2366" i="2"/>
  <c r="J2367" i="2"/>
  <c r="N2364" i="2"/>
  <c r="P2364" i="2"/>
  <c r="L2365" i="2"/>
  <c r="M2365" i="2" s="1"/>
  <c r="AG2366" i="2" l="1"/>
  <c r="AF2366" i="2"/>
  <c r="AH2366" i="2"/>
  <c r="AC2368" i="2"/>
  <c r="AB2369" i="2"/>
  <c r="AD2367" i="2"/>
  <c r="AE2367" i="2" s="1"/>
  <c r="W2365" i="2"/>
  <c r="X2365" i="2"/>
  <c r="Y2365" i="2"/>
  <c r="U2366" i="2"/>
  <c r="V2366" i="2" s="1"/>
  <c r="T2367" i="2"/>
  <c r="S2368" i="2"/>
  <c r="O2365" i="2"/>
  <c r="P2365" i="2"/>
  <c r="N2365" i="2"/>
  <c r="L2366" i="2"/>
  <c r="M2366" i="2" s="1"/>
  <c r="J2368" i="2"/>
  <c r="AG2367" i="2" l="1"/>
  <c r="AF2367" i="2"/>
  <c r="AH2367" i="2"/>
  <c r="AD2368" i="2"/>
  <c r="AE2368" i="2" s="1"/>
  <c r="AB2370" i="2"/>
  <c r="AC2369" i="2"/>
  <c r="X2366" i="2"/>
  <c r="W2366" i="2"/>
  <c r="Y2366" i="2"/>
  <c r="S2369" i="2"/>
  <c r="T2368" i="2"/>
  <c r="U2367" i="2"/>
  <c r="V2367" i="2"/>
  <c r="Y2367" i="2" s="1"/>
  <c r="O2366" i="2"/>
  <c r="P2366" i="2"/>
  <c r="N2366" i="2"/>
  <c r="L2367" i="2"/>
  <c r="M2367" i="2" s="1"/>
  <c r="J2369" i="2"/>
  <c r="AG2368" i="2" l="1"/>
  <c r="AF2368" i="2"/>
  <c r="AH2368" i="2"/>
  <c r="AC2370" i="2"/>
  <c r="AB2371" i="2"/>
  <c r="AD2369" i="2"/>
  <c r="AE2369" i="2" s="1"/>
  <c r="W2367" i="2"/>
  <c r="X2367" i="2"/>
  <c r="U2368" i="2"/>
  <c r="V2368" i="2" s="1"/>
  <c r="S2370" i="2"/>
  <c r="T2369" i="2"/>
  <c r="N2367" i="2"/>
  <c r="P2367" i="2"/>
  <c r="O2367" i="2"/>
  <c r="L2368" i="2"/>
  <c r="M2368" i="2" s="1"/>
  <c r="J2370" i="2"/>
  <c r="AF2369" i="2" l="1"/>
  <c r="AH2369" i="2"/>
  <c r="AG2369" i="2"/>
  <c r="AB2372" i="2"/>
  <c r="AC2371" i="2"/>
  <c r="AD2370" i="2"/>
  <c r="AE2370" i="2" s="1"/>
  <c r="W2368" i="2"/>
  <c r="X2368" i="2"/>
  <c r="Y2368" i="2"/>
  <c r="U2369" i="2"/>
  <c r="V2369" i="2" s="1"/>
  <c r="T2370" i="2"/>
  <c r="S2371" i="2"/>
  <c r="P2368" i="2"/>
  <c r="N2368" i="2"/>
  <c r="O2368" i="2"/>
  <c r="J2371" i="2"/>
  <c r="L2369" i="2"/>
  <c r="M2369" i="2" s="1"/>
  <c r="AH2370" i="2" l="1"/>
  <c r="AG2370" i="2"/>
  <c r="AF2370" i="2"/>
  <c r="AD2371" i="2"/>
  <c r="AE2371" i="2" s="1"/>
  <c r="AC2372" i="2"/>
  <c r="AB2373" i="2"/>
  <c r="X2369" i="2"/>
  <c r="Y2369" i="2"/>
  <c r="W2369" i="2"/>
  <c r="S2372" i="2"/>
  <c r="T2371" i="2"/>
  <c r="U2370" i="2"/>
  <c r="V2370" i="2" s="1"/>
  <c r="O2369" i="2"/>
  <c r="N2369" i="2"/>
  <c r="P2369" i="2"/>
  <c r="L2370" i="2"/>
  <c r="M2370" i="2" s="1"/>
  <c r="J2372" i="2"/>
  <c r="AH2371" i="2" l="1"/>
  <c r="AF2371" i="2"/>
  <c r="AG2371" i="2"/>
  <c r="AD2372" i="2"/>
  <c r="AE2372" i="2" s="1"/>
  <c r="AC2373" i="2"/>
  <c r="AB2374" i="2"/>
  <c r="X2370" i="2"/>
  <c r="W2370" i="2"/>
  <c r="Y2370" i="2"/>
  <c r="U2371" i="2"/>
  <c r="V2371" i="2" s="1"/>
  <c r="T2372" i="2"/>
  <c r="S2373" i="2"/>
  <c r="O2370" i="2"/>
  <c r="P2370" i="2"/>
  <c r="N2370" i="2"/>
  <c r="J2373" i="2"/>
  <c r="L2371" i="2"/>
  <c r="M2371" i="2" s="1"/>
  <c r="AG2372" i="2" l="1"/>
  <c r="AF2372" i="2"/>
  <c r="AH2372" i="2"/>
  <c r="AB2375" i="2"/>
  <c r="AC2374" i="2"/>
  <c r="AD2373" i="2"/>
  <c r="AE2373" i="2" s="1"/>
  <c r="Y2371" i="2"/>
  <c r="X2371" i="2"/>
  <c r="W2371" i="2"/>
  <c r="S2374" i="2"/>
  <c r="T2373" i="2"/>
  <c r="U2372" i="2"/>
  <c r="V2372" i="2" s="1"/>
  <c r="N2371" i="2"/>
  <c r="P2371" i="2"/>
  <c r="O2371" i="2"/>
  <c r="L2372" i="2"/>
  <c r="M2372" i="2" s="1"/>
  <c r="J2374" i="2"/>
  <c r="AF2373" i="2" l="1"/>
  <c r="AH2373" i="2"/>
  <c r="AG2373" i="2"/>
  <c r="AD2374" i="2"/>
  <c r="AE2374" i="2" s="1"/>
  <c r="AC2375" i="2"/>
  <c r="AB2376" i="2"/>
  <c r="X2372" i="2"/>
  <c r="Y2372" i="2"/>
  <c r="W2372" i="2"/>
  <c r="T2374" i="2"/>
  <c r="S2375" i="2"/>
  <c r="U2373" i="2"/>
  <c r="V2373" i="2" s="1"/>
  <c r="P2372" i="2"/>
  <c r="O2372" i="2"/>
  <c r="N2372" i="2"/>
  <c r="J2375" i="2"/>
  <c r="L2373" i="2"/>
  <c r="M2373" i="2" s="1"/>
  <c r="AG2374" i="2" l="1"/>
  <c r="AF2374" i="2"/>
  <c r="AH2374" i="2"/>
  <c r="AD2375" i="2"/>
  <c r="AE2375" i="2" s="1"/>
  <c r="AB2377" i="2"/>
  <c r="AC2376" i="2"/>
  <c r="Y2373" i="2"/>
  <c r="W2373" i="2"/>
  <c r="X2373" i="2"/>
  <c r="T2375" i="2"/>
  <c r="S2376" i="2"/>
  <c r="U2374" i="2"/>
  <c r="V2374" i="2" s="1"/>
  <c r="X2374" i="2" s="1"/>
  <c r="O2373" i="2"/>
  <c r="N2373" i="2"/>
  <c r="P2373" i="2"/>
  <c r="J2376" i="2"/>
  <c r="L2374" i="2"/>
  <c r="M2374" i="2" s="1"/>
  <c r="AH2375" i="2" l="1"/>
  <c r="AG2375" i="2"/>
  <c r="AF2375" i="2"/>
  <c r="AC2377" i="2"/>
  <c r="AB2378" i="2"/>
  <c r="AD2376" i="2"/>
  <c r="AE2376" i="2" s="1"/>
  <c r="W2374" i="2"/>
  <c r="Y2374" i="2"/>
  <c r="S2377" i="2"/>
  <c r="T2376" i="2"/>
  <c r="U2375" i="2"/>
  <c r="V2375" i="2" s="1"/>
  <c r="P2374" i="2"/>
  <c r="O2374" i="2"/>
  <c r="N2374" i="2"/>
  <c r="J2377" i="2"/>
  <c r="L2375" i="2"/>
  <c r="M2375" i="2" s="1"/>
  <c r="AH2376" i="2" l="1"/>
  <c r="AF2376" i="2"/>
  <c r="AG2376" i="2"/>
  <c r="AB2379" i="2"/>
  <c r="AC2378" i="2"/>
  <c r="AD2377" i="2"/>
  <c r="AE2377" i="2"/>
  <c r="AF2377" i="2" s="1"/>
  <c r="Y2375" i="2"/>
  <c r="X2375" i="2"/>
  <c r="W2375" i="2"/>
  <c r="T2377" i="2"/>
  <c r="S2378" i="2"/>
  <c r="U2376" i="2"/>
  <c r="V2376" i="2" s="1"/>
  <c r="O2375" i="2"/>
  <c r="N2375" i="2"/>
  <c r="P2375" i="2"/>
  <c r="J2378" i="2"/>
  <c r="L2376" i="2"/>
  <c r="M2376" i="2"/>
  <c r="N2376" i="2" s="1"/>
  <c r="AH2377" i="2" l="1"/>
  <c r="AG2377" i="2"/>
  <c r="AD2378" i="2"/>
  <c r="AE2378" i="2" s="1"/>
  <c r="AB2380" i="2"/>
  <c r="AC2379" i="2"/>
  <c r="Y2376" i="2"/>
  <c r="W2376" i="2"/>
  <c r="X2376" i="2"/>
  <c r="S2379" i="2"/>
  <c r="T2378" i="2"/>
  <c r="U2377" i="2"/>
  <c r="V2377" i="2" s="1"/>
  <c r="P2376" i="2"/>
  <c r="J2379" i="2"/>
  <c r="O2376" i="2"/>
  <c r="L2377" i="2"/>
  <c r="M2377" i="2" s="1"/>
  <c r="AG2378" i="2" l="1"/>
  <c r="AF2378" i="2"/>
  <c r="AH2378" i="2"/>
  <c r="AC2380" i="2"/>
  <c r="AB2381" i="2"/>
  <c r="AD2379" i="2"/>
  <c r="AE2379" i="2" s="1"/>
  <c r="W2377" i="2"/>
  <c r="X2377" i="2"/>
  <c r="Y2377" i="2"/>
  <c r="U2378" i="2"/>
  <c r="V2378" i="2" s="1"/>
  <c r="T2379" i="2"/>
  <c r="S2380" i="2"/>
  <c r="O2377" i="2"/>
  <c r="N2377" i="2"/>
  <c r="P2377" i="2"/>
  <c r="L2378" i="2"/>
  <c r="M2378" i="2" s="1"/>
  <c r="J2380" i="2"/>
  <c r="AF2379" i="2" l="1"/>
  <c r="AH2379" i="2"/>
  <c r="AG2379" i="2"/>
  <c r="AD2380" i="2"/>
  <c r="AE2380" i="2" s="1"/>
  <c r="AB2382" i="2"/>
  <c r="AC2381" i="2"/>
  <c r="X2378" i="2"/>
  <c r="W2378" i="2"/>
  <c r="Y2378" i="2"/>
  <c r="U2379" i="2"/>
  <c r="V2379" i="2" s="1"/>
  <c r="W2379" i="2" s="1"/>
  <c r="S2381" i="2"/>
  <c r="T2380" i="2"/>
  <c r="N2378" i="2"/>
  <c r="P2378" i="2"/>
  <c r="O2378" i="2"/>
  <c r="J2381" i="2"/>
  <c r="L2379" i="2"/>
  <c r="M2379" i="2" s="1"/>
  <c r="AF2380" i="2" l="1"/>
  <c r="AG2380" i="2"/>
  <c r="AH2380" i="2"/>
  <c r="AD2381" i="2"/>
  <c r="AE2381" i="2" s="1"/>
  <c r="AC2382" i="2"/>
  <c r="AB2383" i="2"/>
  <c r="U2380" i="2"/>
  <c r="V2380" i="2" s="1"/>
  <c r="X2379" i="2"/>
  <c r="Y2379" i="2"/>
  <c r="S2382" i="2"/>
  <c r="T2381" i="2"/>
  <c r="O2379" i="2"/>
  <c r="N2379" i="2"/>
  <c r="P2379" i="2"/>
  <c r="L2380" i="2"/>
  <c r="M2380" i="2" s="1"/>
  <c r="J2382" i="2"/>
  <c r="AH2381" i="2" l="1"/>
  <c r="AG2381" i="2"/>
  <c r="AF2381" i="2"/>
  <c r="AB2384" i="2"/>
  <c r="AC2383" i="2"/>
  <c r="AD2382" i="2"/>
  <c r="AE2382" i="2" s="1"/>
  <c r="Y2380" i="2"/>
  <c r="W2380" i="2"/>
  <c r="X2380" i="2"/>
  <c r="T2382" i="2"/>
  <c r="S2383" i="2"/>
  <c r="U2381" i="2"/>
  <c r="V2381" i="2" s="1"/>
  <c r="O2380" i="2"/>
  <c r="P2380" i="2"/>
  <c r="N2380" i="2"/>
  <c r="L2381" i="2"/>
  <c r="M2381" i="2" s="1"/>
  <c r="J2383" i="2"/>
  <c r="AH2382" i="2" l="1"/>
  <c r="AF2382" i="2"/>
  <c r="AG2382" i="2"/>
  <c r="AD2383" i="2"/>
  <c r="AE2383" i="2" s="1"/>
  <c r="AC2384" i="2"/>
  <c r="AB2385" i="2"/>
  <c r="Y2381" i="2"/>
  <c r="X2381" i="2"/>
  <c r="W2381" i="2"/>
  <c r="U2382" i="2"/>
  <c r="V2382" i="2" s="1"/>
  <c r="S2384" i="2"/>
  <c r="T2383" i="2"/>
  <c r="O2381" i="2"/>
  <c r="P2381" i="2"/>
  <c r="N2381" i="2"/>
  <c r="J2384" i="2"/>
  <c r="L2382" i="2"/>
  <c r="M2382" i="2" s="1"/>
  <c r="AH2383" i="2" l="1"/>
  <c r="AG2383" i="2"/>
  <c r="AF2383" i="2"/>
  <c r="AD2384" i="2"/>
  <c r="AE2384" i="2" s="1"/>
  <c r="AC2385" i="2"/>
  <c r="AB2386" i="2"/>
  <c r="X2382" i="2"/>
  <c r="Y2382" i="2"/>
  <c r="W2382" i="2"/>
  <c r="T2384" i="2"/>
  <c r="S2385" i="2"/>
  <c r="U2383" i="2"/>
  <c r="V2383" i="2" s="1"/>
  <c r="N2382" i="2"/>
  <c r="O2382" i="2"/>
  <c r="P2382" i="2"/>
  <c r="L2383" i="2"/>
  <c r="M2383" i="2" s="1"/>
  <c r="J2385" i="2"/>
  <c r="AH2384" i="2" l="1"/>
  <c r="AF2384" i="2"/>
  <c r="AG2384" i="2"/>
  <c r="AB2387" i="2"/>
  <c r="AC2386" i="2"/>
  <c r="AD2385" i="2"/>
  <c r="AE2385" i="2" s="1"/>
  <c r="X2383" i="2"/>
  <c r="Y2383" i="2"/>
  <c r="W2383" i="2"/>
  <c r="S2386" i="2"/>
  <c r="T2385" i="2"/>
  <c r="U2384" i="2"/>
  <c r="V2384" i="2" s="1"/>
  <c r="P2383" i="2"/>
  <c r="O2383" i="2"/>
  <c r="N2383" i="2"/>
  <c r="J2386" i="2"/>
  <c r="L2384" i="2"/>
  <c r="M2384" i="2" s="1"/>
  <c r="AG2385" i="2" l="1"/>
  <c r="AF2385" i="2"/>
  <c r="AH2385" i="2"/>
  <c r="AD2386" i="2"/>
  <c r="AE2386" i="2" s="1"/>
  <c r="AC2387" i="2"/>
  <c r="AB2388" i="2"/>
  <c r="W2384" i="2"/>
  <c r="X2384" i="2"/>
  <c r="Y2384" i="2"/>
  <c r="T2386" i="2"/>
  <c r="S2387" i="2"/>
  <c r="U2385" i="2"/>
  <c r="V2385" i="2" s="1"/>
  <c r="P2384" i="2"/>
  <c r="O2384" i="2"/>
  <c r="N2384" i="2"/>
  <c r="L2385" i="2"/>
  <c r="M2385" i="2" s="1"/>
  <c r="J2387" i="2"/>
  <c r="AF2386" i="2" l="1"/>
  <c r="AH2386" i="2"/>
  <c r="AG2386" i="2"/>
  <c r="AD2387" i="2"/>
  <c r="AE2387" i="2" s="1"/>
  <c r="AB2389" i="2"/>
  <c r="AC2388" i="2"/>
  <c r="X2385" i="2"/>
  <c r="W2385" i="2"/>
  <c r="Y2385" i="2"/>
  <c r="T2387" i="2"/>
  <c r="S2388" i="2"/>
  <c r="U2386" i="2"/>
  <c r="V2386" i="2" s="1"/>
  <c r="P2385" i="2"/>
  <c r="N2385" i="2"/>
  <c r="O2385" i="2"/>
  <c r="J2388" i="2"/>
  <c r="L2386" i="2"/>
  <c r="M2386" i="2" s="1"/>
  <c r="AF2387" i="2" l="1"/>
  <c r="AG2387" i="2"/>
  <c r="AH2387" i="2"/>
  <c r="AC2389" i="2"/>
  <c r="AB2390" i="2"/>
  <c r="AD2388" i="2"/>
  <c r="AE2388" i="2" s="1"/>
  <c r="Y2386" i="2"/>
  <c r="W2386" i="2"/>
  <c r="X2386" i="2"/>
  <c r="S2389" i="2"/>
  <c r="T2388" i="2"/>
  <c r="U2387" i="2"/>
  <c r="V2387" i="2" s="1"/>
  <c r="N2386" i="2"/>
  <c r="P2386" i="2"/>
  <c r="O2386" i="2"/>
  <c r="L2387" i="2"/>
  <c r="M2387" i="2" s="1"/>
  <c r="J2389" i="2"/>
  <c r="AF2388" i="2" l="1"/>
  <c r="AH2388" i="2"/>
  <c r="AG2388" i="2"/>
  <c r="AB2391" i="2"/>
  <c r="AC2390" i="2"/>
  <c r="AD2389" i="2"/>
  <c r="AE2389" i="2"/>
  <c r="AF2389" i="2" s="1"/>
  <c r="X2387" i="2"/>
  <c r="W2387" i="2"/>
  <c r="Y2387" i="2"/>
  <c r="T2389" i="2"/>
  <c r="S2390" i="2"/>
  <c r="U2388" i="2"/>
  <c r="V2388" i="2" s="1"/>
  <c r="P2387" i="2"/>
  <c r="O2387" i="2"/>
  <c r="N2387" i="2"/>
  <c r="L2388" i="2"/>
  <c r="M2388" i="2"/>
  <c r="O2388" i="2" s="1"/>
  <c r="J2390" i="2"/>
  <c r="AB2392" i="2" l="1"/>
  <c r="AC2391" i="2"/>
  <c r="AG2389" i="2"/>
  <c r="AH2389" i="2"/>
  <c r="AD2390" i="2"/>
  <c r="AE2390" i="2" s="1"/>
  <c r="Y2388" i="2"/>
  <c r="X2388" i="2"/>
  <c r="W2388" i="2"/>
  <c r="S2391" i="2"/>
  <c r="T2390" i="2"/>
  <c r="U2389" i="2"/>
  <c r="V2389" i="2" s="1"/>
  <c r="L2389" i="2"/>
  <c r="M2389" i="2" s="1"/>
  <c r="P2388" i="2"/>
  <c r="J2391" i="2"/>
  <c r="N2388" i="2"/>
  <c r="AH2390" i="2" l="1"/>
  <c r="AF2390" i="2"/>
  <c r="AG2390" i="2"/>
  <c r="AD2391" i="2"/>
  <c r="AE2391" i="2" s="1"/>
  <c r="AC2392" i="2"/>
  <c r="AB2393" i="2"/>
  <c r="W2389" i="2"/>
  <c r="Y2389" i="2"/>
  <c r="X2389" i="2"/>
  <c r="U2390" i="2"/>
  <c r="V2390" i="2" s="1"/>
  <c r="T2391" i="2"/>
  <c r="S2392" i="2"/>
  <c r="P2389" i="2"/>
  <c r="O2389" i="2"/>
  <c r="N2389" i="2"/>
  <c r="L2390" i="2"/>
  <c r="M2390" i="2" s="1"/>
  <c r="J2392" i="2"/>
  <c r="AH2391" i="2" l="1"/>
  <c r="AG2391" i="2"/>
  <c r="AF2391" i="2"/>
  <c r="AD2392" i="2"/>
  <c r="AE2392" i="2" s="1"/>
  <c r="AB2394" i="2"/>
  <c r="AC2393" i="2"/>
  <c r="X2390" i="2"/>
  <c r="W2390" i="2"/>
  <c r="Y2390" i="2"/>
  <c r="S2393" i="2"/>
  <c r="T2392" i="2"/>
  <c r="U2391" i="2"/>
  <c r="V2391" i="2"/>
  <c r="X2391" i="2" s="1"/>
  <c r="O2390" i="2"/>
  <c r="N2390" i="2"/>
  <c r="P2390" i="2"/>
  <c r="L2391" i="2"/>
  <c r="M2391" i="2" s="1"/>
  <c r="J2393" i="2"/>
  <c r="AF2392" i="2" l="1"/>
  <c r="AG2392" i="2"/>
  <c r="AH2392" i="2"/>
  <c r="AC2394" i="2"/>
  <c r="AB2395" i="2"/>
  <c r="AD2393" i="2"/>
  <c r="AE2393" i="2" s="1"/>
  <c r="W2391" i="2"/>
  <c r="Y2391" i="2"/>
  <c r="U2392" i="2"/>
  <c r="V2392" i="2" s="1"/>
  <c r="S2394" i="2"/>
  <c r="T2393" i="2"/>
  <c r="N2391" i="2"/>
  <c r="O2391" i="2"/>
  <c r="P2391" i="2"/>
  <c r="L2392" i="2"/>
  <c r="M2392" i="2" s="1"/>
  <c r="J2394" i="2"/>
  <c r="AF2393" i="2" l="1"/>
  <c r="AH2393" i="2"/>
  <c r="AG2393" i="2"/>
  <c r="AB2396" i="2"/>
  <c r="AC2395" i="2"/>
  <c r="AD2394" i="2"/>
  <c r="AE2394" i="2" s="1"/>
  <c r="X2392" i="2"/>
  <c r="W2392" i="2"/>
  <c r="Y2392" i="2"/>
  <c r="S2395" i="2"/>
  <c r="T2394" i="2"/>
  <c r="U2393" i="2"/>
  <c r="V2393" i="2" s="1"/>
  <c r="P2392" i="2"/>
  <c r="N2392" i="2"/>
  <c r="O2392" i="2"/>
  <c r="L2393" i="2"/>
  <c r="M2393" i="2" s="1"/>
  <c r="J2395" i="2"/>
  <c r="AF2394" i="2" l="1"/>
  <c r="AG2394" i="2"/>
  <c r="AH2394" i="2"/>
  <c r="AD2395" i="2"/>
  <c r="AE2395" i="2" s="1"/>
  <c r="AC2396" i="2"/>
  <c r="AB2397" i="2"/>
  <c r="Y2393" i="2"/>
  <c r="X2393" i="2"/>
  <c r="W2393" i="2"/>
  <c r="S2396" i="2"/>
  <c r="T2395" i="2"/>
  <c r="U2394" i="2"/>
  <c r="V2394" i="2" s="1"/>
  <c r="P2393" i="2"/>
  <c r="O2393" i="2"/>
  <c r="N2393" i="2"/>
  <c r="L2394" i="2"/>
  <c r="M2394" i="2" s="1"/>
  <c r="J2396" i="2"/>
  <c r="AG2395" i="2" l="1"/>
  <c r="AF2395" i="2"/>
  <c r="AH2395" i="2"/>
  <c r="AC2397" i="2"/>
  <c r="AB2398" i="2"/>
  <c r="AD2396" i="2"/>
  <c r="AE2396" i="2" s="1"/>
  <c r="W2394" i="2"/>
  <c r="X2394" i="2"/>
  <c r="Y2394" i="2"/>
  <c r="U2395" i="2"/>
  <c r="V2395" i="2" s="1"/>
  <c r="S2397" i="2"/>
  <c r="T2396" i="2"/>
  <c r="P2394" i="2"/>
  <c r="N2394" i="2"/>
  <c r="O2394" i="2"/>
  <c r="L2395" i="2"/>
  <c r="M2395" i="2" s="1"/>
  <c r="J2397" i="2"/>
  <c r="AH2396" i="2" l="1"/>
  <c r="AG2396" i="2"/>
  <c r="AF2396" i="2"/>
  <c r="AB2399" i="2"/>
  <c r="AC2398" i="2"/>
  <c r="AD2397" i="2"/>
  <c r="AE2397" i="2" s="1"/>
  <c r="W2395" i="2"/>
  <c r="X2395" i="2"/>
  <c r="Y2395" i="2"/>
  <c r="U2396" i="2"/>
  <c r="V2396" i="2"/>
  <c r="W2396" i="2" s="1"/>
  <c r="S2398" i="2"/>
  <c r="T2397" i="2"/>
  <c r="P2395" i="2"/>
  <c r="O2395" i="2"/>
  <c r="N2395" i="2"/>
  <c r="L2396" i="2"/>
  <c r="M2396" i="2" s="1"/>
  <c r="J2398" i="2"/>
  <c r="AG2397" i="2" l="1"/>
  <c r="AF2397" i="2"/>
  <c r="AH2397" i="2"/>
  <c r="AC2399" i="2"/>
  <c r="AB2400" i="2"/>
  <c r="AD2398" i="2"/>
  <c r="AE2398" i="2" s="1"/>
  <c r="S2399" i="2"/>
  <c r="T2398" i="2"/>
  <c r="Y2396" i="2"/>
  <c r="X2396" i="2"/>
  <c r="U2397" i="2"/>
  <c r="V2397" i="2" s="1"/>
  <c r="P2396" i="2"/>
  <c r="N2396" i="2"/>
  <c r="O2396" i="2"/>
  <c r="J2399" i="2"/>
  <c r="L2397" i="2"/>
  <c r="M2397" i="2" s="1"/>
  <c r="AH2398" i="2" l="1"/>
  <c r="AF2398" i="2"/>
  <c r="AG2398" i="2"/>
  <c r="AB2401" i="2"/>
  <c r="AC2400" i="2"/>
  <c r="AD2399" i="2"/>
  <c r="AE2399" i="2" s="1"/>
  <c r="W2397" i="2"/>
  <c r="Y2397" i="2"/>
  <c r="X2397" i="2"/>
  <c r="U2398" i="2"/>
  <c r="V2398" i="2" s="1"/>
  <c r="S2400" i="2"/>
  <c r="T2399" i="2"/>
  <c r="P2397" i="2"/>
  <c r="O2397" i="2"/>
  <c r="N2397" i="2"/>
  <c r="J2400" i="2"/>
  <c r="L2398" i="2"/>
  <c r="M2398" i="2" s="1"/>
  <c r="AF2399" i="2" l="1"/>
  <c r="AH2399" i="2"/>
  <c r="AG2399" i="2"/>
  <c r="AD2400" i="2"/>
  <c r="AE2400" i="2" s="1"/>
  <c r="AC2401" i="2"/>
  <c r="AB2402" i="2"/>
  <c r="W2398" i="2"/>
  <c r="Y2398" i="2"/>
  <c r="X2398" i="2"/>
  <c r="T2400" i="2"/>
  <c r="S2401" i="2"/>
  <c r="U2399" i="2"/>
  <c r="V2399" i="2" s="1"/>
  <c r="P2398" i="2"/>
  <c r="N2398" i="2"/>
  <c r="O2398" i="2"/>
  <c r="J2401" i="2"/>
  <c r="L2399" i="2"/>
  <c r="M2399" i="2" s="1"/>
  <c r="AH2400" i="2" l="1"/>
  <c r="AG2400" i="2"/>
  <c r="AF2400" i="2"/>
  <c r="AB2403" i="2"/>
  <c r="AC2402" i="2"/>
  <c r="AD2401" i="2"/>
  <c r="AE2401" i="2"/>
  <c r="AF2401" i="2" s="1"/>
  <c r="X2399" i="2"/>
  <c r="Y2399" i="2"/>
  <c r="W2399" i="2"/>
  <c r="T2401" i="2"/>
  <c r="S2402" i="2"/>
  <c r="U2400" i="2"/>
  <c r="V2400" i="2" s="1"/>
  <c r="P2399" i="2"/>
  <c r="N2399" i="2"/>
  <c r="O2399" i="2"/>
  <c r="J2402" i="2"/>
  <c r="L2400" i="2"/>
  <c r="M2400" i="2"/>
  <c r="P2400" i="2" s="1"/>
  <c r="AH2401" i="2" l="1"/>
  <c r="AG2401" i="2"/>
  <c r="AD2402" i="2"/>
  <c r="AE2402" i="2" s="1"/>
  <c r="AB2404" i="2"/>
  <c r="AC2403" i="2"/>
  <c r="Y2400" i="2"/>
  <c r="X2400" i="2"/>
  <c r="W2400" i="2"/>
  <c r="S2403" i="2"/>
  <c r="T2402" i="2"/>
  <c r="U2401" i="2"/>
  <c r="V2401" i="2" s="1"/>
  <c r="N2400" i="2"/>
  <c r="O2400" i="2"/>
  <c r="L2401" i="2"/>
  <c r="M2401" i="2" s="1"/>
  <c r="J2403" i="2"/>
  <c r="AF2402" i="2" l="1"/>
  <c r="AG2402" i="2"/>
  <c r="AH2402" i="2"/>
  <c r="AC2404" i="2"/>
  <c r="AB2405" i="2"/>
  <c r="AD2403" i="2"/>
  <c r="AE2403" i="2" s="1"/>
  <c r="Y2401" i="2"/>
  <c r="X2401" i="2"/>
  <c r="W2401" i="2"/>
  <c r="U2402" i="2"/>
  <c r="V2402" i="2" s="1"/>
  <c r="T2403" i="2"/>
  <c r="S2404" i="2"/>
  <c r="O2401" i="2"/>
  <c r="N2401" i="2"/>
  <c r="P2401" i="2"/>
  <c r="J2404" i="2"/>
  <c r="L2402" i="2"/>
  <c r="M2402" i="2" s="1"/>
  <c r="AG2403" i="2" l="1"/>
  <c r="AH2403" i="2"/>
  <c r="AF2403" i="2"/>
  <c r="AB2406" i="2"/>
  <c r="AC2405" i="2"/>
  <c r="AD2404" i="2"/>
  <c r="AE2404" i="2" s="1"/>
  <c r="X2402" i="2"/>
  <c r="W2402" i="2"/>
  <c r="Y2402" i="2"/>
  <c r="S2405" i="2"/>
  <c r="T2404" i="2"/>
  <c r="U2403" i="2"/>
  <c r="V2403" i="2" s="1"/>
  <c r="P2402" i="2"/>
  <c r="N2402" i="2"/>
  <c r="O2402" i="2"/>
  <c r="L2403" i="2"/>
  <c r="M2403" i="2" s="1"/>
  <c r="J2405" i="2"/>
  <c r="AG2404" i="2" l="1"/>
  <c r="AF2404" i="2"/>
  <c r="AH2404" i="2"/>
  <c r="AC2406" i="2"/>
  <c r="AB2407" i="2"/>
  <c r="AD2405" i="2"/>
  <c r="AE2405" i="2" s="1"/>
  <c r="Y2403" i="2"/>
  <c r="W2403" i="2"/>
  <c r="X2403" i="2"/>
  <c r="U2404" i="2"/>
  <c r="V2404" i="2" s="1"/>
  <c r="T2405" i="2"/>
  <c r="S2406" i="2"/>
  <c r="O2403" i="2"/>
  <c r="N2403" i="2"/>
  <c r="P2403" i="2"/>
  <c r="L2404" i="2"/>
  <c r="M2404" i="2" s="1"/>
  <c r="J2406" i="2"/>
  <c r="AH2405" i="2" l="1"/>
  <c r="AF2405" i="2"/>
  <c r="AG2405" i="2"/>
  <c r="AB2408" i="2"/>
  <c r="AC2407" i="2"/>
  <c r="AD2406" i="2"/>
  <c r="AE2406" i="2" s="1"/>
  <c r="Y2404" i="2"/>
  <c r="W2404" i="2"/>
  <c r="X2404" i="2"/>
  <c r="S2407" i="2"/>
  <c r="T2406" i="2"/>
  <c r="U2405" i="2"/>
  <c r="V2405" i="2"/>
  <c r="Y2405" i="2" s="1"/>
  <c r="O2404" i="2"/>
  <c r="N2404" i="2"/>
  <c r="P2404" i="2"/>
  <c r="L2405" i="2"/>
  <c r="M2405" i="2" s="1"/>
  <c r="J2407" i="2"/>
  <c r="AH2406" i="2" l="1"/>
  <c r="AG2406" i="2"/>
  <c r="AF2406" i="2"/>
  <c r="AD2407" i="2"/>
  <c r="AE2407" i="2" s="1"/>
  <c r="AC2408" i="2"/>
  <c r="AB2409" i="2"/>
  <c r="X2405" i="2"/>
  <c r="W2405" i="2"/>
  <c r="U2406" i="2"/>
  <c r="V2406" i="2" s="1"/>
  <c r="S2408" i="2"/>
  <c r="T2407" i="2"/>
  <c r="N2405" i="2"/>
  <c r="P2405" i="2"/>
  <c r="O2405" i="2"/>
  <c r="L2406" i="2"/>
  <c r="M2406" i="2" s="1"/>
  <c r="J2408" i="2"/>
  <c r="AH2407" i="2" l="1"/>
  <c r="AF2407" i="2"/>
  <c r="AG2407" i="2"/>
  <c r="AD2408" i="2"/>
  <c r="AE2408" i="2" s="1"/>
  <c r="AC2409" i="2"/>
  <c r="AB2410" i="2"/>
  <c r="Y2406" i="2"/>
  <c r="W2406" i="2"/>
  <c r="X2406" i="2"/>
  <c r="U2407" i="2"/>
  <c r="V2407" i="2" s="1"/>
  <c r="T2408" i="2"/>
  <c r="S2409" i="2"/>
  <c r="P2406" i="2"/>
  <c r="O2406" i="2"/>
  <c r="N2406" i="2"/>
  <c r="L2407" i="2"/>
  <c r="M2407" i="2" s="1"/>
  <c r="J2409" i="2"/>
  <c r="AH2408" i="2" l="1"/>
  <c r="AG2408" i="2"/>
  <c r="AF2408" i="2"/>
  <c r="AD2409" i="2"/>
  <c r="AE2409" i="2" s="1"/>
  <c r="AB2411" i="2"/>
  <c r="AC2410" i="2"/>
  <c r="X2407" i="2"/>
  <c r="W2407" i="2"/>
  <c r="Y2407" i="2"/>
  <c r="S2410" i="2"/>
  <c r="T2409" i="2"/>
  <c r="U2408" i="2"/>
  <c r="V2408" i="2" s="1"/>
  <c r="O2407" i="2"/>
  <c r="N2407" i="2"/>
  <c r="P2407" i="2"/>
  <c r="J2410" i="2"/>
  <c r="M2408" i="2"/>
  <c r="P2408" i="2" s="1"/>
  <c r="L2408" i="2"/>
  <c r="AH2409" i="2" l="1"/>
  <c r="AF2409" i="2"/>
  <c r="AG2409" i="2"/>
  <c r="AD2410" i="2"/>
  <c r="AE2410" i="2" s="1"/>
  <c r="AC2411" i="2"/>
  <c r="AB2412" i="2"/>
  <c r="W2408" i="2"/>
  <c r="Y2408" i="2"/>
  <c r="X2408" i="2"/>
  <c r="S2411" i="2"/>
  <c r="T2410" i="2"/>
  <c r="U2409" i="2"/>
  <c r="V2409" i="2" s="1"/>
  <c r="N2408" i="2"/>
  <c r="J2411" i="2"/>
  <c r="O2408" i="2"/>
  <c r="L2409" i="2"/>
  <c r="M2409" i="2" s="1"/>
  <c r="AH2410" i="2" l="1"/>
  <c r="AG2410" i="2"/>
  <c r="AF2410" i="2"/>
  <c r="AD2411" i="2"/>
  <c r="AE2411" i="2"/>
  <c r="AG2411" i="2" s="1"/>
  <c r="AH2411" i="2"/>
  <c r="AB2413" i="2"/>
  <c r="AC2412" i="2"/>
  <c r="Y2409" i="2"/>
  <c r="W2409" i="2"/>
  <c r="X2409" i="2"/>
  <c r="U2410" i="2"/>
  <c r="V2410" i="2" s="1"/>
  <c r="S2412" i="2"/>
  <c r="T2411" i="2"/>
  <c r="O2409" i="2"/>
  <c r="N2409" i="2"/>
  <c r="P2409" i="2"/>
  <c r="J2412" i="2"/>
  <c r="L2410" i="2"/>
  <c r="M2410" i="2" s="1"/>
  <c r="AD2412" i="2" l="1"/>
  <c r="AE2412" i="2" s="1"/>
  <c r="AC2413" i="2"/>
  <c r="AB2414" i="2"/>
  <c r="AF2411" i="2"/>
  <c r="Y2410" i="2"/>
  <c r="X2410" i="2"/>
  <c r="W2410" i="2"/>
  <c r="U2411" i="2"/>
  <c r="V2411" i="2" s="1"/>
  <c r="T2412" i="2"/>
  <c r="S2413" i="2"/>
  <c r="P2410" i="2"/>
  <c r="N2410" i="2"/>
  <c r="O2410" i="2"/>
  <c r="J2413" i="2"/>
  <c r="M2411" i="2"/>
  <c r="O2411" i="2" s="1"/>
  <c r="L2411" i="2"/>
  <c r="AH2412" i="2" l="1"/>
  <c r="AF2412" i="2"/>
  <c r="AG2412" i="2"/>
  <c r="AD2413" i="2"/>
  <c r="AE2413" i="2" s="1"/>
  <c r="AB2415" i="2"/>
  <c r="AC2414" i="2"/>
  <c r="X2411" i="2"/>
  <c r="W2411" i="2"/>
  <c r="Y2411" i="2"/>
  <c r="U2412" i="2"/>
  <c r="V2412" i="2" s="1"/>
  <c r="T2413" i="2"/>
  <c r="S2414" i="2"/>
  <c r="N2411" i="2"/>
  <c r="L2412" i="2"/>
  <c r="M2412" i="2"/>
  <c r="P2412" i="2" s="1"/>
  <c r="P2411" i="2"/>
  <c r="J2414" i="2"/>
  <c r="AH2413" i="2" l="1"/>
  <c r="AG2413" i="2"/>
  <c r="AF2413" i="2"/>
  <c r="AD2414" i="2"/>
  <c r="AE2414" i="2" s="1"/>
  <c r="AH2414" i="2" s="1"/>
  <c r="AB2416" i="2"/>
  <c r="AC2415" i="2"/>
  <c r="X2412" i="2"/>
  <c r="W2412" i="2"/>
  <c r="Y2412" i="2"/>
  <c r="U2413" i="2"/>
  <c r="V2413" i="2" s="1"/>
  <c r="S2415" i="2"/>
  <c r="T2414" i="2"/>
  <c r="L2413" i="2"/>
  <c r="M2413" i="2" s="1"/>
  <c r="N2412" i="2"/>
  <c r="J2415" i="2"/>
  <c r="O2412" i="2"/>
  <c r="AB2417" i="2" l="1"/>
  <c r="AC2416" i="2"/>
  <c r="AF2414" i="2"/>
  <c r="AG2414" i="2"/>
  <c r="AD2415" i="2"/>
  <c r="AE2415" i="2" s="1"/>
  <c r="X2413" i="2"/>
  <c r="W2413" i="2"/>
  <c r="Y2413" i="2"/>
  <c r="T2415" i="2"/>
  <c r="S2416" i="2"/>
  <c r="U2414" i="2"/>
  <c r="V2414" i="2" s="1"/>
  <c r="P2413" i="2"/>
  <c r="O2413" i="2"/>
  <c r="N2413" i="2"/>
  <c r="J2416" i="2"/>
  <c r="L2414" i="2"/>
  <c r="M2414" i="2" s="1"/>
  <c r="AG2415" i="2" l="1"/>
  <c r="AF2415" i="2"/>
  <c r="AH2415" i="2"/>
  <c r="AD2416" i="2"/>
  <c r="AE2416" i="2" s="1"/>
  <c r="AB2418" i="2"/>
  <c r="AC2417" i="2"/>
  <c r="Y2414" i="2"/>
  <c r="X2414" i="2"/>
  <c r="W2414" i="2"/>
  <c r="S2417" i="2"/>
  <c r="T2416" i="2"/>
  <c r="U2415" i="2"/>
  <c r="V2415" i="2" s="1"/>
  <c r="P2414" i="2"/>
  <c r="N2414" i="2"/>
  <c r="O2414" i="2"/>
  <c r="L2415" i="2"/>
  <c r="M2415" i="2" s="1"/>
  <c r="J2417" i="2"/>
  <c r="AH2416" i="2" l="1"/>
  <c r="AG2416" i="2"/>
  <c r="AF2416" i="2"/>
  <c r="AC2418" i="2"/>
  <c r="AB2419" i="2"/>
  <c r="AD2417" i="2"/>
  <c r="AE2417" i="2" s="1"/>
  <c r="W2415" i="2"/>
  <c r="X2415" i="2"/>
  <c r="Y2415" i="2"/>
  <c r="U2416" i="2"/>
  <c r="V2416" i="2" s="1"/>
  <c r="T2417" i="2"/>
  <c r="S2418" i="2"/>
  <c r="O2415" i="2"/>
  <c r="N2415" i="2"/>
  <c r="P2415" i="2"/>
  <c r="L2416" i="2"/>
  <c r="M2416" i="2" s="1"/>
  <c r="J2418" i="2"/>
  <c r="AG2417" i="2" l="1"/>
  <c r="AH2417" i="2"/>
  <c r="AF2417" i="2"/>
  <c r="AB2420" i="2"/>
  <c r="AC2419" i="2"/>
  <c r="AD2418" i="2"/>
  <c r="AE2418" i="2" s="1"/>
  <c r="W2416" i="2"/>
  <c r="Y2416" i="2"/>
  <c r="X2416" i="2"/>
  <c r="S2419" i="2"/>
  <c r="T2418" i="2"/>
  <c r="U2417" i="2"/>
  <c r="V2417" i="2"/>
  <c r="W2417" i="2" s="1"/>
  <c r="X2417" i="2"/>
  <c r="P2416" i="2"/>
  <c r="O2416" i="2"/>
  <c r="N2416" i="2"/>
  <c r="J2419" i="2"/>
  <c r="L2417" i="2"/>
  <c r="M2417" i="2" s="1"/>
  <c r="AH2418" i="2" l="1"/>
  <c r="AG2418" i="2"/>
  <c r="AF2418" i="2"/>
  <c r="AD2419" i="2"/>
  <c r="AE2419" i="2" s="1"/>
  <c r="AC2420" i="2"/>
  <c r="AB2421" i="2"/>
  <c r="Y2417" i="2"/>
  <c r="U2418" i="2"/>
  <c r="V2418" i="2" s="1"/>
  <c r="S2420" i="2"/>
  <c r="T2419" i="2"/>
  <c r="P2417" i="2"/>
  <c r="N2417" i="2"/>
  <c r="O2417" i="2"/>
  <c r="J2420" i="2"/>
  <c r="L2418" i="2"/>
  <c r="M2418" i="2" s="1"/>
  <c r="AH2419" i="2" l="1"/>
  <c r="AF2419" i="2"/>
  <c r="AG2419" i="2"/>
  <c r="AD2420" i="2"/>
  <c r="AE2420" i="2" s="1"/>
  <c r="AB2422" i="2"/>
  <c r="AC2421" i="2"/>
  <c r="Y2418" i="2"/>
  <c r="W2418" i="2"/>
  <c r="X2418" i="2"/>
  <c r="T2420" i="2"/>
  <c r="S2421" i="2"/>
  <c r="U2419" i="2"/>
  <c r="V2419" i="2" s="1"/>
  <c r="W2419" i="2" s="1"/>
  <c r="P2418" i="2"/>
  <c r="O2418" i="2"/>
  <c r="N2418" i="2"/>
  <c r="J2421" i="2"/>
  <c r="L2419" i="2"/>
  <c r="M2419" i="2" s="1"/>
  <c r="AG2420" i="2" l="1"/>
  <c r="AF2420" i="2"/>
  <c r="AH2420" i="2"/>
  <c r="AC2422" i="2"/>
  <c r="AB2423" i="2"/>
  <c r="AD2421" i="2"/>
  <c r="AE2421" i="2" s="1"/>
  <c r="Y2419" i="2"/>
  <c r="X2419" i="2"/>
  <c r="S2422" i="2"/>
  <c r="T2421" i="2"/>
  <c r="U2420" i="2"/>
  <c r="V2420" i="2"/>
  <c r="W2420" i="2" s="1"/>
  <c r="O2419" i="2"/>
  <c r="N2419" i="2"/>
  <c r="P2419" i="2"/>
  <c r="J2422" i="2"/>
  <c r="L2420" i="2"/>
  <c r="M2420" i="2" s="1"/>
  <c r="AG2421" i="2" l="1"/>
  <c r="AF2421" i="2"/>
  <c r="AH2421" i="2"/>
  <c r="AC2423" i="2"/>
  <c r="AB2424" i="2"/>
  <c r="AD2422" i="2"/>
  <c r="AE2422" i="2" s="1"/>
  <c r="S2423" i="2"/>
  <c r="T2422" i="2"/>
  <c r="Y2420" i="2"/>
  <c r="X2420" i="2"/>
  <c r="U2421" i="2"/>
  <c r="V2421" i="2" s="1"/>
  <c r="N2420" i="2"/>
  <c r="O2420" i="2"/>
  <c r="P2420" i="2"/>
  <c r="J2423" i="2"/>
  <c r="L2421" i="2"/>
  <c r="M2421" i="2" s="1"/>
  <c r="AH2422" i="2" l="1"/>
  <c r="AG2422" i="2"/>
  <c r="AF2422" i="2"/>
  <c r="AB2425" i="2"/>
  <c r="AC2424" i="2"/>
  <c r="AD2423" i="2"/>
  <c r="AE2423" i="2" s="1"/>
  <c r="X2421" i="2"/>
  <c r="Y2421" i="2"/>
  <c r="W2421" i="2"/>
  <c r="U2422" i="2"/>
  <c r="V2422" i="2" s="1"/>
  <c r="S2424" i="2"/>
  <c r="T2423" i="2"/>
  <c r="O2421" i="2"/>
  <c r="N2421" i="2"/>
  <c r="P2421" i="2"/>
  <c r="J2424" i="2"/>
  <c r="L2422" i="2"/>
  <c r="M2422" i="2" s="1"/>
  <c r="AG2423" i="2" l="1"/>
  <c r="AF2423" i="2"/>
  <c r="AH2423" i="2"/>
  <c r="AD2424" i="2"/>
  <c r="AE2424" i="2" s="1"/>
  <c r="AC2425" i="2"/>
  <c r="AB2426" i="2"/>
  <c r="X2422" i="2"/>
  <c r="Y2422" i="2"/>
  <c r="W2422" i="2"/>
  <c r="U2423" i="2"/>
  <c r="V2423" i="2" s="1"/>
  <c r="T2424" i="2"/>
  <c r="S2425" i="2"/>
  <c r="P2422" i="2"/>
  <c r="O2422" i="2"/>
  <c r="N2422" i="2"/>
  <c r="J2425" i="2"/>
  <c r="L2423" i="2"/>
  <c r="M2423" i="2" s="1"/>
  <c r="AH2424" i="2" l="1"/>
  <c r="AG2424" i="2"/>
  <c r="AF2424" i="2"/>
  <c r="AD2425" i="2"/>
  <c r="AE2425" i="2" s="1"/>
  <c r="AB2427" i="2"/>
  <c r="AC2426" i="2"/>
  <c r="X2423" i="2"/>
  <c r="W2423" i="2"/>
  <c r="Y2423" i="2"/>
  <c r="U2424" i="2"/>
  <c r="V2424" i="2" s="1"/>
  <c r="T2425" i="2"/>
  <c r="S2426" i="2"/>
  <c r="O2423" i="2"/>
  <c r="P2423" i="2"/>
  <c r="N2423" i="2"/>
  <c r="J2426" i="2"/>
  <c r="L2424" i="2"/>
  <c r="M2424" i="2"/>
  <c r="N2424" i="2" s="1"/>
  <c r="AG2425" i="2" l="1"/>
  <c r="AF2425" i="2"/>
  <c r="AH2425" i="2"/>
  <c r="AD2426" i="2"/>
  <c r="AE2426" i="2" s="1"/>
  <c r="AC2427" i="2"/>
  <c r="AB2428" i="2"/>
  <c r="Y2424" i="2"/>
  <c r="X2424" i="2"/>
  <c r="W2424" i="2"/>
  <c r="U2425" i="2"/>
  <c r="V2425" i="2" s="1"/>
  <c r="S2427" i="2"/>
  <c r="T2426" i="2"/>
  <c r="P2424" i="2"/>
  <c r="O2424" i="2"/>
  <c r="L2425" i="2"/>
  <c r="M2425" i="2" s="1"/>
  <c r="J2427" i="2"/>
  <c r="AH2426" i="2" l="1"/>
  <c r="AG2426" i="2"/>
  <c r="AF2426" i="2"/>
  <c r="AB2429" i="2"/>
  <c r="AC2428" i="2"/>
  <c r="AD2427" i="2"/>
  <c r="AE2427" i="2" s="1"/>
  <c r="X2425" i="2"/>
  <c r="W2425" i="2"/>
  <c r="Y2425" i="2"/>
  <c r="T2427" i="2"/>
  <c r="S2428" i="2"/>
  <c r="U2426" i="2"/>
  <c r="V2426" i="2" s="1"/>
  <c r="O2425" i="2"/>
  <c r="N2425" i="2"/>
  <c r="P2425" i="2"/>
  <c r="L2426" i="2"/>
  <c r="M2426" i="2" s="1"/>
  <c r="J2428" i="2"/>
  <c r="AH2427" i="2" l="1"/>
  <c r="AF2427" i="2"/>
  <c r="AG2427" i="2"/>
  <c r="AD2428" i="2"/>
  <c r="AE2428" i="2" s="1"/>
  <c r="AB2430" i="2"/>
  <c r="AC2429" i="2"/>
  <c r="Y2426" i="2"/>
  <c r="X2426" i="2"/>
  <c r="W2426" i="2"/>
  <c r="S2429" i="2"/>
  <c r="T2428" i="2"/>
  <c r="U2427" i="2"/>
  <c r="V2427" i="2" s="1"/>
  <c r="O2426" i="2"/>
  <c r="P2426" i="2"/>
  <c r="N2426" i="2"/>
  <c r="J2429" i="2"/>
  <c r="L2427" i="2"/>
  <c r="M2427" i="2" s="1"/>
  <c r="AF2428" i="2" l="1"/>
  <c r="AH2428" i="2"/>
  <c r="AG2428" i="2"/>
  <c r="AD2429" i="2"/>
  <c r="AE2429" i="2" s="1"/>
  <c r="AC2430" i="2"/>
  <c r="AB2431" i="2"/>
  <c r="Y2427" i="2"/>
  <c r="W2427" i="2"/>
  <c r="X2427" i="2"/>
  <c r="T2429" i="2"/>
  <c r="S2430" i="2"/>
  <c r="U2428" i="2"/>
  <c r="V2428" i="2" s="1"/>
  <c r="O2427" i="2"/>
  <c r="P2427" i="2"/>
  <c r="N2427" i="2"/>
  <c r="J2430" i="2"/>
  <c r="L2428" i="2"/>
  <c r="M2428" i="2" s="1"/>
  <c r="AG2429" i="2" l="1"/>
  <c r="AF2429" i="2"/>
  <c r="AH2429" i="2"/>
  <c r="AD2430" i="2"/>
  <c r="AE2430" i="2"/>
  <c r="AH2430" i="2" s="1"/>
  <c r="AB2432" i="2"/>
  <c r="AC2431" i="2"/>
  <c r="X2428" i="2"/>
  <c r="W2428" i="2"/>
  <c r="Y2428" i="2"/>
  <c r="U2429" i="2"/>
  <c r="V2429" i="2" s="1"/>
  <c r="S2431" i="2"/>
  <c r="T2430" i="2"/>
  <c r="N2428" i="2"/>
  <c r="P2428" i="2"/>
  <c r="O2428" i="2"/>
  <c r="L2429" i="2"/>
  <c r="M2429" i="2" s="1"/>
  <c r="J2431" i="2"/>
  <c r="AD2431" i="2" l="1"/>
  <c r="AE2431" i="2" s="1"/>
  <c r="AC2432" i="2"/>
  <c r="AB2433" i="2"/>
  <c r="AF2430" i="2"/>
  <c r="AG2430" i="2"/>
  <c r="Y2429" i="2"/>
  <c r="X2429" i="2"/>
  <c r="W2429" i="2"/>
  <c r="U2430" i="2"/>
  <c r="V2430" i="2" s="1"/>
  <c r="S2432" i="2"/>
  <c r="T2431" i="2"/>
  <c r="O2429" i="2"/>
  <c r="N2429" i="2"/>
  <c r="P2429" i="2"/>
  <c r="L2430" i="2"/>
  <c r="M2430" i="2" s="1"/>
  <c r="J2432" i="2"/>
  <c r="AH2431" i="2" l="1"/>
  <c r="AF2431" i="2"/>
  <c r="AG2431" i="2"/>
  <c r="AC2433" i="2"/>
  <c r="AB2434" i="2"/>
  <c r="AD2432" i="2"/>
  <c r="AE2432" i="2" s="1"/>
  <c r="Y2430" i="2"/>
  <c r="W2430" i="2"/>
  <c r="X2430" i="2"/>
  <c r="V2431" i="2"/>
  <c r="Y2431" i="2" s="1"/>
  <c r="U2431" i="2"/>
  <c r="T2432" i="2"/>
  <c r="S2433" i="2"/>
  <c r="O2430" i="2"/>
  <c r="P2430" i="2"/>
  <c r="N2430" i="2"/>
  <c r="J2433" i="2"/>
  <c r="L2431" i="2"/>
  <c r="M2431" i="2" s="1"/>
  <c r="AG2432" i="2" l="1"/>
  <c r="AH2432" i="2"/>
  <c r="AF2432" i="2"/>
  <c r="AD2433" i="2"/>
  <c r="AE2433" i="2" s="1"/>
  <c r="AB2435" i="2"/>
  <c r="AC2434" i="2"/>
  <c r="S2434" i="2"/>
  <c r="T2433" i="2"/>
  <c r="U2432" i="2"/>
  <c r="V2432" i="2" s="1"/>
  <c r="W2431" i="2"/>
  <c r="X2431" i="2"/>
  <c r="N2431" i="2"/>
  <c r="P2431" i="2"/>
  <c r="O2431" i="2"/>
  <c r="L2432" i="2"/>
  <c r="M2432" i="2" s="1"/>
  <c r="J2434" i="2"/>
  <c r="AG2433" i="2" l="1"/>
  <c r="AF2433" i="2"/>
  <c r="AH2433" i="2"/>
  <c r="AD2434" i="2"/>
  <c r="AE2434" i="2" s="1"/>
  <c r="AC2435" i="2"/>
  <c r="AB2436" i="2"/>
  <c r="X2432" i="2"/>
  <c r="Y2432" i="2"/>
  <c r="W2432" i="2"/>
  <c r="U2433" i="2"/>
  <c r="V2433" i="2" s="1"/>
  <c r="S2435" i="2"/>
  <c r="T2434" i="2"/>
  <c r="P2432" i="2"/>
  <c r="O2432" i="2"/>
  <c r="N2432" i="2"/>
  <c r="J2435" i="2"/>
  <c r="L2433" i="2"/>
  <c r="M2433" i="2" s="1"/>
  <c r="AH2434" i="2" l="1"/>
  <c r="AF2434" i="2"/>
  <c r="AG2434" i="2"/>
  <c r="AD2435" i="2"/>
  <c r="AE2435" i="2" s="1"/>
  <c r="AB2437" i="2"/>
  <c r="AC2436" i="2"/>
  <c r="Y2433" i="2"/>
  <c r="X2433" i="2"/>
  <c r="W2433" i="2"/>
  <c r="U2434" i="2"/>
  <c r="V2434" i="2" s="1"/>
  <c r="S2436" i="2"/>
  <c r="T2435" i="2"/>
  <c r="O2433" i="2"/>
  <c r="N2433" i="2"/>
  <c r="P2433" i="2"/>
  <c r="J2436" i="2"/>
  <c r="L2434" i="2"/>
  <c r="M2434" i="2" s="1"/>
  <c r="AF2435" i="2" l="1"/>
  <c r="AG2435" i="2"/>
  <c r="AH2435" i="2"/>
  <c r="AC2437" i="2"/>
  <c r="AB2438" i="2"/>
  <c r="AD2436" i="2"/>
  <c r="AE2436" i="2"/>
  <c r="AH2436" i="2" s="1"/>
  <c r="W2434" i="2"/>
  <c r="Y2434" i="2"/>
  <c r="X2434" i="2"/>
  <c r="T2436" i="2"/>
  <c r="S2437" i="2"/>
  <c r="U2435" i="2"/>
  <c r="V2435" i="2" s="1"/>
  <c r="P2434" i="2"/>
  <c r="N2434" i="2"/>
  <c r="O2434" i="2"/>
  <c r="J2437" i="2"/>
  <c r="L2435" i="2"/>
  <c r="M2435" i="2" s="1"/>
  <c r="AD2437" i="2" l="1"/>
  <c r="AE2437" i="2" s="1"/>
  <c r="AF2436" i="2"/>
  <c r="AB2439" i="2"/>
  <c r="AC2438" i="2"/>
  <c r="AG2436" i="2"/>
  <c r="Y2435" i="2"/>
  <c r="X2435" i="2"/>
  <c r="W2435" i="2"/>
  <c r="T2437" i="2"/>
  <c r="S2438" i="2"/>
  <c r="U2436" i="2"/>
  <c r="V2436" i="2"/>
  <c r="W2436" i="2" s="1"/>
  <c r="O2435" i="2"/>
  <c r="P2435" i="2"/>
  <c r="N2435" i="2"/>
  <c r="L2436" i="2"/>
  <c r="M2436" i="2" s="1"/>
  <c r="J2438" i="2"/>
  <c r="AH2437" i="2" l="1"/>
  <c r="AG2437" i="2"/>
  <c r="AF2437" i="2"/>
  <c r="AD2438" i="2"/>
  <c r="AE2438" i="2" s="1"/>
  <c r="AB2440" i="2"/>
  <c r="AC2439" i="2"/>
  <c r="S2439" i="2"/>
  <c r="T2438" i="2"/>
  <c r="X2436" i="2"/>
  <c r="Y2436" i="2"/>
  <c r="U2437" i="2"/>
  <c r="V2437" i="2" s="1"/>
  <c r="P2436" i="2"/>
  <c r="O2436" i="2"/>
  <c r="N2436" i="2"/>
  <c r="L2437" i="2"/>
  <c r="M2437" i="2" s="1"/>
  <c r="J2439" i="2"/>
  <c r="AH2438" i="2" l="1"/>
  <c r="AG2438" i="2"/>
  <c r="AF2438" i="2"/>
  <c r="AD2439" i="2"/>
  <c r="AE2439" i="2" s="1"/>
  <c r="AC2440" i="2"/>
  <c r="AB2441" i="2"/>
  <c r="X2437" i="2"/>
  <c r="W2437" i="2"/>
  <c r="Y2437" i="2"/>
  <c r="U2438" i="2"/>
  <c r="V2438" i="2" s="1"/>
  <c r="T2439" i="2"/>
  <c r="S2440" i="2"/>
  <c r="P2437" i="2"/>
  <c r="N2437" i="2"/>
  <c r="O2437" i="2"/>
  <c r="J2440" i="2"/>
  <c r="L2438" i="2"/>
  <c r="M2438" i="2" s="1"/>
  <c r="AF2439" i="2" l="1"/>
  <c r="AG2439" i="2"/>
  <c r="AH2439" i="2"/>
  <c r="AB2442" i="2"/>
  <c r="AC2441" i="2"/>
  <c r="AD2440" i="2"/>
  <c r="AE2440" i="2" s="1"/>
  <c r="W2438" i="2"/>
  <c r="Y2438" i="2"/>
  <c r="X2438" i="2"/>
  <c r="T2440" i="2"/>
  <c r="S2441" i="2"/>
  <c r="U2439" i="2"/>
  <c r="V2439" i="2" s="1"/>
  <c r="P2438" i="2"/>
  <c r="N2438" i="2"/>
  <c r="O2438" i="2"/>
  <c r="L2439" i="2"/>
  <c r="M2439" i="2" s="1"/>
  <c r="J2441" i="2"/>
  <c r="AF2440" i="2" l="1"/>
  <c r="AG2440" i="2"/>
  <c r="AH2440" i="2"/>
  <c r="AD2441" i="2"/>
  <c r="AE2441" i="2" s="1"/>
  <c r="AC2442" i="2"/>
  <c r="AB2443" i="2"/>
  <c r="X2439" i="2"/>
  <c r="W2439" i="2"/>
  <c r="Y2439" i="2"/>
  <c r="T2441" i="2"/>
  <c r="S2442" i="2"/>
  <c r="U2440" i="2"/>
  <c r="V2440" i="2" s="1"/>
  <c r="O2439" i="2"/>
  <c r="N2439" i="2"/>
  <c r="P2439" i="2"/>
  <c r="L2440" i="2"/>
  <c r="M2440" i="2" s="1"/>
  <c r="J2442" i="2"/>
  <c r="AG2441" i="2" l="1"/>
  <c r="AF2441" i="2"/>
  <c r="AH2441" i="2"/>
  <c r="AD2442" i="2"/>
  <c r="AE2442" i="2" s="1"/>
  <c r="AB2444" i="2"/>
  <c r="AC2443" i="2"/>
  <c r="W2440" i="2"/>
  <c r="X2440" i="2"/>
  <c r="Y2440" i="2"/>
  <c r="U2441" i="2"/>
  <c r="V2441" i="2" s="1"/>
  <c r="S2443" i="2"/>
  <c r="T2442" i="2"/>
  <c r="O2440" i="2"/>
  <c r="N2440" i="2"/>
  <c r="P2440" i="2"/>
  <c r="J2443" i="2"/>
  <c r="L2441" i="2"/>
  <c r="M2441" i="2" s="1"/>
  <c r="AG2442" i="2" l="1"/>
  <c r="AF2442" i="2"/>
  <c r="AH2442" i="2"/>
  <c r="AC2444" i="2"/>
  <c r="AB2445" i="2"/>
  <c r="AD2443" i="2"/>
  <c r="AE2443" i="2" s="1"/>
  <c r="W2441" i="2"/>
  <c r="X2441" i="2"/>
  <c r="Y2441" i="2"/>
  <c r="U2442" i="2"/>
  <c r="V2442" i="2" s="1"/>
  <c r="S2444" i="2"/>
  <c r="T2443" i="2"/>
  <c r="P2441" i="2"/>
  <c r="N2441" i="2"/>
  <c r="O2441" i="2"/>
  <c r="L2442" i="2"/>
  <c r="M2442" i="2" s="1"/>
  <c r="J2444" i="2"/>
  <c r="AH2443" i="2" l="1"/>
  <c r="AF2443" i="2"/>
  <c r="AG2443" i="2"/>
  <c r="AC2445" i="2"/>
  <c r="AB2446" i="2"/>
  <c r="AD2444" i="2"/>
  <c r="AE2444" i="2" s="1"/>
  <c r="Y2442" i="2"/>
  <c r="X2442" i="2"/>
  <c r="W2442" i="2"/>
  <c r="T2444" i="2"/>
  <c r="S2445" i="2"/>
  <c r="U2443" i="2"/>
  <c r="V2443" i="2" s="1"/>
  <c r="N2442" i="2"/>
  <c r="P2442" i="2"/>
  <c r="O2442" i="2"/>
  <c r="J2445" i="2"/>
  <c r="L2443" i="2"/>
  <c r="M2443" i="2" s="1"/>
  <c r="AH2444" i="2" l="1"/>
  <c r="AG2444" i="2"/>
  <c r="AF2444" i="2"/>
  <c r="AB2447" i="2"/>
  <c r="AC2446" i="2"/>
  <c r="AD2445" i="2"/>
  <c r="AE2445" i="2" s="1"/>
  <c r="Y2443" i="2"/>
  <c r="W2443" i="2"/>
  <c r="X2443" i="2"/>
  <c r="U2444" i="2"/>
  <c r="V2444" i="2" s="1"/>
  <c r="X2444" i="2" s="1"/>
  <c r="S2446" i="2"/>
  <c r="T2445" i="2"/>
  <c r="O2443" i="2"/>
  <c r="P2443" i="2"/>
  <c r="N2443" i="2"/>
  <c r="J2446" i="2"/>
  <c r="L2444" i="2"/>
  <c r="M2444" i="2" s="1"/>
  <c r="P2444" i="2" s="1"/>
  <c r="AG2445" i="2" l="1"/>
  <c r="AH2445" i="2"/>
  <c r="AF2445" i="2"/>
  <c r="AD2446" i="2"/>
  <c r="AE2446" i="2" s="1"/>
  <c r="AC2447" i="2"/>
  <c r="AB2448" i="2"/>
  <c r="S2447" i="2"/>
  <c r="T2446" i="2"/>
  <c r="U2445" i="2"/>
  <c r="V2445" i="2" s="1"/>
  <c r="Y2444" i="2"/>
  <c r="W2444" i="2"/>
  <c r="O2444" i="2"/>
  <c r="J2447" i="2"/>
  <c r="N2444" i="2"/>
  <c r="L2445" i="2"/>
  <c r="M2445" i="2" s="1"/>
  <c r="AG2446" i="2" l="1"/>
  <c r="AH2446" i="2"/>
  <c r="AF2446" i="2"/>
  <c r="AB2449" i="2"/>
  <c r="AC2448" i="2"/>
  <c r="AD2447" i="2"/>
  <c r="AE2447" i="2" s="1"/>
  <c r="Y2445" i="2"/>
  <c r="X2445" i="2"/>
  <c r="W2445" i="2"/>
  <c r="U2446" i="2"/>
  <c r="V2446" i="2" s="1"/>
  <c r="S2448" i="2"/>
  <c r="T2447" i="2"/>
  <c r="P2445" i="2"/>
  <c r="O2445" i="2"/>
  <c r="N2445" i="2"/>
  <c r="J2448" i="2"/>
  <c r="L2446" i="2"/>
  <c r="M2446" i="2" s="1"/>
  <c r="AF2447" i="2" l="1"/>
  <c r="AH2447" i="2"/>
  <c r="AG2447" i="2"/>
  <c r="AD2448" i="2"/>
  <c r="AE2448" i="2"/>
  <c r="AG2448" i="2" s="1"/>
  <c r="AC2449" i="2"/>
  <c r="AB2450" i="2"/>
  <c r="W2446" i="2"/>
  <c r="Y2446" i="2"/>
  <c r="X2446" i="2"/>
  <c r="U2447" i="2"/>
  <c r="V2447" i="2" s="1"/>
  <c r="T2448" i="2"/>
  <c r="S2449" i="2"/>
  <c r="O2446" i="2"/>
  <c r="N2446" i="2"/>
  <c r="P2446" i="2"/>
  <c r="J2449" i="2"/>
  <c r="L2447" i="2"/>
  <c r="M2447" i="2" s="1"/>
  <c r="AB2451" i="2" l="1"/>
  <c r="AC2450" i="2"/>
  <c r="AH2448" i="2"/>
  <c r="AD2449" i="2"/>
  <c r="AE2449" i="2" s="1"/>
  <c r="AF2448" i="2"/>
  <c r="X2447" i="2"/>
  <c r="W2447" i="2"/>
  <c r="Y2447" i="2"/>
  <c r="T2449" i="2"/>
  <c r="S2450" i="2"/>
  <c r="U2448" i="2"/>
  <c r="V2448" i="2"/>
  <c r="Y2448" i="2" s="1"/>
  <c r="N2447" i="2"/>
  <c r="P2447" i="2"/>
  <c r="O2447" i="2"/>
  <c r="J2450" i="2"/>
  <c r="L2448" i="2"/>
  <c r="M2448" i="2" s="1"/>
  <c r="AH2449" i="2" l="1"/>
  <c r="AF2449" i="2"/>
  <c r="AG2449" i="2"/>
  <c r="AD2450" i="2"/>
  <c r="AE2450" i="2" s="1"/>
  <c r="AB2452" i="2"/>
  <c r="AC2451" i="2"/>
  <c r="W2448" i="2"/>
  <c r="X2448" i="2"/>
  <c r="S2451" i="2"/>
  <c r="T2450" i="2"/>
  <c r="U2449" i="2"/>
  <c r="V2449" i="2" s="1"/>
  <c r="P2448" i="2"/>
  <c r="N2448" i="2"/>
  <c r="O2448" i="2"/>
  <c r="J2451" i="2"/>
  <c r="L2449" i="2"/>
  <c r="M2449" i="2" s="1"/>
  <c r="AH2450" i="2" l="1"/>
  <c r="AG2450" i="2"/>
  <c r="AF2450" i="2"/>
  <c r="AC2452" i="2"/>
  <c r="AB2453" i="2"/>
  <c r="AD2451" i="2"/>
  <c r="AE2451" i="2" s="1"/>
  <c r="X2449" i="2"/>
  <c r="W2449" i="2"/>
  <c r="Y2449" i="2"/>
  <c r="T2451" i="2"/>
  <c r="S2452" i="2"/>
  <c r="U2450" i="2"/>
  <c r="V2450" i="2" s="1"/>
  <c r="N2449" i="2"/>
  <c r="O2449" i="2"/>
  <c r="P2449" i="2"/>
  <c r="L2450" i="2"/>
  <c r="M2450" i="2" s="1"/>
  <c r="J2452" i="2"/>
  <c r="AG2451" i="2" l="1"/>
  <c r="AH2451" i="2"/>
  <c r="AF2451" i="2"/>
  <c r="AB2454" i="2"/>
  <c r="AC2453" i="2"/>
  <c r="AD2452" i="2"/>
  <c r="AE2452" i="2" s="1"/>
  <c r="Y2450" i="2"/>
  <c r="X2450" i="2"/>
  <c r="W2450" i="2"/>
  <c r="S2453" i="2"/>
  <c r="T2452" i="2"/>
  <c r="U2451" i="2"/>
  <c r="V2451" i="2" s="1"/>
  <c r="O2450" i="2"/>
  <c r="N2450" i="2"/>
  <c r="P2450" i="2"/>
  <c r="L2451" i="2"/>
  <c r="M2451" i="2" s="1"/>
  <c r="J2453" i="2"/>
  <c r="AF2452" i="2" l="1"/>
  <c r="AH2452" i="2"/>
  <c r="AG2452" i="2"/>
  <c r="AD2453" i="2"/>
  <c r="AE2453" i="2" s="1"/>
  <c r="AC2454" i="2"/>
  <c r="AB2455" i="2"/>
  <c r="Y2451" i="2"/>
  <c r="W2451" i="2"/>
  <c r="X2451" i="2"/>
  <c r="U2452" i="2"/>
  <c r="V2452" i="2" s="1"/>
  <c r="T2453" i="2"/>
  <c r="S2454" i="2"/>
  <c r="O2451" i="2"/>
  <c r="N2451" i="2"/>
  <c r="P2451" i="2"/>
  <c r="J2454" i="2"/>
  <c r="L2452" i="2"/>
  <c r="M2452" i="2" s="1"/>
  <c r="AG2453" i="2" l="1"/>
  <c r="AF2453" i="2"/>
  <c r="AH2453" i="2"/>
  <c r="AD2454" i="2"/>
  <c r="AE2454" i="2" s="1"/>
  <c r="AH2454" i="2" s="1"/>
  <c r="AB2456" i="2"/>
  <c r="AC2455" i="2"/>
  <c r="Y2452" i="2"/>
  <c r="X2452" i="2"/>
  <c r="W2452" i="2"/>
  <c r="S2455" i="2"/>
  <c r="T2454" i="2"/>
  <c r="U2453" i="2"/>
  <c r="V2453" i="2"/>
  <c r="Y2453" i="2" s="1"/>
  <c r="O2452" i="2"/>
  <c r="P2452" i="2"/>
  <c r="N2452" i="2"/>
  <c r="J2455" i="2"/>
  <c r="L2453" i="2"/>
  <c r="M2453" i="2" s="1"/>
  <c r="AF2454" i="2" l="1"/>
  <c r="AD2455" i="2"/>
  <c r="AE2455" i="2" s="1"/>
  <c r="AB2457" i="2"/>
  <c r="AC2456" i="2"/>
  <c r="AG2454" i="2"/>
  <c r="W2453" i="2"/>
  <c r="X2453" i="2"/>
  <c r="S2456" i="2"/>
  <c r="T2455" i="2"/>
  <c r="U2454" i="2"/>
  <c r="V2454" i="2" s="1"/>
  <c r="P2453" i="2"/>
  <c r="N2453" i="2"/>
  <c r="O2453" i="2"/>
  <c r="L2454" i="2"/>
  <c r="M2454" i="2" s="1"/>
  <c r="J2456" i="2"/>
  <c r="AF2455" i="2" l="1"/>
  <c r="AH2455" i="2"/>
  <c r="AG2455" i="2"/>
  <c r="AD2456" i="2"/>
  <c r="AE2456" i="2" s="1"/>
  <c r="AC2457" i="2"/>
  <c r="AB2458" i="2"/>
  <c r="Y2454" i="2"/>
  <c r="W2454" i="2"/>
  <c r="X2454" i="2"/>
  <c r="U2455" i="2"/>
  <c r="V2455" i="2" s="1"/>
  <c r="T2456" i="2"/>
  <c r="S2457" i="2"/>
  <c r="N2454" i="2"/>
  <c r="O2454" i="2"/>
  <c r="P2454" i="2"/>
  <c r="J2457" i="2"/>
  <c r="L2455" i="2"/>
  <c r="M2455" i="2" s="1"/>
  <c r="AG2456" i="2" l="1"/>
  <c r="AF2456" i="2"/>
  <c r="AH2456" i="2"/>
  <c r="AB2459" i="2"/>
  <c r="AC2458" i="2"/>
  <c r="AD2457" i="2"/>
  <c r="AE2457" i="2" s="1"/>
  <c r="Y2455" i="2"/>
  <c r="X2455" i="2"/>
  <c r="W2455" i="2"/>
  <c r="S2458" i="2"/>
  <c r="T2457" i="2"/>
  <c r="U2456" i="2"/>
  <c r="V2456" i="2" s="1"/>
  <c r="X2456" i="2" s="1"/>
  <c r="P2455" i="2"/>
  <c r="O2455" i="2"/>
  <c r="N2455" i="2"/>
  <c r="J2458" i="2"/>
  <c r="L2456" i="2"/>
  <c r="M2456" i="2"/>
  <c r="N2456" i="2" s="1"/>
  <c r="AG2457" i="2" l="1"/>
  <c r="AF2457" i="2"/>
  <c r="AH2457" i="2"/>
  <c r="AD2458" i="2"/>
  <c r="AE2458" i="2" s="1"/>
  <c r="AF2458" i="2" s="1"/>
  <c r="AC2459" i="2"/>
  <c r="AB2460" i="2"/>
  <c r="W2456" i="2"/>
  <c r="S2459" i="2"/>
  <c r="T2458" i="2"/>
  <c r="Y2456" i="2"/>
  <c r="U2457" i="2"/>
  <c r="V2457" i="2" s="1"/>
  <c r="Y2457" i="2" s="1"/>
  <c r="P2456" i="2"/>
  <c r="O2456" i="2"/>
  <c r="L2457" i="2"/>
  <c r="M2457" i="2" s="1"/>
  <c r="J2459" i="2"/>
  <c r="AG2458" i="2" l="1"/>
  <c r="AH2458" i="2"/>
  <c r="AD2459" i="2"/>
  <c r="AE2459" i="2" s="1"/>
  <c r="AB2461" i="2"/>
  <c r="AC2460" i="2"/>
  <c r="X2457" i="2"/>
  <c r="U2458" i="2"/>
  <c r="V2458" i="2" s="1"/>
  <c r="S2460" i="2"/>
  <c r="T2459" i="2"/>
  <c r="W2457" i="2"/>
  <c r="N2457" i="2"/>
  <c r="O2457" i="2"/>
  <c r="P2457" i="2"/>
  <c r="L2458" i="2"/>
  <c r="M2458" i="2" s="1"/>
  <c r="J2460" i="2"/>
  <c r="AH2459" i="2" l="1"/>
  <c r="AG2459" i="2"/>
  <c r="AF2459" i="2"/>
  <c r="AC2461" i="2"/>
  <c r="AB2462" i="2"/>
  <c r="AD2460" i="2"/>
  <c r="AE2460" i="2" s="1"/>
  <c r="W2458" i="2"/>
  <c r="X2458" i="2"/>
  <c r="Y2458" i="2"/>
  <c r="U2459" i="2"/>
  <c r="V2459" i="2" s="1"/>
  <c r="T2460" i="2"/>
  <c r="S2461" i="2"/>
  <c r="P2458" i="2"/>
  <c r="N2458" i="2"/>
  <c r="O2458" i="2"/>
  <c r="J2461" i="2"/>
  <c r="L2459" i="2"/>
  <c r="M2459" i="2" s="1"/>
  <c r="AF2460" i="2" l="1"/>
  <c r="AH2460" i="2"/>
  <c r="AG2460" i="2"/>
  <c r="AC2462" i="2"/>
  <c r="AB2463" i="2"/>
  <c r="AD2461" i="2"/>
  <c r="AE2461" i="2"/>
  <c r="AH2461" i="2" s="1"/>
  <c r="Y2459" i="2"/>
  <c r="X2459" i="2"/>
  <c r="W2459" i="2"/>
  <c r="T2461" i="2"/>
  <c r="S2462" i="2"/>
  <c r="U2460" i="2"/>
  <c r="V2460" i="2"/>
  <c r="W2460" i="2" s="1"/>
  <c r="O2459" i="2"/>
  <c r="P2459" i="2"/>
  <c r="N2459" i="2"/>
  <c r="M2460" i="2"/>
  <c r="N2460" i="2" s="1"/>
  <c r="L2460" i="2"/>
  <c r="J2462" i="2"/>
  <c r="AD2462" i="2" l="1"/>
  <c r="AE2462" i="2" s="1"/>
  <c r="AF2461" i="2"/>
  <c r="AG2461" i="2"/>
  <c r="AB2464" i="2"/>
  <c r="AC2463" i="2"/>
  <c r="U2461" i="2"/>
  <c r="V2461" i="2" s="1"/>
  <c r="X2460" i="2"/>
  <c r="Y2460" i="2"/>
  <c r="S2463" i="2"/>
  <c r="T2462" i="2"/>
  <c r="J2463" i="2"/>
  <c r="P2460" i="2"/>
  <c r="L2461" i="2"/>
  <c r="M2461" i="2" s="1"/>
  <c r="O2460" i="2"/>
  <c r="AH2462" i="2" l="1"/>
  <c r="AF2462" i="2"/>
  <c r="AG2462" i="2"/>
  <c r="AD2463" i="2"/>
  <c r="AE2463" i="2" s="1"/>
  <c r="AC2464" i="2"/>
  <c r="AB2465" i="2"/>
  <c r="Y2461" i="2"/>
  <c r="W2461" i="2"/>
  <c r="X2461" i="2"/>
  <c r="U2462" i="2"/>
  <c r="V2462" i="2" s="1"/>
  <c r="T2463" i="2"/>
  <c r="S2464" i="2"/>
  <c r="O2461" i="2"/>
  <c r="P2461" i="2"/>
  <c r="N2461" i="2"/>
  <c r="L2462" i="2"/>
  <c r="M2462" i="2" s="1"/>
  <c r="J2464" i="2"/>
  <c r="AH2463" i="2" l="1"/>
  <c r="AG2463" i="2"/>
  <c r="AF2463" i="2"/>
  <c r="AB2466" i="2"/>
  <c r="AC2465" i="2"/>
  <c r="AD2464" i="2"/>
  <c r="AE2464" i="2" s="1"/>
  <c r="Y2462" i="2"/>
  <c r="X2462" i="2"/>
  <c r="W2462" i="2"/>
  <c r="U2463" i="2"/>
  <c r="V2463" i="2" s="1"/>
  <c r="S2465" i="2"/>
  <c r="T2464" i="2"/>
  <c r="O2462" i="2"/>
  <c r="P2462" i="2"/>
  <c r="N2462" i="2"/>
  <c r="L2463" i="2"/>
  <c r="M2463" i="2" s="1"/>
  <c r="J2465" i="2"/>
  <c r="AF2464" i="2" l="1"/>
  <c r="AG2464" i="2"/>
  <c r="AH2464" i="2"/>
  <c r="AC2466" i="2"/>
  <c r="AB2467" i="2"/>
  <c r="AD2465" i="2"/>
  <c r="AE2465" i="2" s="1"/>
  <c r="W2463" i="2"/>
  <c r="X2463" i="2"/>
  <c r="Y2463" i="2"/>
  <c r="U2464" i="2"/>
  <c r="V2464" i="2" s="1"/>
  <c r="T2465" i="2"/>
  <c r="S2466" i="2"/>
  <c r="O2463" i="2"/>
  <c r="P2463" i="2"/>
  <c r="N2463" i="2"/>
  <c r="L2464" i="2"/>
  <c r="M2464" i="2" s="1"/>
  <c r="J2466" i="2"/>
  <c r="AG2465" i="2" l="1"/>
  <c r="AF2465" i="2"/>
  <c r="AH2465" i="2"/>
  <c r="AD2466" i="2"/>
  <c r="AE2466" i="2"/>
  <c r="AH2466" i="2" s="1"/>
  <c r="AB2468" i="2"/>
  <c r="AC2467" i="2"/>
  <c r="X2464" i="2"/>
  <c r="W2464" i="2"/>
  <c r="Y2464" i="2"/>
  <c r="S2467" i="2"/>
  <c r="T2466" i="2"/>
  <c r="U2465" i="2"/>
  <c r="V2465" i="2"/>
  <c r="W2465" i="2" s="1"/>
  <c r="Y2465" i="2"/>
  <c r="O2464" i="2"/>
  <c r="P2464" i="2"/>
  <c r="N2464" i="2"/>
  <c r="J2467" i="2"/>
  <c r="L2465" i="2"/>
  <c r="M2465" i="2" s="1"/>
  <c r="AF2466" i="2" l="1"/>
  <c r="AD2467" i="2"/>
  <c r="AE2467" i="2" s="1"/>
  <c r="AB2469" i="2"/>
  <c r="AC2468" i="2"/>
  <c r="AG2466" i="2"/>
  <c r="X2465" i="2"/>
  <c r="S2468" i="2"/>
  <c r="T2467" i="2"/>
  <c r="U2466" i="2"/>
  <c r="V2466" i="2" s="1"/>
  <c r="N2465" i="2"/>
  <c r="O2465" i="2"/>
  <c r="P2465" i="2"/>
  <c r="L2466" i="2"/>
  <c r="M2466" i="2" s="1"/>
  <c r="J2468" i="2"/>
  <c r="AF2467" i="2" l="1"/>
  <c r="AH2467" i="2"/>
  <c r="AG2467" i="2"/>
  <c r="AC2469" i="2"/>
  <c r="AB2470" i="2"/>
  <c r="AD2468" i="2"/>
  <c r="AE2468" i="2" s="1"/>
  <c r="Y2466" i="2"/>
  <c r="W2466" i="2"/>
  <c r="X2466" i="2"/>
  <c r="U2467" i="2"/>
  <c r="V2467" i="2" s="1"/>
  <c r="T2468" i="2"/>
  <c r="S2469" i="2"/>
  <c r="N2466" i="2"/>
  <c r="O2466" i="2"/>
  <c r="P2466" i="2"/>
  <c r="J2469" i="2"/>
  <c r="L2467" i="2"/>
  <c r="M2467" i="2" s="1"/>
  <c r="AG2468" i="2" l="1"/>
  <c r="AF2468" i="2"/>
  <c r="AH2468" i="2"/>
  <c r="AB2471" i="2"/>
  <c r="AC2470" i="2"/>
  <c r="AD2469" i="2"/>
  <c r="AE2469" i="2" s="1"/>
  <c r="Y2467" i="2"/>
  <c r="W2467" i="2"/>
  <c r="X2467" i="2"/>
  <c r="S2470" i="2"/>
  <c r="T2469" i="2"/>
  <c r="U2468" i="2"/>
  <c r="V2468" i="2"/>
  <c r="X2468" i="2" s="1"/>
  <c r="P2467" i="2"/>
  <c r="O2467" i="2"/>
  <c r="N2467" i="2"/>
  <c r="J2470" i="2"/>
  <c r="L2468" i="2"/>
  <c r="M2468" i="2"/>
  <c r="O2468" i="2" s="1"/>
  <c r="AG2469" i="2" l="1"/>
  <c r="AF2469" i="2"/>
  <c r="AH2469" i="2"/>
  <c r="AD2470" i="2"/>
  <c r="AE2470" i="2" s="1"/>
  <c r="AC2471" i="2"/>
  <c r="AB2472" i="2"/>
  <c r="W2468" i="2"/>
  <c r="Y2468" i="2"/>
  <c r="U2469" i="2"/>
  <c r="V2469" i="2" s="1"/>
  <c r="S2471" i="2"/>
  <c r="T2470" i="2"/>
  <c r="N2468" i="2"/>
  <c r="P2468" i="2"/>
  <c r="L2469" i="2"/>
  <c r="M2469" i="2" s="1"/>
  <c r="J2471" i="2"/>
  <c r="AF2470" i="2" l="1"/>
  <c r="AH2470" i="2"/>
  <c r="AG2470" i="2"/>
  <c r="AD2471" i="2"/>
  <c r="AE2471" i="2" s="1"/>
  <c r="AB2473" i="2"/>
  <c r="AC2472" i="2"/>
  <c r="Y2469" i="2"/>
  <c r="X2469" i="2"/>
  <c r="W2469" i="2"/>
  <c r="U2470" i="2"/>
  <c r="V2470" i="2" s="1"/>
  <c r="Y2470" i="2" s="1"/>
  <c r="S2472" i="2"/>
  <c r="T2471" i="2"/>
  <c r="O2469" i="2"/>
  <c r="N2469" i="2"/>
  <c r="P2469" i="2"/>
  <c r="J2472" i="2"/>
  <c r="L2470" i="2"/>
  <c r="M2470" i="2" s="1"/>
  <c r="N2470" i="2" s="1"/>
  <c r="AG2471" i="2" l="1"/>
  <c r="AF2471" i="2"/>
  <c r="AH2471" i="2"/>
  <c r="AC2473" i="2"/>
  <c r="AB2474" i="2"/>
  <c r="AD2472" i="2"/>
  <c r="AE2472" i="2" s="1"/>
  <c r="T2472" i="2"/>
  <c r="S2473" i="2"/>
  <c r="W2470" i="2"/>
  <c r="U2471" i="2"/>
  <c r="V2471" i="2" s="1"/>
  <c r="X2470" i="2"/>
  <c r="P2470" i="2"/>
  <c r="O2470" i="2"/>
  <c r="L2471" i="2"/>
  <c r="M2471" i="2" s="1"/>
  <c r="J2473" i="2"/>
  <c r="AF2472" i="2" l="1"/>
  <c r="AG2472" i="2"/>
  <c r="AH2472" i="2"/>
  <c r="AC2474" i="2"/>
  <c r="AB2475" i="2"/>
  <c r="AD2473" i="2"/>
  <c r="AE2473" i="2" s="1"/>
  <c r="Y2471" i="2"/>
  <c r="X2471" i="2"/>
  <c r="W2471" i="2"/>
  <c r="T2473" i="2"/>
  <c r="S2474" i="2"/>
  <c r="U2472" i="2"/>
  <c r="V2472" i="2" s="1"/>
  <c r="O2471" i="2"/>
  <c r="P2471" i="2"/>
  <c r="N2471" i="2"/>
  <c r="L2472" i="2"/>
  <c r="M2472" i="2" s="1"/>
  <c r="J2474" i="2"/>
  <c r="AF2473" i="2" l="1"/>
  <c r="AG2473" i="2"/>
  <c r="AH2473" i="2"/>
  <c r="AD2474" i="2"/>
  <c r="AE2474" i="2" s="1"/>
  <c r="AB2476" i="2"/>
  <c r="AC2475" i="2"/>
  <c r="X2472" i="2"/>
  <c r="W2472" i="2"/>
  <c r="Y2472" i="2"/>
  <c r="S2475" i="2"/>
  <c r="T2474" i="2"/>
  <c r="U2473" i="2"/>
  <c r="V2473" i="2" s="1"/>
  <c r="O2472" i="2"/>
  <c r="P2472" i="2"/>
  <c r="N2472" i="2"/>
  <c r="L2473" i="2"/>
  <c r="M2473" i="2" s="1"/>
  <c r="J2475" i="2"/>
  <c r="AH2474" i="2" l="1"/>
  <c r="AG2474" i="2"/>
  <c r="AF2474" i="2"/>
  <c r="AD2475" i="2"/>
  <c r="AE2475" i="2" s="1"/>
  <c r="AH2475" i="2" s="1"/>
  <c r="AC2476" i="2"/>
  <c r="AB2477" i="2"/>
  <c r="Y2473" i="2"/>
  <c r="W2473" i="2"/>
  <c r="X2473" i="2"/>
  <c r="U2474" i="2"/>
  <c r="V2474" i="2" s="1"/>
  <c r="T2475" i="2"/>
  <c r="S2476" i="2"/>
  <c r="N2473" i="2"/>
  <c r="O2473" i="2"/>
  <c r="P2473" i="2"/>
  <c r="J2476" i="2"/>
  <c r="L2474" i="2"/>
  <c r="M2474" i="2" s="1"/>
  <c r="AB2478" i="2" l="1"/>
  <c r="AC2477" i="2"/>
  <c r="AF2475" i="2"/>
  <c r="AG2475" i="2"/>
  <c r="AD2476" i="2"/>
  <c r="AE2476" i="2" s="1"/>
  <c r="Y2474" i="2"/>
  <c r="X2474" i="2"/>
  <c r="W2474" i="2"/>
  <c r="U2475" i="2"/>
  <c r="V2475" i="2" s="1"/>
  <c r="S2477" i="2"/>
  <c r="T2476" i="2"/>
  <c r="P2474" i="2"/>
  <c r="N2474" i="2"/>
  <c r="O2474" i="2"/>
  <c r="J2477" i="2"/>
  <c r="M2475" i="2"/>
  <c r="P2475" i="2" s="1"/>
  <c r="L2475" i="2"/>
  <c r="AH2476" i="2" l="1"/>
  <c r="AF2476" i="2"/>
  <c r="AG2476" i="2"/>
  <c r="AD2477" i="2"/>
  <c r="AE2477" i="2" s="1"/>
  <c r="AC2478" i="2"/>
  <c r="AB2479" i="2"/>
  <c r="W2475" i="2"/>
  <c r="X2475" i="2"/>
  <c r="Y2475" i="2"/>
  <c r="T2477" i="2"/>
  <c r="S2478" i="2"/>
  <c r="U2476" i="2"/>
  <c r="V2476" i="2" s="1"/>
  <c r="N2475" i="2"/>
  <c r="O2475" i="2"/>
  <c r="J2478" i="2"/>
  <c r="L2476" i="2"/>
  <c r="M2476" i="2" s="1"/>
  <c r="AH2477" i="2" l="1"/>
  <c r="AG2477" i="2"/>
  <c r="AF2477" i="2"/>
  <c r="AD2478" i="2"/>
  <c r="AE2478" i="2"/>
  <c r="AG2478" i="2" s="1"/>
  <c r="AB2480" i="2"/>
  <c r="AC2479" i="2"/>
  <c r="X2476" i="2"/>
  <c r="Y2476" i="2"/>
  <c r="W2476" i="2"/>
  <c r="S2479" i="2"/>
  <c r="T2478" i="2"/>
  <c r="U2477" i="2"/>
  <c r="V2477" i="2"/>
  <c r="Y2477" i="2" s="1"/>
  <c r="O2476" i="2"/>
  <c r="N2476" i="2"/>
  <c r="P2476" i="2"/>
  <c r="J2479" i="2"/>
  <c r="L2477" i="2"/>
  <c r="M2477" i="2" s="1"/>
  <c r="AD2479" i="2" l="1"/>
  <c r="AE2479" i="2" s="1"/>
  <c r="AF2478" i="2"/>
  <c r="AH2478" i="2"/>
  <c r="AB2481" i="2"/>
  <c r="AC2480" i="2"/>
  <c r="X2477" i="2"/>
  <c r="S2480" i="2"/>
  <c r="T2479" i="2"/>
  <c r="W2477" i="2"/>
  <c r="U2478" i="2"/>
  <c r="V2478" i="2" s="1"/>
  <c r="O2477" i="2"/>
  <c r="P2477" i="2"/>
  <c r="N2477" i="2"/>
  <c r="L2478" i="2"/>
  <c r="M2478" i="2" s="1"/>
  <c r="J2480" i="2"/>
  <c r="AH2479" i="2" l="1"/>
  <c r="AF2479" i="2"/>
  <c r="AG2479" i="2"/>
  <c r="AD2480" i="2"/>
  <c r="AE2480" i="2" s="1"/>
  <c r="AC2481" i="2"/>
  <c r="AB2482" i="2"/>
  <c r="Y2478" i="2"/>
  <c r="W2478" i="2"/>
  <c r="X2478" i="2"/>
  <c r="U2479" i="2"/>
  <c r="V2479" i="2" s="1"/>
  <c r="T2480" i="2"/>
  <c r="S2481" i="2"/>
  <c r="P2478" i="2"/>
  <c r="N2478" i="2"/>
  <c r="O2478" i="2"/>
  <c r="L2479" i="2"/>
  <c r="M2479" i="2" s="1"/>
  <c r="J2481" i="2"/>
  <c r="AH2480" i="2" l="1"/>
  <c r="AG2480" i="2"/>
  <c r="AF2480" i="2"/>
  <c r="AD2481" i="2"/>
  <c r="AE2481" i="2" s="1"/>
  <c r="AB2483" i="2"/>
  <c r="AC2482" i="2"/>
  <c r="Y2479" i="2"/>
  <c r="W2479" i="2"/>
  <c r="X2479" i="2"/>
  <c r="S2482" i="2"/>
  <c r="T2481" i="2"/>
  <c r="U2480" i="2"/>
  <c r="V2480" i="2" s="1"/>
  <c r="P2479" i="2"/>
  <c r="O2479" i="2"/>
  <c r="N2479" i="2"/>
  <c r="L2480" i="2"/>
  <c r="M2480" i="2"/>
  <c r="O2480" i="2" s="1"/>
  <c r="J2482" i="2"/>
  <c r="AG2481" i="2" l="1"/>
  <c r="AF2481" i="2"/>
  <c r="AH2481" i="2"/>
  <c r="AD2482" i="2"/>
  <c r="AE2482" i="2" s="1"/>
  <c r="AC2483" i="2"/>
  <c r="AB2484" i="2"/>
  <c r="X2480" i="2"/>
  <c r="Y2480" i="2"/>
  <c r="W2480" i="2"/>
  <c r="U2481" i="2"/>
  <c r="V2481" i="2" s="1"/>
  <c r="T2482" i="2"/>
  <c r="S2483" i="2"/>
  <c r="L2481" i="2"/>
  <c r="M2481" i="2" s="1"/>
  <c r="J2483" i="2"/>
  <c r="N2480" i="2"/>
  <c r="P2480" i="2"/>
  <c r="AF2482" i="2" l="1"/>
  <c r="AH2482" i="2"/>
  <c r="AG2482" i="2"/>
  <c r="AB2485" i="2"/>
  <c r="AC2484" i="2"/>
  <c r="AD2483" i="2"/>
  <c r="AE2483" i="2" s="1"/>
  <c r="W2481" i="2"/>
  <c r="Y2481" i="2"/>
  <c r="X2481" i="2"/>
  <c r="U2482" i="2"/>
  <c r="V2482" i="2" s="1"/>
  <c r="S2484" i="2"/>
  <c r="T2483" i="2"/>
  <c r="P2481" i="2"/>
  <c r="N2481" i="2"/>
  <c r="O2481" i="2"/>
  <c r="L2482" i="2"/>
  <c r="M2482" i="2" s="1"/>
  <c r="J2484" i="2"/>
  <c r="AH2483" i="2" l="1"/>
  <c r="AG2483" i="2"/>
  <c r="AF2483" i="2"/>
  <c r="AD2484" i="2"/>
  <c r="AE2484" i="2" s="1"/>
  <c r="AC2485" i="2"/>
  <c r="AB2486" i="2"/>
  <c r="Y2482" i="2"/>
  <c r="X2482" i="2"/>
  <c r="W2482" i="2"/>
  <c r="U2483" i="2"/>
  <c r="V2483" i="2" s="1"/>
  <c r="T2484" i="2"/>
  <c r="S2485" i="2"/>
  <c r="P2482" i="2"/>
  <c r="O2482" i="2"/>
  <c r="N2482" i="2"/>
  <c r="L2483" i="2"/>
  <c r="M2483" i="2" s="1"/>
  <c r="J2485" i="2"/>
  <c r="AF2484" i="2" l="1"/>
  <c r="AG2484" i="2"/>
  <c r="AH2484" i="2"/>
  <c r="AC2486" i="2"/>
  <c r="AB2487" i="2"/>
  <c r="AD2485" i="2"/>
  <c r="AE2485" i="2" s="1"/>
  <c r="Y2483" i="2"/>
  <c r="W2483" i="2"/>
  <c r="X2483" i="2"/>
  <c r="T2485" i="2"/>
  <c r="S2486" i="2"/>
  <c r="U2484" i="2"/>
  <c r="V2484" i="2" s="1"/>
  <c r="Y2484" i="2" s="1"/>
  <c r="O2483" i="2"/>
  <c r="P2483" i="2"/>
  <c r="N2483" i="2"/>
  <c r="L2484" i="2"/>
  <c r="M2484" i="2" s="1"/>
  <c r="J2486" i="2"/>
  <c r="AH2485" i="2" l="1"/>
  <c r="AG2485" i="2"/>
  <c r="AF2485" i="2"/>
  <c r="AB2488" i="2"/>
  <c r="AC2487" i="2"/>
  <c r="AD2486" i="2"/>
  <c r="AE2486" i="2" s="1"/>
  <c r="W2484" i="2"/>
  <c r="X2484" i="2"/>
  <c r="S2487" i="2"/>
  <c r="T2486" i="2"/>
  <c r="U2485" i="2"/>
  <c r="V2485" i="2" s="1"/>
  <c r="O2484" i="2"/>
  <c r="N2484" i="2"/>
  <c r="P2484" i="2"/>
  <c r="L2485" i="2"/>
  <c r="M2485" i="2" s="1"/>
  <c r="J2487" i="2"/>
  <c r="AG2486" i="2" l="1"/>
  <c r="AF2486" i="2"/>
  <c r="AH2486" i="2"/>
  <c r="AD2487" i="2"/>
  <c r="AE2487" i="2" s="1"/>
  <c r="AC2488" i="2"/>
  <c r="AB2489" i="2"/>
  <c r="Y2485" i="2"/>
  <c r="X2485" i="2"/>
  <c r="W2485" i="2"/>
  <c r="T2487" i="2"/>
  <c r="S2488" i="2"/>
  <c r="U2486" i="2"/>
  <c r="V2486" i="2" s="1"/>
  <c r="N2485" i="2"/>
  <c r="P2485" i="2"/>
  <c r="O2485" i="2"/>
  <c r="L2486" i="2"/>
  <c r="M2486" i="2" s="1"/>
  <c r="J2488" i="2"/>
  <c r="AG2487" i="2" l="1"/>
  <c r="AF2487" i="2"/>
  <c r="AH2487" i="2"/>
  <c r="AB2490" i="2"/>
  <c r="AC2489" i="2"/>
  <c r="AD2488" i="2"/>
  <c r="AE2488" i="2" s="1"/>
  <c r="Y2486" i="2"/>
  <c r="W2486" i="2"/>
  <c r="X2486" i="2"/>
  <c r="S2489" i="2"/>
  <c r="T2488" i="2"/>
  <c r="U2487" i="2"/>
  <c r="V2487" i="2" s="1"/>
  <c r="P2486" i="2"/>
  <c r="O2486" i="2"/>
  <c r="N2486" i="2"/>
  <c r="L2487" i="2"/>
  <c r="M2487" i="2" s="1"/>
  <c r="J2489" i="2"/>
  <c r="AF2488" i="2" l="1"/>
  <c r="AG2488" i="2"/>
  <c r="AH2488" i="2"/>
  <c r="AC2490" i="2"/>
  <c r="AB2491" i="2"/>
  <c r="AD2489" i="2"/>
  <c r="AE2489" i="2" s="1"/>
  <c r="W2487" i="2"/>
  <c r="Y2487" i="2"/>
  <c r="X2487" i="2"/>
  <c r="U2488" i="2"/>
  <c r="V2488" i="2" s="1"/>
  <c r="T2489" i="2"/>
  <c r="S2490" i="2"/>
  <c r="P2487" i="2"/>
  <c r="O2487" i="2"/>
  <c r="N2487" i="2"/>
  <c r="J2490" i="2"/>
  <c r="L2488" i="2"/>
  <c r="M2488" i="2" s="1"/>
  <c r="AH2489" i="2" l="1"/>
  <c r="AG2489" i="2"/>
  <c r="AF2489" i="2"/>
  <c r="AB2492" i="2"/>
  <c r="AC2491" i="2"/>
  <c r="AD2490" i="2"/>
  <c r="AE2490" i="2" s="1"/>
  <c r="X2488" i="2"/>
  <c r="W2488" i="2"/>
  <c r="Y2488" i="2"/>
  <c r="S2491" i="2"/>
  <c r="T2490" i="2"/>
  <c r="U2489" i="2"/>
  <c r="V2489" i="2"/>
  <c r="Y2489" i="2" s="1"/>
  <c r="P2488" i="2"/>
  <c r="N2488" i="2"/>
  <c r="O2488" i="2"/>
  <c r="L2489" i="2"/>
  <c r="M2489" i="2" s="1"/>
  <c r="J2491" i="2"/>
  <c r="AH2490" i="2" l="1"/>
  <c r="AF2490" i="2"/>
  <c r="AG2490" i="2"/>
  <c r="AD2491" i="2"/>
  <c r="AE2491" i="2" s="1"/>
  <c r="AB2493" i="2"/>
  <c r="AC2492" i="2"/>
  <c r="S2492" i="2"/>
  <c r="T2491" i="2"/>
  <c r="W2489" i="2"/>
  <c r="X2489" i="2"/>
  <c r="U2490" i="2"/>
  <c r="V2490" i="2" s="1"/>
  <c r="O2489" i="2"/>
  <c r="N2489" i="2"/>
  <c r="P2489" i="2"/>
  <c r="L2490" i="2"/>
  <c r="M2490" i="2" s="1"/>
  <c r="J2492" i="2"/>
  <c r="AH2491" i="2" l="1"/>
  <c r="AG2491" i="2"/>
  <c r="AF2491" i="2"/>
  <c r="AC2493" i="2"/>
  <c r="AB2494" i="2"/>
  <c r="AD2492" i="2"/>
  <c r="AE2492" i="2" s="1"/>
  <c r="W2490" i="2"/>
  <c r="Y2490" i="2"/>
  <c r="X2490" i="2"/>
  <c r="U2491" i="2"/>
  <c r="V2491" i="2" s="1"/>
  <c r="T2492" i="2"/>
  <c r="S2493" i="2"/>
  <c r="O2490" i="2"/>
  <c r="N2490" i="2"/>
  <c r="P2490" i="2"/>
  <c r="L2491" i="2"/>
  <c r="M2491" i="2" s="1"/>
  <c r="J2493" i="2"/>
  <c r="AH2492" i="2" l="1"/>
  <c r="AG2492" i="2"/>
  <c r="AF2492" i="2"/>
  <c r="AB2495" i="2"/>
  <c r="AC2494" i="2"/>
  <c r="AD2493" i="2"/>
  <c r="AE2493" i="2" s="1"/>
  <c r="Y2491" i="2"/>
  <c r="X2491" i="2"/>
  <c r="W2491" i="2"/>
  <c r="S2494" i="2"/>
  <c r="T2493" i="2"/>
  <c r="U2492" i="2"/>
  <c r="V2492" i="2" s="1"/>
  <c r="O2491" i="2"/>
  <c r="P2491" i="2"/>
  <c r="N2491" i="2"/>
  <c r="L2492" i="2"/>
  <c r="M2492" i="2" s="1"/>
  <c r="P2492" i="2" s="1"/>
  <c r="J2494" i="2"/>
  <c r="AF2493" i="2" l="1"/>
  <c r="AH2493" i="2"/>
  <c r="AG2493" i="2"/>
  <c r="AD2494" i="2"/>
  <c r="AE2494" i="2" s="1"/>
  <c r="AC2495" i="2"/>
  <c r="AB2496" i="2"/>
  <c r="X2492" i="2"/>
  <c r="W2492" i="2"/>
  <c r="Y2492" i="2"/>
  <c r="U2493" i="2"/>
  <c r="V2493" i="2" s="1"/>
  <c r="T2494" i="2"/>
  <c r="S2495" i="2"/>
  <c r="O2492" i="2"/>
  <c r="J2495" i="2"/>
  <c r="L2493" i="2"/>
  <c r="M2493" i="2" s="1"/>
  <c r="N2492" i="2"/>
  <c r="AH2494" i="2" l="1"/>
  <c r="AG2494" i="2"/>
  <c r="AF2494" i="2"/>
  <c r="AB2497" i="2"/>
  <c r="AC2496" i="2"/>
  <c r="AD2495" i="2"/>
  <c r="AE2495" i="2" s="1"/>
  <c r="X2493" i="2"/>
  <c r="W2493" i="2"/>
  <c r="Y2493" i="2"/>
  <c r="S2496" i="2"/>
  <c r="T2495" i="2"/>
  <c r="U2494" i="2"/>
  <c r="V2494" i="2" s="1"/>
  <c r="P2493" i="2"/>
  <c r="N2493" i="2"/>
  <c r="O2493" i="2"/>
  <c r="J2496" i="2"/>
  <c r="L2494" i="2"/>
  <c r="M2494" i="2" s="1"/>
  <c r="AH2495" i="2" l="1"/>
  <c r="AF2495" i="2"/>
  <c r="AG2495" i="2"/>
  <c r="AD2496" i="2"/>
  <c r="AE2496" i="2" s="1"/>
  <c r="AC2497" i="2"/>
  <c r="AB2498" i="2"/>
  <c r="Y2494" i="2"/>
  <c r="X2494" i="2"/>
  <c r="W2494" i="2"/>
  <c r="U2495" i="2"/>
  <c r="V2495" i="2" s="1"/>
  <c r="T2496" i="2"/>
  <c r="S2497" i="2"/>
  <c r="P2494" i="2"/>
  <c r="O2494" i="2"/>
  <c r="N2494" i="2"/>
  <c r="J2497" i="2"/>
  <c r="L2495" i="2"/>
  <c r="M2495" i="2" s="1"/>
  <c r="AH2496" i="2" l="1"/>
  <c r="AG2496" i="2"/>
  <c r="AF2496" i="2"/>
  <c r="AD2497" i="2"/>
  <c r="AE2497" i="2" s="1"/>
  <c r="AC2498" i="2"/>
  <c r="AB2499" i="2"/>
  <c r="X2495" i="2"/>
  <c r="W2495" i="2"/>
  <c r="Y2495" i="2"/>
  <c r="U2496" i="2"/>
  <c r="V2496" i="2" s="1"/>
  <c r="T2497" i="2"/>
  <c r="S2498" i="2"/>
  <c r="O2495" i="2"/>
  <c r="P2495" i="2"/>
  <c r="N2495" i="2"/>
  <c r="L2496" i="2"/>
  <c r="M2496" i="2" s="1"/>
  <c r="J2498" i="2"/>
  <c r="AG2497" i="2" l="1"/>
  <c r="AF2497" i="2"/>
  <c r="AH2497" i="2"/>
  <c r="AB2500" i="2"/>
  <c r="AC2499" i="2"/>
  <c r="AD2498" i="2"/>
  <c r="AE2498" i="2" s="1"/>
  <c r="W2496" i="2"/>
  <c r="Y2496" i="2"/>
  <c r="X2496" i="2"/>
  <c r="S2499" i="2"/>
  <c r="T2498" i="2"/>
  <c r="U2497" i="2"/>
  <c r="V2497" i="2" s="1"/>
  <c r="O2496" i="2"/>
  <c r="N2496" i="2"/>
  <c r="P2496" i="2"/>
  <c r="J2499" i="2"/>
  <c r="L2497" i="2"/>
  <c r="M2497" i="2" s="1"/>
  <c r="AG2498" i="2" l="1"/>
  <c r="AF2498" i="2"/>
  <c r="AH2498" i="2"/>
  <c r="AD2499" i="2"/>
  <c r="AE2499" i="2" s="1"/>
  <c r="AC2500" i="2"/>
  <c r="AB2501" i="2"/>
  <c r="Y2497" i="2"/>
  <c r="X2497" i="2"/>
  <c r="W2497" i="2"/>
  <c r="U2498" i="2"/>
  <c r="V2498" i="2" s="1"/>
  <c r="T2499" i="2"/>
  <c r="S2500" i="2"/>
  <c r="O2497" i="2"/>
  <c r="P2497" i="2"/>
  <c r="N2497" i="2"/>
  <c r="J2500" i="2"/>
  <c r="L2498" i="2"/>
  <c r="M2498" i="2" s="1"/>
  <c r="AH2499" i="2" l="1"/>
  <c r="AF2499" i="2"/>
  <c r="AG2499" i="2"/>
  <c r="AB2502" i="2"/>
  <c r="AC2501" i="2"/>
  <c r="AD2500" i="2"/>
  <c r="AE2500" i="2" s="1"/>
  <c r="Y2498" i="2"/>
  <c r="W2498" i="2"/>
  <c r="X2498" i="2"/>
  <c r="S2501" i="2"/>
  <c r="T2500" i="2"/>
  <c r="U2499" i="2"/>
  <c r="V2499" i="2" s="1"/>
  <c r="P2498" i="2"/>
  <c r="O2498" i="2"/>
  <c r="N2498" i="2"/>
  <c r="L2499" i="2"/>
  <c r="M2499" i="2" s="1"/>
  <c r="J2501" i="2"/>
  <c r="AF2500" i="2" l="1"/>
  <c r="AG2500" i="2"/>
  <c r="AH2500" i="2"/>
  <c r="AD2501" i="2"/>
  <c r="AE2501" i="2" s="1"/>
  <c r="AC2502" i="2"/>
  <c r="AB2503" i="2"/>
  <c r="W2499" i="2"/>
  <c r="Y2499" i="2"/>
  <c r="X2499" i="2"/>
  <c r="U2500" i="2"/>
  <c r="V2500" i="2" s="1"/>
  <c r="Y2500" i="2" s="1"/>
  <c r="T2501" i="2"/>
  <c r="S2502" i="2"/>
  <c r="O2499" i="2"/>
  <c r="N2499" i="2"/>
  <c r="P2499" i="2"/>
  <c r="L2500" i="2"/>
  <c r="M2500" i="2" s="1"/>
  <c r="J2502" i="2"/>
  <c r="AH2501" i="2" l="1"/>
  <c r="AG2501" i="2"/>
  <c r="AF2501" i="2"/>
  <c r="AD2502" i="2"/>
  <c r="AE2502" i="2"/>
  <c r="AG2502" i="2" s="1"/>
  <c r="AB2504" i="2"/>
  <c r="AC2503" i="2"/>
  <c r="S2503" i="2"/>
  <c r="T2502" i="2"/>
  <c r="U2501" i="2"/>
  <c r="V2501" i="2"/>
  <c r="Y2501" i="2" s="1"/>
  <c r="W2500" i="2"/>
  <c r="X2500" i="2"/>
  <c r="O2500" i="2"/>
  <c r="N2500" i="2"/>
  <c r="P2500" i="2"/>
  <c r="J2503" i="2"/>
  <c r="L2501" i="2"/>
  <c r="M2501" i="2" s="1"/>
  <c r="AB2505" i="2" l="1"/>
  <c r="AC2504" i="2"/>
  <c r="AD2503" i="2"/>
  <c r="AE2503" i="2" s="1"/>
  <c r="AF2502" i="2"/>
  <c r="AH2502" i="2"/>
  <c r="W2501" i="2"/>
  <c r="X2501" i="2"/>
  <c r="U2502" i="2"/>
  <c r="V2502" i="2" s="1"/>
  <c r="S2504" i="2"/>
  <c r="T2503" i="2"/>
  <c r="P2501" i="2"/>
  <c r="O2501" i="2"/>
  <c r="N2501" i="2"/>
  <c r="L2502" i="2"/>
  <c r="M2502" i="2" s="1"/>
  <c r="J2504" i="2"/>
  <c r="AH2503" i="2" l="1"/>
  <c r="AG2503" i="2"/>
  <c r="AF2503" i="2"/>
  <c r="AD2504" i="2"/>
  <c r="AE2504" i="2" s="1"/>
  <c r="AC2505" i="2"/>
  <c r="AB2506" i="2"/>
  <c r="W2502" i="2"/>
  <c r="X2502" i="2"/>
  <c r="Y2502" i="2"/>
  <c r="U2503" i="2"/>
  <c r="V2503" i="2" s="1"/>
  <c r="T2504" i="2"/>
  <c r="S2505" i="2"/>
  <c r="O2502" i="2"/>
  <c r="N2502" i="2"/>
  <c r="P2502" i="2"/>
  <c r="J2505" i="2"/>
  <c r="L2503" i="2"/>
  <c r="M2503" i="2" s="1"/>
  <c r="AH2504" i="2" l="1"/>
  <c r="AG2504" i="2"/>
  <c r="AF2504" i="2"/>
  <c r="AB2507" i="2"/>
  <c r="AC2506" i="2"/>
  <c r="AD2505" i="2"/>
  <c r="AE2505" i="2" s="1"/>
  <c r="X2503" i="2"/>
  <c r="Y2503" i="2"/>
  <c r="W2503" i="2"/>
  <c r="S2506" i="2"/>
  <c r="T2505" i="2"/>
  <c r="U2504" i="2"/>
  <c r="V2504" i="2" s="1"/>
  <c r="P2503" i="2"/>
  <c r="N2503" i="2"/>
  <c r="O2503" i="2"/>
  <c r="L2504" i="2"/>
  <c r="M2504" i="2" s="1"/>
  <c r="P2504" i="2" s="1"/>
  <c r="J2506" i="2"/>
  <c r="AG2505" i="2" l="1"/>
  <c r="AF2505" i="2"/>
  <c r="AH2505" i="2"/>
  <c r="AC2507" i="2"/>
  <c r="AB2508" i="2"/>
  <c r="AD2506" i="2"/>
  <c r="AE2506" i="2" s="1"/>
  <c r="W2504" i="2"/>
  <c r="Y2504" i="2"/>
  <c r="X2504" i="2"/>
  <c r="T2506" i="2"/>
  <c r="S2507" i="2"/>
  <c r="U2505" i="2"/>
  <c r="V2505" i="2" s="1"/>
  <c r="N2504" i="2"/>
  <c r="L2505" i="2"/>
  <c r="M2505" i="2" s="1"/>
  <c r="J2507" i="2"/>
  <c r="O2504" i="2"/>
  <c r="AG2506" i="2" l="1"/>
  <c r="AH2506" i="2"/>
  <c r="AF2506" i="2"/>
  <c r="AB2509" i="2"/>
  <c r="AC2508" i="2"/>
  <c r="AD2507" i="2"/>
  <c r="AE2507" i="2" s="1"/>
  <c r="Y2505" i="2"/>
  <c r="X2505" i="2"/>
  <c r="W2505" i="2"/>
  <c r="S2508" i="2"/>
  <c r="T2507" i="2"/>
  <c r="U2506" i="2"/>
  <c r="V2506" i="2" s="1"/>
  <c r="N2505" i="2"/>
  <c r="P2505" i="2"/>
  <c r="O2505" i="2"/>
  <c r="L2506" i="2"/>
  <c r="M2506" i="2" s="1"/>
  <c r="J2508" i="2"/>
  <c r="AF2507" i="2" l="1"/>
  <c r="AH2507" i="2"/>
  <c r="AG2507" i="2"/>
  <c r="AD2508" i="2"/>
  <c r="AE2508" i="2" s="1"/>
  <c r="AC2509" i="2"/>
  <c r="AB2510" i="2"/>
  <c r="Y2506" i="2"/>
  <c r="X2506" i="2"/>
  <c r="W2506" i="2"/>
  <c r="U2507" i="2"/>
  <c r="V2507" i="2" s="1"/>
  <c r="T2508" i="2"/>
  <c r="S2509" i="2"/>
  <c r="O2506" i="2"/>
  <c r="N2506" i="2"/>
  <c r="P2506" i="2"/>
  <c r="J2509" i="2"/>
  <c r="L2507" i="2"/>
  <c r="M2507" i="2" s="1"/>
  <c r="AH2508" i="2" l="1"/>
  <c r="AG2508" i="2"/>
  <c r="AF2508" i="2"/>
  <c r="AC2510" i="2"/>
  <c r="AB2511" i="2"/>
  <c r="AD2509" i="2"/>
  <c r="AE2509" i="2" s="1"/>
  <c r="X2507" i="2"/>
  <c r="W2507" i="2"/>
  <c r="Y2507" i="2"/>
  <c r="T2509" i="2"/>
  <c r="S2510" i="2"/>
  <c r="U2508" i="2"/>
  <c r="V2508" i="2" s="1"/>
  <c r="N2507" i="2"/>
  <c r="P2507" i="2"/>
  <c r="O2507" i="2"/>
  <c r="J2510" i="2"/>
  <c r="L2508" i="2"/>
  <c r="M2508" i="2" s="1"/>
  <c r="AG2509" i="2" l="1"/>
  <c r="AF2509" i="2"/>
  <c r="AH2509" i="2"/>
  <c r="AD2510" i="2"/>
  <c r="AE2510" i="2" s="1"/>
  <c r="AB2512" i="2"/>
  <c r="AC2511" i="2"/>
  <c r="Y2508" i="2"/>
  <c r="W2508" i="2"/>
  <c r="X2508" i="2"/>
  <c r="S2511" i="2"/>
  <c r="T2510" i="2"/>
  <c r="U2509" i="2"/>
  <c r="V2509" i="2" s="1"/>
  <c r="P2508" i="2"/>
  <c r="O2508" i="2"/>
  <c r="N2508" i="2"/>
  <c r="J2511" i="2"/>
  <c r="L2509" i="2"/>
  <c r="M2509" i="2" s="1"/>
  <c r="AH2510" i="2" l="1"/>
  <c r="AG2510" i="2"/>
  <c r="AF2510" i="2"/>
  <c r="AC2512" i="2"/>
  <c r="AB2513" i="2"/>
  <c r="AD2511" i="2"/>
  <c r="AE2511" i="2" s="1"/>
  <c r="Y2509" i="2"/>
  <c r="X2509" i="2"/>
  <c r="W2509" i="2"/>
  <c r="T2511" i="2"/>
  <c r="S2512" i="2"/>
  <c r="U2510" i="2"/>
  <c r="V2510" i="2" s="1"/>
  <c r="P2509" i="2"/>
  <c r="O2509" i="2"/>
  <c r="N2509" i="2"/>
  <c r="J2512" i="2"/>
  <c r="L2510" i="2"/>
  <c r="M2510" i="2" s="1"/>
  <c r="AG2511" i="2" l="1"/>
  <c r="AH2511" i="2"/>
  <c r="AF2511" i="2"/>
  <c r="AB2514" i="2"/>
  <c r="AC2513" i="2"/>
  <c r="AE2512" i="2"/>
  <c r="AF2512" i="2" s="1"/>
  <c r="AD2512" i="2"/>
  <c r="X2510" i="2"/>
  <c r="W2510" i="2"/>
  <c r="Y2510" i="2"/>
  <c r="U2511" i="2"/>
  <c r="V2511" i="2" s="1"/>
  <c r="S2513" i="2"/>
  <c r="T2512" i="2"/>
  <c r="O2510" i="2"/>
  <c r="N2510" i="2"/>
  <c r="P2510" i="2"/>
  <c r="J2513" i="2"/>
  <c r="L2511" i="2"/>
  <c r="M2511" i="2" s="1"/>
  <c r="AH2512" i="2" l="1"/>
  <c r="AG2512" i="2"/>
  <c r="AD2513" i="2"/>
  <c r="AE2513" i="2" s="1"/>
  <c r="AC2514" i="2"/>
  <c r="AB2515" i="2"/>
  <c r="W2511" i="2"/>
  <c r="Y2511" i="2"/>
  <c r="X2511" i="2"/>
  <c r="U2512" i="2"/>
  <c r="V2512" i="2" s="1"/>
  <c r="T2513" i="2"/>
  <c r="S2514" i="2"/>
  <c r="O2511" i="2"/>
  <c r="N2511" i="2"/>
  <c r="P2511" i="2"/>
  <c r="L2512" i="2"/>
  <c r="M2512" i="2" s="1"/>
  <c r="J2514" i="2"/>
  <c r="AG2513" i="2" l="1"/>
  <c r="AF2513" i="2"/>
  <c r="AH2513" i="2"/>
  <c r="AB2516" i="2"/>
  <c r="AC2515" i="2"/>
  <c r="AD2514" i="2"/>
  <c r="AE2514" i="2" s="1"/>
  <c r="AH2514" i="2" s="1"/>
  <c r="Y2512" i="2"/>
  <c r="W2512" i="2"/>
  <c r="X2512" i="2"/>
  <c r="S2515" i="2"/>
  <c r="T2514" i="2"/>
  <c r="U2513" i="2"/>
  <c r="V2513" i="2"/>
  <c r="Y2513" i="2" s="1"/>
  <c r="N2512" i="2"/>
  <c r="P2512" i="2"/>
  <c r="O2512" i="2"/>
  <c r="J2515" i="2"/>
  <c r="M2513" i="2"/>
  <c r="P2513" i="2" s="1"/>
  <c r="L2513" i="2"/>
  <c r="AF2514" i="2" l="1"/>
  <c r="AG2514" i="2"/>
  <c r="AD2515" i="2"/>
  <c r="AE2515" i="2" s="1"/>
  <c r="AB2517" i="2"/>
  <c r="AC2516" i="2"/>
  <c r="X2513" i="2"/>
  <c r="W2513" i="2"/>
  <c r="S2516" i="2"/>
  <c r="T2515" i="2"/>
  <c r="U2514" i="2"/>
  <c r="V2514" i="2" s="1"/>
  <c r="N2513" i="2"/>
  <c r="O2513" i="2"/>
  <c r="J2516" i="2"/>
  <c r="L2514" i="2"/>
  <c r="M2514" i="2" s="1"/>
  <c r="AG2515" i="2" l="1"/>
  <c r="AF2515" i="2"/>
  <c r="AH2515" i="2"/>
  <c r="AC2517" i="2"/>
  <c r="AB2518" i="2"/>
  <c r="AD2516" i="2"/>
  <c r="AE2516" i="2" s="1"/>
  <c r="Y2514" i="2"/>
  <c r="X2514" i="2"/>
  <c r="W2514" i="2"/>
  <c r="U2515" i="2"/>
  <c r="V2515" i="2" s="1"/>
  <c r="T2516" i="2"/>
  <c r="S2517" i="2"/>
  <c r="P2514" i="2"/>
  <c r="N2514" i="2"/>
  <c r="O2514" i="2"/>
  <c r="J2517" i="2"/>
  <c r="L2515" i="2"/>
  <c r="M2515" i="2" s="1"/>
  <c r="AG2516" i="2" l="1"/>
  <c r="AH2516" i="2"/>
  <c r="AF2516" i="2"/>
  <c r="AD2517" i="2"/>
  <c r="AE2517" i="2" s="1"/>
  <c r="AB2519" i="2"/>
  <c r="AC2518" i="2"/>
  <c r="Y2515" i="2"/>
  <c r="X2515" i="2"/>
  <c r="W2515" i="2"/>
  <c r="U2516" i="2"/>
  <c r="V2516" i="2" s="1"/>
  <c r="S2518" i="2"/>
  <c r="T2517" i="2"/>
  <c r="P2515" i="2"/>
  <c r="O2515" i="2"/>
  <c r="N2515" i="2"/>
  <c r="J2518" i="2"/>
  <c r="L2516" i="2"/>
  <c r="M2516" i="2"/>
  <c r="P2516" i="2" s="1"/>
  <c r="AG2517" i="2" l="1"/>
  <c r="AF2517" i="2"/>
  <c r="AH2517" i="2"/>
  <c r="AC2519" i="2"/>
  <c r="AB2520" i="2"/>
  <c r="AD2518" i="2"/>
  <c r="AE2518" i="2" s="1"/>
  <c r="W2516" i="2"/>
  <c r="X2516" i="2"/>
  <c r="Y2516" i="2"/>
  <c r="U2517" i="2"/>
  <c r="V2517" i="2" s="1"/>
  <c r="T2518" i="2"/>
  <c r="S2519" i="2"/>
  <c r="N2516" i="2"/>
  <c r="O2516" i="2"/>
  <c r="L2517" i="2"/>
  <c r="M2517" i="2" s="1"/>
  <c r="J2519" i="2"/>
  <c r="AG2518" i="2" l="1"/>
  <c r="AH2518" i="2"/>
  <c r="AF2518" i="2"/>
  <c r="AB2521" i="2"/>
  <c r="AC2520" i="2"/>
  <c r="AD2519" i="2"/>
  <c r="AE2519" i="2" s="1"/>
  <c r="X2517" i="2"/>
  <c r="W2517" i="2"/>
  <c r="Y2517" i="2"/>
  <c r="U2518" i="2"/>
  <c r="V2518" i="2" s="1"/>
  <c r="S2520" i="2"/>
  <c r="T2519" i="2"/>
  <c r="P2517" i="2"/>
  <c r="N2517" i="2"/>
  <c r="O2517" i="2"/>
  <c r="J2520" i="2"/>
  <c r="M2518" i="2"/>
  <c r="P2518" i="2" s="1"/>
  <c r="L2518" i="2"/>
  <c r="AH2519" i="2" l="1"/>
  <c r="AF2519" i="2"/>
  <c r="AG2519" i="2"/>
  <c r="AD2520" i="2"/>
  <c r="AE2520" i="2" s="1"/>
  <c r="AC2521" i="2"/>
  <c r="AB2522" i="2"/>
  <c r="X2518" i="2"/>
  <c r="Y2518" i="2"/>
  <c r="W2518" i="2"/>
  <c r="U2519" i="2"/>
  <c r="V2519" i="2" s="1"/>
  <c r="T2520" i="2"/>
  <c r="S2521" i="2"/>
  <c r="N2518" i="2"/>
  <c r="O2518" i="2"/>
  <c r="J2521" i="2"/>
  <c r="L2519" i="2"/>
  <c r="M2519" i="2" s="1"/>
  <c r="AH2520" i="2" l="1"/>
  <c r="AG2520" i="2"/>
  <c r="AF2520" i="2"/>
  <c r="AD2521" i="2"/>
  <c r="AE2521" i="2" s="1"/>
  <c r="AC2522" i="2"/>
  <c r="AB2523" i="2"/>
  <c r="X2519" i="2"/>
  <c r="W2519" i="2"/>
  <c r="Y2519" i="2"/>
  <c r="U2520" i="2"/>
  <c r="V2520" i="2" s="1"/>
  <c r="T2521" i="2"/>
  <c r="S2522" i="2"/>
  <c r="N2519" i="2"/>
  <c r="O2519" i="2"/>
  <c r="P2519" i="2"/>
  <c r="L2520" i="2"/>
  <c r="M2520" i="2" s="1"/>
  <c r="J2522" i="2"/>
  <c r="AH2521" i="2" l="1"/>
  <c r="AF2521" i="2"/>
  <c r="AG2521" i="2"/>
  <c r="AD2522" i="2"/>
  <c r="AE2522" i="2" s="1"/>
  <c r="AB2524" i="2"/>
  <c r="AC2523" i="2"/>
  <c r="X2520" i="2"/>
  <c r="W2520" i="2"/>
  <c r="Y2520" i="2"/>
  <c r="U2521" i="2"/>
  <c r="V2521" i="2" s="1"/>
  <c r="S2523" i="2"/>
  <c r="T2522" i="2"/>
  <c r="P2520" i="2"/>
  <c r="N2520" i="2"/>
  <c r="O2520" i="2"/>
  <c r="J2523" i="2"/>
  <c r="L2521" i="2"/>
  <c r="M2521" i="2" s="1"/>
  <c r="AG2522" i="2" l="1"/>
  <c r="AF2522" i="2"/>
  <c r="AH2522" i="2"/>
  <c r="AD2523" i="2"/>
  <c r="AE2523" i="2" s="1"/>
  <c r="AC2524" i="2"/>
  <c r="AB2525" i="2"/>
  <c r="X2521" i="2"/>
  <c r="W2521" i="2"/>
  <c r="Y2521" i="2"/>
  <c r="T2523" i="2"/>
  <c r="S2524" i="2"/>
  <c r="U2522" i="2"/>
  <c r="V2522" i="2" s="1"/>
  <c r="N2521" i="2"/>
  <c r="O2521" i="2"/>
  <c r="P2521" i="2"/>
  <c r="L2522" i="2"/>
  <c r="M2522" i="2" s="1"/>
  <c r="J2524" i="2"/>
  <c r="AF2523" i="2" l="1"/>
  <c r="AG2523" i="2"/>
  <c r="AH2523" i="2"/>
  <c r="AD2524" i="2"/>
  <c r="AE2524" i="2" s="1"/>
  <c r="AB2526" i="2"/>
  <c r="AC2525" i="2"/>
  <c r="W2522" i="2"/>
  <c r="X2522" i="2"/>
  <c r="Y2522" i="2"/>
  <c r="S2525" i="2"/>
  <c r="T2524" i="2"/>
  <c r="U2523" i="2"/>
  <c r="V2523" i="2" s="1"/>
  <c r="P2522" i="2"/>
  <c r="N2522" i="2"/>
  <c r="O2522" i="2"/>
  <c r="J2525" i="2"/>
  <c r="L2523" i="2"/>
  <c r="M2523" i="2" s="1"/>
  <c r="AF2524" i="2" l="1"/>
  <c r="AH2524" i="2"/>
  <c r="AG2524" i="2"/>
  <c r="AD2525" i="2"/>
  <c r="AE2525" i="2" s="1"/>
  <c r="AC2526" i="2"/>
  <c r="AB2527" i="2"/>
  <c r="W2523" i="2"/>
  <c r="Y2523" i="2"/>
  <c r="X2523" i="2"/>
  <c r="U2524" i="2"/>
  <c r="V2524" i="2" s="1"/>
  <c r="T2525" i="2"/>
  <c r="S2526" i="2"/>
  <c r="P2523" i="2"/>
  <c r="N2523" i="2"/>
  <c r="O2523" i="2"/>
  <c r="L2524" i="2"/>
  <c r="M2524" i="2" s="1"/>
  <c r="J2526" i="2"/>
  <c r="AH2525" i="2" l="1"/>
  <c r="AG2525" i="2"/>
  <c r="AF2525" i="2"/>
  <c r="AB2528" i="2"/>
  <c r="AC2527" i="2"/>
  <c r="AD2526" i="2"/>
  <c r="AE2526" i="2"/>
  <c r="AF2526" i="2" s="1"/>
  <c r="X2524" i="2"/>
  <c r="Y2524" i="2"/>
  <c r="W2524" i="2"/>
  <c r="S2527" i="2"/>
  <c r="T2526" i="2"/>
  <c r="U2525" i="2"/>
  <c r="V2525" i="2" s="1"/>
  <c r="P2524" i="2"/>
  <c r="O2524" i="2"/>
  <c r="N2524" i="2"/>
  <c r="L2525" i="2"/>
  <c r="M2525" i="2" s="1"/>
  <c r="J2527" i="2"/>
  <c r="AH2526" i="2" l="1"/>
  <c r="AG2526" i="2"/>
  <c r="AD2527" i="2"/>
  <c r="AE2527" i="2" s="1"/>
  <c r="AB2529" i="2"/>
  <c r="AC2528" i="2"/>
  <c r="X2525" i="2"/>
  <c r="W2525" i="2"/>
  <c r="Y2525" i="2"/>
  <c r="U2526" i="2"/>
  <c r="V2526" i="2" s="1"/>
  <c r="S2528" i="2"/>
  <c r="T2527" i="2"/>
  <c r="P2525" i="2"/>
  <c r="N2525" i="2"/>
  <c r="O2525" i="2"/>
  <c r="J2528" i="2"/>
  <c r="L2526" i="2"/>
  <c r="M2526" i="2" s="1"/>
  <c r="AG2527" i="2" l="1"/>
  <c r="AF2527" i="2"/>
  <c r="AH2527" i="2"/>
  <c r="AC2529" i="2"/>
  <c r="AB2530" i="2"/>
  <c r="AD2528" i="2"/>
  <c r="AE2528" i="2" s="1"/>
  <c r="W2526" i="2"/>
  <c r="Y2526" i="2"/>
  <c r="X2526" i="2"/>
  <c r="T2528" i="2"/>
  <c r="S2529" i="2"/>
  <c r="U2527" i="2"/>
  <c r="V2527" i="2" s="1"/>
  <c r="N2526" i="2"/>
  <c r="O2526" i="2"/>
  <c r="P2526" i="2"/>
  <c r="L2527" i="2"/>
  <c r="M2527" i="2" s="1"/>
  <c r="J2529" i="2"/>
  <c r="AH2528" i="2" l="1"/>
  <c r="AF2528" i="2"/>
  <c r="AG2528" i="2"/>
  <c r="AD2529" i="2"/>
  <c r="AE2529" i="2" s="1"/>
  <c r="AB2531" i="2"/>
  <c r="AC2530" i="2"/>
  <c r="Y2527" i="2"/>
  <c r="X2527" i="2"/>
  <c r="W2527" i="2"/>
  <c r="U2528" i="2"/>
  <c r="V2528" i="2" s="1"/>
  <c r="S2530" i="2"/>
  <c r="T2529" i="2"/>
  <c r="P2527" i="2"/>
  <c r="N2527" i="2"/>
  <c r="O2527" i="2"/>
  <c r="J2530" i="2"/>
  <c r="L2528" i="2"/>
  <c r="M2528" i="2" s="1"/>
  <c r="N2528" i="2" s="1"/>
  <c r="AF2529" i="2" l="1"/>
  <c r="AG2529" i="2"/>
  <c r="AH2529" i="2"/>
  <c r="AD2530" i="2"/>
  <c r="AE2530" i="2" s="1"/>
  <c r="AC2531" i="2"/>
  <c r="AB2532" i="2"/>
  <c r="W2528" i="2"/>
  <c r="Y2528" i="2"/>
  <c r="X2528" i="2"/>
  <c r="T2530" i="2"/>
  <c r="S2531" i="2"/>
  <c r="U2529" i="2"/>
  <c r="V2529" i="2" s="1"/>
  <c r="O2528" i="2"/>
  <c r="P2528" i="2"/>
  <c r="L2529" i="2"/>
  <c r="M2529" i="2" s="1"/>
  <c r="P2529" i="2" s="1"/>
  <c r="J2531" i="2"/>
  <c r="AF2530" i="2" l="1"/>
  <c r="AH2530" i="2"/>
  <c r="AG2530" i="2"/>
  <c r="AD2531" i="2"/>
  <c r="AE2531" i="2" s="1"/>
  <c r="AH2531" i="2" s="1"/>
  <c r="AB2533" i="2"/>
  <c r="AC2532" i="2"/>
  <c r="Y2529" i="2"/>
  <c r="X2529" i="2"/>
  <c r="W2529" i="2"/>
  <c r="S2532" i="2"/>
  <c r="T2531" i="2"/>
  <c r="V2530" i="2"/>
  <c r="Y2530" i="2" s="1"/>
  <c r="U2530" i="2"/>
  <c r="L2530" i="2"/>
  <c r="M2530" i="2" s="1"/>
  <c r="J2532" i="2"/>
  <c r="N2529" i="2"/>
  <c r="O2529" i="2"/>
  <c r="AD2532" i="2" l="1"/>
  <c r="AE2532" i="2" s="1"/>
  <c r="AG2531" i="2"/>
  <c r="AF2531" i="2"/>
  <c r="AC2533" i="2"/>
  <c r="AB2534" i="2"/>
  <c r="W2530" i="2"/>
  <c r="X2530" i="2"/>
  <c r="U2531" i="2"/>
  <c r="V2531" i="2" s="1"/>
  <c r="T2532" i="2"/>
  <c r="S2533" i="2"/>
  <c r="P2530" i="2"/>
  <c r="O2530" i="2"/>
  <c r="N2530" i="2"/>
  <c r="L2531" i="2"/>
  <c r="M2531" i="2" s="1"/>
  <c r="J2533" i="2"/>
  <c r="AH2532" i="2" l="1"/>
  <c r="AG2532" i="2"/>
  <c r="AF2532" i="2"/>
  <c r="AC2534" i="2"/>
  <c r="AB2535" i="2"/>
  <c r="AD2533" i="2"/>
  <c r="AE2533" i="2" s="1"/>
  <c r="X2531" i="2"/>
  <c r="W2531" i="2"/>
  <c r="Y2531" i="2"/>
  <c r="T2533" i="2"/>
  <c r="S2534" i="2"/>
  <c r="U2532" i="2"/>
  <c r="V2532" i="2" s="1"/>
  <c r="O2531" i="2"/>
  <c r="P2531" i="2"/>
  <c r="N2531" i="2"/>
  <c r="L2532" i="2"/>
  <c r="M2532" i="2" s="1"/>
  <c r="J2534" i="2"/>
  <c r="AH2533" i="2" l="1"/>
  <c r="AG2533" i="2"/>
  <c r="AF2533" i="2"/>
  <c r="AB2536" i="2"/>
  <c r="AC2535" i="2"/>
  <c r="AD2534" i="2"/>
  <c r="AE2534" i="2" s="1"/>
  <c r="X2532" i="2"/>
  <c r="Y2532" i="2"/>
  <c r="W2532" i="2"/>
  <c r="S2535" i="2"/>
  <c r="T2534" i="2"/>
  <c r="U2533" i="2"/>
  <c r="V2533" i="2" s="1"/>
  <c r="O2532" i="2"/>
  <c r="N2532" i="2"/>
  <c r="P2532" i="2"/>
  <c r="L2533" i="2"/>
  <c r="M2533" i="2" s="1"/>
  <c r="J2535" i="2"/>
  <c r="AH2534" i="2" l="1"/>
  <c r="AF2534" i="2"/>
  <c r="AG2534" i="2"/>
  <c r="AD2535" i="2"/>
  <c r="AE2535" i="2" s="1"/>
  <c r="AC2536" i="2"/>
  <c r="AB2537" i="2"/>
  <c r="Y2533" i="2"/>
  <c r="W2533" i="2"/>
  <c r="X2533" i="2"/>
  <c r="U2534" i="2"/>
  <c r="V2534" i="2" s="1"/>
  <c r="T2535" i="2"/>
  <c r="S2536" i="2"/>
  <c r="P2533" i="2"/>
  <c r="O2533" i="2"/>
  <c r="N2533" i="2"/>
  <c r="L2534" i="2"/>
  <c r="M2534" i="2" s="1"/>
  <c r="J2536" i="2"/>
  <c r="AH2535" i="2" l="1"/>
  <c r="AG2535" i="2"/>
  <c r="AF2535" i="2"/>
  <c r="AD2536" i="2"/>
  <c r="AE2536" i="2" s="1"/>
  <c r="AB2538" i="2"/>
  <c r="AC2537" i="2"/>
  <c r="X2534" i="2"/>
  <c r="W2534" i="2"/>
  <c r="Y2534" i="2"/>
  <c r="S2537" i="2"/>
  <c r="T2536" i="2"/>
  <c r="U2535" i="2"/>
  <c r="V2535" i="2" s="1"/>
  <c r="P2534" i="2"/>
  <c r="N2534" i="2"/>
  <c r="O2534" i="2"/>
  <c r="J2537" i="2"/>
  <c r="L2535" i="2"/>
  <c r="M2535" i="2" s="1"/>
  <c r="AF2536" i="2" l="1"/>
  <c r="AG2536" i="2"/>
  <c r="AH2536" i="2"/>
  <c r="AD2537" i="2"/>
  <c r="AE2537" i="2" s="1"/>
  <c r="AC2538" i="2"/>
  <c r="AB2539" i="2"/>
  <c r="W2535" i="2"/>
  <c r="X2535" i="2"/>
  <c r="Y2535" i="2"/>
  <c r="T2537" i="2"/>
  <c r="S2538" i="2"/>
  <c r="U2536" i="2"/>
  <c r="V2536" i="2" s="1"/>
  <c r="P2535" i="2"/>
  <c r="O2535" i="2"/>
  <c r="N2535" i="2"/>
  <c r="J2538" i="2"/>
  <c r="L2536" i="2"/>
  <c r="M2536" i="2" s="1"/>
  <c r="AH2537" i="2" l="1"/>
  <c r="AF2537" i="2"/>
  <c r="AG2537" i="2"/>
  <c r="AB2540" i="2"/>
  <c r="AC2539" i="2"/>
  <c r="AD2538" i="2"/>
  <c r="AE2538" i="2"/>
  <c r="AF2538" i="2" s="1"/>
  <c r="Y2536" i="2"/>
  <c r="X2536" i="2"/>
  <c r="W2536" i="2"/>
  <c r="S2539" i="2"/>
  <c r="T2538" i="2"/>
  <c r="U2537" i="2"/>
  <c r="V2537" i="2" s="1"/>
  <c r="Y2537" i="2" s="1"/>
  <c r="O2536" i="2"/>
  <c r="N2536" i="2"/>
  <c r="P2536" i="2"/>
  <c r="J2539" i="2"/>
  <c r="L2537" i="2"/>
  <c r="M2537" i="2" s="1"/>
  <c r="AG2538" i="2" l="1"/>
  <c r="AB2541" i="2"/>
  <c r="AC2540" i="2"/>
  <c r="AH2538" i="2"/>
  <c r="AD2539" i="2"/>
  <c r="AE2539" i="2" s="1"/>
  <c r="W2537" i="2"/>
  <c r="S2540" i="2"/>
  <c r="T2539" i="2"/>
  <c r="X2537" i="2"/>
  <c r="U2538" i="2"/>
  <c r="V2538" i="2" s="1"/>
  <c r="O2537" i="2"/>
  <c r="N2537" i="2"/>
  <c r="P2537" i="2"/>
  <c r="J2540" i="2"/>
  <c r="L2538" i="2"/>
  <c r="M2538" i="2" s="1"/>
  <c r="AH2539" i="2" l="1"/>
  <c r="AG2539" i="2"/>
  <c r="AF2539" i="2"/>
  <c r="AD2540" i="2"/>
  <c r="AE2540" i="2" s="1"/>
  <c r="AC2541" i="2"/>
  <c r="AB2542" i="2"/>
  <c r="X2538" i="2"/>
  <c r="W2538" i="2"/>
  <c r="Y2538" i="2"/>
  <c r="U2539" i="2"/>
  <c r="V2539" i="2" s="1"/>
  <c r="T2540" i="2"/>
  <c r="S2541" i="2"/>
  <c r="N2538" i="2"/>
  <c r="P2538" i="2"/>
  <c r="O2538" i="2"/>
  <c r="M2539" i="2"/>
  <c r="P2539" i="2" s="1"/>
  <c r="L2539" i="2"/>
  <c r="J2541" i="2"/>
  <c r="AG2540" i="2" l="1"/>
  <c r="AF2540" i="2"/>
  <c r="AH2540" i="2"/>
  <c r="AB2543" i="2"/>
  <c r="AC2542" i="2"/>
  <c r="AD2541" i="2"/>
  <c r="AE2541" i="2" s="1"/>
  <c r="Y2539" i="2"/>
  <c r="X2539" i="2"/>
  <c r="W2539" i="2"/>
  <c r="S2542" i="2"/>
  <c r="T2541" i="2"/>
  <c r="U2540" i="2"/>
  <c r="V2540" i="2" s="1"/>
  <c r="J2542" i="2"/>
  <c r="L2540" i="2"/>
  <c r="M2540" i="2"/>
  <c r="P2540" i="2" s="1"/>
  <c r="N2539" i="2"/>
  <c r="O2539" i="2"/>
  <c r="AG2541" i="2" l="1"/>
  <c r="AF2541" i="2"/>
  <c r="AH2541" i="2"/>
  <c r="AD2542" i="2"/>
  <c r="AE2542" i="2" s="1"/>
  <c r="AC2543" i="2"/>
  <c r="AB2544" i="2"/>
  <c r="X2540" i="2"/>
  <c r="Y2540" i="2"/>
  <c r="W2540" i="2"/>
  <c r="T2542" i="2"/>
  <c r="S2543" i="2"/>
  <c r="U2541" i="2"/>
  <c r="V2541" i="2" s="1"/>
  <c r="N2540" i="2"/>
  <c r="O2540" i="2"/>
  <c r="L2541" i="2"/>
  <c r="M2541" i="2" s="1"/>
  <c r="J2543" i="2"/>
  <c r="AG2542" i="2" l="1"/>
  <c r="AF2542" i="2"/>
  <c r="AH2542" i="2"/>
  <c r="AD2543" i="2"/>
  <c r="AE2543" i="2" s="1"/>
  <c r="AB2545" i="2"/>
  <c r="AC2544" i="2"/>
  <c r="W2541" i="2"/>
  <c r="Y2541" i="2"/>
  <c r="X2541" i="2"/>
  <c r="U2542" i="2"/>
  <c r="V2542" i="2" s="1"/>
  <c r="S2544" i="2"/>
  <c r="T2543" i="2"/>
  <c r="O2541" i="2"/>
  <c r="N2541" i="2"/>
  <c r="P2541" i="2"/>
  <c r="L2542" i="2"/>
  <c r="M2542" i="2" s="1"/>
  <c r="J2544" i="2"/>
  <c r="AF2543" i="2" l="1"/>
  <c r="AG2543" i="2"/>
  <c r="AH2543" i="2"/>
  <c r="AC2545" i="2"/>
  <c r="AB2546" i="2"/>
  <c r="AD2544" i="2"/>
  <c r="AE2544" i="2" s="1"/>
  <c r="X2542" i="2"/>
  <c r="W2542" i="2"/>
  <c r="Y2542" i="2"/>
  <c r="T2544" i="2"/>
  <c r="S2545" i="2"/>
  <c r="U2543" i="2"/>
  <c r="V2543" i="2" s="1"/>
  <c r="O2542" i="2"/>
  <c r="N2542" i="2"/>
  <c r="P2542" i="2"/>
  <c r="J2545" i="2"/>
  <c r="L2543" i="2"/>
  <c r="M2543" i="2" s="1"/>
  <c r="AH2544" i="2" l="1"/>
  <c r="AG2544" i="2"/>
  <c r="AF2544" i="2"/>
  <c r="AC2546" i="2"/>
  <c r="AB2547" i="2"/>
  <c r="AD2545" i="2"/>
  <c r="AE2545" i="2" s="1"/>
  <c r="X2543" i="2"/>
  <c r="W2543" i="2"/>
  <c r="Y2543" i="2"/>
  <c r="U2544" i="2"/>
  <c r="V2544" i="2" s="1"/>
  <c r="T2545" i="2"/>
  <c r="S2546" i="2"/>
  <c r="O2543" i="2"/>
  <c r="N2543" i="2"/>
  <c r="P2543" i="2"/>
  <c r="J2546" i="2"/>
  <c r="L2544" i="2"/>
  <c r="M2544" i="2" s="1"/>
  <c r="AG2545" i="2" l="1"/>
  <c r="AF2545" i="2"/>
  <c r="AH2545" i="2"/>
  <c r="AD2546" i="2"/>
  <c r="AE2546" i="2" s="1"/>
  <c r="AB2548" i="2"/>
  <c r="AC2547" i="2"/>
  <c r="Y2544" i="2"/>
  <c r="X2544" i="2"/>
  <c r="W2544" i="2"/>
  <c r="S2547" i="2"/>
  <c r="T2546" i="2"/>
  <c r="U2545" i="2"/>
  <c r="V2545" i="2" s="1"/>
  <c r="P2544" i="2"/>
  <c r="N2544" i="2"/>
  <c r="O2544" i="2"/>
  <c r="L2545" i="2"/>
  <c r="M2545" i="2" s="1"/>
  <c r="J2547" i="2"/>
  <c r="AG2546" i="2" l="1"/>
  <c r="AH2546" i="2"/>
  <c r="AF2546" i="2"/>
  <c r="AC2548" i="2"/>
  <c r="AB2549" i="2"/>
  <c r="AD2547" i="2"/>
  <c r="AE2547" i="2" s="1"/>
  <c r="Y2545" i="2"/>
  <c r="W2545" i="2"/>
  <c r="X2545" i="2"/>
  <c r="U2546" i="2"/>
  <c r="V2546" i="2" s="1"/>
  <c r="T2547" i="2"/>
  <c r="S2548" i="2"/>
  <c r="P2545" i="2"/>
  <c r="N2545" i="2"/>
  <c r="O2545" i="2"/>
  <c r="J2548" i="2"/>
  <c r="L2546" i="2"/>
  <c r="M2546" i="2" s="1"/>
  <c r="AH2547" i="2" l="1"/>
  <c r="AG2547" i="2"/>
  <c r="AF2547" i="2"/>
  <c r="AB2550" i="2"/>
  <c r="AC2549" i="2"/>
  <c r="AD2548" i="2"/>
  <c r="AE2548" i="2" s="1"/>
  <c r="Y2546" i="2"/>
  <c r="X2546" i="2"/>
  <c r="W2546" i="2"/>
  <c r="S2549" i="2"/>
  <c r="T2548" i="2"/>
  <c r="U2547" i="2"/>
  <c r="V2547" i="2" s="1"/>
  <c r="P2546" i="2"/>
  <c r="N2546" i="2"/>
  <c r="O2546" i="2"/>
  <c r="J2549" i="2"/>
  <c r="L2547" i="2"/>
  <c r="M2547" i="2" s="1"/>
  <c r="AF2548" i="2" l="1"/>
  <c r="AH2548" i="2"/>
  <c r="AG2548" i="2"/>
  <c r="AD2549" i="2"/>
  <c r="AE2549" i="2" s="1"/>
  <c r="AC2550" i="2"/>
  <c r="AB2551" i="2"/>
  <c r="W2547" i="2"/>
  <c r="Y2547" i="2"/>
  <c r="X2547" i="2"/>
  <c r="T2549" i="2"/>
  <c r="S2550" i="2"/>
  <c r="U2548" i="2"/>
  <c r="V2548" i="2" s="1"/>
  <c r="P2547" i="2"/>
  <c r="O2547" i="2"/>
  <c r="N2547" i="2"/>
  <c r="J2550" i="2"/>
  <c r="L2548" i="2"/>
  <c r="M2548" i="2" s="1"/>
  <c r="AH2549" i="2" l="1"/>
  <c r="AG2549" i="2"/>
  <c r="AF2549" i="2"/>
  <c r="AD2550" i="2"/>
  <c r="AE2550" i="2"/>
  <c r="AF2550" i="2" s="1"/>
  <c r="AB2552" i="2"/>
  <c r="AC2551" i="2"/>
  <c r="Y2548" i="2"/>
  <c r="X2548" i="2"/>
  <c r="W2548" i="2"/>
  <c r="S2551" i="2"/>
  <c r="T2550" i="2"/>
  <c r="U2549" i="2"/>
  <c r="V2549" i="2" s="1"/>
  <c r="Y2549" i="2" s="1"/>
  <c r="P2548" i="2"/>
  <c r="O2548" i="2"/>
  <c r="N2548" i="2"/>
  <c r="L2549" i="2"/>
  <c r="M2549" i="2" s="1"/>
  <c r="J2551" i="2"/>
  <c r="AD2551" i="2" l="1"/>
  <c r="AE2551" i="2" s="1"/>
  <c r="AG2550" i="2"/>
  <c r="AH2550" i="2"/>
  <c r="AB2553" i="2"/>
  <c r="AC2552" i="2"/>
  <c r="X2549" i="2"/>
  <c r="S2552" i="2"/>
  <c r="T2551" i="2"/>
  <c r="W2549" i="2"/>
  <c r="U2550" i="2"/>
  <c r="V2550" i="2" s="1"/>
  <c r="P2549" i="2"/>
  <c r="N2549" i="2"/>
  <c r="O2549" i="2"/>
  <c r="L2550" i="2"/>
  <c r="M2550" i="2" s="1"/>
  <c r="J2552" i="2"/>
  <c r="AH2551" i="2" l="1"/>
  <c r="AF2551" i="2"/>
  <c r="AG2551" i="2"/>
  <c r="AC2553" i="2"/>
  <c r="AB2554" i="2"/>
  <c r="AD2552" i="2"/>
  <c r="AE2552" i="2" s="1"/>
  <c r="Y2550" i="2"/>
  <c r="W2550" i="2"/>
  <c r="X2550" i="2"/>
  <c r="T2552" i="2"/>
  <c r="S2553" i="2"/>
  <c r="U2551" i="2"/>
  <c r="V2551" i="2" s="1"/>
  <c r="N2550" i="2"/>
  <c r="P2550" i="2"/>
  <c r="O2550" i="2"/>
  <c r="L2551" i="2"/>
  <c r="M2551" i="2" s="1"/>
  <c r="J2553" i="2"/>
  <c r="AH2552" i="2" l="1"/>
  <c r="AF2552" i="2"/>
  <c r="AG2552" i="2"/>
  <c r="AB2555" i="2"/>
  <c r="AC2554" i="2"/>
  <c r="AD2553" i="2"/>
  <c r="AE2553" i="2" s="1"/>
  <c r="X2551" i="2"/>
  <c r="Y2551" i="2"/>
  <c r="W2551" i="2"/>
  <c r="S2554" i="2"/>
  <c r="T2553" i="2"/>
  <c r="U2552" i="2"/>
  <c r="V2552" i="2" s="1"/>
  <c r="P2551" i="2"/>
  <c r="O2551" i="2"/>
  <c r="N2551" i="2"/>
  <c r="L2552" i="2"/>
  <c r="M2552" i="2"/>
  <c r="P2552" i="2" s="1"/>
  <c r="J2554" i="2"/>
  <c r="AG2553" i="2" l="1"/>
  <c r="AH2553" i="2"/>
  <c r="AF2553" i="2"/>
  <c r="AD2554" i="2"/>
  <c r="AE2554" i="2" s="1"/>
  <c r="AC2555" i="2"/>
  <c r="AB2556" i="2"/>
  <c r="X2552" i="2"/>
  <c r="W2552" i="2"/>
  <c r="Y2552" i="2"/>
  <c r="V2553" i="2"/>
  <c r="Y2553" i="2" s="1"/>
  <c r="U2553" i="2"/>
  <c r="T2554" i="2"/>
  <c r="S2555" i="2"/>
  <c r="J2555" i="2"/>
  <c r="L2553" i="2"/>
  <c r="M2553" i="2" s="1"/>
  <c r="N2552" i="2"/>
  <c r="O2552" i="2"/>
  <c r="AG2554" i="2" l="1"/>
  <c r="AH2554" i="2"/>
  <c r="AF2554" i="2"/>
  <c r="AD2555" i="2"/>
  <c r="AE2555" i="2" s="1"/>
  <c r="AB2557" i="2"/>
  <c r="AC2556" i="2"/>
  <c r="S2556" i="2"/>
  <c r="T2555" i="2"/>
  <c r="U2554" i="2"/>
  <c r="V2554" i="2" s="1"/>
  <c r="W2553" i="2"/>
  <c r="X2553" i="2"/>
  <c r="P2553" i="2"/>
  <c r="O2553" i="2"/>
  <c r="N2553" i="2"/>
  <c r="L2554" i="2"/>
  <c r="M2554" i="2" s="1"/>
  <c r="J2556" i="2"/>
  <c r="AF2555" i="2" l="1"/>
  <c r="AH2555" i="2"/>
  <c r="AG2555" i="2"/>
  <c r="AE2556" i="2"/>
  <c r="AH2556" i="2" s="1"/>
  <c r="AD2556" i="2"/>
  <c r="AC2557" i="2"/>
  <c r="AB2558" i="2"/>
  <c r="Y2554" i="2"/>
  <c r="W2554" i="2"/>
  <c r="X2554" i="2"/>
  <c r="U2555" i="2"/>
  <c r="V2555" i="2" s="1"/>
  <c r="T2556" i="2"/>
  <c r="S2557" i="2"/>
  <c r="P2554" i="2"/>
  <c r="N2554" i="2"/>
  <c r="O2554" i="2"/>
  <c r="J2557" i="2"/>
  <c r="L2555" i="2"/>
  <c r="M2555" i="2" s="1"/>
  <c r="AC2558" i="2" l="1"/>
  <c r="AB2559" i="2"/>
  <c r="AG2556" i="2"/>
  <c r="AD2557" i="2"/>
  <c r="AE2557" i="2" s="1"/>
  <c r="AF2556" i="2"/>
  <c r="Y2555" i="2"/>
  <c r="W2555" i="2"/>
  <c r="X2555" i="2"/>
  <c r="U2556" i="2"/>
  <c r="V2556" i="2" s="1"/>
  <c r="T2557" i="2"/>
  <c r="S2558" i="2"/>
  <c r="O2555" i="2"/>
  <c r="P2555" i="2"/>
  <c r="N2555" i="2"/>
  <c r="L2556" i="2"/>
  <c r="M2556" i="2" s="1"/>
  <c r="J2558" i="2"/>
  <c r="AH2557" i="2" l="1"/>
  <c r="AF2557" i="2"/>
  <c r="AG2557" i="2"/>
  <c r="AB2560" i="2"/>
  <c r="AC2559" i="2"/>
  <c r="AD2558" i="2"/>
  <c r="AE2558" i="2" s="1"/>
  <c r="Y2556" i="2"/>
  <c r="X2556" i="2"/>
  <c r="W2556" i="2"/>
  <c r="U2557" i="2"/>
  <c r="V2557" i="2" s="1"/>
  <c r="S2559" i="2"/>
  <c r="T2558" i="2"/>
  <c r="O2556" i="2"/>
  <c r="P2556" i="2"/>
  <c r="N2556" i="2"/>
  <c r="L2557" i="2"/>
  <c r="M2557" i="2" s="1"/>
  <c r="J2559" i="2"/>
  <c r="AH2558" i="2" l="1"/>
  <c r="AG2558" i="2"/>
  <c r="AF2558" i="2"/>
  <c r="AD2559" i="2"/>
  <c r="AE2559" i="2" s="1"/>
  <c r="AC2560" i="2"/>
  <c r="AB2561" i="2"/>
  <c r="X2557" i="2"/>
  <c r="W2557" i="2"/>
  <c r="Y2557" i="2"/>
  <c r="U2558" i="2"/>
  <c r="V2558" i="2" s="1"/>
  <c r="T2559" i="2"/>
  <c r="S2560" i="2"/>
  <c r="P2557" i="2"/>
  <c r="O2557" i="2"/>
  <c r="N2557" i="2"/>
  <c r="L2558" i="2"/>
  <c r="M2558" i="2" s="1"/>
  <c r="J2560" i="2"/>
  <c r="AH2559" i="2" l="1"/>
  <c r="AF2559" i="2"/>
  <c r="AG2559" i="2"/>
  <c r="AD2560" i="2"/>
  <c r="AE2560" i="2" s="1"/>
  <c r="AB2562" i="2"/>
  <c r="AC2561" i="2"/>
  <c r="Y2558" i="2"/>
  <c r="X2558" i="2"/>
  <c r="W2558" i="2"/>
  <c r="S2561" i="2"/>
  <c r="T2560" i="2"/>
  <c r="U2559" i="2"/>
  <c r="V2559" i="2" s="1"/>
  <c r="P2558" i="2"/>
  <c r="N2558" i="2"/>
  <c r="O2558" i="2"/>
  <c r="J2561" i="2"/>
  <c r="M2559" i="2"/>
  <c r="P2559" i="2" s="1"/>
  <c r="L2559" i="2"/>
  <c r="AF2560" i="2" l="1"/>
  <c r="AG2560" i="2"/>
  <c r="AH2560" i="2"/>
  <c r="AC2562" i="2"/>
  <c r="AB2563" i="2"/>
  <c r="AD2561" i="2"/>
  <c r="AE2561" i="2" s="1"/>
  <c r="Y2559" i="2"/>
  <c r="X2559" i="2"/>
  <c r="W2559" i="2"/>
  <c r="U2560" i="2"/>
  <c r="V2560" i="2" s="1"/>
  <c r="T2561" i="2"/>
  <c r="S2562" i="2"/>
  <c r="N2559" i="2"/>
  <c r="O2559" i="2"/>
  <c r="J2562" i="2"/>
  <c r="L2560" i="2"/>
  <c r="M2560" i="2" s="1"/>
  <c r="AF2561" i="2" l="1"/>
  <c r="AG2561" i="2"/>
  <c r="AH2561" i="2"/>
  <c r="AD2562" i="2"/>
  <c r="AE2562" i="2"/>
  <c r="AG2562" i="2" s="1"/>
  <c r="AB2564" i="2"/>
  <c r="AC2563" i="2"/>
  <c r="Y2560" i="2"/>
  <c r="X2560" i="2"/>
  <c r="W2560" i="2"/>
  <c r="S2563" i="2"/>
  <c r="T2562" i="2"/>
  <c r="U2561" i="2"/>
  <c r="V2561" i="2"/>
  <c r="X2561" i="2" s="1"/>
  <c r="O2560" i="2"/>
  <c r="N2560" i="2"/>
  <c r="P2560" i="2"/>
  <c r="L2561" i="2"/>
  <c r="M2561" i="2" s="1"/>
  <c r="J2563" i="2"/>
  <c r="AB2565" i="2" l="1"/>
  <c r="AC2564" i="2"/>
  <c r="AH2562" i="2"/>
  <c r="AD2563" i="2"/>
  <c r="AE2563" i="2" s="1"/>
  <c r="AF2562" i="2"/>
  <c r="Y2561" i="2"/>
  <c r="W2561" i="2"/>
  <c r="U2562" i="2"/>
  <c r="V2562" i="2" s="1"/>
  <c r="S2564" i="2"/>
  <c r="T2563" i="2"/>
  <c r="O2561" i="2"/>
  <c r="P2561" i="2"/>
  <c r="N2561" i="2"/>
  <c r="L2562" i="2"/>
  <c r="M2562" i="2" s="1"/>
  <c r="J2564" i="2"/>
  <c r="AH2563" i="2" l="1"/>
  <c r="AF2563" i="2"/>
  <c r="AG2563" i="2"/>
  <c r="AD2564" i="2"/>
  <c r="AE2564" i="2" s="1"/>
  <c r="AC2565" i="2"/>
  <c r="AB2566" i="2"/>
  <c r="X2562" i="2"/>
  <c r="W2562" i="2"/>
  <c r="Y2562" i="2"/>
  <c r="U2563" i="2"/>
  <c r="V2563" i="2" s="1"/>
  <c r="T2564" i="2"/>
  <c r="S2565" i="2"/>
  <c r="P2562" i="2"/>
  <c r="N2562" i="2"/>
  <c r="O2562" i="2"/>
  <c r="J2565" i="2"/>
  <c r="L2563" i="2"/>
  <c r="M2563" i="2" s="1"/>
  <c r="AH2564" i="2" l="1"/>
  <c r="AG2564" i="2"/>
  <c r="AF2564" i="2"/>
  <c r="AD2565" i="2"/>
  <c r="AE2565" i="2" s="1"/>
  <c r="AB2567" i="2"/>
  <c r="AC2566" i="2"/>
  <c r="X2563" i="2"/>
  <c r="Y2563" i="2"/>
  <c r="W2563" i="2"/>
  <c r="U2564" i="2"/>
  <c r="V2564" i="2" s="1"/>
  <c r="S2566" i="2"/>
  <c r="T2565" i="2"/>
  <c r="P2563" i="2"/>
  <c r="N2563" i="2"/>
  <c r="O2563" i="2"/>
  <c r="J2566" i="2"/>
  <c r="L2564" i="2"/>
  <c r="M2564" i="2" s="1"/>
  <c r="O2564" i="2" s="1"/>
  <c r="AG2565" i="2" l="1"/>
  <c r="AF2565" i="2"/>
  <c r="AH2565" i="2"/>
  <c r="AB2568" i="2"/>
  <c r="AC2567" i="2"/>
  <c r="AD2566" i="2"/>
  <c r="AE2566" i="2" s="1"/>
  <c r="X2564" i="2"/>
  <c r="W2564" i="2"/>
  <c r="Y2564" i="2"/>
  <c r="U2565" i="2"/>
  <c r="V2565" i="2" s="1"/>
  <c r="T2566" i="2"/>
  <c r="S2567" i="2"/>
  <c r="P2564" i="2"/>
  <c r="N2564" i="2"/>
  <c r="L2565" i="2"/>
  <c r="M2565" i="2" s="1"/>
  <c r="J2567" i="2"/>
  <c r="AG2566" i="2" l="1"/>
  <c r="AH2566" i="2"/>
  <c r="AF2566" i="2"/>
  <c r="AD2567" i="2"/>
  <c r="AE2567" i="2" s="1"/>
  <c r="AB2569" i="2"/>
  <c r="AC2568" i="2"/>
  <c r="X2565" i="2"/>
  <c r="Y2565" i="2"/>
  <c r="W2565" i="2"/>
  <c r="S2568" i="2"/>
  <c r="T2567" i="2"/>
  <c r="U2566" i="2"/>
  <c r="V2566" i="2" s="1"/>
  <c r="O2565" i="2"/>
  <c r="N2565" i="2"/>
  <c r="P2565" i="2"/>
  <c r="L2566" i="2"/>
  <c r="M2566" i="2" s="1"/>
  <c r="J2568" i="2"/>
  <c r="AG2567" i="2" l="1"/>
  <c r="AH2567" i="2"/>
  <c r="AF2567" i="2"/>
  <c r="AD2568" i="2"/>
  <c r="AE2568" i="2" s="1"/>
  <c r="AG2568" i="2" s="1"/>
  <c r="AB2570" i="2"/>
  <c r="AC2569" i="2"/>
  <c r="W2566" i="2"/>
  <c r="Y2566" i="2"/>
  <c r="X2566" i="2"/>
  <c r="T2568" i="2"/>
  <c r="S2569" i="2"/>
  <c r="U2567" i="2"/>
  <c r="V2567" i="2" s="1"/>
  <c r="O2566" i="2"/>
  <c r="P2566" i="2"/>
  <c r="N2566" i="2"/>
  <c r="J2569" i="2"/>
  <c r="L2567" i="2"/>
  <c r="M2567" i="2" s="1"/>
  <c r="AF2568" i="2" l="1"/>
  <c r="AD2569" i="2"/>
  <c r="AE2569" i="2" s="1"/>
  <c r="AH2568" i="2"/>
  <c r="AB2571" i="2"/>
  <c r="AC2570" i="2"/>
  <c r="Y2567" i="2"/>
  <c r="X2567" i="2"/>
  <c r="W2567" i="2"/>
  <c r="T2569" i="2"/>
  <c r="S2570" i="2"/>
  <c r="U2568" i="2"/>
  <c r="V2568" i="2" s="1"/>
  <c r="O2567" i="2"/>
  <c r="P2567" i="2"/>
  <c r="N2567" i="2"/>
  <c r="L2568" i="2"/>
  <c r="M2568" i="2" s="1"/>
  <c r="J2570" i="2"/>
  <c r="AH2569" i="2" l="1"/>
  <c r="AG2569" i="2"/>
  <c r="AF2569" i="2"/>
  <c r="AB2572" i="2"/>
  <c r="AC2571" i="2"/>
  <c r="AD2570" i="2"/>
  <c r="AE2570" i="2" s="1"/>
  <c r="Y2568" i="2"/>
  <c r="W2568" i="2"/>
  <c r="X2568" i="2"/>
  <c r="S2571" i="2"/>
  <c r="T2570" i="2"/>
  <c r="U2569" i="2"/>
  <c r="V2569" i="2" s="1"/>
  <c r="O2568" i="2"/>
  <c r="P2568" i="2"/>
  <c r="N2568" i="2"/>
  <c r="J2571" i="2"/>
  <c r="L2569" i="2"/>
  <c r="M2569" i="2" s="1"/>
  <c r="AG2570" i="2" l="1"/>
  <c r="AH2570" i="2"/>
  <c r="AF2570" i="2"/>
  <c r="AB2573" i="2"/>
  <c r="AC2572" i="2"/>
  <c r="AD2571" i="2"/>
  <c r="AE2571" i="2" s="1"/>
  <c r="X2569" i="2"/>
  <c r="Y2569" i="2"/>
  <c r="W2569" i="2"/>
  <c r="U2570" i="2"/>
  <c r="V2570" i="2" s="1"/>
  <c r="T2571" i="2"/>
  <c r="S2572" i="2"/>
  <c r="O2569" i="2"/>
  <c r="N2569" i="2"/>
  <c r="P2569" i="2"/>
  <c r="J2572" i="2"/>
  <c r="L2570" i="2"/>
  <c r="M2570" i="2" s="1"/>
  <c r="AG2571" i="2" l="1"/>
  <c r="AH2571" i="2"/>
  <c r="AF2571" i="2"/>
  <c r="AD2572" i="2"/>
  <c r="AE2572" i="2" s="1"/>
  <c r="AC2573" i="2"/>
  <c r="AB2574" i="2"/>
  <c r="X2570" i="2"/>
  <c r="Y2570" i="2"/>
  <c r="W2570" i="2"/>
  <c r="S2573" i="2"/>
  <c r="T2572" i="2"/>
  <c r="U2571" i="2"/>
  <c r="V2571" i="2" s="1"/>
  <c r="N2570" i="2"/>
  <c r="P2570" i="2"/>
  <c r="O2570" i="2"/>
  <c r="L2571" i="2"/>
  <c r="M2571" i="2" s="1"/>
  <c r="J2573" i="2"/>
  <c r="AF2572" i="2" l="1"/>
  <c r="AG2572" i="2"/>
  <c r="AH2572" i="2"/>
  <c r="AB2575" i="2"/>
  <c r="AC2574" i="2"/>
  <c r="AD2573" i="2"/>
  <c r="AE2573" i="2" s="1"/>
  <c r="X2571" i="2"/>
  <c r="W2571" i="2"/>
  <c r="Y2571" i="2"/>
  <c r="U2572" i="2"/>
  <c r="V2572" i="2" s="1"/>
  <c r="T2573" i="2"/>
  <c r="S2574" i="2"/>
  <c r="P2571" i="2"/>
  <c r="O2571" i="2"/>
  <c r="N2571" i="2"/>
  <c r="L2572" i="2"/>
  <c r="M2572" i="2" s="1"/>
  <c r="J2574" i="2"/>
  <c r="AG2573" i="2" l="1"/>
  <c r="AF2573" i="2"/>
  <c r="AH2573" i="2"/>
  <c r="AD2574" i="2"/>
  <c r="AE2574" i="2" s="1"/>
  <c r="AC2575" i="2"/>
  <c r="AB2576" i="2"/>
  <c r="Y2572" i="2"/>
  <c r="X2572" i="2"/>
  <c r="W2572" i="2"/>
  <c r="U2573" i="2"/>
  <c r="V2573" i="2" s="1"/>
  <c r="S2575" i="2"/>
  <c r="T2574" i="2"/>
  <c r="P2572" i="2"/>
  <c r="N2572" i="2"/>
  <c r="O2572" i="2"/>
  <c r="L2573" i="2"/>
  <c r="M2573" i="2" s="1"/>
  <c r="J2575" i="2"/>
  <c r="AH2574" i="2" l="1"/>
  <c r="AG2574" i="2"/>
  <c r="AF2574" i="2"/>
  <c r="AC2576" i="2"/>
  <c r="AB2577" i="2"/>
  <c r="AD2575" i="2"/>
  <c r="AE2575" i="2" s="1"/>
  <c r="Y2573" i="2"/>
  <c r="X2573" i="2"/>
  <c r="W2573" i="2"/>
  <c r="U2574" i="2"/>
  <c r="V2574" i="2" s="1"/>
  <c r="S2576" i="2"/>
  <c r="T2575" i="2"/>
  <c r="O2573" i="2"/>
  <c r="N2573" i="2"/>
  <c r="P2573" i="2"/>
  <c r="L2574" i="2"/>
  <c r="M2574" i="2" s="1"/>
  <c r="J2576" i="2"/>
  <c r="AG2575" i="2" l="1"/>
  <c r="AF2575" i="2"/>
  <c r="AH2575" i="2"/>
  <c r="AB2578" i="2"/>
  <c r="AC2577" i="2"/>
  <c r="AD2576" i="2"/>
  <c r="AE2576" i="2"/>
  <c r="AH2576" i="2" s="1"/>
  <c r="Y2574" i="2"/>
  <c r="X2574" i="2"/>
  <c r="W2574" i="2"/>
  <c r="U2575" i="2"/>
  <c r="V2575" i="2" s="1"/>
  <c r="T2576" i="2"/>
  <c r="S2577" i="2"/>
  <c r="O2574" i="2"/>
  <c r="N2574" i="2"/>
  <c r="P2574" i="2"/>
  <c r="J2577" i="2"/>
  <c r="L2575" i="2"/>
  <c r="M2575" i="2" s="1"/>
  <c r="AD2577" i="2" l="1"/>
  <c r="AE2577" i="2" s="1"/>
  <c r="AF2576" i="2"/>
  <c r="AB2579" i="2"/>
  <c r="AC2578" i="2"/>
  <c r="AG2576" i="2"/>
  <c r="X2575" i="2"/>
  <c r="W2575" i="2"/>
  <c r="Y2575" i="2"/>
  <c r="U2576" i="2"/>
  <c r="V2576" i="2" s="1"/>
  <c r="S2578" i="2"/>
  <c r="T2577" i="2"/>
  <c r="N2575" i="2"/>
  <c r="P2575" i="2"/>
  <c r="O2575" i="2"/>
  <c r="L2576" i="2"/>
  <c r="M2576" i="2"/>
  <c r="P2576" i="2" s="1"/>
  <c r="J2578" i="2"/>
  <c r="AH2577" i="2" l="1"/>
  <c r="AF2577" i="2"/>
  <c r="AG2577" i="2"/>
  <c r="AB2580" i="2"/>
  <c r="AC2579" i="2"/>
  <c r="AD2578" i="2"/>
  <c r="AE2578" i="2" s="1"/>
  <c r="W2576" i="2"/>
  <c r="Y2576" i="2"/>
  <c r="X2576" i="2"/>
  <c r="T2578" i="2"/>
  <c r="S2579" i="2"/>
  <c r="U2577" i="2"/>
  <c r="V2577" i="2" s="1"/>
  <c r="Y2577" i="2" s="1"/>
  <c r="L2577" i="2"/>
  <c r="M2577" i="2" s="1"/>
  <c r="N2576" i="2"/>
  <c r="J2579" i="2"/>
  <c r="O2576" i="2"/>
  <c r="AH2578" i="2" l="1"/>
  <c r="AG2578" i="2"/>
  <c r="AF2578" i="2"/>
  <c r="AD2579" i="2"/>
  <c r="AE2579" i="2" s="1"/>
  <c r="AC2580" i="2"/>
  <c r="AB2581" i="2"/>
  <c r="W2577" i="2"/>
  <c r="X2577" i="2"/>
  <c r="S2580" i="2"/>
  <c r="T2579" i="2"/>
  <c r="U2578" i="2"/>
  <c r="V2578" i="2" s="1"/>
  <c r="P2577" i="2"/>
  <c r="O2577" i="2"/>
  <c r="N2577" i="2"/>
  <c r="L2578" i="2"/>
  <c r="M2578" i="2" s="1"/>
  <c r="J2580" i="2"/>
  <c r="AH2579" i="2" l="1"/>
  <c r="AG2579" i="2"/>
  <c r="AF2579" i="2"/>
  <c r="AB2582" i="2"/>
  <c r="AC2581" i="2"/>
  <c r="AD2580" i="2"/>
  <c r="AE2580" i="2"/>
  <c r="AF2580" i="2" s="1"/>
  <c r="X2578" i="2"/>
  <c r="Y2578" i="2"/>
  <c r="W2578" i="2"/>
  <c r="T2580" i="2"/>
  <c r="S2581" i="2"/>
  <c r="U2579" i="2"/>
  <c r="V2579" i="2" s="1"/>
  <c r="P2578" i="2"/>
  <c r="N2578" i="2"/>
  <c r="O2578" i="2"/>
  <c r="J2581" i="2"/>
  <c r="L2579" i="2"/>
  <c r="M2579" i="2" s="1"/>
  <c r="AG2580" i="2" l="1"/>
  <c r="AH2580" i="2"/>
  <c r="AD2581" i="2"/>
  <c r="AE2581" i="2" s="1"/>
  <c r="AC2582" i="2"/>
  <c r="AB2583" i="2"/>
  <c r="Y2579" i="2"/>
  <c r="X2579" i="2"/>
  <c r="W2579" i="2"/>
  <c r="T2581" i="2"/>
  <c r="S2582" i="2"/>
  <c r="V2580" i="2"/>
  <c r="Y2580" i="2" s="1"/>
  <c r="U2580" i="2"/>
  <c r="O2579" i="2"/>
  <c r="N2579" i="2"/>
  <c r="P2579" i="2"/>
  <c r="L2580" i="2"/>
  <c r="M2580" i="2" s="1"/>
  <c r="J2582" i="2"/>
  <c r="AH2581" i="2" l="1"/>
  <c r="AF2581" i="2"/>
  <c r="AG2581" i="2"/>
  <c r="AC2583" i="2"/>
  <c r="AB2584" i="2"/>
  <c r="AD2582" i="2"/>
  <c r="AE2582" i="2" s="1"/>
  <c r="W2580" i="2"/>
  <c r="X2580" i="2"/>
  <c r="U2581" i="2"/>
  <c r="V2581" i="2" s="1"/>
  <c r="S2583" i="2"/>
  <c r="T2582" i="2"/>
  <c r="O2580" i="2"/>
  <c r="N2580" i="2"/>
  <c r="P2580" i="2"/>
  <c r="L2581" i="2"/>
  <c r="M2581" i="2" s="1"/>
  <c r="J2583" i="2"/>
  <c r="AF2582" i="2" l="1"/>
  <c r="AG2582" i="2"/>
  <c r="AH2582" i="2"/>
  <c r="AB2585" i="2"/>
  <c r="AC2584" i="2"/>
  <c r="AD2583" i="2"/>
  <c r="AE2583" i="2" s="1"/>
  <c r="W2581" i="2"/>
  <c r="Y2581" i="2"/>
  <c r="X2581" i="2"/>
  <c r="T2583" i="2"/>
  <c r="S2584" i="2"/>
  <c r="U2582" i="2"/>
  <c r="V2582" i="2" s="1"/>
  <c r="N2581" i="2"/>
  <c r="P2581" i="2"/>
  <c r="O2581" i="2"/>
  <c r="J2584" i="2"/>
  <c r="L2582" i="2"/>
  <c r="M2582" i="2" s="1"/>
  <c r="AG2583" i="2" l="1"/>
  <c r="AH2583" i="2"/>
  <c r="AF2583" i="2"/>
  <c r="AD2584" i="2"/>
  <c r="AE2584" i="2" s="1"/>
  <c r="AC2585" i="2"/>
  <c r="AB2586" i="2"/>
  <c r="Y2582" i="2"/>
  <c r="W2582" i="2"/>
  <c r="X2582" i="2"/>
  <c r="U2583" i="2"/>
  <c r="V2583" i="2" s="1"/>
  <c r="S2585" i="2"/>
  <c r="T2584" i="2"/>
  <c r="P2582" i="2"/>
  <c r="O2582" i="2"/>
  <c r="N2582" i="2"/>
  <c r="J2585" i="2"/>
  <c r="L2583" i="2"/>
  <c r="M2583" i="2" s="1"/>
  <c r="AH2584" i="2" l="1"/>
  <c r="AF2584" i="2"/>
  <c r="AG2584" i="2"/>
  <c r="AD2585" i="2"/>
  <c r="AE2585" i="2" s="1"/>
  <c r="AB2587" i="2"/>
  <c r="AC2586" i="2"/>
  <c r="W2583" i="2"/>
  <c r="X2583" i="2"/>
  <c r="Y2583" i="2"/>
  <c r="T2585" i="2"/>
  <c r="S2586" i="2"/>
  <c r="U2584" i="2"/>
  <c r="V2584" i="2" s="1"/>
  <c r="P2583" i="2"/>
  <c r="N2583" i="2"/>
  <c r="O2583" i="2"/>
  <c r="J2586" i="2"/>
  <c r="L2584" i="2"/>
  <c r="M2584" i="2" s="1"/>
  <c r="P2584" i="2" s="1"/>
  <c r="AF2585" i="2" l="1"/>
  <c r="AH2585" i="2"/>
  <c r="AG2585" i="2"/>
  <c r="AC2587" i="2"/>
  <c r="AB2588" i="2"/>
  <c r="AD2586" i="2"/>
  <c r="AE2586" i="2" s="1"/>
  <c r="Y2584" i="2"/>
  <c r="X2584" i="2"/>
  <c r="W2584" i="2"/>
  <c r="S2587" i="2"/>
  <c r="T2586" i="2"/>
  <c r="U2585" i="2"/>
  <c r="V2585" i="2" s="1"/>
  <c r="Y2585" i="2" s="1"/>
  <c r="N2584" i="2"/>
  <c r="O2584" i="2"/>
  <c r="L2585" i="2"/>
  <c r="M2585" i="2" s="1"/>
  <c r="J2587" i="2"/>
  <c r="AH2586" i="2" l="1"/>
  <c r="AG2586" i="2"/>
  <c r="AF2586" i="2"/>
  <c r="AB2589" i="2"/>
  <c r="AC2588" i="2"/>
  <c r="AD2587" i="2"/>
  <c r="AE2587" i="2" s="1"/>
  <c r="X2585" i="2"/>
  <c r="W2585" i="2"/>
  <c r="U2586" i="2"/>
  <c r="V2586" i="2" s="1"/>
  <c r="S2588" i="2"/>
  <c r="T2587" i="2"/>
  <c r="P2585" i="2"/>
  <c r="N2585" i="2"/>
  <c r="O2585" i="2"/>
  <c r="L2586" i="2"/>
  <c r="M2586" i="2" s="1"/>
  <c r="J2588" i="2"/>
  <c r="AG2587" i="2" l="1"/>
  <c r="AH2587" i="2"/>
  <c r="AF2587" i="2"/>
  <c r="AD2588" i="2"/>
  <c r="AE2588" i="2" s="1"/>
  <c r="AB2590" i="2"/>
  <c r="AC2589" i="2"/>
  <c r="Y2586" i="2"/>
  <c r="X2586" i="2"/>
  <c r="W2586" i="2"/>
  <c r="U2587" i="2"/>
  <c r="V2587" i="2" s="1"/>
  <c r="S2589" i="2"/>
  <c r="T2588" i="2"/>
  <c r="N2586" i="2"/>
  <c r="P2586" i="2"/>
  <c r="O2586" i="2"/>
  <c r="L2587" i="2"/>
  <c r="M2587" i="2" s="1"/>
  <c r="J2589" i="2"/>
  <c r="AH2588" i="2" l="1"/>
  <c r="AG2588" i="2"/>
  <c r="AF2588" i="2"/>
  <c r="AD2589" i="2"/>
  <c r="AE2589" i="2" s="1"/>
  <c r="AC2590" i="2"/>
  <c r="AB2591" i="2"/>
  <c r="W2587" i="2"/>
  <c r="Y2587" i="2"/>
  <c r="X2587" i="2"/>
  <c r="U2588" i="2"/>
  <c r="V2588" i="2" s="1"/>
  <c r="T2589" i="2"/>
  <c r="S2590" i="2"/>
  <c r="P2587" i="2"/>
  <c r="O2587" i="2"/>
  <c r="N2587" i="2"/>
  <c r="L2588" i="2"/>
  <c r="M2588" i="2"/>
  <c r="O2588" i="2" s="1"/>
  <c r="J2590" i="2"/>
  <c r="AH2589" i="2" l="1"/>
  <c r="AF2589" i="2"/>
  <c r="AG2589" i="2"/>
  <c r="AB2592" i="2"/>
  <c r="AC2591" i="2"/>
  <c r="AD2590" i="2"/>
  <c r="AE2590" i="2" s="1"/>
  <c r="W2588" i="2"/>
  <c r="X2588" i="2"/>
  <c r="Y2588" i="2"/>
  <c r="U2589" i="2"/>
  <c r="V2589" i="2"/>
  <c r="Y2589" i="2" s="1"/>
  <c r="S2591" i="2"/>
  <c r="T2590" i="2"/>
  <c r="L2589" i="2"/>
  <c r="M2589" i="2" s="1"/>
  <c r="J2591" i="2"/>
  <c r="N2588" i="2"/>
  <c r="P2588" i="2"/>
  <c r="AF2590" i="2" l="1"/>
  <c r="AH2590" i="2"/>
  <c r="AG2590" i="2"/>
  <c r="AC2592" i="2"/>
  <c r="AB2593" i="2"/>
  <c r="AD2591" i="2"/>
  <c r="AE2591" i="2" s="1"/>
  <c r="S2592" i="2"/>
  <c r="T2591" i="2"/>
  <c r="W2589" i="2"/>
  <c r="U2590" i="2"/>
  <c r="V2590" i="2" s="1"/>
  <c r="X2589" i="2"/>
  <c r="P2589" i="2"/>
  <c r="O2589" i="2"/>
  <c r="N2589" i="2"/>
  <c r="J2592" i="2"/>
  <c r="L2590" i="2"/>
  <c r="M2590" i="2" s="1"/>
  <c r="AH2591" i="2" l="1"/>
  <c r="AF2591" i="2"/>
  <c r="AG2591" i="2"/>
  <c r="AD2592" i="2"/>
  <c r="AE2592" i="2"/>
  <c r="AH2592" i="2" s="1"/>
  <c r="AB2594" i="2"/>
  <c r="AC2593" i="2"/>
  <c r="X2590" i="2"/>
  <c r="Y2590" i="2"/>
  <c r="W2590" i="2"/>
  <c r="U2591" i="2"/>
  <c r="V2591" i="2" s="1"/>
  <c r="S2593" i="2"/>
  <c r="T2592" i="2"/>
  <c r="N2590" i="2"/>
  <c r="P2590" i="2"/>
  <c r="O2590" i="2"/>
  <c r="L2591" i="2"/>
  <c r="M2591" i="2" s="1"/>
  <c r="J2593" i="2"/>
  <c r="AD2593" i="2" l="1"/>
  <c r="AE2593" i="2" s="1"/>
  <c r="AF2592" i="2"/>
  <c r="AC2594" i="2"/>
  <c r="AB2595" i="2"/>
  <c r="AG2592" i="2"/>
  <c r="Y2591" i="2"/>
  <c r="X2591" i="2"/>
  <c r="W2591" i="2"/>
  <c r="U2592" i="2"/>
  <c r="V2592" i="2" s="1"/>
  <c r="S2594" i="2"/>
  <c r="T2593" i="2"/>
  <c r="O2591" i="2"/>
  <c r="N2591" i="2"/>
  <c r="P2591" i="2"/>
  <c r="J2594" i="2"/>
  <c r="L2592" i="2"/>
  <c r="M2592" i="2" s="1"/>
  <c r="AH2593" i="2" l="1"/>
  <c r="AF2593" i="2"/>
  <c r="AG2593" i="2"/>
  <c r="AD2594" i="2"/>
  <c r="AE2594" i="2" s="1"/>
  <c r="AC2595" i="2"/>
  <c r="AB2596" i="2"/>
  <c r="W2592" i="2"/>
  <c r="X2592" i="2"/>
  <c r="Y2592" i="2"/>
  <c r="T2594" i="2"/>
  <c r="S2595" i="2"/>
  <c r="U2593" i="2"/>
  <c r="V2593" i="2" s="1"/>
  <c r="N2592" i="2"/>
  <c r="P2592" i="2"/>
  <c r="O2592" i="2"/>
  <c r="L2593" i="2"/>
  <c r="M2593" i="2" s="1"/>
  <c r="J2595" i="2"/>
  <c r="AG2594" i="2" l="1"/>
  <c r="AF2594" i="2"/>
  <c r="AH2594" i="2"/>
  <c r="AB2597" i="2"/>
  <c r="AC2596" i="2"/>
  <c r="AD2595" i="2"/>
  <c r="AE2595" i="2" s="1"/>
  <c r="X2593" i="2"/>
  <c r="W2593" i="2"/>
  <c r="Y2593" i="2"/>
  <c r="S2596" i="2"/>
  <c r="T2595" i="2"/>
  <c r="U2594" i="2"/>
  <c r="V2594" i="2" s="1"/>
  <c r="P2593" i="2"/>
  <c r="O2593" i="2"/>
  <c r="N2593" i="2"/>
  <c r="L2594" i="2"/>
  <c r="M2594" i="2" s="1"/>
  <c r="J2596" i="2"/>
  <c r="AG2595" i="2" l="1"/>
  <c r="AF2595" i="2"/>
  <c r="AH2595" i="2"/>
  <c r="AD2596" i="2"/>
  <c r="AE2596" i="2" s="1"/>
  <c r="AC2597" i="2"/>
  <c r="AB2598" i="2"/>
  <c r="Y2594" i="2"/>
  <c r="W2594" i="2"/>
  <c r="X2594" i="2"/>
  <c r="T2596" i="2"/>
  <c r="S2597" i="2"/>
  <c r="U2595" i="2"/>
  <c r="V2595" i="2" s="1"/>
  <c r="P2594" i="2"/>
  <c r="N2594" i="2"/>
  <c r="O2594" i="2"/>
  <c r="J2597" i="2"/>
  <c r="L2595" i="2"/>
  <c r="M2595" i="2" s="1"/>
  <c r="AH2596" i="2" l="1"/>
  <c r="AF2596" i="2"/>
  <c r="AG2596" i="2"/>
  <c r="AB2599" i="2"/>
  <c r="AC2598" i="2"/>
  <c r="AD2597" i="2"/>
  <c r="AE2597" i="2" s="1"/>
  <c r="Y2595" i="2"/>
  <c r="W2595" i="2"/>
  <c r="X2595" i="2"/>
  <c r="T2597" i="2"/>
  <c r="S2598" i="2"/>
  <c r="U2596" i="2"/>
  <c r="V2596" i="2" s="1"/>
  <c r="P2595" i="2"/>
  <c r="O2595" i="2"/>
  <c r="N2595" i="2"/>
  <c r="L2596" i="2"/>
  <c r="M2596" i="2" s="1"/>
  <c r="J2598" i="2"/>
  <c r="AH2597" i="2" l="1"/>
  <c r="AG2597" i="2"/>
  <c r="AF2597" i="2"/>
  <c r="AD2598" i="2"/>
  <c r="AE2598" i="2" s="1"/>
  <c r="AC2599" i="2"/>
  <c r="AB2600" i="2"/>
  <c r="X2596" i="2"/>
  <c r="W2596" i="2"/>
  <c r="Y2596" i="2"/>
  <c r="U2597" i="2"/>
  <c r="V2597" i="2" s="1"/>
  <c r="S2599" i="2"/>
  <c r="T2598" i="2"/>
  <c r="O2596" i="2"/>
  <c r="N2596" i="2"/>
  <c r="P2596" i="2"/>
  <c r="L2597" i="2"/>
  <c r="M2597" i="2" s="1"/>
  <c r="J2599" i="2"/>
  <c r="AG2598" i="2" l="1"/>
  <c r="AF2598" i="2"/>
  <c r="AH2598" i="2"/>
  <c r="AB2601" i="2"/>
  <c r="AC2600" i="2"/>
  <c r="AD2599" i="2"/>
  <c r="AE2599" i="2" s="1"/>
  <c r="Y2597" i="2"/>
  <c r="X2597" i="2"/>
  <c r="W2597" i="2"/>
  <c r="T2599" i="2"/>
  <c r="S2600" i="2"/>
  <c r="U2598" i="2"/>
  <c r="V2598" i="2" s="1"/>
  <c r="O2597" i="2"/>
  <c r="P2597" i="2"/>
  <c r="N2597" i="2"/>
  <c r="L2598" i="2"/>
  <c r="M2598" i="2" s="1"/>
  <c r="J2600" i="2"/>
  <c r="AG2599" i="2" l="1"/>
  <c r="AF2599" i="2"/>
  <c r="AH2599" i="2"/>
  <c r="AD2600" i="2"/>
  <c r="AE2600" i="2" s="1"/>
  <c r="AB2602" i="2"/>
  <c r="AC2601" i="2"/>
  <c r="W2598" i="2"/>
  <c r="X2598" i="2"/>
  <c r="Y2598" i="2"/>
  <c r="S2601" i="2"/>
  <c r="T2600" i="2"/>
  <c r="U2599" i="2"/>
  <c r="V2599" i="2" s="1"/>
  <c r="W2599" i="2" s="1"/>
  <c r="O2598" i="2"/>
  <c r="N2598" i="2"/>
  <c r="P2598" i="2"/>
  <c r="J2601" i="2"/>
  <c r="L2599" i="2"/>
  <c r="M2599" i="2" s="1"/>
  <c r="AH2600" i="2" l="1"/>
  <c r="AG2600" i="2"/>
  <c r="AF2600" i="2"/>
  <c r="AC2602" i="2"/>
  <c r="AB2603" i="2"/>
  <c r="AD2601" i="2"/>
  <c r="AE2601" i="2"/>
  <c r="AG2601" i="2" s="1"/>
  <c r="U2600" i="2"/>
  <c r="V2600" i="2" s="1"/>
  <c r="X2599" i="2"/>
  <c r="Y2599" i="2"/>
  <c r="T2601" i="2"/>
  <c r="S2602" i="2"/>
  <c r="P2599" i="2"/>
  <c r="N2599" i="2"/>
  <c r="O2599" i="2"/>
  <c r="L2600" i="2"/>
  <c r="M2600" i="2" s="1"/>
  <c r="J2602" i="2"/>
  <c r="AF2601" i="2" l="1"/>
  <c r="AD2602" i="2"/>
  <c r="AE2602" i="2" s="1"/>
  <c r="AH2601" i="2"/>
  <c r="AB2604" i="2"/>
  <c r="AC2603" i="2"/>
  <c r="Y2600" i="2"/>
  <c r="X2600" i="2"/>
  <c r="W2600" i="2"/>
  <c r="S2603" i="2"/>
  <c r="T2602" i="2"/>
  <c r="U2601" i="2"/>
  <c r="V2601" i="2"/>
  <c r="Y2601" i="2" s="1"/>
  <c r="N2600" i="2"/>
  <c r="P2600" i="2"/>
  <c r="O2600" i="2"/>
  <c r="J2603" i="2"/>
  <c r="L2601" i="2"/>
  <c r="M2601" i="2" s="1"/>
  <c r="AF2602" i="2" l="1"/>
  <c r="AH2602" i="2"/>
  <c r="AG2602" i="2"/>
  <c r="AC2604" i="2"/>
  <c r="AB2605" i="2"/>
  <c r="AD2603" i="2"/>
  <c r="AE2603" i="2" s="1"/>
  <c r="X2601" i="2"/>
  <c r="W2601" i="2"/>
  <c r="U2602" i="2"/>
  <c r="V2602" i="2"/>
  <c r="Y2602" i="2" s="1"/>
  <c r="S2604" i="2"/>
  <c r="T2603" i="2"/>
  <c r="P2601" i="2"/>
  <c r="O2601" i="2"/>
  <c r="N2601" i="2"/>
  <c r="J2604" i="2"/>
  <c r="L2602" i="2"/>
  <c r="M2602" i="2"/>
  <c r="O2602" i="2" s="1"/>
  <c r="AG2603" i="2" l="1"/>
  <c r="AH2603" i="2"/>
  <c r="AF2603" i="2"/>
  <c r="AD2604" i="2"/>
  <c r="AE2604" i="2" s="1"/>
  <c r="AG2604" i="2" s="1"/>
  <c r="AB2606" i="2"/>
  <c r="AC2605" i="2"/>
  <c r="U2603" i="2"/>
  <c r="V2603" i="2" s="1"/>
  <c r="W2602" i="2"/>
  <c r="S2605" i="2"/>
  <c r="T2604" i="2"/>
  <c r="X2602" i="2"/>
  <c r="P2602" i="2"/>
  <c r="L2603" i="2"/>
  <c r="M2603" i="2" s="1"/>
  <c r="N2602" i="2"/>
  <c r="J2605" i="2"/>
  <c r="AF2604" i="2" l="1"/>
  <c r="AB2607" i="2"/>
  <c r="AC2606" i="2"/>
  <c r="AD2605" i="2"/>
  <c r="AE2605" i="2" s="1"/>
  <c r="AH2604" i="2"/>
  <c r="Y2603" i="2"/>
  <c r="W2603" i="2"/>
  <c r="X2603" i="2"/>
  <c r="S2606" i="2"/>
  <c r="T2605" i="2"/>
  <c r="U2604" i="2"/>
  <c r="V2604" i="2" s="1"/>
  <c r="N2603" i="2"/>
  <c r="P2603" i="2"/>
  <c r="O2603" i="2"/>
  <c r="L2604" i="2"/>
  <c r="M2604" i="2" s="1"/>
  <c r="J2606" i="2"/>
  <c r="AG2605" i="2" l="1"/>
  <c r="AF2605" i="2"/>
  <c r="AH2605" i="2"/>
  <c r="AD2606" i="2"/>
  <c r="AE2606" i="2" s="1"/>
  <c r="AC2607" i="2"/>
  <c r="AB2608" i="2"/>
  <c r="X2604" i="2"/>
  <c r="W2604" i="2"/>
  <c r="Y2604" i="2"/>
  <c r="U2605" i="2"/>
  <c r="V2605" i="2" s="1"/>
  <c r="T2606" i="2"/>
  <c r="S2607" i="2"/>
  <c r="P2604" i="2"/>
  <c r="O2604" i="2"/>
  <c r="N2604" i="2"/>
  <c r="J2607" i="2"/>
  <c r="L2605" i="2"/>
  <c r="M2605" i="2" s="1"/>
  <c r="AH2606" i="2" l="1"/>
  <c r="AG2606" i="2"/>
  <c r="AF2606" i="2"/>
  <c r="AB2609" i="2"/>
  <c r="AC2608" i="2"/>
  <c r="AD2607" i="2"/>
  <c r="AE2607" i="2" s="1"/>
  <c r="Y2605" i="2"/>
  <c r="X2605" i="2"/>
  <c r="W2605" i="2"/>
  <c r="S2608" i="2"/>
  <c r="T2607" i="2"/>
  <c r="U2606" i="2"/>
  <c r="V2606" i="2" s="1"/>
  <c r="O2605" i="2"/>
  <c r="N2605" i="2"/>
  <c r="P2605" i="2"/>
  <c r="L2606" i="2"/>
  <c r="M2606" i="2" s="1"/>
  <c r="J2608" i="2"/>
  <c r="AG2607" i="2" l="1"/>
  <c r="AF2607" i="2"/>
  <c r="AH2607" i="2"/>
  <c r="AD2608" i="2"/>
  <c r="AE2608" i="2" s="1"/>
  <c r="AC2609" i="2"/>
  <c r="AB2610" i="2"/>
  <c r="Y2606" i="2"/>
  <c r="W2606" i="2"/>
  <c r="X2606" i="2"/>
  <c r="T2608" i="2"/>
  <c r="S2609" i="2"/>
  <c r="U2607" i="2"/>
  <c r="V2607" i="2" s="1"/>
  <c r="O2606" i="2"/>
  <c r="N2606" i="2"/>
  <c r="P2606" i="2"/>
  <c r="J2609" i="2"/>
  <c r="L2607" i="2"/>
  <c r="M2607" i="2" s="1"/>
  <c r="AG2608" i="2" l="1"/>
  <c r="AH2608" i="2"/>
  <c r="AF2608" i="2"/>
  <c r="AB2611" i="2"/>
  <c r="AC2610" i="2"/>
  <c r="AD2609" i="2"/>
  <c r="AE2609" i="2" s="1"/>
  <c r="X2607" i="2"/>
  <c r="Y2607" i="2"/>
  <c r="W2607" i="2"/>
  <c r="U2608" i="2"/>
  <c r="V2608" i="2" s="1"/>
  <c r="T2609" i="2"/>
  <c r="S2610" i="2"/>
  <c r="O2607" i="2"/>
  <c r="N2607" i="2"/>
  <c r="P2607" i="2"/>
  <c r="J2610" i="2"/>
  <c r="L2608" i="2"/>
  <c r="M2608" i="2" s="1"/>
  <c r="AH2609" i="2" l="1"/>
  <c r="AF2609" i="2"/>
  <c r="AG2609" i="2"/>
  <c r="AC2611" i="2"/>
  <c r="AB2612" i="2"/>
  <c r="AD2610" i="2"/>
  <c r="AE2610" i="2" s="1"/>
  <c r="X2608" i="2"/>
  <c r="Y2608" i="2"/>
  <c r="W2608" i="2"/>
  <c r="U2609" i="2"/>
  <c r="V2609" i="2" s="1"/>
  <c r="S2611" i="2"/>
  <c r="T2610" i="2"/>
  <c r="N2608" i="2"/>
  <c r="O2608" i="2"/>
  <c r="P2608" i="2"/>
  <c r="L2609" i="2"/>
  <c r="M2609" i="2" s="1"/>
  <c r="O2609" i="2" s="1"/>
  <c r="J2611" i="2"/>
  <c r="AH2610" i="2" l="1"/>
  <c r="AF2610" i="2"/>
  <c r="AG2610" i="2"/>
  <c r="AC2612" i="2"/>
  <c r="AB2613" i="2"/>
  <c r="AD2611" i="2"/>
  <c r="AE2611" i="2" s="1"/>
  <c r="X2609" i="2"/>
  <c r="Y2609" i="2"/>
  <c r="W2609" i="2"/>
  <c r="T2611" i="2"/>
  <c r="S2612" i="2"/>
  <c r="U2610" i="2"/>
  <c r="V2610" i="2" s="1"/>
  <c r="L2610" i="2"/>
  <c r="M2610" i="2" s="1"/>
  <c r="J2612" i="2"/>
  <c r="N2609" i="2"/>
  <c r="P2609" i="2"/>
  <c r="AH2611" i="2" l="1"/>
  <c r="AF2611" i="2"/>
  <c r="AG2611" i="2"/>
  <c r="AB2614" i="2"/>
  <c r="AC2613" i="2"/>
  <c r="AD2612" i="2"/>
  <c r="AE2612" i="2" s="1"/>
  <c r="W2610" i="2"/>
  <c r="Y2610" i="2"/>
  <c r="X2610" i="2"/>
  <c r="S2613" i="2"/>
  <c r="T2612" i="2"/>
  <c r="U2611" i="2"/>
  <c r="V2611" i="2" s="1"/>
  <c r="P2610" i="2"/>
  <c r="O2610" i="2"/>
  <c r="N2610" i="2"/>
  <c r="L2611" i="2"/>
  <c r="M2611" i="2" s="1"/>
  <c r="J2613" i="2"/>
  <c r="AF2612" i="2" l="1"/>
  <c r="AH2612" i="2"/>
  <c r="AG2612" i="2"/>
  <c r="AD2613" i="2"/>
  <c r="AE2613" i="2" s="1"/>
  <c r="AC2614" i="2"/>
  <c r="AB2615" i="2"/>
  <c r="X2611" i="2"/>
  <c r="W2611" i="2"/>
  <c r="Y2611" i="2"/>
  <c r="T2613" i="2"/>
  <c r="S2614" i="2"/>
  <c r="U2612" i="2"/>
  <c r="V2612" i="2" s="1"/>
  <c r="O2611" i="2"/>
  <c r="P2611" i="2"/>
  <c r="N2611" i="2"/>
  <c r="L2612" i="2"/>
  <c r="M2612" i="2" s="1"/>
  <c r="J2614" i="2"/>
  <c r="AH2613" i="2" l="1"/>
  <c r="AG2613" i="2"/>
  <c r="AF2613" i="2"/>
  <c r="AD2614" i="2"/>
  <c r="AE2614" i="2" s="1"/>
  <c r="AB2616" i="2"/>
  <c r="AC2615" i="2"/>
  <c r="W2612" i="2"/>
  <c r="Y2612" i="2"/>
  <c r="X2612" i="2"/>
  <c r="S2615" i="2"/>
  <c r="T2614" i="2"/>
  <c r="U2613" i="2"/>
  <c r="V2613" i="2" s="1"/>
  <c r="O2612" i="2"/>
  <c r="P2612" i="2"/>
  <c r="N2612" i="2"/>
  <c r="J2615" i="2"/>
  <c r="L2613" i="2"/>
  <c r="M2613" i="2" s="1"/>
  <c r="AF2614" i="2" l="1"/>
  <c r="AG2614" i="2"/>
  <c r="AH2614" i="2"/>
  <c r="AC2616" i="2"/>
  <c r="AB2617" i="2"/>
  <c r="AD2615" i="2"/>
  <c r="AE2615" i="2" s="1"/>
  <c r="X2613" i="2"/>
  <c r="Y2613" i="2"/>
  <c r="W2613" i="2"/>
  <c r="U2614" i="2"/>
  <c r="V2614" i="2" s="1"/>
  <c r="S2616" i="2"/>
  <c r="T2615" i="2"/>
  <c r="O2613" i="2"/>
  <c r="N2613" i="2"/>
  <c r="P2613" i="2"/>
  <c r="J2616" i="2"/>
  <c r="L2614" i="2"/>
  <c r="M2614" i="2"/>
  <c r="P2614" i="2" s="1"/>
  <c r="AG2615" i="2" l="1"/>
  <c r="AF2615" i="2"/>
  <c r="AH2615" i="2"/>
  <c r="AB2618" i="2"/>
  <c r="AC2617" i="2"/>
  <c r="AD2616" i="2"/>
  <c r="AE2616" i="2" s="1"/>
  <c r="AG2616" i="2" s="1"/>
  <c r="X2614" i="2"/>
  <c r="W2614" i="2"/>
  <c r="Y2614" i="2"/>
  <c r="U2615" i="2"/>
  <c r="V2615" i="2" s="1"/>
  <c r="T2616" i="2"/>
  <c r="S2617" i="2"/>
  <c r="N2614" i="2"/>
  <c r="J2617" i="2"/>
  <c r="O2614" i="2"/>
  <c r="L2615" i="2"/>
  <c r="M2615" i="2" s="1"/>
  <c r="AH2616" i="2" l="1"/>
  <c r="AF2616" i="2"/>
  <c r="AD2617" i="2"/>
  <c r="AE2617" i="2" s="1"/>
  <c r="AB2619" i="2"/>
  <c r="AC2618" i="2"/>
  <c r="X2615" i="2"/>
  <c r="Y2615" i="2"/>
  <c r="W2615" i="2"/>
  <c r="U2616" i="2"/>
  <c r="V2616" i="2" s="1"/>
  <c r="S2618" i="2"/>
  <c r="T2617" i="2"/>
  <c r="O2615" i="2"/>
  <c r="P2615" i="2"/>
  <c r="N2615" i="2"/>
  <c r="L2616" i="2"/>
  <c r="M2616" i="2" s="1"/>
  <c r="J2618" i="2"/>
  <c r="AG2617" i="2" l="1"/>
  <c r="AF2617" i="2"/>
  <c r="AH2617" i="2"/>
  <c r="AC2619" i="2"/>
  <c r="AB2620" i="2"/>
  <c r="AD2618" i="2"/>
  <c r="AE2618" i="2" s="1"/>
  <c r="W2616" i="2"/>
  <c r="X2616" i="2"/>
  <c r="Y2616" i="2"/>
  <c r="U2617" i="2"/>
  <c r="V2617" i="2" s="1"/>
  <c r="T2618" i="2"/>
  <c r="S2619" i="2"/>
  <c r="O2616" i="2"/>
  <c r="P2616" i="2"/>
  <c r="N2616" i="2"/>
  <c r="L2617" i="2"/>
  <c r="M2617" i="2" s="1"/>
  <c r="J2619" i="2"/>
  <c r="AG2618" i="2" l="1"/>
  <c r="AH2618" i="2"/>
  <c r="AF2618" i="2"/>
  <c r="AD2619" i="2"/>
  <c r="AE2619" i="2" s="1"/>
  <c r="AB2621" i="2"/>
  <c r="AC2620" i="2"/>
  <c r="X2617" i="2"/>
  <c r="W2617" i="2"/>
  <c r="Y2617" i="2"/>
  <c r="S2620" i="2"/>
  <c r="T2619" i="2"/>
  <c r="U2618" i="2"/>
  <c r="V2618" i="2" s="1"/>
  <c r="N2617" i="2"/>
  <c r="P2617" i="2"/>
  <c r="O2617" i="2"/>
  <c r="J2620" i="2"/>
  <c r="L2618" i="2"/>
  <c r="M2618" i="2" s="1"/>
  <c r="AG2619" i="2" l="1"/>
  <c r="AF2619" i="2"/>
  <c r="AH2619" i="2"/>
  <c r="AC2621" i="2"/>
  <c r="AB2622" i="2"/>
  <c r="AD2620" i="2"/>
  <c r="AE2620" i="2" s="1"/>
  <c r="W2618" i="2"/>
  <c r="Y2618" i="2"/>
  <c r="X2618" i="2"/>
  <c r="U2619" i="2"/>
  <c r="V2619" i="2" s="1"/>
  <c r="T2620" i="2"/>
  <c r="S2621" i="2"/>
  <c r="P2618" i="2"/>
  <c r="O2618" i="2"/>
  <c r="N2618" i="2"/>
  <c r="J2621" i="2"/>
  <c r="L2619" i="2"/>
  <c r="M2619" i="2" s="1"/>
  <c r="AG2620" i="2" l="1"/>
  <c r="AH2620" i="2"/>
  <c r="AF2620" i="2"/>
  <c r="AB2623" i="2"/>
  <c r="AC2622" i="2"/>
  <c r="AD2621" i="2"/>
  <c r="AE2621" i="2" s="1"/>
  <c r="Y2619" i="2"/>
  <c r="W2619" i="2"/>
  <c r="X2619" i="2"/>
  <c r="U2620" i="2"/>
  <c r="V2620" i="2" s="1"/>
  <c r="T2621" i="2"/>
  <c r="S2622" i="2"/>
  <c r="O2619" i="2"/>
  <c r="P2619" i="2"/>
  <c r="N2619" i="2"/>
  <c r="L2620" i="2"/>
  <c r="M2620" i="2" s="1"/>
  <c r="J2622" i="2"/>
  <c r="AG2621" i="2" l="1"/>
  <c r="AF2621" i="2"/>
  <c r="AH2621" i="2"/>
  <c r="AD2622" i="2"/>
  <c r="AE2622" i="2" s="1"/>
  <c r="AC2623" i="2"/>
  <c r="AB2624" i="2"/>
  <c r="Y2620" i="2"/>
  <c r="W2620" i="2"/>
  <c r="X2620" i="2"/>
  <c r="U2621" i="2"/>
  <c r="V2621" i="2" s="1"/>
  <c r="S2623" i="2"/>
  <c r="T2622" i="2"/>
  <c r="O2620" i="2"/>
  <c r="N2620" i="2"/>
  <c r="P2620" i="2"/>
  <c r="L2621" i="2"/>
  <c r="M2621" i="2" s="1"/>
  <c r="J2623" i="2"/>
  <c r="AG2622" i="2" l="1"/>
  <c r="AH2622" i="2"/>
  <c r="AF2622" i="2"/>
  <c r="AD2623" i="2"/>
  <c r="AE2623" i="2" s="1"/>
  <c r="AC2624" i="2"/>
  <c r="AB2625" i="2"/>
  <c r="Y2621" i="2"/>
  <c r="W2621" i="2"/>
  <c r="X2621" i="2"/>
  <c r="T2623" i="2"/>
  <c r="S2624" i="2"/>
  <c r="U2622" i="2"/>
  <c r="V2622" i="2" s="1"/>
  <c r="O2621" i="2"/>
  <c r="P2621" i="2"/>
  <c r="N2621" i="2"/>
  <c r="J2624" i="2"/>
  <c r="L2622" i="2"/>
  <c r="M2622" i="2" s="1"/>
  <c r="AH2623" i="2" l="1"/>
  <c r="AG2623" i="2"/>
  <c r="AF2623" i="2"/>
  <c r="AB2626" i="2"/>
  <c r="AC2625" i="2"/>
  <c r="AD2624" i="2"/>
  <c r="AE2624" i="2" s="1"/>
  <c r="X2622" i="2"/>
  <c r="W2622" i="2"/>
  <c r="Y2622" i="2"/>
  <c r="U2623" i="2"/>
  <c r="V2623" i="2" s="1"/>
  <c r="S2625" i="2"/>
  <c r="T2624" i="2"/>
  <c r="N2622" i="2"/>
  <c r="O2622" i="2"/>
  <c r="P2622" i="2"/>
  <c r="J2625" i="2"/>
  <c r="L2623" i="2"/>
  <c r="M2623" i="2" s="1"/>
  <c r="AH2624" i="2" l="1"/>
  <c r="AG2624" i="2"/>
  <c r="AF2624" i="2"/>
  <c r="AD2625" i="2"/>
  <c r="AE2625" i="2" s="1"/>
  <c r="AC2626" i="2"/>
  <c r="AB2627" i="2"/>
  <c r="X2623" i="2"/>
  <c r="W2623" i="2"/>
  <c r="Y2623" i="2"/>
  <c r="T2625" i="2"/>
  <c r="S2626" i="2"/>
  <c r="U2624" i="2"/>
  <c r="V2624" i="2" s="1"/>
  <c r="N2623" i="2"/>
  <c r="O2623" i="2"/>
  <c r="P2623" i="2"/>
  <c r="J2626" i="2"/>
  <c r="L2624" i="2"/>
  <c r="M2624" i="2" s="1"/>
  <c r="AF2625" i="2" l="1"/>
  <c r="AG2625" i="2"/>
  <c r="AH2625" i="2"/>
  <c r="AD2626" i="2"/>
  <c r="AE2626" i="2" s="1"/>
  <c r="AB2628" i="2"/>
  <c r="AC2627" i="2"/>
  <c r="W2624" i="2"/>
  <c r="X2624" i="2"/>
  <c r="Y2624" i="2"/>
  <c r="U2625" i="2"/>
  <c r="V2625" i="2"/>
  <c r="Y2625" i="2" s="1"/>
  <c r="S2627" i="2"/>
  <c r="T2626" i="2"/>
  <c r="N2624" i="2"/>
  <c r="P2624" i="2"/>
  <c r="O2624" i="2"/>
  <c r="J2627" i="2"/>
  <c r="L2625" i="2"/>
  <c r="M2625" i="2" s="1"/>
  <c r="AF2626" i="2" l="1"/>
  <c r="AH2626" i="2"/>
  <c r="AG2626" i="2"/>
  <c r="AD2627" i="2"/>
  <c r="AE2627" i="2" s="1"/>
  <c r="AC2628" i="2"/>
  <c r="AB2629" i="2"/>
  <c r="U2626" i="2"/>
  <c r="V2626" i="2" s="1"/>
  <c r="X2625" i="2"/>
  <c r="S2628" i="2"/>
  <c r="T2627" i="2"/>
  <c r="W2625" i="2"/>
  <c r="P2625" i="2"/>
  <c r="O2625" i="2"/>
  <c r="N2625" i="2"/>
  <c r="J2628" i="2"/>
  <c r="L2626" i="2"/>
  <c r="M2626" i="2" s="1"/>
  <c r="P2626" i="2" s="1"/>
  <c r="AH2627" i="2" l="1"/>
  <c r="AG2627" i="2"/>
  <c r="AF2627" i="2"/>
  <c r="AB2630" i="2"/>
  <c r="AC2629" i="2"/>
  <c r="AD2628" i="2"/>
  <c r="AE2628" i="2"/>
  <c r="AG2628" i="2" s="1"/>
  <c r="Y2626" i="2"/>
  <c r="W2626" i="2"/>
  <c r="X2626" i="2"/>
  <c r="U2627" i="2"/>
  <c r="V2627" i="2" s="1"/>
  <c r="T2628" i="2"/>
  <c r="S2629" i="2"/>
  <c r="N2626" i="2"/>
  <c r="O2626" i="2"/>
  <c r="L2627" i="2"/>
  <c r="M2627" i="2" s="1"/>
  <c r="J2629" i="2"/>
  <c r="AF2628" i="2" l="1"/>
  <c r="AH2628" i="2"/>
  <c r="AD2629" i="2"/>
  <c r="AE2629" i="2" s="1"/>
  <c r="AB2631" i="2"/>
  <c r="AC2630" i="2"/>
  <c r="X2627" i="2"/>
  <c r="W2627" i="2"/>
  <c r="Y2627" i="2"/>
  <c r="U2628" i="2"/>
  <c r="V2628" i="2" s="1"/>
  <c r="S2630" i="2"/>
  <c r="T2629" i="2"/>
  <c r="P2627" i="2"/>
  <c r="O2627" i="2"/>
  <c r="N2627" i="2"/>
  <c r="J2630" i="2"/>
  <c r="L2628" i="2"/>
  <c r="M2628" i="2" s="1"/>
  <c r="AH2629" i="2" l="1"/>
  <c r="AG2629" i="2"/>
  <c r="AF2629" i="2"/>
  <c r="AC2631" i="2"/>
  <c r="AB2632" i="2"/>
  <c r="AD2630" i="2"/>
  <c r="AE2630" i="2" s="1"/>
  <c r="W2628" i="2"/>
  <c r="X2628" i="2"/>
  <c r="Y2628" i="2"/>
  <c r="U2629" i="2"/>
  <c r="V2629" i="2" s="1"/>
  <c r="T2630" i="2"/>
  <c r="S2631" i="2"/>
  <c r="P2628" i="2"/>
  <c r="O2628" i="2"/>
  <c r="N2628" i="2"/>
  <c r="J2631" i="2"/>
  <c r="L2629" i="2"/>
  <c r="M2629" i="2" s="1"/>
  <c r="AG2630" i="2" l="1"/>
  <c r="AF2630" i="2"/>
  <c r="AH2630" i="2"/>
  <c r="AD2631" i="2"/>
  <c r="AE2631" i="2" s="1"/>
  <c r="AB2633" i="2"/>
  <c r="AC2632" i="2"/>
  <c r="X2629" i="2"/>
  <c r="W2629" i="2"/>
  <c r="Y2629" i="2"/>
  <c r="S2632" i="2"/>
  <c r="T2631" i="2"/>
  <c r="U2630" i="2"/>
  <c r="V2630" i="2" s="1"/>
  <c r="P2629" i="2"/>
  <c r="O2629" i="2"/>
  <c r="N2629" i="2"/>
  <c r="L2630" i="2"/>
  <c r="M2630" i="2" s="1"/>
  <c r="J2632" i="2"/>
  <c r="AG2631" i="2" l="1"/>
  <c r="AF2631" i="2"/>
  <c r="AH2631" i="2"/>
  <c r="AC2633" i="2"/>
  <c r="AB2634" i="2"/>
  <c r="AD2632" i="2"/>
  <c r="AE2632" i="2" s="1"/>
  <c r="W2630" i="2"/>
  <c r="Y2630" i="2"/>
  <c r="X2630" i="2"/>
  <c r="U2631" i="2"/>
  <c r="V2631" i="2" s="1"/>
  <c r="Y2631" i="2" s="1"/>
  <c r="T2632" i="2"/>
  <c r="S2633" i="2"/>
  <c r="O2630" i="2"/>
  <c r="N2630" i="2"/>
  <c r="P2630" i="2"/>
  <c r="L2631" i="2"/>
  <c r="M2631" i="2" s="1"/>
  <c r="J2633" i="2"/>
  <c r="AF2632" i="2" l="1"/>
  <c r="AH2632" i="2"/>
  <c r="AG2632" i="2"/>
  <c r="AB2635" i="2"/>
  <c r="AC2634" i="2"/>
  <c r="AD2633" i="2"/>
  <c r="AE2633" i="2" s="1"/>
  <c r="U2632" i="2"/>
  <c r="V2632" i="2" s="1"/>
  <c r="X2631" i="2"/>
  <c r="T2633" i="2"/>
  <c r="S2634" i="2"/>
  <c r="W2631" i="2"/>
  <c r="N2631" i="2"/>
  <c r="O2631" i="2"/>
  <c r="P2631" i="2"/>
  <c r="J2634" i="2"/>
  <c r="L2632" i="2"/>
  <c r="M2632" i="2" s="1"/>
  <c r="AF2633" i="2" l="1"/>
  <c r="AH2633" i="2"/>
  <c r="AG2633" i="2"/>
  <c r="AD2634" i="2"/>
  <c r="AE2634" i="2" s="1"/>
  <c r="AC2635" i="2"/>
  <c r="AB2636" i="2"/>
  <c r="Y2632" i="2"/>
  <c r="W2632" i="2"/>
  <c r="X2632" i="2"/>
  <c r="U2633" i="2"/>
  <c r="V2633" i="2" s="1"/>
  <c r="S2635" i="2"/>
  <c r="T2634" i="2"/>
  <c r="P2632" i="2"/>
  <c r="N2632" i="2"/>
  <c r="O2632" i="2"/>
  <c r="J2635" i="2"/>
  <c r="L2633" i="2"/>
  <c r="M2633" i="2" s="1"/>
  <c r="P2633" i="2" s="1"/>
  <c r="AH2634" i="2" l="1"/>
  <c r="AG2634" i="2"/>
  <c r="AF2634" i="2"/>
  <c r="AC2636" i="2"/>
  <c r="AB2637" i="2"/>
  <c r="AD2635" i="2"/>
  <c r="AE2635" i="2"/>
  <c r="AG2635" i="2" s="1"/>
  <c r="X2633" i="2"/>
  <c r="W2633" i="2"/>
  <c r="Y2633" i="2"/>
  <c r="U2634" i="2"/>
  <c r="V2634" i="2" s="1"/>
  <c r="T2635" i="2"/>
  <c r="S2636" i="2"/>
  <c r="O2633" i="2"/>
  <c r="N2633" i="2"/>
  <c r="L2634" i="2"/>
  <c r="M2634" i="2" s="1"/>
  <c r="J2636" i="2"/>
  <c r="AF2635" i="2" l="1"/>
  <c r="AH2635" i="2"/>
  <c r="AB2638" i="2"/>
  <c r="AC2637" i="2"/>
  <c r="AD2636" i="2"/>
  <c r="AE2636" i="2" s="1"/>
  <c r="X2634" i="2"/>
  <c r="Y2634" i="2"/>
  <c r="W2634" i="2"/>
  <c r="S2637" i="2"/>
  <c r="T2636" i="2"/>
  <c r="U2635" i="2"/>
  <c r="V2635" i="2" s="1"/>
  <c r="P2634" i="2"/>
  <c r="O2634" i="2"/>
  <c r="N2634" i="2"/>
  <c r="L2635" i="2"/>
  <c r="M2635" i="2" s="1"/>
  <c r="J2637" i="2"/>
  <c r="AF2636" i="2" l="1"/>
  <c r="AG2636" i="2"/>
  <c r="AH2636" i="2"/>
  <c r="AD2637" i="2"/>
  <c r="AE2637" i="2" s="1"/>
  <c r="AC2638" i="2"/>
  <c r="AB2639" i="2"/>
  <c r="X2635" i="2"/>
  <c r="W2635" i="2"/>
  <c r="Y2635" i="2"/>
  <c r="U2636" i="2"/>
  <c r="V2636" i="2" s="1"/>
  <c r="T2637" i="2"/>
  <c r="S2638" i="2"/>
  <c r="O2635" i="2"/>
  <c r="P2635" i="2"/>
  <c r="N2635" i="2"/>
  <c r="J2638" i="2"/>
  <c r="L2636" i="2"/>
  <c r="M2636" i="2" s="1"/>
  <c r="AG2637" i="2" l="1"/>
  <c r="AH2637" i="2"/>
  <c r="AF2637" i="2"/>
  <c r="AB2640" i="2"/>
  <c r="AC2639" i="2"/>
  <c r="AD2638" i="2"/>
  <c r="AE2638" i="2" s="1"/>
  <c r="X2636" i="2"/>
  <c r="Y2636" i="2"/>
  <c r="W2636" i="2"/>
  <c r="S2639" i="2"/>
  <c r="T2638" i="2"/>
  <c r="U2637" i="2"/>
  <c r="V2637" i="2"/>
  <c r="Y2637" i="2" s="1"/>
  <c r="N2636" i="2"/>
  <c r="O2636" i="2"/>
  <c r="P2636" i="2"/>
  <c r="J2639" i="2"/>
  <c r="L2637" i="2"/>
  <c r="M2637" i="2" s="1"/>
  <c r="AF2638" i="2" l="1"/>
  <c r="AH2638" i="2"/>
  <c r="AG2638" i="2"/>
  <c r="AD2639" i="2"/>
  <c r="AE2639" i="2" s="1"/>
  <c r="AC2640" i="2"/>
  <c r="AB2641" i="2"/>
  <c r="W2637" i="2"/>
  <c r="S2640" i="2"/>
  <c r="T2639" i="2"/>
  <c r="X2637" i="2"/>
  <c r="U2638" i="2"/>
  <c r="V2638" i="2" s="1"/>
  <c r="P2637" i="2"/>
  <c r="O2637" i="2"/>
  <c r="N2637" i="2"/>
  <c r="L2638" i="2"/>
  <c r="M2638" i="2"/>
  <c r="P2638" i="2" s="1"/>
  <c r="J2640" i="2"/>
  <c r="AG2639" i="2" l="1"/>
  <c r="AF2639" i="2"/>
  <c r="AH2639" i="2"/>
  <c r="AB2642" i="2"/>
  <c r="AC2641" i="2"/>
  <c r="AD2640" i="2"/>
  <c r="AE2640" i="2"/>
  <c r="AH2640" i="2" s="1"/>
  <c r="X2638" i="2"/>
  <c r="W2638" i="2"/>
  <c r="Y2638" i="2"/>
  <c r="U2639" i="2"/>
  <c r="V2639" i="2" s="1"/>
  <c r="T2640" i="2"/>
  <c r="S2641" i="2"/>
  <c r="J2641" i="2"/>
  <c r="N2638" i="2"/>
  <c r="O2638" i="2"/>
  <c r="L2639" i="2"/>
  <c r="M2639" i="2" s="1"/>
  <c r="AG2640" i="2" l="1"/>
  <c r="AF2640" i="2"/>
  <c r="AD2641" i="2"/>
  <c r="AE2641" i="2" s="1"/>
  <c r="AB2643" i="2"/>
  <c r="AC2642" i="2"/>
  <c r="X2639" i="2"/>
  <c r="W2639" i="2"/>
  <c r="Y2639" i="2"/>
  <c r="S2642" i="2"/>
  <c r="T2641" i="2"/>
  <c r="U2640" i="2"/>
  <c r="V2640" i="2" s="1"/>
  <c r="X2640" i="2" s="1"/>
  <c r="P2639" i="2"/>
  <c r="N2639" i="2"/>
  <c r="O2639" i="2"/>
  <c r="L2640" i="2"/>
  <c r="M2640" i="2" s="1"/>
  <c r="J2642" i="2"/>
  <c r="AG2641" i="2" l="1"/>
  <c r="AF2641" i="2"/>
  <c r="AH2641" i="2"/>
  <c r="AD2642" i="2"/>
  <c r="AE2642" i="2" s="1"/>
  <c r="AC2643" i="2"/>
  <c r="AB2644" i="2"/>
  <c r="T2642" i="2"/>
  <c r="S2643" i="2"/>
  <c r="Y2640" i="2"/>
  <c r="W2640" i="2"/>
  <c r="U2641" i="2"/>
  <c r="V2641" i="2" s="1"/>
  <c r="P2640" i="2"/>
  <c r="O2640" i="2"/>
  <c r="N2640" i="2"/>
  <c r="L2641" i="2"/>
  <c r="M2641" i="2" s="1"/>
  <c r="J2643" i="2"/>
  <c r="AF2642" i="2" l="1"/>
  <c r="AH2642" i="2"/>
  <c r="AG2642" i="2"/>
  <c r="AD2643" i="2"/>
  <c r="AE2643" i="2" s="1"/>
  <c r="AB2645" i="2"/>
  <c r="AC2644" i="2"/>
  <c r="X2641" i="2"/>
  <c r="W2641" i="2"/>
  <c r="Y2641" i="2"/>
  <c r="S2644" i="2"/>
  <c r="T2643" i="2"/>
  <c r="U2642" i="2"/>
  <c r="V2642" i="2" s="1"/>
  <c r="N2641" i="2"/>
  <c r="O2641" i="2"/>
  <c r="P2641" i="2"/>
  <c r="J2644" i="2"/>
  <c r="L2642" i="2"/>
  <c r="M2642" i="2" s="1"/>
  <c r="AG2643" i="2" l="1"/>
  <c r="AF2643" i="2"/>
  <c r="AH2643" i="2"/>
  <c r="AC2645" i="2"/>
  <c r="AB2646" i="2"/>
  <c r="AD2644" i="2"/>
  <c r="AE2644" i="2" s="1"/>
  <c r="Y2642" i="2"/>
  <c r="W2642" i="2"/>
  <c r="X2642" i="2"/>
  <c r="T2644" i="2"/>
  <c r="S2645" i="2"/>
  <c r="U2643" i="2"/>
  <c r="V2643" i="2" s="1"/>
  <c r="P2642" i="2"/>
  <c r="O2642" i="2"/>
  <c r="N2642" i="2"/>
  <c r="J2645" i="2"/>
  <c r="L2643" i="2"/>
  <c r="M2643" i="2" s="1"/>
  <c r="AH2644" i="2" l="1"/>
  <c r="AG2644" i="2"/>
  <c r="AF2644" i="2"/>
  <c r="AD2645" i="2"/>
  <c r="AE2645" i="2" s="1"/>
  <c r="AB2647" i="2"/>
  <c r="AC2646" i="2"/>
  <c r="Y2643" i="2"/>
  <c r="W2643" i="2"/>
  <c r="X2643" i="2"/>
  <c r="T2645" i="2"/>
  <c r="S2646" i="2"/>
  <c r="U2644" i="2"/>
  <c r="V2644" i="2" s="1"/>
  <c r="P2643" i="2"/>
  <c r="O2643" i="2"/>
  <c r="N2643" i="2"/>
  <c r="L2644" i="2"/>
  <c r="M2644" i="2" s="1"/>
  <c r="J2646" i="2"/>
  <c r="AG2645" i="2" l="1"/>
  <c r="AH2645" i="2"/>
  <c r="AF2645" i="2"/>
  <c r="AC2647" i="2"/>
  <c r="AB2648" i="2"/>
  <c r="AD2646" i="2"/>
  <c r="AE2646" i="2" s="1"/>
  <c r="X2644" i="2"/>
  <c r="W2644" i="2"/>
  <c r="Y2644" i="2"/>
  <c r="S2647" i="2"/>
  <c r="T2646" i="2"/>
  <c r="U2645" i="2"/>
  <c r="V2645" i="2" s="1"/>
  <c r="P2644" i="2"/>
  <c r="N2644" i="2"/>
  <c r="O2644" i="2"/>
  <c r="J2647" i="2"/>
  <c r="L2645" i="2"/>
  <c r="M2645" i="2" s="1"/>
  <c r="AH2646" i="2" l="1"/>
  <c r="AG2646" i="2"/>
  <c r="AF2646" i="2"/>
  <c r="AD2647" i="2"/>
  <c r="AE2647" i="2" s="1"/>
  <c r="AC2648" i="2"/>
  <c r="AB2649" i="2"/>
  <c r="X2645" i="2"/>
  <c r="W2645" i="2"/>
  <c r="Y2645" i="2"/>
  <c r="T2647" i="2"/>
  <c r="S2648" i="2"/>
  <c r="U2646" i="2"/>
  <c r="V2646" i="2" s="1"/>
  <c r="P2645" i="2"/>
  <c r="O2645" i="2"/>
  <c r="N2645" i="2"/>
  <c r="J2648" i="2"/>
  <c r="L2646" i="2"/>
  <c r="M2646" i="2" s="1"/>
  <c r="AF2647" i="2" l="1"/>
  <c r="AH2647" i="2"/>
  <c r="AG2647" i="2"/>
  <c r="AB2650" i="2"/>
  <c r="AC2649" i="2"/>
  <c r="AD2648" i="2"/>
  <c r="AE2648" i="2" s="1"/>
  <c r="X2646" i="2"/>
  <c r="W2646" i="2"/>
  <c r="Y2646" i="2"/>
  <c r="U2647" i="2"/>
  <c r="V2647" i="2" s="1"/>
  <c r="S2649" i="2"/>
  <c r="T2648" i="2"/>
  <c r="P2646" i="2"/>
  <c r="N2646" i="2"/>
  <c r="O2646" i="2"/>
  <c r="L2647" i="2"/>
  <c r="M2647" i="2" s="1"/>
  <c r="J2649" i="2"/>
  <c r="AG2648" i="2" l="1"/>
  <c r="AF2648" i="2"/>
  <c r="AH2648" i="2"/>
  <c r="AD2649" i="2"/>
  <c r="AE2649" i="2" s="1"/>
  <c r="AC2650" i="2"/>
  <c r="AB2651" i="2"/>
  <c r="X2647" i="2"/>
  <c r="Y2647" i="2"/>
  <c r="W2647" i="2"/>
  <c r="T2649" i="2"/>
  <c r="S2650" i="2"/>
  <c r="U2648" i="2"/>
  <c r="V2648" i="2" s="1"/>
  <c r="P2647" i="2"/>
  <c r="O2647" i="2"/>
  <c r="N2647" i="2"/>
  <c r="J2650" i="2"/>
  <c r="L2648" i="2"/>
  <c r="M2648" i="2" s="1"/>
  <c r="AF2649" i="2" l="1"/>
  <c r="AH2649" i="2"/>
  <c r="AG2649" i="2"/>
  <c r="AD2650" i="2"/>
  <c r="AE2650" i="2" s="1"/>
  <c r="AB2652" i="2"/>
  <c r="AC2651" i="2"/>
  <c r="W2648" i="2"/>
  <c r="X2648" i="2"/>
  <c r="Y2648" i="2"/>
  <c r="U2649" i="2"/>
  <c r="V2649" i="2" s="1"/>
  <c r="Y2649" i="2" s="1"/>
  <c r="S2651" i="2"/>
  <c r="T2650" i="2"/>
  <c r="N2648" i="2"/>
  <c r="P2648" i="2"/>
  <c r="O2648" i="2"/>
  <c r="L2649" i="2"/>
  <c r="M2649" i="2" s="1"/>
  <c r="J2651" i="2"/>
  <c r="AF2650" i="2" l="1"/>
  <c r="AH2650" i="2"/>
  <c r="AG2650" i="2"/>
  <c r="AD2651" i="2"/>
  <c r="AE2651" i="2" s="1"/>
  <c r="AH2651" i="2" s="1"/>
  <c r="AC2652" i="2"/>
  <c r="AB2653" i="2"/>
  <c r="U2650" i="2"/>
  <c r="V2650" i="2" s="1"/>
  <c r="W2649" i="2"/>
  <c r="S2652" i="2"/>
  <c r="T2651" i="2"/>
  <c r="X2649" i="2"/>
  <c r="O2649" i="2"/>
  <c r="N2649" i="2"/>
  <c r="P2649" i="2"/>
  <c r="L2650" i="2"/>
  <c r="M2650" i="2" s="1"/>
  <c r="P2650" i="2" s="1"/>
  <c r="J2652" i="2"/>
  <c r="AD2652" i="2" l="1"/>
  <c r="AE2652" i="2"/>
  <c r="AG2652" i="2" s="1"/>
  <c r="AB2654" i="2"/>
  <c r="AC2653" i="2"/>
  <c r="AF2651" i="2"/>
  <c r="AG2651" i="2"/>
  <c r="Y2650" i="2"/>
  <c r="W2650" i="2"/>
  <c r="X2650" i="2"/>
  <c r="T2652" i="2"/>
  <c r="S2653" i="2"/>
  <c r="U2651" i="2"/>
  <c r="V2651" i="2"/>
  <c r="W2651" i="2" s="1"/>
  <c r="O2650" i="2"/>
  <c r="N2650" i="2"/>
  <c r="L2651" i="2"/>
  <c r="M2651" i="2" s="1"/>
  <c r="J2653" i="2"/>
  <c r="AD2653" i="2" l="1"/>
  <c r="AE2653" i="2" s="1"/>
  <c r="AB2655" i="2"/>
  <c r="AC2654" i="2"/>
  <c r="AF2652" i="2"/>
  <c r="AH2652" i="2"/>
  <c r="U2652" i="2"/>
  <c r="V2652" i="2" s="1"/>
  <c r="X2651" i="2"/>
  <c r="Y2651" i="2"/>
  <c r="S2654" i="2"/>
  <c r="T2653" i="2"/>
  <c r="P2651" i="2"/>
  <c r="O2651" i="2"/>
  <c r="N2651" i="2"/>
  <c r="L2652" i="2"/>
  <c r="M2652" i="2" s="1"/>
  <c r="J2654" i="2"/>
  <c r="AH2653" i="2" l="1"/>
  <c r="AF2653" i="2"/>
  <c r="AG2653" i="2"/>
  <c r="AD2654" i="2"/>
  <c r="AE2654" i="2" s="1"/>
  <c r="AC2655" i="2"/>
  <c r="AB2656" i="2"/>
  <c r="X2652" i="2"/>
  <c r="W2652" i="2"/>
  <c r="Y2652" i="2"/>
  <c r="U2653" i="2"/>
  <c r="V2653" i="2" s="1"/>
  <c r="T2654" i="2"/>
  <c r="S2655" i="2"/>
  <c r="P2652" i="2"/>
  <c r="N2652" i="2"/>
  <c r="O2652" i="2"/>
  <c r="L2653" i="2"/>
  <c r="M2653" i="2" s="1"/>
  <c r="J2655" i="2"/>
  <c r="AG2654" i="2" l="1"/>
  <c r="AF2654" i="2"/>
  <c r="AH2654" i="2"/>
  <c r="AD2655" i="2"/>
  <c r="AE2655" i="2" s="1"/>
  <c r="AB2657" i="2"/>
  <c r="AC2656" i="2"/>
  <c r="W2653" i="2"/>
  <c r="Y2653" i="2"/>
  <c r="X2653" i="2"/>
  <c r="S2656" i="2"/>
  <c r="T2655" i="2"/>
  <c r="U2654" i="2"/>
  <c r="V2654" i="2" s="1"/>
  <c r="O2653" i="2"/>
  <c r="N2653" i="2"/>
  <c r="P2653" i="2"/>
  <c r="J2656" i="2"/>
  <c r="L2654" i="2"/>
  <c r="M2654" i="2" s="1"/>
  <c r="AF2655" i="2" l="1"/>
  <c r="AH2655" i="2"/>
  <c r="AG2655" i="2"/>
  <c r="AC2657" i="2"/>
  <c r="AB2658" i="2"/>
  <c r="AD2656" i="2"/>
  <c r="AE2656" i="2" s="1"/>
  <c r="X2654" i="2"/>
  <c r="Y2654" i="2"/>
  <c r="W2654" i="2"/>
  <c r="T2656" i="2"/>
  <c r="S2657" i="2"/>
  <c r="U2655" i="2"/>
  <c r="V2655" i="2" s="1"/>
  <c r="P2654" i="2"/>
  <c r="O2654" i="2"/>
  <c r="N2654" i="2"/>
  <c r="L2655" i="2"/>
  <c r="M2655" i="2" s="1"/>
  <c r="J2657" i="2"/>
  <c r="AG2656" i="2" l="1"/>
  <c r="AF2656" i="2"/>
  <c r="AH2656" i="2"/>
  <c r="AD2657" i="2"/>
  <c r="AE2657" i="2" s="1"/>
  <c r="AB2659" i="2"/>
  <c r="AC2658" i="2"/>
  <c r="X2655" i="2"/>
  <c r="W2655" i="2"/>
  <c r="Y2655" i="2"/>
  <c r="U2656" i="2"/>
  <c r="V2656" i="2" s="1"/>
  <c r="T2657" i="2"/>
  <c r="S2658" i="2"/>
  <c r="O2655" i="2"/>
  <c r="P2655" i="2"/>
  <c r="N2655" i="2"/>
  <c r="J2658" i="2"/>
  <c r="L2656" i="2"/>
  <c r="M2656" i="2" s="1"/>
  <c r="AH2657" i="2" l="1"/>
  <c r="AF2657" i="2"/>
  <c r="AG2657" i="2"/>
  <c r="AC2659" i="2"/>
  <c r="AB2660" i="2"/>
  <c r="AD2658" i="2"/>
  <c r="AE2658" i="2" s="1"/>
  <c r="X2656" i="2"/>
  <c r="W2656" i="2"/>
  <c r="Y2656" i="2"/>
  <c r="U2657" i="2"/>
  <c r="V2657" i="2" s="1"/>
  <c r="S2659" i="2"/>
  <c r="T2658" i="2"/>
  <c r="O2656" i="2"/>
  <c r="N2656" i="2"/>
  <c r="P2656" i="2"/>
  <c r="L2657" i="2"/>
  <c r="M2657" i="2" s="1"/>
  <c r="J2659" i="2"/>
  <c r="AG2658" i="2" l="1"/>
  <c r="AF2658" i="2"/>
  <c r="AH2658" i="2"/>
  <c r="AD2659" i="2"/>
  <c r="AE2659" i="2" s="1"/>
  <c r="AC2660" i="2"/>
  <c r="AB2661" i="2"/>
  <c r="W2657" i="2"/>
  <c r="X2657" i="2"/>
  <c r="Y2657" i="2"/>
  <c r="U2658" i="2"/>
  <c r="V2658" i="2" s="1"/>
  <c r="T2659" i="2"/>
  <c r="S2660" i="2"/>
  <c r="O2657" i="2"/>
  <c r="P2657" i="2"/>
  <c r="N2657" i="2"/>
  <c r="L2658" i="2"/>
  <c r="M2658" i="2" s="1"/>
  <c r="J2660" i="2"/>
  <c r="AG2659" i="2" l="1"/>
  <c r="AH2659" i="2"/>
  <c r="AF2659" i="2"/>
  <c r="AD2660" i="2"/>
  <c r="AE2660" i="2" s="1"/>
  <c r="AB2662" i="2"/>
  <c r="AC2661" i="2"/>
  <c r="Y2658" i="2"/>
  <c r="W2658" i="2"/>
  <c r="X2658" i="2"/>
  <c r="U2659" i="2"/>
  <c r="V2659" i="2" s="1"/>
  <c r="S2661" i="2"/>
  <c r="T2660" i="2"/>
  <c r="O2658" i="2"/>
  <c r="P2658" i="2"/>
  <c r="N2658" i="2"/>
  <c r="L2659" i="2"/>
  <c r="M2659" i="2" s="1"/>
  <c r="J2661" i="2"/>
  <c r="AH2660" i="2" l="1"/>
  <c r="AG2660" i="2"/>
  <c r="AF2660" i="2"/>
  <c r="AC2662" i="2"/>
  <c r="AB2663" i="2"/>
  <c r="AD2661" i="2"/>
  <c r="AE2661" i="2" s="1"/>
  <c r="X2659" i="2"/>
  <c r="Y2659" i="2"/>
  <c r="W2659" i="2"/>
  <c r="U2660" i="2"/>
  <c r="V2660" i="2" s="1"/>
  <c r="T2661" i="2"/>
  <c r="S2662" i="2"/>
  <c r="N2659" i="2"/>
  <c r="P2659" i="2"/>
  <c r="O2659" i="2"/>
  <c r="L2660" i="2"/>
  <c r="M2660" i="2" s="1"/>
  <c r="J2662" i="2"/>
  <c r="AH2661" i="2" l="1"/>
  <c r="AF2661" i="2"/>
  <c r="AG2661" i="2"/>
  <c r="AD2662" i="2"/>
  <c r="AE2662" i="2" s="1"/>
  <c r="AB2664" i="2"/>
  <c r="AC2663" i="2"/>
  <c r="X2660" i="2"/>
  <c r="Y2660" i="2"/>
  <c r="W2660" i="2"/>
  <c r="U2661" i="2"/>
  <c r="V2661" i="2" s="1"/>
  <c r="W2661" i="2" s="1"/>
  <c r="S2663" i="2"/>
  <c r="T2662" i="2"/>
  <c r="N2660" i="2"/>
  <c r="P2660" i="2"/>
  <c r="O2660" i="2"/>
  <c r="J2663" i="2"/>
  <c r="L2661" i="2"/>
  <c r="M2661" i="2" s="1"/>
  <c r="AH2662" i="2" l="1"/>
  <c r="AG2662" i="2"/>
  <c r="AF2662" i="2"/>
  <c r="AC2664" i="2"/>
  <c r="AB2665" i="2"/>
  <c r="AD2663" i="2"/>
  <c r="AE2663" i="2" s="1"/>
  <c r="Y2661" i="2"/>
  <c r="X2661" i="2"/>
  <c r="U2662" i="2"/>
  <c r="V2662" i="2" s="1"/>
  <c r="S2664" i="2"/>
  <c r="T2663" i="2"/>
  <c r="P2661" i="2"/>
  <c r="N2661" i="2"/>
  <c r="O2661" i="2"/>
  <c r="J2664" i="2"/>
  <c r="L2662" i="2"/>
  <c r="M2662" i="2"/>
  <c r="O2662" i="2" s="1"/>
  <c r="AG2663" i="2" l="1"/>
  <c r="AH2663" i="2"/>
  <c r="AF2663" i="2"/>
  <c r="AD2664" i="2"/>
  <c r="AE2664" i="2" s="1"/>
  <c r="AG2664" i="2" s="1"/>
  <c r="AB2666" i="2"/>
  <c r="AC2665" i="2"/>
  <c r="W2662" i="2"/>
  <c r="X2662" i="2"/>
  <c r="Y2662" i="2"/>
  <c r="U2663" i="2"/>
  <c r="V2663" i="2"/>
  <c r="X2663" i="2" s="1"/>
  <c r="T2664" i="2"/>
  <c r="S2665" i="2"/>
  <c r="P2662" i="2"/>
  <c r="N2662" i="2"/>
  <c r="L2663" i="2"/>
  <c r="M2663" i="2" s="1"/>
  <c r="J2665" i="2"/>
  <c r="AH2664" i="2" l="1"/>
  <c r="AD2665" i="2"/>
  <c r="AE2665" i="2" s="1"/>
  <c r="AB2667" i="2"/>
  <c r="AC2666" i="2"/>
  <c r="AF2664" i="2"/>
  <c r="S2666" i="2"/>
  <c r="T2665" i="2"/>
  <c r="W2663" i="2"/>
  <c r="Y2663" i="2"/>
  <c r="U2664" i="2"/>
  <c r="V2664" i="2" s="1"/>
  <c r="O2663" i="2"/>
  <c r="N2663" i="2"/>
  <c r="P2663" i="2"/>
  <c r="L2664" i="2"/>
  <c r="M2664" i="2" s="1"/>
  <c r="J2666" i="2"/>
  <c r="AH2665" i="2" l="1"/>
  <c r="AG2665" i="2"/>
  <c r="AF2665" i="2"/>
  <c r="AC2667" i="2"/>
  <c r="AB2668" i="2"/>
  <c r="AD2666" i="2"/>
  <c r="AE2666" i="2" s="1"/>
  <c r="X2664" i="2"/>
  <c r="Y2664" i="2"/>
  <c r="W2664" i="2"/>
  <c r="U2665" i="2"/>
  <c r="V2665" i="2" s="1"/>
  <c r="T2666" i="2"/>
  <c r="S2667" i="2"/>
  <c r="N2664" i="2"/>
  <c r="P2664" i="2"/>
  <c r="O2664" i="2"/>
  <c r="L2665" i="2"/>
  <c r="M2665" i="2" s="1"/>
  <c r="J2667" i="2"/>
  <c r="AG2666" i="2" l="1"/>
  <c r="AH2666" i="2"/>
  <c r="AF2666" i="2"/>
  <c r="AD2667" i="2"/>
  <c r="AE2667" i="2" s="1"/>
  <c r="AB2669" i="2"/>
  <c r="AC2668" i="2"/>
  <c r="W2665" i="2"/>
  <c r="Y2665" i="2"/>
  <c r="X2665" i="2"/>
  <c r="S2668" i="2"/>
  <c r="T2667" i="2"/>
  <c r="U2666" i="2"/>
  <c r="V2666" i="2" s="1"/>
  <c r="O2665" i="2"/>
  <c r="N2665" i="2"/>
  <c r="P2665" i="2"/>
  <c r="J2668" i="2"/>
  <c r="L2666" i="2"/>
  <c r="M2666" i="2" s="1"/>
  <c r="AH2667" i="2" l="1"/>
  <c r="AG2667" i="2"/>
  <c r="AF2667" i="2"/>
  <c r="AC2669" i="2"/>
  <c r="AB2670" i="2"/>
  <c r="AD2668" i="2"/>
  <c r="AE2668" i="2" s="1"/>
  <c r="X2666" i="2"/>
  <c r="W2666" i="2"/>
  <c r="Y2666" i="2"/>
  <c r="T2668" i="2"/>
  <c r="S2669" i="2"/>
  <c r="U2667" i="2"/>
  <c r="V2667" i="2" s="1"/>
  <c r="P2666" i="2"/>
  <c r="O2666" i="2"/>
  <c r="N2666" i="2"/>
  <c r="J2669" i="2"/>
  <c r="L2667" i="2"/>
  <c r="M2667" i="2" s="1"/>
  <c r="AH2668" i="2" l="1"/>
  <c r="AF2668" i="2"/>
  <c r="AG2668" i="2"/>
  <c r="AB2671" i="2"/>
  <c r="AC2670" i="2"/>
  <c r="AD2669" i="2"/>
  <c r="AE2669" i="2" s="1"/>
  <c r="W2667" i="2"/>
  <c r="X2667" i="2"/>
  <c r="Y2667" i="2"/>
  <c r="U2668" i="2"/>
  <c r="V2668" i="2" s="1"/>
  <c r="T2669" i="2"/>
  <c r="S2670" i="2"/>
  <c r="O2667" i="2"/>
  <c r="N2667" i="2"/>
  <c r="P2667" i="2"/>
  <c r="J2670" i="2"/>
  <c r="L2668" i="2"/>
  <c r="M2668" i="2" s="1"/>
  <c r="AG2669" i="2" l="1"/>
  <c r="AH2669" i="2"/>
  <c r="AF2669" i="2"/>
  <c r="AD2670" i="2"/>
  <c r="AE2670" i="2" s="1"/>
  <c r="AC2671" i="2"/>
  <c r="AB2672" i="2"/>
  <c r="Y2668" i="2"/>
  <c r="X2668" i="2"/>
  <c r="W2668" i="2"/>
  <c r="U2669" i="2"/>
  <c r="V2669" i="2" s="1"/>
  <c r="S2671" i="2"/>
  <c r="T2670" i="2"/>
  <c r="P2668" i="2"/>
  <c r="O2668" i="2"/>
  <c r="N2668" i="2"/>
  <c r="L2669" i="2"/>
  <c r="M2669" i="2" s="1"/>
  <c r="J2671" i="2"/>
  <c r="AH2670" i="2" l="1"/>
  <c r="AF2670" i="2"/>
  <c r="AG2670" i="2"/>
  <c r="AD2671" i="2"/>
  <c r="AE2671" i="2" s="1"/>
  <c r="AC2672" i="2"/>
  <c r="AB2673" i="2"/>
  <c r="X2669" i="2"/>
  <c r="Y2669" i="2"/>
  <c r="W2669" i="2"/>
  <c r="U2670" i="2"/>
  <c r="V2670" i="2" s="1"/>
  <c r="T2671" i="2"/>
  <c r="S2672" i="2"/>
  <c r="P2669" i="2"/>
  <c r="N2669" i="2"/>
  <c r="O2669" i="2"/>
  <c r="J2672" i="2"/>
  <c r="L2670" i="2"/>
  <c r="M2670" i="2" s="1"/>
  <c r="AH2671" i="2" l="1"/>
  <c r="AG2671" i="2"/>
  <c r="AF2671" i="2"/>
  <c r="AB2674" i="2"/>
  <c r="AC2673" i="2"/>
  <c r="AD2672" i="2"/>
  <c r="AE2672" i="2" s="1"/>
  <c r="X2670" i="2"/>
  <c r="Y2670" i="2"/>
  <c r="W2670" i="2"/>
  <c r="S2673" i="2"/>
  <c r="T2672" i="2"/>
  <c r="U2671" i="2"/>
  <c r="V2671" i="2" s="1"/>
  <c r="O2670" i="2"/>
  <c r="N2670" i="2"/>
  <c r="P2670" i="2"/>
  <c r="J2673" i="2"/>
  <c r="L2671" i="2"/>
  <c r="M2671" i="2" s="1"/>
  <c r="AH2672" i="2" l="1"/>
  <c r="AF2672" i="2"/>
  <c r="AG2672" i="2"/>
  <c r="AD2673" i="2"/>
  <c r="AE2673" i="2" s="1"/>
  <c r="AC2674" i="2"/>
  <c r="AB2675" i="2"/>
  <c r="Y2671" i="2"/>
  <c r="X2671" i="2"/>
  <c r="W2671" i="2"/>
  <c r="T2673" i="2"/>
  <c r="S2674" i="2"/>
  <c r="U2672" i="2"/>
  <c r="V2672" i="2" s="1"/>
  <c r="N2671" i="2"/>
  <c r="P2671" i="2"/>
  <c r="O2671" i="2"/>
  <c r="M2672" i="2"/>
  <c r="P2672" i="2" s="1"/>
  <c r="L2672" i="2"/>
  <c r="J2674" i="2"/>
  <c r="AH2673" i="2" l="1"/>
  <c r="AG2673" i="2"/>
  <c r="AF2673" i="2"/>
  <c r="AB2676" i="2"/>
  <c r="AC2675" i="2"/>
  <c r="AD2674" i="2"/>
  <c r="AE2674" i="2" s="1"/>
  <c r="X2672" i="2"/>
  <c r="W2672" i="2"/>
  <c r="Y2672" i="2"/>
  <c r="U2673" i="2"/>
  <c r="V2673" i="2" s="1"/>
  <c r="Y2673" i="2" s="1"/>
  <c r="S2675" i="2"/>
  <c r="T2674" i="2"/>
  <c r="N2672" i="2"/>
  <c r="L2673" i="2"/>
  <c r="M2673" i="2" s="1"/>
  <c r="J2675" i="2"/>
  <c r="O2672" i="2"/>
  <c r="AH2674" i="2" l="1"/>
  <c r="AF2674" i="2"/>
  <c r="AG2674" i="2"/>
  <c r="AC2676" i="2"/>
  <c r="AB2677" i="2"/>
  <c r="AD2675" i="2"/>
  <c r="AE2675" i="2" s="1"/>
  <c r="X2673" i="2"/>
  <c r="U2674" i="2"/>
  <c r="V2674" i="2" s="1"/>
  <c r="S2676" i="2"/>
  <c r="T2675" i="2"/>
  <c r="W2673" i="2"/>
  <c r="P2673" i="2"/>
  <c r="O2673" i="2"/>
  <c r="N2673" i="2"/>
  <c r="L2674" i="2"/>
  <c r="M2674" i="2"/>
  <c r="O2674" i="2" s="1"/>
  <c r="J2676" i="2"/>
  <c r="AH2675" i="2" l="1"/>
  <c r="AG2675" i="2"/>
  <c r="AF2675" i="2"/>
  <c r="AD2676" i="2"/>
  <c r="AE2676" i="2"/>
  <c r="AG2676" i="2" s="1"/>
  <c r="AB2678" i="2"/>
  <c r="AC2677" i="2"/>
  <c r="W2674" i="2"/>
  <c r="Y2674" i="2"/>
  <c r="X2674" i="2"/>
  <c r="T2676" i="2"/>
  <c r="S2677" i="2"/>
  <c r="U2675" i="2"/>
  <c r="V2675" i="2" s="1"/>
  <c r="J2677" i="2"/>
  <c r="L2675" i="2"/>
  <c r="M2675" i="2" s="1"/>
  <c r="N2674" i="2"/>
  <c r="P2674" i="2"/>
  <c r="AF2676" i="2" l="1"/>
  <c r="AH2676" i="2"/>
  <c r="AD2677" i="2"/>
  <c r="AE2677" i="2" s="1"/>
  <c r="AB2679" i="2"/>
  <c r="AC2678" i="2"/>
  <c r="Y2675" i="2"/>
  <c r="W2675" i="2"/>
  <c r="X2675" i="2"/>
  <c r="S2678" i="2"/>
  <c r="T2677" i="2"/>
  <c r="U2676" i="2"/>
  <c r="V2676" i="2" s="1"/>
  <c r="O2675" i="2"/>
  <c r="N2675" i="2"/>
  <c r="P2675" i="2"/>
  <c r="L2676" i="2"/>
  <c r="M2676" i="2" s="1"/>
  <c r="J2678" i="2"/>
  <c r="AG2677" i="2" l="1"/>
  <c r="AF2677" i="2"/>
  <c r="AH2677" i="2"/>
  <c r="AD2678" i="2"/>
  <c r="AE2678" i="2" s="1"/>
  <c r="AC2679" i="2"/>
  <c r="AB2680" i="2"/>
  <c r="W2676" i="2"/>
  <c r="X2676" i="2"/>
  <c r="Y2676" i="2"/>
  <c r="T2678" i="2"/>
  <c r="S2679" i="2"/>
  <c r="U2677" i="2"/>
  <c r="V2677" i="2" s="1"/>
  <c r="O2676" i="2"/>
  <c r="N2676" i="2"/>
  <c r="P2676" i="2"/>
  <c r="J2679" i="2"/>
  <c r="L2677" i="2"/>
  <c r="M2677" i="2" s="1"/>
  <c r="AH2678" i="2" l="1"/>
  <c r="AG2678" i="2"/>
  <c r="AF2678" i="2"/>
  <c r="AD2679" i="2"/>
  <c r="AE2679" i="2" s="1"/>
  <c r="AB2681" i="2"/>
  <c r="AC2680" i="2"/>
  <c r="X2677" i="2"/>
  <c r="W2677" i="2"/>
  <c r="Y2677" i="2"/>
  <c r="U2678" i="2"/>
  <c r="V2678" i="2" s="1"/>
  <c r="S2680" i="2"/>
  <c r="T2679" i="2"/>
  <c r="O2677" i="2"/>
  <c r="P2677" i="2"/>
  <c r="N2677" i="2"/>
  <c r="J2680" i="2"/>
  <c r="L2678" i="2"/>
  <c r="M2678" i="2" s="1"/>
  <c r="AG2679" i="2" l="1"/>
  <c r="AH2679" i="2"/>
  <c r="AF2679" i="2"/>
  <c r="AC2681" i="2"/>
  <c r="AB2682" i="2"/>
  <c r="AD2680" i="2"/>
  <c r="AE2680" i="2" s="1"/>
  <c r="X2678" i="2"/>
  <c r="W2678" i="2"/>
  <c r="Y2678" i="2"/>
  <c r="U2679" i="2"/>
  <c r="V2679" i="2" s="1"/>
  <c r="T2680" i="2"/>
  <c r="S2681" i="2"/>
  <c r="N2678" i="2"/>
  <c r="P2678" i="2"/>
  <c r="O2678" i="2"/>
  <c r="L2679" i="2"/>
  <c r="M2679" i="2" s="1"/>
  <c r="J2681" i="2"/>
  <c r="AH2680" i="2" l="1"/>
  <c r="AF2680" i="2"/>
  <c r="AG2680" i="2"/>
  <c r="AB2683" i="2"/>
  <c r="AC2682" i="2"/>
  <c r="AD2681" i="2"/>
  <c r="AE2681" i="2" s="1"/>
  <c r="X2679" i="2"/>
  <c r="Y2679" i="2"/>
  <c r="W2679" i="2"/>
  <c r="T2681" i="2"/>
  <c r="S2682" i="2"/>
  <c r="U2680" i="2"/>
  <c r="V2680" i="2" s="1"/>
  <c r="P2679" i="2"/>
  <c r="N2679" i="2"/>
  <c r="O2679" i="2"/>
  <c r="J2682" i="2"/>
  <c r="L2680" i="2"/>
  <c r="M2680" i="2" s="1"/>
  <c r="AH2681" i="2" l="1"/>
  <c r="AF2681" i="2"/>
  <c r="AG2681" i="2"/>
  <c r="AC2683" i="2"/>
  <c r="AB2684" i="2"/>
  <c r="AD2682" i="2"/>
  <c r="AE2682" i="2" s="1"/>
  <c r="Y2680" i="2"/>
  <c r="X2680" i="2"/>
  <c r="W2680" i="2"/>
  <c r="S2683" i="2"/>
  <c r="T2682" i="2"/>
  <c r="U2681" i="2"/>
  <c r="V2681" i="2" s="1"/>
  <c r="P2680" i="2"/>
  <c r="O2680" i="2"/>
  <c r="N2680" i="2"/>
  <c r="J2683" i="2"/>
  <c r="L2681" i="2"/>
  <c r="M2681" i="2" s="1"/>
  <c r="AH2682" i="2" l="1"/>
  <c r="AF2682" i="2"/>
  <c r="AG2682" i="2"/>
  <c r="AC2684" i="2"/>
  <c r="AB2685" i="2"/>
  <c r="AD2683" i="2"/>
  <c r="AE2683" i="2" s="1"/>
  <c r="Y2681" i="2"/>
  <c r="X2681" i="2"/>
  <c r="W2681" i="2"/>
  <c r="T2683" i="2"/>
  <c r="S2684" i="2"/>
  <c r="U2682" i="2"/>
  <c r="V2682" i="2" s="1"/>
  <c r="N2681" i="2"/>
  <c r="P2681" i="2"/>
  <c r="O2681" i="2"/>
  <c r="L2682" i="2"/>
  <c r="M2682" i="2" s="1"/>
  <c r="J2684" i="2"/>
  <c r="AH2683" i="2" l="1"/>
  <c r="AF2683" i="2"/>
  <c r="AG2683" i="2"/>
  <c r="AB2686" i="2"/>
  <c r="AC2685" i="2"/>
  <c r="AD2684" i="2"/>
  <c r="AE2684" i="2" s="1"/>
  <c r="Y2682" i="2"/>
  <c r="X2682" i="2"/>
  <c r="W2682" i="2"/>
  <c r="U2683" i="2"/>
  <c r="V2683" i="2" s="1"/>
  <c r="S2685" i="2"/>
  <c r="T2684" i="2"/>
  <c r="P2682" i="2"/>
  <c r="O2682" i="2"/>
  <c r="N2682" i="2"/>
  <c r="J2685" i="2"/>
  <c r="L2683" i="2"/>
  <c r="M2683" i="2" s="1"/>
  <c r="AH2684" i="2" l="1"/>
  <c r="AF2684" i="2"/>
  <c r="AG2684" i="2"/>
  <c r="AC2686" i="2"/>
  <c r="AB2687" i="2"/>
  <c r="AD2685" i="2"/>
  <c r="AE2685" i="2" s="1"/>
  <c r="Y2683" i="2"/>
  <c r="W2683" i="2"/>
  <c r="X2683" i="2"/>
  <c r="T2685" i="2"/>
  <c r="S2686" i="2"/>
  <c r="U2684" i="2"/>
  <c r="V2684" i="2" s="1"/>
  <c r="P2683" i="2"/>
  <c r="O2683" i="2"/>
  <c r="N2683" i="2"/>
  <c r="L2684" i="2"/>
  <c r="M2684" i="2" s="1"/>
  <c r="J2686" i="2"/>
  <c r="AH2685" i="2" l="1"/>
  <c r="AF2685" i="2"/>
  <c r="AG2685" i="2"/>
  <c r="AD2686" i="2"/>
  <c r="AE2686" i="2" s="1"/>
  <c r="AB2688" i="2"/>
  <c r="AC2687" i="2"/>
  <c r="Y2684" i="2"/>
  <c r="W2684" i="2"/>
  <c r="X2684" i="2"/>
  <c r="U2685" i="2"/>
  <c r="V2685" i="2"/>
  <c r="Y2685" i="2" s="1"/>
  <c r="S2687" i="2"/>
  <c r="T2686" i="2"/>
  <c r="N2684" i="2"/>
  <c r="O2684" i="2"/>
  <c r="P2684" i="2"/>
  <c r="J2687" i="2"/>
  <c r="L2685" i="2"/>
  <c r="M2685" i="2" s="1"/>
  <c r="AF2686" i="2" l="1"/>
  <c r="AG2686" i="2"/>
  <c r="AH2686" i="2"/>
  <c r="AD2687" i="2"/>
  <c r="AE2687" i="2" s="1"/>
  <c r="AC2688" i="2"/>
  <c r="AB2689" i="2"/>
  <c r="U2686" i="2"/>
  <c r="V2686" i="2" s="1"/>
  <c r="S2688" i="2"/>
  <c r="T2687" i="2"/>
  <c r="X2685" i="2"/>
  <c r="W2685" i="2"/>
  <c r="P2685" i="2"/>
  <c r="N2685" i="2"/>
  <c r="O2685" i="2"/>
  <c r="J2688" i="2"/>
  <c r="L2686" i="2"/>
  <c r="M2686" i="2"/>
  <c r="O2686" i="2" s="1"/>
  <c r="AG2687" i="2" l="1"/>
  <c r="AH2687" i="2"/>
  <c r="AF2687" i="2"/>
  <c r="AB2690" i="2"/>
  <c r="AC2689" i="2"/>
  <c r="AD2688" i="2"/>
  <c r="AE2688" i="2"/>
  <c r="AH2688" i="2" s="1"/>
  <c r="Y2686" i="2"/>
  <c r="W2686" i="2"/>
  <c r="X2686" i="2"/>
  <c r="U2687" i="2"/>
  <c r="V2687" i="2" s="1"/>
  <c r="T2688" i="2"/>
  <c r="S2689" i="2"/>
  <c r="N2686" i="2"/>
  <c r="P2686" i="2"/>
  <c r="J2689" i="2"/>
  <c r="L2687" i="2"/>
  <c r="M2687" i="2" s="1"/>
  <c r="AG2688" i="2" l="1"/>
  <c r="AF2688" i="2"/>
  <c r="AD2689" i="2"/>
  <c r="AE2689" i="2" s="1"/>
  <c r="AB2691" i="2"/>
  <c r="AC2690" i="2"/>
  <c r="X2687" i="2"/>
  <c r="W2687" i="2"/>
  <c r="Y2687" i="2"/>
  <c r="U2688" i="2"/>
  <c r="V2688" i="2" s="1"/>
  <c r="S2690" i="2"/>
  <c r="T2689" i="2"/>
  <c r="N2687" i="2"/>
  <c r="O2687" i="2"/>
  <c r="P2687" i="2"/>
  <c r="L2688" i="2"/>
  <c r="M2688" i="2" s="1"/>
  <c r="J2690" i="2"/>
  <c r="AG2689" i="2" l="1"/>
  <c r="AF2689" i="2"/>
  <c r="AH2689" i="2"/>
  <c r="AC2691" i="2"/>
  <c r="AB2692" i="2"/>
  <c r="AD2690" i="2"/>
  <c r="AE2690" i="2" s="1"/>
  <c r="X2688" i="2"/>
  <c r="Y2688" i="2"/>
  <c r="W2688" i="2"/>
  <c r="U2689" i="2"/>
  <c r="V2689" i="2" s="1"/>
  <c r="T2690" i="2"/>
  <c r="S2691" i="2"/>
  <c r="P2688" i="2"/>
  <c r="N2688" i="2"/>
  <c r="O2688" i="2"/>
  <c r="J2691" i="2"/>
  <c r="L2689" i="2"/>
  <c r="M2689" i="2" s="1"/>
  <c r="AH2690" i="2" l="1"/>
  <c r="AG2690" i="2"/>
  <c r="AF2690" i="2"/>
  <c r="AB2693" i="2"/>
  <c r="AC2692" i="2"/>
  <c r="AD2691" i="2"/>
  <c r="AE2691" i="2" s="1"/>
  <c r="X2689" i="2"/>
  <c r="Y2689" i="2"/>
  <c r="W2689" i="2"/>
  <c r="U2690" i="2"/>
  <c r="V2690" i="2" s="1"/>
  <c r="S2692" i="2"/>
  <c r="T2691" i="2"/>
  <c r="O2689" i="2"/>
  <c r="N2689" i="2"/>
  <c r="P2689" i="2"/>
  <c r="L2690" i="2"/>
  <c r="M2690" i="2" s="1"/>
  <c r="J2692" i="2"/>
  <c r="AG2691" i="2" l="1"/>
  <c r="AH2691" i="2"/>
  <c r="AF2691" i="2"/>
  <c r="AD2692" i="2"/>
  <c r="AE2692" i="2" s="1"/>
  <c r="AC2693" i="2"/>
  <c r="AB2694" i="2"/>
  <c r="W2690" i="2"/>
  <c r="X2690" i="2"/>
  <c r="Y2690" i="2"/>
  <c r="U2691" i="2"/>
  <c r="V2691" i="2" s="1"/>
  <c r="T2692" i="2"/>
  <c r="S2693" i="2"/>
  <c r="O2690" i="2"/>
  <c r="N2690" i="2"/>
  <c r="P2690" i="2"/>
  <c r="L2691" i="2"/>
  <c r="M2691" i="2" s="1"/>
  <c r="J2693" i="2"/>
  <c r="AH2692" i="2" l="1"/>
  <c r="AG2692" i="2"/>
  <c r="AF2692" i="2"/>
  <c r="AD2693" i="2"/>
  <c r="AE2693" i="2" s="1"/>
  <c r="AG2693" i="2" s="1"/>
  <c r="AB2695" i="2"/>
  <c r="AC2694" i="2"/>
  <c r="X2691" i="2"/>
  <c r="W2691" i="2"/>
  <c r="Y2691" i="2"/>
  <c r="T2693" i="2"/>
  <c r="S2694" i="2"/>
  <c r="U2692" i="2"/>
  <c r="V2692" i="2" s="1"/>
  <c r="N2691" i="2"/>
  <c r="O2691" i="2"/>
  <c r="P2691" i="2"/>
  <c r="L2692" i="2"/>
  <c r="M2692" i="2" s="1"/>
  <c r="J2694" i="2"/>
  <c r="AC2695" i="2" l="1"/>
  <c r="AB2696" i="2"/>
  <c r="AH2693" i="2"/>
  <c r="AD2694" i="2"/>
  <c r="AE2694" i="2" s="1"/>
  <c r="AF2693" i="2"/>
  <c r="X2692" i="2"/>
  <c r="W2692" i="2"/>
  <c r="Y2692" i="2"/>
  <c r="U2693" i="2"/>
  <c r="V2693" i="2" s="1"/>
  <c r="S2695" i="2"/>
  <c r="T2694" i="2"/>
  <c r="O2692" i="2"/>
  <c r="N2692" i="2"/>
  <c r="P2692" i="2"/>
  <c r="L2693" i="2"/>
  <c r="M2693" i="2" s="1"/>
  <c r="J2695" i="2"/>
  <c r="AH2694" i="2" l="1"/>
  <c r="AG2694" i="2"/>
  <c r="AF2694" i="2"/>
  <c r="AC2696" i="2"/>
  <c r="AB2697" i="2"/>
  <c r="AD2695" i="2"/>
  <c r="AE2695" i="2" s="1"/>
  <c r="X2693" i="2"/>
  <c r="Y2693" i="2"/>
  <c r="W2693" i="2"/>
  <c r="U2694" i="2"/>
  <c r="V2694" i="2" s="1"/>
  <c r="T2695" i="2"/>
  <c r="S2696" i="2"/>
  <c r="N2693" i="2"/>
  <c r="P2693" i="2"/>
  <c r="O2693" i="2"/>
  <c r="L2694" i="2"/>
  <c r="M2694" i="2" s="1"/>
  <c r="J2696" i="2"/>
  <c r="AG2695" i="2" l="1"/>
  <c r="AF2695" i="2"/>
  <c r="AH2695" i="2"/>
  <c r="AB2698" i="2"/>
  <c r="AC2697" i="2"/>
  <c r="AD2696" i="2"/>
  <c r="AE2696" i="2" s="1"/>
  <c r="X2694" i="2"/>
  <c r="Y2694" i="2"/>
  <c r="W2694" i="2"/>
  <c r="S2697" i="2"/>
  <c r="T2696" i="2"/>
  <c r="U2695" i="2"/>
  <c r="V2695" i="2" s="1"/>
  <c r="P2694" i="2"/>
  <c r="O2694" i="2"/>
  <c r="N2694" i="2"/>
  <c r="L2695" i="2"/>
  <c r="M2695" i="2" s="1"/>
  <c r="J2697" i="2"/>
  <c r="AH2696" i="2" l="1"/>
  <c r="AG2696" i="2"/>
  <c r="AF2696" i="2"/>
  <c r="AD2697" i="2"/>
  <c r="AE2697" i="2" s="1"/>
  <c r="AC2698" i="2"/>
  <c r="AB2699" i="2"/>
  <c r="X2695" i="2"/>
  <c r="W2695" i="2"/>
  <c r="Y2695" i="2"/>
  <c r="U2696" i="2"/>
  <c r="V2696" i="2" s="1"/>
  <c r="T2697" i="2"/>
  <c r="S2698" i="2"/>
  <c r="O2695" i="2"/>
  <c r="N2695" i="2"/>
  <c r="P2695" i="2"/>
  <c r="L2696" i="2"/>
  <c r="M2696" i="2" s="1"/>
  <c r="J2698" i="2"/>
  <c r="AH2697" i="2" l="1"/>
  <c r="AG2697" i="2"/>
  <c r="AF2697" i="2"/>
  <c r="AB2700" i="2"/>
  <c r="AC2699" i="2"/>
  <c r="AE2698" i="2"/>
  <c r="AF2698" i="2" s="1"/>
  <c r="AD2698" i="2"/>
  <c r="X2696" i="2"/>
  <c r="Y2696" i="2"/>
  <c r="W2696" i="2"/>
  <c r="S2699" i="2"/>
  <c r="T2698" i="2"/>
  <c r="U2697" i="2"/>
  <c r="V2697" i="2" s="1"/>
  <c r="X2697" i="2" s="1"/>
  <c r="O2696" i="2"/>
  <c r="N2696" i="2"/>
  <c r="P2696" i="2"/>
  <c r="J2699" i="2"/>
  <c r="L2697" i="2"/>
  <c r="M2697" i="2" s="1"/>
  <c r="AH2698" i="2" l="1"/>
  <c r="AD2699" i="2"/>
  <c r="AE2699" i="2" s="1"/>
  <c r="AG2698" i="2"/>
  <c r="AC2700" i="2"/>
  <c r="AB2701" i="2"/>
  <c r="W2697" i="2"/>
  <c r="U2698" i="2"/>
  <c r="V2698" i="2" s="1"/>
  <c r="Y2697" i="2"/>
  <c r="T2699" i="2"/>
  <c r="S2700" i="2"/>
  <c r="P2697" i="2"/>
  <c r="O2697" i="2"/>
  <c r="N2697" i="2"/>
  <c r="L2698" i="2"/>
  <c r="M2698" i="2"/>
  <c r="O2698" i="2" s="1"/>
  <c r="J2700" i="2"/>
  <c r="AH2699" i="2" l="1"/>
  <c r="AF2699" i="2"/>
  <c r="AG2699" i="2"/>
  <c r="AB2702" i="2"/>
  <c r="AC2701" i="2"/>
  <c r="AD2700" i="2"/>
  <c r="AE2700" i="2" s="1"/>
  <c r="Y2698" i="2"/>
  <c r="X2698" i="2"/>
  <c r="W2698" i="2"/>
  <c r="U2699" i="2"/>
  <c r="V2699" i="2" s="1"/>
  <c r="S2701" i="2"/>
  <c r="T2700" i="2"/>
  <c r="L2699" i="2"/>
  <c r="M2699" i="2" s="1"/>
  <c r="J2701" i="2"/>
  <c r="N2698" i="2"/>
  <c r="P2698" i="2"/>
  <c r="AH2700" i="2" l="1"/>
  <c r="AF2700" i="2"/>
  <c r="AG2700" i="2"/>
  <c r="AD2701" i="2"/>
  <c r="AE2701" i="2" s="1"/>
  <c r="AB2703" i="2"/>
  <c r="AC2702" i="2"/>
  <c r="W2699" i="2"/>
  <c r="X2699" i="2"/>
  <c r="Y2699" i="2"/>
  <c r="T2701" i="2"/>
  <c r="S2702" i="2"/>
  <c r="U2700" i="2"/>
  <c r="V2700" i="2" s="1"/>
  <c r="P2699" i="2"/>
  <c r="O2699" i="2"/>
  <c r="N2699" i="2"/>
  <c r="L2700" i="2"/>
  <c r="M2700" i="2" s="1"/>
  <c r="J2702" i="2"/>
  <c r="AG2701" i="2" l="1"/>
  <c r="AF2701" i="2"/>
  <c r="AH2701" i="2"/>
  <c r="AC2703" i="2"/>
  <c r="AB2704" i="2"/>
  <c r="AD2702" i="2"/>
  <c r="AE2702" i="2" s="1"/>
  <c r="Y2700" i="2"/>
  <c r="X2700" i="2"/>
  <c r="W2700" i="2"/>
  <c r="U2701" i="2"/>
  <c r="V2701" i="2" s="1"/>
  <c r="S2703" i="2"/>
  <c r="T2702" i="2"/>
  <c r="O2700" i="2"/>
  <c r="N2700" i="2"/>
  <c r="P2700" i="2"/>
  <c r="J2703" i="2"/>
  <c r="L2701" i="2"/>
  <c r="M2701" i="2" s="1"/>
  <c r="AH2702" i="2" l="1"/>
  <c r="AG2702" i="2"/>
  <c r="AF2702" i="2"/>
  <c r="AB2705" i="2"/>
  <c r="AC2704" i="2"/>
  <c r="AD2703" i="2"/>
  <c r="AE2703" i="2" s="1"/>
  <c r="X2701" i="2"/>
  <c r="W2701" i="2"/>
  <c r="Y2701" i="2"/>
  <c r="S2704" i="2"/>
  <c r="T2703" i="2"/>
  <c r="U2702" i="2"/>
  <c r="V2702" i="2" s="1"/>
  <c r="N2701" i="2"/>
  <c r="P2701" i="2"/>
  <c r="O2701" i="2"/>
  <c r="J2704" i="2"/>
  <c r="M2702" i="2"/>
  <c r="P2702" i="2" s="1"/>
  <c r="L2702" i="2"/>
  <c r="AG2703" i="2" l="1"/>
  <c r="AF2703" i="2"/>
  <c r="AH2703" i="2"/>
  <c r="AC2705" i="2"/>
  <c r="AB2706" i="2"/>
  <c r="AD2704" i="2"/>
  <c r="AE2704" i="2" s="1"/>
  <c r="X2702" i="2"/>
  <c r="W2702" i="2"/>
  <c r="Y2702" i="2"/>
  <c r="S2705" i="2"/>
  <c r="T2704" i="2"/>
  <c r="U2703" i="2"/>
  <c r="V2703" i="2" s="1"/>
  <c r="N2702" i="2"/>
  <c r="O2702" i="2"/>
  <c r="J2705" i="2"/>
  <c r="L2703" i="2"/>
  <c r="M2703" i="2" s="1"/>
  <c r="AH2704" i="2" l="1"/>
  <c r="AG2704" i="2"/>
  <c r="AF2704" i="2"/>
  <c r="AB2707" i="2"/>
  <c r="AC2706" i="2"/>
  <c r="AD2705" i="2"/>
  <c r="AE2705" i="2" s="1"/>
  <c r="W2703" i="2"/>
  <c r="X2703" i="2"/>
  <c r="Y2703" i="2"/>
  <c r="S2706" i="2"/>
  <c r="T2705" i="2"/>
  <c r="U2704" i="2"/>
  <c r="V2704" i="2" s="1"/>
  <c r="W2704" i="2" s="1"/>
  <c r="P2703" i="2"/>
  <c r="O2703" i="2"/>
  <c r="N2703" i="2"/>
  <c r="L2704" i="2"/>
  <c r="M2704" i="2" s="1"/>
  <c r="J2706" i="2"/>
  <c r="AG2705" i="2" l="1"/>
  <c r="AF2705" i="2"/>
  <c r="AH2705" i="2"/>
  <c r="AD2706" i="2"/>
  <c r="AE2706" i="2" s="1"/>
  <c r="AC2707" i="2"/>
  <c r="AB2708" i="2"/>
  <c r="U2705" i="2"/>
  <c r="V2705" i="2" s="1"/>
  <c r="X2704" i="2"/>
  <c r="Y2704" i="2"/>
  <c r="T2706" i="2"/>
  <c r="S2707" i="2"/>
  <c r="P2704" i="2"/>
  <c r="N2704" i="2"/>
  <c r="O2704" i="2"/>
  <c r="J2707" i="2"/>
  <c r="L2705" i="2"/>
  <c r="M2705" i="2" s="1"/>
  <c r="AH2706" i="2" l="1"/>
  <c r="AF2706" i="2"/>
  <c r="AG2706" i="2"/>
  <c r="AC2708" i="2"/>
  <c r="AB2709" i="2"/>
  <c r="AD2707" i="2"/>
  <c r="AE2707" i="2" s="1"/>
  <c r="X2705" i="2"/>
  <c r="W2705" i="2"/>
  <c r="Y2705" i="2"/>
  <c r="S2708" i="2"/>
  <c r="T2707" i="2"/>
  <c r="U2706" i="2"/>
  <c r="V2706" i="2" s="1"/>
  <c r="P2705" i="2"/>
  <c r="O2705" i="2"/>
  <c r="N2705" i="2"/>
  <c r="J2708" i="2"/>
  <c r="L2706" i="2"/>
  <c r="M2706" i="2" s="1"/>
  <c r="AH2707" i="2" l="1"/>
  <c r="AF2707" i="2"/>
  <c r="AG2707" i="2"/>
  <c r="AB2710" i="2"/>
  <c r="AC2709" i="2"/>
  <c r="AD2708" i="2"/>
  <c r="AE2708" i="2" s="1"/>
  <c r="X2706" i="2"/>
  <c r="W2706" i="2"/>
  <c r="Y2706" i="2"/>
  <c r="U2707" i="2"/>
  <c r="V2707" i="2" s="1"/>
  <c r="T2708" i="2"/>
  <c r="S2709" i="2"/>
  <c r="P2706" i="2"/>
  <c r="N2706" i="2"/>
  <c r="O2706" i="2"/>
  <c r="L2707" i="2"/>
  <c r="M2707" i="2" s="1"/>
  <c r="J2709" i="2"/>
  <c r="AF2708" i="2" l="1"/>
  <c r="AH2708" i="2"/>
  <c r="AG2708" i="2"/>
  <c r="AD2709" i="2"/>
  <c r="AE2709" i="2" s="1"/>
  <c r="AC2710" i="2"/>
  <c r="AB2711" i="2"/>
  <c r="W2707" i="2"/>
  <c r="X2707" i="2"/>
  <c r="Y2707" i="2"/>
  <c r="U2708" i="2"/>
  <c r="V2708" i="2" s="1"/>
  <c r="T2709" i="2"/>
  <c r="S2710" i="2"/>
  <c r="P2707" i="2"/>
  <c r="O2707" i="2"/>
  <c r="N2707" i="2"/>
  <c r="L2708" i="2"/>
  <c r="M2708" i="2" s="1"/>
  <c r="J2710" i="2"/>
  <c r="AG2709" i="2" l="1"/>
  <c r="AF2709" i="2"/>
  <c r="AH2709" i="2"/>
  <c r="AB2712" i="2"/>
  <c r="AC2711" i="2"/>
  <c r="AD2710" i="2"/>
  <c r="AE2710" i="2" s="1"/>
  <c r="X2708" i="2"/>
  <c r="W2708" i="2"/>
  <c r="Y2708" i="2"/>
  <c r="S2711" i="2"/>
  <c r="T2710" i="2"/>
  <c r="U2709" i="2"/>
  <c r="V2709" i="2" s="1"/>
  <c r="N2708" i="2"/>
  <c r="O2708" i="2"/>
  <c r="P2708" i="2"/>
  <c r="L2709" i="2"/>
  <c r="M2709" i="2" s="1"/>
  <c r="J2711" i="2"/>
  <c r="AF2710" i="2" l="1"/>
  <c r="AH2710" i="2"/>
  <c r="AG2710" i="2"/>
  <c r="AD2711" i="2"/>
  <c r="AE2711" i="2" s="1"/>
  <c r="AC2712" i="2"/>
  <c r="AB2713" i="2"/>
  <c r="Y2709" i="2"/>
  <c r="X2709" i="2"/>
  <c r="W2709" i="2"/>
  <c r="U2710" i="2"/>
  <c r="V2710" i="2" s="1"/>
  <c r="T2711" i="2"/>
  <c r="S2712" i="2"/>
  <c r="P2709" i="2"/>
  <c r="N2709" i="2"/>
  <c r="O2709" i="2"/>
  <c r="J2712" i="2"/>
  <c r="L2710" i="2"/>
  <c r="M2710" i="2" s="1"/>
  <c r="P2710" i="2" s="1"/>
  <c r="AG2711" i="2" l="1"/>
  <c r="AF2711" i="2"/>
  <c r="AH2711" i="2"/>
  <c r="AB2714" i="2"/>
  <c r="AC2713" i="2"/>
  <c r="AD2712" i="2"/>
  <c r="AE2712" i="2" s="1"/>
  <c r="AH2712" i="2" s="1"/>
  <c r="Y2710" i="2"/>
  <c r="W2710" i="2"/>
  <c r="X2710" i="2"/>
  <c r="S2713" i="2"/>
  <c r="T2712" i="2"/>
  <c r="U2711" i="2"/>
  <c r="V2711" i="2" s="1"/>
  <c r="O2710" i="2"/>
  <c r="N2710" i="2"/>
  <c r="L2711" i="2"/>
  <c r="M2711" i="2" s="1"/>
  <c r="J2713" i="2"/>
  <c r="AG2712" i="2" l="1"/>
  <c r="AF2712" i="2"/>
  <c r="AD2713" i="2"/>
  <c r="AE2713" i="2" s="1"/>
  <c r="AB2715" i="2"/>
  <c r="AC2714" i="2"/>
  <c r="Y2711" i="2"/>
  <c r="W2711" i="2"/>
  <c r="X2711" i="2"/>
  <c r="T2713" i="2"/>
  <c r="S2714" i="2"/>
  <c r="U2712" i="2"/>
  <c r="V2712" i="2" s="1"/>
  <c r="P2711" i="2"/>
  <c r="O2711" i="2"/>
  <c r="N2711" i="2"/>
  <c r="L2712" i="2"/>
  <c r="M2712" i="2" s="1"/>
  <c r="J2714" i="2"/>
  <c r="AH2713" i="2" l="1"/>
  <c r="AF2713" i="2"/>
  <c r="AG2713" i="2"/>
  <c r="AC2715" i="2"/>
  <c r="AB2716" i="2"/>
  <c r="AD2714" i="2"/>
  <c r="AE2714" i="2" s="1"/>
  <c r="Y2712" i="2"/>
  <c r="X2712" i="2"/>
  <c r="W2712" i="2"/>
  <c r="T2714" i="2"/>
  <c r="S2715" i="2"/>
  <c r="U2713" i="2"/>
  <c r="V2713" i="2" s="1"/>
  <c r="P2712" i="2"/>
  <c r="N2712" i="2"/>
  <c r="O2712" i="2"/>
  <c r="J2715" i="2"/>
  <c r="L2713" i="2"/>
  <c r="M2713" i="2" s="1"/>
  <c r="AH2714" i="2" l="1"/>
  <c r="AF2714" i="2"/>
  <c r="AG2714" i="2"/>
  <c r="AB2717" i="2"/>
  <c r="AC2716" i="2"/>
  <c r="AD2715" i="2"/>
  <c r="AE2715" i="2" s="1"/>
  <c r="Y2713" i="2"/>
  <c r="W2713" i="2"/>
  <c r="X2713" i="2"/>
  <c r="U2714" i="2"/>
  <c r="V2714" i="2" s="1"/>
  <c r="S2716" i="2"/>
  <c r="T2715" i="2"/>
  <c r="O2713" i="2"/>
  <c r="N2713" i="2"/>
  <c r="P2713" i="2"/>
  <c r="L2714" i="2"/>
  <c r="M2714" i="2" s="1"/>
  <c r="J2716" i="2"/>
  <c r="AG2715" i="2" l="1"/>
  <c r="AF2715" i="2"/>
  <c r="AH2715" i="2"/>
  <c r="AC2717" i="2"/>
  <c r="AB2718" i="2"/>
  <c r="AD2716" i="2"/>
  <c r="AE2716" i="2" s="1"/>
  <c r="X2714" i="2"/>
  <c r="W2714" i="2"/>
  <c r="Y2714" i="2"/>
  <c r="S2717" i="2"/>
  <c r="T2716" i="2"/>
  <c r="U2715" i="2"/>
  <c r="V2715" i="2" s="1"/>
  <c r="O2714" i="2"/>
  <c r="N2714" i="2"/>
  <c r="P2714" i="2"/>
  <c r="J2717" i="2"/>
  <c r="L2715" i="2"/>
  <c r="M2715" i="2" s="1"/>
  <c r="AH2716" i="2" l="1"/>
  <c r="AG2716" i="2"/>
  <c r="AF2716" i="2"/>
  <c r="AB2719" i="2"/>
  <c r="AC2718" i="2"/>
  <c r="AD2717" i="2"/>
  <c r="AE2717" i="2" s="1"/>
  <c r="Y2715" i="2"/>
  <c r="X2715" i="2"/>
  <c r="W2715" i="2"/>
  <c r="U2716" i="2"/>
  <c r="V2716" i="2" s="1"/>
  <c r="S2718" i="2"/>
  <c r="T2717" i="2"/>
  <c r="O2715" i="2"/>
  <c r="P2715" i="2"/>
  <c r="N2715" i="2"/>
  <c r="L2716" i="2"/>
  <c r="M2716" i="2" s="1"/>
  <c r="J2718" i="2"/>
  <c r="AH2717" i="2" l="1"/>
  <c r="AG2717" i="2"/>
  <c r="AF2717" i="2"/>
  <c r="AC2719" i="2"/>
  <c r="AB2720" i="2"/>
  <c r="AD2718" i="2"/>
  <c r="AE2718" i="2" s="1"/>
  <c r="Y2716" i="2"/>
  <c r="W2716" i="2"/>
  <c r="X2716" i="2"/>
  <c r="U2717" i="2"/>
  <c r="V2717" i="2" s="1"/>
  <c r="T2718" i="2"/>
  <c r="S2719" i="2"/>
  <c r="P2716" i="2"/>
  <c r="O2716" i="2"/>
  <c r="N2716" i="2"/>
  <c r="L2717" i="2"/>
  <c r="M2717" i="2" s="1"/>
  <c r="P2717" i="2" s="1"/>
  <c r="J2719" i="2"/>
  <c r="AG2718" i="2" l="1"/>
  <c r="AF2718" i="2"/>
  <c r="AH2718" i="2"/>
  <c r="AD2719" i="2"/>
  <c r="AE2719" i="2" s="1"/>
  <c r="AC2720" i="2"/>
  <c r="AB2721" i="2"/>
  <c r="Y2717" i="2"/>
  <c r="X2717" i="2"/>
  <c r="W2717" i="2"/>
  <c r="S2720" i="2"/>
  <c r="T2719" i="2"/>
  <c r="U2718" i="2"/>
  <c r="V2718" i="2" s="1"/>
  <c r="Y2718" i="2" s="1"/>
  <c r="J2720" i="2"/>
  <c r="L2718" i="2"/>
  <c r="M2718" i="2" s="1"/>
  <c r="N2717" i="2"/>
  <c r="O2717" i="2"/>
  <c r="AH2719" i="2" l="1"/>
  <c r="AG2719" i="2"/>
  <c r="AF2719" i="2"/>
  <c r="AD2720" i="2"/>
  <c r="AE2720" i="2" s="1"/>
  <c r="AB2722" i="2"/>
  <c r="AC2721" i="2"/>
  <c r="X2718" i="2"/>
  <c r="W2718" i="2"/>
  <c r="T2720" i="2"/>
  <c r="S2721" i="2"/>
  <c r="U2719" i="2"/>
  <c r="V2719" i="2" s="1"/>
  <c r="O2718" i="2"/>
  <c r="N2718" i="2"/>
  <c r="P2718" i="2"/>
  <c r="L2719" i="2"/>
  <c r="M2719" i="2" s="1"/>
  <c r="J2721" i="2"/>
  <c r="AG2720" i="2" l="1"/>
  <c r="AF2720" i="2"/>
  <c r="AH2720" i="2"/>
  <c r="AC2722" i="2"/>
  <c r="AB2723" i="2"/>
  <c r="AD2721" i="2"/>
  <c r="AE2721" i="2" s="1"/>
  <c r="Y2719" i="2"/>
  <c r="W2719" i="2"/>
  <c r="X2719" i="2"/>
  <c r="T2721" i="2"/>
  <c r="S2722" i="2"/>
  <c r="U2720" i="2"/>
  <c r="V2720" i="2" s="1"/>
  <c r="O2719" i="2"/>
  <c r="N2719" i="2"/>
  <c r="P2719" i="2"/>
  <c r="J2722" i="2"/>
  <c r="L2720" i="2"/>
  <c r="M2720" i="2" s="1"/>
  <c r="AG2721" i="2" l="1"/>
  <c r="AF2721" i="2"/>
  <c r="AH2721" i="2"/>
  <c r="AC2723" i="2"/>
  <c r="AB2724" i="2"/>
  <c r="AD2722" i="2"/>
  <c r="AE2722" i="2" s="1"/>
  <c r="Y2720" i="2"/>
  <c r="W2720" i="2"/>
  <c r="X2720" i="2"/>
  <c r="S2723" i="2"/>
  <c r="T2722" i="2"/>
  <c r="U2721" i="2"/>
  <c r="V2721" i="2" s="1"/>
  <c r="P2720" i="2"/>
  <c r="N2720" i="2"/>
  <c r="O2720" i="2"/>
  <c r="J2723" i="2"/>
  <c r="L2721" i="2"/>
  <c r="M2721" i="2" s="1"/>
  <c r="AH2722" i="2" l="1"/>
  <c r="AG2722" i="2"/>
  <c r="AF2722" i="2"/>
  <c r="AB2725" i="2"/>
  <c r="AC2724" i="2"/>
  <c r="AD2723" i="2"/>
  <c r="AE2723" i="2" s="1"/>
  <c r="X2721" i="2"/>
  <c r="Y2721" i="2"/>
  <c r="W2721" i="2"/>
  <c r="U2722" i="2"/>
  <c r="V2722" i="2" s="1"/>
  <c r="T2723" i="2"/>
  <c r="S2724" i="2"/>
  <c r="P2721" i="2"/>
  <c r="O2721" i="2"/>
  <c r="N2721" i="2"/>
  <c r="J2724" i="2"/>
  <c r="L2722" i="2"/>
  <c r="M2722" i="2"/>
  <c r="P2722" i="2" s="1"/>
  <c r="AF2723" i="2" l="1"/>
  <c r="AH2723" i="2"/>
  <c r="AG2723" i="2"/>
  <c r="AC2725" i="2"/>
  <c r="AB2726" i="2"/>
  <c r="AD2724" i="2"/>
  <c r="AE2724" i="2" s="1"/>
  <c r="X2722" i="2"/>
  <c r="Y2722" i="2"/>
  <c r="W2722" i="2"/>
  <c r="S2725" i="2"/>
  <c r="T2724" i="2"/>
  <c r="U2723" i="2"/>
  <c r="V2723" i="2" s="1"/>
  <c r="N2722" i="2"/>
  <c r="O2722" i="2"/>
  <c r="L2723" i="2"/>
  <c r="M2723" i="2" s="1"/>
  <c r="J2725" i="2"/>
  <c r="AG2724" i="2" l="1"/>
  <c r="AH2724" i="2"/>
  <c r="AF2724" i="2"/>
  <c r="AD2725" i="2"/>
  <c r="AE2725" i="2" s="1"/>
  <c r="AB2727" i="2"/>
  <c r="AC2726" i="2"/>
  <c r="W2723" i="2"/>
  <c r="Y2723" i="2"/>
  <c r="X2723" i="2"/>
  <c r="U2724" i="2"/>
  <c r="V2724" i="2" s="1"/>
  <c r="T2725" i="2"/>
  <c r="S2726" i="2"/>
  <c r="P2723" i="2"/>
  <c r="O2723" i="2"/>
  <c r="N2723" i="2"/>
  <c r="J2726" i="2"/>
  <c r="L2724" i="2"/>
  <c r="M2724" i="2" s="1"/>
  <c r="AH2725" i="2" l="1"/>
  <c r="AF2725" i="2"/>
  <c r="AG2725" i="2"/>
  <c r="AD2726" i="2"/>
  <c r="AE2726" i="2" s="1"/>
  <c r="AC2727" i="2"/>
  <c r="AB2728" i="2"/>
  <c r="W2724" i="2"/>
  <c r="X2724" i="2"/>
  <c r="Y2724" i="2"/>
  <c r="U2725" i="2"/>
  <c r="V2725" i="2" s="1"/>
  <c r="T2726" i="2"/>
  <c r="S2727" i="2"/>
  <c r="O2724" i="2"/>
  <c r="N2724" i="2"/>
  <c r="P2724" i="2"/>
  <c r="J2727" i="2"/>
  <c r="L2725" i="2"/>
  <c r="M2725" i="2" s="1"/>
  <c r="AH2726" i="2" l="1"/>
  <c r="AG2726" i="2"/>
  <c r="AF2726" i="2"/>
  <c r="AB2729" i="2"/>
  <c r="AC2728" i="2"/>
  <c r="AD2727" i="2"/>
  <c r="AE2727" i="2" s="1"/>
  <c r="Y2725" i="2"/>
  <c r="X2725" i="2"/>
  <c r="W2725" i="2"/>
  <c r="U2726" i="2"/>
  <c r="V2726" i="2" s="1"/>
  <c r="S2728" i="2"/>
  <c r="T2727" i="2"/>
  <c r="O2725" i="2"/>
  <c r="P2725" i="2"/>
  <c r="N2725" i="2"/>
  <c r="J2728" i="2"/>
  <c r="L2726" i="2"/>
  <c r="M2726" i="2" s="1"/>
  <c r="AG2727" i="2" l="1"/>
  <c r="AH2727" i="2"/>
  <c r="AF2727" i="2"/>
  <c r="AB2730" i="2"/>
  <c r="AC2729" i="2"/>
  <c r="AD2728" i="2"/>
  <c r="AE2728" i="2" s="1"/>
  <c r="X2726" i="2"/>
  <c r="Y2726" i="2"/>
  <c r="W2726" i="2"/>
  <c r="S2729" i="2"/>
  <c r="T2728" i="2"/>
  <c r="U2727" i="2"/>
  <c r="V2727" i="2" s="1"/>
  <c r="O2726" i="2"/>
  <c r="N2726" i="2"/>
  <c r="P2726" i="2"/>
  <c r="L2727" i="2"/>
  <c r="M2727" i="2" s="1"/>
  <c r="J2729" i="2"/>
  <c r="AF2728" i="2" l="1"/>
  <c r="AH2728" i="2"/>
  <c r="AG2728" i="2"/>
  <c r="AD2729" i="2"/>
  <c r="AE2729" i="2" s="1"/>
  <c r="AC2730" i="2"/>
  <c r="AB2731" i="2"/>
  <c r="X2727" i="2"/>
  <c r="Y2727" i="2"/>
  <c r="W2727" i="2"/>
  <c r="S2730" i="2"/>
  <c r="T2729" i="2"/>
  <c r="U2728" i="2"/>
  <c r="V2728" i="2" s="1"/>
  <c r="O2727" i="2"/>
  <c r="P2727" i="2"/>
  <c r="N2727" i="2"/>
  <c r="J2730" i="2"/>
  <c r="L2728" i="2"/>
  <c r="M2728" i="2" s="1"/>
  <c r="AF2729" i="2" l="1"/>
  <c r="AH2729" i="2"/>
  <c r="AG2729" i="2"/>
  <c r="AB2732" i="2"/>
  <c r="AC2731" i="2"/>
  <c r="AD2730" i="2"/>
  <c r="AE2730" i="2"/>
  <c r="AH2730" i="2" s="1"/>
  <c r="Y2728" i="2"/>
  <c r="W2728" i="2"/>
  <c r="X2728" i="2"/>
  <c r="T2730" i="2"/>
  <c r="S2731" i="2"/>
  <c r="U2729" i="2"/>
  <c r="V2729" i="2" s="1"/>
  <c r="O2728" i="2"/>
  <c r="P2728" i="2"/>
  <c r="N2728" i="2"/>
  <c r="L2729" i="2"/>
  <c r="M2729" i="2" s="1"/>
  <c r="J2731" i="2"/>
  <c r="AF2730" i="2" l="1"/>
  <c r="AC2732" i="2"/>
  <c r="AB2733" i="2"/>
  <c r="AG2730" i="2"/>
  <c r="AD2731" i="2"/>
  <c r="AE2731" i="2" s="1"/>
  <c r="W2729" i="2"/>
  <c r="Y2729" i="2"/>
  <c r="X2729" i="2"/>
  <c r="U2730" i="2"/>
  <c r="V2730" i="2" s="1"/>
  <c r="S2732" i="2"/>
  <c r="T2731" i="2"/>
  <c r="O2729" i="2"/>
  <c r="P2729" i="2"/>
  <c r="N2729" i="2"/>
  <c r="J2732" i="2"/>
  <c r="L2730" i="2"/>
  <c r="M2730" i="2" s="1"/>
  <c r="AH2731" i="2" l="1"/>
  <c r="AG2731" i="2"/>
  <c r="AF2731" i="2"/>
  <c r="AB2734" i="2"/>
  <c r="AC2733" i="2"/>
  <c r="AD2732" i="2"/>
  <c r="AE2732" i="2"/>
  <c r="AG2732" i="2" s="1"/>
  <c r="W2730" i="2"/>
  <c r="Y2730" i="2"/>
  <c r="X2730" i="2"/>
  <c r="U2731" i="2"/>
  <c r="V2731" i="2" s="1"/>
  <c r="S2733" i="2"/>
  <c r="T2732" i="2"/>
  <c r="O2730" i="2"/>
  <c r="P2730" i="2"/>
  <c r="N2730" i="2"/>
  <c r="J2733" i="2"/>
  <c r="M2731" i="2"/>
  <c r="O2731" i="2" s="1"/>
  <c r="L2731" i="2"/>
  <c r="AF2732" i="2" l="1"/>
  <c r="AC2734" i="2"/>
  <c r="AB2735" i="2"/>
  <c r="AH2732" i="2"/>
  <c r="AD2733" i="2"/>
  <c r="AE2733" i="2" s="1"/>
  <c r="Y2731" i="2"/>
  <c r="W2731" i="2"/>
  <c r="X2731" i="2"/>
  <c r="U2732" i="2"/>
  <c r="V2732" i="2" s="1"/>
  <c r="T2733" i="2"/>
  <c r="S2734" i="2"/>
  <c r="P2731" i="2"/>
  <c r="L2732" i="2"/>
  <c r="M2732" i="2" s="1"/>
  <c r="N2731" i="2"/>
  <c r="J2734" i="2"/>
  <c r="AG2733" i="2" l="1"/>
  <c r="AH2733" i="2"/>
  <c r="AF2733" i="2"/>
  <c r="AC2735" i="2"/>
  <c r="AB2736" i="2"/>
  <c r="AD2734" i="2"/>
  <c r="AE2734" i="2" s="1"/>
  <c r="X2732" i="2"/>
  <c r="W2732" i="2"/>
  <c r="Y2732" i="2"/>
  <c r="T2734" i="2"/>
  <c r="S2735" i="2"/>
  <c r="U2733" i="2"/>
  <c r="V2733" i="2" s="1"/>
  <c r="O2732" i="2"/>
  <c r="N2732" i="2"/>
  <c r="P2732" i="2"/>
  <c r="J2735" i="2"/>
  <c r="L2733" i="2"/>
  <c r="M2733" i="2" s="1"/>
  <c r="AG2734" i="2" l="1"/>
  <c r="AF2734" i="2"/>
  <c r="AH2734" i="2"/>
  <c r="AB2737" i="2"/>
  <c r="AC2736" i="2"/>
  <c r="AD2735" i="2"/>
  <c r="AE2735" i="2" s="1"/>
  <c r="X2733" i="2"/>
  <c r="W2733" i="2"/>
  <c r="Y2733" i="2"/>
  <c r="T2735" i="2"/>
  <c r="S2736" i="2"/>
  <c r="U2734" i="2"/>
  <c r="V2734" i="2" s="1"/>
  <c r="P2733" i="2"/>
  <c r="O2733" i="2"/>
  <c r="N2733" i="2"/>
  <c r="L2734" i="2"/>
  <c r="M2734" i="2" s="1"/>
  <c r="O2734" i="2" s="1"/>
  <c r="J2736" i="2"/>
  <c r="AG2735" i="2" l="1"/>
  <c r="AF2735" i="2"/>
  <c r="AH2735" i="2"/>
  <c r="AD2736" i="2"/>
  <c r="AE2736" i="2" s="1"/>
  <c r="AC2737" i="2"/>
  <c r="AB2738" i="2"/>
  <c r="X2734" i="2"/>
  <c r="W2734" i="2"/>
  <c r="Y2734" i="2"/>
  <c r="U2735" i="2"/>
  <c r="V2735" i="2" s="1"/>
  <c r="S2737" i="2"/>
  <c r="T2736" i="2"/>
  <c r="L2735" i="2"/>
  <c r="M2735" i="2" s="1"/>
  <c r="J2737" i="2"/>
  <c r="N2734" i="2"/>
  <c r="P2734" i="2"/>
  <c r="AH2736" i="2" l="1"/>
  <c r="AG2736" i="2"/>
  <c r="AF2736" i="2"/>
  <c r="AD2737" i="2"/>
  <c r="AE2737" i="2" s="1"/>
  <c r="AB2739" i="2"/>
  <c r="AC2738" i="2"/>
  <c r="Y2735" i="2"/>
  <c r="X2735" i="2"/>
  <c r="W2735" i="2"/>
  <c r="U2736" i="2"/>
  <c r="V2736" i="2" s="1"/>
  <c r="T2737" i="2"/>
  <c r="S2738" i="2"/>
  <c r="P2735" i="2"/>
  <c r="N2735" i="2"/>
  <c r="O2735" i="2"/>
  <c r="L2736" i="2"/>
  <c r="M2736" i="2" s="1"/>
  <c r="J2738" i="2"/>
  <c r="AG2737" i="2" l="1"/>
  <c r="AF2737" i="2"/>
  <c r="AH2737" i="2"/>
  <c r="AD2738" i="2"/>
  <c r="AE2738" i="2" s="1"/>
  <c r="AB2740" i="2"/>
  <c r="AC2739" i="2"/>
  <c r="W2736" i="2"/>
  <c r="Y2736" i="2"/>
  <c r="X2736" i="2"/>
  <c r="U2737" i="2"/>
  <c r="V2737" i="2"/>
  <c r="Y2737" i="2" s="1"/>
  <c r="T2738" i="2"/>
  <c r="S2739" i="2"/>
  <c r="N2736" i="2"/>
  <c r="O2736" i="2"/>
  <c r="P2736" i="2"/>
  <c r="J2739" i="2"/>
  <c r="L2737" i="2"/>
  <c r="M2737" i="2" s="1"/>
  <c r="AH2738" i="2" l="1"/>
  <c r="AG2738" i="2"/>
  <c r="AF2738" i="2"/>
  <c r="AD2739" i="2"/>
  <c r="AE2739" i="2" s="1"/>
  <c r="AC2740" i="2"/>
  <c r="AB2741" i="2"/>
  <c r="U2738" i="2"/>
  <c r="V2738" i="2" s="1"/>
  <c r="W2737" i="2"/>
  <c r="S2740" i="2"/>
  <c r="T2739" i="2"/>
  <c r="X2737" i="2"/>
  <c r="O2737" i="2"/>
  <c r="N2737" i="2"/>
  <c r="P2737" i="2"/>
  <c r="L2738" i="2"/>
  <c r="M2738" i="2" s="1"/>
  <c r="J2740" i="2"/>
  <c r="AH2739" i="2" l="1"/>
  <c r="AG2739" i="2"/>
  <c r="AF2739" i="2"/>
  <c r="AB2742" i="2"/>
  <c r="AC2741" i="2"/>
  <c r="AD2740" i="2"/>
  <c r="AE2740" i="2" s="1"/>
  <c r="Y2738" i="2"/>
  <c r="W2738" i="2"/>
  <c r="X2738" i="2"/>
  <c r="S2741" i="2"/>
  <c r="T2740" i="2"/>
  <c r="U2739" i="2"/>
  <c r="V2739" i="2" s="1"/>
  <c r="O2738" i="2"/>
  <c r="N2738" i="2"/>
  <c r="P2738" i="2"/>
  <c r="J2741" i="2"/>
  <c r="L2739" i="2"/>
  <c r="M2739" i="2" s="1"/>
  <c r="AF2740" i="2" l="1"/>
  <c r="AG2740" i="2"/>
  <c r="AH2740" i="2"/>
  <c r="AC2742" i="2"/>
  <c r="AB2743" i="2"/>
  <c r="AD2741" i="2"/>
  <c r="AE2741" i="2" s="1"/>
  <c r="X2739" i="2"/>
  <c r="Y2739" i="2"/>
  <c r="W2739" i="2"/>
  <c r="S2742" i="2"/>
  <c r="T2741" i="2"/>
  <c r="U2740" i="2"/>
  <c r="V2740" i="2" s="1"/>
  <c r="N2739" i="2"/>
  <c r="O2739" i="2"/>
  <c r="P2739" i="2"/>
  <c r="J2742" i="2"/>
  <c r="L2740" i="2"/>
  <c r="M2740" i="2" s="1"/>
  <c r="AG2741" i="2" l="1"/>
  <c r="AH2741" i="2"/>
  <c r="AF2741" i="2"/>
  <c r="AD2742" i="2"/>
  <c r="AE2742" i="2"/>
  <c r="AH2742" i="2" s="1"/>
  <c r="AB2744" i="2"/>
  <c r="AC2743" i="2"/>
  <c r="Y2740" i="2"/>
  <c r="X2740" i="2"/>
  <c r="W2740" i="2"/>
  <c r="T2742" i="2"/>
  <c r="S2743" i="2"/>
  <c r="U2741" i="2"/>
  <c r="V2741" i="2" s="1"/>
  <c r="N2740" i="2"/>
  <c r="P2740" i="2"/>
  <c r="O2740" i="2"/>
  <c r="J2743" i="2"/>
  <c r="L2741" i="2"/>
  <c r="M2741" i="2" s="1"/>
  <c r="AG2742" i="2" l="1"/>
  <c r="AB2745" i="2"/>
  <c r="AC2744" i="2"/>
  <c r="AF2742" i="2"/>
  <c r="AD2743" i="2"/>
  <c r="AE2743" i="2" s="1"/>
  <c r="X2741" i="2"/>
  <c r="Y2741" i="2"/>
  <c r="W2741" i="2"/>
  <c r="S2744" i="2"/>
  <c r="T2743" i="2"/>
  <c r="U2742" i="2"/>
  <c r="V2742" i="2" s="1"/>
  <c r="N2741" i="2"/>
  <c r="P2741" i="2"/>
  <c r="O2741" i="2"/>
  <c r="J2744" i="2"/>
  <c r="L2742" i="2"/>
  <c r="M2742" i="2" s="1"/>
  <c r="AH2743" i="2" l="1"/>
  <c r="AG2743" i="2"/>
  <c r="AF2743" i="2"/>
  <c r="AD2744" i="2"/>
  <c r="AE2744" i="2" s="1"/>
  <c r="AC2745" i="2"/>
  <c r="AB2746" i="2"/>
  <c r="X2742" i="2"/>
  <c r="W2742" i="2"/>
  <c r="Y2742" i="2"/>
  <c r="S2745" i="2"/>
  <c r="T2744" i="2"/>
  <c r="U2743" i="2"/>
  <c r="V2743" i="2" s="1"/>
  <c r="P2742" i="2"/>
  <c r="O2742" i="2"/>
  <c r="N2742" i="2"/>
  <c r="L2743" i="2"/>
  <c r="M2743" i="2" s="1"/>
  <c r="J2745" i="2"/>
  <c r="AH2744" i="2" l="1"/>
  <c r="AG2744" i="2"/>
  <c r="AF2744" i="2"/>
  <c r="AB2747" i="2"/>
  <c r="AC2746" i="2"/>
  <c r="AD2745" i="2"/>
  <c r="AE2745" i="2" s="1"/>
  <c r="W2743" i="2"/>
  <c r="X2743" i="2"/>
  <c r="Y2743" i="2"/>
  <c r="T2745" i="2"/>
  <c r="S2746" i="2"/>
  <c r="U2744" i="2"/>
  <c r="V2744" i="2" s="1"/>
  <c r="P2743" i="2"/>
  <c r="N2743" i="2"/>
  <c r="O2743" i="2"/>
  <c r="J2746" i="2"/>
  <c r="L2744" i="2"/>
  <c r="M2744" i="2" s="1"/>
  <c r="AF2745" i="2" l="1"/>
  <c r="AG2745" i="2"/>
  <c r="AH2745" i="2"/>
  <c r="AC2747" i="2"/>
  <c r="AB2748" i="2"/>
  <c r="AD2746" i="2"/>
  <c r="AE2746" i="2" s="1"/>
  <c r="X2744" i="2"/>
  <c r="W2744" i="2"/>
  <c r="Y2744" i="2"/>
  <c r="T2746" i="2"/>
  <c r="S2747" i="2"/>
  <c r="U2745" i="2"/>
  <c r="V2745" i="2" s="1"/>
  <c r="P2744" i="2"/>
  <c r="O2744" i="2"/>
  <c r="N2744" i="2"/>
  <c r="M2745" i="2"/>
  <c r="P2745" i="2" s="1"/>
  <c r="L2745" i="2"/>
  <c r="J2747" i="2"/>
  <c r="AH2746" i="2" l="1"/>
  <c r="AG2746" i="2"/>
  <c r="AF2746" i="2"/>
  <c r="AD2747" i="2"/>
  <c r="AE2747" i="2" s="1"/>
  <c r="AB2749" i="2"/>
  <c r="AC2748" i="2"/>
  <c r="Y2745" i="2"/>
  <c r="X2745" i="2"/>
  <c r="W2745" i="2"/>
  <c r="U2746" i="2"/>
  <c r="V2746" i="2" s="1"/>
  <c r="T2747" i="2"/>
  <c r="S2748" i="2"/>
  <c r="L2746" i="2"/>
  <c r="M2746" i="2"/>
  <c r="O2746" i="2" s="1"/>
  <c r="J2748" i="2"/>
  <c r="N2745" i="2"/>
  <c r="O2745" i="2"/>
  <c r="AH2747" i="2" l="1"/>
  <c r="AG2747" i="2"/>
  <c r="AF2747" i="2"/>
  <c r="AC2749" i="2"/>
  <c r="AB2750" i="2"/>
  <c r="AD2748" i="2"/>
  <c r="AE2748" i="2" s="1"/>
  <c r="X2746" i="2"/>
  <c r="W2746" i="2"/>
  <c r="Y2746" i="2"/>
  <c r="U2747" i="2"/>
  <c r="V2747" i="2" s="1"/>
  <c r="S2749" i="2"/>
  <c r="T2748" i="2"/>
  <c r="J2749" i="2"/>
  <c r="P2746" i="2"/>
  <c r="L2747" i="2"/>
  <c r="M2747" i="2" s="1"/>
  <c r="N2746" i="2"/>
  <c r="AG2748" i="2" l="1"/>
  <c r="AF2748" i="2"/>
  <c r="AH2748" i="2"/>
  <c r="AB2751" i="2"/>
  <c r="AC2750" i="2"/>
  <c r="AD2749" i="2"/>
  <c r="AE2749" i="2" s="1"/>
  <c r="X2747" i="2"/>
  <c r="W2747" i="2"/>
  <c r="Y2747" i="2"/>
  <c r="T2749" i="2"/>
  <c r="S2750" i="2"/>
  <c r="U2748" i="2"/>
  <c r="V2748" i="2" s="1"/>
  <c r="N2747" i="2"/>
  <c r="O2747" i="2"/>
  <c r="P2747" i="2"/>
  <c r="L2748" i="2"/>
  <c r="M2748" i="2" s="1"/>
  <c r="J2750" i="2"/>
  <c r="AH2749" i="2" l="1"/>
  <c r="AG2749" i="2"/>
  <c r="AF2749" i="2"/>
  <c r="AD2750" i="2"/>
  <c r="AE2750" i="2" s="1"/>
  <c r="AB2752" i="2"/>
  <c r="AC2751" i="2"/>
  <c r="W2748" i="2"/>
  <c r="X2748" i="2"/>
  <c r="Y2748" i="2"/>
  <c r="U2749" i="2"/>
  <c r="V2749" i="2" s="1"/>
  <c r="T2750" i="2"/>
  <c r="S2751" i="2"/>
  <c r="P2748" i="2"/>
  <c r="O2748" i="2"/>
  <c r="N2748" i="2"/>
  <c r="L2749" i="2"/>
  <c r="M2749" i="2" s="1"/>
  <c r="O2749" i="2" s="1"/>
  <c r="J2751" i="2"/>
  <c r="AF2750" i="2" l="1"/>
  <c r="AG2750" i="2"/>
  <c r="AH2750" i="2"/>
  <c r="AD2751" i="2"/>
  <c r="AE2751" i="2"/>
  <c r="AG2751" i="2" s="1"/>
  <c r="AC2752" i="2"/>
  <c r="AB2753" i="2"/>
  <c r="W2749" i="2"/>
  <c r="Y2749" i="2"/>
  <c r="X2749" i="2"/>
  <c r="S2752" i="2"/>
  <c r="T2751" i="2"/>
  <c r="U2750" i="2"/>
  <c r="V2750" i="2" s="1"/>
  <c r="L2750" i="2"/>
  <c r="M2750" i="2" s="1"/>
  <c r="P2749" i="2"/>
  <c r="J2752" i="2"/>
  <c r="N2749" i="2"/>
  <c r="AD2752" i="2" l="1"/>
  <c r="AE2752" i="2" s="1"/>
  <c r="AB2754" i="2"/>
  <c r="AC2753" i="2"/>
  <c r="AF2751" i="2"/>
  <c r="AH2751" i="2"/>
  <c r="Y2750" i="2"/>
  <c r="W2750" i="2"/>
  <c r="X2750" i="2"/>
  <c r="S2753" i="2"/>
  <c r="T2752" i="2"/>
  <c r="U2751" i="2"/>
  <c r="V2751" i="2" s="1"/>
  <c r="P2750" i="2"/>
  <c r="O2750" i="2"/>
  <c r="N2750" i="2"/>
  <c r="J2753" i="2"/>
  <c r="L2751" i="2"/>
  <c r="M2751" i="2" s="1"/>
  <c r="AF2752" i="2" l="1"/>
  <c r="AG2752" i="2"/>
  <c r="AH2752" i="2"/>
  <c r="AC2754" i="2"/>
  <c r="AB2755" i="2"/>
  <c r="AD2753" i="2"/>
  <c r="AE2753" i="2" s="1"/>
  <c r="X2751" i="2"/>
  <c r="Y2751" i="2"/>
  <c r="W2751" i="2"/>
  <c r="S2754" i="2"/>
  <c r="T2753" i="2"/>
  <c r="U2752" i="2"/>
  <c r="V2752" i="2" s="1"/>
  <c r="N2751" i="2"/>
  <c r="P2751" i="2"/>
  <c r="O2751" i="2"/>
  <c r="L2752" i="2"/>
  <c r="M2752" i="2" s="1"/>
  <c r="J2754" i="2"/>
  <c r="AH2753" i="2" l="1"/>
  <c r="AF2753" i="2"/>
  <c r="AG2753" i="2"/>
  <c r="AB2756" i="2"/>
  <c r="AC2755" i="2"/>
  <c r="AD2754" i="2"/>
  <c r="AE2754" i="2" s="1"/>
  <c r="Y2752" i="2"/>
  <c r="X2752" i="2"/>
  <c r="W2752" i="2"/>
  <c r="T2754" i="2"/>
  <c r="S2755" i="2"/>
  <c r="U2753" i="2"/>
  <c r="V2753" i="2" s="1"/>
  <c r="O2752" i="2"/>
  <c r="N2752" i="2"/>
  <c r="P2752" i="2"/>
  <c r="J2755" i="2"/>
  <c r="L2753" i="2"/>
  <c r="M2753" i="2" s="1"/>
  <c r="AF2754" i="2" l="1"/>
  <c r="AG2754" i="2"/>
  <c r="AH2754" i="2"/>
  <c r="AD2755" i="2"/>
  <c r="AE2755" i="2" s="1"/>
  <c r="AB2757" i="2"/>
  <c r="AC2756" i="2"/>
  <c r="W2753" i="2"/>
  <c r="X2753" i="2"/>
  <c r="Y2753" i="2"/>
  <c r="U2754" i="2"/>
  <c r="V2754" i="2"/>
  <c r="X2754" i="2" s="1"/>
  <c r="S2756" i="2"/>
  <c r="T2755" i="2"/>
  <c r="N2753" i="2"/>
  <c r="P2753" i="2"/>
  <c r="O2753" i="2"/>
  <c r="L2754" i="2"/>
  <c r="M2754" i="2" s="1"/>
  <c r="J2756" i="2"/>
  <c r="AF2755" i="2" l="1"/>
  <c r="AG2755" i="2"/>
  <c r="AH2755" i="2"/>
  <c r="AD2756" i="2"/>
  <c r="AE2756" i="2" s="1"/>
  <c r="AC2757" i="2"/>
  <c r="AB2758" i="2"/>
  <c r="Y2754" i="2"/>
  <c r="S2757" i="2"/>
  <c r="T2756" i="2"/>
  <c r="W2754" i="2"/>
  <c r="U2755" i="2"/>
  <c r="V2755" i="2" s="1"/>
  <c r="P2754" i="2"/>
  <c r="N2754" i="2"/>
  <c r="O2754" i="2"/>
  <c r="L2755" i="2"/>
  <c r="M2755" i="2" s="1"/>
  <c r="J2757" i="2"/>
  <c r="AF2756" i="2" l="1"/>
  <c r="AH2756" i="2"/>
  <c r="AG2756" i="2"/>
  <c r="AB2759" i="2"/>
  <c r="AC2758" i="2"/>
  <c r="AD2757" i="2"/>
  <c r="AE2757" i="2" s="1"/>
  <c r="Y2755" i="2"/>
  <c r="X2755" i="2"/>
  <c r="W2755" i="2"/>
  <c r="U2756" i="2"/>
  <c r="V2756" i="2" s="1"/>
  <c r="T2757" i="2"/>
  <c r="S2758" i="2"/>
  <c r="O2755" i="2"/>
  <c r="N2755" i="2"/>
  <c r="P2755" i="2"/>
  <c r="J2758" i="2"/>
  <c r="L2756" i="2"/>
  <c r="M2756" i="2" s="1"/>
  <c r="AG2757" i="2" l="1"/>
  <c r="AH2757" i="2"/>
  <c r="AF2757" i="2"/>
  <c r="AC2759" i="2"/>
  <c r="AB2760" i="2"/>
  <c r="AD2758" i="2"/>
  <c r="AE2758" i="2" s="1"/>
  <c r="X2756" i="2"/>
  <c r="W2756" i="2"/>
  <c r="Y2756" i="2"/>
  <c r="U2757" i="2"/>
  <c r="V2757" i="2" s="1"/>
  <c r="T2758" i="2"/>
  <c r="S2759" i="2"/>
  <c r="N2756" i="2"/>
  <c r="O2756" i="2"/>
  <c r="P2756" i="2"/>
  <c r="J2759" i="2"/>
  <c r="L2757" i="2"/>
  <c r="M2757" i="2" s="1"/>
  <c r="AH2758" i="2" l="1"/>
  <c r="AG2758" i="2"/>
  <c r="AF2758" i="2"/>
  <c r="AB2761" i="2"/>
  <c r="AC2760" i="2"/>
  <c r="AD2759" i="2"/>
  <c r="AE2759" i="2" s="1"/>
  <c r="W2757" i="2"/>
  <c r="Y2757" i="2"/>
  <c r="X2757" i="2"/>
  <c r="U2758" i="2"/>
  <c r="V2758" i="2" s="1"/>
  <c r="T2759" i="2"/>
  <c r="S2760" i="2"/>
  <c r="P2757" i="2"/>
  <c r="N2757" i="2"/>
  <c r="O2757" i="2"/>
  <c r="L2758" i="2"/>
  <c r="M2758" i="2" s="1"/>
  <c r="J2760" i="2"/>
  <c r="AG2759" i="2" l="1"/>
  <c r="AF2759" i="2"/>
  <c r="AH2759" i="2"/>
  <c r="AC2761" i="2"/>
  <c r="AB2762" i="2"/>
  <c r="AD2760" i="2"/>
  <c r="AE2760" i="2" s="1"/>
  <c r="X2758" i="2"/>
  <c r="W2758" i="2"/>
  <c r="Y2758" i="2"/>
  <c r="S2761" i="2"/>
  <c r="T2760" i="2"/>
  <c r="U2759" i="2"/>
  <c r="V2759" i="2" s="1"/>
  <c r="P2758" i="2"/>
  <c r="O2758" i="2"/>
  <c r="N2758" i="2"/>
  <c r="L2759" i="2"/>
  <c r="M2759" i="2" s="1"/>
  <c r="P2759" i="2" s="1"/>
  <c r="J2761" i="2"/>
  <c r="AH2760" i="2" l="1"/>
  <c r="AG2760" i="2"/>
  <c r="AF2760" i="2"/>
  <c r="AC2762" i="2"/>
  <c r="AB2763" i="2"/>
  <c r="AD2761" i="2"/>
  <c r="AE2761" i="2" s="1"/>
  <c r="X2759" i="2"/>
  <c r="W2759" i="2"/>
  <c r="Y2759" i="2"/>
  <c r="T2761" i="2"/>
  <c r="S2762" i="2"/>
  <c r="U2760" i="2"/>
  <c r="V2760" i="2" s="1"/>
  <c r="O2759" i="2"/>
  <c r="J2762" i="2"/>
  <c r="N2759" i="2"/>
  <c r="L2760" i="2"/>
  <c r="M2760" i="2" s="1"/>
  <c r="AF2761" i="2" l="1"/>
  <c r="AH2761" i="2"/>
  <c r="AG2761" i="2"/>
  <c r="AB2764" i="2"/>
  <c r="AC2763" i="2"/>
  <c r="AD2762" i="2"/>
  <c r="AE2762" i="2" s="1"/>
  <c r="Y2760" i="2"/>
  <c r="W2760" i="2"/>
  <c r="X2760" i="2"/>
  <c r="T2762" i="2"/>
  <c r="S2763" i="2"/>
  <c r="U2761" i="2"/>
  <c r="V2761" i="2" s="1"/>
  <c r="P2760" i="2"/>
  <c r="O2760" i="2"/>
  <c r="N2760" i="2"/>
  <c r="L2761" i="2"/>
  <c r="M2761" i="2"/>
  <c r="O2761" i="2" s="1"/>
  <c r="J2763" i="2"/>
  <c r="AF2762" i="2" l="1"/>
  <c r="AG2762" i="2"/>
  <c r="AH2762" i="2"/>
  <c r="AD2763" i="2"/>
  <c r="AE2763" i="2" s="1"/>
  <c r="AC2764" i="2"/>
  <c r="AB2765" i="2"/>
  <c r="W2761" i="2"/>
  <c r="Y2761" i="2"/>
  <c r="X2761" i="2"/>
  <c r="U2762" i="2"/>
  <c r="V2762" i="2" s="1"/>
  <c r="X2762" i="2" s="1"/>
  <c r="S2764" i="2"/>
  <c r="T2763" i="2"/>
  <c r="L2762" i="2"/>
  <c r="M2762" i="2" s="1"/>
  <c r="J2764" i="2"/>
  <c r="N2761" i="2"/>
  <c r="P2761" i="2"/>
  <c r="AG2763" i="2" l="1"/>
  <c r="AF2763" i="2"/>
  <c r="AH2763" i="2"/>
  <c r="AB2766" i="2"/>
  <c r="AC2765" i="2"/>
  <c r="AD2764" i="2"/>
  <c r="AE2764" i="2" s="1"/>
  <c r="S2765" i="2"/>
  <c r="T2764" i="2"/>
  <c r="Y2762" i="2"/>
  <c r="W2762" i="2"/>
  <c r="U2763" i="2"/>
  <c r="V2763" i="2" s="1"/>
  <c r="W2763" i="2" s="1"/>
  <c r="P2762" i="2"/>
  <c r="O2762" i="2"/>
  <c r="N2762" i="2"/>
  <c r="L2763" i="2"/>
  <c r="M2763" i="2" s="1"/>
  <c r="J2765" i="2"/>
  <c r="AF2764" i="2" l="1"/>
  <c r="AH2764" i="2"/>
  <c r="AG2764" i="2"/>
  <c r="AD2765" i="2"/>
  <c r="AE2765" i="2" s="1"/>
  <c r="AC2766" i="2"/>
  <c r="AB2767" i="2"/>
  <c r="X2763" i="2"/>
  <c r="Y2763" i="2"/>
  <c r="U2764" i="2"/>
  <c r="V2764" i="2" s="1"/>
  <c r="S2766" i="2"/>
  <c r="T2765" i="2"/>
  <c r="P2763" i="2"/>
  <c r="N2763" i="2"/>
  <c r="O2763" i="2"/>
  <c r="L2764" i="2"/>
  <c r="M2764" i="2" s="1"/>
  <c r="J2766" i="2"/>
  <c r="AH2765" i="2" l="1"/>
  <c r="AG2765" i="2"/>
  <c r="AF2765" i="2"/>
  <c r="AB2768" i="2"/>
  <c r="AC2767" i="2"/>
  <c r="AD2766" i="2"/>
  <c r="AE2766" i="2"/>
  <c r="AG2766" i="2" s="1"/>
  <c r="W2764" i="2"/>
  <c r="Y2764" i="2"/>
  <c r="X2764" i="2"/>
  <c r="U2765" i="2"/>
  <c r="V2765" i="2" s="1"/>
  <c r="T2766" i="2"/>
  <c r="S2767" i="2"/>
  <c r="N2764" i="2"/>
  <c r="P2764" i="2"/>
  <c r="O2764" i="2"/>
  <c r="L2765" i="2"/>
  <c r="M2765" i="2" s="1"/>
  <c r="P2765" i="2" s="1"/>
  <c r="J2767" i="2"/>
  <c r="AB2769" i="2" l="1"/>
  <c r="AC2768" i="2"/>
  <c r="AH2766" i="2"/>
  <c r="AF2766" i="2"/>
  <c r="AD2767" i="2"/>
  <c r="AE2767" i="2" s="1"/>
  <c r="W2765" i="2"/>
  <c r="X2765" i="2"/>
  <c r="Y2765" i="2"/>
  <c r="S2768" i="2"/>
  <c r="T2767" i="2"/>
  <c r="U2766" i="2"/>
  <c r="V2766" i="2" s="1"/>
  <c r="W2766" i="2" s="1"/>
  <c r="J2768" i="2"/>
  <c r="L2766" i="2"/>
  <c r="M2766" i="2" s="1"/>
  <c r="N2765" i="2"/>
  <c r="O2765" i="2"/>
  <c r="AF2767" i="2" l="1"/>
  <c r="AH2767" i="2"/>
  <c r="AG2767" i="2"/>
  <c r="AD2768" i="2"/>
  <c r="AE2768" i="2" s="1"/>
  <c r="AC2769" i="2"/>
  <c r="AB2770" i="2"/>
  <c r="X2766" i="2"/>
  <c r="S2769" i="2"/>
  <c r="T2768" i="2"/>
  <c r="Y2766" i="2"/>
  <c r="U2767" i="2"/>
  <c r="V2767" i="2" s="1"/>
  <c r="O2766" i="2"/>
  <c r="N2766" i="2"/>
  <c r="P2766" i="2"/>
  <c r="L2767" i="2"/>
  <c r="M2767" i="2" s="1"/>
  <c r="J2769" i="2"/>
  <c r="AH2768" i="2" l="1"/>
  <c r="AF2768" i="2"/>
  <c r="AG2768" i="2"/>
  <c r="AB2771" i="2"/>
  <c r="AC2770" i="2"/>
  <c r="AD2769" i="2"/>
  <c r="AE2769" i="2" s="1"/>
  <c r="Y2767" i="2"/>
  <c r="W2767" i="2"/>
  <c r="X2767" i="2"/>
  <c r="U2768" i="2"/>
  <c r="V2768" i="2" s="1"/>
  <c r="T2769" i="2"/>
  <c r="S2770" i="2"/>
  <c r="O2767" i="2"/>
  <c r="P2767" i="2"/>
  <c r="N2767" i="2"/>
  <c r="L2768" i="2"/>
  <c r="M2768" i="2" s="1"/>
  <c r="J2770" i="2"/>
  <c r="AF2769" i="2" l="1"/>
  <c r="AG2769" i="2"/>
  <c r="AH2769" i="2"/>
  <c r="AC2771" i="2"/>
  <c r="AB2772" i="2"/>
  <c r="AD2770" i="2"/>
  <c r="AE2770" i="2" s="1"/>
  <c r="X2768" i="2"/>
  <c r="W2768" i="2"/>
  <c r="Y2768" i="2"/>
  <c r="U2769" i="2"/>
  <c r="V2769" i="2" s="1"/>
  <c r="T2770" i="2"/>
  <c r="S2771" i="2"/>
  <c r="O2768" i="2"/>
  <c r="P2768" i="2"/>
  <c r="N2768" i="2"/>
  <c r="J2771" i="2"/>
  <c r="L2769" i="2"/>
  <c r="M2769" i="2" s="1"/>
  <c r="AH2770" i="2" l="1"/>
  <c r="AG2770" i="2"/>
  <c r="AF2770" i="2"/>
  <c r="AD2771" i="2"/>
  <c r="AE2771" i="2" s="1"/>
  <c r="AB2773" i="2"/>
  <c r="AC2772" i="2"/>
  <c r="W2769" i="2"/>
  <c r="Y2769" i="2"/>
  <c r="X2769" i="2"/>
  <c r="U2770" i="2"/>
  <c r="V2770" i="2" s="1"/>
  <c r="T2771" i="2"/>
  <c r="S2772" i="2"/>
  <c r="N2769" i="2"/>
  <c r="O2769" i="2"/>
  <c r="P2769" i="2"/>
  <c r="J2772" i="2"/>
  <c r="L2770" i="2"/>
  <c r="M2770" i="2" s="1"/>
  <c r="AH2771" i="2" l="1"/>
  <c r="AG2771" i="2"/>
  <c r="AF2771" i="2"/>
  <c r="AC2773" i="2"/>
  <c r="AB2774" i="2"/>
  <c r="AD2772" i="2"/>
  <c r="AE2772" i="2" s="1"/>
  <c r="X2770" i="2"/>
  <c r="W2770" i="2"/>
  <c r="Y2770" i="2"/>
  <c r="S2773" i="2"/>
  <c r="T2772" i="2"/>
  <c r="U2771" i="2"/>
  <c r="V2771" i="2" s="1"/>
  <c r="O2770" i="2"/>
  <c r="N2770" i="2"/>
  <c r="P2770" i="2"/>
  <c r="J2773" i="2"/>
  <c r="L2771" i="2"/>
  <c r="M2771" i="2" s="1"/>
  <c r="AG2772" i="2" l="1"/>
  <c r="AH2772" i="2"/>
  <c r="AF2772" i="2"/>
  <c r="AC2774" i="2"/>
  <c r="AB2775" i="2"/>
  <c r="AD2773" i="2"/>
  <c r="AE2773" i="2" s="1"/>
  <c r="Y2771" i="2"/>
  <c r="X2771" i="2"/>
  <c r="W2771" i="2"/>
  <c r="T2773" i="2"/>
  <c r="S2774" i="2"/>
  <c r="U2772" i="2"/>
  <c r="V2772" i="2" s="1"/>
  <c r="P2771" i="2"/>
  <c r="O2771" i="2"/>
  <c r="N2771" i="2"/>
  <c r="J2774" i="2"/>
  <c r="L2772" i="2"/>
  <c r="M2772" i="2" s="1"/>
  <c r="AH2773" i="2" l="1"/>
  <c r="AG2773" i="2"/>
  <c r="AF2773" i="2"/>
  <c r="AB2776" i="2"/>
  <c r="AC2775" i="2"/>
  <c r="AD2774" i="2"/>
  <c r="AE2774" i="2" s="1"/>
  <c r="W2772" i="2"/>
  <c r="X2772" i="2"/>
  <c r="Y2772" i="2"/>
  <c r="T2774" i="2"/>
  <c r="S2775" i="2"/>
  <c r="U2773" i="2"/>
  <c r="V2773" i="2" s="1"/>
  <c r="P2772" i="2"/>
  <c r="O2772" i="2"/>
  <c r="N2772" i="2"/>
  <c r="J2775" i="2"/>
  <c r="L2773" i="2"/>
  <c r="M2773" i="2"/>
  <c r="O2773" i="2" s="1"/>
  <c r="AG2774" i="2" l="1"/>
  <c r="AF2774" i="2"/>
  <c r="AH2774" i="2"/>
  <c r="AC2776" i="2"/>
  <c r="AB2777" i="2"/>
  <c r="AD2775" i="2"/>
  <c r="AE2775" i="2" s="1"/>
  <c r="Y2773" i="2"/>
  <c r="X2773" i="2"/>
  <c r="W2773" i="2"/>
  <c r="U2774" i="2"/>
  <c r="V2774" i="2"/>
  <c r="X2774" i="2" s="1"/>
  <c r="S2776" i="2"/>
  <c r="T2775" i="2"/>
  <c r="P2773" i="2"/>
  <c r="L2774" i="2"/>
  <c r="M2774" i="2" s="1"/>
  <c r="N2773" i="2"/>
  <c r="J2776" i="2"/>
  <c r="AG2775" i="2" l="1"/>
  <c r="AF2775" i="2"/>
  <c r="AH2775" i="2"/>
  <c r="AB2778" i="2"/>
  <c r="AC2777" i="2"/>
  <c r="AD2776" i="2"/>
  <c r="AE2776" i="2" s="1"/>
  <c r="Y2774" i="2"/>
  <c r="U2775" i="2"/>
  <c r="V2775" i="2" s="1"/>
  <c r="S2777" i="2"/>
  <c r="T2776" i="2"/>
  <c r="W2774" i="2"/>
  <c r="P2774" i="2"/>
  <c r="O2774" i="2"/>
  <c r="N2774" i="2"/>
  <c r="J2777" i="2"/>
  <c r="L2775" i="2"/>
  <c r="M2775" i="2" s="1"/>
  <c r="AF2776" i="2" l="1"/>
  <c r="AG2776" i="2"/>
  <c r="AH2776" i="2"/>
  <c r="AD2777" i="2"/>
  <c r="AE2777" i="2" s="1"/>
  <c r="AC2778" i="2"/>
  <c r="AB2779" i="2"/>
  <c r="Y2775" i="2"/>
  <c r="X2775" i="2"/>
  <c r="W2775" i="2"/>
  <c r="U2776" i="2"/>
  <c r="V2776" i="2" s="1"/>
  <c r="S2778" i="2"/>
  <c r="T2777" i="2"/>
  <c r="P2775" i="2"/>
  <c r="N2775" i="2"/>
  <c r="O2775" i="2"/>
  <c r="J2778" i="2"/>
  <c r="L2776" i="2"/>
  <c r="M2776" i="2" s="1"/>
  <c r="AH2777" i="2" l="1"/>
  <c r="AG2777" i="2"/>
  <c r="AF2777" i="2"/>
  <c r="AD2778" i="2"/>
  <c r="AE2778" i="2"/>
  <c r="AH2778" i="2" s="1"/>
  <c r="AB2780" i="2"/>
  <c r="AC2779" i="2"/>
  <c r="Y2776" i="2"/>
  <c r="W2776" i="2"/>
  <c r="X2776" i="2"/>
  <c r="T2778" i="2"/>
  <c r="S2779" i="2"/>
  <c r="U2777" i="2"/>
  <c r="V2777" i="2" s="1"/>
  <c r="O2776" i="2"/>
  <c r="N2776" i="2"/>
  <c r="P2776" i="2"/>
  <c r="L2777" i="2"/>
  <c r="M2777" i="2" s="1"/>
  <c r="J2779" i="2"/>
  <c r="AG2778" i="2" l="1"/>
  <c r="AD2779" i="2"/>
  <c r="AE2779" i="2" s="1"/>
  <c r="AB2781" i="2"/>
  <c r="AC2780" i="2"/>
  <c r="AF2778" i="2"/>
  <c r="X2777" i="2"/>
  <c r="W2777" i="2"/>
  <c r="Y2777" i="2"/>
  <c r="U2778" i="2"/>
  <c r="V2778" i="2" s="1"/>
  <c r="S2780" i="2"/>
  <c r="T2779" i="2"/>
  <c r="N2777" i="2"/>
  <c r="O2777" i="2"/>
  <c r="P2777" i="2"/>
  <c r="J2780" i="2"/>
  <c r="L2778" i="2"/>
  <c r="M2778" i="2" s="1"/>
  <c r="AF2779" i="2" l="1"/>
  <c r="AH2779" i="2"/>
  <c r="AG2779" i="2"/>
  <c r="AD2780" i="2"/>
  <c r="AE2780" i="2" s="1"/>
  <c r="AC2781" i="2"/>
  <c r="AB2782" i="2"/>
  <c r="Y2778" i="2"/>
  <c r="X2778" i="2"/>
  <c r="W2778" i="2"/>
  <c r="S2781" i="2"/>
  <c r="T2780" i="2"/>
  <c r="U2779" i="2"/>
  <c r="V2779" i="2" s="1"/>
  <c r="N2778" i="2"/>
  <c r="O2778" i="2"/>
  <c r="P2778" i="2"/>
  <c r="L2779" i="2"/>
  <c r="M2779" i="2" s="1"/>
  <c r="J2781" i="2"/>
  <c r="AG2780" i="2" l="1"/>
  <c r="AF2780" i="2"/>
  <c r="AH2780" i="2"/>
  <c r="AB2783" i="2"/>
  <c r="AC2782" i="2"/>
  <c r="AD2781" i="2"/>
  <c r="AE2781" i="2" s="1"/>
  <c r="X2779" i="2"/>
  <c r="W2779" i="2"/>
  <c r="Y2779" i="2"/>
  <c r="U2780" i="2"/>
  <c r="V2780" i="2" s="1"/>
  <c r="T2781" i="2"/>
  <c r="S2782" i="2"/>
  <c r="P2779" i="2"/>
  <c r="O2779" i="2"/>
  <c r="N2779" i="2"/>
  <c r="L2780" i="2"/>
  <c r="M2780" i="2" s="1"/>
  <c r="J2782" i="2"/>
  <c r="AG2781" i="2" l="1"/>
  <c r="AF2781" i="2"/>
  <c r="AH2781" i="2"/>
  <c r="AD2782" i="2"/>
  <c r="AE2782" i="2" s="1"/>
  <c r="AC2783" i="2"/>
  <c r="AB2784" i="2"/>
  <c r="W2780" i="2"/>
  <c r="X2780" i="2"/>
  <c r="Y2780" i="2"/>
  <c r="U2781" i="2"/>
  <c r="V2781" i="2" s="1"/>
  <c r="T2782" i="2"/>
  <c r="S2783" i="2"/>
  <c r="P2780" i="2"/>
  <c r="O2780" i="2"/>
  <c r="N2780" i="2"/>
  <c r="J2783" i="2"/>
  <c r="L2781" i="2"/>
  <c r="M2781" i="2" s="1"/>
  <c r="AH2782" i="2" l="1"/>
  <c r="AG2782" i="2"/>
  <c r="AF2782" i="2"/>
  <c r="AD2783" i="2"/>
  <c r="AE2783" i="2" s="1"/>
  <c r="AB2785" i="2"/>
  <c r="AC2784" i="2"/>
  <c r="X2781" i="2"/>
  <c r="W2781" i="2"/>
  <c r="Y2781" i="2"/>
  <c r="T2783" i="2"/>
  <c r="S2784" i="2"/>
  <c r="U2782" i="2"/>
  <c r="V2782" i="2" s="1"/>
  <c r="O2781" i="2"/>
  <c r="P2781" i="2"/>
  <c r="N2781" i="2"/>
  <c r="J2784" i="2"/>
  <c r="L2782" i="2"/>
  <c r="M2782" i="2" s="1"/>
  <c r="AH2783" i="2" l="1"/>
  <c r="AG2783" i="2"/>
  <c r="AF2783" i="2"/>
  <c r="AD2784" i="2"/>
  <c r="AE2784" i="2" s="1"/>
  <c r="AC2785" i="2"/>
  <c r="AB2786" i="2"/>
  <c r="X2782" i="2"/>
  <c r="Y2782" i="2"/>
  <c r="W2782" i="2"/>
  <c r="S2785" i="2"/>
  <c r="T2784" i="2"/>
  <c r="U2783" i="2"/>
  <c r="V2783" i="2" s="1"/>
  <c r="P2782" i="2"/>
  <c r="O2782" i="2"/>
  <c r="N2782" i="2"/>
  <c r="J2785" i="2"/>
  <c r="L2783" i="2"/>
  <c r="M2783" i="2" s="1"/>
  <c r="AH2784" i="2" l="1"/>
  <c r="AF2784" i="2"/>
  <c r="AG2784" i="2"/>
  <c r="AC2786" i="2"/>
  <c r="AB2787" i="2"/>
  <c r="AD2785" i="2"/>
  <c r="AE2785" i="2" s="1"/>
  <c r="X2783" i="2"/>
  <c r="Y2783" i="2"/>
  <c r="W2783" i="2"/>
  <c r="T2785" i="2"/>
  <c r="S2786" i="2"/>
  <c r="U2784" i="2"/>
  <c r="V2784" i="2" s="1"/>
  <c r="N2783" i="2"/>
  <c r="P2783" i="2"/>
  <c r="O2783" i="2"/>
  <c r="M2784" i="2"/>
  <c r="P2784" i="2" s="1"/>
  <c r="L2784" i="2"/>
  <c r="J2786" i="2"/>
  <c r="AG2785" i="2" l="1"/>
  <c r="AH2785" i="2"/>
  <c r="AF2785" i="2"/>
  <c r="AD2786" i="2"/>
  <c r="AE2786" i="2" s="1"/>
  <c r="AB2788" i="2"/>
  <c r="AC2787" i="2"/>
  <c r="W2784" i="2"/>
  <c r="X2784" i="2"/>
  <c r="Y2784" i="2"/>
  <c r="U2785" i="2"/>
  <c r="V2785" i="2" s="1"/>
  <c r="T2786" i="2"/>
  <c r="S2787" i="2"/>
  <c r="L2785" i="2"/>
  <c r="M2785" i="2"/>
  <c r="N2785" i="2" s="1"/>
  <c r="J2787" i="2"/>
  <c r="N2784" i="2"/>
  <c r="O2784" i="2"/>
  <c r="AH2786" i="2" l="1"/>
  <c r="AG2786" i="2"/>
  <c r="AF2786" i="2"/>
  <c r="AD2787" i="2"/>
  <c r="AE2787" i="2" s="1"/>
  <c r="AC2788" i="2"/>
  <c r="AB2789" i="2"/>
  <c r="Y2785" i="2"/>
  <c r="X2785" i="2"/>
  <c r="W2785" i="2"/>
  <c r="U2786" i="2"/>
  <c r="V2786" i="2"/>
  <c r="X2786" i="2" s="1"/>
  <c r="S2788" i="2"/>
  <c r="T2787" i="2"/>
  <c r="J2788" i="2"/>
  <c r="P2785" i="2"/>
  <c r="O2785" i="2"/>
  <c r="L2786" i="2"/>
  <c r="M2786" i="2" s="1"/>
  <c r="AH2787" i="2" l="1"/>
  <c r="AG2787" i="2"/>
  <c r="AF2787" i="2"/>
  <c r="AB2790" i="2"/>
  <c r="AC2789" i="2"/>
  <c r="AD2788" i="2"/>
  <c r="AE2788" i="2" s="1"/>
  <c r="Y2786" i="2"/>
  <c r="U2787" i="2"/>
  <c r="V2787" i="2" s="1"/>
  <c r="S2789" i="2"/>
  <c r="T2788" i="2"/>
  <c r="W2786" i="2"/>
  <c r="P2786" i="2"/>
  <c r="N2786" i="2"/>
  <c r="O2786" i="2"/>
  <c r="L2787" i="2"/>
  <c r="M2787" i="2" s="1"/>
  <c r="J2789" i="2"/>
  <c r="AF2788" i="2" l="1"/>
  <c r="AG2788" i="2"/>
  <c r="AH2788" i="2"/>
  <c r="AD2789" i="2"/>
  <c r="AE2789" i="2" s="1"/>
  <c r="AC2790" i="2"/>
  <c r="AB2791" i="2"/>
  <c r="Y2787" i="2"/>
  <c r="X2787" i="2"/>
  <c r="W2787" i="2"/>
  <c r="S2790" i="2"/>
  <c r="T2789" i="2"/>
  <c r="U2788" i="2"/>
  <c r="V2788" i="2" s="1"/>
  <c r="P2787" i="2"/>
  <c r="O2787" i="2"/>
  <c r="N2787" i="2"/>
  <c r="J2790" i="2"/>
  <c r="L2788" i="2"/>
  <c r="M2788" i="2" s="1"/>
  <c r="AH2789" i="2" l="1"/>
  <c r="AG2789" i="2"/>
  <c r="AF2789" i="2"/>
  <c r="AB2792" i="2"/>
  <c r="AC2791" i="2"/>
  <c r="AD2790" i="2"/>
  <c r="AE2790" i="2"/>
  <c r="AH2790" i="2" s="1"/>
  <c r="W2788" i="2"/>
  <c r="X2788" i="2"/>
  <c r="Y2788" i="2"/>
  <c r="U2789" i="2"/>
  <c r="V2789" i="2" s="1"/>
  <c r="T2790" i="2"/>
  <c r="S2791" i="2"/>
  <c r="O2788" i="2"/>
  <c r="N2788" i="2"/>
  <c r="P2788" i="2"/>
  <c r="J2791" i="2"/>
  <c r="L2789" i="2"/>
  <c r="M2789" i="2" s="1"/>
  <c r="AB2793" i="2" l="1"/>
  <c r="AC2792" i="2"/>
  <c r="AF2790" i="2"/>
  <c r="AG2790" i="2"/>
  <c r="AD2791" i="2"/>
  <c r="AE2791" i="2" s="1"/>
  <c r="X2789" i="2"/>
  <c r="W2789" i="2"/>
  <c r="Y2789" i="2"/>
  <c r="S2792" i="2"/>
  <c r="T2791" i="2"/>
  <c r="U2790" i="2"/>
  <c r="V2790" i="2" s="1"/>
  <c r="X2790" i="2" s="1"/>
  <c r="P2789" i="2"/>
  <c r="N2789" i="2"/>
  <c r="O2789" i="2"/>
  <c r="L2790" i="2"/>
  <c r="M2790" i="2" s="1"/>
  <c r="J2792" i="2"/>
  <c r="AG2791" i="2" l="1"/>
  <c r="AH2791" i="2"/>
  <c r="AF2791" i="2"/>
  <c r="AD2792" i="2"/>
  <c r="AE2792" i="2" s="1"/>
  <c r="AC2793" i="2"/>
  <c r="AB2794" i="2"/>
  <c r="Y2790" i="2"/>
  <c r="U2791" i="2"/>
  <c r="V2791" i="2" s="1"/>
  <c r="W2790" i="2"/>
  <c r="S2793" i="2"/>
  <c r="T2792" i="2"/>
  <c r="P2790" i="2"/>
  <c r="O2790" i="2"/>
  <c r="N2790" i="2"/>
  <c r="J2793" i="2"/>
  <c r="L2791" i="2"/>
  <c r="M2791" i="2" s="1"/>
  <c r="AH2792" i="2" l="1"/>
  <c r="AF2792" i="2"/>
  <c r="AG2792" i="2"/>
  <c r="AB2795" i="2"/>
  <c r="AC2794" i="2"/>
  <c r="AD2793" i="2"/>
  <c r="AE2793" i="2" s="1"/>
  <c r="W2791" i="2"/>
  <c r="Y2791" i="2"/>
  <c r="X2791" i="2"/>
  <c r="T2793" i="2"/>
  <c r="S2794" i="2"/>
  <c r="U2792" i="2"/>
  <c r="V2792" i="2" s="1"/>
  <c r="O2791" i="2"/>
  <c r="N2791" i="2"/>
  <c r="P2791" i="2"/>
  <c r="J2794" i="2"/>
  <c r="L2792" i="2"/>
  <c r="M2792" i="2" s="1"/>
  <c r="AF2793" i="2" l="1"/>
  <c r="AH2793" i="2"/>
  <c r="AG2793" i="2"/>
  <c r="AC2795" i="2"/>
  <c r="AB2796" i="2"/>
  <c r="AD2794" i="2"/>
  <c r="AE2794" i="2" s="1"/>
  <c r="X2792" i="2"/>
  <c r="Y2792" i="2"/>
  <c r="W2792" i="2"/>
  <c r="U2793" i="2"/>
  <c r="V2793" i="2" s="1"/>
  <c r="T2794" i="2"/>
  <c r="S2795" i="2"/>
  <c r="N2792" i="2"/>
  <c r="P2792" i="2"/>
  <c r="O2792" i="2"/>
  <c r="J2795" i="2"/>
  <c r="L2793" i="2"/>
  <c r="M2793" i="2" s="1"/>
  <c r="AG2794" i="2" l="1"/>
  <c r="AH2794" i="2"/>
  <c r="AF2794" i="2"/>
  <c r="AD2795" i="2"/>
  <c r="AE2795" i="2" s="1"/>
  <c r="AB2797" i="2"/>
  <c r="AC2796" i="2"/>
  <c r="W2793" i="2"/>
  <c r="Y2793" i="2"/>
  <c r="X2793" i="2"/>
  <c r="U2794" i="2"/>
  <c r="V2794" i="2" s="1"/>
  <c r="T2795" i="2"/>
  <c r="S2796" i="2"/>
  <c r="P2793" i="2"/>
  <c r="N2793" i="2"/>
  <c r="O2793" i="2"/>
  <c r="J2796" i="2"/>
  <c r="L2794" i="2"/>
  <c r="M2794" i="2" s="1"/>
  <c r="AH2795" i="2" l="1"/>
  <c r="AG2795" i="2"/>
  <c r="AF2795" i="2"/>
  <c r="AD2796" i="2"/>
  <c r="AE2796" i="2" s="1"/>
  <c r="AC2797" i="2"/>
  <c r="AB2798" i="2"/>
  <c r="X2794" i="2"/>
  <c r="Y2794" i="2"/>
  <c r="W2794" i="2"/>
  <c r="S2797" i="2"/>
  <c r="T2796" i="2"/>
  <c r="U2795" i="2"/>
  <c r="V2795" i="2" s="1"/>
  <c r="O2794" i="2"/>
  <c r="N2794" i="2"/>
  <c r="P2794" i="2"/>
  <c r="J2797" i="2"/>
  <c r="L2795" i="2"/>
  <c r="M2795" i="2" s="1"/>
  <c r="AG2796" i="2" l="1"/>
  <c r="AF2796" i="2"/>
  <c r="AH2796" i="2"/>
  <c r="AC2798" i="2"/>
  <c r="AB2799" i="2"/>
  <c r="AD2797" i="2"/>
  <c r="AE2797" i="2" s="1"/>
  <c r="X2795" i="2"/>
  <c r="W2795" i="2"/>
  <c r="Y2795" i="2"/>
  <c r="U2796" i="2"/>
  <c r="V2796" i="2" s="1"/>
  <c r="W2796" i="2" s="1"/>
  <c r="T2797" i="2"/>
  <c r="S2798" i="2"/>
  <c r="N2795" i="2"/>
  <c r="P2795" i="2"/>
  <c r="O2795" i="2"/>
  <c r="J2798" i="2"/>
  <c r="L2796" i="2"/>
  <c r="M2796" i="2" s="1"/>
  <c r="AF2797" i="2" l="1"/>
  <c r="AH2797" i="2"/>
  <c r="AG2797" i="2"/>
  <c r="AD2798" i="2"/>
  <c r="AE2798" i="2" s="1"/>
  <c r="AB2800" i="2"/>
  <c r="AC2799" i="2"/>
  <c r="T2798" i="2"/>
  <c r="S2799" i="2"/>
  <c r="X2796" i="2"/>
  <c r="Y2796" i="2"/>
  <c r="U2797" i="2"/>
  <c r="V2797" i="2" s="1"/>
  <c r="P2796" i="2"/>
  <c r="O2796" i="2"/>
  <c r="N2796" i="2"/>
  <c r="J2799" i="2"/>
  <c r="L2797" i="2"/>
  <c r="M2797" i="2"/>
  <c r="O2797" i="2" s="1"/>
  <c r="AH2798" i="2" l="1"/>
  <c r="AF2798" i="2"/>
  <c r="AG2798" i="2"/>
  <c r="AD2799" i="2"/>
  <c r="AE2799" i="2" s="1"/>
  <c r="AC2800" i="2"/>
  <c r="AB2801" i="2"/>
  <c r="Y2797" i="2"/>
  <c r="W2797" i="2"/>
  <c r="X2797" i="2"/>
  <c r="S2800" i="2"/>
  <c r="T2799" i="2"/>
  <c r="U2798" i="2"/>
  <c r="V2798" i="2" s="1"/>
  <c r="X2798" i="2" s="1"/>
  <c r="N2797" i="2"/>
  <c r="P2797" i="2"/>
  <c r="L2798" i="2"/>
  <c r="M2798" i="2" s="1"/>
  <c r="J2800" i="2"/>
  <c r="AH2799" i="2" l="1"/>
  <c r="AG2799" i="2"/>
  <c r="AF2799" i="2"/>
  <c r="AD2800" i="2"/>
  <c r="AE2800" i="2" s="1"/>
  <c r="AB2802" i="2"/>
  <c r="AC2801" i="2"/>
  <c r="S2801" i="2"/>
  <c r="T2800" i="2"/>
  <c r="W2798" i="2"/>
  <c r="Y2798" i="2"/>
  <c r="U2799" i="2"/>
  <c r="V2799" i="2" s="1"/>
  <c r="P2798" i="2"/>
  <c r="N2798" i="2"/>
  <c r="O2798" i="2"/>
  <c r="L2799" i="2"/>
  <c r="M2799" i="2" s="1"/>
  <c r="J2801" i="2"/>
  <c r="AF2800" i="2" l="1"/>
  <c r="AG2800" i="2"/>
  <c r="AH2800" i="2"/>
  <c r="AD2801" i="2"/>
  <c r="AE2801" i="2" s="1"/>
  <c r="AC2802" i="2"/>
  <c r="AB2803" i="2"/>
  <c r="W2799" i="2"/>
  <c r="Y2799" i="2"/>
  <c r="X2799" i="2"/>
  <c r="U2800" i="2"/>
  <c r="V2800" i="2" s="1"/>
  <c r="S2802" i="2"/>
  <c r="T2801" i="2"/>
  <c r="P2799" i="2"/>
  <c r="O2799" i="2"/>
  <c r="N2799" i="2"/>
  <c r="L2800" i="2"/>
  <c r="M2800" i="2" s="1"/>
  <c r="J2802" i="2"/>
  <c r="AG2801" i="2" l="1"/>
  <c r="AF2801" i="2"/>
  <c r="AH2801" i="2"/>
  <c r="AB2804" i="2"/>
  <c r="AC2803" i="2"/>
  <c r="AD2802" i="2"/>
  <c r="AE2802" i="2"/>
  <c r="AG2802" i="2" s="1"/>
  <c r="Y2800" i="2"/>
  <c r="X2800" i="2"/>
  <c r="W2800" i="2"/>
  <c r="U2801" i="2"/>
  <c r="V2801" i="2" s="1"/>
  <c r="T2802" i="2"/>
  <c r="S2803" i="2"/>
  <c r="O2800" i="2"/>
  <c r="N2800" i="2"/>
  <c r="P2800" i="2"/>
  <c r="L2801" i="2"/>
  <c r="M2801" i="2" s="1"/>
  <c r="J2803" i="2"/>
  <c r="AH2802" i="2" l="1"/>
  <c r="AF2802" i="2"/>
  <c r="AD2803" i="2"/>
  <c r="AE2803" i="2" s="1"/>
  <c r="AB2805" i="2"/>
  <c r="AC2804" i="2"/>
  <c r="W2801" i="2"/>
  <c r="Y2801" i="2"/>
  <c r="X2801" i="2"/>
  <c r="U2802" i="2"/>
  <c r="V2802" i="2" s="1"/>
  <c r="S2804" i="2"/>
  <c r="T2803" i="2"/>
  <c r="O2801" i="2"/>
  <c r="P2801" i="2"/>
  <c r="N2801" i="2"/>
  <c r="J2804" i="2"/>
  <c r="M2802" i="2"/>
  <c r="P2802" i="2" s="1"/>
  <c r="L2802" i="2"/>
  <c r="AF2803" i="2" l="1"/>
  <c r="AH2803" i="2"/>
  <c r="AG2803" i="2"/>
  <c r="AD2804" i="2"/>
  <c r="AE2804" i="2" s="1"/>
  <c r="AC2805" i="2"/>
  <c r="AB2806" i="2"/>
  <c r="X2802" i="2"/>
  <c r="W2802" i="2"/>
  <c r="Y2802" i="2"/>
  <c r="S2805" i="2"/>
  <c r="T2804" i="2"/>
  <c r="U2803" i="2"/>
  <c r="V2803" i="2" s="1"/>
  <c r="N2802" i="2"/>
  <c r="O2802" i="2"/>
  <c r="J2805" i="2"/>
  <c r="L2803" i="2"/>
  <c r="M2803" i="2" s="1"/>
  <c r="AG2804" i="2" l="1"/>
  <c r="AF2804" i="2"/>
  <c r="AH2804" i="2"/>
  <c r="AB2807" i="2"/>
  <c r="AC2806" i="2"/>
  <c r="AD2805" i="2"/>
  <c r="AE2805" i="2" s="1"/>
  <c r="X2803" i="2"/>
  <c r="W2803" i="2"/>
  <c r="Y2803" i="2"/>
  <c r="T2805" i="2"/>
  <c r="S2806" i="2"/>
  <c r="U2804" i="2"/>
  <c r="V2804" i="2" s="1"/>
  <c r="P2803" i="2"/>
  <c r="N2803" i="2"/>
  <c r="O2803" i="2"/>
  <c r="L2804" i="2"/>
  <c r="M2804" i="2" s="1"/>
  <c r="J2806" i="2"/>
  <c r="AG2805" i="2" l="1"/>
  <c r="AF2805" i="2"/>
  <c r="AH2805" i="2"/>
  <c r="AD2806" i="2"/>
  <c r="AE2806" i="2" s="1"/>
  <c r="AC2807" i="2"/>
  <c r="AB2808" i="2"/>
  <c r="Y2804" i="2"/>
  <c r="X2804" i="2"/>
  <c r="W2804" i="2"/>
  <c r="S2807" i="2"/>
  <c r="T2806" i="2"/>
  <c r="U2805" i="2"/>
  <c r="V2805" i="2" s="1"/>
  <c r="P2804" i="2"/>
  <c r="O2804" i="2"/>
  <c r="N2804" i="2"/>
  <c r="L2805" i="2"/>
  <c r="M2805" i="2" s="1"/>
  <c r="J2807" i="2"/>
  <c r="AH2806" i="2" l="1"/>
  <c r="AG2806" i="2"/>
  <c r="AF2806" i="2"/>
  <c r="AD2807" i="2"/>
  <c r="AE2807" i="2" s="1"/>
  <c r="AB2809" i="2"/>
  <c r="AC2808" i="2"/>
  <c r="X2805" i="2"/>
  <c r="W2805" i="2"/>
  <c r="Y2805" i="2"/>
  <c r="U2806" i="2"/>
  <c r="V2806" i="2" s="1"/>
  <c r="T2807" i="2"/>
  <c r="S2808" i="2"/>
  <c r="P2805" i="2"/>
  <c r="N2805" i="2"/>
  <c r="O2805" i="2"/>
  <c r="J2808" i="2"/>
  <c r="L2806" i="2"/>
  <c r="M2806" i="2" s="1"/>
  <c r="AH2807" i="2" l="1"/>
  <c r="AG2807" i="2"/>
  <c r="AF2807" i="2"/>
  <c r="AD2808" i="2"/>
  <c r="AE2808" i="2" s="1"/>
  <c r="AC2809" i="2"/>
  <c r="AB2810" i="2"/>
  <c r="X2806" i="2"/>
  <c r="Y2806" i="2"/>
  <c r="W2806" i="2"/>
  <c r="S2809" i="2"/>
  <c r="T2808" i="2"/>
  <c r="U2807" i="2"/>
  <c r="V2807" i="2" s="1"/>
  <c r="P2806" i="2"/>
  <c r="O2806" i="2"/>
  <c r="N2806" i="2"/>
  <c r="J2809" i="2"/>
  <c r="L2807" i="2"/>
  <c r="M2807" i="2" s="1"/>
  <c r="AH2808" i="2" l="1"/>
  <c r="AG2808" i="2"/>
  <c r="AF2808" i="2"/>
  <c r="AC2810" i="2"/>
  <c r="AB2811" i="2"/>
  <c r="AD2809" i="2"/>
  <c r="AE2809" i="2" s="1"/>
  <c r="Y2807" i="2"/>
  <c r="X2807" i="2"/>
  <c r="W2807" i="2"/>
  <c r="T2809" i="2"/>
  <c r="S2810" i="2"/>
  <c r="U2808" i="2"/>
  <c r="V2808" i="2" s="1"/>
  <c r="N2807" i="2"/>
  <c r="O2807" i="2"/>
  <c r="P2807" i="2"/>
  <c r="L2808" i="2"/>
  <c r="M2808" i="2" s="1"/>
  <c r="J2810" i="2"/>
  <c r="AH2809" i="2" l="1"/>
  <c r="AG2809" i="2"/>
  <c r="AF2809" i="2"/>
  <c r="AB2812" i="2"/>
  <c r="AC2811" i="2"/>
  <c r="AD2810" i="2"/>
  <c r="AE2810" i="2" s="1"/>
  <c r="W2808" i="2"/>
  <c r="Y2808" i="2"/>
  <c r="X2808" i="2"/>
  <c r="T2810" i="2"/>
  <c r="S2811" i="2"/>
  <c r="U2809" i="2"/>
  <c r="V2809" i="2" s="1"/>
  <c r="O2808" i="2"/>
  <c r="N2808" i="2"/>
  <c r="P2808" i="2"/>
  <c r="J2811" i="2"/>
  <c r="L2809" i="2"/>
  <c r="M2809" i="2" s="1"/>
  <c r="AH2810" i="2" l="1"/>
  <c r="AF2810" i="2"/>
  <c r="AG2810" i="2"/>
  <c r="AC2812" i="2"/>
  <c r="AB2813" i="2"/>
  <c r="AD2811" i="2"/>
  <c r="AE2811" i="2" s="1"/>
  <c r="X2809" i="2"/>
  <c r="Y2809" i="2"/>
  <c r="W2809" i="2"/>
  <c r="U2810" i="2"/>
  <c r="V2810" i="2" s="1"/>
  <c r="S2812" i="2"/>
  <c r="T2811" i="2"/>
  <c r="P2809" i="2"/>
  <c r="N2809" i="2"/>
  <c r="O2809" i="2"/>
  <c r="J2812" i="2"/>
  <c r="L2810" i="2"/>
  <c r="M2810" i="2" s="1"/>
  <c r="AF2811" i="2" l="1"/>
  <c r="AH2811" i="2"/>
  <c r="AG2811" i="2"/>
  <c r="AB2814" i="2"/>
  <c r="AC2813" i="2"/>
  <c r="AD2812" i="2"/>
  <c r="AE2812" i="2" s="1"/>
  <c r="X2810" i="2"/>
  <c r="W2810" i="2"/>
  <c r="Y2810" i="2"/>
  <c r="U2811" i="2"/>
  <c r="V2811" i="2" s="1"/>
  <c r="T2812" i="2"/>
  <c r="S2813" i="2"/>
  <c r="P2810" i="2"/>
  <c r="N2810" i="2"/>
  <c r="O2810" i="2"/>
  <c r="L2811" i="2"/>
  <c r="M2811" i="2" s="1"/>
  <c r="J2813" i="2"/>
  <c r="AF2812" i="2" l="1"/>
  <c r="AG2812" i="2"/>
  <c r="AH2812" i="2"/>
  <c r="AC2814" i="2"/>
  <c r="AB2815" i="2"/>
  <c r="AD2813" i="2"/>
  <c r="AE2813" i="2" s="1"/>
  <c r="X2811" i="2"/>
  <c r="Y2811" i="2"/>
  <c r="W2811" i="2"/>
  <c r="U2812" i="2"/>
  <c r="V2812" i="2" s="1"/>
  <c r="S2814" i="2"/>
  <c r="T2813" i="2"/>
  <c r="P2811" i="2"/>
  <c r="O2811" i="2"/>
  <c r="N2811" i="2"/>
  <c r="J2814" i="2"/>
  <c r="L2812" i="2"/>
  <c r="M2812" i="2" s="1"/>
  <c r="AF2813" i="2" l="1"/>
  <c r="AH2813" i="2"/>
  <c r="AG2813" i="2"/>
  <c r="AD2814" i="2"/>
  <c r="AE2814" i="2" s="1"/>
  <c r="AB2816" i="2"/>
  <c r="AC2815" i="2"/>
  <c r="X2812" i="2"/>
  <c r="Y2812" i="2"/>
  <c r="W2812" i="2"/>
  <c r="U2813" i="2"/>
  <c r="V2813" i="2" s="1"/>
  <c r="T2814" i="2"/>
  <c r="S2815" i="2"/>
  <c r="O2812" i="2"/>
  <c r="N2812" i="2"/>
  <c r="P2812" i="2"/>
  <c r="L2813" i="2"/>
  <c r="M2813" i="2" s="1"/>
  <c r="J2815" i="2"/>
  <c r="AH2814" i="2" l="1"/>
  <c r="AF2814" i="2"/>
  <c r="AG2814" i="2"/>
  <c r="AB2817" i="2"/>
  <c r="AC2816" i="2"/>
  <c r="AD2815" i="2"/>
  <c r="AE2815" i="2" s="1"/>
  <c r="W2813" i="2"/>
  <c r="Y2813" i="2"/>
  <c r="X2813" i="2"/>
  <c r="S2816" i="2"/>
  <c r="T2815" i="2"/>
  <c r="U2814" i="2"/>
  <c r="V2814" i="2" s="1"/>
  <c r="O2813" i="2"/>
  <c r="N2813" i="2"/>
  <c r="P2813" i="2"/>
  <c r="L2814" i="2"/>
  <c r="M2814" i="2" s="1"/>
  <c r="J2816" i="2"/>
  <c r="AG2815" i="2" l="1"/>
  <c r="AF2815" i="2"/>
  <c r="AH2815" i="2"/>
  <c r="AD2816" i="2"/>
  <c r="AE2816" i="2" s="1"/>
  <c r="AC2817" i="2"/>
  <c r="AB2818" i="2"/>
  <c r="Y2814" i="2"/>
  <c r="W2814" i="2"/>
  <c r="X2814" i="2"/>
  <c r="U2815" i="2"/>
  <c r="V2815" i="2" s="1"/>
  <c r="S2817" i="2"/>
  <c r="T2816" i="2"/>
  <c r="O2814" i="2"/>
  <c r="P2814" i="2"/>
  <c r="N2814" i="2"/>
  <c r="J2817" i="2"/>
  <c r="L2815" i="2"/>
  <c r="M2815" i="2" s="1"/>
  <c r="AG2816" i="2" l="1"/>
  <c r="AH2816" i="2"/>
  <c r="AF2816" i="2"/>
  <c r="AB2819" i="2"/>
  <c r="AC2818" i="2"/>
  <c r="AD2817" i="2"/>
  <c r="AE2817" i="2" s="1"/>
  <c r="X2815" i="2"/>
  <c r="W2815" i="2"/>
  <c r="Y2815" i="2"/>
  <c r="U2816" i="2"/>
  <c r="V2816" i="2" s="1"/>
  <c r="T2817" i="2"/>
  <c r="S2818" i="2"/>
  <c r="P2815" i="2"/>
  <c r="N2815" i="2"/>
  <c r="O2815" i="2"/>
  <c r="L2816" i="2"/>
  <c r="M2816" i="2"/>
  <c r="P2816" i="2" s="1"/>
  <c r="J2818" i="2"/>
  <c r="AH2817" i="2" l="1"/>
  <c r="AF2817" i="2"/>
  <c r="AG2817" i="2"/>
  <c r="AD2818" i="2"/>
  <c r="AE2818" i="2" s="1"/>
  <c r="AC2819" i="2"/>
  <c r="AB2820" i="2"/>
  <c r="X2816" i="2"/>
  <c r="W2816" i="2"/>
  <c r="Y2816" i="2"/>
  <c r="S2819" i="2"/>
  <c r="T2818" i="2"/>
  <c r="U2817" i="2"/>
  <c r="V2817" i="2" s="1"/>
  <c r="L2817" i="2"/>
  <c r="M2817" i="2" s="1"/>
  <c r="J2819" i="2"/>
  <c r="N2816" i="2"/>
  <c r="O2816" i="2"/>
  <c r="AG2818" i="2" l="1"/>
  <c r="AF2818" i="2"/>
  <c r="AH2818" i="2"/>
  <c r="AD2819" i="2"/>
  <c r="AE2819" i="2" s="1"/>
  <c r="AB2821" i="2"/>
  <c r="AC2820" i="2"/>
  <c r="W2817" i="2"/>
  <c r="Y2817" i="2"/>
  <c r="X2817" i="2"/>
  <c r="T2819" i="2"/>
  <c r="S2820" i="2"/>
  <c r="U2818" i="2"/>
  <c r="V2818" i="2" s="1"/>
  <c r="P2817" i="2"/>
  <c r="N2817" i="2"/>
  <c r="O2817" i="2"/>
  <c r="L2818" i="2"/>
  <c r="M2818" i="2" s="1"/>
  <c r="J2820" i="2"/>
  <c r="AH2819" i="2" l="1"/>
  <c r="AF2819" i="2"/>
  <c r="AG2819" i="2"/>
  <c r="AD2820" i="2"/>
  <c r="AE2820" i="2" s="1"/>
  <c r="AC2821" i="2"/>
  <c r="AB2822" i="2"/>
  <c r="X2818" i="2"/>
  <c r="W2818" i="2"/>
  <c r="Y2818" i="2"/>
  <c r="U2819" i="2"/>
  <c r="V2819" i="2" s="1"/>
  <c r="S2821" i="2"/>
  <c r="T2820" i="2"/>
  <c r="P2818" i="2"/>
  <c r="O2818" i="2"/>
  <c r="N2818" i="2"/>
  <c r="L2819" i="2"/>
  <c r="M2819" i="2" s="1"/>
  <c r="J2821" i="2"/>
  <c r="AG2820" i="2" l="1"/>
  <c r="AF2820" i="2"/>
  <c r="AH2820" i="2"/>
  <c r="AC2822" i="2"/>
  <c r="AB2823" i="2"/>
  <c r="AD2821" i="2"/>
  <c r="AE2821" i="2" s="1"/>
  <c r="X2819" i="2"/>
  <c r="Y2819" i="2"/>
  <c r="W2819" i="2"/>
  <c r="U2820" i="2"/>
  <c r="V2820" i="2" s="1"/>
  <c r="T2821" i="2"/>
  <c r="S2822" i="2"/>
  <c r="O2819" i="2"/>
  <c r="N2819" i="2"/>
  <c r="P2819" i="2"/>
  <c r="J2822" i="2"/>
  <c r="L2820" i="2"/>
  <c r="M2820" i="2" s="1"/>
  <c r="AH2821" i="2" l="1"/>
  <c r="AG2821" i="2"/>
  <c r="AF2821" i="2"/>
  <c r="AB2824" i="2"/>
  <c r="AC2823" i="2"/>
  <c r="AD2822" i="2"/>
  <c r="AE2822" i="2" s="1"/>
  <c r="X2820" i="2"/>
  <c r="Y2820" i="2"/>
  <c r="W2820" i="2"/>
  <c r="T2822" i="2"/>
  <c r="S2823" i="2"/>
  <c r="U2821" i="2"/>
  <c r="V2821" i="2" s="1"/>
  <c r="P2820" i="2"/>
  <c r="O2820" i="2"/>
  <c r="N2820" i="2"/>
  <c r="L2821" i="2"/>
  <c r="M2821" i="2" s="1"/>
  <c r="O2821" i="2" s="1"/>
  <c r="J2823" i="2"/>
  <c r="AH2822" i="2" l="1"/>
  <c r="AF2822" i="2"/>
  <c r="AG2822" i="2"/>
  <c r="AC2824" i="2"/>
  <c r="AB2825" i="2"/>
  <c r="AD2823" i="2"/>
  <c r="AE2823" i="2" s="1"/>
  <c r="X2821" i="2"/>
  <c r="W2821" i="2"/>
  <c r="Y2821" i="2"/>
  <c r="U2822" i="2"/>
  <c r="V2822" i="2" s="1"/>
  <c r="S2824" i="2"/>
  <c r="T2823" i="2"/>
  <c r="J2824" i="2"/>
  <c r="L2822" i="2"/>
  <c r="M2822" i="2" s="1"/>
  <c r="N2821" i="2"/>
  <c r="P2821" i="2"/>
  <c r="AF2823" i="2" l="1"/>
  <c r="AG2823" i="2"/>
  <c r="AH2823" i="2"/>
  <c r="AB2826" i="2"/>
  <c r="AC2825" i="2"/>
  <c r="AD2824" i="2"/>
  <c r="AE2824" i="2" s="1"/>
  <c r="X2822" i="2"/>
  <c r="Y2822" i="2"/>
  <c r="W2822" i="2"/>
  <c r="U2823" i="2"/>
  <c r="V2823" i="2" s="1"/>
  <c r="T2824" i="2"/>
  <c r="S2825" i="2"/>
  <c r="P2822" i="2"/>
  <c r="N2822" i="2"/>
  <c r="O2822" i="2"/>
  <c r="L2823" i="2"/>
  <c r="M2823" i="2" s="1"/>
  <c r="J2825" i="2"/>
  <c r="AG2824" i="2" l="1"/>
  <c r="AF2824" i="2"/>
  <c r="AH2824" i="2"/>
  <c r="AC2826" i="2"/>
  <c r="AB2827" i="2"/>
  <c r="AD2825" i="2"/>
  <c r="AE2825" i="2" s="1"/>
  <c r="X2823" i="2"/>
  <c r="Y2823" i="2"/>
  <c r="W2823" i="2"/>
  <c r="U2824" i="2"/>
  <c r="V2824" i="2" s="1"/>
  <c r="S2826" i="2"/>
  <c r="T2825" i="2"/>
  <c r="P2823" i="2"/>
  <c r="O2823" i="2"/>
  <c r="N2823" i="2"/>
  <c r="J2826" i="2"/>
  <c r="L2824" i="2"/>
  <c r="M2824" i="2" s="1"/>
  <c r="AH2825" i="2" l="1"/>
  <c r="AG2825" i="2"/>
  <c r="AF2825" i="2"/>
  <c r="AB2828" i="2"/>
  <c r="AC2827" i="2"/>
  <c r="AD2826" i="2"/>
  <c r="AE2826" i="2" s="1"/>
  <c r="Y2824" i="2"/>
  <c r="X2824" i="2"/>
  <c r="W2824" i="2"/>
  <c r="U2825" i="2"/>
  <c r="V2825" i="2" s="1"/>
  <c r="T2826" i="2"/>
  <c r="S2827" i="2"/>
  <c r="O2824" i="2"/>
  <c r="N2824" i="2"/>
  <c r="P2824" i="2"/>
  <c r="L2825" i="2"/>
  <c r="M2825" i="2" s="1"/>
  <c r="J2827" i="2"/>
  <c r="AH2826" i="2" l="1"/>
  <c r="AF2826" i="2"/>
  <c r="AG2826" i="2"/>
  <c r="AD2827" i="2"/>
  <c r="AE2827" i="2" s="1"/>
  <c r="AB2829" i="2"/>
  <c r="AC2828" i="2"/>
  <c r="X2825" i="2"/>
  <c r="W2825" i="2"/>
  <c r="Y2825" i="2"/>
  <c r="S2828" i="2"/>
  <c r="T2827" i="2"/>
  <c r="U2826" i="2"/>
  <c r="V2826" i="2" s="1"/>
  <c r="Y2826" i="2" s="1"/>
  <c r="O2825" i="2"/>
  <c r="P2825" i="2"/>
  <c r="N2825" i="2"/>
  <c r="J2828" i="2"/>
  <c r="L2826" i="2"/>
  <c r="M2826" i="2" s="1"/>
  <c r="AG2827" i="2" l="1"/>
  <c r="AF2827" i="2"/>
  <c r="AH2827" i="2"/>
  <c r="AD2828" i="2"/>
  <c r="AE2828" i="2" s="1"/>
  <c r="AC2829" i="2"/>
  <c r="AB2830" i="2"/>
  <c r="W2826" i="2"/>
  <c r="X2826" i="2"/>
  <c r="S2829" i="2"/>
  <c r="T2828" i="2"/>
  <c r="U2827" i="2"/>
  <c r="V2827" i="2" s="1"/>
  <c r="Y2827" i="2" s="1"/>
  <c r="O2826" i="2"/>
  <c r="N2826" i="2"/>
  <c r="P2826" i="2"/>
  <c r="J2829" i="2"/>
  <c r="L2827" i="2"/>
  <c r="M2827" i="2" s="1"/>
  <c r="AF2828" i="2" l="1"/>
  <c r="AH2828" i="2"/>
  <c r="AG2828" i="2"/>
  <c r="AB2831" i="2"/>
  <c r="AC2830" i="2"/>
  <c r="AD2829" i="2"/>
  <c r="AE2829" i="2" s="1"/>
  <c r="T2829" i="2"/>
  <c r="S2830" i="2"/>
  <c r="X2827" i="2"/>
  <c r="V2828" i="2"/>
  <c r="Y2828" i="2" s="1"/>
  <c r="U2828" i="2"/>
  <c r="W2827" i="2"/>
  <c r="N2827" i="2"/>
  <c r="O2827" i="2"/>
  <c r="P2827" i="2"/>
  <c r="L2828" i="2"/>
  <c r="M2828" i="2" s="1"/>
  <c r="J2830" i="2"/>
  <c r="AG2829" i="2" l="1"/>
  <c r="AF2829" i="2"/>
  <c r="AH2829" i="2"/>
  <c r="AC2831" i="2"/>
  <c r="AB2832" i="2"/>
  <c r="AD2830" i="2"/>
  <c r="AE2830" i="2" s="1"/>
  <c r="W2828" i="2"/>
  <c r="X2828" i="2"/>
  <c r="S2831" i="2"/>
  <c r="T2830" i="2"/>
  <c r="U2829" i="2"/>
  <c r="V2829" i="2" s="1"/>
  <c r="P2828" i="2"/>
  <c r="N2828" i="2"/>
  <c r="O2828" i="2"/>
  <c r="L2829" i="2"/>
  <c r="M2829" i="2" s="1"/>
  <c r="J2831" i="2"/>
  <c r="AH2830" i="2" l="1"/>
  <c r="AG2830" i="2"/>
  <c r="AF2830" i="2"/>
  <c r="AB2833" i="2"/>
  <c r="AC2832" i="2"/>
  <c r="AD2831" i="2"/>
  <c r="AE2831" i="2" s="1"/>
  <c r="X2829" i="2"/>
  <c r="Y2829" i="2"/>
  <c r="W2829" i="2"/>
  <c r="T2831" i="2"/>
  <c r="S2832" i="2"/>
  <c r="U2830" i="2"/>
  <c r="V2830" i="2" s="1"/>
  <c r="P2829" i="2"/>
  <c r="O2829" i="2"/>
  <c r="N2829" i="2"/>
  <c r="J2832" i="2"/>
  <c r="L2830" i="2"/>
  <c r="M2830" i="2" s="1"/>
  <c r="AH2831" i="2" l="1"/>
  <c r="AF2831" i="2"/>
  <c r="AG2831" i="2"/>
  <c r="AC2833" i="2"/>
  <c r="AB2834" i="2"/>
  <c r="AD2832" i="2"/>
  <c r="AE2832" i="2" s="1"/>
  <c r="W2830" i="2"/>
  <c r="X2830" i="2"/>
  <c r="Y2830" i="2"/>
  <c r="U2831" i="2"/>
  <c r="V2831" i="2" s="1"/>
  <c r="S2833" i="2"/>
  <c r="T2832" i="2"/>
  <c r="O2830" i="2"/>
  <c r="N2830" i="2"/>
  <c r="P2830" i="2"/>
  <c r="J2833" i="2"/>
  <c r="M2831" i="2"/>
  <c r="O2831" i="2" s="1"/>
  <c r="L2831" i="2"/>
  <c r="AH2832" i="2" l="1"/>
  <c r="AG2832" i="2"/>
  <c r="AF2832" i="2"/>
  <c r="AC2834" i="2"/>
  <c r="AB2835" i="2"/>
  <c r="AD2833" i="2"/>
  <c r="AE2833" i="2" s="1"/>
  <c r="W2831" i="2"/>
  <c r="X2831" i="2"/>
  <c r="Y2831" i="2"/>
  <c r="T2833" i="2"/>
  <c r="S2834" i="2"/>
  <c r="U2832" i="2"/>
  <c r="V2832" i="2" s="1"/>
  <c r="P2831" i="2"/>
  <c r="N2831" i="2"/>
  <c r="J2834" i="2"/>
  <c r="L2832" i="2"/>
  <c r="M2832" i="2" s="1"/>
  <c r="AH2833" i="2" l="1"/>
  <c r="AG2833" i="2"/>
  <c r="AF2833" i="2"/>
  <c r="AB2836" i="2"/>
  <c r="AC2835" i="2"/>
  <c r="AD2834" i="2"/>
  <c r="AE2834" i="2" s="1"/>
  <c r="X2832" i="2"/>
  <c r="W2832" i="2"/>
  <c r="Y2832" i="2"/>
  <c r="T2834" i="2"/>
  <c r="S2835" i="2"/>
  <c r="U2833" i="2"/>
  <c r="V2833" i="2" s="1"/>
  <c r="P2832" i="2"/>
  <c r="O2832" i="2"/>
  <c r="N2832" i="2"/>
  <c r="L2833" i="2"/>
  <c r="M2833" i="2" s="1"/>
  <c r="O2833" i="2" s="1"/>
  <c r="J2835" i="2"/>
  <c r="AH2834" i="2" l="1"/>
  <c r="AG2834" i="2"/>
  <c r="AF2834" i="2"/>
  <c r="AD2835" i="2"/>
  <c r="AE2835" i="2" s="1"/>
  <c r="AC2836" i="2"/>
  <c r="AB2837" i="2"/>
  <c r="Y2833" i="2"/>
  <c r="W2833" i="2"/>
  <c r="X2833" i="2"/>
  <c r="U2834" i="2"/>
  <c r="V2834" i="2" s="1"/>
  <c r="S2836" i="2"/>
  <c r="T2835" i="2"/>
  <c r="L2834" i="2"/>
  <c r="M2834" i="2" s="1"/>
  <c r="J2836" i="2"/>
  <c r="N2833" i="2"/>
  <c r="P2833" i="2"/>
  <c r="AH2835" i="2" l="1"/>
  <c r="AF2835" i="2"/>
  <c r="AG2835" i="2"/>
  <c r="AB2838" i="2"/>
  <c r="AC2837" i="2"/>
  <c r="AD2836" i="2"/>
  <c r="AE2836" i="2" s="1"/>
  <c r="Y2834" i="2"/>
  <c r="X2834" i="2"/>
  <c r="W2834" i="2"/>
  <c r="U2835" i="2"/>
  <c r="V2835" i="2" s="1"/>
  <c r="T2836" i="2"/>
  <c r="S2837" i="2"/>
  <c r="P2834" i="2"/>
  <c r="O2834" i="2"/>
  <c r="N2834" i="2"/>
  <c r="J2837" i="2"/>
  <c r="L2835" i="2"/>
  <c r="M2835" i="2" s="1"/>
  <c r="AG2836" i="2" l="1"/>
  <c r="AH2836" i="2"/>
  <c r="AF2836" i="2"/>
  <c r="AD2837" i="2"/>
  <c r="AE2837" i="2" s="1"/>
  <c r="AC2838" i="2"/>
  <c r="AB2839" i="2"/>
  <c r="Y2835" i="2"/>
  <c r="W2835" i="2"/>
  <c r="X2835" i="2"/>
  <c r="S2838" i="2"/>
  <c r="T2837" i="2"/>
  <c r="U2836" i="2"/>
  <c r="V2836" i="2" s="1"/>
  <c r="P2835" i="2"/>
  <c r="N2835" i="2"/>
  <c r="O2835" i="2"/>
  <c r="J2838" i="2"/>
  <c r="L2836" i="2"/>
  <c r="M2836" i="2" s="1"/>
  <c r="AH2837" i="2" l="1"/>
  <c r="AG2837" i="2"/>
  <c r="AF2837" i="2"/>
  <c r="AB2840" i="2"/>
  <c r="AC2839" i="2"/>
  <c r="AD2838" i="2"/>
  <c r="AE2838" i="2"/>
  <c r="AF2838" i="2" s="1"/>
  <c r="W2836" i="2"/>
  <c r="Y2836" i="2"/>
  <c r="X2836" i="2"/>
  <c r="T2838" i="2"/>
  <c r="S2839" i="2"/>
  <c r="U2837" i="2"/>
  <c r="V2837" i="2" s="1"/>
  <c r="O2836" i="2"/>
  <c r="N2836" i="2"/>
  <c r="P2836" i="2"/>
  <c r="L2837" i="2"/>
  <c r="M2837" i="2" s="1"/>
  <c r="J2839" i="2"/>
  <c r="AH2838" i="2" l="1"/>
  <c r="AG2838" i="2"/>
  <c r="AD2839" i="2"/>
  <c r="AE2839" i="2" s="1"/>
  <c r="AB2841" i="2"/>
  <c r="AC2840" i="2"/>
  <c r="X2837" i="2"/>
  <c r="W2837" i="2"/>
  <c r="Y2837" i="2"/>
  <c r="U2838" i="2"/>
  <c r="V2838" i="2" s="1"/>
  <c r="Y2838" i="2" s="1"/>
  <c r="S2840" i="2"/>
  <c r="T2839" i="2"/>
  <c r="O2837" i="2"/>
  <c r="N2837" i="2"/>
  <c r="P2837" i="2"/>
  <c r="L2838" i="2"/>
  <c r="M2838" i="2" s="1"/>
  <c r="J2840" i="2"/>
  <c r="AF2839" i="2" l="1"/>
  <c r="AH2839" i="2"/>
  <c r="AG2839" i="2"/>
  <c r="AC2841" i="2"/>
  <c r="AB2842" i="2"/>
  <c r="AD2840" i="2"/>
  <c r="AE2840" i="2" s="1"/>
  <c r="U2839" i="2"/>
  <c r="V2839" i="2" s="1"/>
  <c r="X2838" i="2"/>
  <c r="S2841" i="2"/>
  <c r="T2840" i="2"/>
  <c r="W2838" i="2"/>
  <c r="O2838" i="2"/>
  <c r="P2838" i="2"/>
  <c r="N2838" i="2"/>
  <c r="L2839" i="2"/>
  <c r="M2839" i="2" s="1"/>
  <c r="J2841" i="2"/>
  <c r="AH2840" i="2" l="1"/>
  <c r="AG2840" i="2"/>
  <c r="AF2840" i="2"/>
  <c r="AB2843" i="2"/>
  <c r="AC2842" i="2"/>
  <c r="AD2841" i="2"/>
  <c r="AE2841" i="2" s="1"/>
  <c r="Y2839" i="2"/>
  <c r="W2839" i="2"/>
  <c r="X2839" i="2"/>
  <c r="U2840" i="2"/>
  <c r="V2840" i="2" s="1"/>
  <c r="T2841" i="2"/>
  <c r="S2842" i="2"/>
  <c r="O2839" i="2"/>
  <c r="N2839" i="2"/>
  <c r="P2839" i="2"/>
  <c r="J2842" i="2"/>
  <c r="L2840" i="2"/>
  <c r="M2840" i="2" s="1"/>
  <c r="AF2841" i="2" l="1"/>
  <c r="AG2841" i="2"/>
  <c r="AH2841" i="2"/>
  <c r="AD2842" i="2"/>
  <c r="AE2842" i="2" s="1"/>
  <c r="AC2843" i="2"/>
  <c r="AB2844" i="2"/>
  <c r="X2840" i="2"/>
  <c r="W2840" i="2"/>
  <c r="Y2840" i="2"/>
  <c r="S2843" i="2"/>
  <c r="T2842" i="2"/>
  <c r="U2841" i="2"/>
  <c r="V2841" i="2" s="1"/>
  <c r="W2841" i="2" s="1"/>
  <c r="P2840" i="2"/>
  <c r="O2840" i="2"/>
  <c r="N2840" i="2"/>
  <c r="L2841" i="2"/>
  <c r="M2841" i="2" s="1"/>
  <c r="J2843" i="2"/>
  <c r="AH2842" i="2" l="1"/>
  <c r="AF2842" i="2"/>
  <c r="AG2842" i="2"/>
  <c r="AD2843" i="2"/>
  <c r="AE2843" i="2" s="1"/>
  <c r="AB2845" i="2"/>
  <c r="AC2844" i="2"/>
  <c r="U2842" i="2"/>
  <c r="V2842" i="2" s="1"/>
  <c r="Y2841" i="2"/>
  <c r="S2844" i="2"/>
  <c r="T2843" i="2"/>
  <c r="X2841" i="2"/>
  <c r="P2841" i="2"/>
  <c r="O2841" i="2"/>
  <c r="N2841" i="2"/>
  <c r="L2842" i="2"/>
  <c r="M2842" i="2" s="1"/>
  <c r="J2844" i="2"/>
  <c r="AH2843" i="2" l="1"/>
  <c r="AG2843" i="2"/>
  <c r="AF2843" i="2"/>
  <c r="AD2844" i="2"/>
  <c r="AE2844" i="2" s="1"/>
  <c r="AC2845" i="2"/>
  <c r="AB2846" i="2"/>
  <c r="Y2842" i="2"/>
  <c r="X2842" i="2"/>
  <c r="W2842" i="2"/>
  <c r="T2844" i="2"/>
  <c r="S2845" i="2"/>
  <c r="U2843" i="2"/>
  <c r="V2843" i="2" s="1"/>
  <c r="P2842" i="2"/>
  <c r="O2842" i="2"/>
  <c r="N2842" i="2"/>
  <c r="J2845" i="2"/>
  <c r="L2843" i="2"/>
  <c r="M2843" i="2" s="1"/>
  <c r="AH2844" i="2" l="1"/>
  <c r="AF2844" i="2"/>
  <c r="AG2844" i="2"/>
  <c r="AD2845" i="2"/>
  <c r="AE2845" i="2" s="1"/>
  <c r="AC2846" i="2"/>
  <c r="AB2847" i="2"/>
  <c r="X2843" i="2"/>
  <c r="W2843" i="2"/>
  <c r="Y2843" i="2"/>
  <c r="U2844" i="2"/>
  <c r="V2844" i="2" s="1"/>
  <c r="S2846" i="2"/>
  <c r="T2845" i="2"/>
  <c r="N2843" i="2"/>
  <c r="O2843" i="2"/>
  <c r="P2843" i="2"/>
  <c r="L2844" i="2"/>
  <c r="M2844" i="2" s="1"/>
  <c r="J2846" i="2"/>
  <c r="AG2845" i="2" l="1"/>
  <c r="AF2845" i="2"/>
  <c r="AH2845" i="2"/>
  <c r="AB2848" i="2"/>
  <c r="AC2847" i="2"/>
  <c r="AD2846" i="2"/>
  <c r="AE2846" i="2" s="1"/>
  <c r="W2844" i="2"/>
  <c r="X2844" i="2"/>
  <c r="Y2844" i="2"/>
  <c r="U2845" i="2"/>
  <c r="V2845" i="2" s="1"/>
  <c r="T2846" i="2"/>
  <c r="S2847" i="2"/>
  <c r="P2844" i="2"/>
  <c r="N2844" i="2"/>
  <c r="O2844" i="2"/>
  <c r="L2845" i="2"/>
  <c r="M2845" i="2" s="1"/>
  <c r="P2845" i="2" s="1"/>
  <c r="J2847" i="2"/>
  <c r="AH2846" i="2" l="1"/>
  <c r="AG2846" i="2"/>
  <c r="AF2846" i="2"/>
  <c r="AD2847" i="2"/>
  <c r="AE2847" i="2" s="1"/>
  <c r="AC2848" i="2"/>
  <c r="AB2849" i="2"/>
  <c r="X2845" i="2"/>
  <c r="Y2845" i="2"/>
  <c r="W2845" i="2"/>
  <c r="S2848" i="2"/>
  <c r="T2847" i="2"/>
  <c r="U2846" i="2"/>
  <c r="V2846" i="2" s="1"/>
  <c r="N2845" i="2"/>
  <c r="L2846" i="2"/>
  <c r="M2846" i="2" s="1"/>
  <c r="J2848" i="2"/>
  <c r="O2845" i="2"/>
  <c r="AF2847" i="2" l="1"/>
  <c r="AG2847" i="2"/>
  <c r="AH2847" i="2"/>
  <c r="AD2848" i="2"/>
  <c r="AE2848" i="2" s="1"/>
  <c r="AB2850" i="2"/>
  <c r="AC2849" i="2"/>
  <c r="Y2846" i="2"/>
  <c r="W2846" i="2"/>
  <c r="X2846" i="2"/>
  <c r="T2848" i="2"/>
  <c r="S2849" i="2"/>
  <c r="U2847" i="2"/>
  <c r="V2847" i="2" s="1"/>
  <c r="N2846" i="2"/>
  <c r="P2846" i="2"/>
  <c r="O2846" i="2"/>
  <c r="L2847" i="2"/>
  <c r="M2847" i="2" s="1"/>
  <c r="J2849" i="2"/>
  <c r="AH2848" i="2" l="1"/>
  <c r="AF2848" i="2"/>
  <c r="AG2848" i="2"/>
  <c r="AD2849" i="2"/>
  <c r="AE2849" i="2" s="1"/>
  <c r="AC2850" i="2"/>
  <c r="AB2851" i="2"/>
  <c r="W2847" i="2"/>
  <c r="Y2847" i="2"/>
  <c r="X2847" i="2"/>
  <c r="U2848" i="2"/>
  <c r="V2848" i="2" s="1"/>
  <c r="T2849" i="2"/>
  <c r="S2850" i="2"/>
  <c r="O2847" i="2"/>
  <c r="N2847" i="2"/>
  <c r="P2847" i="2"/>
  <c r="L2848" i="2"/>
  <c r="M2848" i="2" s="1"/>
  <c r="J2850" i="2"/>
  <c r="AG2849" i="2" l="1"/>
  <c r="AF2849" i="2"/>
  <c r="AH2849" i="2"/>
  <c r="AB2852" i="2"/>
  <c r="AC2851" i="2"/>
  <c r="AD2850" i="2"/>
  <c r="AE2850" i="2" s="1"/>
  <c r="AH2850" i="2" s="1"/>
  <c r="X2848" i="2"/>
  <c r="W2848" i="2"/>
  <c r="Y2848" i="2"/>
  <c r="S2851" i="2"/>
  <c r="T2850" i="2"/>
  <c r="U2849" i="2"/>
  <c r="V2849" i="2" s="1"/>
  <c r="N2848" i="2"/>
  <c r="P2848" i="2"/>
  <c r="O2848" i="2"/>
  <c r="L2849" i="2"/>
  <c r="M2849" i="2" s="1"/>
  <c r="J2851" i="2"/>
  <c r="AG2850" i="2" l="1"/>
  <c r="AF2850" i="2"/>
  <c r="AD2851" i="2"/>
  <c r="AE2851" i="2" s="1"/>
  <c r="AB2853" i="2"/>
  <c r="AC2852" i="2"/>
  <c r="Y2849" i="2"/>
  <c r="W2849" i="2"/>
  <c r="X2849" i="2"/>
  <c r="U2850" i="2"/>
  <c r="V2850" i="2" s="1"/>
  <c r="S2852" i="2"/>
  <c r="T2851" i="2"/>
  <c r="O2849" i="2"/>
  <c r="N2849" i="2"/>
  <c r="P2849" i="2"/>
  <c r="J2852" i="2"/>
  <c r="L2850" i="2"/>
  <c r="M2850" i="2" s="1"/>
  <c r="AH2851" i="2" l="1"/>
  <c r="AF2851" i="2"/>
  <c r="AG2851" i="2"/>
  <c r="AC2853" i="2"/>
  <c r="AB2854" i="2"/>
  <c r="AD2852" i="2"/>
  <c r="AE2852" i="2" s="1"/>
  <c r="Y2850" i="2"/>
  <c r="X2850" i="2"/>
  <c r="W2850" i="2"/>
  <c r="S2853" i="2"/>
  <c r="T2852" i="2"/>
  <c r="U2851" i="2"/>
  <c r="V2851" i="2" s="1"/>
  <c r="O2850" i="2"/>
  <c r="N2850" i="2"/>
  <c r="P2850" i="2"/>
  <c r="J2853" i="2"/>
  <c r="L2851" i="2"/>
  <c r="M2851" i="2" s="1"/>
  <c r="AF2852" i="2" l="1"/>
  <c r="AG2852" i="2"/>
  <c r="AH2852" i="2"/>
  <c r="AB2855" i="2"/>
  <c r="AC2854" i="2"/>
  <c r="AD2853" i="2"/>
  <c r="AE2853" i="2" s="1"/>
  <c r="X2851" i="2"/>
  <c r="Y2851" i="2"/>
  <c r="W2851" i="2"/>
  <c r="T2853" i="2"/>
  <c r="S2854" i="2"/>
  <c r="U2852" i="2"/>
  <c r="V2852" i="2" s="1"/>
  <c r="P2851" i="2"/>
  <c r="O2851" i="2"/>
  <c r="N2851" i="2"/>
  <c r="L2852" i="2"/>
  <c r="M2852" i="2" s="1"/>
  <c r="J2854" i="2"/>
  <c r="AG2853" i="2" l="1"/>
  <c r="AH2853" i="2"/>
  <c r="AF2853" i="2"/>
  <c r="AD2854" i="2"/>
  <c r="AE2854" i="2" s="1"/>
  <c r="AC2855" i="2"/>
  <c r="AB2856" i="2"/>
  <c r="W2852" i="2"/>
  <c r="X2852" i="2"/>
  <c r="Y2852" i="2"/>
  <c r="S2855" i="2"/>
  <c r="T2854" i="2"/>
  <c r="U2853" i="2"/>
  <c r="V2853" i="2" s="1"/>
  <c r="X2853" i="2" s="1"/>
  <c r="P2852" i="2"/>
  <c r="N2852" i="2"/>
  <c r="O2852" i="2"/>
  <c r="J2855" i="2"/>
  <c r="L2853" i="2"/>
  <c r="M2853" i="2" s="1"/>
  <c r="AF2854" i="2" l="1"/>
  <c r="AH2854" i="2"/>
  <c r="AG2854" i="2"/>
  <c r="AB2857" i="2"/>
  <c r="AC2856" i="2"/>
  <c r="AD2855" i="2"/>
  <c r="AE2855" i="2" s="1"/>
  <c r="Y2853" i="2"/>
  <c r="W2853" i="2"/>
  <c r="U2854" i="2"/>
  <c r="V2854" i="2" s="1"/>
  <c r="S2856" i="2"/>
  <c r="T2855" i="2"/>
  <c r="P2853" i="2"/>
  <c r="O2853" i="2"/>
  <c r="N2853" i="2"/>
  <c r="L2854" i="2"/>
  <c r="M2854" i="2" s="1"/>
  <c r="J2856" i="2"/>
  <c r="AF2855" i="2" l="1"/>
  <c r="AG2855" i="2"/>
  <c r="AH2855" i="2"/>
  <c r="AD2856" i="2"/>
  <c r="AE2856" i="2" s="1"/>
  <c r="AC2857" i="2"/>
  <c r="AB2858" i="2"/>
  <c r="X2854" i="2"/>
  <c r="Y2854" i="2"/>
  <c r="W2854" i="2"/>
  <c r="U2855" i="2"/>
  <c r="V2855" i="2" s="1"/>
  <c r="T2856" i="2"/>
  <c r="S2857" i="2"/>
  <c r="P2854" i="2"/>
  <c r="N2854" i="2"/>
  <c r="O2854" i="2"/>
  <c r="J2857" i="2"/>
  <c r="L2855" i="2"/>
  <c r="M2855" i="2" s="1"/>
  <c r="AF2856" i="2" l="1"/>
  <c r="AG2856" i="2"/>
  <c r="AH2856" i="2"/>
  <c r="AD2857" i="2"/>
  <c r="AE2857" i="2" s="1"/>
  <c r="AC2858" i="2"/>
  <c r="AB2859" i="2"/>
  <c r="X2855" i="2"/>
  <c r="Y2855" i="2"/>
  <c r="W2855" i="2"/>
  <c r="T2857" i="2"/>
  <c r="S2858" i="2"/>
  <c r="U2856" i="2"/>
  <c r="V2856" i="2" s="1"/>
  <c r="N2855" i="2"/>
  <c r="P2855" i="2"/>
  <c r="O2855" i="2"/>
  <c r="L2856" i="2"/>
  <c r="M2856" i="2" s="1"/>
  <c r="J2858" i="2"/>
  <c r="AF2857" i="2" l="1"/>
  <c r="AG2857" i="2"/>
  <c r="AH2857" i="2"/>
  <c r="AD2858" i="2"/>
  <c r="AE2858" i="2" s="1"/>
  <c r="AB2860" i="2"/>
  <c r="AC2859" i="2"/>
  <c r="W2856" i="2"/>
  <c r="Y2856" i="2"/>
  <c r="X2856" i="2"/>
  <c r="U2857" i="2"/>
  <c r="V2857" i="2" s="1"/>
  <c r="T2858" i="2"/>
  <c r="S2859" i="2"/>
  <c r="P2856" i="2"/>
  <c r="O2856" i="2"/>
  <c r="N2856" i="2"/>
  <c r="J2859" i="2"/>
  <c r="L2857" i="2"/>
  <c r="M2857" i="2"/>
  <c r="P2857" i="2" s="1"/>
  <c r="AH2858" i="2" l="1"/>
  <c r="AF2858" i="2"/>
  <c r="AG2858" i="2"/>
  <c r="AD2859" i="2"/>
  <c r="AE2859" i="2" s="1"/>
  <c r="AC2860" i="2"/>
  <c r="AB2861" i="2"/>
  <c r="W2857" i="2"/>
  <c r="X2857" i="2"/>
  <c r="Y2857" i="2"/>
  <c r="U2858" i="2"/>
  <c r="V2858" i="2" s="1"/>
  <c r="S2860" i="2"/>
  <c r="T2859" i="2"/>
  <c r="O2857" i="2"/>
  <c r="N2857" i="2"/>
  <c r="L2858" i="2"/>
  <c r="M2858" i="2" s="1"/>
  <c r="J2860" i="2"/>
  <c r="AH2859" i="2" l="1"/>
  <c r="AG2859" i="2"/>
  <c r="AF2859" i="2"/>
  <c r="AD2860" i="2"/>
  <c r="AE2860" i="2" s="1"/>
  <c r="AB2862" i="2"/>
  <c r="AC2861" i="2"/>
  <c r="X2858" i="2"/>
  <c r="W2858" i="2"/>
  <c r="Y2858" i="2"/>
  <c r="U2859" i="2"/>
  <c r="V2859" i="2" s="1"/>
  <c r="T2860" i="2"/>
  <c r="S2861" i="2"/>
  <c r="P2858" i="2"/>
  <c r="O2858" i="2"/>
  <c r="N2858" i="2"/>
  <c r="L2859" i="2"/>
  <c r="M2859" i="2" s="1"/>
  <c r="J2861" i="2"/>
  <c r="AF2860" i="2" l="1"/>
  <c r="AH2860" i="2"/>
  <c r="AG2860" i="2"/>
  <c r="AD2861" i="2"/>
  <c r="AE2861" i="2" s="1"/>
  <c r="AC2862" i="2"/>
  <c r="AB2863" i="2"/>
  <c r="X2859" i="2"/>
  <c r="Y2859" i="2"/>
  <c r="W2859" i="2"/>
  <c r="S2862" i="2"/>
  <c r="T2861" i="2"/>
  <c r="U2860" i="2"/>
  <c r="V2860" i="2" s="1"/>
  <c r="P2859" i="2"/>
  <c r="N2859" i="2"/>
  <c r="O2859" i="2"/>
  <c r="J2862" i="2"/>
  <c r="L2860" i="2"/>
  <c r="M2860" i="2" s="1"/>
  <c r="AG2861" i="2" l="1"/>
  <c r="AF2861" i="2"/>
  <c r="AH2861" i="2"/>
  <c r="AB2864" i="2"/>
  <c r="AC2863" i="2"/>
  <c r="AD2862" i="2"/>
  <c r="AE2862" i="2" s="1"/>
  <c r="AH2862" i="2" s="1"/>
  <c r="X2860" i="2"/>
  <c r="W2860" i="2"/>
  <c r="Y2860" i="2"/>
  <c r="S2863" i="2"/>
  <c r="T2862" i="2"/>
  <c r="U2861" i="2"/>
  <c r="V2861" i="2" s="1"/>
  <c r="O2860" i="2"/>
  <c r="N2860" i="2"/>
  <c r="P2860" i="2"/>
  <c r="L2861" i="2"/>
  <c r="M2861" i="2" s="1"/>
  <c r="J2863" i="2"/>
  <c r="AG2862" i="2" l="1"/>
  <c r="AF2862" i="2"/>
  <c r="AD2863" i="2"/>
  <c r="AE2863" i="2" s="1"/>
  <c r="AB2865" i="2"/>
  <c r="AC2864" i="2"/>
  <c r="X2861" i="2"/>
  <c r="W2861" i="2"/>
  <c r="Y2861" i="2"/>
  <c r="S2864" i="2"/>
  <c r="T2863" i="2"/>
  <c r="U2862" i="2"/>
  <c r="V2862" i="2"/>
  <c r="X2862" i="2" s="1"/>
  <c r="O2861" i="2"/>
  <c r="N2861" i="2"/>
  <c r="P2861" i="2"/>
  <c r="L2862" i="2"/>
  <c r="M2862" i="2" s="1"/>
  <c r="J2864" i="2"/>
  <c r="AH2863" i="2" l="1"/>
  <c r="AG2863" i="2"/>
  <c r="AF2863" i="2"/>
  <c r="AC2865" i="2"/>
  <c r="AB2866" i="2"/>
  <c r="AD2864" i="2"/>
  <c r="AE2864" i="2" s="1"/>
  <c r="W2862" i="2"/>
  <c r="Y2862" i="2"/>
  <c r="S2865" i="2"/>
  <c r="T2864" i="2"/>
  <c r="U2863" i="2"/>
  <c r="V2863" i="2" s="1"/>
  <c r="O2862" i="2"/>
  <c r="P2862" i="2"/>
  <c r="N2862" i="2"/>
  <c r="L2863" i="2"/>
  <c r="M2863" i="2" s="1"/>
  <c r="J2865" i="2"/>
  <c r="AH2864" i="2" l="1"/>
  <c r="AF2864" i="2"/>
  <c r="AG2864" i="2"/>
  <c r="AB2867" i="2"/>
  <c r="AC2866" i="2"/>
  <c r="AD2865" i="2"/>
  <c r="AE2865" i="2" s="1"/>
  <c r="X2863" i="2"/>
  <c r="Y2863" i="2"/>
  <c r="W2863" i="2"/>
  <c r="T2865" i="2"/>
  <c r="S2866" i="2"/>
  <c r="U2864" i="2"/>
  <c r="V2864" i="2" s="1"/>
  <c r="O2863" i="2"/>
  <c r="N2863" i="2"/>
  <c r="P2863" i="2"/>
  <c r="J2866" i="2"/>
  <c r="L2864" i="2"/>
  <c r="M2864" i="2" s="1"/>
  <c r="AF2865" i="2" l="1"/>
  <c r="AG2865" i="2"/>
  <c r="AH2865" i="2"/>
  <c r="AD2866" i="2"/>
  <c r="AE2866" i="2" s="1"/>
  <c r="AB2868" i="2"/>
  <c r="AC2867" i="2"/>
  <c r="Y2864" i="2"/>
  <c r="X2864" i="2"/>
  <c r="W2864" i="2"/>
  <c r="U2865" i="2"/>
  <c r="V2865" i="2"/>
  <c r="W2865" i="2" s="1"/>
  <c r="S2867" i="2"/>
  <c r="T2866" i="2"/>
  <c r="P2864" i="2"/>
  <c r="O2864" i="2"/>
  <c r="N2864" i="2"/>
  <c r="L2865" i="2"/>
  <c r="M2865" i="2" s="1"/>
  <c r="P2865" i="2" s="1"/>
  <c r="J2867" i="2"/>
  <c r="AF2866" i="2" l="1"/>
  <c r="AG2866" i="2"/>
  <c r="AH2866" i="2"/>
  <c r="AD2867" i="2"/>
  <c r="AE2867" i="2" s="1"/>
  <c r="AC2868" i="2"/>
  <c r="AB2869" i="2"/>
  <c r="U2866" i="2"/>
  <c r="V2866" i="2" s="1"/>
  <c r="X2865" i="2"/>
  <c r="Y2865" i="2"/>
  <c r="S2868" i="2"/>
  <c r="T2867" i="2"/>
  <c r="J2868" i="2"/>
  <c r="N2865" i="2"/>
  <c r="O2865" i="2"/>
  <c r="L2866" i="2"/>
  <c r="M2866" i="2" s="1"/>
  <c r="AH2867" i="2" l="1"/>
  <c r="AG2867" i="2"/>
  <c r="AF2867" i="2"/>
  <c r="AD2868" i="2"/>
  <c r="AE2868" i="2"/>
  <c r="AH2868" i="2" s="1"/>
  <c r="AB2870" i="2"/>
  <c r="AC2869" i="2"/>
  <c r="Y2866" i="2"/>
  <c r="X2866" i="2"/>
  <c r="W2866" i="2"/>
  <c r="U2867" i="2"/>
  <c r="V2867" i="2" s="1"/>
  <c r="T2868" i="2"/>
  <c r="S2869" i="2"/>
  <c r="O2866" i="2"/>
  <c r="N2866" i="2"/>
  <c r="P2866" i="2"/>
  <c r="J2869" i="2"/>
  <c r="M2867" i="2"/>
  <c r="N2867" i="2" s="1"/>
  <c r="L2867" i="2"/>
  <c r="AC2870" i="2" l="1"/>
  <c r="AB2871" i="2"/>
  <c r="AD2869" i="2"/>
  <c r="AE2869" i="2" s="1"/>
  <c r="AF2868" i="2"/>
  <c r="AG2868" i="2"/>
  <c r="Y2867" i="2"/>
  <c r="X2867" i="2"/>
  <c r="W2867" i="2"/>
  <c r="S2870" i="2"/>
  <c r="T2869" i="2"/>
  <c r="U2868" i="2"/>
  <c r="V2868" i="2" s="1"/>
  <c r="J2870" i="2"/>
  <c r="P2867" i="2"/>
  <c r="O2867" i="2"/>
  <c r="L2868" i="2"/>
  <c r="M2868" i="2" s="1"/>
  <c r="AH2869" i="2" l="1"/>
  <c r="AF2869" i="2"/>
  <c r="AG2869" i="2"/>
  <c r="AB2872" i="2"/>
  <c r="AC2871" i="2"/>
  <c r="AD2870" i="2"/>
  <c r="AE2870" i="2" s="1"/>
  <c r="W2868" i="2"/>
  <c r="Y2868" i="2"/>
  <c r="X2868" i="2"/>
  <c r="U2869" i="2"/>
  <c r="V2869" i="2" s="1"/>
  <c r="T2870" i="2"/>
  <c r="S2871" i="2"/>
  <c r="O2868" i="2"/>
  <c r="N2868" i="2"/>
  <c r="P2868" i="2"/>
  <c r="J2871" i="2"/>
  <c r="L2869" i="2"/>
  <c r="M2869" i="2" s="1"/>
  <c r="N2869" i="2" s="1"/>
  <c r="AF2870" i="2" l="1"/>
  <c r="AG2870" i="2"/>
  <c r="AH2870" i="2"/>
  <c r="AD2871" i="2"/>
  <c r="AE2871" i="2" s="1"/>
  <c r="AC2872" i="2"/>
  <c r="AB2873" i="2"/>
  <c r="W2869" i="2"/>
  <c r="X2869" i="2"/>
  <c r="Y2869" i="2"/>
  <c r="U2870" i="2"/>
  <c r="V2870" i="2" s="1"/>
  <c r="S2872" i="2"/>
  <c r="T2871" i="2"/>
  <c r="P2869" i="2"/>
  <c r="O2869" i="2"/>
  <c r="J2872" i="2"/>
  <c r="L2870" i="2"/>
  <c r="M2870" i="2" s="1"/>
  <c r="AG2871" i="2" l="1"/>
  <c r="AF2871" i="2"/>
  <c r="AH2871" i="2"/>
  <c r="AD2872" i="2"/>
  <c r="AE2872" i="2" s="1"/>
  <c r="AC2873" i="2"/>
  <c r="AB2874" i="2"/>
  <c r="X2870" i="2"/>
  <c r="Y2870" i="2"/>
  <c r="W2870" i="2"/>
  <c r="T2872" i="2"/>
  <c r="S2873" i="2"/>
  <c r="U2871" i="2"/>
  <c r="V2871" i="2" s="1"/>
  <c r="O2870" i="2"/>
  <c r="P2870" i="2"/>
  <c r="N2870" i="2"/>
  <c r="J2873" i="2"/>
  <c r="L2871" i="2"/>
  <c r="M2871" i="2" s="1"/>
  <c r="AH2872" i="2" l="1"/>
  <c r="AF2872" i="2"/>
  <c r="AG2872" i="2"/>
  <c r="AD2873" i="2"/>
  <c r="AE2873" i="2" s="1"/>
  <c r="AB2875" i="2"/>
  <c r="AC2874" i="2"/>
  <c r="Y2871" i="2"/>
  <c r="W2871" i="2"/>
  <c r="X2871" i="2"/>
  <c r="T2873" i="2"/>
  <c r="S2874" i="2"/>
  <c r="U2872" i="2"/>
  <c r="V2872" i="2"/>
  <c r="W2872" i="2" s="1"/>
  <c r="P2871" i="2"/>
  <c r="O2871" i="2"/>
  <c r="N2871" i="2"/>
  <c r="L2872" i="2"/>
  <c r="M2872" i="2" s="1"/>
  <c r="J2874" i="2"/>
  <c r="AH2873" i="2" l="1"/>
  <c r="AG2873" i="2"/>
  <c r="AF2873" i="2"/>
  <c r="AD2874" i="2"/>
  <c r="AE2874" i="2" s="1"/>
  <c r="AC2875" i="2"/>
  <c r="AB2876" i="2"/>
  <c r="U2873" i="2"/>
  <c r="V2873" i="2" s="1"/>
  <c r="X2872" i="2"/>
  <c r="Y2872" i="2"/>
  <c r="S2875" i="2"/>
  <c r="T2874" i="2"/>
  <c r="O2872" i="2"/>
  <c r="P2872" i="2"/>
  <c r="N2872" i="2"/>
  <c r="J2875" i="2"/>
  <c r="L2873" i="2"/>
  <c r="M2873" i="2" s="1"/>
  <c r="AF2874" i="2" l="1"/>
  <c r="AG2874" i="2"/>
  <c r="AH2874" i="2"/>
  <c r="AB2877" i="2"/>
  <c r="AC2876" i="2"/>
  <c r="AD2875" i="2"/>
  <c r="AE2875" i="2" s="1"/>
  <c r="Y2873" i="2"/>
  <c r="W2873" i="2"/>
  <c r="X2873" i="2"/>
  <c r="U2874" i="2"/>
  <c r="V2874" i="2" s="1"/>
  <c r="S2876" i="2"/>
  <c r="T2875" i="2"/>
  <c r="P2873" i="2"/>
  <c r="O2873" i="2"/>
  <c r="N2873" i="2"/>
  <c r="L2874" i="2"/>
  <c r="M2874" i="2" s="1"/>
  <c r="J2876" i="2"/>
  <c r="AH2875" i="2" l="1"/>
  <c r="AG2875" i="2"/>
  <c r="AF2875" i="2"/>
  <c r="AC2877" i="2"/>
  <c r="AB2878" i="2"/>
  <c r="AD2876" i="2"/>
  <c r="AE2876" i="2" s="1"/>
  <c r="X2874" i="2"/>
  <c r="W2874" i="2"/>
  <c r="Y2874" i="2"/>
  <c r="U2875" i="2"/>
  <c r="V2875" i="2" s="1"/>
  <c r="S2877" i="2"/>
  <c r="T2876" i="2"/>
  <c r="P2874" i="2"/>
  <c r="O2874" i="2"/>
  <c r="N2874" i="2"/>
  <c r="L2875" i="2"/>
  <c r="M2875" i="2" s="1"/>
  <c r="J2877" i="2"/>
  <c r="AG2876" i="2" l="1"/>
  <c r="AH2876" i="2"/>
  <c r="AF2876" i="2"/>
  <c r="AD2877" i="2"/>
  <c r="AE2877" i="2"/>
  <c r="AH2877" i="2" s="1"/>
  <c r="AB2879" i="2"/>
  <c r="AC2878" i="2"/>
  <c r="Y2875" i="2"/>
  <c r="W2875" i="2"/>
  <c r="X2875" i="2"/>
  <c r="U2876" i="2"/>
  <c r="V2876" i="2" s="1"/>
  <c r="T2877" i="2"/>
  <c r="S2878" i="2"/>
  <c r="P2875" i="2"/>
  <c r="N2875" i="2"/>
  <c r="O2875" i="2"/>
  <c r="J2878" i="2"/>
  <c r="L2876" i="2"/>
  <c r="M2876" i="2" s="1"/>
  <c r="AB2880" i="2" l="1"/>
  <c r="AC2879" i="2"/>
  <c r="AD2878" i="2"/>
  <c r="AE2878" i="2" s="1"/>
  <c r="AF2877" i="2"/>
  <c r="AG2877" i="2"/>
  <c r="W2876" i="2"/>
  <c r="Y2876" i="2"/>
  <c r="X2876" i="2"/>
  <c r="U2877" i="2"/>
  <c r="V2877" i="2"/>
  <c r="W2877" i="2" s="1"/>
  <c r="S2879" i="2"/>
  <c r="T2878" i="2"/>
  <c r="P2876" i="2"/>
  <c r="O2876" i="2"/>
  <c r="N2876" i="2"/>
  <c r="J2879" i="2"/>
  <c r="L2877" i="2"/>
  <c r="M2877" i="2" s="1"/>
  <c r="AF2878" i="2" l="1"/>
  <c r="AG2878" i="2"/>
  <c r="AH2878" i="2"/>
  <c r="AD2879" i="2"/>
  <c r="AE2879" i="2" s="1"/>
  <c r="AC2880" i="2"/>
  <c r="AB2881" i="2"/>
  <c r="U2878" i="2"/>
  <c r="V2878" i="2" s="1"/>
  <c r="X2877" i="2"/>
  <c r="Y2877" i="2"/>
  <c r="S2880" i="2"/>
  <c r="T2879" i="2"/>
  <c r="P2877" i="2"/>
  <c r="N2877" i="2"/>
  <c r="O2877" i="2"/>
  <c r="L2878" i="2"/>
  <c r="M2878" i="2" s="1"/>
  <c r="J2880" i="2"/>
  <c r="AH2879" i="2" l="1"/>
  <c r="AF2879" i="2"/>
  <c r="AG2879" i="2"/>
  <c r="AB2882" i="2"/>
  <c r="AC2881" i="2"/>
  <c r="AD2880" i="2"/>
  <c r="AE2880" i="2"/>
  <c r="AF2880" i="2" s="1"/>
  <c r="Y2878" i="2"/>
  <c r="W2878" i="2"/>
  <c r="X2878" i="2"/>
  <c r="U2879" i="2"/>
  <c r="V2879" i="2" s="1"/>
  <c r="T2880" i="2"/>
  <c r="S2881" i="2"/>
  <c r="P2878" i="2"/>
  <c r="O2878" i="2"/>
  <c r="N2878" i="2"/>
  <c r="J2881" i="2"/>
  <c r="L2879" i="2"/>
  <c r="M2879" i="2" s="1"/>
  <c r="AH2880" i="2" l="1"/>
  <c r="AG2880" i="2"/>
  <c r="AD2881" i="2"/>
  <c r="AE2881" i="2" s="1"/>
  <c r="AB2883" i="2"/>
  <c r="AC2882" i="2"/>
  <c r="X2879" i="2"/>
  <c r="W2879" i="2"/>
  <c r="Y2879" i="2"/>
  <c r="S2882" i="2"/>
  <c r="T2881" i="2"/>
  <c r="U2880" i="2"/>
  <c r="V2880" i="2" s="1"/>
  <c r="N2879" i="2"/>
  <c r="P2879" i="2"/>
  <c r="O2879" i="2"/>
  <c r="L2880" i="2"/>
  <c r="M2880" i="2" s="1"/>
  <c r="J2882" i="2"/>
  <c r="AF2881" i="2" l="1"/>
  <c r="AH2881" i="2"/>
  <c r="AG2881" i="2"/>
  <c r="AD2882" i="2"/>
  <c r="AE2882" i="2" s="1"/>
  <c r="AB2884" i="2"/>
  <c r="AC2883" i="2"/>
  <c r="X2880" i="2"/>
  <c r="Y2880" i="2"/>
  <c r="W2880" i="2"/>
  <c r="U2881" i="2"/>
  <c r="V2881" i="2" s="1"/>
  <c r="T2882" i="2"/>
  <c r="S2883" i="2"/>
  <c r="P2880" i="2"/>
  <c r="O2880" i="2"/>
  <c r="N2880" i="2"/>
  <c r="L2881" i="2"/>
  <c r="M2881" i="2"/>
  <c r="O2881" i="2" s="1"/>
  <c r="J2883" i="2"/>
  <c r="AH2882" i="2" l="1"/>
  <c r="AG2882" i="2"/>
  <c r="AF2882" i="2"/>
  <c r="AD2883" i="2"/>
  <c r="AE2883" i="2" s="1"/>
  <c r="AC2884" i="2"/>
  <c r="AB2885" i="2"/>
  <c r="Y2881" i="2"/>
  <c r="X2881" i="2"/>
  <c r="W2881" i="2"/>
  <c r="U2882" i="2"/>
  <c r="V2882" i="2" s="1"/>
  <c r="S2884" i="2"/>
  <c r="T2883" i="2"/>
  <c r="L2882" i="2"/>
  <c r="M2882" i="2" s="1"/>
  <c r="J2884" i="2"/>
  <c r="N2881" i="2"/>
  <c r="P2881" i="2"/>
  <c r="AG2883" i="2" l="1"/>
  <c r="AH2883" i="2"/>
  <c r="AF2883" i="2"/>
  <c r="AC2885" i="2"/>
  <c r="AB2886" i="2"/>
  <c r="AD2884" i="2"/>
  <c r="AE2884" i="2" s="1"/>
  <c r="Y2882" i="2"/>
  <c r="W2882" i="2"/>
  <c r="X2882" i="2"/>
  <c r="U2883" i="2"/>
  <c r="V2883" i="2" s="1"/>
  <c r="T2884" i="2"/>
  <c r="S2885" i="2"/>
  <c r="P2882" i="2"/>
  <c r="N2882" i="2"/>
  <c r="O2882" i="2"/>
  <c r="L2883" i="2"/>
  <c r="M2883" i="2" s="1"/>
  <c r="J2885" i="2"/>
  <c r="AH2884" i="2" l="1"/>
  <c r="AG2884" i="2"/>
  <c r="AF2884" i="2"/>
  <c r="AB2887" i="2"/>
  <c r="AC2886" i="2"/>
  <c r="AD2885" i="2"/>
  <c r="AE2885" i="2" s="1"/>
  <c r="W2883" i="2"/>
  <c r="X2883" i="2"/>
  <c r="Y2883" i="2"/>
  <c r="T2885" i="2"/>
  <c r="S2886" i="2"/>
  <c r="U2884" i="2"/>
  <c r="V2884" i="2" s="1"/>
  <c r="Y2884" i="2" s="1"/>
  <c r="O2883" i="2"/>
  <c r="N2883" i="2"/>
  <c r="P2883" i="2"/>
  <c r="J2886" i="2"/>
  <c r="L2884" i="2"/>
  <c r="M2884" i="2" s="1"/>
  <c r="AG2885" i="2" l="1"/>
  <c r="AF2885" i="2"/>
  <c r="AH2885" i="2"/>
  <c r="AD2886" i="2"/>
  <c r="AE2886" i="2" s="1"/>
  <c r="AC2887" i="2"/>
  <c r="AB2888" i="2"/>
  <c r="X2884" i="2"/>
  <c r="U2885" i="2"/>
  <c r="V2885" i="2" s="1"/>
  <c r="W2884" i="2"/>
  <c r="S2887" i="2"/>
  <c r="T2886" i="2"/>
  <c r="N2884" i="2"/>
  <c r="O2884" i="2"/>
  <c r="P2884" i="2"/>
  <c r="J2887" i="2"/>
  <c r="L2885" i="2"/>
  <c r="M2885" i="2" s="1"/>
  <c r="AF2886" i="2" l="1"/>
  <c r="AH2886" i="2"/>
  <c r="AG2886" i="2"/>
  <c r="AB2889" i="2"/>
  <c r="AC2888" i="2"/>
  <c r="AD2887" i="2"/>
  <c r="AE2887" i="2" s="1"/>
  <c r="W2885" i="2"/>
  <c r="Y2885" i="2"/>
  <c r="X2885" i="2"/>
  <c r="U2886" i="2"/>
  <c r="V2886" i="2" s="1"/>
  <c r="S2888" i="2"/>
  <c r="T2887" i="2"/>
  <c r="P2885" i="2"/>
  <c r="O2885" i="2"/>
  <c r="N2885" i="2"/>
  <c r="J2888" i="2"/>
  <c r="L2886" i="2"/>
  <c r="M2886" i="2" s="1"/>
  <c r="AH2887" i="2" l="1"/>
  <c r="AF2887" i="2"/>
  <c r="AG2887" i="2"/>
  <c r="AD2888" i="2"/>
  <c r="AE2888" i="2" s="1"/>
  <c r="AH2888" i="2" s="1"/>
  <c r="AC2889" i="2"/>
  <c r="AB2890" i="2"/>
  <c r="Y2886" i="2"/>
  <c r="W2886" i="2"/>
  <c r="X2886" i="2"/>
  <c r="S2889" i="2"/>
  <c r="T2888" i="2"/>
  <c r="U2887" i="2"/>
  <c r="V2887" i="2" s="1"/>
  <c r="N2886" i="2"/>
  <c r="P2886" i="2"/>
  <c r="O2886" i="2"/>
  <c r="L2887" i="2"/>
  <c r="M2887" i="2" s="1"/>
  <c r="J2889" i="2"/>
  <c r="AC2890" i="2" l="1"/>
  <c r="AB2891" i="2"/>
  <c r="AD2889" i="2"/>
  <c r="AE2889" i="2" s="1"/>
  <c r="AF2888" i="2"/>
  <c r="AG2888" i="2"/>
  <c r="W2887" i="2"/>
  <c r="Y2887" i="2"/>
  <c r="X2887" i="2"/>
  <c r="T2889" i="2"/>
  <c r="S2890" i="2"/>
  <c r="U2888" i="2"/>
  <c r="V2888" i="2" s="1"/>
  <c r="P2887" i="2"/>
  <c r="O2887" i="2"/>
  <c r="N2887" i="2"/>
  <c r="L2888" i="2"/>
  <c r="M2888" i="2" s="1"/>
  <c r="J2890" i="2"/>
  <c r="AH2889" i="2" l="1"/>
  <c r="AG2889" i="2"/>
  <c r="AF2889" i="2"/>
  <c r="AB2892" i="2"/>
  <c r="AC2891" i="2"/>
  <c r="AD2890" i="2"/>
  <c r="AE2890" i="2" s="1"/>
  <c r="X2888" i="2"/>
  <c r="Y2888" i="2"/>
  <c r="W2888" i="2"/>
  <c r="S2891" i="2"/>
  <c r="T2890" i="2"/>
  <c r="U2889" i="2"/>
  <c r="V2889" i="2" s="1"/>
  <c r="X2889" i="2" s="1"/>
  <c r="O2888" i="2"/>
  <c r="N2888" i="2"/>
  <c r="P2888" i="2"/>
  <c r="L2889" i="2"/>
  <c r="M2889" i="2" s="1"/>
  <c r="J2891" i="2"/>
  <c r="AF2890" i="2" l="1"/>
  <c r="AG2890" i="2"/>
  <c r="AH2890" i="2"/>
  <c r="AD2891" i="2"/>
  <c r="AE2891" i="2" s="1"/>
  <c r="AC2892" i="2"/>
  <c r="AB2893" i="2"/>
  <c r="Y2889" i="2"/>
  <c r="S2892" i="2"/>
  <c r="T2891" i="2"/>
  <c r="W2889" i="2"/>
  <c r="U2890" i="2"/>
  <c r="V2890" i="2" s="1"/>
  <c r="O2889" i="2"/>
  <c r="N2889" i="2"/>
  <c r="P2889" i="2"/>
  <c r="L2890" i="2"/>
  <c r="M2890" i="2" s="1"/>
  <c r="J2892" i="2"/>
  <c r="AH2891" i="2" l="1"/>
  <c r="AF2891" i="2"/>
  <c r="AG2891" i="2"/>
  <c r="AD2892" i="2"/>
  <c r="AE2892" i="2"/>
  <c r="AH2892" i="2" s="1"/>
  <c r="AB2894" i="2"/>
  <c r="AC2893" i="2"/>
  <c r="Y2890" i="2"/>
  <c r="X2890" i="2"/>
  <c r="W2890" i="2"/>
  <c r="U2891" i="2"/>
  <c r="V2891" i="2" s="1"/>
  <c r="T2892" i="2"/>
  <c r="S2893" i="2"/>
  <c r="O2890" i="2"/>
  <c r="P2890" i="2"/>
  <c r="N2890" i="2"/>
  <c r="L2891" i="2"/>
  <c r="M2891" i="2" s="1"/>
  <c r="J2893" i="2"/>
  <c r="AD2893" i="2" l="1"/>
  <c r="AE2893" i="2" s="1"/>
  <c r="AF2892" i="2"/>
  <c r="AC2894" i="2"/>
  <c r="AB2895" i="2"/>
  <c r="AG2892" i="2"/>
  <c r="X2891" i="2"/>
  <c r="W2891" i="2"/>
  <c r="Y2891" i="2"/>
  <c r="T2893" i="2"/>
  <c r="S2894" i="2"/>
  <c r="U2892" i="2"/>
  <c r="V2892" i="2" s="1"/>
  <c r="O2891" i="2"/>
  <c r="N2891" i="2"/>
  <c r="P2891" i="2"/>
  <c r="L2892" i="2"/>
  <c r="M2892" i="2" s="1"/>
  <c r="J2894" i="2"/>
  <c r="AH2893" i="2" l="1"/>
  <c r="AF2893" i="2"/>
  <c r="AG2893" i="2"/>
  <c r="AD2894" i="2"/>
  <c r="AE2894" i="2" s="1"/>
  <c r="AC2895" i="2"/>
  <c r="AB2896" i="2"/>
  <c r="W2892" i="2"/>
  <c r="Y2892" i="2"/>
  <c r="X2892" i="2"/>
  <c r="U2893" i="2"/>
  <c r="V2893" i="2" s="1"/>
  <c r="T2894" i="2"/>
  <c r="S2895" i="2"/>
  <c r="O2892" i="2"/>
  <c r="P2892" i="2"/>
  <c r="N2892" i="2"/>
  <c r="J2895" i="2"/>
  <c r="L2893" i="2"/>
  <c r="M2893" i="2" s="1"/>
  <c r="AF2894" i="2" l="1"/>
  <c r="AG2894" i="2"/>
  <c r="AH2894" i="2"/>
  <c r="AB2897" i="2"/>
  <c r="AC2896" i="2"/>
  <c r="AD2895" i="2"/>
  <c r="AE2895" i="2" s="1"/>
  <c r="X2893" i="2"/>
  <c r="W2893" i="2"/>
  <c r="Y2893" i="2"/>
  <c r="S2896" i="2"/>
  <c r="T2895" i="2"/>
  <c r="U2894" i="2"/>
  <c r="V2894" i="2" s="1"/>
  <c r="N2893" i="2"/>
  <c r="P2893" i="2"/>
  <c r="O2893" i="2"/>
  <c r="J2896" i="2"/>
  <c r="L2894" i="2"/>
  <c r="M2894" i="2" s="1"/>
  <c r="AG2895" i="2" l="1"/>
  <c r="AH2895" i="2"/>
  <c r="AF2895" i="2"/>
  <c r="AD2896" i="2"/>
  <c r="AE2896" i="2" s="1"/>
  <c r="AC2897" i="2"/>
  <c r="AB2898" i="2"/>
  <c r="Y2894" i="2"/>
  <c r="X2894" i="2"/>
  <c r="W2894" i="2"/>
  <c r="T2896" i="2"/>
  <c r="S2897" i="2"/>
  <c r="U2895" i="2"/>
  <c r="V2895" i="2" s="1"/>
  <c r="Y2895" i="2" s="1"/>
  <c r="O2894" i="2"/>
  <c r="N2894" i="2"/>
  <c r="P2894" i="2"/>
  <c r="L2895" i="2"/>
  <c r="M2895" i="2" s="1"/>
  <c r="J2897" i="2"/>
  <c r="AH2896" i="2" l="1"/>
  <c r="AF2896" i="2"/>
  <c r="AG2896" i="2"/>
  <c r="AB2899" i="2"/>
  <c r="AC2898" i="2"/>
  <c r="AD2897" i="2"/>
  <c r="AE2897" i="2" s="1"/>
  <c r="X2895" i="2"/>
  <c r="W2895" i="2"/>
  <c r="U2896" i="2"/>
  <c r="V2896" i="2" s="1"/>
  <c r="T2897" i="2"/>
  <c r="S2898" i="2"/>
  <c r="O2895" i="2"/>
  <c r="N2895" i="2"/>
  <c r="P2895" i="2"/>
  <c r="J2898" i="2"/>
  <c r="L2896" i="2"/>
  <c r="M2896" i="2" s="1"/>
  <c r="AG2897" i="2" l="1"/>
  <c r="AF2897" i="2"/>
  <c r="AH2897" i="2"/>
  <c r="AD2898" i="2"/>
  <c r="AE2898" i="2" s="1"/>
  <c r="AH2898" i="2" s="1"/>
  <c r="AC2899" i="2"/>
  <c r="AB2900" i="2"/>
  <c r="Y2896" i="2"/>
  <c r="W2896" i="2"/>
  <c r="X2896" i="2"/>
  <c r="U2897" i="2"/>
  <c r="V2897" i="2" s="1"/>
  <c r="S2899" i="2"/>
  <c r="T2898" i="2"/>
  <c r="P2896" i="2"/>
  <c r="O2896" i="2"/>
  <c r="N2896" i="2"/>
  <c r="J2899" i="2"/>
  <c r="L2897" i="2"/>
  <c r="M2897" i="2" s="1"/>
  <c r="AD2899" i="2" l="1"/>
  <c r="AE2899" i="2" s="1"/>
  <c r="AB2901" i="2"/>
  <c r="AC2900" i="2"/>
  <c r="AF2898" i="2"/>
  <c r="AG2898" i="2"/>
  <c r="Y2897" i="2"/>
  <c r="W2897" i="2"/>
  <c r="X2897" i="2"/>
  <c r="S2900" i="2"/>
  <c r="T2899" i="2"/>
  <c r="U2898" i="2"/>
  <c r="V2898" i="2" s="1"/>
  <c r="O2897" i="2"/>
  <c r="P2897" i="2"/>
  <c r="N2897" i="2"/>
  <c r="J2900" i="2"/>
  <c r="L2898" i="2"/>
  <c r="M2898" i="2" s="1"/>
  <c r="AH2899" i="2" l="1"/>
  <c r="AF2899" i="2"/>
  <c r="AG2899" i="2"/>
  <c r="AD2900" i="2"/>
  <c r="AE2900" i="2" s="1"/>
  <c r="AB2902" i="2"/>
  <c r="AC2901" i="2"/>
  <c r="X2898" i="2"/>
  <c r="Y2898" i="2"/>
  <c r="W2898" i="2"/>
  <c r="S2901" i="2"/>
  <c r="T2900" i="2"/>
  <c r="U2899" i="2"/>
  <c r="V2899" i="2" s="1"/>
  <c r="N2898" i="2"/>
  <c r="P2898" i="2"/>
  <c r="O2898" i="2"/>
  <c r="J2901" i="2"/>
  <c r="L2899" i="2"/>
  <c r="M2899" i="2" s="1"/>
  <c r="AH2900" i="2" l="1"/>
  <c r="AG2900" i="2"/>
  <c r="AF2900" i="2"/>
  <c r="AC2902" i="2"/>
  <c r="AB2903" i="2"/>
  <c r="AD2901" i="2"/>
  <c r="AE2901" i="2" s="1"/>
  <c r="X2899" i="2"/>
  <c r="Y2899" i="2"/>
  <c r="W2899" i="2"/>
  <c r="T2901" i="2"/>
  <c r="S2902" i="2"/>
  <c r="U2900" i="2"/>
  <c r="V2900" i="2" s="1"/>
  <c r="P2899" i="2"/>
  <c r="O2899" i="2"/>
  <c r="N2899" i="2"/>
  <c r="L2900" i="2"/>
  <c r="M2900" i="2" s="1"/>
  <c r="J2902" i="2"/>
  <c r="AF2901" i="2" l="1"/>
  <c r="AG2901" i="2"/>
  <c r="AH2901" i="2"/>
  <c r="AB2904" i="2"/>
  <c r="AC2903" i="2"/>
  <c r="AD2902" i="2"/>
  <c r="AE2902" i="2" s="1"/>
  <c r="X2900" i="2"/>
  <c r="W2900" i="2"/>
  <c r="Y2900" i="2"/>
  <c r="S2903" i="2"/>
  <c r="T2902" i="2"/>
  <c r="U2901" i="2"/>
  <c r="V2901" i="2"/>
  <c r="W2901" i="2" s="1"/>
  <c r="P2900" i="2"/>
  <c r="N2900" i="2"/>
  <c r="O2900" i="2"/>
  <c r="L2901" i="2"/>
  <c r="M2901" i="2" s="1"/>
  <c r="J2903" i="2"/>
  <c r="AG2902" i="2" l="1"/>
  <c r="AF2902" i="2"/>
  <c r="AH2902" i="2"/>
  <c r="AC2904" i="2"/>
  <c r="AB2905" i="2"/>
  <c r="AD2903" i="2"/>
  <c r="AE2903" i="2" s="1"/>
  <c r="U2902" i="2"/>
  <c r="V2902" i="2" s="1"/>
  <c r="X2901" i="2"/>
  <c r="S2904" i="2"/>
  <c r="T2903" i="2"/>
  <c r="Y2901" i="2"/>
  <c r="N2901" i="2"/>
  <c r="P2901" i="2"/>
  <c r="O2901" i="2"/>
  <c r="L2902" i="2"/>
  <c r="M2902" i="2" s="1"/>
  <c r="J2904" i="2"/>
  <c r="AH2903" i="2" l="1"/>
  <c r="AF2903" i="2"/>
  <c r="AG2903" i="2"/>
  <c r="AB2906" i="2"/>
  <c r="AC2905" i="2"/>
  <c r="AD2904" i="2"/>
  <c r="AE2904" i="2"/>
  <c r="AH2904" i="2" s="1"/>
  <c r="Y2902" i="2"/>
  <c r="W2902" i="2"/>
  <c r="X2902" i="2"/>
  <c r="T2904" i="2"/>
  <c r="S2905" i="2"/>
  <c r="U2903" i="2"/>
  <c r="V2903" i="2" s="1"/>
  <c r="P2902" i="2"/>
  <c r="O2902" i="2"/>
  <c r="N2902" i="2"/>
  <c r="J2905" i="2"/>
  <c r="L2903" i="2"/>
  <c r="M2903" i="2"/>
  <c r="P2903" i="2" s="1"/>
  <c r="AF2904" i="2" l="1"/>
  <c r="AB2907" i="2"/>
  <c r="AC2906" i="2"/>
  <c r="AG2904" i="2"/>
  <c r="AD2905" i="2"/>
  <c r="AE2905" i="2" s="1"/>
  <c r="Y2903" i="2"/>
  <c r="X2903" i="2"/>
  <c r="W2903" i="2"/>
  <c r="T2905" i="2"/>
  <c r="S2906" i="2"/>
  <c r="U2904" i="2"/>
  <c r="V2904" i="2" s="1"/>
  <c r="O2903" i="2"/>
  <c r="J2906" i="2"/>
  <c r="N2903" i="2"/>
  <c r="L2904" i="2"/>
  <c r="M2904" i="2" s="1"/>
  <c r="AH2905" i="2" l="1"/>
  <c r="AG2905" i="2"/>
  <c r="AF2905" i="2"/>
  <c r="AD2906" i="2"/>
  <c r="AE2906" i="2" s="1"/>
  <c r="AC2907" i="2"/>
  <c r="AB2908" i="2"/>
  <c r="W2904" i="2"/>
  <c r="Y2904" i="2"/>
  <c r="X2904" i="2"/>
  <c r="U2905" i="2"/>
  <c r="V2905" i="2" s="1"/>
  <c r="T2906" i="2"/>
  <c r="S2907" i="2"/>
  <c r="P2904" i="2"/>
  <c r="N2904" i="2"/>
  <c r="O2904" i="2"/>
  <c r="J2907" i="2"/>
  <c r="L2905" i="2"/>
  <c r="M2905" i="2" s="1"/>
  <c r="AH2906" i="2" l="1"/>
  <c r="AG2906" i="2"/>
  <c r="AF2906" i="2"/>
  <c r="AB2909" i="2"/>
  <c r="AC2908" i="2"/>
  <c r="AD2907" i="2"/>
  <c r="AE2907" i="2" s="1"/>
  <c r="Y2905" i="2"/>
  <c r="W2905" i="2"/>
  <c r="X2905" i="2"/>
  <c r="S2908" i="2"/>
  <c r="T2907" i="2"/>
  <c r="U2906" i="2"/>
  <c r="V2906" i="2" s="1"/>
  <c r="P2905" i="2"/>
  <c r="O2905" i="2"/>
  <c r="N2905" i="2"/>
  <c r="J2908" i="2"/>
  <c r="L2906" i="2"/>
  <c r="M2906" i="2" s="1"/>
  <c r="AG2907" i="2" l="1"/>
  <c r="AF2907" i="2"/>
  <c r="AH2907" i="2"/>
  <c r="AE2908" i="2"/>
  <c r="AH2908" i="2" s="1"/>
  <c r="AD2908" i="2"/>
  <c r="AC2909" i="2"/>
  <c r="AB2910" i="2"/>
  <c r="W2906" i="2"/>
  <c r="Y2906" i="2"/>
  <c r="X2906" i="2"/>
  <c r="T2908" i="2"/>
  <c r="S2909" i="2"/>
  <c r="U2907" i="2"/>
  <c r="V2907" i="2" s="1"/>
  <c r="O2906" i="2"/>
  <c r="N2906" i="2"/>
  <c r="P2906" i="2"/>
  <c r="L2907" i="2"/>
  <c r="M2907" i="2" s="1"/>
  <c r="J2909" i="2"/>
  <c r="AB2911" i="2" l="1"/>
  <c r="AC2910" i="2"/>
  <c r="AF2908" i="2"/>
  <c r="AG2908" i="2"/>
  <c r="AD2909" i="2"/>
  <c r="AE2909" i="2" s="1"/>
  <c r="W2907" i="2"/>
  <c r="Y2907" i="2"/>
  <c r="X2907" i="2"/>
  <c r="U2908" i="2"/>
  <c r="V2908" i="2" s="1"/>
  <c r="T2909" i="2"/>
  <c r="S2910" i="2"/>
  <c r="O2907" i="2"/>
  <c r="P2907" i="2"/>
  <c r="N2907" i="2"/>
  <c r="M2908" i="2"/>
  <c r="N2908" i="2" s="1"/>
  <c r="L2908" i="2"/>
  <c r="J2910" i="2"/>
  <c r="AG2909" i="2" l="1"/>
  <c r="AF2909" i="2"/>
  <c r="AH2909" i="2"/>
  <c r="AD2910" i="2"/>
  <c r="AE2910" i="2" s="1"/>
  <c r="AC2911" i="2"/>
  <c r="AB2912" i="2"/>
  <c r="W2908" i="2"/>
  <c r="X2908" i="2"/>
  <c r="Y2908" i="2"/>
  <c r="S2911" i="2"/>
  <c r="T2910" i="2"/>
  <c r="U2909" i="2"/>
  <c r="V2909" i="2" s="1"/>
  <c r="O2908" i="2"/>
  <c r="J2911" i="2"/>
  <c r="P2908" i="2"/>
  <c r="L2909" i="2"/>
  <c r="M2909" i="2" s="1"/>
  <c r="AH2910" i="2" l="1"/>
  <c r="AG2910" i="2"/>
  <c r="AF2910" i="2"/>
  <c r="AC2912" i="2"/>
  <c r="AB2913" i="2"/>
  <c r="AD2911" i="2"/>
  <c r="AE2911" i="2"/>
  <c r="AH2911" i="2" s="1"/>
  <c r="X2909" i="2"/>
  <c r="Y2909" i="2"/>
  <c r="W2909" i="2"/>
  <c r="U2910" i="2"/>
  <c r="V2910" i="2" s="1"/>
  <c r="S2912" i="2"/>
  <c r="T2911" i="2"/>
  <c r="P2909" i="2"/>
  <c r="N2909" i="2"/>
  <c r="O2909" i="2"/>
  <c r="L2910" i="2"/>
  <c r="M2910" i="2" s="1"/>
  <c r="J2912" i="2"/>
  <c r="AG2911" i="2" l="1"/>
  <c r="AD2912" i="2"/>
  <c r="AE2912" i="2" s="1"/>
  <c r="AF2911" i="2"/>
  <c r="AB2914" i="2"/>
  <c r="AC2913" i="2"/>
  <c r="W2910" i="2"/>
  <c r="X2910" i="2"/>
  <c r="Y2910" i="2"/>
  <c r="S2913" i="2"/>
  <c r="T2912" i="2"/>
  <c r="U2911" i="2"/>
  <c r="V2911" i="2" s="1"/>
  <c r="P2910" i="2"/>
  <c r="O2910" i="2"/>
  <c r="N2910" i="2"/>
  <c r="L2911" i="2"/>
  <c r="M2911" i="2" s="1"/>
  <c r="J2913" i="2"/>
  <c r="AG2912" i="2" l="1"/>
  <c r="AH2912" i="2"/>
  <c r="AF2912" i="2"/>
  <c r="AE2913" i="2"/>
  <c r="AH2913" i="2" s="1"/>
  <c r="AD2913" i="2"/>
  <c r="AC2914" i="2"/>
  <c r="AB2915" i="2"/>
  <c r="W2911" i="2"/>
  <c r="Y2911" i="2"/>
  <c r="X2911" i="2"/>
  <c r="T2913" i="2"/>
  <c r="S2914" i="2"/>
  <c r="U2912" i="2"/>
  <c r="V2912" i="2" s="1"/>
  <c r="P2911" i="2"/>
  <c r="O2911" i="2"/>
  <c r="N2911" i="2"/>
  <c r="J2914" i="2"/>
  <c r="L2912" i="2"/>
  <c r="M2912" i="2" s="1"/>
  <c r="AD2914" i="2" l="1"/>
  <c r="AE2914" i="2" s="1"/>
  <c r="AB2916" i="2"/>
  <c r="AC2915" i="2"/>
  <c r="AF2913" i="2"/>
  <c r="AG2913" i="2"/>
  <c r="X2912" i="2"/>
  <c r="W2912" i="2"/>
  <c r="Y2912" i="2"/>
  <c r="U2913" i="2"/>
  <c r="V2913" i="2" s="1"/>
  <c r="S2915" i="2"/>
  <c r="T2914" i="2"/>
  <c r="O2912" i="2"/>
  <c r="P2912" i="2"/>
  <c r="N2912" i="2"/>
  <c r="J2915" i="2"/>
  <c r="M2913" i="2"/>
  <c r="P2913" i="2" s="1"/>
  <c r="L2913" i="2"/>
  <c r="AF2914" i="2" l="1"/>
  <c r="AH2914" i="2"/>
  <c r="AG2914" i="2"/>
  <c r="AC2916" i="2"/>
  <c r="AB2917" i="2"/>
  <c r="AD2915" i="2"/>
  <c r="AE2915" i="2" s="1"/>
  <c r="W2913" i="2"/>
  <c r="Y2913" i="2"/>
  <c r="X2913" i="2"/>
  <c r="U2914" i="2"/>
  <c r="V2914" i="2" s="1"/>
  <c r="S2916" i="2"/>
  <c r="T2915" i="2"/>
  <c r="O2913" i="2"/>
  <c r="N2913" i="2"/>
  <c r="J2916" i="2"/>
  <c r="L2914" i="2"/>
  <c r="M2914" i="2" s="1"/>
  <c r="AH2915" i="2" l="1"/>
  <c r="AF2915" i="2"/>
  <c r="AG2915" i="2"/>
  <c r="AB2918" i="2"/>
  <c r="AC2917" i="2"/>
  <c r="AD2916" i="2"/>
  <c r="AE2916" i="2" s="1"/>
  <c r="X2914" i="2"/>
  <c r="W2914" i="2"/>
  <c r="Y2914" i="2"/>
  <c r="T2916" i="2"/>
  <c r="S2917" i="2"/>
  <c r="U2915" i="2"/>
  <c r="V2915" i="2" s="1"/>
  <c r="P2914" i="2"/>
  <c r="N2914" i="2"/>
  <c r="O2914" i="2"/>
  <c r="J2917" i="2"/>
  <c r="L2915" i="2"/>
  <c r="M2915" i="2"/>
  <c r="O2915" i="2" s="1"/>
  <c r="P2915" i="2"/>
  <c r="N2915" i="2"/>
  <c r="AH2916" i="2" l="1"/>
  <c r="AF2916" i="2"/>
  <c r="AG2916" i="2"/>
  <c r="AB2919" i="2"/>
  <c r="AC2918" i="2"/>
  <c r="AD2917" i="2"/>
  <c r="AE2917" i="2" s="1"/>
  <c r="X2915" i="2"/>
  <c r="W2915" i="2"/>
  <c r="Y2915" i="2"/>
  <c r="U2916" i="2"/>
  <c r="V2916" i="2" s="1"/>
  <c r="T2917" i="2"/>
  <c r="S2918" i="2"/>
  <c r="L2916" i="2"/>
  <c r="M2916" i="2" s="1"/>
  <c r="J2918" i="2"/>
  <c r="AH2917" i="2" l="1"/>
  <c r="AG2917" i="2"/>
  <c r="AF2917" i="2"/>
  <c r="AC2919" i="2"/>
  <c r="AB2920" i="2"/>
  <c r="AD2918" i="2"/>
  <c r="AE2918" i="2" s="1"/>
  <c r="W2916" i="2"/>
  <c r="Y2916" i="2"/>
  <c r="X2916" i="2"/>
  <c r="T2918" i="2"/>
  <c r="S2919" i="2"/>
  <c r="U2917" i="2"/>
  <c r="V2917" i="2" s="1"/>
  <c r="P2916" i="2"/>
  <c r="O2916" i="2"/>
  <c r="N2916" i="2"/>
  <c r="L2917" i="2"/>
  <c r="M2917" i="2" s="1"/>
  <c r="J2919" i="2"/>
  <c r="AG2918" i="2" l="1"/>
  <c r="AH2918" i="2"/>
  <c r="AF2918" i="2"/>
  <c r="AB2921" i="2"/>
  <c r="AC2920" i="2"/>
  <c r="AD2919" i="2"/>
  <c r="AE2919" i="2" s="1"/>
  <c r="X2917" i="2"/>
  <c r="Y2917" i="2"/>
  <c r="W2917" i="2"/>
  <c r="U2918" i="2"/>
  <c r="V2918" i="2" s="1"/>
  <c r="S2920" i="2"/>
  <c r="T2919" i="2"/>
  <c r="P2917" i="2"/>
  <c r="N2917" i="2"/>
  <c r="O2917" i="2"/>
  <c r="J2920" i="2"/>
  <c r="L2918" i="2"/>
  <c r="M2918" i="2" s="1"/>
  <c r="AG2919" i="2" l="1"/>
  <c r="AF2919" i="2"/>
  <c r="AH2919" i="2"/>
  <c r="AD2920" i="2"/>
  <c r="AE2920" i="2" s="1"/>
  <c r="AC2921" i="2"/>
  <c r="AB2922" i="2"/>
  <c r="X2918" i="2"/>
  <c r="W2918" i="2"/>
  <c r="Y2918" i="2"/>
  <c r="U2919" i="2"/>
  <c r="V2919" i="2" s="1"/>
  <c r="T2920" i="2"/>
  <c r="S2921" i="2"/>
  <c r="O2918" i="2"/>
  <c r="N2918" i="2"/>
  <c r="P2918" i="2"/>
  <c r="L2919" i="2"/>
  <c r="M2919" i="2" s="1"/>
  <c r="J2921" i="2"/>
  <c r="AH2920" i="2" l="1"/>
  <c r="AG2920" i="2"/>
  <c r="AF2920" i="2"/>
  <c r="AB2923" i="2"/>
  <c r="AC2922" i="2"/>
  <c r="AD2921" i="2"/>
  <c r="AE2921" i="2" s="1"/>
  <c r="W2919" i="2"/>
  <c r="Y2919" i="2"/>
  <c r="X2919" i="2"/>
  <c r="T2921" i="2"/>
  <c r="S2922" i="2"/>
  <c r="U2920" i="2"/>
  <c r="V2920" i="2" s="1"/>
  <c r="O2919" i="2"/>
  <c r="N2919" i="2"/>
  <c r="P2919" i="2"/>
  <c r="J2922" i="2"/>
  <c r="L2920" i="2"/>
  <c r="M2920" i="2" s="1"/>
  <c r="AF2921" i="2" l="1"/>
  <c r="AH2921" i="2"/>
  <c r="AG2921" i="2"/>
  <c r="AC2923" i="2"/>
  <c r="AB2924" i="2"/>
  <c r="AD2922" i="2"/>
  <c r="AE2922" i="2" s="1"/>
  <c r="Y2920" i="2"/>
  <c r="W2920" i="2"/>
  <c r="X2920" i="2"/>
  <c r="U2921" i="2"/>
  <c r="V2921" i="2"/>
  <c r="X2921" i="2" s="1"/>
  <c r="S2923" i="2"/>
  <c r="T2922" i="2"/>
  <c r="O2920" i="2"/>
  <c r="P2920" i="2"/>
  <c r="N2920" i="2"/>
  <c r="J2923" i="2"/>
  <c r="L2921" i="2"/>
  <c r="M2921" i="2" s="1"/>
  <c r="AG2922" i="2" l="1"/>
  <c r="AH2922" i="2"/>
  <c r="AF2922" i="2"/>
  <c r="AD2923" i="2"/>
  <c r="AE2923" i="2" s="1"/>
  <c r="AH2923" i="2" s="1"/>
  <c r="AC2924" i="2"/>
  <c r="AB2925" i="2"/>
  <c r="U2922" i="2"/>
  <c r="V2922" i="2" s="1"/>
  <c r="Y2921" i="2"/>
  <c r="W2921" i="2"/>
  <c r="S2924" i="2"/>
  <c r="T2923" i="2"/>
  <c r="O2921" i="2"/>
  <c r="P2921" i="2"/>
  <c r="N2921" i="2"/>
  <c r="L2922" i="2"/>
  <c r="M2922" i="2" s="1"/>
  <c r="J2924" i="2"/>
  <c r="AD2924" i="2" l="1"/>
  <c r="AE2924" i="2" s="1"/>
  <c r="AF2923" i="2"/>
  <c r="AB2926" i="2"/>
  <c r="AC2925" i="2"/>
  <c r="AG2923" i="2"/>
  <c r="Y2922" i="2"/>
  <c r="W2922" i="2"/>
  <c r="X2922" i="2"/>
  <c r="U2923" i="2"/>
  <c r="V2923" i="2" s="1"/>
  <c r="S2925" i="2"/>
  <c r="T2924" i="2"/>
  <c r="P2922" i="2"/>
  <c r="O2922" i="2"/>
  <c r="N2922" i="2"/>
  <c r="L2923" i="2"/>
  <c r="M2923" i="2" s="1"/>
  <c r="J2925" i="2"/>
  <c r="AH2924" i="2" l="1"/>
  <c r="AF2924" i="2"/>
  <c r="AG2924" i="2"/>
  <c r="AD2925" i="2"/>
  <c r="AE2925" i="2" s="1"/>
  <c r="AC2926" i="2"/>
  <c r="AB2927" i="2"/>
  <c r="Y2923" i="2"/>
  <c r="X2923" i="2"/>
  <c r="W2923" i="2"/>
  <c r="U2924" i="2"/>
  <c r="V2924" i="2" s="1"/>
  <c r="T2925" i="2"/>
  <c r="S2926" i="2"/>
  <c r="P2923" i="2"/>
  <c r="N2923" i="2"/>
  <c r="O2923" i="2"/>
  <c r="L2924" i="2"/>
  <c r="M2924" i="2"/>
  <c r="P2924" i="2" s="1"/>
  <c r="J2926" i="2"/>
  <c r="AG2925" i="2" l="1"/>
  <c r="AF2925" i="2"/>
  <c r="AH2925" i="2"/>
  <c r="AB2928" i="2"/>
  <c r="AC2927" i="2"/>
  <c r="AD2926" i="2"/>
  <c r="AE2926" i="2" s="1"/>
  <c r="Y2924" i="2"/>
  <c r="W2924" i="2"/>
  <c r="X2924" i="2"/>
  <c r="U2925" i="2"/>
  <c r="V2925" i="2"/>
  <c r="W2925" i="2" s="1"/>
  <c r="Y2925" i="2"/>
  <c r="S2927" i="2"/>
  <c r="T2926" i="2"/>
  <c r="J2927" i="2"/>
  <c r="L2925" i="2"/>
  <c r="M2925" i="2" s="1"/>
  <c r="N2924" i="2"/>
  <c r="O2924" i="2"/>
  <c r="AF2926" i="2" l="1"/>
  <c r="AH2926" i="2"/>
  <c r="AG2926" i="2"/>
  <c r="AD2927" i="2"/>
  <c r="AE2927" i="2" s="1"/>
  <c r="AC2928" i="2"/>
  <c r="AB2929" i="2"/>
  <c r="X2925" i="2"/>
  <c r="U2926" i="2"/>
  <c r="V2926" i="2" s="1"/>
  <c r="S2928" i="2"/>
  <c r="T2927" i="2"/>
  <c r="N2925" i="2"/>
  <c r="P2925" i="2"/>
  <c r="O2925" i="2"/>
  <c r="L2926" i="2"/>
  <c r="M2926" i="2" s="1"/>
  <c r="J2928" i="2"/>
  <c r="AG2927" i="2" l="1"/>
  <c r="AF2927" i="2"/>
  <c r="AH2927" i="2"/>
  <c r="AB2930" i="2"/>
  <c r="AC2929" i="2"/>
  <c r="AD2928" i="2"/>
  <c r="AE2928" i="2" s="1"/>
  <c r="AG2928" i="2" s="1"/>
  <c r="X2926" i="2"/>
  <c r="Y2926" i="2"/>
  <c r="W2926" i="2"/>
  <c r="U2927" i="2"/>
  <c r="V2927" i="2" s="1"/>
  <c r="T2928" i="2"/>
  <c r="S2929" i="2"/>
  <c r="P2926" i="2"/>
  <c r="O2926" i="2"/>
  <c r="N2926" i="2"/>
  <c r="L2927" i="2"/>
  <c r="M2927" i="2" s="1"/>
  <c r="O2927" i="2" s="1"/>
  <c r="J2929" i="2"/>
  <c r="AH2928" i="2" l="1"/>
  <c r="AF2928" i="2"/>
  <c r="AD2929" i="2"/>
  <c r="AE2929" i="2" s="1"/>
  <c r="AB2931" i="2"/>
  <c r="AC2930" i="2"/>
  <c r="X2927" i="2"/>
  <c r="Y2927" i="2"/>
  <c r="W2927" i="2"/>
  <c r="T2929" i="2"/>
  <c r="S2930" i="2"/>
  <c r="U2928" i="2"/>
  <c r="V2928" i="2" s="1"/>
  <c r="L2928" i="2"/>
  <c r="M2928" i="2" s="1"/>
  <c r="J2930" i="2"/>
  <c r="N2927" i="2"/>
  <c r="P2927" i="2"/>
  <c r="AG2929" i="2" l="1"/>
  <c r="AF2929" i="2"/>
  <c r="AH2929" i="2"/>
  <c r="AC2931" i="2"/>
  <c r="AB2932" i="2"/>
  <c r="AD2930" i="2"/>
  <c r="AE2930" i="2" s="1"/>
  <c r="AH2930" i="2" s="1"/>
  <c r="W2928" i="2"/>
  <c r="X2928" i="2"/>
  <c r="Y2928" i="2"/>
  <c r="U2929" i="2"/>
  <c r="V2929" i="2" s="1"/>
  <c r="T2930" i="2"/>
  <c r="S2931" i="2"/>
  <c r="P2928" i="2"/>
  <c r="O2928" i="2"/>
  <c r="N2928" i="2"/>
  <c r="J2931" i="2"/>
  <c r="L2929" i="2"/>
  <c r="M2929" i="2" s="1"/>
  <c r="AF2930" i="2" l="1"/>
  <c r="AG2930" i="2"/>
  <c r="AB2933" i="2"/>
  <c r="AC2932" i="2"/>
  <c r="AD2931" i="2"/>
  <c r="AE2931" i="2" s="1"/>
  <c r="Y2929" i="2"/>
  <c r="X2929" i="2"/>
  <c r="W2929" i="2"/>
  <c r="S2932" i="2"/>
  <c r="T2931" i="2"/>
  <c r="U2930" i="2"/>
  <c r="V2930" i="2" s="1"/>
  <c r="P2929" i="2"/>
  <c r="O2929" i="2"/>
  <c r="N2929" i="2"/>
  <c r="J2932" i="2"/>
  <c r="L2930" i="2"/>
  <c r="M2930" i="2" s="1"/>
  <c r="AG2931" i="2" l="1"/>
  <c r="AF2931" i="2"/>
  <c r="AH2931" i="2"/>
  <c r="AC2933" i="2"/>
  <c r="AB2934" i="2"/>
  <c r="AD2932" i="2"/>
  <c r="AE2932" i="2" s="1"/>
  <c r="W2930" i="2"/>
  <c r="X2930" i="2"/>
  <c r="Y2930" i="2"/>
  <c r="T2932" i="2"/>
  <c r="S2933" i="2"/>
  <c r="U2931" i="2"/>
  <c r="V2931" i="2" s="1"/>
  <c r="O2930" i="2"/>
  <c r="P2930" i="2"/>
  <c r="N2930" i="2"/>
  <c r="L2931" i="2"/>
  <c r="M2931" i="2" s="1"/>
  <c r="J2933" i="2"/>
  <c r="AF2932" i="2" l="1"/>
  <c r="AG2932" i="2"/>
  <c r="AH2932" i="2"/>
  <c r="AD2933" i="2"/>
  <c r="AE2933" i="2" s="1"/>
  <c r="AB2935" i="2"/>
  <c r="AC2934" i="2"/>
  <c r="Y2931" i="2"/>
  <c r="X2931" i="2"/>
  <c r="W2931" i="2"/>
  <c r="U2932" i="2"/>
  <c r="V2932" i="2" s="1"/>
  <c r="T2933" i="2"/>
  <c r="S2934" i="2"/>
  <c r="O2931" i="2"/>
  <c r="P2931" i="2"/>
  <c r="N2931" i="2"/>
  <c r="J2934" i="2"/>
  <c r="L2932" i="2"/>
  <c r="M2932" i="2" s="1"/>
  <c r="AH2933" i="2" l="1"/>
  <c r="AG2933" i="2"/>
  <c r="AF2933" i="2"/>
  <c r="AD2934" i="2"/>
  <c r="AE2934" i="2" s="1"/>
  <c r="AC2935" i="2"/>
  <c r="AB2936" i="2"/>
  <c r="Y2932" i="2"/>
  <c r="W2932" i="2"/>
  <c r="X2932" i="2"/>
  <c r="S2935" i="2"/>
  <c r="T2934" i="2"/>
  <c r="U2933" i="2"/>
  <c r="V2933" i="2" s="1"/>
  <c r="N2932" i="2"/>
  <c r="O2932" i="2"/>
  <c r="P2932" i="2"/>
  <c r="J2935" i="2"/>
  <c r="L2933" i="2"/>
  <c r="M2933" i="2" s="1"/>
  <c r="AH2934" i="2" l="1"/>
  <c r="AG2934" i="2"/>
  <c r="AF2934" i="2"/>
  <c r="AC2936" i="2"/>
  <c r="AB2937" i="2"/>
  <c r="AD2935" i="2"/>
  <c r="AE2935" i="2"/>
  <c r="AH2935" i="2" s="1"/>
  <c r="X2933" i="2"/>
  <c r="W2933" i="2"/>
  <c r="Y2933" i="2"/>
  <c r="S2936" i="2"/>
  <c r="T2935" i="2"/>
  <c r="U2934" i="2"/>
  <c r="V2934" i="2"/>
  <c r="X2934" i="2" s="1"/>
  <c r="P2933" i="2"/>
  <c r="N2933" i="2"/>
  <c r="O2933" i="2"/>
  <c r="J2936" i="2"/>
  <c r="L2934" i="2"/>
  <c r="M2934" i="2" s="1"/>
  <c r="AG2935" i="2" l="1"/>
  <c r="AF2935" i="2"/>
  <c r="AD2936" i="2"/>
  <c r="AE2936" i="2" s="1"/>
  <c r="AB2938" i="2"/>
  <c r="AC2937" i="2"/>
  <c r="Y2934" i="2"/>
  <c r="W2934" i="2"/>
  <c r="S2937" i="2"/>
  <c r="T2936" i="2"/>
  <c r="U2935" i="2"/>
  <c r="V2935" i="2" s="1"/>
  <c r="P2934" i="2"/>
  <c r="N2934" i="2"/>
  <c r="O2934" i="2"/>
  <c r="L2935" i="2"/>
  <c r="M2935" i="2" s="1"/>
  <c r="J2937" i="2"/>
  <c r="AH2936" i="2" l="1"/>
  <c r="AG2936" i="2"/>
  <c r="AF2936" i="2"/>
  <c r="AD2937" i="2"/>
  <c r="AE2937" i="2" s="1"/>
  <c r="AC2938" i="2"/>
  <c r="AB2939" i="2"/>
  <c r="W2935" i="2"/>
  <c r="Y2935" i="2"/>
  <c r="X2935" i="2"/>
  <c r="T2937" i="2"/>
  <c r="S2938" i="2"/>
  <c r="U2936" i="2"/>
  <c r="V2936" i="2" s="1"/>
  <c r="P2935" i="2"/>
  <c r="O2935" i="2"/>
  <c r="N2935" i="2"/>
  <c r="J2938" i="2"/>
  <c r="L2936" i="2"/>
  <c r="M2936" i="2" s="1"/>
  <c r="AH2937" i="2" l="1"/>
  <c r="AF2937" i="2"/>
  <c r="AG2937" i="2"/>
  <c r="AD2938" i="2"/>
  <c r="AE2938" i="2" s="1"/>
  <c r="AB2940" i="2"/>
  <c r="AC2939" i="2"/>
  <c r="W2936" i="2"/>
  <c r="Y2936" i="2"/>
  <c r="X2936" i="2"/>
  <c r="U2937" i="2"/>
  <c r="V2937" i="2" s="1"/>
  <c r="S2939" i="2"/>
  <c r="T2938" i="2"/>
  <c r="P2936" i="2"/>
  <c r="N2936" i="2"/>
  <c r="O2936" i="2"/>
  <c r="J2939" i="2"/>
  <c r="L2937" i="2"/>
  <c r="M2937" i="2" s="1"/>
  <c r="AF2938" i="2" l="1"/>
  <c r="AH2938" i="2"/>
  <c r="AG2938" i="2"/>
  <c r="AD2939" i="2"/>
  <c r="AE2939" i="2" s="1"/>
  <c r="AC2940" i="2"/>
  <c r="AB2941" i="2"/>
  <c r="X2937" i="2"/>
  <c r="W2937" i="2"/>
  <c r="Y2937" i="2"/>
  <c r="U2938" i="2"/>
  <c r="V2938" i="2" s="1"/>
  <c r="S2940" i="2"/>
  <c r="T2939" i="2"/>
  <c r="N2937" i="2"/>
  <c r="P2937" i="2"/>
  <c r="O2937" i="2"/>
  <c r="L2938" i="2"/>
  <c r="M2938" i="2" s="1"/>
  <c r="J2940" i="2"/>
  <c r="AG2939" i="2" l="1"/>
  <c r="AF2939" i="2"/>
  <c r="AH2939" i="2"/>
  <c r="AB2942" i="2"/>
  <c r="AC2941" i="2"/>
  <c r="AD2940" i="2"/>
  <c r="AE2940" i="2" s="1"/>
  <c r="AF2940" i="2" s="1"/>
  <c r="W2938" i="2"/>
  <c r="Y2938" i="2"/>
  <c r="X2938" i="2"/>
  <c r="U2939" i="2"/>
  <c r="V2939" i="2" s="1"/>
  <c r="T2940" i="2"/>
  <c r="S2941" i="2"/>
  <c r="P2938" i="2"/>
  <c r="O2938" i="2"/>
  <c r="N2938" i="2"/>
  <c r="L2939" i="2"/>
  <c r="M2939" i="2"/>
  <c r="O2939" i="2" s="1"/>
  <c r="J2941" i="2"/>
  <c r="AH2940" i="2" l="1"/>
  <c r="AG2940" i="2"/>
  <c r="AD2941" i="2"/>
  <c r="AE2941" i="2" s="1"/>
  <c r="AB2943" i="2"/>
  <c r="AC2942" i="2"/>
  <c r="X2939" i="2"/>
  <c r="W2939" i="2"/>
  <c r="Y2939" i="2"/>
  <c r="T2941" i="2"/>
  <c r="S2942" i="2"/>
  <c r="U2940" i="2"/>
  <c r="V2940" i="2" s="1"/>
  <c r="L2940" i="2"/>
  <c r="M2940" i="2" s="1"/>
  <c r="J2942" i="2"/>
  <c r="N2939" i="2"/>
  <c r="P2939" i="2"/>
  <c r="AF2941" i="2" l="1"/>
  <c r="AH2941" i="2"/>
  <c r="AG2941" i="2"/>
  <c r="AD2942" i="2"/>
  <c r="AE2942" i="2" s="1"/>
  <c r="AC2943" i="2"/>
  <c r="AB2944" i="2"/>
  <c r="Y2940" i="2"/>
  <c r="X2940" i="2"/>
  <c r="W2940" i="2"/>
  <c r="T2942" i="2"/>
  <c r="S2943" i="2"/>
  <c r="U2941" i="2"/>
  <c r="V2941" i="2" s="1"/>
  <c r="P2940" i="2"/>
  <c r="N2940" i="2"/>
  <c r="O2940" i="2"/>
  <c r="L2941" i="2"/>
  <c r="M2941" i="2" s="1"/>
  <c r="J2943" i="2"/>
  <c r="AH2942" i="2" l="1"/>
  <c r="AG2942" i="2"/>
  <c r="AF2942" i="2"/>
  <c r="AB2945" i="2"/>
  <c r="AC2944" i="2"/>
  <c r="AD2943" i="2"/>
  <c r="AE2943" i="2" s="1"/>
  <c r="Y2941" i="2"/>
  <c r="X2941" i="2"/>
  <c r="W2941" i="2"/>
  <c r="U2942" i="2"/>
  <c r="V2942" i="2" s="1"/>
  <c r="S2944" i="2"/>
  <c r="T2943" i="2"/>
  <c r="P2941" i="2"/>
  <c r="O2941" i="2"/>
  <c r="N2941" i="2"/>
  <c r="J2944" i="2"/>
  <c r="L2942" i="2"/>
  <c r="M2942" i="2" s="1"/>
  <c r="AH2943" i="2" l="1"/>
  <c r="AG2943" i="2"/>
  <c r="AF2943" i="2"/>
  <c r="AD2944" i="2"/>
  <c r="AE2944" i="2" s="1"/>
  <c r="AC2945" i="2"/>
  <c r="AB2946" i="2"/>
  <c r="W2942" i="2"/>
  <c r="X2942" i="2"/>
  <c r="Y2942" i="2"/>
  <c r="T2944" i="2"/>
  <c r="S2945" i="2"/>
  <c r="U2943" i="2"/>
  <c r="V2943" i="2" s="1"/>
  <c r="N2942" i="2"/>
  <c r="O2942" i="2"/>
  <c r="P2942" i="2"/>
  <c r="L2943" i="2"/>
  <c r="M2943" i="2" s="1"/>
  <c r="J2945" i="2"/>
  <c r="AH2944" i="2" l="1"/>
  <c r="AG2944" i="2"/>
  <c r="AF2944" i="2"/>
  <c r="AB2947" i="2"/>
  <c r="AC2946" i="2"/>
  <c r="AD2945" i="2"/>
  <c r="AE2945" i="2" s="1"/>
  <c r="X2943" i="2"/>
  <c r="Y2943" i="2"/>
  <c r="W2943" i="2"/>
  <c r="U2944" i="2"/>
  <c r="V2944" i="2" s="1"/>
  <c r="T2945" i="2"/>
  <c r="S2946" i="2"/>
  <c r="O2943" i="2"/>
  <c r="N2943" i="2"/>
  <c r="P2943" i="2"/>
  <c r="J2946" i="2"/>
  <c r="L2944" i="2"/>
  <c r="M2944" i="2" s="1"/>
  <c r="AG2945" i="2" l="1"/>
  <c r="AH2945" i="2"/>
  <c r="AF2945" i="2"/>
  <c r="AC2947" i="2"/>
  <c r="AB2948" i="2"/>
  <c r="AD2946" i="2"/>
  <c r="AE2946" i="2" s="1"/>
  <c r="W2944" i="2"/>
  <c r="Y2944" i="2"/>
  <c r="X2944" i="2"/>
  <c r="U2945" i="2"/>
  <c r="V2945" i="2" s="1"/>
  <c r="S2947" i="2"/>
  <c r="T2946" i="2"/>
  <c r="O2944" i="2"/>
  <c r="P2944" i="2"/>
  <c r="N2944" i="2"/>
  <c r="L2945" i="2"/>
  <c r="M2945" i="2" s="1"/>
  <c r="O2945" i="2" s="1"/>
  <c r="J2947" i="2"/>
  <c r="AF2946" i="2" l="1"/>
  <c r="AG2946" i="2"/>
  <c r="AH2946" i="2"/>
  <c r="AD2947" i="2"/>
  <c r="AE2947" i="2" s="1"/>
  <c r="AC2948" i="2"/>
  <c r="AB2949" i="2"/>
  <c r="X2945" i="2"/>
  <c r="W2945" i="2"/>
  <c r="Y2945" i="2"/>
  <c r="S2948" i="2"/>
  <c r="T2947" i="2"/>
  <c r="U2946" i="2"/>
  <c r="V2946" i="2" s="1"/>
  <c r="X2946" i="2" s="1"/>
  <c r="J2948" i="2"/>
  <c r="N2945" i="2"/>
  <c r="P2945" i="2"/>
  <c r="L2946" i="2"/>
  <c r="M2946" i="2" s="1"/>
  <c r="AG2947" i="2" l="1"/>
  <c r="AF2947" i="2"/>
  <c r="AH2947" i="2"/>
  <c r="AD2948" i="2"/>
  <c r="AE2948" i="2" s="1"/>
  <c r="AB2950" i="2"/>
  <c r="AC2949" i="2"/>
  <c r="Y2946" i="2"/>
  <c r="W2946" i="2"/>
  <c r="S2949" i="2"/>
  <c r="T2948" i="2"/>
  <c r="U2947" i="2"/>
  <c r="V2947" i="2" s="1"/>
  <c r="O2946" i="2"/>
  <c r="N2946" i="2"/>
  <c r="P2946" i="2"/>
  <c r="J2949" i="2"/>
  <c r="L2947" i="2"/>
  <c r="M2947" i="2" s="1"/>
  <c r="AH2948" i="2" l="1"/>
  <c r="AG2948" i="2"/>
  <c r="AF2948" i="2"/>
  <c r="AC2950" i="2"/>
  <c r="AB2951" i="2"/>
  <c r="AD2949" i="2"/>
  <c r="AE2949" i="2" s="1"/>
  <c r="W2947" i="2"/>
  <c r="X2947" i="2"/>
  <c r="Y2947" i="2"/>
  <c r="U2948" i="2"/>
  <c r="V2948" i="2" s="1"/>
  <c r="T2949" i="2"/>
  <c r="S2950" i="2"/>
  <c r="P2947" i="2"/>
  <c r="N2947" i="2"/>
  <c r="O2947" i="2"/>
  <c r="J2950" i="2"/>
  <c r="L2948" i="2"/>
  <c r="M2948" i="2" s="1"/>
  <c r="AG2949" i="2" l="1"/>
  <c r="AF2949" i="2"/>
  <c r="AH2949" i="2"/>
  <c r="AD2950" i="2"/>
  <c r="AE2950" i="2" s="1"/>
  <c r="AB2952" i="2"/>
  <c r="AC2951" i="2"/>
  <c r="W2948" i="2"/>
  <c r="Y2948" i="2"/>
  <c r="X2948" i="2"/>
  <c r="U2949" i="2"/>
  <c r="V2949" i="2"/>
  <c r="X2949" i="2" s="1"/>
  <c r="Y2949" i="2"/>
  <c r="S2951" i="2"/>
  <c r="T2950" i="2"/>
  <c r="P2948" i="2"/>
  <c r="O2948" i="2"/>
  <c r="N2948" i="2"/>
  <c r="J2951" i="2"/>
  <c r="L2949" i="2"/>
  <c r="M2949" i="2" s="1"/>
  <c r="AF2950" i="2" l="1"/>
  <c r="AH2950" i="2"/>
  <c r="AG2950" i="2"/>
  <c r="AD2951" i="2"/>
  <c r="AE2951" i="2" s="1"/>
  <c r="AH2951" i="2" s="1"/>
  <c r="AC2952" i="2"/>
  <c r="AB2953" i="2"/>
  <c r="U2950" i="2"/>
  <c r="V2950" i="2" s="1"/>
  <c r="S2952" i="2"/>
  <c r="T2951" i="2"/>
  <c r="W2949" i="2"/>
  <c r="N2949" i="2"/>
  <c r="P2949" i="2"/>
  <c r="O2949" i="2"/>
  <c r="J2952" i="2"/>
  <c r="L2950" i="2"/>
  <c r="M2950" i="2" s="1"/>
  <c r="AB2954" i="2" l="1"/>
  <c r="AC2953" i="2"/>
  <c r="AF2951" i="2"/>
  <c r="AD2952" i="2"/>
  <c r="AE2952" i="2"/>
  <c r="AG2952" i="2" s="1"/>
  <c r="AG2951" i="2"/>
  <c r="Y2950" i="2"/>
  <c r="W2950" i="2"/>
  <c r="X2950" i="2"/>
  <c r="T2952" i="2"/>
  <c r="S2953" i="2"/>
  <c r="U2951" i="2"/>
  <c r="V2951" i="2" s="1"/>
  <c r="P2950" i="2"/>
  <c r="N2950" i="2"/>
  <c r="O2950" i="2"/>
  <c r="J2953" i="2"/>
  <c r="L2951" i="2"/>
  <c r="M2951" i="2"/>
  <c r="O2951" i="2" s="1"/>
  <c r="AH2952" i="2" l="1"/>
  <c r="AF2952" i="2"/>
  <c r="AD2953" i="2"/>
  <c r="AE2953" i="2" s="1"/>
  <c r="AB2955" i="2"/>
  <c r="AC2954" i="2"/>
  <c r="Y2951" i="2"/>
  <c r="W2951" i="2"/>
  <c r="X2951" i="2"/>
  <c r="S2954" i="2"/>
  <c r="T2953" i="2"/>
  <c r="U2952" i="2"/>
  <c r="V2952" i="2" s="1"/>
  <c r="P2951" i="2"/>
  <c r="N2951" i="2"/>
  <c r="L2952" i="2"/>
  <c r="M2952" i="2" s="1"/>
  <c r="J2954" i="2"/>
  <c r="AF2953" i="2" l="1"/>
  <c r="AH2953" i="2"/>
  <c r="AG2953" i="2"/>
  <c r="AD2954" i="2"/>
  <c r="AE2954" i="2" s="1"/>
  <c r="AC2955" i="2"/>
  <c r="AB2956" i="2"/>
  <c r="W2952" i="2"/>
  <c r="X2952" i="2"/>
  <c r="Y2952" i="2"/>
  <c r="U2953" i="2"/>
  <c r="V2953" i="2" s="1"/>
  <c r="T2954" i="2"/>
  <c r="S2955" i="2"/>
  <c r="P2952" i="2"/>
  <c r="N2952" i="2"/>
  <c r="O2952" i="2"/>
  <c r="J2955" i="2"/>
  <c r="L2953" i="2"/>
  <c r="M2953" i="2" s="1"/>
  <c r="AG2954" i="2" l="1"/>
  <c r="AF2954" i="2"/>
  <c r="AH2954" i="2"/>
  <c r="AB2957" i="2"/>
  <c r="AC2956" i="2"/>
  <c r="AD2955" i="2"/>
  <c r="AE2955" i="2" s="1"/>
  <c r="Y2953" i="2"/>
  <c r="W2953" i="2"/>
  <c r="X2953" i="2"/>
  <c r="S2956" i="2"/>
  <c r="T2955" i="2"/>
  <c r="U2954" i="2"/>
  <c r="V2954" i="2" s="1"/>
  <c r="P2953" i="2"/>
  <c r="O2953" i="2"/>
  <c r="N2953" i="2"/>
  <c r="J2956" i="2"/>
  <c r="L2954" i="2"/>
  <c r="M2954" i="2" s="1"/>
  <c r="AG2955" i="2" l="1"/>
  <c r="AF2955" i="2"/>
  <c r="AH2955" i="2"/>
  <c r="AC2957" i="2"/>
  <c r="AB2958" i="2"/>
  <c r="AD2956" i="2"/>
  <c r="AE2956" i="2" s="1"/>
  <c r="Y2954" i="2"/>
  <c r="W2954" i="2"/>
  <c r="X2954" i="2"/>
  <c r="U2955" i="2"/>
  <c r="V2955" i="2" s="1"/>
  <c r="T2956" i="2"/>
  <c r="S2957" i="2"/>
  <c r="N2954" i="2"/>
  <c r="P2954" i="2"/>
  <c r="O2954" i="2"/>
  <c r="L2955" i="2"/>
  <c r="M2955" i="2" s="1"/>
  <c r="J2957" i="2"/>
  <c r="AG2956" i="2" l="1"/>
  <c r="AF2956" i="2"/>
  <c r="AH2956" i="2"/>
  <c r="AD2957" i="2"/>
  <c r="AE2957" i="2" s="1"/>
  <c r="AB2959" i="2"/>
  <c r="AC2958" i="2"/>
  <c r="Y2955" i="2"/>
  <c r="X2955" i="2"/>
  <c r="W2955" i="2"/>
  <c r="T2957" i="2"/>
  <c r="S2958" i="2"/>
  <c r="U2956" i="2"/>
  <c r="V2956" i="2" s="1"/>
  <c r="P2955" i="2"/>
  <c r="O2955" i="2"/>
  <c r="N2955" i="2"/>
  <c r="J2958" i="2"/>
  <c r="L2956" i="2"/>
  <c r="M2956" i="2" s="1"/>
  <c r="AG2957" i="2" l="1"/>
  <c r="AF2957" i="2"/>
  <c r="AH2957" i="2"/>
  <c r="AC2959" i="2"/>
  <c r="AB2960" i="2"/>
  <c r="AD2958" i="2"/>
  <c r="AE2958" i="2" s="1"/>
  <c r="Y2956" i="2"/>
  <c r="W2956" i="2"/>
  <c r="X2956" i="2"/>
  <c r="U2957" i="2"/>
  <c r="V2957" i="2" s="1"/>
  <c r="S2959" i="2"/>
  <c r="T2958" i="2"/>
  <c r="P2956" i="2"/>
  <c r="O2956" i="2"/>
  <c r="N2956" i="2"/>
  <c r="L2957" i="2"/>
  <c r="M2957" i="2" s="1"/>
  <c r="J2959" i="2"/>
  <c r="AH2958" i="2" l="1"/>
  <c r="AG2958" i="2"/>
  <c r="AF2958" i="2"/>
  <c r="AC2960" i="2"/>
  <c r="AB2961" i="2"/>
  <c r="AD2959" i="2"/>
  <c r="AE2959" i="2" s="1"/>
  <c r="W2957" i="2"/>
  <c r="X2957" i="2"/>
  <c r="Y2957" i="2"/>
  <c r="U2958" i="2"/>
  <c r="V2958" i="2" s="1"/>
  <c r="T2959" i="2"/>
  <c r="S2960" i="2"/>
  <c r="P2957" i="2"/>
  <c r="N2957" i="2"/>
  <c r="O2957" i="2"/>
  <c r="L2958" i="2"/>
  <c r="M2958" i="2" s="1"/>
  <c r="J2960" i="2"/>
  <c r="AH2959" i="2" l="1"/>
  <c r="AG2959" i="2"/>
  <c r="AF2959" i="2"/>
  <c r="AB2962" i="2"/>
  <c r="AC2961" i="2"/>
  <c r="AD2960" i="2"/>
  <c r="AE2960" i="2" s="1"/>
  <c r="X2958" i="2"/>
  <c r="Y2958" i="2"/>
  <c r="W2958" i="2"/>
  <c r="S2961" i="2"/>
  <c r="T2960" i="2"/>
  <c r="U2959" i="2"/>
  <c r="V2959" i="2" s="1"/>
  <c r="O2958" i="2"/>
  <c r="P2958" i="2"/>
  <c r="N2958" i="2"/>
  <c r="L2959" i="2"/>
  <c r="M2959" i="2" s="1"/>
  <c r="J2961" i="2"/>
  <c r="AG2960" i="2" l="1"/>
  <c r="AF2960" i="2"/>
  <c r="AH2960" i="2"/>
  <c r="AC2962" i="2"/>
  <c r="AB2963" i="2"/>
  <c r="AD2961" i="2"/>
  <c r="AE2961" i="2" s="1"/>
  <c r="AH2961" i="2" s="1"/>
  <c r="W2959" i="2"/>
  <c r="Y2959" i="2"/>
  <c r="X2959" i="2"/>
  <c r="U2960" i="2"/>
  <c r="V2960" i="2" s="1"/>
  <c r="T2961" i="2"/>
  <c r="S2962" i="2"/>
  <c r="O2959" i="2"/>
  <c r="P2959" i="2"/>
  <c r="N2959" i="2"/>
  <c r="L2960" i="2"/>
  <c r="M2960" i="2" s="1"/>
  <c r="J2962" i="2"/>
  <c r="AD2962" i="2" l="1"/>
  <c r="AE2962" i="2" s="1"/>
  <c r="AF2961" i="2"/>
  <c r="AG2961" i="2"/>
  <c r="AB2964" i="2"/>
  <c r="AC2963" i="2"/>
  <c r="Y2960" i="2"/>
  <c r="X2960" i="2"/>
  <c r="W2960" i="2"/>
  <c r="S2963" i="2"/>
  <c r="T2962" i="2"/>
  <c r="U2961" i="2"/>
  <c r="V2961" i="2"/>
  <c r="Y2961" i="2" s="1"/>
  <c r="O2960" i="2"/>
  <c r="P2960" i="2"/>
  <c r="N2960" i="2"/>
  <c r="L2961" i="2"/>
  <c r="M2961" i="2" s="1"/>
  <c r="J2963" i="2"/>
  <c r="AF2962" i="2" l="1"/>
  <c r="AG2962" i="2"/>
  <c r="AH2962" i="2"/>
  <c r="AC2964" i="2"/>
  <c r="AB2965" i="2"/>
  <c r="AD2963" i="2"/>
  <c r="AE2963" i="2" s="1"/>
  <c r="W2961" i="2"/>
  <c r="U2962" i="2"/>
  <c r="V2962" i="2" s="1"/>
  <c r="X2961" i="2"/>
  <c r="S2964" i="2"/>
  <c r="T2963" i="2"/>
  <c r="O2961" i="2"/>
  <c r="P2961" i="2"/>
  <c r="N2961" i="2"/>
  <c r="J2964" i="2"/>
  <c r="L2962" i="2"/>
  <c r="M2962" i="2" s="1"/>
  <c r="AH2963" i="2" l="1"/>
  <c r="AG2963" i="2"/>
  <c r="AF2963" i="2"/>
  <c r="AD2964" i="2"/>
  <c r="AE2964" i="2"/>
  <c r="AH2964" i="2" s="1"/>
  <c r="AB2966" i="2"/>
  <c r="AC2965" i="2"/>
  <c r="Y2962" i="2"/>
  <c r="W2962" i="2"/>
  <c r="X2962" i="2"/>
  <c r="T2964" i="2"/>
  <c r="S2965" i="2"/>
  <c r="U2963" i="2"/>
  <c r="V2963" i="2" s="1"/>
  <c r="P2962" i="2"/>
  <c r="O2962" i="2"/>
  <c r="N2962" i="2"/>
  <c r="L2963" i="2"/>
  <c r="M2963" i="2"/>
  <c r="O2963" i="2" s="1"/>
  <c r="J2965" i="2"/>
  <c r="AF2964" i="2" l="1"/>
  <c r="AD2965" i="2"/>
  <c r="AE2965" i="2" s="1"/>
  <c r="AB2967" i="2"/>
  <c r="AC2966" i="2"/>
  <c r="AG2964" i="2"/>
  <c r="X2963" i="2"/>
  <c r="Y2963" i="2"/>
  <c r="W2963" i="2"/>
  <c r="U2964" i="2"/>
  <c r="V2964" i="2" s="1"/>
  <c r="S2966" i="2"/>
  <c r="T2965" i="2"/>
  <c r="J2966" i="2"/>
  <c r="L2964" i="2"/>
  <c r="M2964" i="2" s="1"/>
  <c r="N2963" i="2"/>
  <c r="P2963" i="2"/>
  <c r="AH2965" i="2" l="1"/>
  <c r="AF2965" i="2"/>
  <c r="AG2965" i="2"/>
  <c r="AD2966" i="2"/>
  <c r="AE2966" i="2" s="1"/>
  <c r="AC2967" i="2"/>
  <c r="AB2968" i="2"/>
  <c r="X2964" i="2"/>
  <c r="W2964" i="2"/>
  <c r="Y2964" i="2"/>
  <c r="T2966" i="2"/>
  <c r="S2967" i="2"/>
  <c r="U2965" i="2"/>
  <c r="V2965" i="2" s="1"/>
  <c r="O2964" i="2"/>
  <c r="N2964" i="2"/>
  <c r="P2964" i="2"/>
  <c r="L2965" i="2"/>
  <c r="M2965" i="2" s="1"/>
  <c r="J2967" i="2"/>
  <c r="AG2966" i="2" l="1"/>
  <c r="AF2966" i="2"/>
  <c r="AH2966" i="2"/>
  <c r="AD2967" i="2"/>
  <c r="AE2967" i="2" s="1"/>
  <c r="AB2969" i="2"/>
  <c r="AC2968" i="2"/>
  <c r="Y2965" i="2"/>
  <c r="X2965" i="2"/>
  <c r="W2965" i="2"/>
  <c r="S2968" i="2"/>
  <c r="T2967" i="2"/>
  <c r="U2966" i="2"/>
  <c r="V2966" i="2"/>
  <c r="X2966" i="2" s="1"/>
  <c r="O2965" i="2"/>
  <c r="N2965" i="2"/>
  <c r="P2965" i="2"/>
  <c r="L2966" i="2"/>
  <c r="M2966" i="2" s="1"/>
  <c r="J2968" i="2"/>
  <c r="AG2967" i="2" l="1"/>
  <c r="AF2967" i="2"/>
  <c r="AH2967" i="2"/>
  <c r="AD2968" i="2"/>
  <c r="AE2968" i="2" s="1"/>
  <c r="AC2969" i="2"/>
  <c r="AB2970" i="2"/>
  <c r="Y2966" i="2"/>
  <c r="W2966" i="2"/>
  <c r="S2969" i="2"/>
  <c r="T2968" i="2"/>
  <c r="U2967" i="2"/>
  <c r="V2967" i="2" s="1"/>
  <c r="N2966" i="2"/>
  <c r="P2966" i="2"/>
  <c r="O2966" i="2"/>
  <c r="L2967" i="2"/>
  <c r="M2967" i="2" s="1"/>
  <c r="J2969" i="2"/>
  <c r="AG2968" i="2" l="1"/>
  <c r="AF2968" i="2"/>
  <c r="AH2968" i="2"/>
  <c r="AD2969" i="2"/>
  <c r="AE2969" i="2" s="1"/>
  <c r="AB2971" i="2"/>
  <c r="AC2970" i="2"/>
  <c r="X2967" i="2"/>
  <c r="W2967" i="2"/>
  <c r="Y2967" i="2"/>
  <c r="T2969" i="2"/>
  <c r="S2970" i="2"/>
  <c r="U2968" i="2"/>
  <c r="V2968" i="2" s="1"/>
  <c r="P2967" i="2"/>
  <c r="O2967" i="2"/>
  <c r="N2967" i="2"/>
  <c r="L2968" i="2"/>
  <c r="M2968" i="2" s="1"/>
  <c r="P2968" i="2" s="1"/>
  <c r="J2970" i="2"/>
  <c r="AH2969" i="2" l="1"/>
  <c r="AF2969" i="2"/>
  <c r="AG2969" i="2"/>
  <c r="AC2971" i="2"/>
  <c r="AB2972" i="2"/>
  <c r="AD2970" i="2"/>
  <c r="AE2970" i="2" s="1"/>
  <c r="W2968" i="2"/>
  <c r="Y2968" i="2"/>
  <c r="X2968" i="2"/>
  <c r="S2971" i="2"/>
  <c r="T2970" i="2"/>
  <c r="U2969" i="2"/>
  <c r="V2969" i="2" s="1"/>
  <c r="O2968" i="2"/>
  <c r="N2968" i="2"/>
  <c r="L2969" i="2"/>
  <c r="M2969" i="2" s="1"/>
  <c r="J2971" i="2"/>
  <c r="AF2970" i="2" l="1"/>
  <c r="AH2970" i="2"/>
  <c r="AG2970" i="2"/>
  <c r="AD2971" i="2"/>
  <c r="AE2971" i="2" s="1"/>
  <c r="AC2972" i="2"/>
  <c r="AB2973" i="2"/>
  <c r="W2969" i="2"/>
  <c r="X2969" i="2"/>
  <c r="Y2969" i="2"/>
  <c r="U2970" i="2"/>
  <c r="V2970" i="2" s="1"/>
  <c r="T2971" i="2"/>
  <c r="S2972" i="2"/>
  <c r="P2969" i="2"/>
  <c r="O2969" i="2"/>
  <c r="N2969" i="2"/>
  <c r="J2972" i="2"/>
  <c r="L2970" i="2"/>
  <c r="M2970" i="2" s="1"/>
  <c r="AH2971" i="2" l="1"/>
  <c r="AG2971" i="2"/>
  <c r="AF2971" i="2"/>
  <c r="AB2974" i="2"/>
  <c r="AC2973" i="2"/>
  <c r="AD2972" i="2"/>
  <c r="AE2972" i="2" s="1"/>
  <c r="Y2970" i="2"/>
  <c r="X2970" i="2"/>
  <c r="W2970" i="2"/>
  <c r="S2973" i="2"/>
  <c r="T2972" i="2"/>
  <c r="U2971" i="2"/>
  <c r="V2971" i="2" s="1"/>
  <c r="O2970" i="2"/>
  <c r="N2970" i="2"/>
  <c r="P2970" i="2"/>
  <c r="J2973" i="2"/>
  <c r="L2971" i="2"/>
  <c r="M2971" i="2" s="1"/>
  <c r="AG2972" i="2" l="1"/>
  <c r="AH2972" i="2"/>
  <c r="AF2972" i="2"/>
  <c r="AD2973" i="2"/>
  <c r="AE2973" i="2" s="1"/>
  <c r="AC2974" i="2"/>
  <c r="AB2975" i="2"/>
  <c r="X2971" i="2"/>
  <c r="Y2971" i="2"/>
  <c r="W2971" i="2"/>
  <c r="T2973" i="2"/>
  <c r="S2974" i="2"/>
  <c r="U2972" i="2"/>
  <c r="V2972" i="2" s="1"/>
  <c r="P2971" i="2"/>
  <c r="O2971" i="2"/>
  <c r="N2971" i="2"/>
  <c r="J2974" i="2"/>
  <c r="L2972" i="2"/>
  <c r="M2972" i="2" s="1"/>
  <c r="AF2973" i="2" l="1"/>
  <c r="AH2973" i="2"/>
  <c r="AG2973" i="2"/>
  <c r="AB2976" i="2"/>
  <c r="AC2975" i="2"/>
  <c r="AD2974" i="2"/>
  <c r="AE2974" i="2" s="1"/>
  <c r="W2972" i="2"/>
  <c r="X2972" i="2"/>
  <c r="Y2972" i="2"/>
  <c r="U2973" i="2"/>
  <c r="V2973" i="2" s="1"/>
  <c r="S2975" i="2"/>
  <c r="T2974" i="2"/>
  <c r="O2972" i="2"/>
  <c r="P2972" i="2"/>
  <c r="N2972" i="2"/>
  <c r="J2975" i="2"/>
  <c r="L2973" i="2"/>
  <c r="M2973" i="2" s="1"/>
  <c r="AH2974" i="2" l="1"/>
  <c r="AG2974" i="2"/>
  <c r="AF2974" i="2"/>
  <c r="AD2975" i="2"/>
  <c r="AE2975" i="2" s="1"/>
  <c r="AC2976" i="2"/>
  <c r="AB2977" i="2"/>
  <c r="X2973" i="2"/>
  <c r="W2973" i="2"/>
  <c r="Y2973" i="2"/>
  <c r="U2974" i="2"/>
  <c r="V2974" i="2" s="1"/>
  <c r="S2976" i="2"/>
  <c r="T2975" i="2"/>
  <c r="P2973" i="2"/>
  <c r="O2973" i="2"/>
  <c r="N2973" i="2"/>
  <c r="J2976" i="2"/>
  <c r="L2974" i="2"/>
  <c r="M2974" i="2" s="1"/>
  <c r="AG2975" i="2" l="1"/>
  <c r="AF2975" i="2"/>
  <c r="AH2975" i="2"/>
  <c r="AB2978" i="2"/>
  <c r="AC2977" i="2"/>
  <c r="AD2976" i="2"/>
  <c r="AE2976" i="2" s="1"/>
  <c r="AF2976" i="2" s="1"/>
  <c r="W2974" i="2"/>
  <c r="Y2974" i="2"/>
  <c r="X2974" i="2"/>
  <c r="U2975" i="2"/>
  <c r="V2975" i="2" s="1"/>
  <c r="S2977" i="2"/>
  <c r="T2976" i="2"/>
  <c r="O2974" i="2"/>
  <c r="N2974" i="2"/>
  <c r="P2974" i="2"/>
  <c r="J2977" i="2"/>
  <c r="L2975" i="2"/>
  <c r="M2975" i="2" s="1"/>
  <c r="N2975" i="2" s="1"/>
  <c r="AH2976" i="2" l="1"/>
  <c r="AG2976" i="2"/>
  <c r="AD2977" i="2"/>
  <c r="AE2977" i="2" s="1"/>
  <c r="AB2979" i="2"/>
  <c r="AC2978" i="2"/>
  <c r="X2975" i="2"/>
  <c r="W2975" i="2"/>
  <c r="Y2975" i="2"/>
  <c r="U2976" i="2"/>
  <c r="V2976" i="2" s="1"/>
  <c r="S2978" i="2"/>
  <c r="T2977" i="2"/>
  <c r="P2975" i="2"/>
  <c r="J2978" i="2"/>
  <c r="O2975" i="2"/>
  <c r="L2976" i="2"/>
  <c r="M2976" i="2" s="1"/>
  <c r="AG2977" i="2" l="1"/>
  <c r="AF2977" i="2"/>
  <c r="AH2977" i="2"/>
  <c r="AC2979" i="2"/>
  <c r="AB2980" i="2"/>
  <c r="AD2978" i="2"/>
  <c r="AE2978" i="2" s="1"/>
  <c r="X2976" i="2"/>
  <c r="W2976" i="2"/>
  <c r="Y2976" i="2"/>
  <c r="U2977" i="2"/>
  <c r="V2977" i="2" s="1"/>
  <c r="T2978" i="2"/>
  <c r="S2979" i="2"/>
  <c r="P2976" i="2"/>
  <c r="N2976" i="2"/>
  <c r="O2976" i="2"/>
  <c r="L2977" i="2"/>
  <c r="M2977" i="2" s="1"/>
  <c r="J2979" i="2"/>
  <c r="AH2978" i="2" l="1"/>
  <c r="AG2978" i="2"/>
  <c r="AF2978" i="2"/>
  <c r="AB2981" i="2"/>
  <c r="AC2980" i="2"/>
  <c r="AD2979" i="2"/>
  <c r="AE2979" i="2" s="1"/>
  <c r="W2977" i="2"/>
  <c r="Y2977" i="2"/>
  <c r="X2977" i="2"/>
  <c r="S2980" i="2"/>
  <c r="T2979" i="2"/>
  <c r="U2978" i="2"/>
  <c r="V2978" i="2"/>
  <c r="W2978" i="2" s="1"/>
  <c r="P2977" i="2"/>
  <c r="O2977" i="2"/>
  <c r="N2977" i="2"/>
  <c r="J2980" i="2"/>
  <c r="L2978" i="2"/>
  <c r="M2978" i="2" s="1"/>
  <c r="AG2979" i="2" l="1"/>
  <c r="AF2979" i="2"/>
  <c r="AH2979" i="2"/>
  <c r="AC2981" i="2"/>
  <c r="AB2982" i="2"/>
  <c r="AD2980" i="2"/>
  <c r="AE2980" i="2" s="1"/>
  <c r="T2980" i="2"/>
  <c r="S2981" i="2"/>
  <c r="Y2978" i="2"/>
  <c r="X2978" i="2"/>
  <c r="U2979" i="2"/>
  <c r="V2979" i="2" s="1"/>
  <c r="O2978" i="2"/>
  <c r="N2978" i="2"/>
  <c r="P2978" i="2"/>
  <c r="L2979" i="2"/>
  <c r="M2979" i="2" s="1"/>
  <c r="J2981" i="2"/>
  <c r="AH2980" i="2" l="1"/>
  <c r="AF2980" i="2"/>
  <c r="AG2980" i="2"/>
  <c r="AD2981" i="2"/>
  <c r="AE2981" i="2" s="1"/>
  <c r="AH2981" i="2" s="1"/>
  <c r="AB2983" i="2"/>
  <c r="AC2982" i="2"/>
  <c r="X2979" i="2"/>
  <c r="Y2979" i="2"/>
  <c r="W2979" i="2"/>
  <c r="T2981" i="2"/>
  <c r="S2982" i="2"/>
  <c r="U2980" i="2"/>
  <c r="V2980" i="2" s="1"/>
  <c r="O2979" i="2"/>
  <c r="N2979" i="2"/>
  <c r="P2979" i="2"/>
  <c r="J2982" i="2"/>
  <c r="L2980" i="2"/>
  <c r="M2980" i="2" s="1"/>
  <c r="AD2982" i="2" l="1"/>
  <c r="AE2982" i="2" s="1"/>
  <c r="AC2983" i="2"/>
  <c r="AB2984" i="2"/>
  <c r="AF2981" i="2"/>
  <c r="AG2981" i="2"/>
  <c r="X2980" i="2"/>
  <c r="W2980" i="2"/>
  <c r="Y2980" i="2"/>
  <c r="S2983" i="2"/>
  <c r="T2982" i="2"/>
  <c r="U2981" i="2"/>
  <c r="V2981" i="2" s="1"/>
  <c r="N2980" i="2"/>
  <c r="O2980" i="2"/>
  <c r="P2980" i="2"/>
  <c r="J2983" i="2"/>
  <c r="L2981" i="2"/>
  <c r="M2981" i="2" s="1"/>
  <c r="AH2982" i="2" l="1"/>
  <c r="AF2982" i="2"/>
  <c r="AG2982" i="2"/>
  <c r="AC2984" i="2"/>
  <c r="AB2985" i="2"/>
  <c r="AD2983" i="2"/>
  <c r="AE2983" i="2" s="1"/>
  <c r="X2981" i="2"/>
  <c r="Y2981" i="2"/>
  <c r="W2981" i="2"/>
  <c r="U2982" i="2"/>
  <c r="V2982" i="2" s="1"/>
  <c r="T2983" i="2"/>
  <c r="S2984" i="2"/>
  <c r="P2981" i="2"/>
  <c r="N2981" i="2"/>
  <c r="O2981" i="2"/>
  <c r="J2984" i="2"/>
  <c r="L2982" i="2"/>
  <c r="M2982" i="2" s="1"/>
  <c r="AG2983" i="2" l="1"/>
  <c r="AF2983" i="2"/>
  <c r="AH2983" i="2"/>
  <c r="AB2986" i="2"/>
  <c r="AC2985" i="2"/>
  <c r="AD2984" i="2"/>
  <c r="AE2984" i="2" s="1"/>
  <c r="X2982" i="2"/>
  <c r="Y2982" i="2"/>
  <c r="W2982" i="2"/>
  <c r="S2985" i="2"/>
  <c r="T2984" i="2"/>
  <c r="U2983" i="2"/>
  <c r="V2983" i="2" s="1"/>
  <c r="P2982" i="2"/>
  <c r="O2982" i="2"/>
  <c r="N2982" i="2"/>
  <c r="J2985" i="2"/>
  <c r="L2983" i="2"/>
  <c r="M2983" i="2" s="1"/>
  <c r="AG2984" i="2" l="1"/>
  <c r="AF2984" i="2"/>
  <c r="AH2984" i="2"/>
  <c r="AC2986" i="2"/>
  <c r="AB2987" i="2"/>
  <c r="AE2985" i="2"/>
  <c r="AF2985" i="2" s="1"/>
  <c r="AD2985" i="2"/>
  <c r="Y2983" i="2"/>
  <c r="W2983" i="2"/>
  <c r="X2983" i="2"/>
  <c r="U2984" i="2"/>
  <c r="V2984" i="2" s="1"/>
  <c r="T2985" i="2"/>
  <c r="S2986" i="2"/>
  <c r="N2983" i="2"/>
  <c r="P2983" i="2"/>
  <c r="O2983" i="2"/>
  <c r="J2986" i="2"/>
  <c r="L2984" i="2"/>
  <c r="M2984" i="2" s="1"/>
  <c r="AD2986" i="2" l="1"/>
  <c r="AE2986" i="2" s="1"/>
  <c r="AH2985" i="2"/>
  <c r="AG2985" i="2"/>
  <c r="AB2988" i="2"/>
  <c r="AC2987" i="2"/>
  <c r="Y2984" i="2"/>
  <c r="W2984" i="2"/>
  <c r="X2984" i="2"/>
  <c r="S2987" i="2"/>
  <c r="T2986" i="2"/>
  <c r="U2985" i="2"/>
  <c r="V2985" i="2" s="1"/>
  <c r="P2984" i="2"/>
  <c r="O2984" i="2"/>
  <c r="N2984" i="2"/>
  <c r="J2987" i="2"/>
  <c r="L2985" i="2"/>
  <c r="M2985" i="2" s="1"/>
  <c r="AF2986" i="2" l="1"/>
  <c r="AG2986" i="2"/>
  <c r="AH2986" i="2"/>
  <c r="AD2987" i="2"/>
  <c r="AE2987" i="2" s="1"/>
  <c r="AC2988" i="2"/>
  <c r="AB2989" i="2"/>
  <c r="Y2985" i="2"/>
  <c r="W2985" i="2"/>
  <c r="X2985" i="2"/>
  <c r="U2986" i="2"/>
  <c r="V2986" i="2" s="1"/>
  <c r="S2988" i="2"/>
  <c r="T2987" i="2"/>
  <c r="P2985" i="2"/>
  <c r="N2985" i="2"/>
  <c r="O2985" i="2"/>
  <c r="J2988" i="2"/>
  <c r="L2986" i="2"/>
  <c r="M2986" i="2" s="1"/>
  <c r="AH2987" i="2" l="1"/>
  <c r="AF2987" i="2"/>
  <c r="AG2987" i="2"/>
  <c r="AB2990" i="2"/>
  <c r="AC2989" i="2"/>
  <c r="AD2988" i="2"/>
  <c r="AE2988" i="2"/>
  <c r="AF2988" i="2" s="1"/>
  <c r="Y2986" i="2"/>
  <c r="X2986" i="2"/>
  <c r="W2986" i="2"/>
  <c r="U2987" i="2"/>
  <c r="V2987" i="2" s="1"/>
  <c r="T2988" i="2"/>
  <c r="S2989" i="2"/>
  <c r="P2986" i="2"/>
  <c r="O2986" i="2"/>
  <c r="N2986" i="2"/>
  <c r="J2989" i="2"/>
  <c r="L2987" i="2"/>
  <c r="M2987" i="2"/>
  <c r="N2987" i="2" s="1"/>
  <c r="AB2991" i="2" l="1"/>
  <c r="AC2990" i="2"/>
  <c r="AG2988" i="2"/>
  <c r="AH2988" i="2"/>
  <c r="AD2989" i="2"/>
  <c r="AE2989" i="2" s="1"/>
  <c r="Y2987" i="2"/>
  <c r="X2987" i="2"/>
  <c r="W2987" i="2"/>
  <c r="U2988" i="2"/>
  <c r="V2988" i="2" s="1"/>
  <c r="S2990" i="2"/>
  <c r="T2989" i="2"/>
  <c r="O2987" i="2"/>
  <c r="P2987" i="2"/>
  <c r="L2988" i="2"/>
  <c r="M2988" i="2" s="1"/>
  <c r="P2988" i="2" s="1"/>
  <c r="J2990" i="2"/>
  <c r="AG2989" i="2" l="1"/>
  <c r="AF2989" i="2"/>
  <c r="AH2989" i="2"/>
  <c r="AD2990" i="2"/>
  <c r="AE2990" i="2" s="1"/>
  <c r="AC2991" i="2"/>
  <c r="AB2992" i="2"/>
  <c r="X2988" i="2"/>
  <c r="W2988" i="2"/>
  <c r="Y2988" i="2"/>
  <c r="U2989" i="2"/>
  <c r="V2989" i="2" s="1"/>
  <c r="T2990" i="2"/>
  <c r="S2991" i="2"/>
  <c r="L2989" i="2"/>
  <c r="M2989" i="2" s="1"/>
  <c r="J2991" i="2"/>
  <c r="N2988" i="2"/>
  <c r="O2988" i="2"/>
  <c r="AF2990" i="2" l="1"/>
  <c r="AH2990" i="2"/>
  <c r="AG2990" i="2"/>
  <c r="AB2993" i="2"/>
  <c r="AC2992" i="2"/>
  <c r="AD2991" i="2"/>
  <c r="AE2991" i="2" s="1"/>
  <c r="Y2989" i="2"/>
  <c r="X2989" i="2"/>
  <c r="W2989" i="2"/>
  <c r="S2992" i="2"/>
  <c r="T2991" i="2"/>
  <c r="U2990" i="2"/>
  <c r="V2990" i="2" s="1"/>
  <c r="X2990" i="2" s="1"/>
  <c r="P2989" i="2"/>
  <c r="O2989" i="2"/>
  <c r="N2989" i="2"/>
  <c r="J2992" i="2"/>
  <c r="L2990" i="2"/>
  <c r="M2990" i="2" s="1"/>
  <c r="AG2991" i="2" l="1"/>
  <c r="AF2991" i="2"/>
  <c r="AH2991" i="2"/>
  <c r="AC2993" i="2"/>
  <c r="AB2994" i="2"/>
  <c r="AD2992" i="2"/>
  <c r="AE2992" i="2" s="1"/>
  <c r="Y2990" i="2"/>
  <c r="W2990" i="2"/>
  <c r="S2993" i="2"/>
  <c r="T2992" i="2"/>
  <c r="U2991" i="2"/>
  <c r="V2991" i="2" s="1"/>
  <c r="O2990" i="2"/>
  <c r="N2990" i="2"/>
  <c r="P2990" i="2"/>
  <c r="L2991" i="2"/>
  <c r="M2991" i="2" s="1"/>
  <c r="J2993" i="2"/>
  <c r="AH2992" i="2" l="1"/>
  <c r="AG2992" i="2"/>
  <c r="AF2992" i="2"/>
  <c r="AB2995" i="2"/>
  <c r="AC2994" i="2"/>
  <c r="AD2993" i="2"/>
  <c r="AE2993" i="2" s="1"/>
  <c r="X2991" i="2"/>
  <c r="W2991" i="2"/>
  <c r="Y2991" i="2"/>
  <c r="T2993" i="2"/>
  <c r="S2994" i="2"/>
  <c r="U2992" i="2"/>
  <c r="V2992" i="2" s="1"/>
  <c r="O2991" i="2"/>
  <c r="P2991" i="2"/>
  <c r="N2991" i="2"/>
  <c r="L2992" i="2"/>
  <c r="M2992" i="2" s="1"/>
  <c r="J2994" i="2"/>
  <c r="AG2993" i="2" l="1"/>
  <c r="AF2993" i="2"/>
  <c r="AH2993" i="2"/>
  <c r="AD2994" i="2"/>
  <c r="AE2994" i="2" s="1"/>
  <c r="AC2995" i="2"/>
  <c r="AB2996" i="2"/>
  <c r="X2992" i="2"/>
  <c r="W2992" i="2"/>
  <c r="Y2992" i="2"/>
  <c r="U2993" i="2"/>
  <c r="V2993" i="2" s="1"/>
  <c r="T2994" i="2"/>
  <c r="S2995" i="2"/>
  <c r="N2992" i="2"/>
  <c r="O2992" i="2"/>
  <c r="P2992" i="2"/>
  <c r="J2995" i="2"/>
  <c r="L2993" i="2"/>
  <c r="M2993" i="2" s="1"/>
  <c r="AH2994" i="2" l="1"/>
  <c r="AF2994" i="2"/>
  <c r="AG2994" i="2"/>
  <c r="AC2996" i="2"/>
  <c r="AB2997" i="2"/>
  <c r="AD2995" i="2"/>
  <c r="AE2995" i="2" s="1"/>
  <c r="W2993" i="2"/>
  <c r="Y2993" i="2"/>
  <c r="X2993" i="2"/>
  <c r="T2995" i="2"/>
  <c r="S2996" i="2"/>
  <c r="U2994" i="2"/>
  <c r="V2994" i="2" s="1"/>
  <c r="O2993" i="2"/>
  <c r="N2993" i="2"/>
  <c r="P2993" i="2"/>
  <c r="J2996" i="2"/>
  <c r="L2994" i="2"/>
  <c r="M2994" i="2" s="1"/>
  <c r="AF2995" i="2" l="1"/>
  <c r="AG2995" i="2"/>
  <c r="AH2995" i="2"/>
  <c r="AB2998" i="2"/>
  <c r="AC2997" i="2"/>
  <c r="AD2996" i="2"/>
  <c r="AE2996" i="2" s="1"/>
  <c r="W2994" i="2"/>
  <c r="X2994" i="2"/>
  <c r="Y2994" i="2"/>
  <c r="S2997" i="2"/>
  <c r="T2996" i="2"/>
  <c r="U2995" i="2"/>
  <c r="V2995" i="2" s="1"/>
  <c r="P2994" i="2"/>
  <c r="N2994" i="2"/>
  <c r="O2994" i="2"/>
  <c r="L2995" i="2"/>
  <c r="M2995" i="2" s="1"/>
  <c r="J2997" i="2"/>
  <c r="AH2996" i="2" l="1"/>
  <c r="AG2996" i="2"/>
  <c r="AF2996" i="2"/>
  <c r="AC2998" i="2"/>
  <c r="AB2999" i="2"/>
  <c r="AD2997" i="2"/>
  <c r="AE2997" i="2" s="1"/>
  <c r="X2995" i="2"/>
  <c r="W2995" i="2"/>
  <c r="Y2995" i="2"/>
  <c r="T2997" i="2"/>
  <c r="S2998" i="2"/>
  <c r="U2996" i="2"/>
  <c r="V2996" i="2" s="1"/>
  <c r="P2995" i="2"/>
  <c r="O2995" i="2"/>
  <c r="N2995" i="2"/>
  <c r="J2998" i="2"/>
  <c r="L2996" i="2"/>
  <c r="M2996" i="2" s="1"/>
  <c r="AH2997" i="2" l="1"/>
  <c r="AF2997" i="2"/>
  <c r="AG2997" i="2"/>
  <c r="AB3000" i="2"/>
  <c r="AC2999" i="2"/>
  <c r="AD2998" i="2"/>
  <c r="AE2998" i="2" s="1"/>
  <c r="Y2996" i="2"/>
  <c r="W2996" i="2"/>
  <c r="X2996" i="2"/>
  <c r="U2997" i="2"/>
  <c r="V2997" i="2" s="1"/>
  <c r="S2999" i="2"/>
  <c r="T2998" i="2"/>
  <c r="O2996" i="2"/>
  <c r="N2996" i="2"/>
  <c r="P2996" i="2"/>
  <c r="J2999" i="2"/>
  <c r="L2997" i="2"/>
  <c r="M2997" i="2" s="1"/>
  <c r="AF2998" i="2" l="1"/>
  <c r="AG2998" i="2"/>
  <c r="AH2998" i="2"/>
  <c r="AD2999" i="2"/>
  <c r="AE2999" i="2" s="1"/>
  <c r="AC3000" i="2"/>
  <c r="AB3001" i="2"/>
  <c r="Y2997" i="2"/>
  <c r="W2997" i="2"/>
  <c r="X2997" i="2"/>
  <c r="S3000" i="2"/>
  <c r="T2999" i="2"/>
  <c r="U2998" i="2"/>
  <c r="V2998" i="2"/>
  <c r="X2998" i="2" s="1"/>
  <c r="N2997" i="2"/>
  <c r="O2997" i="2"/>
  <c r="P2997" i="2"/>
  <c r="L2998" i="2"/>
  <c r="M2998" i="2" s="1"/>
  <c r="J3000" i="2"/>
  <c r="AH2999" i="2" l="1"/>
  <c r="AF2999" i="2"/>
  <c r="AG2999" i="2"/>
  <c r="AB3002" i="2"/>
  <c r="AC3001" i="2"/>
  <c r="AD3000" i="2"/>
  <c r="AE3000" i="2" s="1"/>
  <c r="S3001" i="2"/>
  <c r="T3000" i="2"/>
  <c r="W2998" i="2"/>
  <c r="Y2998" i="2"/>
  <c r="U2999" i="2"/>
  <c r="V2999" i="2" s="1"/>
  <c r="O2998" i="2"/>
  <c r="N2998" i="2"/>
  <c r="P2998" i="2"/>
  <c r="J3001" i="2"/>
  <c r="L2999" i="2"/>
  <c r="M2999" i="2" s="1"/>
  <c r="O2999" i="2" s="1"/>
  <c r="AG3000" i="2" l="1"/>
  <c r="AF3000" i="2"/>
  <c r="AH3000" i="2"/>
  <c r="AD3001" i="2"/>
  <c r="AE3001" i="2" s="1"/>
  <c r="AB3003" i="2"/>
  <c r="AC3002" i="2"/>
  <c r="W2999" i="2"/>
  <c r="X2999" i="2"/>
  <c r="Y2999" i="2"/>
  <c r="U3000" i="2"/>
  <c r="V3000" i="2" s="1"/>
  <c r="S3002" i="2"/>
  <c r="T3001" i="2"/>
  <c r="N2999" i="2"/>
  <c r="J3002" i="2"/>
  <c r="P2999" i="2"/>
  <c r="L3000" i="2"/>
  <c r="M3000" i="2" s="1"/>
  <c r="AH3001" i="2" l="1"/>
  <c r="AG3001" i="2"/>
  <c r="AF3001" i="2"/>
  <c r="AC3003" i="2"/>
  <c r="AB3004" i="2"/>
  <c r="AD3002" i="2"/>
  <c r="AE3002" i="2" s="1"/>
  <c r="Y3000" i="2"/>
  <c r="W3000" i="2"/>
  <c r="X3000" i="2"/>
  <c r="U3001" i="2"/>
  <c r="V3001" i="2" s="1"/>
  <c r="T3002" i="2"/>
  <c r="S3003" i="2"/>
  <c r="P3000" i="2"/>
  <c r="N3000" i="2"/>
  <c r="O3000" i="2"/>
  <c r="L3001" i="2"/>
  <c r="M3001" i="2" s="1"/>
  <c r="J3003" i="2"/>
  <c r="AG3002" i="2" l="1"/>
  <c r="AF3002" i="2"/>
  <c r="AH3002" i="2"/>
  <c r="AD3003" i="2"/>
  <c r="AE3003" i="2" s="1"/>
  <c r="AB3005" i="2"/>
  <c r="AC3004" i="2"/>
  <c r="X3001" i="2"/>
  <c r="W3001" i="2"/>
  <c r="Y3001" i="2"/>
  <c r="U3002" i="2"/>
  <c r="V3002" i="2" s="1"/>
  <c r="W3002" i="2" s="1"/>
  <c r="S3004" i="2"/>
  <c r="T3003" i="2"/>
  <c r="O3001" i="2"/>
  <c r="N3001" i="2"/>
  <c r="P3001" i="2"/>
  <c r="J3004" i="2"/>
  <c r="L3002" i="2"/>
  <c r="M3002" i="2" s="1"/>
  <c r="AG3003" i="2" l="1"/>
  <c r="AF3003" i="2"/>
  <c r="AH3003" i="2"/>
  <c r="AC3005" i="2"/>
  <c r="AB3006" i="2"/>
  <c r="AD3004" i="2"/>
  <c r="AE3004" i="2" s="1"/>
  <c r="S3005" i="2"/>
  <c r="T3004" i="2"/>
  <c r="U3003" i="2"/>
  <c r="V3003" i="2" s="1"/>
  <c r="X3002" i="2"/>
  <c r="Y3002" i="2"/>
  <c r="N3002" i="2"/>
  <c r="O3002" i="2"/>
  <c r="P3002" i="2"/>
  <c r="J3005" i="2"/>
  <c r="L3003" i="2"/>
  <c r="M3003" i="2" s="1"/>
  <c r="AH3004" i="2" l="1"/>
  <c r="AF3004" i="2"/>
  <c r="AG3004" i="2"/>
  <c r="AB3007" i="2"/>
  <c r="AC3006" i="2"/>
  <c r="AD3005" i="2"/>
  <c r="AE3005" i="2" s="1"/>
  <c r="Y3003" i="2"/>
  <c r="W3003" i="2"/>
  <c r="X3003" i="2"/>
  <c r="U3004" i="2"/>
  <c r="V3004" i="2" s="1"/>
  <c r="T3005" i="2"/>
  <c r="S3006" i="2"/>
  <c r="P3003" i="2"/>
  <c r="N3003" i="2"/>
  <c r="O3003" i="2"/>
  <c r="J3006" i="2"/>
  <c r="L3004" i="2"/>
  <c r="M3004" i="2" s="1"/>
  <c r="AH3005" i="2" l="1"/>
  <c r="AG3005" i="2"/>
  <c r="AF3005" i="2"/>
  <c r="AC3007" i="2"/>
  <c r="AB3008" i="2"/>
  <c r="AD3006" i="2"/>
  <c r="AE3006" i="2" s="1"/>
  <c r="X3004" i="2"/>
  <c r="W3004" i="2"/>
  <c r="Y3004" i="2"/>
  <c r="T3006" i="2"/>
  <c r="S3007" i="2"/>
  <c r="U3005" i="2"/>
  <c r="V3005" i="2" s="1"/>
  <c r="N3004" i="2"/>
  <c r="O3004" i="2"/>
  <c r="P3004" i="2"/>
  <c r="L3005" i="2"/>
  <c r="M3005" i="2" s="1"/>
  <c r="J3007" i="2"/>
  <c r="AG3006" i="2" l="1"/>
  <c r="AF3006" i="2"/>
  <c r="AH3006" i="2"/>
  <c r="AC3008" i="2"/>
  <c r="AB3009" i="2"/>
  <c r="AD3007" i="2"/>
  <c r="AE3007" i="2" s="1"/>
  <c r="Y3005" i="2"/>
  <c r="W3005" i="2"/>
  <c r="X3005" i="2"/>
  <c r="U3006" i="2"/>
  <c r="V3006" i="2" s="1"/>
  <c r="T3007" i="2"/>
  <c r="S3008" i="2"/>
  <c r="P3005" i="2"/>
  <c r="N3005" i="2"/>
  <c r="O3005" i="2"/>
  <c r="J3008" i="2"/>
  <c r="L3006" i="2"/>
  <c r="M3006" i="2" s="1"/>
  <c r="AH3007" i="2" l="1"/>
  <c r="AG3007" i="2"/>
  <c r="AF3007" i="2"/>
  <c r="AB3010" i="2"/>
  <c r="AC3009" i="2"/>
  <c r="AD3008" i="2"/>
  <c r="AE3008" i="2" s="1"/>
  <c r="W3006" i="2"/>
  <c r="X3006" i="2"/>
  <c r="Y3006" i="2"/>
  <c r="S3009" i="2"/>
  <c r="T3008" i="2"/>
  <c r="U3007" i="2"/>
  <c r="V3007" i="2" s="1"/>
  <c r="P3006" i="2"/>
  <c r="O3006" i="2"/>
  <c r="N3006" i="2"/>
  <c r="L3007" i="2"/>
  <c r="M3007" i="2" s="1"/>
  <c r="J3009" i="2"/>
  <c r="AG3008" i="2" l="1"/>
  <c r="AF3008" i="2"/>
  <c r="AH3008" i="2"/>
  <c r="AB3011" i="2"/>
  <c r="AC3010" i="2"/>
  <c r="AD3009" i="2"/>
  <c r="AE3009" i="2" s="1"/>
  <c r="Y3007" i="2"/>
  <c r="W3007" i="2"/>
  <c r="X3007" i="2"/>
  <c r="U3008" i="2"/>
  <c r="V3008" i="2" s="1"/>
  <c r="W3008" i="2" s="1"/>
  <c r="T3009" i="2"/>
  <c r="S3010" i="2"/>
  <c r="P3007" i="2"/>
  <c r="N3007" i="2"/>
  <c r="O3007" i="2"/>
  <c r="L3008" i="2"/>
  <c r="M3008" i="2" s="1"/>
  <c r="J3010" i="2"/>
  <c r="AG3009" i="2" l="1"/>
  <c r="AF3009" i="2"/>
  <c r="AH3009" i="2"/>
  <c r="AD3010" i="2"/>
  <c r="AE3010" i="2" s="1"/>
  <c r="AB3012" i="2"/>
  <c r="AC3011" i="2"/>
  <c r="S3011" i="2"/>
  <c r="T3010" i="2"/>
  <c r="Y3008" i="2"/>
  <c r="U3009" i="2"/>
  <c r="V3009" i="2" s="1"/>
  <c r="X3008" i="2"/>
  <c r="P3008" i="2"/>
  <c r="O3008" i="2"/>
  <c r="N3008" i="2"/>
  <c r="L3009" i="2"/>
  <c r="M3009" i="2" s="1"/>
  <c r="J3011" i="2"/>
  <c r="AH3010" i="2" l="1"/>
  <c r="AF3010" i="2"/>
  <c r="AG3010" i="2"/>
  <c r="AD3011" i="2"/>
  <c r="AE3011" i="2" s="1"/>
  <c r="AB3013" i="2"/>
  <c r="AC3012" i="2"/>
  <c r="Y3009" i="2"/>
  <c r="W3009" i="2"/>
  <c r="X3009" i="2"/>
  <c r="U3010" i="2"/>
  <c r="V3010" i="2" s="1"/>
  <c r="S3012" i="2"/>
  <c r="T3011" i="2"/>
  <c r="P3009" i="2"/>
  <c r="N3009" i="2"/>
  <c r="O3009" i="2"/>
  <c r="L3010" i="2"/>
  <c r="M3010" i="2" s="1"/>
  <c r="J3012" i="2"/>
  <c r="AF3011" i="2" l="1"/>
  <c r="AH3011" i="2"/>
  <c r="AG3011" i="2"/>
  <c r="AD3012" i="2"/>
  <c r="AE3012" i="2" s="1"/>
  <c r="AC3013" i="2"/>
  <c r="AB3014" i="2"/>
  <c r="Y3010" i="2"/>
  <c r="X3010" i="2"/>
  <c r="W3010" i="2"/>
  <c r="S3013" i="2"/>
  <c r="T3012" i="2"/>
  <c r="U3011" i="2"/>
  <c r="V3011" i="2" s="1"/>
  <c r="P3010" i="2"/>
  <c r="O3010" i="2"/>
  <c r="N3010" i="2"/>
  <c r="J3013" i="2"/>
  <c r="L3011" i="2"/>
  <c r="M3011" i="2"/>
  <c r="N3011" i="2" s="1"/>
  <c r="AG3012" i="2" l="1"/>
  <c r="AF3012" i="2"/>
  <c r="AH3012" i="2"/>
  <c r="AB3015" i="2"/>
  <c r="AC3014" i="2"/>
  <c r="AD3013" i="2"/>
  <c r="AE3013" i="2" s="1"/>
  <c r="W3011" i="2"/>
  <c r="X3011" i="2"/>
  <c r="Y3011" i="2"/>
  <c r="U3012" i="2"/>
  <c r="V3012" i="2" s="1"/>
  <c r="S3014" i="2"/>
  <c r="T3013" i="2"/>
  <c r="P3011" i="2"/>
  <c r="J3014" i="2"/>
  <c r="O3011" i="2"/>
  <c r="L3012" i="2"/>
  <c r="M3012" i="2" s="1"/>
  <c r="AG3013" i="2" l="1"/>
  <c r="AH3013" i="2"/>
  <c r="AF3013" i="2"/>
  <c r="AD3014" i="2"/>
  <c r="AE3014" i="2" s="1"/>
  <c r="AC3015" i="2"/>
  <c r="AB3016" i="2"/>
  <c r="Y3012" i="2"/>
  <c r="W3012" i="2"/>
  <c r="X3012" i="2"/>
  <c r="U3013" i="2"/>
  <c r="V3013" i="2" s="1"/>
  <c r="T3014" i="2"/>
  <c r="S3015" i="2"/>
  <c r="O3012" i="2"/>
  <c r="N3012" i="2"/>
  <c r="P3012" i="2"/>
  <c r="L3013" i="2"/>
  <c r="M3013" i="2" s="1"/>
  <c r="J3015" i="2"/>
  <c r="AF3014" i="2" l="1"/>
  <c r="AG3014" i="2"/>
  <c r="AH3014" i="2"/>
  <c r="AB3017" i="2"/>
  <c r="AC3016" i="2"/>
  <c r="AD3015" i="2"/>
  <c r="AE3015" i="2" s="1"/>
  <c r="Y3013" i="2"/>
  <c r="W3013" i="2"/>
  <c r="X3013" i="2"/>
  <c r="S3016" i="2"/>
  <c r="T3015" i="2"/>
  <c r="U3014" i="2"/>
  <c r="V3014" i="2" s="1"/>
  <c r="Y3014" i="2" s="1"/>
  <c r="O3013" i="2"/>
  <c r="P3013" i="2"/>
  <c r="N3013" i="2"/>
  <c r="J3016" i="2"/>
  <c r="L3014" i="2"/>
  <c r="M3014" i="2" s="1"/>
  <c r="AG3015" i="2" l="1"/>
  <c r="AH3015" i="2"/>
  <c r="AF3015" i="2"/>
  <c r="AD3016" i="2"/>
  <c r="AE3016" i="2" s="1"/>
  <c r="AC3017" i="2"/>
  <c r="AB3018" i="2"/>
  <c r="W3014" i="2"/>
  <c r="T3016" i="2"/>
  <c r="S3017" i="2"/>
  <c r="X3014" i="2"/>
  <c r="U3015" i="2"/>
  <c r="V3015" i="2" s="1"/>
  <c r="P3014" i="2"/>
  <c r="O3014" i="2"/>
  <c r="N3014" i="2"/>
  <c r="J3017" i="2"/>
  <c r="L3015" i="2"/>
  <c r="M3015" i="2" s="1"/>
  <c r="AF3016" i="2" l="1"/>
  <c r="AH3016" i="2"/>
  <c r="AG3016" i="2"/>
  <c r="AB3019" i="2"/>
  <c r="AC3018" i="2"/>
  <c r="AD3017" i="2"/>
  <c r="AE3017" i="2" s="1"/>
  <c r="Y3015" i="2"/>
  <c r="W3015" i="2"/>
  <c r="X3015" i="2"/>
  <c r="T3017" i="2"/>
  <c r="S3018" i="2"/>
  <c r="U3016" i="2"/>
  <c r="V3016" i="2" s="1"/>
  <c r="P3015" i="2"/>
  <c r="N3015" i="2"/>
  <c r="O3015" i="2"/>
  <c r="J3018" i="2"/>
  <c r="L3016" i="2"/>
  <c r="M3016" i="2" s="1"/>
  <c r="AF3017" i="2" l="1"/>
  <c r="AG3017" i="2"/>
  <c r="AH3017" i="2"/>
  <c r="AD3018" i="2"/>
  <c r="AE3018" i="2" s="1"/>
  <c r="AB3020" i="2"/>
  <c r="AC3019" i="2"/>
  <c r="X3016" i="2"/>
  <c r="Y3016" i="2"/>
  <c r="W3016" i="2"/>
  <c r="U3017" i="2"/>
  <c r="V3017" i="2" s="1"/>
  <c r="S3019" i="2"/>
  <c r="T3018" i="2"/>
  <c r="N3016" i="2"/>
  <c r="P3016" i="2"/>
  <c r="O3016" i="2"/>
  <c r="L3017" i="2"/>
  <c r="M3017" i="2" s="1"/>
  <c r="J3019" i="2"/>
  <c r="AF3018" i="2" l="1"/>
  <c r="AH3018" i="2"/>
  <c r="AG3018" i="2"/>
  <c r="AD3019" i="2"/>
  <c r="AE3019" i="2" s="1"/>
  <c r="AC3020" i="2"/>
  <c r="AB3021" i="2"/>
  <c r="X3017" i="2"/>
  <c r="Y3017" i="2"/>
  <c r="W3017" i="2"/>
  <c r="U3018" i="2"/>
  <c r="V3018" i="2" s="1"/>
  <c r="T3019" i="2"/>
  <c r="S3020" i="2"/>
  <c r="O3017" i="2"/>
  <c r="N3017" i="2"/>
  <c r="P3017" i="2"/>
  <c r="L3018" i="2"/>
  <c r="M3018" i="2" s="1"/>
  <c r="J3020" i="2"/>
  <c r="AG3019" i="2" l="1"/>
  <c r="AF3019" i="2"/>
  <c r="AH3019" i="2"/>
  <c r="AD3020" i="2"/>
  <c r="AE3020" i="2" s="1"/>
  <c r="AB3022" i="2"/>
  <c r="AC3021" i="2"/>
  <c r="X3018" i="2"/>
  <c r="Y3018" i="2"/>
  <c r="W3018" i="2"/>
  <c r="S3021" i="2"/>
  <c r="T3020" i="2"/>
  <c r="U3019" i="2"/>
  <c r="V3019" i="2" s="1"/>
  <c r="O3018" i="2"/>
  <c r="N3018" i="2"/>
  <c r="P3018" i="2"/>
  <c r="J3021" i="2"/>
  <c r="L3019" i="2"/>
  <c r="M3019" i="2" s="1"/>
  <c r="AH3020" i="2" l="1"/>
  <c r="AF3020" i="2"/>
  <c r="AG3020" i="2"/>
  <c r="AC3022" i="2"/>
  <c r="AB3023" i="2"/>
  <c r="AD3021" i="2"/>
  <c r="AE3021" i="2" s="1"/>
  <c r="X3019" i="2"/>
  <c r="Y3019" i="2"/>
  <c r="W3019" i="2"/>
  <c r="U3020" i="2"/>
  <c r="V3020" i="2" s="1"/>
  <c r="T3021" i="2"/>
  <c r="S3022" i="2"/>
  <c r="N3019" i="2"/>
  <c r="O3019" i="2"/>
  <c r="P3019" i="2"/>
  <c r="J3022" i="2"/>
  <c r="L3020" i="2"/>
  <c r="M3020" i="2" s="1"/>
  <c r="AH3021" i="2" l="1"/>
  <c r="AF3021" i="2"/>
  <c r="AG3021" i="2"/>
  <c r="AB3024" i="2"/>
  <c r="AC3023" i="2"/>
  <c r="AD3022" i="2"/>
  <c r="AE3022" i="2" s="1"/>
  <c r="Y3020" i="2"/>
  <c r="X3020" i="2"/>
  <c r="W3020" i="2"/>
  <c r="T3022" i="2"/>
  <c r="S3023" i="2"/>
  <c r="U3021" i="2"/>
  <c r="V3021" i="2" s="1"/>
  <c r="P3020" i="2"/>
  <c r="O3020" i="2"/>
  <c r="N3020" i="2"/>
  <c r="J3023" i="2"/>
  <c r="L3021" i="2"/>
  <c r="M3021" i="2" s="1"/>
  <c r="AF3022" i="2" l="1"/>
  <c r="AG3022" i="2"/>
  <c r="AH3022" i="2"/>
  <c r="AC3024" i="2"/>
  <c r="AB3025" i="2"/>
  <c r="AD3023" i="2"/>
  <c r="AE3023" i="2" s="1"/>
  <c r="X3021" i="2"/>
  <c r="W3021" i="2"/>
  <c r="Y3021" i="2"/>
  <c r="U3022" i="2"/>
  <c r="V3022" i="2" s="1"/>
  <c r="S3024" i="2"/>
  <c r="T3023" i="2"/>
  <c r="N3021" i="2"/>
  <c r="P3021" i="2"/>
  <c r="O3021" i="2"/>
  <c r="L3022" i="2"/>
  <c r="M3022" i="2" s="1"/>
  <c r="J3024" i="2"/>
  <c r="AG3023" i="2" l="1"/>
  <c r="AF3023" i="2"/>
  <c r="AH3023" i="2"/>
  <c r="AD3024" i="2"/>
  <c r="AE3024" i="2" s="1"/>
  <c r="AC3025" i="2"/>
  <c r="AB3026" i="2"/>
  <c r="W3022" i="2"/>
  <c r="Y3022" i="2"/>
  <c r="X3022" i="2"/>
  <c r="U3023" i="2"/>
  <c r="V3023" i="2" s="1"/>
  <c r="T3024" i="2"/>
  <c r="S3025" i="2"/>
  <c r="P3022" i="2"/>
  <c r="O3022" i="2"/>
  <c r="N3022" i="2"/>
  <c r="L3023" i="2"/>
  <c r="M3023" i="2"/>
  <c r="O3023" i="2" s="1"/>
  <c r="J3025" i="2"/>
  <c r="AG3024" i="2" l="1"/>
  <c r="AF3024" i="2"/>
  <c r="AH3024" i="2"/>
  <c r="AD3025" i="2"/>
  <c r="AE3025" i="2" s="1"/>
  <c r="AB3027" i="2"/>
  <c r="AC3026" i="2"/>
  <c r="X3023" i="2"/>
  <c r="W3023" i="2"/>
  <c r="Y3023" i="2"/>
  <c r="S3026" i="2"/>
  <c r="T3025" i="2"/>
  <c r="U3024" i="2"/>
  <c r="V3024" i="2" s="1"/>
  <c r="L3024" i="2"/>
  <c r="M3024" i="2" s="1"/>
  <c r="J3026" i="2"/>
  <c r="N3023" i="2"/>
  <c r="P3023" i="2"/>
  <c r="AF3025" i="2" l="1"/>
  <c r="AG3025" i="2"/>
  <c r="AH3025" i="2"/>
  <c r="AD3026" i="2"/>
  <c r="AE3026" i="2" s="1"/>
  <c r="AC3027" i="2"/>
  <c r="AB3028" i="2"/>
  <c r="X3024" i="2"/>
  <c r="W3024" i="2"/>
  <c r="Y3024" i="2"/>
  <c r="U3025" i="2"/>
  <c r="V3025" i="2" s="1"/>
  <c r="T3026" i="2"/>
  <c r="S3027" i="2"/>
  <c r="P3024" i="2"/>
  <c r="O3024" i="2"/>
  <c r="N3024" i="2"/>
  <c r="J3027" i="2"/>
  <c r="L3025" i="2"/>
  <c r="M3025" i="2" s="1"/>
  <c r="AH3026" i="2" l="1"/>
  <c r="AF3026" i="2"/>
  <c r="AG3026" i="2"/>
  <c r="AB3029" i="2"/>
  <c r="AC3028" i="2"/>
  <c r="AD3027" i="2"/>
  <c r="AE3027" i="2" s="1"/>
  <c r="W3025" i="2"/>
  <c r="X3025" i="2"/>
  <c r="Y3025" i="2"/>
  <c r="S3028" i="2"/>
  <c r="T3027" i="2"/>
  <c r="U3026" i="2"/>
  <c r="V3026" i="2" s="1"/>
  <c r="P3025" i="2"/>
  <c r="N3025" i="2"/>
  <c r="O3025" i="2"/>
  <c r="J3028" i="2"/>
  <c r="L3026" i="2"/>
  <c r="M3026" i="2" s="1"/>
  <c r="AG3027" i="2" l="1"/>
  <c r="AH3027" i="2"/>
  <c r="AF3027" i="2"/>
  <c r="AD3028" i="2"/>
  <c r="AE3028" i="2" s="1"/>
  <c r="AH3028" i="2" s="1"/>
  <c r="AB3030" i="2"/>
  <c r="AC3029" i="2"/>
  <c r="Y3026" i="2"/>
  <c r="X3026" i="2"/>
  <c r="W3026" i="2"/>
  <c r="S3029" i="2"/>
  <c r="T3028" i="2"/>
  <c r="U3027" i="2"/>
  <c r="V3027" i="2" s="1"/>
  <c r="O3026" i="2"/>
  <c r="N3026" i="2"/>
  <c r="P3026" i="2"/>
  <c r="L3027" i="2"/>
  <c r="M3027" i="2" s="1"/>
  <c r="J3029" i="2"/>
  <c r="AD3029" i="2" l="1"/>
  <c r="AE3029" i="2" s="1"/>
  <c r="AC3030" i="2"/>
  <c r="AB3031" i="2"/>
  <c r="AF3028" i="2"/>
  <c r="AG3028" i="2"/>
  <c r="X3027" i="2"/>
  <c r="W3027" i="2"/>
  <c r="Y3027" i="2"/>
  <c r="T3029" i="2"/>
  <c r="S3030" i="2"/>
  <c r="U3028" i="2"/>
  <c r="V3028" i="2" s="1"/>
  <c r="O3027" i="2"/>
  <c r="P3027" i="2"/>
  <c r="N3027" i="2"/>
  <c r="L3028" i="2"/>
  <c r="M3028" i="2" s="1"/>
  <c r="J3030" i="2"/>
  <c r="AG3029" i="2" l="1"/>
  <c r="AF3029" i="2"/>
  <c r="AH3029" i="2"/>
  <c r="AD3030" i="2"/>
  <c r="AE3030" i="2" s="1"/>
  <c r="AB3032" i="2"/>
  <c r="AC3031" i="2"/>
  <c r="Y3028" i="2"/>
  <c r="X3028" i="2"/>
  <c r="W3028" i="2"/>
  <c r="T3030" i="2"/>
  <c r="S3031" i="2"/>
  <c r="U3029" i="2"/>
  <c r="V3029" i="2" s="1"/>
  <c r="N3028" i="2"/>
  <c r="O3028" i="2"/>
  <c r="P3028" i="2"/>
  <c r="J3031" i="2"/>
  <c r="L3029" i="2"/>
  <c r="M3029" i="2" s="1"/>
  <c r="AF3030" i="2" l="1"/>
  <c r="AG3030" i="2"/>
  <c r="AH3030" i="2"/>
  <c r="AC3032" i="2"/>
  <c r="AB3033" i="2"/>
  <c r="AD3031" i="2"/>
  <c r="AE3031" i="2" s="1"/>
  <c r="X3029" i="2"/>
  <c r="W3029" i="2"/>
  <c r="Y3029" i="2"/>
  <c r="U3030" i="2"/>
  <c r="V3030" i="2" s="1"/>
  <c r="T3031" i="2"/>
  <c r="S3032" i="2"/>
  <c r="O3029" i="2"/>
  <c r="N3029" i="2"/>
  <c r="P3029" i="2"/>
  <c r="J3032" i="2"/>
  <c r="L3030" i="2"/>
  <c r="M3030" i="2" s="1"/>
  <c r="AF3031" i="2" l="1"/>
  <c r="AG3031" i="2"/>
  <c r="AH3031" i="2"/>
  <c r="AB3034" i="2"/>
  <c r="AC3033" i="2"/>
  <c r="AD3032" i="2"/>
  <c r="AE3032" i="2"/>
  <c r="AF3032" i="2" s="1"/>
  <c r="X3030" i="2"/>
  <c r="W3030" i="2"/>
  <c r="Y3030" i="2"/>
  <c r="U3031" i="2"/>
  <c r="V3031" i="2" s="1"/>
  <c r="S3033" i="2"/>
  <c r="T3032" i="2"/>
  <c r="O3030" i="2"/>
  <c r="N3030" i="2"/>
  <c r="P3030" i="2"/>
  <c r="J3033" i="2"/>
  <c r="L3031" i="2"/>
  <c r="M3031" i="2" s="1"/>
  <c r="AH3032" i="2" l="1"/>
  <c r="AG3032" i="2"/>
  <c r="AD3033" i="2"/>
  <c r="AE3033" i="2" s="1"/>
  <c r="AB3035" i="2"/>
  <c r="AC3034" i="2"/>
  <c r="X3031" i="2"/>
  <c r="W3031" i="2"/>
  <c r="Y3031" i="2"/>
  <c r="U3032" i="2"/>
  <c r="V3032" i="2" s="1"/>
  <c r="T3033" i="2"/>
  <c r="S3034" i="2"/>
  <c r="N3031" i="2"/>
  <c r="O3031" i="2"/>
  <c r="P3031" i="2"/>
  <c r="L3032" i="2"/>
  <c r="M3032" i="2" s="1"/>
  <c r="J3034" i="2"/>
  <c r="AF3033" i="2" l="1"/>
  <c r="AG3033" i="2"/>
  <c r="AH3033" i="2"/>
  <c r="AC3035" i="2"/>
  <c r="AB3036" i="2"/>
  <c r="AD3034" i="2"/>
  <c r="AE3034" i="2" s="1"/>
  <c r="W3032" i="2"/>
  <c r="Y3032" i="2"/>
  <c r="X3032" i="2"/>
  <c r="T3034" i="2"/>
  <c r="S3035" i="2"/>
  <c r="U3033" i="2"/>
  <c r="V3033" i="2" s="1"/>
  <c r="W3033" i="2" s="1"/>
  <c r="P3032" i="2"/>
  <c r="O3032" i="2"/>
  <c r="N3032" i="2"/>
  <c r="J3035" i="2"/>
  <c r="L3033" i="2"/>
  <c r="M3033" i="2" s="1"/>
  <c r="AH3034" i="2" l="1"/>
  <c r="AF3034" i="2"/>
  <c r="AG3034" i="2"/>
  <c r="AD3035" i="2"/>
  <c r="AE3035" i="2" s="1"/>
  <c r="AB3037" i="2"/>
  <c r="AC3036" i="2"/>
  <c r="U3034" i="2"/>
  <c r="V3034" i="2"/>
  <c r="Y3034" i="2" s="1"/>
  <c r="X3033" i="2"/>
  <c r="Y3033" i="2"/>
  <c r="S3036" i="2"/>
  <c r="T3035" i="2"/>
  <c r="O3033" i="2"/>
  <c r="N3033" i="2"/>
  <c r="P3033" i="2"/>
  <c r="L3034" i="2"/>
  <c r="M3034" i="2" s="1"/>
  <c r="J3036" i="2"/>
  <c r="AG3035" i="2" l="1"/>
  <c r="AF3035" i="2"/>
  <c r="AH3035" i="2"/>
  <c r="AC3037" i="2"/>
  <c r="AB3038" i="2"/>
  <c r="AD3036" i="2"/>
  <c r="AE3036" i="2" s="1"/>
  <c r="S3037" i="2"/>
  <c r="T3036" i="2"/>
  <c r="X3034" i="2"/>
  <c r="U3035" i="2"/>
  <c r="V3035" i="2" s="1"/>
  <c r="W3034" i="2"/>
  <c r="N3034" i="2"/>
  <c r="O3034" i="2"/>
  <c r="P3034" i="2"/>
  <c r="L3035" i="2"/>
  <c r="M3035" i="2" s="1"/>
  <c r="J3037" i="2"/>
  <c r="AH3036" i="2" l="1"/>
  <c r="AF3036" i="2"/>
  <c r="AG3036" i="2"/>
  <c r="AB3039" i="2"/>
  <c r="AC3038" i="2"/>
  <c r="AD3037" i="2"/>
  <c r="AE3037" i="2" s="1"/>
  <c r="X3035" i="2"/>
  <c r="Y3035" i="2"/>
  <c r="W3035" i="2"/>
  <c r="U3036" i="2"/>
  <c r="V3036" i="2" s="1"/>
  <c r="S3038" i="2"/>
  <c r="T3037" i="2"/>
  <c r="P3035" i="2"/>
  <c r="N3035" i="2"/>
  <c r="O3035" i="2"/>
  <c r="J3038" i="2"/>
  <c r="L3036" i="2"/>
  <c r="M3036" i="2" s="1"/>
  <c r="AG3037" i="2" l="1"/>
  <c r="AF3037" i="2"/>
  <c r="AH3037" i="2"/>
  <c r="AD3038" i="2"/>
  <c r="AE3038" i="2" s="1"/>
  <c r="AC3039" i="2"/>
  <c r="AB3040" i="2"/>
  <c r="X3036" i="2"/>
  <c r="Y3036" i="2"/>
  <c r="W3036" i="2"/>
  <c r="U3037" i="2"/>
  <c r="V3037" i="2" s="1"/>
  <c r="T3038" i="2"/>
  <c r="S3039" i="2"/>
  <c r="N3036" i="2"/>
  <c r="O3036" i="2"/>
  <c r="P3036" i="2"/>
  <c r="L3037" i="2"/>
  <c r="M3037" i="2"/>
  <c r="N3037" i="2" s="1"/>
  <c r="J3039" i="2"/>
  <c r="AF3038" i="2" l="1"/>
  <c r="AH3038" i="2"/>
  <c r="AG3038" i="2"/>
  <c r="AD3039" i="2"/>
  <c r="AE3039" i="2" s="1"/>
  <c r="AB3041" i="2"/>
  <c r="AC3040" i="2"/>
  <c r="X3037" i="2"/>
  <c r="W3037" i="2"/>
  <c r="Y3037" i="2"/>
  <c r="S3040" i="2"/>
  <c r="T3039" i="2"/>
  <c r="U3038" i="2"/>
  <c r="V3038" i="2" s="1"/>
  <c r="W3038" i="2" s="1"/>
  <c r="L3038" i="2"/>
  <c r="M3038" i="2" s="1"/>
  <c r="J3040" i="2"/>
  <c r="O3037" i="2"/>
  <c r="P3037" i="2"/>
  <c r="AH3039" i="2" l="1"/>
  <c r="AF3039" i="2"/>
  <c r="AG3039" i="2"/>
  <c r="AD3040" i="2"/>
  <c r="AE3040" i="2" s="1"/>
  <c r="AB3042" i="2"/>
  <c r="AC3041" i="2"/>
  <c r="U3039" i="2"/>
  <c r="V3039" i="2" s="1"/>
  <c r="Y3038" i="2"/>
  <c r="X3038" i="2"/>
  <c r="S3041" i="2"/>
  <c r="T3040" i="2"/>
  <c r="P3038" i="2"/>
  <c r="O3038" i="2"/>
  <c r="N3038" i="2"/>
  <c r="J3041" i="2"/>
  <c r="L3039" i="2"/>
  <c r="M3039" i="2"/>
  <c r="O3039" i="2" s="1"/>
  <c r="AH3040" i="2" l="1"/>
  <c r="AG3040" i="2"/>
  <c r="AF3040" i="2"/>
  <c r="AC3042" i="2"/>
  <c r="AB3043" i="2"/>
  <c r="AD3041" i="2"/>
  <c r="AE3041" i="2" s="1"/>
  <c r="Y3039" i="2"/>
  <c r="X3039" i="2"/>
  <c r="W3039" i="2"/>
  <c r="U3040" i="2"/>
  <c r="V3040" i="2" s="1"/>
  <c r="T3041" i="2"/>
  <c r="S3042" i="2"/>
  <c r="N3039" i="2"/>
  <c r="P3039" i="2"/>
  <c r="L3040" i="2"/>
  <c r="M3040" i="2" s="1"/>
  <c r="J3042" i="2"/>
  <c r="AF3041" i="2" l="1"/>
  <c r="AG3041" i="2"/>
  <c r="AH3041" i="2"/>
  <c r="AB3044" i="2"/>
  <c r="AC3043" i="2"/>
  <c r="AD3042" i="2"/>
  <c r="AE3042" i="2" s="1"/>
  <c r="X3040" i="2"/>
  <c r="W3040" i="2"/>
  <c r="Y3040" i="2"/>
  <c r="T3042" i="2"/>
  <c r="S3043" i="2"/>
  <c r="U3041" i="2"/>
  <c r="V3041" i="2" s="1"/>
  <c r="O3040" i="2"/>
  <c r="P3040" i="2"/>
  <c r="N3040" i="2"/>
  <c r="L3041" i="2"/>
  <c r="M3041" i="2" s="1"/>
  <c r="J3043" i="2"/>
  <c r="AF3042" i="2" l="1"/>
  <c r="AG3042" i="2"/>
  <c r="AH3042" i="2"/>
  <c r="AD3043" i="2"/>
  <c r="AE3043" i="2" s="1"/>
  <c r="AC3044" i="2"/>
  <c r="AB3045" i="2"/>
  <c r="X3041" i="2"/>
  <c r="W3041" i="2"/>
  <c r="Y3041" i="2"/>
  <c r="T3043" i="2"/>
  <c r="S3044" i="2"/>
  <c r="U3042" i="2"/>
  <c r="V3042" i="2" s="1"/>
  <c r="O3041" i="2"/>
  <c r="N3041" i="2"/>
  <c r="P3041" i="2"/>
  <c r="J3044" i="2"/>
  <c r="L3042" i="2"/>
  <c r="M3042" i="2" s="1"/>
  <c r="AH3043" i="2" l="1"/>
  <c r="AG3043" i="2"/>
  <c r="AF3043" i="2"/>
  <c r="AB3046" i="2"/>
  <c r="AC3045" i="2"/>
  <c r="AD3044" i="2"/>
  <c r="AE3044" i="2"/>
  <c r="AF3044" i="2" s="1"/>
  <c r="X3042" i="2"/>
  <c r="W3042" i="2"/>
  <c r="Y3042" i="2"/>
  <c r="U3043" i="2"/>
  <c r="V3043" i="2" s="1"/>
  <c r="S3045" i="2"/>
  <c r="T3044" i="2"/>
  <c r="O3042" i="2"/>
  <c r="N3042" i="2"/>
  <c r="P3042" i="2"/>
  <c r="J3045" i="2"/>
  <c r="L3043" i="2"/>
  <c r="M3043" i="2" s="1"/>
  <c r="O3043" i="2" s="1"/>
  <c r="AH3044" i="2" l="1"/>
  <c r="AG3044" i="2"/>
  <c r="AD3045" i="2"/>
  <c r="AE3045" i="2" s="1"/>
  <c r="AB3047" i="2"/>
  <c r="AC3046" i="2"/>
  <c r="Y3043" i="2"/>
  <c r="X3043" i="2"/>
  <c r="W3043" i="2"/>
  <c r="T3045" i="2"/>
  <c r="S3046" i="2"/>
  <c r="U3044" i="2"/>
  <c r="V3044" i="2" s="1"/>
  <c r="P3043" i="2"/>
  <c r="N3043" i="2"/>
  <c r="L3044" i="2"/>
  <c r="M3044" i="2" s="1"/>
  <c r="J3046" i="2"/>
  <c r="AG3045" i="2" l="1"/>
  <c r="AF3045" i="2"/>
  <c r="AH3045" i="2"/>
  <c r="AC3047" i="2"/>
  <c r="AB3048" i="2"/>
  <c r="AD3046" i="2"/>
  <c r="AE3046" i="2" s="1"/>
  <c r="W3044" i="2"/>
  <c r="X3044" i="2"/>
  <c r="Y3044" i="2"/>
  <c r="U3045" i="2"/>
  <c r="V3045" i="2" s="1"/>
  <c r="T3046" i="2"/>
  <c r="S3047" i="2"/>
  <c r="P3044" i="2"/>
  <c r="O3044" i="2"/>
  <c r="N3044" i="2"/>
  <c r="L3045" i="2"/>
  <c r="M3045" i="2" s="1"/>
  <c r="J3047" i="2"/>
  <c r="AG3046" i="2" l="1"/>
  <c r="AH3046" i="2"/>
  <c r="AF3046" i="2"/>
  <c r="AB3049" i="2"/>
  <c r="AC3048" i="2"/>
  <c r="AD3047" i="2"/>
  <c r="AE3047" i="2" s="1"/>
  <c r="W3045" i="2"/>
  <c r="Y3045" i="2"/>
  <c r="X3045" i="2"/>
  <c r="U3046" i="2"/>
  <c r="V3046" i="2"/>
  <c r="X3046" i="2" s="1"/>
  <c r="S3048" i="2"/>
  <c r="T3047" i="2"/>
  <c r="P3045" i="2"/>
  <c r="O3045" i="2"/>
  <c r="N3045" i="2"/>
  <c r="L3046" i="2"/>
  <c r="M3046" i="2" s="1"/>
  <c r="J3048" i="2"/>
  <c r="AG3047" i="2" l="1"/>
  <c r="AF3047" i="2"/>
  <c r="AH3047" i="2"/>
  <c r="AD3048" i="2"/>
  <c r="AE3048" i="2" s="1"/>
  <c r="AC3049" i="2"/>
  <c r="AB3050" i="2"/>
  <c r="U3047" i="2"/>
  <c r="V3047" i="2" s="1"/>
  <c r="Y3046" i="2"/>
  <c r="W3046" i="2"/>
  <c r="S3049" i="2"/>
  <c r="T3048" i="2"/>
  <c r="P3046" i="2"/>
  <c r="O3046" i="2"/>
  <c r="N3046" i="2"/>
  <c r="J3049" i="2"/>
  <c r="L3047" i="2"/>
  <c r="M3047" i="2" s="1"/>
  <c r="AH3048" i="2" l="1"/>
  <c r="AF3048" i="2"/>
  <c r="AG3048" i="2"/>
  <c r="AB3051" i="2"/>
  <c r="AC3050" i="2"/>
  <c r="AD3049" i="2"/>
  <c r="AE3049" i="2" s="1"/>
  <c r="Y3047" i="2"/>
  <c r="W3047" i="2"/>
  <c r="X3047" i="2"/>
  <c r="U3048" i="2"/>
  <c r="V3048" i="2" s="1"/>
  <c r="S3050" i="2"/>
  <c r="T3049" i="2"/>
  <c r="P3047" i="2"/>
  <c r="O3047" i="2"/>
  <c r="N3047" i="2"/>
  <c r="J3050" i="2"/>
  <c r="L3048" i="2"/>
  <c r="M3048" i="2" s="1"/>
  <c r="AG3049" i="2" l="1"/>
  <c r="AH3049" i="2"/>
  <c r="AF3049" i="2"/>
  <c r="AC3051" i="2"/>
  <c r="AB3052" i="2"/>
  <c r="AD3050" i="2"/>
  <c r="AE3050" i="2" s="1"/>
  <c r="W3048" i="2"/>
  <c r="Y3048" i="2"/>
  <c r="X3048" i="2"/>
  <c r="T3050" i="2"/>
  <c r="S3051" i="2"/>
  <c r="U3049" i="2"/>
  <c r="V3049" i="2" s="1"/>
  <c r="P3048" i="2"/>
  <c r="N3048" i="2"/>
  <c r="O3048" i="2"/>
  <c r="J3051" i="2"/>
  <c r="L3049" i="2"/>
  <c r="M3049" i="2" s="1"/>
  <c r="AH3050" i="2" l="1"/>
  <c r="AF3050" i="2"/>
  <c r="AG3050" i="2"/>
  <c r="AC3052" i="2"/>
  <c r="AB3053" i="2"/>
  <c r="AD3051" i="2"/>
  <c r="AE3051" i="2" s="1"/>
  <c r="W3049" i="2"/>
  <c r="Y3049" i="2"/>
  <c r="X3049" i="2"/>
  <c r="S3052" i="2"/>
  <c r="T3051" i="2"/>
  <c r="U3050" i="2"/>
  <c r="V3050" i="2" s="1"/>
  <c r="X3050" i="2" s="1"/>
  <c r="P3049" i="2"/>
  <c r="N3049" i="2"/>
  <c r="O3049" i="2"/>
  <c r="J3052" i="2"/>
  <c r="L3050" i="2"/>
  <c r="M3050" i="2" s="1"/>
  <c r="AF3051" i="2" l="1"/>
  <c r="AH3051" i="2"/>
  <c r="AG3051" i="2"/>
  <c r="AD3052" i="2"/>
  <c r="AE3052" i="2" s="1"/>
  <c r="AB3054" i="2"/>
  <c r="AC3053" i="2"/>
  <c r="S3053" i="2"/>
  <c r="T3052" i="2"/>
  <c r="Y3050" i="2"/>
  <c r="W3050" i="2"/>
  <c r="U3051" i="2"/>
  <c r="V3051" i="2" s="1"/>
  <c r="P3050" i="2"/>
  <c r="O3050" i="2"/>
  <c r="N3050" i="2"/>
  <c r="J3053" i="2"/>
  <c r="L3051" i="2"/>
  <c r="M3051" i="2"/>
  <c r="N3051" i="2" s="1"/>
  <c r="AH3052" i="2" l="1"/>
  <c r="AF3052" i="2"/>
  <c r="AG3052" i="2"/>
  <c r="AC3054" i="2"/>
  <c r="AB3055" i="2"/>
  <c r="AD3053" i="2"/>
  <c r="AE3053" i="2" s="1"/>
  <c r="W3051" i="2"/>
  <c r="Y3051" i="2"/>
  <c r="X3051" i="2"/>
  <c r="U3052" i="2"/>
  <c r="V3052" i="2" s="1"/>
  <c r="T3053" i="2"/>
  <c r="S3054" i="2"/>
  <c r="P3051" i="2"/>
  <c r="J3054" i="2"/>
  <c r="O3051" i="2"/>
  <c r="L3052" i="2"/>
  <c r="M3052" i="2" s="1"/>
  <c r="AH3053" i="2" l="1"/>
  <c r="AG3053" i="2"/>
  <c r="AF3053" i="2"/>
  <c r="AB3056" i="2"/>
  <c r="AC3055" i="2"/>
  <c r="AD3054" i="2"/>
  <c r="AE3054" i="2" s="1"/>
  <c r="X3052" i="2"/>
  <c r="W3052" i="2"/>
  <c r="Y3052" i="2"/>
  <c r="T3054" i="2"/>
  <c r="S3055" i="2"/>
  <c r="U3053" i="2"/>
  <c r="V3053" i="2" s="1"/>
  <c r="N3052" i="2"/>
  <c r="O3052" i="2"/>
  <c r="P3052" i="2"/>
  <c r="L3053" i="2"/>
  <c r="M3053" i="2" s="1"/>
  <c r="P3053" i="2" s="1"/>
  <c r="J3055" i="2"/>
  <c r="AF3054" i="2" l="1"/>
  <c r="AG3054" i="2"/>
  <c r="AH3054" i="2"/>
  <c r="AD3055" i="2"/>
  <c r="AE3055" i="2" s="1"/>
  <c r="AC3056" i="2"/>
  <c r="AB3057" i="2"/>
  <c r="W3053" i="2"/>
  <c r="Y3053" i="2"/>
  <c r="X3053" i="2"/>
  <c r="U3054" i="2"/>
  <c r="V3054" i="2" s="1"/>
  <c r="T3055" i="2"/>
  <c r="S3056" i="2"/>
  <c r="L3054" i="2"/>
  <c r="M3054" i="2" s="1"/>
  <c r="J3056" i="2"/>
  <c r="N3053" i="2"/>
  <c r="O3053" i="2"/>
  <c r="AH3055" i="2" l="1"/>
  <c r="AG3055" i="2"/>
  <c r="AF3055" i="2"/>
  <c r="AB3058" i="2"/>
  <c r="AC3057" i="2"/>
  <c r="AD3056" i="2"/>
  <c r="AE3056" i="2"/>
  <c r="AH3056" i="2" s="1"/>
  <c r="Y3054" i="2"/>
  <c r="X3054" i="2"/>
  <c r="W3054" i="2"/>
  <c r="S3057" i="2"/>
  <c r="T3056" i="2"/>
  <c r="U3055" i="2"/>
  <c r="V3055" i="2" s="1"/>
  <c r="O3054" i="2"/>
  <c r="N3054" i="2"/>
  <c r="P3054" i="2"/>
  <c r="J3057" i="2"/>
  <c r="L3055" i="2"/>
  <c r="M3055" i="2" s="1"/>
  <c r="AF3056" i="2" l="1"/>
  <c r="AG3056" i="2"/>
  <c r="AD3057" i="2"/>
  <c r="AE3057" i="2" s="1"/>
  <c r="AB3059" i="2"/>
  <c r="AC3058" i="2"/>
  <c r="Y3055" i="2"/>
  <c r="X3055" i="2"/>
  <c r="W3055" i="2"/>
  <c r="U3056" i="2"/>
  <c r="V3056" i="2" s="1"/>
  <c r="T3057" i="2"/>
  <c r="S3058" i="2"/>
  <c r="P3055" i="2"/>
  <c r="N3055" i="2"/>
  <c r="O3055" i="2"/>
  <c r="L3056" i="2"/>
  <c r="M3056" i="2" s="1"/>
  <c r="J3058" i="2"/>
  <c r="AG3057" i="2" l="1"/>
  <c r="AF3057" i="2"/>
  <c r="AH3057" i="2"/>
  <c r="AC3059" i="2"/>
  <c r="AB3060" i="2"/>
  <c r="AD3058" i="2"/>
  <c r="AE3058" i="2" s="1"/>
  <c r="Y3056" i="2"/>
  <c r="W3056" i="2"/>
  <c r="X3056" i="2"/>
  <c r="T3058" i="2"/>
  <c r="S3059" i="2"/>
  <c r="U3057" i="2"/>
  <c r="V3057" i="2" s="1"/>
  <c r="P3056" i="2"/>
  <c r="O3056" i="2"/>
  <c r="N3056" i="2"/>
  <c r="J3059" i="2"/>
  <c r="L3057" i="2"/>
  <c r="M3057" i="2" s="1"/>
  <c r="AG3058" i="2" l="1"/>
  <c r="AF3058" i="2"/>
  <c r="AH3058" i="2"/>
  <c r="AB3061" i="2"/>
  <c r="AC3060" i="2"/>
  <c r="AD3059" i="2"/>
  <c r="AE3059" i="2" s="1"/>
  <c r="W3057" i="2"/>
  <c r="Y3057" i="2"/>
  <c r="X3057" i="2"/>
  <c r="U3058" i="2"/>
  <c r="V3058" i="2"/>
  <c r="X3058" i="2" s="1"/>
  <c r="S3060" i="2"/>
  <c r="T3059" i="2"/>
  <c r="O3057" i="2"/>
  <c r="N3057" i="2"/>
  <c r="P3057" i="2"/>
  <c r="J3060" i="2"/>
  <c r="L3058" i="2"/>
  <c r="M3058" i="2" s="1"/>
  <c r="AG3059" i="2" l="1"/>
  <c r="AF3059" i="2"/>
  <c r="AH3059" i="2"/>
  <c r="AD3060" i="2"/>
  <c r="AE3060" i="2" s="1"/>
  <c r="AC3061" i="2"/>
  <c r="AB3062" i="2"/>
  <c r="U3059" i="2"/>
  <c r="V3059" i="2" s="1"/>
  <c r="Y3058" i="2"/>
  <c r="W3058" i="2"/>
  <c r="S3061" i="2"/>
  <c r="T3060" i="2"/>
  <c r="P3058" i="2"/>
  <c r="N3058" i="2"/>
  <c r="O3058" i="2"/>
  <c r="J3061" i="2"/>
  <c r="L3059" i="2"/>
  <c r="M3059" i="2" s="1"/>
  <c r="AF3060" i="2" l="1"/>
  <c r="AH3060" i="2"/>
  <c r="AG3060" i="2"/>
  <c r="AD3061" i="2"/>
  <c r="AE3061" i="2" s="1"/>
  <c r="AB3063" i="2"/>
  <c r="AC3062" i="2"/>
  <c r="Y3059" i="2"/>
  <c r="W3059" i="2"/>
  <c r="X3059" i="2"/>
  <c r="U3060" i="2"/>
  <c r="V3060" i="2" s="1"/>
  <c r="S3062" i="2"/>
  <c r="T3061" i="2"/>
  <c r="P3059" i="2"/>
  <c r="O3059" i="2"/>
  <c r="N3059" i="2"/>
  <c r="L3060" i="2"/>
  <c r="M3060" i="2" s="1"/>
  <c r="J3062" i="2"/>
  <c r="AF3061" i="2" l="1"/>
  <c r="AH3061" i="2"/>
  <c r="AG3061" i="2"/>
  <c r="AD3062" i="2"/>
  <c r="AE3062" i="2" s="1"/>
  <c r="AC3063" i="2"/>
  <c r="AB3064" i="2"/>
  <c r="X3060" i="2"/>
  <c r="Y3060" i="2"/>
  <c r="W3060" i="2"/>
  <c r="T3062" i="2"/>
  <c r="S3063" i="2"/>
  <c r="U3061" i="2"/>
  <c r="V3061" i="2" s="1"/>
  <c r="P3060" i="2"/>
  <c r="N3060" i="2"/>
  <c r="O3060" i="2"/>
  <c r="L3061" i="2"/>
  <c r="M3061" i="2" s="1"/>
  <c r="J3063" i="2"/>
  <c r="AH3062" i="2" l="1"/>
  <c r="AG3062" i="2"/>
  <c r="AF3062" i="2"/>
  <c r="AC3064" i="2"/>
  <c r="AB3065" i="2"/>
  <c r="AD3063" i="2"/>
  <c r="AE3063" i="2"/>
  <c r="AG3063" i="2" s="1"/>
  <c r="W3061" i="2"/>
  <c r="X3061" i="2"/>
  <c r="Y3061" i="2"/>
  <c r="U3062" i="2"/>
  <c r="V3062" i="2"/>
  <c r="X3062" i="2" s="1"/>
  <c r="S3064" i="2"/>
  <c r="T3063" i="2"/>
  <c r="N3061" i="2"/>
  <c r="O3061" i="2"/>
  <c r="P3061" i="2"/>
  <c r="L3062" i="2"/>
  <c r="M3062" i="2" s="1"/>
  <c r="J3064" i="2"/>
  <c r="AH3063" i="2" l="1"/>
  <c r="AD3064" i="2"/>
  <c r="AE3064" i="2" s="1"/>
  <c r="AF3063" i="2"/>
  <c r="AB3066" i="2"/>
  <c r="AC3065" i="2"/>
  <c r="U3063" i="2"/>
  <c r="V3063" i="2" s="1"/>
  <c r="W3062" i="2"/>
  <c r="S3065" i="2"/>
  <c r="T3064" i="2"/>
  <c r="Y3062" i="2"/>
  <c r="P3062" i="2"/>
  <c r="N3062" i="2"/>
  <c r="O3062" i="2"/>
  <c r="J3065" i="2"/>
  <c r="L3063" i="2"/>
  <c r="M3063" i="2" s="1"/>
  <c r="O3063" i="2" s="1"/>
  <c r="AH3064" i="2" l="1"/>
  <c r="AF3064" i="2"/>
  <c r="AG3064" i="2"/>
  <c r="AD3065" i="2"/>
  <c r="AE3065" i="2" s="1"/>
  <c r="AC3066" i="2"/>
  <c r="AB3067" i="2"/>
  <c r="Y3063" i="2"/>
  <c r="X3063" i="2"/>
  <c r="W3063" i="2"/>
  <c r="U3064" i="2"/>
  <c r="V3064" i="2" s="1"/>
  <c r="T3065" i="2"/>
  <c r="S3066" i="2"/>
  <c r="P3063" i="2"/>
  <c r="N3063" i="2"/>
  <c r="L3064" i="2"/>
  <c r="M3064" i="2" s="1"/>
  <c r="J3066" i="2"/>
  <c r="AH3065" i="2" l="1"/>
  <c r="AG3065" i="2"/>
  <c r="AF3065" i="2"/>
  <c r="AB3068" i="2"/>
  <c r="AC3067" i="2"/>
  <c r="AD3066" i="2"/>
  <c r="AE3066" i="2" s="1"/>
  <c r="X3064" i="2"/>
  <c r="Y3064" i="2"/>
  <c r="W3064" i="2"/>
  <c r="T3066" i="2"/>
  <c r="S3067" i="2"/>
  <c r="U3065" i="2"/>
  <c r="V3065" i="2" s="1"/>
  <c r="O3064" i="2"/>
  <c r="N3064" i="2"/>
  <c r="P3064" i="2"/>
  <c r="L3065" i="2"/>
  <c r="M3065" i="2" s="1"/>
  <c r="J3067" i="2"/>
  <c r="AF3066" i="2" l="1"/>
  <c r="AG3066" i="2"/>
  <c r="AH3066" i="2"/>
  <c r="AD3067" i="2"/>
  <c r="AE3067" i="2" s="1"/>
  <c r="AC3068" i="2"/>
  <c r="AB3069" i="2"/>
  <c r="X3065" i="2"/>
  <c r="W3065" i="2"/>
  <c r="Y3065" i="2"/>
  <c r="T3067" i="2"/>
  <c r="S3068" i="2"/>
  <c r="U3066" i="2"/>
  <c r="V3066" i="2" s="1"/>
  <c r="O3065" i="2"/>
  <c r="N3065" i="2"/>
  <c r="P3065" i="2"/>
  <c r="J3068" i="2"/>
  <c r="L3066" i="2"/>
  <c r="M3066" i="2" s="1"/>
  <c r="AH3067" i="2" l="1"/>
  <c r="AF3067" i="2"/>
  <c r="AG3067" i="2"/>
  <c r="AD3068" i="2"/>
  <c r="AE3068" i="2" s="1"/>
  <c r="AH3068" i="2" s="1"/>
  <c r="AB3070" i="2"/>
  <c r="AC3069" i="2"/>
  <c r="Y3066" i="2"/>
  <c r="X3066" i="2"/>
  <c r="W3066" i="2"/>
  <c r="S3069" i="2"/>
  <c r="T3068" i="2"/>
  <c r="U3067" i="2"/>
  <c r="V3067" i="2" s="1"/>
  <c r="O3066" i="2"/>
  <c r="P3066" i="2"/>
  <c r="N3066" i="2"/>
  <c r="J3069" i="2"/>
  <c r="L3067" i="2"/>
  <c r="M3067" i="2" s="1"/>
  <c r="AB3071" i="2" l="1"/>
  <c r="AC3070" i="2"/>
  <c r="AF3068" i="2"/>
  <c r="AD3069" i="2"/>
  <c r="AE3069" i="2" s="1"/>
  <c r="AG3068" i="2"/>
  <c r="Y3067" i="2"/>
  <c r="X3067" i="2"/>
  <c r="W3067" i="2"/>
  <c r="T3069" i="2"/>
  <c r="S3070" i="2"/>
  <c r="U3068" i="2"/>
  <c r="V3068" i="2" s="1"/>
  <c r="N3067" i="2"/>
  <c r="O3067" i="2"/>
  <c r="P3067" i="2"/>
  <c r="L3068" i="2"/>
  <c r="M3068" i="2" s="1"/>
  <c r="J3070" i="2"/>
  <c r="AH3069" i="2" l="1"/>
  <c r="AF3069" i="2"/>
  <c r="AG3069" i="2"/>
  <c r="AD3070" i="2"/>
  <c r="AE3070" i="2" s="1"/>
  <c r="AC3071" i="2"/>
  <c r="AB3072" i="2"/>
  <c r="W3068" i="2"/>
  <c r="X3068" i="2"/>
  <c r="Y3068" i="2"/>
  <c r="V3069" i="2"/>
  <c r="W3069" i="2" s="1"/>
  <c r="U3069" i="2"/>
  <c r="T3070" i="2"/>
  <c r="S3071" i="2"/>
  <c r="O3068" i="2"/>
  <c r="P3068" i="2"/>
  <c r="N3068" i="2"/>
  <c r="L3069" i="2"/>
  <c r="M3069" i="2" s="1"/>
  <c r="J3071" i="2"/>
  <c r="AH3070" i="2" l="1"/>
  <c r="AG3070" i="2"/>
  <c r="AF3070" i="2"/>
  <c r="AB3073" i="2"/>
  <c r="AC3072" i="2"/>
  <c r="AD3071" i="2"/>
  <c r="AE3071" i="2" s="1"/>
  <c r="U3070" i="2"/>
  <c r="V3070" i="2" s="1"/>
  <c r="X3069" i="2"/>
  <c r="Y3069" i="2"/>
  <c r="S3072" i="2"/>
  <c r="T3071" i="2"/>
  <c r="P3069" i="2"/>
  <c r="O3069" i="2"/>
  <c r="N3069" i="2"/>
  <c r="L3070" i="2"/>
  <c r="M3070" i="2" s="1"/>
  <c r="J3072" i="2"/>
  <c r="AF3071" i="2" l="1"/>
  <c r="AG3071" i="2"/>
  <c r="AH3071" i="2"/>
  <c r="AC3073" i="2"/>
  <c r="AB3074" i="2"/>
  <c r="AD3072" i="2"/>
  <c r="AE3072" i="2" s="1"/>
  <c r="Y3070" i="2"/>
  <c r="W3070" i="2"/>
  <c r="X3070" i="2"/>
  <c r="U3071" i="2"/>
  <c r="V3071" i="2" s="1"/>
  <c r="X3071" i="2" s="1"/>
  <c r="S3073" i="2"/>
  <c r="T3072" i="2"/>
  <c r="P3070" i="2"/>
  <c r="O3070" i="2"/>
  <c r="N3070" i="2"/>
  <c r="J3073" i="2"/>
  <c r="L3071" i="2"/>
  <c r="M3071" i="2" s="1"/>
  <c r="AF3072" i="2" l="1"/>
  <c r="AH3072" i="2"/>
  <c r="AG3072" i="2"/>
  <c r="AB3075" i="2"/>
  <c r="AC3074" i="2"/>
  <c r="AD3073" i="2"/>
  <c r="AE3073" i="2" s="1"/>
  <c r="U3072" i="2"/>
  <c r="V3072" i="2" s="1"/>
  <c r="Y3071" i="2"/>
  <c r="W3071" i="2"/>
  <c r="S3074" i="2"/>
  <c r="T3073" i="2"/>
  <c r="P3071" i="2"/>
  <c r="O3071" i="2"/>
  <c r="N3071" i="2"/>
  <c r="L3072" i="2"/>
  <c r="M3072" i="2" s="1"/>
  <c r="J3074" i="2"/>
  <c r="AH3073" i="2" l="1"/>
  <c r="AF3073" i="2"/>
  <c r="AG3073" i="2"/>
  <c r="AD3074" i="2"/>
  <c r="AE3074" i="2" s="1"/>
  <c r="AC3075" i="2"/>
  <c r="AB3076" i="2"/>
  <c r="W3072" i="2"/>
  <c r="Y3072" i="2"/>
  <c r="X3072" i="2"/>
  <c r="U3073" i="2"/>
  <c r="V3073" i="2" s="1"/>
  <c r="T3074" i="2"/>
  <c r="S3075" i="2"/>
  <c r="P3072" i="2"/>
  <c r="N3072" i="2"/>
  <c r="O3072" i="2"/>
  <c r="J3075" i="2"/>
  <c r="L3073" i="2"/>
  <c r="M3073" i="2" s="1"/>
  <c r="AH3074" i="2" l="1"/>
  <c r="AG3074" i="2"/>
  <c r="AF3074" i="2"/>
  <c r="AC3076" i="2"/>
  <c r="AB3077" i="2"/>
  <c r="AD3075" i="2"/>
  <c r="AE3075" i="2" s="1"/>
  <c r="W3073" i="2"/>
  <c r="X3073" i="2"/>
  <c r="Y3073" i="2"/>
  <c r="U3074" i="2"/>
  <c r="V3074" i="2"/>
  <c r="X3074" i="2" s="1"/>
  <c r="S3076" i="2"/>
  <c r="T3075" i="2"/>
  <c r="N3073" i="2"/>
  <c r="P3073" i="2"/>
  <c r="O3073" i="2"/>
  <c r="L3074" i="2"/>
  <c r="M3074" i="2" s="1"/>
  <c r="J3076" i="2"/>
  <c r="AG3075" i="2" l="1"/>
  <c r="AF3075" i="2"/>
  <c r="AH3075" i="2"/>
  <c r="AD3076" i="2"/>
  <c r="AE3076" i="2" s="1"/>
  <c r="AB3078" i="2"/>
  <c r="AC3077" i="2"/>
  <c r="S3077" i="2"/>
  <c r="T3076" i="2"/>
  <c r="W3074" i="2"/>
  <c r="Y3074" i="2"/>
  <c r="U3075" i="2"/>
  <c r="V3075" i="2" s="1"/>
  <c r="P3074" i="2"/>
  <c r="O3074" i="2"/>
  <c r="N3074" i="2"/>
  <c r="L3075" i="2"/>
  <c r="M3075" i="2" s="1"/>
  <c r="O3075" i="2" s="1"/>
  <c r="J3077" i="2"/>
  <c r="AF3076" i="2" l="1"/>
  <c r="AH3076" i="2"/>
  <c r="AG3076" i="2"/>
  <c r="AC3078" i="2"/>
  <c r="AB3079" i="2"/>
  <c r="AD3077" i="2"/>
  <c r="AE3077" i="2" s="1"/>
  <c r="X3075" i="2"/>
  <c r="Y3075" i="2"/>
  <c r="W3075" i="2"/>
  <c r="U3076" i="2"/>
  <c r="V3076" i="2" s="1"/>
  <c r="T3077" i="2"/>
  <c r="S3078" i="2"/>
  <c r="L3076" i="2"/>
  <c r="M3076" i="2" s="1"/>
  <c r="N3075" i="2"/>
  <c r="P3075" i="2"/>
  <c r="J3078" i="2"/>
  <c r="AH3077" i="2" l="1"/>
  <c r="AF3077" i="2"/>
  <c r="AG3077" i="2"/>
  <c r="AB3080" i="2"/>
  <c r="AC3079" i="2"/>
  <c r="AD3078" i="2"/>
  <c r="AE3078" i="2" s="1"/>
  <c r="W3076" i="2"/>
  <c r="X3076" i="2"/>
  <c r="Y3076" i="2"/>
  <c r="U3077" i="2"/>
  <c r="V3077" i="2" s="1"/>
  <c r="T3078" i="2"/>
  <c r="S3079" i="2"/>
  <c r="P3076" i="2"/>
  <c r="O3076" i="2"/>
  <c r="N3076" i="2"/>
  <c r="L3077" i="2"/>
  <c r="M3077" i="2" s="1"/>
  <c r="J3079" i="2"/>
  <c r="AH3078" i="2" l="1"/>
  <c r="AF3078" i="2"/>
  <c r="AG3078" i="2"/>
  <c r="AD3079" i="2"/>
  <c r="AE3079" i="2" s="1"/>
  <c r="AC3080" i="2"/>
  <c r="AB3081" i="2"/>
  <c r="X3077" i="2"/>
  <c r="W3077" i="2"/>
  <c r="Y3077" i="2"/>
  <c r="T3079" i="2"/>
  <c r="S3080" i="2"/>
  <c r="U3078" i="2"/>
  <c r="V3078" i="2" s="1"/>
  <c r="P3077" i="2"/>
  <c r="N3077" i="2"/>
  <c r="O3077" i="2"/>
  <c r="L3078" i="2"/>
  <c r="M3078" i="2" s="1"/>
  <c r="J3080" i="2"/>
  <c r="AH3079" i="2" l="1"/>
  <c r="AG3079" i="2"/>
  <c r="AF3079" i="2"/>
  <c r="AD3080" i="2"/>
  <c r="AE3080" i="2"/>
  <c r="AG3080" i="2" s="1"/>
  <c r="AB3082" i="2"/>
  <c r="AC3081" i="2"/>
  <c r="Y3078" i="2"/>
  <c r="X3078" i="2"/>
  <c r="W3078" i="2"/>
  <c r="S3081" i="2"/>
  <c r="T3080" i="2"/>
  <c r="U3079" i="2"/>
  <c r="V3079" i="2" s="1"/>
  <c r="O3078" i="2"/>
  <c r="N3078" i="2"/>
  <c r="P3078" i="2"/>
  <c r="J3081" i="2"/>
  <c r="L3079" i="2"/>
  <c r="M3079" i="2" s="1"/>
  <c r="AD3081" i="2" l="1"/>
  <c r="AE3081" i="2" s="1"/>
  <c r="AF3080" i="2"/>
  <c r="AH3080" i="2"/>
  <c r="AB3083" i="2"/>
  <c r="AC3082" i="2"/>
  <c r="W3079" i="2"/>
  <c r="Y3079" i="2"/>
  <c r="X3079" i="2"/>
  <c r="U3080" i="2"/>
  <c r="V3080" i="2" s="1"/>
  <c r="T3081" i="2"/>
  <c r="S3082" i="2"/>
  <c r="O3079" i="2"/>
  <c r="P3079" i="2"/>
  <c r="N3079" i="2"/>
  <c r="L3080" i="2"/>
  <c r="M3080" i="2" s="1"/>
  <c r="J3082" i="2"/>
  <c r="AH3081" i="2" l="1"/>
  <c r="AF3081" i="2"/>
  <c r="AG3081" i="2"/>
  <c r="AD3082" i="2"/>
  <c r="AE3082" i="2" s="1"/>
  <c r="AC3083" i="2"/>
  <c r="AB3084" i="2"/>
  <c r="X3080" i="2"/>
  <c r="W3080" i="2"/>
  <c r="Y3080" i="2"/>
  <c r="T3082" i="2"/>
  <c r="S3083" i="2"/>
  <c r="U3081" i="2"/>
  <c r="V3081" i="2" s="1"/>
  <c r="P3080" i="2"/>
  <c r="N3080" i="2"/>
  <c r="O3080" i="2"/>
  <c r="L3081" i="2"/>
  <c r="M3081" i="2" s="1"/>
  <c r="J3083" i="2"/>
  <c r="AH3082" i="2" l="1"/>
  <c r="AG3082" i="2"/>
  <c r="AF3082" i="2"/>
  <c r="AD3083" i="2"/>
  <c r="AE3083" i="2" s="1"/>
  <c r="AB3085" i="2"/>
  <c r="AC3084" i="2"/>
  <c r="X3081" i="2"/>
  <c r="W3081" i="2"/>
  <c r="Y3081" i="2"/>
  <c r="U3082" i="2"/>
  <c r="V3082" i="2" s="1"/>
  <c r="S3084" i="2"/>
  <c r="T3083" i="2"/>
  <c r="P3081" i="2"/>
  <c r="O3081" i="2"/>
  <c r="N3081" i="2"/>
  <c r="J3084" i="2"/>
  <c r="L3082" i="2"/>
  <c r="M3082" i="2" s="1"/>
  <c r="AG3083" i="2" l="1"/>
  <c r="AF3083" i="2"/>
  <c r="AH3083" i="2"/>
  <c r="AC3085" i="2"/>
  <c r="AB3086" i="2"/>
  <c r="AD3084" i="2"/>
  <c r="AE3084" i="2" s="1"/>
  <c r="X3082" i="2"/>
  <c r="Y3082" i="2"/>
  <c r="W3082" i="2"/>
  <c r="U3083" i="2"/>
  <c r="V3083" i="2" s="1"/>
  <c r="T3084" i="2"/>
  <c r="S3085" i="2"/>
  <c r="P3082" i="2"/>
  <c r="O3082" i="2"/>
  <c r="N3082" i="2"/>
  <c r="L3083" i="2"/>
  <c r="M3083" i="2" s="1"/>
  <c r="J3085" i="2"/>
  <c r="AH3084" i="2" l="1"/>
  <c r="AF3084" i="2"/>
  <c r="AG3084" i="2"/>
  <c r="AB3087" i="2"/>
  <c r="AC3086" i="2"/>
  <c r="AD3085" i="2"/>
  <c r="AE3085" i="2" s="1"/>
  <c r="W3083" i="2"/>
  <c r="Y3083" i="2"/>
  <c r="X3083" i="2"/>
  <c r="U3084" i="2"/>
  <c r="V3084" i="2" s="1"/>
  <c r="S3086" i="2"/>
  <c r="T3085" i="2"/>
  <c r="P3083" i="2"/>
  <c r="N3083" i="2"/>
  <c r="O3083" i="2"/>
  <c r="L3084" i="2"/>
  <c r="M3084" i="2" s="1"/>
  <c r="J3086" i="2"/>
  <c r="AG3085" i="2" l="1"/>
  <c r="AH3085" i="2"/>
  <c r="AF3085" i="2"/>
  <c r="AD3086" i="2"/>
  <c r="AE3086" i="2" s="1"/>
  <c r="AC3087" i="2"/>
  <c r="AB3088" i="2"/>
  <c r="Y3084" i="2"/>
  <c r="X3084" i="2"/>
  <c r="W3084" i="2"/>
  <c r="U3085" i="2"/>
  <c r="V3085" i="2" s="1"/>
  <c r="T3086" i="2"/>
  <c r="S3087" i="2"/>
  <c r="P3084" i="2"/>
  <c r="O3084" i="2"/>
  <c r="N3084" i="2"/>
  <c r="L3085" i="2"/>
  <c r="M3085" i="2" s="1"/>
  <c r="J3087" i="2"/>
  <c r="AH3086" i="2" l="1"/>
  <c r="AG3086" i="2"/>
  <c r="AF3086" i="2"/>
  <c r="AD3087" i="2"/>
  <c r="AE3087" i="2" s="1"/>
  <c r="AC3088" i="2"/>
  <c r="AB3089" i="2"/>
  <c r="Y3085" i="2"/>
  <c r="X3085" i="2"/>
  <c r="W3085" i="2"/>
  <c r="U3086" i="2"/>
  <c r="V3086" i="2"/>
  <c r="W3086" i="2" s="1"/>
  <c r="S3088" i="2"/>
  <c r="T3087" i="2"/>
  <c r="N3085" i="2"/>
  <c r="O3085" i="2"/>
  <c r="P3085" i="2"/>
  <c r="J3088" i="2"/>
  <c r="L3086" i="2"/>
  <c r="M3086" i="2" s="1"/>
  <c r="AH3087" i="2" l="1"/>
  <c r="AG3087" i="2"/>
  <c r="AF3087" i="2"/>
  <c r="AB3090" i="2"/>
  <c r="AC3089" i="2"/>
  <c r="AD3088" i="2"/>
  <c r="AE3088" i="2" s="1"/>
  <c r="U3087" i="2"/>
  <c r="V3087" i="2" s="1"/>
  <c r="X3086" i="2"/>
  <c r="Y3086" i="2"/>
  <c r="S3089" i="2"/>
  <c r="T3088" i="2"/>
  <c r="O3086" i="2"/>
  <c r="N3086" i="2"/>
  <c r="P3086" i="2"/>
  <c r="J3089" i="2"/>
  <c r="L3087" i="2"/>
  <c r="M3087" i="2"/>
  <c r="N3087" i="2" s="1"/>
  <c r="AH3088" i="2" l="1"/>
  <c r="AG3088" i="2"/>
  <c r="AF3088" i="2"/>
  <c r="AD3089" i="2"/>
  <c r="AE3089" i="2" s="1"/>
  <c r="AC3090" i="2"/>
  <c r="AB3091" i="2"/>
  <c r="Y3087" i="2"/>
  <c r="W3087" i="2"/>
  <c r="X3087" i="2"/>
  <c r="T3089" i="2"/>
  <c r="S3090" i="2"/>
  <c r="U3088" i="2"/>
  <c r="V3088" i="2" s="1"/>
  <c r="P3087" i="2"/>
  <c r="J3090" i="2"/>
  <c r="O3087" i="2"/>
  <c r="L3088" i="2"/>
  <c r="M3088" i="2" s="1"/>
  <c r="AG3089" i="2" l="1"/>
  <c r="AF3089" i="2"/>
  <c r="AH3089" i="2"/>
  <c r="AB3092" i="2"/>
  <c r="AC3091" i="2"/>
  <c r="AD3090" i="2"/>
  <c r="AE3090" i="2" s="1"/>
  <c r="X3088" i="2"/>
  <c r="Y3088" i="2"/>
  <c r="W3088" i="2"/>
  <c r="U3089" i="2"/>
  <c r="V3089" i="2" s="1"/>
  <c r="S3091" i="2"/>
  <c r="T3090" i="2"/>
  <c r="O3088" i="2"/>
  <c r="N3088" i="2"/>
  <c r="P3088" i="2"/>
  <c r="L3089" i="2"/>
  <c r="M3089" i="2" s="1"/>
  <c r="J3091" i="2"/>
  <c r="AF3090" i="2" l="1"/>
  <c r="AH3090" i="2"/>
  <c r="AG3090" i="2"/>
  <c r="AC3092" i="2"/>
  <c r="AB3093" i="2"/>
  <c r="AD3091" i="2"/>
  <c r="AE3091" i="2" s="1"/>
  <c r="Y3089" i="2"/>
  <c r="X3089" i="2"/>
  <c r="W3089" i="2"/>
  <c r="U3090" i="2"/>
  <c r="V3090" i="2" s="1"/>
  <c r="T3091" i="2"/>
  <c r="S3092" i="2"/>
  <c r="O3089" i="2"/>
  <c r="P3089" i="2"/>
  <c r="N3089" i="2"/>
  <c r="J3092" i="2"/>
  <c r="L3090" i="2"/>
  <c r="M3090" i="2" s="1"/>
  <c r="AH3091" i="2" l="1"/>
  <c r="AF3091" i="2"/>
  <c r="AG3091" i="2"/>
  <c r="AB3094" i="2"/>
  <c r="AC3093" i="2"/>
  <c r="AD3092" i="2"/>
  <c r="AE3092" i="2"/>
  <c r="AH3092" i="2" s="1"/>
  <c r="Y3090" i="2"/>
  <c r="X3090" i="2"/>
  <c r="W3090" i="2"/>
  <c r="S3093" i="2"/>
  <c r="T3092" i="2"/>
  <c r="U3091" i="2"/>
  <c r="V3091" i="2" s="1"/>
  <c r="O3090" i="2"/>
  <c r="P3090" i="2"/>
  <c r="N3090" i="2"/>
  <c r="J3093" i="2"/>
  <c r="M3091" i="2"/>
  <c r="P3091" i="2" s="1"/>
  <c r="L3091" i="2"/>
  <c r="AF3092" i="2" l="1"/>
  <c r="AG3092" i="2"/>
  <c r="AD3093" i="2"/>
  <c r="AE3093" i="2" s="1"/>
  <c r="AB3095" i="2"/>
  <c r="AC3094" i="2"/>
  <c r="W3091" i="2"/>
  <c r="Y3091" i="2"/>
  <c r="X3091" i="2"/>
  <c r="T3093" i="2"/>
  <c r="S3094" i="2"/>
  <c r="U3092" i="2"/>
  <c r="V3092" i="2" s="1"/>
  <c r="O3091" i="2"/>
  <c r="L3092" i="2"/>
  <c r="M3092" i="2" s="1"/>
  <c r="N3091" i="2"/>
  <c r="J3094" i="2"/>
  <c r="AG3093" i="2" l="1"/>
  <c r="AF3093" i="2"/>
  <c r="AH3093" i="2"/>
  <c r="AC3095" i="2"/>
  <c r="AB3096" i="2"/>
  <c r="AD3094" i="2"/>
  <c r="AE3094" i="2" s="1"/>
  <c r="X3092" i="2"/>
  <c r="Y3092" i="2"/>
  <c r="W3092" i="2"/>
  <c r="T3094" i="2"/>
  <c r="S3095" i="2"/>
  <c r="U3093" i="2"/>
  <c r="V3093" i="2" s="1"/>
  <c r="P3092" i="2"/>
  <c r="O3092" i="2"/>
  <c r="N3092" i="2"/>
  <c r="J3095" i="2"/>
  <c r="L3093" i="2"/>
  <c r="M3093" i="2" s="1"/>
  <c r="AH3094" i="2" l="1"/>
  <c r="AG3094" i="2"/>
  <c r="AF3094" i="2"/>
  <c r="AB3097" i="2"/>
  <c r="AC3096" i="2"/>
  <c r="AD3095" i="2"/>
  <c r="AE3095" i="2" s="1"/>
  <c r="Y3093" i="2"/>
  <c r="X3093" i="2"/>
  <c r="W3093" i="2"/>
  <c r="S3096" i="2"/>
  <c r="T3095" i="2"/>
  <c r="U3094" i="2"/>
  <c r="V3094" i="2" s="1"/>
  <c r="O3093" i="2"/>
  <c r="P3093" i="2"/>
  <c r="N3093" i="2"/>
  <c r="L3094" i="2"/>
  <c r="M3094" i="2" s="1"/>
  <c r="J3096" i="2"/>
  <c r="AH3095" i="2" l="1"/>
  <c r="AG3095" i="2"/>
  <c r="AF3095" i="2"/>
  <c r="AC3097" i="2"/>
  <c r="AB3098" i="2"/>
  <c r="AD3096" i="2"/>
  <c r="AE3096" i="2" s="1"/>
  <c r="W3094" i="2"/>
  <c r="X3094" i="2"/>
  <c r="Y3094" i="2"/>
  <c r="U3095" i="2"/>
  <c r="V3095" i="2" s="1"/>
  <c r="T3096" i="2"/>
  <c r="S3097" i="2"/>
  <c r="O3094" i="2"/>
  <c r="N3094" i="2"/>
  <c r="P3094" i="2"/>
  <c r="L3095" i="2"/>
  <c r="M3095" i="2" s="1"/>
  <c r="J3097" i="2"/>
  <c r="AH3096" i="2" l="1"/>
  <c r="AG3096" i="2"/>
  <c r="AF3096" i="2"/>
  <c r="AB3099" i="2"/>
  <c r="AC3098" i="2"/>
  <c r="AD3097" i="2"/>
  <c r="AE3097" i="2" s="1"/>
  <c r="Y3095" i="2"/>
  <c r="X3095" i="2"/>
  <c r="W3095" i="2"/>
  <c r="U3096" i="2"/>
  <c r="V3096" i="2" s="1"/>
  <c r="S3098" i="2"/>
  <c r="T3097" i="2"/>
  <c r="O3095" i="2"/>
  <c r="N3095" i="2"/>
  <c r="P3095" i="2"/>
  <c r="J3098" i="2"/>
  <c r="L3096" i="2"/>
  <c r="M3096" i="2" s="1"/>
  <c r="AG3097" i="2" l="1"/>
  <c r="AH3097" i="2"/>
  <c r="AF3097" i="2"/>
  <c r="AD3098" i="2"/>
  <c r="AE3098" i="2" s="1"/>
  <c r="AC3099" i="2"/>
  <c r="AB3100" i="2"/>
  <c r="W3096" i="2"/>
  <c r="Y3096" i="2"/>
  <c r="X3096" i="2"/>
  <c r="T3098" i="2"/>
  <c r="S3099" i="2"/>
  <c r="U3097" i="2"/>
  <c r="V3097" i="2" s="1"/>
  <c r="O3096" i="2"/>
  <c r="N3096" i="2"/>
  <c r="P3096" i="2"/>
  <c r="L3097" i="2"/>
  <c r="M3097" i="2" s="1"/>
  <c r="J3099" i="2"/>
  <c r="AG3098" i="2" l="1"/>
  <c r="AH3098" i="2"/>
  <c r="AF3098" i="2"/>
  <c r="AD3099" i="2"/>
  <c r="AE3099" i="2" s="1"/>
  <c r="AC3100" i="2"/>
  <c r="AB3101" i="2"/>
  <c r="X3097" i="2"/>
  <c r="W3097" i="2"/>
  <c r="Y3097" i="2"/>
  <c r="S3100" i="2"/>
  <c r="T3099" i="2"/>
  <c r="U3098" i="2"/>
  <c r="V3098" i="2" s="1"/>
  <c r="O3097" i="2"/>
  <c r="N3097" i="2"/>
  <c r="P3097" i="2"/>
  <c r="L3098" i="2"/>
  <c r="M3098" i="2" s="1"/>
  <c r="J3100" i="2"/>
  <c r="AG3099" i="2" l="1"/>
  <c r="AH3099" i="2"/>
  <c r="AF3099" i="2"/>
  <c r="AD3100" i="2"/>
  <c r="AE3100" i="2" s="1"/>
  <c r="AB3102" i="2"/>
  <c r="AC3101" i="2"/>
  <c r="X3098" i="2"/>
  <c r="Y3098" i="2"/>
  <c r="W3098" i="2"/>
  <c r="U3099" i="2"/>
  <c r="V3099" i="2" s="1"/>
  <c r="S3101" i="2"/>
  <c r="T3100" i="2"/>
  <c r="O3098" i="2"/>
  <c r="P3098" i="2"/>
  <c r="N3098" i="2"/>
  <c r="J3101" i="2"/>
  <c r="L3099" i="2"/>
  <c r="M3099" i="2" s="1"/>
  <c r="P3099" i="2" s="1"/>
  <c r="AH3100" i="2" l="1"/>
  <c r="AG3100" i="2"/>
  <c r="AF3100" i="2"/>
  <c r="AD3101" i="2"/>
  <c r="AE3101" i="2" s="1"/>
  <c r="AC3102" i="2"/>
  <c r="AB3103" i="2"/>
  <c r="Y3099" i="2"/>
  <c r="X3099" i="2"/>
  <c r="W3099" i="2"/>
  <c r="U3100" i="2"/>
  <c r="V3100" i="2" s="1"/>
  <c r="T3101" i="2"/>
  <c r="S3102" i="2"/>
  <c r="O3099" i="2"/>
  <c r="J3102" i="2"/>
  <c r="N3099" i="2"/>
  <c r="L3100" i="2"/>
  <c r="M3100" i="2" s="1"/>
  <c r="AH3101" i="2" l="1"/>
  <c r="AG3101" i="2"/>
  <c r="AF3101" i="2"/>
  <c r="AB3104" i="2"/>
  <c r="AC3103" i="2"/>
  <c r="AD3102" i="2"/>
  <c r="AE3102" i="2" s="1"/>
  <c r="Y3100" i="2"/>
  <c r="X3100" i="2"/>
  <c r="W3100" i="2"/>
  <c r="U3101" i="2"/>
  <c r="V3101" i="2" s="1"/>
  <c r="S3103" i="2"/>
  <c r="T3102" i="2"/>
  <c r="P3100" i="2"/>
  <c r="N3100" i="2"/>
  <c r="O3100" i="2"/>
  <c r="J3103" i="2"/>
  <c r="L3101" i="2"/>
  <c r="M3101" i="2" s="1"/>
  <c r="AF3102" i="2" l="1"/>
  <c r="AG3102" i="2"/>
  <c r="AH3102" i="2"/>
  <c r="AD3103" i="2"/>
  <c r="AE3103" i="2" s="1"/>
  <c r="AC3104" i="2"/>
  <c r="AB3105" i="2"/>
  <c r="W3101" i="2"/>
  <c r="X3101" i="2"/>
  <c r="Y3101" i="2"/>
  <c r="U3102" i="2"/>
  <c r="V3102" i="2" s="1"/>
  <c r="T3103" i="2"/>
  <c r="S3104" i="2"/>
  <c r="P3101" i="2"/>
  <c r="O3101" i="2"/>
  <c r="N3101" i="2"/>
  <c r="J3104" i="2"/>
  <c r="L3102" i="2"/>
  <c r="M3102" i="2" s="1"/>
  <c r="AF3103" i="2" l="1"/>
  <c r="AG3103" i="2"/>
  <c r="AH3103" i="2"/>
  <c r="AD3104" i="2"/>
  <c r="AE3104" i="2"/>
  <c r="AG3104" i="2" s="1"/>
  <c r="AB3106" i="2"/>
  <c r="AC3105" i="2"/>
  <c r="Y3102" i="2"/>
  <c r="X3102" i="2"/>
  <c r="W3102" i="2"/>
  <c r="S3105" i="2"/>
  <c r="T3104" i="2"/>
  <c r="U3103" i="2"/>
  <c r="V3103" i="2" s="1"/>
  <c r="O3102" i="2"/>
  <c r="N3102" i="2"/>
  <c r="P3102" i="2"/>
  <c r="L3103" i="2"/>
  <c r="M3103" i="2" s="1"/>
  <c r="J3105" i="2"/>
  <c r="AF3104" i="2" l="1"/>
  <c r="AH3104" i="2"/>
  <c r="AE3105" i="2"/>
  <c r="AG3105" i="2" s="1"/>
  <c r="AD3105" i="2"/>
  <c r="AB3107" i="2"/>
  <c r="AC3106" i="2"/>
  <c r="Y3103" i="2"/>
  <c r="X3103" i="2"/>
  <c r="W3103" i="2"/>
  <c r="U3104" i="2"/>
  <c r="V3104" i="2" s="1"/>
  <c r="T3105" i="2"/>
  <c r="S3106" i="2"/>
  <c r="O3103" i="2"/>
  <c r="N3103" i="2"/>
  <c r="P3103" i="2"/>
  <c r="J3106" i="2"/>
  <c r="L3104" i="2"/>
  <c r="M3104" i="2" s="1"/>
  <c r="AD3106" i="2" l="1"/>
  <c r="AE3106" i="2" s="1"/>
  <c r="AH3105" i="2"/>
  <c r="AC3107" i="2"/>
  <c r="AB3108" i="2"/>
  <c r="AF3105" i="2"/>
  <c r="Y3104" i="2"/>
  <c r="X3104" i="2"/>
  <c r="W3104" i="2"/>
  <c r="S3107" i="2"/>
  <c r="T3106" i="2"/>
  <c r="U3105" i="2"/>
  <c r="V3105" i="2" s="1"/>
  <c r="P3104" i="2"/>
  <c r="O3104" i="2"/>
  <c r="N3104" i="2"/>
  <c r="J3107" i="2"/>
  <c r="L3105" i="2"/>
  <c r="M3105" i="2" s="1"/>
  <c r="AH3106" i="2" l="1"/>
  <c r="AF3106" i="2"/>
  <c r="AG3106" i="2"/>
  <c r="AD3107" i="2"/>
  <c r="AE3107" i="2" s="1"/>
  <c r="AB3109" i="2"/>
  <c r="AC3108" i="2"/>
  <c r="Y3105" i="2"/>
  <c r="W3105" i="2"/>
  <c r="X3105" i="2"/>
  <c r="T3107" i="2"/>
  <c r="S3108" i="2"/>
  <c r="U3106" i="2"/>
  <c r="V3106" i="2" s="1"/>
  <c r="O3105" i="2"/>
  <c r="P3105" i="2"/>
  <c r="N3105" i="2"/>
  <c r="J3108" i="2"/>
  <c r="L3106" i="2"/>
  <c r="M3106" i="2" s="1"/>
  <c r="AG3107" i="2" l="1"/>
  <c r="AF3107" i="2"/>
  <c r="AH3107" i="2"/>
  <c r="AD3108" i="2"/>
  <c r="AE3108" i="2" s="1"/>
  <c r="AC3109" i="2"/>
  <c r="AB3110" i="2"/>
  <c r="X3106" i="2"/>
  <c r="Y3106" i="2"/>
  <c r="W3106" i="2"/>
  <c r="S3109" i="2"/>
  <c r="T3108" i="2"/>
  <c r="U3107" i="2"/>
  <c r="V3107" i="2"/>
  <c r="X3107" i="2" s="1"/>
  <c r="O3106" i="2"/>
  <c r="N3106" i="2"/>
  <c r="P3106" i="2"/>
  <c r="M3107" i="2"/>
  <c r="N3107" i="2" s="1"/>
  <c r="L3107" i="2"/>
  <c r="J3109" i="2"/>
  <c r="AF3108" i="2" l="1"/>
  <c r="AH3108" i="2"/>
  <c r="AG3108" i="2"/>
  <c r="AB3111" i="2"/>
  <c r="AC3110" i="2"/>
  <c r="AD3109" i="2"/>
  <c r="AE3109" i="2" s="1"/>
  <c r="AF3109" i="2" s="1"/>
  <c r="W3107" i="2"/>
  <c r="Y3107" i="2"/>
  <c r="S3110" i="2"/>
  <c r="T3109" i="2"/>
  <c r="U3108" i="2"/>
  <c r="V3108" i="2" s="1"/>
  <c r="J3110" i="2"/>
  <c r="O3107" i="2"/>
  <c r="P3107" i="2"/>
  <c r="L3108" i="2"/>
  <c r="M3108" i="2" s="1"/>
  <c r="AG3109" i="2" l="1"/>
  <c r="AH3109" i="2"/>
  <c r="AD3110" i="2"/>
  <c r="AE3110" i="2" s="1"/>
  <c r="AC3111" i="2"/>
  <c r="AB3112" i="2"/>
  <c r="Y3108" i="2"/>
  <c r="W3108" i="2"/>
  <c r="X3108" i="2"/>
  <c r="U3109" i="2"/>
  <c r="V3109" i="2" s="1"/>
  <c r="T3110" i="2"/>
  <c r="S3111" i="2"/>
  <c r="N3108" i="2"/>
  <c r="O3108" i="2"/>
  <c r="P3108" i="2"/>
  <c r="J3111" i="2"/>
  <c r="L3109" i="2"/>
  <c r="M3109" i="2" s="1"/>
  <c r="AH3110" i="2" l="1"/>
  <c r="AG3110" i="2"/>
  <c r="AF3110" i="2"/>
  <c r="AD3111" i="2"/>
  <c r="AE3111" i="2" s="1"/>
  <c r="AC3112" i="2"/>
  <c r="AB3113" i="2"/>
  <c r="X3109" i="2"/>
  <c r="Y3109" i="2"/>
  <c r="W3109" i="2"/>
  <c r="U3110" i="2"/>
  <c r="V3110" i="2" s="1"/>
  <c r="Y3110" i="2" s="1"/>
  <c r="S3112" i="2"/>
  <c r="T3111" i="2"/>
  <c r="N3109" i="2"/>
  <c r="O3109" i="2"/>
  <c r="P3109" i="2"/>
  <c r="L3110" i="2"/>
  <c r="M3110" i="2" s="1"/>
  <c r="J3112" i="2"/>
  <c r="AG3111" i="2" l="1"/>
  <c r="AF3111" i="2"/>
  <c r="AH3111" i="2"/>
  <c r="AB3114" i="2"/>
  <c r="AC3113" i="2"/>
  <c r="AD3112" i="2"/>
  <c r="AE3112" i="2" s="1"/>
  <c r="X3110" i="2"/>
  <c r="U3111" i="2"/>
  <c r="V3111" i="2" s="1"/>
  <c r="S3113" i="2"/>
  <c r="T3112" i="2"/>
  <c r="W3110" i="2"/>
  <c r="P3110" i="2"/>
  <c r="N3110" i="2"/>
  <c r="O3110" i="2"/>
  <c r="L3111" i="2"/>
  <c r="M3111" i="2" s="1"/>
  <c r="P3111" i="2" s="1"/>
  <c r="J3113" i="2"/>
  <c r="AH3112" i="2" l="1"/>
  <c r="AF3112" i="2"/>
  <c r="AG3112" i="2"/>
  <c r="AC3114" i="2"/>
  <c r="AB3115" i="2"/>
  <c r="AD3113" i="2"/>
  <c r="AE3113" i="2" s="1"/>
  <c r="W3111" i="2"/>
  <c r="Y3111" i="2"/>
  <c r="X3111" i="2"/>
  <c r="U3112" i="2"/>
  <c r="V3112" i="2" s="1"/>
  <c r="S3114" i="2"/>
  <c r="T3113" i="2"/>
  <c r="N3111" i="2"/>
  <c r="L3112" i="2"/>
  <c r="M3112" i="2" s="1"/>
  <c r="J3114" i="2"/>
  <c r="O3111" i="2"/>
  <c r="AF3113" i="2" l="1"/>
  <c r="AH3113" i="2"/>
  <c r="AG3113" i="2"/>
  <c r="AB3116" i="2"/>
  <c r="AC3115" i="2"/>
  <c r="AD3114" i="2"/>
  <c r="AE3114" i="2" s="1"/>
  <c r="Y3112" i="2"/>
  <c r="W3112" i="2"/>
  <c r="X3112" i="2"/>
  <c r="U3113" i="2"/>
  <c r="V3113" i="2" s="1"/>
  <c r="T3114" i="2"/>
  <c r="S3115" i="2"/>
  <c r="N3112" i="2"/>
  <c r="P3112" i="2"/>
  <c r="O3112" i="2"/>
  <c r="L3113" i="2"/>
  <c r="M3113" i="2" s="1"/>
  <c r="J3115" i="2"/>
  <c r="AG3114" i="2" l="1"/>
  <c r="AH3114" i="2"/>
  <c r="AF3114" i="2"/>
  <c r="AD3115" i="2"/>
  <c r="AE3115" i="2" s="1"/>
  <c r="AC3116" i="2"/>
  <c r="AB3117" i="2"/>
  <c r="X3113" i="2"/>
  <c r="W3113" i="2"/>
  <c r="Y3113" i="2"/>
  <c r="U3114" i="2"/>
  <c r="V3114" i="2" s="1"/>
  <c r="T3115" i="2"/>
  <c r="S3116" i="2"/>
  <c r="P3113" i="2"/>
  <c r="O3113" i="2"/>
  <c r="N3113" i="2"/>
  <c r="L3114" i="2"/>
  <c r="M3114" i="2" s="1"/>
  <c r="J3116" i="2"/>
  <c r="AH3115" i="2" l="1"/>
  <c r="AG3115" i="2"/>
  <c r="AF3115" i="2"/>
  <c r="AB3118" i="2"/>
  <c r="AC3117" i="2"/>
  <c r="AD3116" i="2"/>
  <c r="AE3116" i="2"/>
  <c r="AH3116" i="2" s="1"/>
  <c r="W3114" i="2"/>
  <c r="Y3114" i="2"/>
  <c r="X3114" i="2"/>
  <c r="S3117" i="2"/>
  <c r="T3116" i="2"/>
  <c r="U3115" i="2"/>
  <c r="V3115" i="2" s="1"/>
  <c r="P3114" i="2"/>
  <c r="N3114" i="2"/>
  <c r="O3114" i="2"/>
  <c r="J3117" i="2"/>
  <c r="M3115" i="2"/>
  <c r="P3115" i="2" s="1"/>
  <c r="L3115" i="2"/>
  <c r="AG3116" i="2" l="1"/>
  <c r="AD3117" i="2"/>
  <c r="AE3117" i="2" s="1"/>
  <c r="AF3116" i="2"/>
  <c r="AB3119" i="2"/>
  <c r="AC3118" i="2"/>
  <c r="Y3115" i="2"/>
  <c r="W3115" i="2"/>
  <c r="X3115" i="2"/>
  <c r="T3117" i="2"/>
  <c r="S3118" i="2"/>
  <c r="U3116" i="2"/>
  <c r="V3116" i="2"/>
  <c r="Y3116" i="2" s="1"/>
  <c r="O3115" i="2"/>
  <c r="L3116" i="2"/>
  <c r="M3116" i="2" s="1"/>
  <c r="N3115" i="2"/>
  <c r="J3118" i="2"/>
  <c r="AG3117" i="2" l="1"/>
  <c r="AH3117" i="2"/>
  <c r="AF3117" i="2"/>
  <c r="AD3118" i="2"/>
  <c r="AE3118" i="2" s="1"/>
  <c r="AC3119" i="2"/>
  <c r="AB3120" i="2"/>
  <c r="U3117" i="2"/>
  <c r="V3117" i="2" s="1"/>
  <c r="T3118" i="2"/>
  <c r="S3119" i="2"/>
  <c r="W3116" i="2"/>
  <c r="X3116" i="2"/>
  <c r="P3116" i="2"/>
  <c r="O3116" i="2"/>
  <c r="N3116" i="2"/>
  <c r="L3117" i="2"/>
  <c r="M3117" i="2" s="1"/>
  <c r="J3119" i="2"/>
  <c r="AH3118" i="2" l="1"/>
  <c r="AG3118" i="2"/>
  <c r="AF3118" i="2"/>
  <c r="AD3119" i="2"/>
  <c r="AE3119" i="2" s="1"/>
  <c r="AB3121" i="2"/>
  <c r="AC3120" i="2"/>
  <c r="Y3117" i="2"/>
  <c r="X3117" i="2"/>
  <c r="W3117" i="2"/>
  <c r="S3120" i="2"/>
  <c r="T3119" i="2"/>
  <c r="U3118" i="2"/>
  <c r="V3118" i="2" s="1"/>
  <c r="P3117" i="2"/>
  <c r="O3117" i="2"/>
  <c r="N3117" i="2"/>
  <c r="J3120" i="2"/>
  <c r="L3118" i="2"/>
  <c r="M3118" i="2" s="1"/>
  <c r="AG3119" i="2" l="1"/>
  <c r="AF3119" i="2"/>
  <c r="AH3119" i="2"/>
  <c r="AD3120" i="2"/>
  <c r="AE3120" i="2" s="1"/>
  <c r="AC3121" i="2"/>
  <c r="AB3122" i="2"/>
  <c r="X3118" i="2"/>
  <c r="Y3118" i="2"/>
  <c r="W3118" i="2"/>
  <c r="U3119" i="2"/>
  <c r="V3119" i="2" s="1"/>
  <c r="S3121" i="2"/>
  <c r="T3120" i="2"/>
  <c r="O3118" i="2"/>
  <c r="N3118" i="2"/>
  <c r="P3118" i="2"/>
  <c r="J3121" i="2"/>
  <c r="L3119" i="2"/>
  <c r="M3119" i="2" s="1"/>
  <c r="AH3120" i="2" l="1"/>
  <c r="AG3120" i="2"/>
  <c r="AF3120" i="2"/>
  <c r="AD3121" i="2"/>
  <c r="AE3121" i="2" s="1"/>
  <c r="AB3123" i="2"/>
  <c r="AC3122" i="2"/>
  <c r="W3119" i="2"/>
  <c r="X3119" i="2"/>
  <c r="Y3119" i="2"/>
  <c r="S3122" i="2"/>
  <c r="T3121" i="2"/>
  <c r="U3120" i="2"/>
  <c r="V3120" i="2" s="1"/>
  <c r="O3119" i="2"/>
  <c r="N3119" i="2"/>
  <c r="P3119" i="2"/>
  <c r="J3122" i="2"/>
  <c r="L3120" i="2"/>
  <c r="M3120" i="2" s="1"/>
  <c r="AH3121" i="2" l="1"/>
  <c r="AG3121" i="2"/>
  <c r="AF3121" i="2"/>
  <c r="AD3122" i="2"/>
  <c r="AE3122" i="2" s="1"/>
  <c r="AC3123" i="2"/>
  <c r="AB3124" i="2"/>
  <c r="X3120" i="2"/>
  <c r="Y3120" i="2"/>
  <c r="W3120" i="2"/>
  <c r="U3121" i="2"/>
  <c r="V3121" i="2" s="1"/>
  <c r="T3122" i="2"/>
  <c r="S3123" i="2"/>
  <c r="P3120" i="2"/>
  <c r="N3120" i="2"/>
  <c r="O3120" i="2"/>
  <c r="J3123" i="2"/>
  <c r="L3121" i="2"/>
  <c r="M3121" i="2" s="1"/>
  <c r="AH3122" i="2" l="1"/>
  <c r="AG3122" i="2"/>
  <c r="AF3122" i="2"/>
  <c r="AC3124" i="2"/>
  <c r="AB3125" i="2"/>
  <c r="AD3123" i="2"/>
  <c r="AE3123" i="2" s="1"/>
  <c r="X3121" i="2"/>
  <c r="Y3121" i="2"/>
  <c r="W3121" i="2"/>
  <c r="U3122" i="2"/>
  <c r="V3122" i="2" s="1"/>
  <c r="W3122" i="2" s="1"/>
  <c r="S3124" i="2"/>
  <c r="T3123" i="2"/>
  <c r="N3121" i="2"/>
  <c r="P3121" i="2"/>
  <c r="O3121" i="2"/>
  <c r="L3122" i="2"/>
  <c r="M3122" i="2" s="1"/>
  <c r="J3124" i="2"/>
  <c r="AH3123" i="2" l="1"/>
  <c r="AF3123" i="2"/>
  <c r="AG3123" i="2"/>
  <c r="AB3126" i="2"/>
  <c r="AC3125" i="2"/>
  <c r="AD3124" i="2"/>
  <c r="AE3124" i="2" s="1"/>
  <c r="U3123" i="2"/>
  <c r="V3123" i="2" s="1"/>
  <c r="X3122" i="2"/>
  <c r="Y3122" i="2"/>
  <c r="S3125" i="2"/>
  <c r="T3124" i="2"/>
  <c r="P3122" i="2"/>
  <c r="O3122" i="2"/>
  <c r="N3122" i="2"/>
  <c r="L3123" i="2"/>
  <c r="M3123" i="2"/>
  <c r="O3123" i="2" s="1"/>
  <c r="J3125" i="2"/>
  <c r="AF3124" i="2" l="1"/>
  <c r="AG3124" i="2"/>
  <c r="AH3124" i="2"/>
  <c r="AD3125" i="2"/>
  <c r="AE3125" i="2" s="1"/>
  <c r="AC3126" i="2"/>
  <c r="AB3127" i="2"/>
  <c r="Y3123" i="2"/>
  <c r="W3123" i="2"/>
  <c r="X3123" i="2"/>
  <c r="U3124" i="2"/>
  <c r="V3124" i="2" s="1"/>
  <c r="S3126" i="2"/>
  <c r="T3125" i="2"/>
  <c r="L3124" i="2"/>
  <c r="M3124" i="2" s="1"/>
  <c r="J3126" i="2"/>
  <c r="N3123" i="2"/>
  <c r="P3123" i="2"/>
  <c r="AH3125" i="2" l="1"/>
  <c r="AG3125" i="2"/>
  <c r="AF3125" i="2"/>
  <c r="AB3128" i="2"/>
  <c r="AC3127" i="2"/>
  <c r="AE3126" i="2"/>
  <c r="AF3126" i="2" s="1"/>
  <c r="AD3126" i="2"/>
  <c r="Y3124" i="2"/>
  <c r="W3124" i="2"/>
  <c r="X3124" i="2"/>
  <c r="U3125" i="2"/>
  <c r="V3125" i="2" s="1"/>
  <c r="S3127" i="2"/>
  <c r="T3126" i="2"/>
  <c r="P3124" i="2"/>
  <c r="O3124" i="2"/>
  <c r="N3124" i="2"/>
  <c r="J3127" i="2"/>
  <c r="L3125" i="2"/>
  <c r="M3125" i="2" s="1"/>
  <c r="AH3126" i="2" l="1"/>
  <c r="AD3127" i="2"/>
  <c r="AE3127" i="2" s="1"/>
  <c r="AG3126" i="2"/>
  <c r="AC3128" i="2"/>
  <c r="AB3129" i="2"/>
  <c r="W3125" i="2"/>
  <c r="Y3125" i="2"/>
  <c r="X3125" i="2"/>
  <c r="T3127" i="2"/>
  <c r="S3128" i="2"/>
  <c r="U3126" i="2"/>
  <c r="V3126" i="2" s="1"/>
  <c r="N3125" i="2"/>
  <c r="P3125" i="2"/>
  <c r="O3125" i="2"/>
  <c r="L3126" i="2"/>
  <c r="M3126" i="2" s="1"/>
  <c r="J3128" i="2"/>
  <c r="AF3127" i="2" l="1"/>
  <c r="AH3127" i="2"/>
  <c r="AG3127" i="2"/>
  <c r="AD3128" i="2"/>
  <c r="AE3128" i="2"/>
  <c r="AH3128" i="2" s="1"/>
  <c r="AB3130" i="2"/>
  <c r="AC3129" i="2"/>
  <c r="X3126" i="2"/>
  <c r="Y3126" i="2"/>
  <c r="W3126" i="2"/>
  <c r="S3129" i="2"/>
  <c r="T3128" i="2"/>
  <c r="U3127" i="2"/>
  <c r="V3127" i="2" s="1"/>
  <c r="O3126" i="2"/>
  <c r="N3126" i="2"/>
  <c r="P3126" i="2"/>
  <c r="J3129" i="2"/>
  <c r="L3127" i="2"/>
  <c r="M3127" i="2" s="1"/>
  <c r="AD3129" i="2" l="1"/>
  <c r="AE3129" i="2" s="1"/>
  <c r="AG3128" i="2"/>
  <c r="AB3131" i="2"/>
  <c r="AC3130" i="2"/>
  <c r="AF3128" i="2"/>
  <c r="X3127" i="2"/>
  <c r="Y3127" i="2"/>
  <c r="W3127" i="2"/>
  <c r="T3129" i="2"/>
  <c r="S3130" i="2"/>
  <c r="U3128" i="2"/>
  <c r="V3128" i="2" s="1"/>
  <c r="P3127" i="2"/>
  <c r="N3127" i="2"/>
  <c r="O3127" i="2"/>
  <c r="L3128" i="2"/>
  <c r="M3128" i="2" s="1"/>
  <c r="J3130" i="2"/>
  <c r="AH3129" i="2" l="1"/>
  <c r="AF3129" i="2"/>
  <c r="AG3129" i="2"/>
  <c r="AC3131" i="2"/>
  <c r="AB3132" i="2"/>
  <c r="AD3130" i="2"/>
  <c r="AE3130" i="2" s="1"/>
  <c r="X3128" i="2"/>
  <c r="W3128" i="2"/>
  <c r="Y3128" i="2"/>
  <c r="U3129" i="2"/>
  <c r="V3129" i="2" s="1"/>
  <c r="T3130" i="2"/>
  <c r="S3131" i="2"/>
  <c r="P3128" i="2"/>
  <c r="O3128" i="2"/>
  <c r="N3128" i="2"/>
  <c r="L3129" i="2"/>
  <c r="M3129" i="2" s="1"/>
  <c r="J3131" i="2"/>
  <c r="AH3130" i="2" l="1"/>
  <c r="AG3130" i="2"/>
  <c r="AF3130" i="2"/>
  <c r="AB3133" i="2"/>
  <c r="AC3132" i="2"/>
  <c r="AD3131" i="2"/>
  <c r="AE3131" i="2" s="1"/>
  <c r="W3129" i="2"/>
  <c r="X3129" i="2"/>
  <c r="Y3129" i="2"/>
  <c r="S3132" i="2"/>
  <c r="T3131" i="2"/>
  <c r="U3130" i="2"/>
  <c r="V3130" i="2" s="1"/>
  <c r="P3129" i="2"/>
  <c r="N3129" i="2"/>
  <c r="O3129" i="2"/>
  <c r="L3130" i="2"/>
  <c r="M3130" i="2" s="1"/>
  <c r="J3132" i="2"/>
  <c r="AG3131" i="2" l="1"/>
  <c r="AF3131" i="2"/>
  <c r="AH3131" i="2"/>
  <c r="AD3132" i="2"/>
  <c r="AE3132" i="2" s="1"/>
  <c r="AC3133" i="2"/>
  <c r="AB3134" i="2"/>
  <c r="X3130" i="2"/>
  <c r="Y3130" i="2"/>
  <c r="W3130" i="2"/>
  <c r="U3131" i="2"/>
  <c r="V3131" i="2" s="1"/>
  <c r="T3132" i="2"/>
  <c r="S3133" i="2"/>
  <c r="P3130" i="2"/>
  <c r="O3130" i="2"/>
  <c r="N3130" i="2"/>
  <c r="J3133" i="2"/>
  <c r="L3131" i="2"/>
  <c r="M3131" i="2" s="1"/>
  <c r="AG3132" i="2" l="1"/>
  <c r="AF3132" i="2"/>
  <c r="AH3132" i="2"/>
  <c r="AB3135" i="2"/>
  <c r="AC3134" i="2"/>
  <c r="AD3133" i="2"/>
  <c r="AE3133" i="2" s="1"/>
  <c r="X3131" i="2"/>
  <c r="Y3131" i="2"/>
  <c r="W3131" i="2"/>
  <c r="U3132" i="2"/>
  <c r="V3132" i="2" s="1"/>
  <c r="S3134" i="2"/>
  <c r="T3133" i="2"/>
  <c r="P3131" i="2"/>
  <c r="N3131" i="2"/>
  <c r="O3131" i="2"/>
  <c r="L3132" i="2"/>
  <c r="M3132" i="2" s="1"/>
  <c r="J3134" i="2"/>
  <c r="AG3133" i="2" l="1"/>
  <c r="AH3133" i="2"/>
  <c r="AF3133" i="2"/>
  <c r="AD3134" i="2"/>
  <c r="AE3134" i="2" s="1"/>
  <c r="AC3135" i="2"/>
  <c r="AB3136" i="2"/>
  <c r="Y3132" i="2"/>
  <c r="W3132" i="2"/>
  <c r="X3132" i="2"/>
  <c r="U3133" i="2"/>
  <c r="V3133" i="2" s="1"/>
  <c r="T3134" i="2"/>
  <c r="S3135" i="2"/>
  <c r="P3132" i="2"/>
  <c r="O3132" i="2"/>
  <c r="N3132" i="2"/>
  <c r="J3135" i="2"/>
  <c r="L3133" i="2"/>
  <c r="M3133" i="2" s="1"/>
  <c r="AF3134" i="2" l="1"/>
  <c r="AH3134" i="2"/>
  <c r="AG3134" i="2"/>
  <c r="AC3136" i="2"/>
  <c r="AB3137" i="2"/>
  <c r="AD3135" i="2"/>
  <c r="AE3135" i="2" s="1"/>
  <c r="W3133" i="2"/>
  <c r="X3133" i="2"/>
  <c r="Y3133" i="2"/>
  <c r="S3136" i="2"/>
  <c r="T3135" i="2"/>
  <c r="U3134" i="2"/>
  <c r="V3134" i="2" s="1"/>
  <c r="N3133" i="2"/>
  <c r="O3133" i="2"/>
  <c r="P3133" i="2"/>
  <c r="J3136" i="2"/>
  <c r="L3134" i="2"/>
  <c r="M3134" i="2" s="1"/>
  <c r="AF3135" i="2" l="1"/>
  <c r="AH3135" i="2"/>
  <c r="AG3135" i="2"/>
  <c r="AB3138" i="2"/>
  <c r="AC3137" i="2"/>
  <c r="AD3136" i="2"/>
  <c r="AE3136" i="2" s="1"/>
  <c r="Y3134" i="2"/>
  <c r="W3134" i="2"/>
  <c r="X3134" i="2"/>
  <c r="U3135" i="2"/>
  <c r="V3135" i="2"/>
  <c r="X3135" i="2" s="1"/>
  <c r="S3137" i="2"/>
  <c r="T3136" i="2"/>
  <c r="P3134" i="2"/>
  <c r="O3134" i="2"/>
  <c r="N3134" i="2"/>
  <c r="J3137" i="2"/>
  <c r="L3135" i="2"/>
  <c r="M3135" i="2"/>
  <c r="O3135" i="2" s="1"/>
  <c r="AH3136" i="2" l="1"/>
  <c r="AG3136" i="2"/>
  <c r="AF3136" i="2"/>
  <c r="AD3137" i="2"/>
  <c r="AE3137" i="2" s="1"/>
  <c r="AC3138" i="2"/>
  <c r="AB3139" i="2"/>
  <c r="S3138" i="2"/>
  <c r="T3137" i="2"/>
  <c r="Y3135" i="2"/>
  <c r="W3135" i="2"/>
  <c r="U3136" i="2"/>
  <c r="V3136" i="2" s="1"/>
  <c r="N3135" i="2"/>
  <c r="P3135" i="2"/>
  <c r="L3136" i="2"/>
  <c r="M3136" i="2" s="1"/>
  <c r="J3138" i="2"/>
  <c r="AH3137" i="2" l="1"/>
  <c r="AG3137" i="2"/>
  <c r="AF3137" i="2"/>
  <c r="AB3140" i="2"/>
  <c r="AC3139" i="2"/>
  <c r="AD3138" i="2"/>
  <c r="AE3138" i="2" s="1"/>
  <c r="W3136" i="2"/>
  <c r="Y3136" i="2"/>
  <c r="X3136" i="2"/>
  <c r="U3137" i="2"/>
  <c r="V3137" i="2" s="1"/>
  <c r="S3139" i="2"/>
  <c r="T3138" i="2"/>
  <c r="O3136" i="2"/>
  <c r="N3136" i="2"/>
  <c r="P3136" i="2"/>
  <c r="L3137" i="2"/>
  <c r="M3137" i="2" s="1"/>
  <c r="J3139" i="2"/>
  <c r="AF3138" i="2" l="1"/>
  <c r="AH3138" i="2"/>
  <c r="AG3138" i="2"/>
  <c r="AD3139" i="2"/>
  <c r="AE3139" i="2" s="1"/>
  <c r="AB3141" i="2"/>
  <c r="AC3140" i="2"/>
  <c r="W3137" i="2"/>
  <c r="Y3137" i="2"/>
  <c r="X3137" i="2"/>
  <c r="T3139" i="2"/>
  <c r="S3140" i="2"/>
  <c r="U3138" i="2"/>
  <c r="V3138" i="2" s="1"/>
  <c r="O3137" i="2"/>
  <c r="P3137" i="2"/>
  <c r="N3137" i="2"/>
  <c r="J3140" i="2"/>
  <c r="L3138" i="2"/>
  <c r="M3138" i="2" s="1"/>
  <c r="AH3139" i="2" l="1"/>
  <c r="AG3139" i="2"/>
  <c r="AF3139" i="2"/>
  <c r="AB3142" i="2"/>
  <c r="AC3141" i="2"/>
  <c r="AD3140" i="2"/>
  <c r="AE3140" i="2"/>
  <c r="AG3140" i="2" s="1"/>
  <c r="X3138" i="2"/>
  <c r="W3138" i="2"/>
  <c r="Y3138" i="2"/>
  <c r="U3139" i="2"/>
  <c r="V3139" i="2" s="1"/>
  <c r="S3141" i="2"/>
  <c r="T3140" i="2"/>
  <c r="O3138" i="2"/>
  <c r="N3138" i="2"/>
  <c r="P3138" i="2"/>
  <c r="J3141" i="2"/>
  <c r="L3139" i="2"/>
  <c r="M3139" i="2" s="1"/>
  <c r="AF3140" i="2" l="1"/>
  <c r="AH3140" i="2"/>
  <c r="AD3141" i="2"/>
  <c r="AE3141" i="2" s="1"/>
  <c r="AC3142" i="2"/>
  <c r="AB3143" i="2"/>
  <c r="W3139" i="2"/>
  <c r="X3139" i="2"/>
  <c r="Y3139" i="2"/>
  <c r="U3140" i="2"/>
  <c r="V3140" i="2" s="1"/>
  <c r="T3141" i="2"/>
  <c r="S3142" i="2"/>
  <c r="O3139" i="2"/>
  <c r="N3139" i="2"/>
  <c r="P3139" i="2"/>
  <c r="L3140" i="2"/>
  <c r="M3140" i="2" s="1"/>
  <c r="J3142" i="2"/>
  <c r="AG3141" i="2" l="1"/>
  <c r="AF3141" i="2"/>
  <c r="AH3141" i="2"/>
  <c r="AD3142" i="2"/>
  <c r="AE3142" i="2" s="1"/>
  <c r="AB3144" i="2"/>
  <c r="AC3143" i="2"/>
  <c r="X3140" i="2"/>
  <c r="Y3140" i="2"/>
  <c r="W3140" i="2"/>
  <c r="U3141" i="2"/>
  <c r="V3141" i="2" s="1"/>
  <c r="T3142" i="2"/>
  <c r="S3143" i="2"/>
  <c r="O3140" i="2"/>
  <c r="N3140" i="2"/>
  <c r="P3140" i="2"/>
  <c r="J3143" i="2"/>
  <c r="L3141" i="2"/>
  <c r="M3141" i="2" s="1"/>
  <c r="AG3142" i="2" l="1"/>
  <c r="AF3142" i="2"/>
  <c r="AH3142" i="2"/>
  <c r="AC3144" i="2"/>
  <c r="AB3145" i="2"/>
  <c r="AD3143" i="2"/>
  <c r="AE3143" i="2" s="1"/>
  <c r="X3141" i="2"/>
  <c r="Y3141" i="2"/>
  <c r="W3141" i="2"/>
  <c r="U3142" i="2"/>
  <c r="V3142" i="2" s="1"/>
  <c r="S3144" i="2"/>
  <c r="T3143" i="2"/>
  <c r="O3141" i="2"/>
  <c r="P3141" i="2"/>
  <c r="N3141" i="2"/>
  <c r="L3142" i="2"/>
  <c r="M3142" i="2" s="1"/>
  <c r="J3144" i="2"/>
  <c r="AH3143" i="2" l="1"/>
  <c r="AG3143" i="2"/>
  <c r="AF3143" i="2"/>
  <c r="AB3146" i="2"/>
  <c r="AC3145" i="2"/>
  <c r="AD3144" i="2"/>
  <c r="AE3144" i="2" s="1"/>
  <c r="X3142" i="2"/>
  <c r="Y3142" i="2"/>
  <c r="W3142" i="2"/>
  <c r="U3143" i="2"/>
  <c r="V3143" i="2" s="1"/>
  <c r="T3144" i="2"/>
  <c r="S3145" i="2"/>
  <c r="O3142" i="2"/>
  <c r="N3142" i="2"/>
  <c r="P3142" i="2"/>
  <c r="J3145" i="2"/>
  <c r="L3143" i="2"/>
  <c r="M3143" i="2" s="1"/>
  <c r="AF3144" i="2" l="1"/>
  <c r="AG3144" i="2"/>
  <c r="AH3144" i="2"/>
  <c r="AC3146" i="2"/>
  <c r="AB3147" i="2"/>
  <c r="AD3145" i="2"/>
  <c r="AE3145" i="2" s="1"/>
  <c r="W3143" i="2"/>
  <c r="Y3143" i="2"/>
  <c r="X3143" i="2"/>
  <c r="S3146" i="2"/>
  <c r="T3145" i="2"/>
  <c r="U3144" i="2"/>
  <c r="V3144" i="2" s="1"/>
  <c r="P3143" i="2"/>
  <c r="O3143" i="2"/>
  <c r="N3143" i="2"/>
  <c r="J3146" i="2"/>
  <c r="L3144" i="2"/>
  <c r="M3144" i="2" s="1"/>
  <c r="AH3145" i="2" l="1"/>
  <c r="AF3145" i="2"/>
  <c r="AG3145" i="2"/>
  <c r="AD3146" i="2"/>
  <c r="AE3146" i="2" s="1"/>
  <c r="AB3148" i="2"/>
  <c r="AC3147" i="2"/>
  <c r="W3144" i="2"/>
  <c r="X3144" i="2"/>
  <c r="Y3144" i="2"/>
  <c r="T3146" i="2"/>
  <c r="S3147" i="2"/>
  <c r="U3145" i="2"/>
  <c r="V3145" i="2" s="1"/>
  <c r="P3144" i="2"/>
  <c r="N3144" i="2"/>
  <c r="O3144" i="2"/>
  <c r="J3147" i="2"/>
  <c r="L3145" i="2"/>
  <c r="M3145" i="2" s="1"/>
  <c r="AH3146" i="2" l="1"/>
  <c r="AG3146" i="2"/>
  <c r="AF3146" i="2"/>
  <c r="AD3147" i="2"/>
  <c r="AE3147" i="2" s="1"/>
  <c r="AB3149" i="2"/>
  <c r="AC3148" i="2"/>
  <c r="Y3145" i="2"/>
  <c r="X3145" i="2"/>
  <c r="W3145" i="2"/>
  <c r="U3146" i="2"/>
  <c r="V3146" i="2"/>
  <c r="Y3146" i="2" s="1"/>
  <c r="S3148" i="2"/>
  <c r="T3147" i="2"/>
  <c r="N3145" i="2"/>
  <c r="P3145" i="2"/>
  <c r="O3145" i="2"/>
  <c r="L3146" i="2"/>
  <c r="M3146" i="2" s="1"/>
  <c r="J3148" i="2"/>
  <c r="AF3147" i="2" l="1"/>
  <c r="AG3147" i="2"/>
  <c r="AH3147" i="2"/>
  <c r="AD3148" i="2"/>
  <c r="AE3148" i="2" s="1"/>
  <c r="AC3149" i="2"/>
  <c r="AB3150" i="2"/>
  <c r="W3146" i="2"/>
  <c r="U3147" i="2"/>
  <c r="V3147" i="2" s="1"/>
  <c r="S3149" i="2"/>
  <c r="T3148" i="2"/>
  <c r="X3146" i="2"/>
  <c r="P3146" i="2"/>
  <c r="O3146" i="2"/>
  <c r="N3146" i="2"/>
  <c r="J3149" i="2"/>
  <c r="L3147" i="2"/>
  <c r="M3147" i="2"/>
  <c r="O3147" i="2" s="1"/>
  <c r="AH3148" i="2" l="1"/>
  <c r="AG3148" i="2"/>
  <c r="AF3148" i="2"/>
  <c r="AB3151" i="2"/>
  <c r="AC3150" i="2"/>
  <c r="AD3149" i="2"/>
  <c r="AE3149" i="2" s="1"/>
  <c r="Y3147" i="2"/>
  <c r="X3147" i="2"/>
  <c r="W3147" i="2"/>
  <c r="T3149" i="2"/>
  <c r="S3150" i="2"/>
  <c r="U3148" i="2"/>
  <c r="V3148" i="2" s="1"/>
  <c r="N3147" i="2"/>
  <c r="P3147" i="2"/>
  <c r="J3150" i="2"/>
  <c r="L3148" i="2"/>
  <c r="M3148" i="2" s="1"/>
  <c r="AF3149" i="2" l="1"/>
  <c r="AG3149" i="2"/>
  <c r="AH3149" i="2"/>
  <c r="AC3151" i="2"/>
  <c r="AB3152" i="2"/>
  <c r="AD3150" i="2"/>
  <c r="AE3150" i="2" s="1"/>
  <c r="X3148" i="2"/>
  <c r="Y3148" i="2"/>
  <c r="W3148" i="2"/>
  <c r="S3151" i="2"/>
  <c r="T3150" i="2"/>
  <c r="U3149" i="2"/>
  <c r="V3149" i="2" s="1"/>
  <c r="P3148" i="2"/>
  <c r="N3148" i="2"/>
  <c r="O3148" i="2"/>
  <c r="L3149" i="2"/>
  <c r="M3149" i="2" s="1"/>
  <c r="J3151" i="2"/>
  <c r="AH3150" i="2" l="1"/>
  <c r="AF3150" i="2"/>
  <c r="AG3150" i="2"/>
  <c r="AB3153" i="2"/>
  <c r="AC3152" i="2"/>
  <c r="AD3151" i="2"/>
  <c r="AE3151" i="2"/>
  <c r="AG3151" i="2" s="1"/>
  <c r="Y3149" i="2"/>
  <c r="W3149" i="2"/>
  <c r="X3149" i="2"/>
  <c r="T3151" i="2"/>
  <c r="S3152" i="2"/>
  <c r="U3150" i="2"/>
  <c r="V3150" i="2" s="1"/>
  <c r="P3149" i="2"/>
  <c r="O3149" i="2"/>
  <c r="N3149" i="2"/>
  <c r="J3152" i="2"/>
  <c r="L3150" i="2"/>
  <c r="M3150" i="2" s="1"/>
  <c r="AH3151" i="2" l="1"/>
  <c r="AF3151" i="2"/>
  <c r="AD3152" i="2"/>
  <c r="AE3152" i="2" s="1"/>
  <c r="AB3154" i="2"/>
  <c r="AC3153" i="2"/>
  <c r="X3150" i="2"/>
  <c r="Y3150" i="2"/>
  <c r="W3150" i="2"/>
  <c r="U3151" i="2"/>
  <c r="V3151" i="2" s="1"/>
  <c r="S3153" i="2"/>
  <c r="T3152" i="2"/>
  <c r="O3150" i="2"/>
  <c r="P3150" i="2"/>
  <c r="N3150" i="2"/>
  <c r="L3151" i="2"/>
  <c r="M3151" i="2" s="1"/>
  <c r="J3153" i="2"/>
  <c r="AG3152" i="2" l="1"/>
  <c r="AF3152" i="2"/>
  <c r="AH3152" i="2"/>
  <c r="AC3154" i="2"/>
  <c r="AB3155" i="2"/>
  <c r="AD3153" i="2"/>
  <c r="AE3153" i="2" s="1"/>
  <c r="W3151" i="2"/>
  <c r="X3151" i="2"/>
  <c r="Y3151" i="2"/>
  <c r="U3152" i="2"/>
  <c r="V3152" i="2" s="1"/>
  <c r="T3153" i="2"/>
  <c r="S3154" i="2"/>
  <c r="O3151" i="2"/>
  <c r="N3151" i="2"/>
  <c r="P3151" i="2"/>
  <c r="J3154" i="2"/>
  <c r="L3152" i="2"/>
  <c r="M3152" i="2" s="1"/>
  <c r="AH3153" i="2" l="1"/>
  <c r="AF3153" i="2"/>
  <c r="AG3153" i="2"/>
  <c r="AD3154" i="2"/>
  <c r="AE3154" i="2" s="1"/>
  <c r="AB3156" i="2"/>
  <c r="AC3155" i="2"/>
  <c r="Y3152" i="2"/>
  <c r="X3152" i="2"/>
  <c r="W3152" i="2"/>
  <c r="U3153" i="2"/>
  <c r="V3153" i="2"/>
  <c r="Y3153" i="2" s="1"/>
  <c r="T3154" i="2"/>
  <c r="S3155" i="2"/>
  <c r="N3152" i="2"/>
  <c r="O3152" i="2"/>
  <c r="P3152" i="2"/>
  <c r="J3155" i="2"/>
  <c r="L3153" i="2"/>
  <c r="M3153" i="2" s="1"/>
  <c r="AF3154" i="2" l="1"/>
  <c r="AH3154" i="2"/>
  <c r="AG3154" i="2"/>
  <c r="AC3156" i="2"/>
  <c r="AB3157" i="2"/>
  <c r="AD3155" i="2"/>
  <c r="AE3155" i="2" s="1"/>
  <c r="X3153" i="2"/>
  <c r="S3156" i="2"/>
  <c r="T3155" i="2"/>
  <c r="U3154" i="2"/>
  <c r="V3154" i="2" s="1"/>
  <c r="W3153" i="2"/>
  <c r="N3153" i="2"/>
  <c r="P3153" i="2"/>
  <c r="O3153" i="2"/>
  <c r="L3154" i="2"/>
  <c r="M3154" i="2" s="1"/>
  <c r="J3156" i="2"/>
  <c r="AH3155" i="2" l="1"/>
  <c r="AF3155" i="2"/>
  <c r="AG3155" i="2"/>
  <c r="AB3158" i="2"/>
  <c r="AC3157" i="2"/>
  <c r="AD3156" i="2"/>
  <c r="AE3156" i="2" s="1"/>
  <c r="Y3154" i="2"/>
  <c r="W3154" i="2"/>
  <c r="X3154" i="2"/>
  <c r="U3155" i="2"/>
  <c r="V3155" i="2" s="1"/>
  <c r="T3156" i="2"/>
  <c r="S3157" i="2"/>
  <c r="P3154" i="2"/>
  <c r="O3154" i="2"/>
  <c r="N3154" i="2"/>
  <c r="L3155" i="2"/>
  <c r="M3155" i="2" s="1"/>
  <c r="J3157" i="2"/>
  <c r="AF3156" i="2" l="1"/>
  <c r="AH3156" i="2"/>
  <c r="AG3156" i="2"/>
  <c r="AD3157" i="2"/>
  <c r="AE3157" i="2" s="1"/>
  <c r="AC3158" i="2"/>
  <c r="AB3159" i="2"/>
  <c r="X3155" i="2"/>
  <c r="W3155" i="2"/>
  <c r="Y3155" i="2"/>
  <c r="S3158" i="2"/>
  <c r="T3157" i="2"/>
  <c r="U3156" i="2"/>
  <c r="V3156" i="2" s="1"/>
  <c r="O3155" i="2"/>
  <c r="N3155" i="2"/>
  <c r="P3155" i="2"/>
  <c r="J3158" i="2"/>
  <c r="M3156" i="2"/>
  <c r="O3156" i="2" s="1"/>
  <c r="L3156" i="2"/>
  <c r="AH3157" i="2" l="1"/>
  <c r="AG3157" i="2"/>
  <c r="AF3157" i="2"/>
  <c r="AB3160" i="2"/>
  <c r="AC3159" i="2"/>
  <c r="AD3158" i="2"/>
  <c r="AE3158" i="2"/>
  <c r="AF3158" i="2" s="1"/>
  <c r="Y3156" i="2"/>
  <c r="W3156" i="2"/>
  <c r="X3156" i="2"/>
  <c r="V3157" i="2"/>
  <c r="Y3157" i="2" s="1"/>
  <c r="U3157" i="2"/>
  <c r="T3158" i="2"/>
  <c r="S3159" i="2"/>
  <c r="P3156" i="2"/>
  <c r="L3157" i="2"/>
  <c r="M3157" i="2" s="1"/>
  <c r="N3156" i="2"/>
  <c r="J3159" i="2"/>
  <c r="AH3158" i="2" l="1"/>
  <c r="AG3158" i="2"/>
  <c r="AD3159" i="2"/>
  <c r="AE3159" i="2" s="1"/>
  <c r="AB3161" i="2"/>
  <c r="AC3160" i="2"/>
  <c r="U3158" i="2"/>
  <c r="V3158" i="2"/>
  <c r="Y3158" i="2" s="1"/>
  <c r="W3157" i="2"/>
  <c r="S3160" i="2"/>
  <c r="T3159" i="2"/>
  <c r="X3157" i="2"/>
  <c r="N3157" i="2"/>
  <c r="O3157" i="2"/>
  <c r="P3157" i="2"/>
  <c r="L3158" i="2"/>
  <c r="M3158" i="2" s="1"/>
  <c r="J3160" i="2"/>
  <c r="AG3159" i="2" l="1"/>
  <c r="AF3159" i="2"/>
  <c r="AH3159" i="2"/>
  <c r="AD3160" i="2"/>
  <c r="AE3160" i="2" s="1"/>
  <c r="AC3161" i="2"/>
  <c r="AB3162" i="2"/>
  <c r="U3159" i="2"/>
  <c r="V3159" i="2" s="1"/>
  <c r="X3158" i="2"/>
  <c r="S3161" i="2"/>
  <c r="T3160" i="2"/>
  <c r="W3158" i="2"/>
  <c r="P3158" i="2"/>
  <c r="N3158" i="2"/>
  <c r="O3158" i="2"/>
  <c r="J3161" i="2"/>
  <c r="L3159" i="2"/>
  <c r="M3159" i="2"/>
  <c r="P3159" i="2" s="1"/>
  <c r="AG3160" i="2" l="1"/>
  <c r="AF3160" i="2"/>
  <c r="AH3160" i="2"/>
  <c r="AD3161" i="2"/>
  <c r="AE3161" i="2" s="1"/>
  <c r="AB3163" i="2"/>
  <c r="AC3162" i="2"/>
  <c r="Y3159" i="2"/>
  <c r="X3159" i="2"/>
  <c r="W3159" i="2"/>
  <c r="U3160" i="2"/>
  <c r="V3160" i="2" s="1"/>
  <c r="T3161" i="2"/>
  <c r="S3162" i="2"/>
  <c r="O3159" i="2"/>
  <c r="N3159" i="2"/>
  <c r="L3160" i="2"/>
  <c r="M3160" i="2" s="1"/>
  <c r="J3162" i="2"/>
  <c r="AF3161" i="2" l="1"/>
  <c r="AH3161" i="2"/>
  <c r="AG3161" i="2"/>
  <c r="AD3162" i="2"/>
  <c r="AE3162" i="2" s="1"/>
  <c r="AC3163" i="2"/>
  <c r="AB3164" i="2"/>
  <c r="X3160" i="2"/>
  <c r="Y3160" i="2"/>
  <c r="W3160" i="2"/>
  <c r="U3161" i="2"/>
  <c r="V3161" i="2" s="1"/>
  <c r="S3163" i="2"/>
  <c r="T3162" i="2"/>
  <c r="P3160" i="2"/>
  <c r="O3160" i="2"/>
  <c r="N3160" i="2"/>
  <c r="L3161" i="2"/>
  <c r="M3161" i="2" s="1"/>
  <c r="J3163" i="2"/>
  <c r="AG3162" i="2" l="1"/>
  <c r="AF3162" i="2"/>
  <c r="AH3162" i="2"/>
  <c r="AB3165" i="2"/>
  <c r="AC3164" i="2"/>
  <c r="AD3163" i="2"/>
  <c r="AE3163" i="2" s="1"/>
  <c r="AF3163" i="2" s="1"/>
  <c r="W3161" i="2"/>
  <c r="X3161" i="2"/>
  <c r="Y3161" i="2"/>
  <c r="U3162" i="2"/>
  <c r="V3162" i="2" s="1"/>
  <c r="X3162" i="2" s="1"/>
  <c r="T3163" i="2"/>
  <c r="S3164" i="2"/>
  <c r="P3161" i="2"/>
  <c r="N3161" i="2"/>
  <c r="O3161" i="2"/>
  <c r="L3162" i="2"/>
  <c r="M3162" i="2" s="1"/>
  <c r="J3164" i="2"/>
  <c r="AG3163" i="2" l="1"/>
  <c r="AH3163" i="2"/>
  <c r="AB3166" i="2"/>
  <c r="AC3165" i="2"/>
  <c r="AD3164" i="2"/>
  <c r="AE3164" i="2" s="1"/>
  <c r="S3165" i="2"/>
  <c r="T3164" i="2"/>
  <c r="U3163" i="2"/>
  <c r="V3163" i="2" s="1"/>
  <c r="W3162" i="2"/>
  <c r="Y3162" i="2"/>
  <c r="P3162" i="2"/>
  <c r="N3162" i="2"/>
  <c r="O3162" i="2"/>
  <c r="J3165" i="2"/>
  <c r="L3163" i="2"/>
  <c r="M3163" i="2" s="1"/>
  <c r="AH3164" i="2" l="1"/>
  <c r="AF3164" i="2"/>
  <c r="AG3164" i="2"/>
  <c r="AD3165" i="2"/>
  <c r="AE3165" i="2" s="1"/>
  <c r="AC3166" i="2"/>
  <c r="AB3167" i="2"/>
  <c r="Y3163" i="2"/>
  <c r="W3163" i="2"/>
  <c r="X3163" i="2"/>
  <c r="U3164" i="2"/>
  <c r="V3164" i="2" s="1"/>
  <c r="T3165" i="2"/>
  <c r="S3166" i="2"/>
  <c r="P3163" i="2"/>
  <c r="N3163" i="2"/>
  <c r="O3163" i="2"/>
  <c r="J3166" i="2"/>
  <c r="L3164" i="2"/>
  <c r="M3164" i="2" s="1"/>
  <c r="AG3165" i="2" l="1"/>
  <c r="AF3165" i="2"/>
  <c r="AH3165" i="2"/>
  <c r="AB3168" i="2"/>
  <c r="AC3167" i="2"/>
  <c r="AD3166" i="2"/>
  <c r="AE3166" i="2" s="1"/>
  <c r="X3164" i="2"/>
  <c r="W3164" i="2"/>
  <c r="Y3164" i="2"/>
  <c r="T3166" i="2"/>
  <c r="S3167" i="2"/>
  <c r="U3165" i="2"/>
  <c r="V3165" i="2" s="1"/>
  <c r="P3164" i="2"/>
  <c r="O3164" i="2"/>
  <c r="N3164" i="2"/>
  <c r="L3165" i="2"/>
  <c r="M3165" i="2" s="1"/>
  <c r="J3167" i="2"/>
  <c r="AG3166" i="2" l="1"/>
  <c r="AF3166" i="2"/>
  <c r="AH3166" i="2"/>
  <c r="AD3167" i="2"/>
  <c r="AE3167" i="2" s="1"/>
  <c r="AC3168" i="2"/>
  <c r="AB3169" i="2"/>
  <c r="X3165" i="2"/>
  <c r="W3165" i="2"/>
  <c r="Y3165" i="2"/>
  <c r="U3166" i="2"/>
  <c r="V3166" i="2" s="1"/>
  <c r="S3168" i="2"/>
  <c r="T3167" i="2"/>
  <c r="P3165" i="2"/>
  <c r="N3165" i="2"/>
  <c r="O3165" i="2"/>
  <c r="L3166" i="2"/>
  <c r="M3166" i="2" s="1"/>
  <c r="J3168" i="2"/>
  <c r="AG3167" i="2" l="1"/>
  <c r="AH3167" i="2"/>
  <c r="AF3167" i="2"/>
  <c r="AB3170" i="2"/>
  <c r="AC3169" i="2"/>
  <c r="AD3168" i="2"/>
  <c r="AE3168" i="2" s="1"/>
  <c r="X3166" i="2"/>
  <c r="W3166" i="2"/>
  <c r="Y3166" i="2"/>
  <c r="U3167" i="2"/>
  <c r="V3167" i="2" s="1"/>
  <c r="T3168" i="2"/>
  <c r="S3169" i="2"/>
  <c r="P3166" i="2"/>
  <c r="O3166" i="2"/>
  <c r="N3166" i="2"/>
  <c r="L3167" i="2"/>
  <c r="M3167" i="2" s="1"/>
  <c r="J3169" i="2"/>
  <c r="AH3168" i="2" l="1"/>
  <c r="AF3168" i="2"/>
  <c r="AG3168" i="2"/>
  <c r="AD3169" i="2"/>
  <c r="AE3169" i="2" s="1"/>
  <c r="AC3170" i="2"/>
  <c r="AB3171" i="2"/>
  <c r="X3167" i="2"/>
  <c r="W3167" i="2"/>
  <c r="Y3167" i="2"/>
  <c r="S3170" i="2"/>
  <c r="T3169" i="2"/>
  <c r="U3168" i="2"/>
  <c r="V3168" i="2" s="1"/>
  <c r="W3168" i="2" s="1"/>
  <c r="N3167" i="2"/>
  <c r="O3167" i="2"/>
  <c r="P3167" i="2"/>
  <c r="L3168" i="2"/>
  <c r="M3168" i="2" s="1"/>
  <c r="J3170" i="2"/>
  <c r="AG3169" i="2" l="1"/>
  <c r="AF3169" i="2"/>
  <c r="AH3169" i="2"/>
  <c r="AD3170" i="2"/>
  <c r="AE3170" i="2" s="1"/>
  <c r="AB3172" i="2"/>
  <c r="AC3171" i="2"/>
  <c r="X3168" i="2"/>
  <c r="T3170" i="2"/>
  <c r="S3171" i="2"/>
  <c r="Y3168" i="2"/>
  <c r="U3169" i="2"/>
  <c r="V3169" i="2" s="1"/>
  <c r="O3168" i="2"/>
  <c r="N3168" i="2"/>
  <c r="P3168" i="2"/>
  <c r="J3171" i="2"/>
  <c r="L3169" i="2"/>
  <c r="M3169" i="2" s="1"/>
  <c r="AH3170" i="2" l="1"/>
  <c r="AF3170" i="2"/>
  <c r="AG3170" i="2"/>
  <c r="AD3171" i="2"/>
  <c r="AE3171" i="2" s="1"/>
  <c r="AB3173" i="2"/>
  <c r="AC3172" i="2"/>
  <c r="Y3169" i="2"/>
  <c r="W3169" i="2"/>
  <c r="X3169" i="2"/>
  <c r="U3170" i="2"/>
  <c r="V3170" i="2"/>
  <c r="X3170" i="2" s="1"/>
  <c r="W3170" i="2"/>
  <c r="S3172" i="2"/>
  <c r="T3171" i="2"/>
  <c r="O3169" i="2"/>
  <c r="P3169" i="2"/>
  <c r="N3169" i="2"/>
  <c r="J3172" i="2"/>
  <c r="L3170" i="2"/>
  <c r="M3170" i="2" s="1"/>
  <c r="AH3171" i="2" l="1"/>
  <c r="AG3171" i="2"/>
  <c r="AF3171" i="2"/>
  <c r="AC3173" i="2"/>
  <c r="AB3174" i="2"/>
  <c r="AD3172" i="2"/>
  <c r="AE3172" i="2" s="1"/>
  <c r="U3171" i="2"/>
  <c r="V3171" i="2" s="1"/>
  <c r="Y3170" i="2"/>
  <c r="S3173" i="2"/>
  <c r="T3172" i="2"/>
  <c r="O3170" i="2"/>
  <c r="P3170" i="2"/>
  <c r="N3170" i="2"/>
  <c r="L3171" i="2"/>
  <c r="M3171" i="2" s="1"/>
  <c r="J3173" i="2"/>
  <c r="AG3172" i="2" l="1"/>
  <c r="AF3172" i="2"/>
  <c r="AH3172" i="2"/>
  <c r="AB3175" i="2"/>
  <c r="AC3174" i="2"/>
  <c r="AD3173" i="2"/>
  <c r="AE3173" i="2" s="1"/>
  <c r="Y3171" i="2"/>
  <c r="W3171" i="2"/>
  <c r="X3171" i="2"/>
  <c r="U3172" i="2"/>
  <c r="V3172" i="2" s="1"/>
  <c r="T3173" i="2"/>
  <c r="S3174" i="2"/>
  <c r="O3171" i="2"/>
  <c r="P3171" i="2"/>
  <c r="N3171" i="2"/>
  <c r="J3174" i="2"/>
  <c r="L3172" i="2"/>
  <c r="M3172" i="2" s="1"/>
  <c r="AF3173" i="2" l="1"/>
  <c r="AH3173" i="2"/>
  <c r="AG3173" i="2"/>
  <c r="AD3174" i="2"/>
  <c r="AE3174" i="2" s="1"/>
  <c r="AC3175" i="2"/>
  <c r="AB3176" i="2"/>
  <c r="Y3172" i="2"/>
  <c r="W3172" i="2"/>
  <c r="X3172" i="2"/>
  <c r="U3173" i="2"/>
  <c r="V3173" i="2" s="1"/>
  <c r="S3175" i="2"/>
  <c r="T3174" i="2"/>
  <c r="P3172" i="2"/>
  <c r="O3172" i="2"/>
  <c r="N3172" i="2"/>
  <c r="J3175" i="2"/>
  <c r="L3173" i="2"/>
  <c r="M3173" i="2" s="1"/>
  <c r="AG3174" i="2" l="1"/>
  <c r="AF3174" i="2"/>
  <c r="AH3174" i="2"/>
  <c r="AB3177" i="2"/>
  <c r="AC3176" i="2"/>
  <c r="AD3175" i="2"/>
  <c r="AE3175" i="2"/>
  <c r="AH3175" i="2" s="1"/>
  <c r="X3173" i="2"/>
  <c r="W3173" i="2"/>
  <c r="Y3173" i="2"/>
  <c r="T3175" i="2"/>
  <c r="S3176" i="2"/>
  <c r="U3174" i="2"/>
  <c r="V3174" i="2" s="1"/>
  <c r="P3173" i="2"/>
  <c r="N3173" i="2"/>
  <c r="O3173" i="2"/>
  <c r="J3176" i="2"/>
  <c r="L3174" i="2"/>
  <c r="M3174" i="2" s="1"/>
  <c r="AG3175" i="2" l="1"/>
  <c r="AF3175" i="2"/>
  <c r="AD3176" i="2"/>
  <c r="AE3176" i="2" s="1"/>
  <c r="AC3177" i="2"/>
  <c r="AB3178" i="2"/>
  <c r="Y3174" i="2"/>
  <c r="W3174" i="2"/>
  <c r="X3174" i="2"/>
  <c r="U3175" i="2"/>
  <c r="V3175" i="2" s="1"/>
  <c r="S3177" i="2"/>
  <c r="T3176" i="2"/>
  <c r="O3174" i="2"/>
  <c r="N3174" i="2"/>
  <c r="P3174" i="2"/>
  <c r="L3175" i="2"/>
  <c r="M3175" i="2" s="1"/>
  <c r="J3177" i="2"/>
  <c r="AH3176" i="2" l="1"/>
  <c r="AF3176" i="2"/>
  <c r="AG3176" i="2"/>
  <c r="AD3177" i="2"/>
  <c r="AE3177" i="2" s="1"/>
  <c r="AC3178" i="2"/>
  <c r="AB3179" i="2"/>
  <c r="Y3175" i="2"/>
  <c r="W3175" i="2"/>
  <c r="X3175" i="2"/>
  <c r="T3177" i="2"/>
  <c r="S3178" i="2"/>
  <c r="U3176" i="2"/>
  <c r="V3176" i="2" s="1"/>
  <c r="O3175" i="2"/>
  <c r="N3175" i="2"/>
  <c r="P3175" i="2"/>
  <c r="L3176" i="2"/>
  <c r="M3176" i="2" s="1"/>
  <c r="J3178" i="2"/>
  <c r="AH3177" i="2" l="1"/>
  <c r="AG3177" i="2"/>
  <c r="AF3177" i="2"/>
  <c r="AD3178" i="2"/>
  <c r="AE3178" i="2" s="1"/>
  <c r="AB3180" i="2"/>
  <c r="AC3179" i="2"/>
  <c r="Y3176" i="2"/>
  <c r="W3176" i="2"/>
  <c r="X3176" i="2"/>
  <c r="T3178" i="2"/>
  <c r="S3179" i="2"/>
  <c r="U3177" i="2"/>
  <c r="V3177" i="2" s="1"/>
  <c r="O3176" i="2"/>
  <c r="N3176" i="2"/>
  <c r="P3176" i="2"/>
  <c r="J3179" i="2"/>
  <c r="L3177" i="2"/>
  <c r="M3177" i="2" s="1"/>
  <c r="AF3178" i="2" l="1"/>
  <c r="AG3178" i="2"/>
  <c r="AH3178" i="2"/>
  <c r="AD3179" i="2"/>
  <c r="AE3179" i="2" s="1"/>
  <c r="AC3180" i="2"/>
  <c r="AB3181" i="2"/>
  <c r="X3177" i="2"/>
  <c r="Y3177" i="2"/>
  <c r="W3177" i="2"/>
  <c r="S3180" i="2"/>
  <c r="T3179" i="2"/>
  <c r="U3178" i="2"/>
  <c r="V3178" i="2" s="1"/>
  <c r="N3177" i="2"/>
  <c r="P3177" i="2"/>
  <c r="O3177" i="2"/>
  <c r="J3180" i="2"/>
  <c r="M3178" i="2"/>
  <c r="P3178" i="2" s="1"/>
  <c r="L3178" i="2"/>
  <c r="AH3179" i="2" l="1"/>
  <c r="AG3179" i="2"/>
  <c r="AF3179" i="2"/>
  <c r="AB3182" i="2"/>
  <c r="AC3181" i="2"/>
  <c r="AD3180" i="2"/>
  <c r="AE3180" i="2" s="1"/>
  <c r="W3178" i="2"/>
  <c r="Y3178" i="2"/>
  <c r="X3178" i="2"/>
  <c r="T3180" i="2"/>
  <c r="S3181" i="2"/>
  <c r="U3179" i="2"/>
  <c r="V3179" i="2" s="1"/>
  <c r="N3178" i="2"/>
  <c r="O3178" i="2"/>
  <c r="J3181" i="2"/>
  <c r="L3179" i="2"/>
  <c r="M3179" i="2" s="1"/>
  <c r="AH3180" i="2" l="1"/>
  <c r="AF3180" i="2"/>
  <c r="AG3180" i="2"/>
  <c r="AD3181" i="2"/>
  <c r="AE3181" i="2" s="1"/>
  <c r="AC3182" i="2"/>
  <c r="AB3183" i="2"/>
  <c r="Y3179" i="2"/>
  <c r="W3179" i="2"/>
  <c r="X3179" i="2"/>
  <c r="U3180" i="2"/>
  <c r="V3180" i="2" s="1"/>
  <c r="S3182" i="2"/>
  <c r="T3181" i="2"/>
  <c r="O3179" i="2"/>
  <c r="P3179" i="2"/>
  <c r="N3179" i="2"/>
  <c r="J3182" i="2"/>
  <c r="L3180" i="2"/>
  <c r="M3180" i="2" s="1"/>
  <c r="AG3181" i="2" l="1"/>
  <c r="AF3181" i="2"/>
  <c r="AH3181" i="2"/>
  <c r="AD3182" i="2"/>
  <c r="AE3182" i="2" s="1"/>
  <c r="AB3184" i="2"/>
  <c r="AC3183" i="2"/>
  <c r="Y3180" i="2"/>
  <c r="X3180" i="2"/>
  <c r="W3180" i="2"/>
  <c r="U3181" i="2"/>
  <c r="V3181" i="2" s="1"/>
  <c r="T3182" i="2"/>
  <c r="S3183" i="2"/>
  <c r="O3180" i="2"/>
  <c r="N3180" i="2"/>
  <c r="P3180" i="2"/>
  <c r="L3181" i="2"/>
  <c r="M3181" i="2" s="1"/>
  <c r="P3181" i="2" s="1"/>
  <c r="J3183" i="2"/>
  <c r="AH3182" i="2" l="1"/>
  <c r="AG3182" i="2"/>
  <c r="AF3182" i="2"/>
  <c r="AD3183" i="2"/>
  <c r="AE3183" i="2" s="1"/>
  <c r="AB3185" i="2"/>
  <c r="AC3184" i="2"/>
  <c r="Y3181" i="2"/>
  <c r="X3181" i="2"/>
  <c r="W3181" i="2"/>
  <c r="U3182" i="2"/>
  <c r="V3182" i="2"/>
  <c r="Y3182" i="2" s="1"/>
  <c r="S3184" i="2"/>
  <c r="T3183" i="2"/>
  <c r="J3184" i="2"/>
  <c r="L3182" i="2"/>
  <c r="M3182" i="2" s="1"/>
  <c r="O3181" i="2"/>
  <c r="N3181" i="2"/>
  <c r="AG3183" i="2" l="1"/>
  <c r="AF3183" i="2"/>
  <c r="AH3183" i="2"/>
  <c r="AD3184" i="2"/>
  <c r="AE3184" i="2" s="1"/>
  <c r="AC3185" i="2"/>
  <c r="AB3186" i="2"/>
  <c r="W3182" i="2"/>
  <c r="U3183" i="2"/>
  <c r="V3183" i="2" s="1"/>
  <c r="S3185" i="2"/>
  <c r="T3184" i="2"/>
  <c r="X3182" i="2"/>
  <c r="P3182" i="2"/>
  <c r="O3182" i="2"/>
  <c r="N3182" i="2"/>
  <c r="L3183" i="2"/>
  <c r="M3183" i="2" s="1"/>
  <c r="J3185" i="2"/>
  <c r="AG3184" i="2" l="1"/>
  <c r="AF3184" i="2"/>
  <c r="AH3184" i="2"/>
  <c r="AD3185" i="2"/>
  <c r="AE3185" i="2" s="1"/>
  <c r="AB3187" i="2"/>
  <c r="AC3186" i="2"/>
  <c r="W3183" i="2"/>
  <c r="Y3183" i="2"/>
  <c r="X3183" i="2"/>
  <c r="U3184" i="2"/>
  <c r="V3184" i="2" s="1"/>
  <c r="T3185" i="2"/>
  <c r="S3186" i="2"/>
  <c r="P3183" i="2"/>
  <c r="O3183" i="2"/>
  <c r="N3183" i="2"/>
  <c r="J3186" i="2"/>
  <c r="L3184" i="2"/>
  <c r="M3184" i="2" s="1"/>
  <c r="AF3185" i="2" l="1"/>
  <c r="AG3185" i="2"/>
  <c r="AH3185" i="2"/>
  <c r="AC3187" i="2"/>
  <c r="AB3188" i="2"/>
  <c r="AD3186" i="2"/>
  <c r="AE3186" i="2" s="1"/>
  <c r="X3184" i="2"/>
  <c r="W3184" i="2"/>
  <c r="Y3184" i="2"/>
  <c r="U3185" i="2"/>
  <c r="V3185" i="2" s="1"/>
  <c r="S3187" i="2"/>
  <c r="T3186" i="2"/>
  <c r="P3184" i="2"/>
  <c r="O3184" i="2"/>
  <c r="N3184" i="2"/>
  <c r="L3185" i="2"/>
  <c r="M3185" i="2"/>
  <c r="P3185" i="2" s="1"/>
  <c r="J3187" i="2"/>
  <c r="AG3186" i="2" l="1"/>
  <c r="AH3186" i="2"/>
  <c r="AF3186" i="2"/>
  <c r="AD3187" i="2"/>
  <c r="AE3187" i="2"/>
  <c r="AF3187" i="2" s="1"/>
  <c r="AB3189" i="2"/>
  <c r="AC3188" i="2"/>
  <c r="Y3185" i="2"/>
  <c r="W3185" i="2"/>
  <c r="X3185" i="2"/>
  <c r="T3187" i="2"/>
  <c r="S3188" i="2"/>
  <c r="U3186" i="2"/>
  <c r="V3186" i="2" s="1"/>
  <c r="L3186" i="2"/>
  <c r="M3186" i="2" s="1"/>
  <c r="J3188" i="2"/>
  <c r="O3185" i="2"/>
  <c r="N3185" i="2"/>
  <c r="AH3187" i="2" l="1"/>
  <c r="AD3188" i="2"/>
  <c r="AE3188" i="2" s="1"/>
  <c r="AG3187" i="2"/>
  <c r="AB3190" i="2"/>
  <c r="AC3189" i="2"/>
  <c r="X3186" i="2"/>
  <c r="Y3186" i="2"/>
  <c r="W3186" i="2"/>
  <c r="U3187" i="2"/>
  <c r="V3187" i="2" s="1"/>
  <c r="S3189" i="2"/>
  <c r="T3188" i="2"/>
  <c r="O3186" i="2"/>
  <c r="P3186" i="2"/>
  <c r="N3186" i="2"/>
  <c r="L3187" i="2"/>
  <c r="M3187" i="2" s="1"/>
  <c r="J3189" i="2"/>
  <c r="AH3188" i="2" l="1"/>
  <c r="AF3188" i="2"/>
  <c r="AG3188" i="2"/>
  <c r="AD3189" i="2"/>
  <c r="AE3189" i="2" s="1"/>
  <c r="AC3190" i="2"/>
  <c r="AB3191" i="2"/>
  <c r="Y3187" i="2"/>
  <c r="X3187" i="2"/>
  <c r="W3187" i="2"/>
  <c r="T3189" i="2"/>
  <c r="S3190" i="2"/>
  <c r="U3188" i="2"/>
  <c r="V3188" i="2" s="1"/>
  <c r="P3187" i="2"/>
  <c r="O3187" i="2"/>
  <c r="N3187" i="2"/>
  <c r="L3188" i="2"/>
  <c r="M3188" i="2" s="1"/>
  <c r="J3190" i="2"/>
  <c r="AG3189" i="2" l="1"/>
  <c r="AF3189" i="2"/>
  <c r="AH3189" i="2"/>
  <c r="AB3192" i="2"/>
  <c r="AC3191" i="2"/>
  <c r="AD3190" i="2"/>
  <c r="AE3190" i="2" s="1"/>
  <c r="W3188" i="2"/>
  <c r="Y3188" i="2"/>
  <c r="X3188" i="2"/>
  <c r="T3190" i="2"/>
  <c r="S3191" i="2"/>
  <c r="U3189" i="2"/>
  <c r="V3189" i="2" s="1"/>
  <c r="O3188" i="2"/>
  <c r="P3188" i="2"/>
  <c r="N3188" i="2"/>
  <c r="L3189" i="2"/>
  <c r="M3189" i="2" s="1"/>
  <c r="J3191" i="2"/>
  <c r="AG3190" i="2" l="1"/>
  <c r="AF3190" i="2"/>
  <c r="AH3190" i="2"/>
  <c r="AD3191" i="2"/>
  <c r="AE3191" i="2" s="1"/>
  <c r="AC3192" i="2"/>
  <c r="AB3193" i="2"/>
  <c r="Y3189" i="2"/>
  <c r="X3189" i="2"/>
  <c r="W3189" i="2"/>
  <c r="S3192" i="2"/>
  <c r="T3191" i="2"/>
  <c r="U3190" i="2"/>
  <c r="V3190" i="2" s="1"/>
  <c r="O3189" i="2"/>
  <c r="N3189" i="2"/>
  <c r="P3189" i="2"/>
  <c r="J3192" i="2"/>
  <c r="M3190" i="2"/>
  <c r="P3190" i="2" s="1"/>
  <c r="L3190" i="2"/>
  <c r="AH3191" i="2" l="1"/>
  <c r="AG3191" i="2"/>
  <c r="AF3191" i="2"/>
  <c r="AB3194" i="2"/>
  <c r="AC3193" i="2"/>
  <c r="AD3192" i="2"/>
  <c r="AE3192" i="2" s="1"/>
  <c r="X3190" i="2"/>
  <c r="Y3190" i="2"/>
  <c r="W3190" i="2"/>
  <c r="T3192" i="2"/>
  <c r="S3193" i="2"/>
  <c r="U3191" i="2"/>
  <c r="V3191" i="2" s="1"/>
  <c r="N3190" i="2"/>
  <c r="O3190" i="2"/>
  <c r="J3193" i="2"/>
  <c r="L3191" i="2"/>
  <c r="M3191" i="2" s="1"/>
  <c r="AH3192" i="2" l="1"/>
  <c r="AG3192" i="2"/>
  <c r="AF3192" i="2"/>
  <c r="AD3193" i="2"/>
  <c r="AE3193" i="2" s="1"/>
  <c r="AH3193" i="2" s="1"/>
  <c r="AC3194" i="2"/>
  <c r="AB3195" i="2"/>
  <c r="X3191" i="2"/>
  <c r="W3191" i="2"/>
  <c r="Y3191" i="2"/>
  <c r="U3192" i="2"/>
  <c r="V3192" i="2" s="1"/>
  <c r="S3194" i="2"/>
  <c r="T3193" i="2"/>
  <c r="P3191" i="2"/>
  <c r="N3191" i="2"/>
  <c r="O3191" i="2"/>
  <c r="L3192" i="2"/>
  <c r="M3192" i="2" s="1"/>
  <c r="J3194" i="2"/>
  <c r="AC3195" i="2" l="1"/>
  <c r="AB3196" i="2"/>
  <c r="AF3193" i="2"/>
  <c r="AG3193" i="2"/>
  <c r="AD3194" i="2"/>
  <c r="AE3194" i="2" s="1"/>
  <c r="Y3192" i="2"/>
  <c r="W3192" i="2"/>
  <c r="X3192" i="2"/>
  <c r="U3193" i="2"/>
  <c r="V3193" i="2" s="1"/>
  <c r="T3194" i="2"/>
  <c r="S3195" i="2"/>
  <c r="O3192" i="2"/>
  <c r="N3192" i="2"/>
  <c r="P3192" i="2"/>
  <c r="J3195" i="2"/>
  <c r="L3193" i="2"/>
  <c r="M3193" i="2" s="1"/>
  <c r="AG3194" i="2" l="1"/>
  <c r="AF3194" i="2"/>
  <c r="AH3194" i="2"/>
  <c r="AB3197" i="2"/>
  <c r="AC3196" i="2"/>
  <c r="AD3195" i="2"/>
  <c r="AE3195" i="2" s="1"/>
  <c r="X3193" i="2"/>
  <c r="W3193" i="2"/>
  <c r="Y3193" i="2"/>
  <c r="S3196" i="2"/>
  <c r="T3195" i="2"/>
  <c r="U3194" i="2"/>
  <c r="V3194" i="2"/>
  <c r="Y3194" i="2" s="1"/>
  <c r="P3193" i="2"/>
  <c r="N3193" i="2"/>
  <c r="J3196" i="2"/>
  <c r="O3193" i="2"/>
  <c r="L3194" i="2"/>
  <c r="M3194" i="2" s="1"/>
  <c r="AH3195" i="2" l="1"/>
  <c r="AF3195" i="2"/>
  <c r="AG3195" i="2"/>
  <c r="AD3196" i="2"/>
  <c r="AE3196" i="2" s="1"/>
  <c r="AC3197" i="2"/>
  <c r="AB3198" i="2"/>
  <c r="U3195" i="2"/>
  <c r="V3195" i="2" s="1"/>
  <c r="W3194" i="2"/>
  <c r="S3197" i="2"/>
  <c r="T3196" i="2"/>
  <c r="X3194" i="2"/>
  <c r="P3194" i="2"/>
  <c r="N3194" i="2"/>
  <c r="O3194" i="2"/>
  <c r="L3195" i="2"/>
  <c r="M3195" i="2" s="1"/>
  <c r="J3197" i="2"/>
  <c r="AH3196" i="2" l="1"/>
  <c r="AG3196" i="2"/>
  <c r="AF3196" i="2"/>
  <c r="AB3199" i="2"/>
  <c r="AC3198" i="2"/>
  <c r="AD3197" i="2"/>
  <c r="AE3197" i="2" s="1"/>
  <c r="AG3197" i="2" s="1"/>
  <c r="Y3195" i="2"/>
  <c r="W3195" i="2"/>
  <c r="X3195" i="2"/>
  <c r="T3197" i="2"/>
  <c r="S3198" i="2"/>
  <c r="U3196" i="2"/>
  <c r="V3196" i="2" s="1"/>
  <c r="O3195" i="2"/>
  <c r="P3195" i="2"/>
  <c r="N3195" i="2"/>
  <c r="J3198" i="2"/>
  <c r="L3196" i="2"/>
  <c r="M3196" i="2" s="1"/>
  <c r="AH3197" i="2" l="1"/>
  <c r="AF3197" i="2"/>
  <c r="AC3199" i="2"/>
  <c r="AB3200" i="2"/>
  <c r="AD3198" i="2"/>
  <c r="AE3198" i="2" s="1"/>
  <c r="X3196" i="2"/>
  <c r="Y3196" i="2"/>
  <c r="W3196" i="2"/>
  <c r="U3197" i="2"/>
  <c r="V3197" i="2" s="1"/>
  <c r="S3199" i="2"/>
  <c r="T3198" i="2"/>
  <c r="O3196" i="2"/>
  <c r="N3196" i="2"/>
  <c r="P3196" i="2"/>
  <c r="J3199" i="2"/>
  <c r="L3197" i="2"/>
  <c r="M3197" i="2" s="1"/>
  <c r="AH3198" i="2" l="1"/>
  <c r="AG3198" i="2"/>
  <c r="AF3198" i="2"/>
  <c r="AD3199" i="2"/>
  <c r="AE3199" i="2"/>
  <c r="AG3199" i="2" s="1"/>
  <c r="AB3201" i="2"/>
  <c r="AC3200" i="2"/>
  <c r="Y3197" i="2"/>
  <c r="W3197" i="2"/>
  <c r="X3197" i="2"/>
  <c r="U3198" i="2"/>
  <c r="V3198" i="2" s="1"/>
  <c r="T3199" i="2"/>
  <c r="S3200" i="2"/>
  <c r="N3197" i="2"/>
  <c r="P3197" i="2"/>
  <c r="O3197" i="2"/>
  <c r="L3198" i="2"/>
  <c r="M3198" i="2" s="1"/>
  <c r="J3200" i="2"/>
  <c r="AF3199" i="2" l="1"/>
  <c r="AH3199" i="2"/>
  <c r="AD3200" i="2"/>
  <c r="AE3200" i="2" s="1"/>
  <c r="AB3202" i="2"/>
  <c r="AC3201" i="2"/>
  <c r="X3198" i="2"/>
  <c r="W3198" i="2"/>
  <c r="Y3198" i="2"/>
  <c r="S3201" i="2"/>
  <c r="T3200" i="2"/>
  <c r="U3199" i="2"/>
  <c r="V3199" i="2" s="1"/>
  <c r="P3198" i="2"/>
  <c r="N3198" i="2"/>
  <c r="O3198" i="2"/>
  <c r="L3199" i="2"/>
  <c r="M3199" i="2" s="1"/>
  <c r="J3201" i="2"/>
  <c r="AG3200" i="2" l="1"/>
  <c r="AH3200" i="2"/>
  <c r="AF3200" i="2"/>
  <c r="AD3201" i="2"/>
  <c r="AE3201" i="2" s="1"/>
  <c r="AC3202" i="2"/>
  <c r="AB3203" i="2"/>
  <c r="W3199" i="2"/>
  <c r="X3199" i="2"/>
  <c r="Y3199" i="2"/>
  <c r="U3200" i="2"/>
  <c r="V3200" i="2" s="1"/>
  <c r="T3201" i="2"/>
  <c r="S3202" i="2"/>
  <c r="P3199" i="2"/>
  <c r="O3199" i="2"/>
  <c r="N3199" i="2"/>
  <c r="J3202" i="2"/>
  <c r="M3200" i="2"/>
  <c r="P3200" i="2" s="1"/>
  <c r="L3200" i="2"/>
  <c r="AF3201" i="2" l="1"/>
  <c r="AH3201" i="2"/>
  <c r="AG3201" i="2"/>
  <c r="AB3204" i="2"/>
  <c r="AC3203" i="2"/>
  <c r="AD3202" i="2"/>
  <c r="AE3202" i="2" s="1"/>
  <c r="X3200" i="2"/>
  <c r="W3200" i="2"/>
  <c r="Y3200" i="2"/>
  <c r="T3202" i="2"/>
  <c r="S3203" i="2"/>
  <c r="U3201" i="2"/>
  <c r="V3201" i="2" s="1"/>
  <c r="N3200" i="2"/>
  <c r="J3203" i="2"/>
  <c r="O3200" i="2"/>
  <c r="L3201" i="2"/>
  <c r="M3201" i="2" s="1"/>
  <c r="AG3202" i="2" l="1"/>
  <c r="AF3202" i="2"/>
  <c r="AH3202" i="2"/>
  <c r="AC3204" i="2"/>
  <c r="AB3205" i="2"/>
  <c r="AD3203" i="2"/>
  <c r="AE3203" i="2" s="1"/>
  <c r="W3201" i="2"/>
  <c r="X3201" i="2"/>
  <c r="Y3201" i="2"/>
  <c r="U3202" i="2"/>
  <c r="V3202" i="2" s="1"/>
  <c r="S3204" i="2"/>
  <c r="T3203" i="2"/>
  <c r="O3201" i="2"/>
  <c r="N3201" i="2"/>
  <c r="P3201" i="2"/>
  <c r="L3202" i="2"/>
  <c r="M3202" i="2" s="1"/>
  <c r="J3204" i="2"/>
  <c r="AH3203" i="2" l="1"/>
  <c r="AG3203" i="2"/>
  <c r="AF3203" i="2"/>
  <c r="AB3206" i="2"/>
  <c r="AC3205" i="2"/>
  <c r="AD3204" i="2"/>
  <c r="AE3204" i="2" s="1"/>
  <c r="X3202" i="2"/>
  <c r="W3202" i="2"/>
  <c r="Y3202" i="2"/>
  <c r="U3203" i="2"/>
  <c r="V3203" i="2" s="1"/>
  <c r="T3204" i="2"/>
  <c r="S3205" i="2"/>
  <c r="O3202" i="2"/>
  <c r="N3202" i="2"/>
  <c r="P3202" i="2"/>
  <c r="L3203" i="2"/>
  <c r="M3203" i="2" s="1"/>
  <c r="J3205" i="2"/>
  <c r="AF3204" i="2" l="1"/>
  <c r="AG3204" i="2"/>
  <c r="AH3204" i="2"/>
  <c r="AD3205" i="2"/>
  <c r="AE3205" i="2" s="1"/>
  <c r="AC3206" i="2"/>
  <c r="AB3207" i="2"/>
  <c r="X3203" i="2"/>
  <c r="Y3203" i="2"/>
  <c r="W3203" i="2"/>
  <c r="S3206" i="2"/>
  <c r="T3205" i="2"/>
  <c r="U3204" i="2"/>
  <c r="V3204" i="2" s="1"/>
  <c r="O3203" i="2"/>
  <c r="N3203" i="2"/>
  <c r="P3203" i="2"/>
  <c r="J3206" i="2"/>
  <c r="L3204" i="2"/>
  <c r="M3204" i="2" s="1"/>
  <c r="AH3205" i="2" l="1"/>
  <c r="AG3205" i="2"/>
  <c r="AF3205" i="2"/>
  <c r="AC3207" i="2"/>
  <c r="AB3208" i="2"/>
  <c r="AD3206" i="2"/>
  <c r="AE3206" i="2" s="1"/>
  <c r="Y3204" i="2"/>
  <c r="X3204" i="2"/>
  <c r="W3204" i="2"/>
  <c r="T3206" i="2"/>
  <c r="S3207" i="2"/>
  <c r="U3205" i="2"/>
  <c r="V3205" i="2" s="1"/>
  <c r="O3204" i="2"/>
  <c r="N3204" i="2"/>
  <c r="P3204" i="2"/>
  <c r="L3205" i="2"/>
  <c r="M3205" i="2" s="1"/>
  <c r="P3205" i="2" s="1"/>
  <c r="J3207" i="2"/>
  <c r="AH3206" i="2" l="1"/>
  <c r="AF3206" i="2"/>
  <c r="AG3206" i="2"/>
  <c r="AB3209" i="2"/>
  <c r="AC3208" i="2"/>
  <c r="AD3207" i="2"/>
  <c r="AE3207" i="2" s="1"/>
  <c r="W3205" i="2"/>
  <c r="X3205" i="2"/>
  <c r="Y3205" i="2"/>
  <c r="S3208" i="2"/>
  <c r="T3207" i="2"/>
  <c r="U3206" i="2"/>
  <c r="V3206" i="2" s="1"/>
  <c r="W3206" i="2" s="1"/>
  <c r="N3205" i="2"/>
  <c r="L3206" i="2"/>
  <c r="M3206" i="2" s="1"/>
  <c r="J3208" i="2"/>
  <c r="O3205" i="2"/>
  <c r="AH3207" i="2" l="1"/>
  <c r="AG3207" i="2"/>
  <c r="AF3207" i="2"/>
  <c r="AD3208" i="2"/>
  <c r="AE3208" i="2" s="1"/>
  <c r="AC3209" i="2"/>
  <c r="AB3210" i="2"/>
  <c r="X3206" i="2"/>
  <c r="Y3206" i="2"/>
  <c r="S3209" i="2"/>
  <c r="T3208" i="2"/>
  <c r="U3207" i="2"/>
  <c r="V3207" i="2" s="1"/>
  <c r="O3206" i="2"/>
  <c r="P3206" i="2"/>
  <c r="N3206" i="2"/>
  <c r="L3207" i="2"/>
  <c r="M3207" i="2" s="1"/>
  <c r="J3209" i="2"/>
  <c r="AG3208" i="2" l="1"/>
  <c r="AF3208" i="2"/>
  <c r="AH3208" i="2"/>
  <c r="AD3209" i="2"/>
  <c r="AE3209" i="2" s="1"/>
  <c r="AB3211" i="2"/>
  <c r="AC3210" i="2"/>
  <c r="Y3207" i="2"/>
  <c r="X3207" i="2"/>
  <c r="W3207" i="2"/>
  <c r="U3208" i="2"/>
  <c r="V3208" i="2" s="1"/>
  <c r="T3209" i="2"/>
  <c r="S3210" i="2"/>
  <c r="O3207" i="2"/>
  <c r="N3207" i="2"/>
  <c r="P3207" i="2"/>
  <c r="J3210" i="2"/>
  <c r="L3208" i="2"/>
  <c r="M3208" i="2" s="1"/>
  <c r="AF3209" i="2" l="1"/>
  <c r="AH3209" i="2"/>
  <c r="AG3209" i="2"/>
  <c r="AC3211" i="2"/>
  <c r="AB3212" i="2"/>
  <c r="AD3210" i="2"/>
  <c r="AE3210" i="2" s="1"/>
  <c r="Y3208" i="2"/>
  <c r="X3208" i="2"/>
  <c r="W3208" i="2"/>
  <c r="U3209" i="2"/>
  <c r="V3209" i="2" s="1"/>
  <c r="S3211" i="2"/>
  <c r="T3210" i="2"/>
  <c r="N3208" i="2"/>
  <c r="P3208" i="2"/>
  <c r="O3208" i="2"/>
  <c r="J3211" i="2"/>
  <c r="L3209" i="2"/>
  <c r="M3209" i="2" s="1"/>
  <c r="AF3210" i="2" l="1"/>
  <c r="AG3210" i="2"/>
  <c r="AH3210" i="2"/>
  <c r="AB3213" i="2"/>
  <c r="AC3212" i="2"/>
  <c r="AD3211" i="2"/>
  <c r="AE3211" i="2"/>
  <c r="AF3211" i="2" s="1"/>
  <c r="X3209" i="2"/>
  <c r="W3209" i="2"/>
  <c r="Y3209" i="2"/>
  <c r="U3210" i="2"/>
  <c r="V3210" i="2" s="1"/>
  <c r="T3211" i="2"/>
  <c r="S3212" i="2"/>
  <c r="P3209" i="2"/>
  <c r="O3209" i="2"/>
  <c r="N3209" i="2"/>
  <c r="J3212" i="2"/>
  <c r="L3210" i="2"/>
  <c r="M3210" i="2" s="1"/>
  <c r="AH3211" i="2" l="1"/>
  <c r="AG3211" i="2"/>
  <c r="AD3212" i="2"/>
  <c r="AE3212" i="2" s="1"/>
  <c r="AB3214" i="2"/>
  <c r="AC3213" i="2"/>
  <c r="X3210" i="2"/>
  <c r="Y3210" i="2"/>
  <c r="W3210" i="2"/>
  <c r="U3211" i="2"/>
  <c r="V3211" i="2" s="1"/>
  <c r="S3213" i="2"/>
  <c r="T3212" i="2"/>
  <c r="P3210" i="2"/>
  <c r="O3210" i="2"/>
  <c r="N3210" i="2"/>
  <c r="L3211" i="2"/>
  <c r="M3211" i="2" s="1"/>
  <c r="J3213" i="2"/>
  <c r="AF3212" i="2" l="1"/>
  <c r="AG3212" i="2"/>
  <c r="AH3212" i="2"/>
  <c r="AD3213" i="2"/>
  <c r="AE3213" i="2" s="1"/>
  <c r="AC3214" i="2"/>
  <c r="AB3215" i="2"/>
  <c r="W3211" i="2"/>
  <c r="Y3211" i="2"/>
  <c r="X3211" i="2"/>
  <c r="T3213" i="2"/>
  <c r="S3214" i="2"/>
  <c r="U3212" i="2"/>
  <c r="V3212" i="2" s="1"/>
  <c r="O3211" i="2"/>
  <c r="N3211" i="2"/>
  <c r="P3211" i="2"/>
  <c r="J3214" i="2"/>
  <c r="L3212" i="2"/>
  <c r="M3212" i="2" s="1"/>
  <c r="AH3213" i="2" l="1"/>
  <c r="AF3213" i="2"/>
  <c r="AG3213" i="2"/>
  <c r="AD3214" i="2"/>
  <c r="AE3214" i="2" s="1"/>
  <c r="AB3216" i="2"/>
  <c r="AC3215" i="2"/>
  <c r="X3212" i="2"/>
  <c r="Y3212" i="2"/>
  <c r="W3212" i="2"/>
  <c r="U3213" i="2"/>
  <c r="V3213" i="2" s="1"/>
  <c r="T3214" i="2"/>
  <c r="S3215" i="2"/>
  <c r="P3212" i="2"/>
  <c r="N3212" i="2"/>
  <c r="O3212" i="2"/>
  <c r="L3213" i="2"/>
  <c r="M3213" i="2" s="1"/>
  <c r="J3215" i="2"/>
  <c r="AG3214" i="2" l="1"/>
  <c r="AH3214" i="2"/>
  <c r="AF3214" i="2"/>
  <c r="AD3215" i="2"/>
  <c r="AE3215" i="2" s="1"/>
  <c r="AC3216" i="2"/>
  <c r="AB3217" i="2"/>
  <c r="X3213" i="2"/>
  <c r="Y3213" i="2"/>
  <c r="W3213" i="2"/>
  <c r="U3214" i="2"/>
  <c r="V3214" i="2" s="1"/>
  <c r="S3216" i="2"/>
  <c r="T3215" i="2"/>
  <c r="P3213" i="2"/>
  <c r="O3213" i="2"/>
  <c r="N3213" i="2"/>
  <c r="L3214" i="2"/>
  <c r="M3214" i="2" s="1"/>
  <c r="J3216" i="2"/>
  <c r="AH3215" i="2" l="1"/>
  <c r="AG3215" i="2"/>
  <c r="AF3215" i="2"/>
  <c r="AD3216" i="2"/>
  <c r="AE3216" i="2" s="1"/>
  <c r="AB3218" i="2"/>
  <c r="AC3217" i="2"/>
  <c r="X3214" i="2"/>
  <c r="Y3214" i="2"/>
  <c r="W3214" i="2"/>
  <c r="U3215" i="2"/>
  <c r="V3215" i="2" s="1"/>
  <c r="T3216" i="2"/>
  <c r="S3217" i="2"/>
  <c r="P3214" i="2"/>
  <c r="N3214" i="2"/>
  <c r="O3214" i="2"/>
  <c r="J3217" i="2"/>
  <c r="M3215" i="2"/>
  <c r="N3215" i="2" s="1"/>
  <c r="L3215" i="2"/>
  <c r="AG3216" i="2" l="1"/>
  <c r="AH3216" i="2"/>
  <c r="AF3216" i="2"/>
  <c r="AD3217" i="2"/>
  <c r="AE3217" i="2" s="1"/>
  <c r="AC3218" i="2"/>
  <c r="AB3219" i="2"/>
  <c r="X3215" i="2"/>
  <c r="Y3215" i="2"/>
  <c r="W3215" i="2"/>
  <c r="S3218" i="2"/>
  <c r="T3217" i="2"/>
  <c r="U3216" i="2"/>
  <c r="V3216" i="2" s="1"/>
  <c r="P3215" i="2"/>
  <c r="O3215" i="2"/>
  <c r="L3216" i="2"/>
  <c r="M3216" i="2" s="1"/>
  <c r="J3218" i="2"/>
  <c r="AG3217" i="2" l="1"/>
  <c r="AH3217" i="2"/>
  <c r="AF3217" i="2"/>
  <c r="AD3218" i="2"/>
  <c r="AE3218" i="2" s="1"/>
  <c r="AC3219" i="2"/>
  <c r="AB3220" i="2"/>
  <c r="Y3216" i="2"/>
  <c r="X3216" i="2"/>
  <c r="W3216" i="2"/>
  <c r="T3218" i="2"/>
  <c r="S3219" i="2"/>
  <c r="U3217" i="2"/>
  <c r="V3217" i="2" s="1"/>
  <c r="P3216" i="2"/>
  <c r="O3216" i="2"/>
  <c r="N3216" i="2"/>
  <c r="J3219" i="2"/>
  <c r="L3217" i="2"/>
  <c r="M3217" i="2"/>
  <c r="N3217" i="2" s="1"/>
  <c r="AH3218" i="2" l="1"/>
  <c r="AG3218" i="2"/>
  <c r="AF3218" i="2"/>
  <c r="AB3221" i="2"/>
  <c r="AC3220" i="2"/>
  <c r="AD3219" i="2"/>
  <c r="AE3219" i="2" s="1"/>
  <c r="W3217" i="2"/>
  <c r="Y3217" i="2"/>
  <c r="X3217" i="2"/>
  <c r="S3220" i="2"/>
  <c r="T3219" i="2"/>
  <c r="U3218" i="2"/>
  <c r="V3218" i="2"/>
  <c r="Y3218" i="2" s="1"/>
  <c r="P3217" i="2"/>
  <c r="O3217" i="2"/>
  <c r="J3220" i="2"/>
  <c r="L3218" i="2"/>
  <c r="M3218" i="2" s="1"/>
  <c r="AG3219" i="2" l="1"/>
  <c r="AF3219" i="2"/>
  <c r="AH3219" i="2"/>
  <c r="AC3221" i="2"/>
  <c r="AB3222" i="2"/>
  <c r="AD3220" i="2"/>
  <c r="AE3220" i="2" s="1"/>
  <c r="AH3220" i="2" s="1"/>
  <c r="W3218" i="2"/>
  <c r="S3221" i="2"/>
  <c r="T3220" i="2"/>
  <c r="X3218" i="2"/>
  <c r="U3219" i="2"/>
  <c r="V3219" i="2" s="1"/>
  <c r="O3218" i="2"/>
  <c r="N3218" i="2"/>
  <c r="P3218" i="2"/>
  <c r="J3221" i="2"/>
  <c r="L3219" i="2"/>
  <c r="M3219" i="2" s="1"/>
  <c r="AF3220" i="2" l="1"/>
  <c r="AG3220" i="2"/>
  <c r="AB3223" i="2"/>
  <c r="AC3222" i="2"/>
  <c r="AD3221" i="2"/>
  <c r="AE3221" i="2" s="1"/>
  <c r="Y3219" i="2"/>
  <c r="W3219" i="2"/>
  <c r="X3219" i="2"/>
  <c r="U3220" i="2"/>
  <c r="V3220" i="2" s="1"/>
  <c r="T3221" i="2"/>
  <c r="S3222" i="2"/>
  <c r="P3219" i="2"/>
  <c r="N3219" i="2"/>
  <c r="O3219" i="2"/>
  <c r="L3220" i="2"/>
  <c r="M3220" i="2" s="1"/>
  <c r="J3222" i="2"/>
  <c r="AF3221" i="2" l="1"/>
  <c r="AH3221" i="2"/>
  <c r="AG3221" i="2"/>
  <c r="AC3223" i="2"/>
  <c r="AB3224" i="2"/>
  <c r="AD3222" i="2"/>
  <c r="AE3222" i="2" s="1"/>
  <c r="X3220" i="2"/>
  <c r="W3220" i="2"/>
  <c r="Y3220" i="2"/>
  <c r="U3221" i="2"/>
  <c r="V3221" i="2" s="1"/>
  <c r="S3223" i="2"/>
  <c r="T3222" i="2"/>
  <c r="N3220" i="2"/>
  <c r="P3220" i="2"/>
  <c r="O3220" i="2"/>
  <c r="J3223" i="2"/>
  <c r="L3221" i="2"/>
  <c r="M3221" i="2" s="1"/>
  <c r="AG3222" i="2" l="1"/>
  <c r="AF3222" i="2"/>
  <c r="AH3222" i="2"/>
  <c r="AB3225" i="2"/>
  <c r="AC3224" i="2"/>
  <c r="AD3223" i="2"/>
  <c r="AE3223" i="2" s="1"/>
  <c r="W3221" i="2"/>
  <c r="X3221" i="2"/>
  <c r="Y3221" i="2"/>
  <c r="U3222" i="2"/>
  <c r="V3222" i="2" s="1"/>
  <c r="T3223" i="2"/>
  <c r="S3224" i="2"/>
  <c r="P3221" i="2"/>
  <c r="O3221" i="2"/>
  <c r="N3221" i="2"/>
  <c r="J3224" i="2"/>
  <c r="L3222" i="2"/>
  <c r="M3222" i="2" s="1"/>
  <c r="AH3223" i="2" l="1"/>
  <c r="AF3223" i="2"/>
  <c r="AG3223" i="2"/>
  <c r="AD3224" i="2"/>
  <c r="AE3224" i="2" s="1"/>
  <c r="AB3226" i="2"/>
  <c r="AC3225" i="2"/>
  <c r="X3222" i="2"/>
  <c r="Y3222" i="2"/>
  <c r="W3222" i="2"/>
  <c r="U3223" i="2"/>
  <c r="V3223" i="2" s="1"/>
  <c r="S3225" i="2"/>
  <c r="T3224" i="2"/>
  <c r="P3222" i="2"/>
  <c r="O3222" i="2"/>
  <c r="N3222" i="2"/>
  <c r="L3223" i="2"/>
  <c r="M3223" i="2" s="1"/>
  <c r="J3225" i="2"/>
  <c r="AH3224" i="2" l="1"/>
  <c r="AG3224" i="2"/>
  <c r="AF3224" i="2"/>
  <c r="AD3225" i="2"/>
  <c r="AE3225" i="2" s="1"/>
  <c r="AC3226" i="2"/>
  <c r="AB3227" i="2"/>
  <c r="Y3223" i="2"/>
  <c r="W3223" i="2"/>
  <c r="X3223" i="2"/>
  <c r="U3224" i="2"/>
  <c r="V3224" i="2" s="1"/>
  <c r="T3225" i="2"/>
  <c r="S3226" i="2"/>
  <c r="P3223" i="2"/>
  <c r="N3223" i="2"/>
  <c r="O3223" i="2"/>
  <c r="J3226" i="2"/>
  <c r="L3224" i="2"/>
  <c r="M3224" i="2" s="1"/>
  <c r="AH3225" i="2" l="1"/>
  <c r="AF3225" i="2"/>
  <c r="AG3225" i="2"/>
  <c r="AD3226" i="2"/>
  <c r="AE3226" i="2" s="1"/>
  <c r="AB3228" i="2"/>
  <c r="AC3227" i="2"/>
  <c r="X3224" i="2"/>
  <c r="W3224" i="2"/>
  <c r="Y3224" i="2"/>
  <c r="U3225" i="2"/>
  <c r="V3225" i="2" s="1"/>
  <c r="T3226" i="2"/>
  <c r="S3227" i="2"/>
  <c r="P3224" i="2"/>
  <c r="N3224" i="2"/>
  <c r="O3224" i="2"/>
  <c r="L3225" i="2"/>
  <c r="M3225" i="2" s="1"/>
  <c r="J3227" i="2"/>
  <c r="AG3226" i="2" l="1"/>
  <c r="AF3226" i="2"/>
  <c r="AH3226" i="2"/>
  <c r="AD3227" i="2"/>
  <c r="AE3227" i="2" s="1"/>
  <c r="AC3228" i="2"/>
  <c r="AB3229" i="2"/>
  <c r="W3225" i="2"/>
  <c r="Y3225" i="2"/>
  <c r="X3225" i="2"/>
  <c r="S3228" i="2"/>
  <c r="T3227" i="2"/>
  <c r="U3226" i="2"/>
  <c r="V3226" i="2" s="1"/>
  <c r="P3225" i="2"/>
  <c r="O3225" i="2"/>
  <c r="N3225" i="2"/>
  <c r="J3228" i="2"/>
  <c r="L3226" i="2"/>
  <c r="M3226" i="2" s="1"/>
  <c r="AF3227" i="2" l="1"/>
  <c r="AH3227" i="2"/>
  <c r="AG3227" i="2"/>
  <c r="AD3228" i="2"/>
  <c r="AE3228" i="2" s="1"/>
  <c r="AB3230" i="2"/>
  <c r="AC3229" i="2"/>
  <c r="X3226" i="2"/>
  <c r="Y3226" i="2"/>
  <c r="W3226" i="2"/>
  <c r="U3227" i="2"/>
  <c r="V3227" i="2" s="1"/>
  <c r="T3228" i="2"/>
  <c r="S3229" i="2"/>
  <c r="P3226" i="2"/>
  <c r="N3226" i="2"/>
  <c r="O3226" i="2"/>
  <c r="J3229" i="2"/>
  <c r="L3227" i="2"/>
  <c r="M3227" i="2" s="1"/>
  <c r="AG3228" i="2" l="1"/>
  <c r="AH3228" i="2"/>
  <c r="AF3228" i="2"/>
  <c r="AC3230" i="2"/>
  <c r="AB3231" i="2"/>
  <c r="AD3229" i="2"/>
  <c r="AE3229" i="2" s="1"/>
  <c r="X3227" i="2"/>
  <c r="Y3227" i="2"/>
  <c r="W3227" i="2"/>
  <c r="S3230" i="2"/>
  <c r="T3229" i="2"/>
  <c r="U3228" i="2"/>
  <c r="V3228" i="2" s="1"/>
  <c r="N3227" i="2"/>
  <c r="P3227" i="2"/>
  <c r="O3227" i="2"/>
  <c r="L3228" i="2"/>
  <c r="M3228" i="2" s="1"/>
  <c r="J3230" i="2"/>
  <c r="AF3229" i="2" l="1"/>
  <c r="AG3229" i="2"/>
  <c r="AH3229" i="2"/>
  <c r="AD3230" i="2"/>
  <c r="AE3230" i="2" s="1"/>
  <c r="AC3231" i="2"/>
  <c r="AB3232" i="2"/>
  <c r="Y3228" i="2"/>
  <c r="W3228" i="2"/>
  <c r="X3228" i="2"/>
  <c r="U3229" i="2"/>
  <c r="V3229" i="2" s="1"/>
  <c r="T3230" i="2"/>
  <c r="S3231" i="2"/>
  <c r="P3228" i="2"/>
  <c r="O3228" i="2"/>
  <c r="N3228" i="2"/>
  <c r="L3229" i="2"/>
  <c r="M3229" i="2" s="1"/>
  <c r="J3231" i="2"/>
  <c r="AH3230" i="2" l="1"/>
  <c r="AF3230" i="2"/>
  <c r="AG3230" i="2"/>
  <c r="AB3233" i="2"/>
  <c r="AC3232" i="2"/>
  <c r="AD3231" i="2"/>
  <c r="AE3231" i="2" s="1"/>
  <c r="X3229" i="2"/>
  <c r="W3229" i="2"/>
  <c r="Y3229" i="2"/>
  <c r="S3232" i="2"/>
  <c r="T3231" i="2"/>
  <c r="U3230" i="2"/>
  <c r="V3230" i="2" s="1"/>
  <c r="N3229" i="2"/>
  <c r="P3229" i="2"/>
  <c r="O3229" i="2"/>
  <c r="J3232" i="2"/>
  <c r="M3230" i="2"/>
  <c r="P3230" i="2" s="1"/>
  <c r="L3230" i="2"/>
  <c r="AH3231" i="2" l="1"/>
  <c r="AF3231" i="2"/>
  <c r="AG3231" i="2"/>
  <c r="AD3232" i="2"/>
  <c r="AE3232" i="2" s="1"/>
  <c r="AC3233" i="2"/>
  <c r="AB3234" i="2"/>
  <c r="W3230" i="2"/>
  <c r="Y3230" i="2"/>
  <c r="X3230" i="2"/>
  <c r="S3233" i="2"/>
  <c r="T3232" i="2"/>
  <c r="U3231" i="2"/>
  <c r="V3231" i="2" s="1"/>
  <c r="N3230" i="2"/>
  <c r="O3230" i="2"/>
  <c r="L3231" i="2"/>
  <c r="M3231" i="2" s="1"/>
  <c r="J3233" i="2"/>
  <c r="AH3232" i="2" l="1"/>
  <c r="AG3232" i="2"/>
  <c r="AF3232" i="2"/>
  <c r="AD3233" i="2"/>
  <c r="AE3233" i="2" s="1"/>
  <c r="AB3235" i="2"/>
  <c r="AC3234" i="2"/>
  <c r="Y3231" i="2"/>
  <c r="X3231" i="2"/>
  <c r="W3231" i="2"/>
  <c r="U3232" i="2"/>
  <c r="V3232" i="2" s="1"/>
  <c r="T3233" i="2"/>
  <c r="S3234" i="2"/>
  <c r="P3231" i="2"/>
  <c r="N3231" i="2"/>
  <c r="O3231" i="2"/>
  <c r="J3234" i="2"/>
  <c r="M3232" i="2"/>
  <c r="O3232" i="2" s="1"/>
  <c r="L3232" i="2"/>
  <c r="AF3233" i="2" l="1"/>
  <c r="AH3233" i="2"/>
  <c r="AG3233" i="2"/>
  <c r="AD3234" i="2"/>
  <c r="AE3234" i="2" s="1"/>
  <c r="AC3235" i="2"/>
  <c r="AB3236" i="2"/>
  <c r="Y3232" i="2"/>
  <c r="W3232" i="2"/>
  <c r="X3232" i="2"/>
  <c r="S3235" i="2"/>
  <c r="T3234" i="2"/>
  <c r="U3233" i="2"/>
  <c r="V3233" i="2" s="1"/>
  <c r="P3232" i="2"/>
  <c r="N3232" i="2"/>
  <c r="L3233" i="2"/>
  <c r="M3233" i="2" s="1"/>
  <c r="J3235" i="2"/>
  <c r="AH3234" i="2" l="1"/>
  <c r="AG3234" i="2"/>
  <c r="AF3234" i="2"/>
  <c r="AD3235" i="2"/>
  <c r="AE3235" i="2"/>
  <c r="AG3235" i="2" s="1"/>
  <c r="AB3237" i="2"/>
  <c r="AC3236" i="2"/>
  <c r="X3233" i="2"/>
  <c r="Y3233" i="2"/>
  <c r="W3233" i="2"/>
  <c r="U3234" i="2"/>
  <c r="V3234" i="2" s="1"/>
  <c r="T3235" i="2"/>
  <c r="S3236" i="2"/>
  <c r="P3233" i="2"/>
  <c r="N3233" i="2"/>
  <c r="O3233" i="2"/>
  <c r="J3236" i="2"/>
  <c r="L3234" i="2"/>
  <c r="M3234" i="2" s="1"/>
  <c r="AF3235" i="2" l="1"/>
  <c r="AH3235" i="2"/>
  <c r="AD3236" i="2"/>
  <c r="AE3236" i="2" s="1"/>
  <c r="AB3238" i="2"/>
  <c r="AC3237" i="2"/>
  <c r="X3234" i="2"/>
  <c r="Y3234" i="2"/>
  <c r="W3234" i="2"/>
  <c r="S3237" i="2"/>
  <c r="T3236" i="2"/>
  <c r="U3235" i="2"/>
  <c r="V3235" i="2" s="1"/>
  <c r="O3234" i="2"/>
  <c r="N3234" i="2"/>
  <c r="P3234" i="2"/>
  <c r="L3235" i="2"/>
  <c r="M3235" i="2" s="1"/>
  <c r="J3237" i="2"/>
  <c r="AG3236" i="2" l="1"/>
  <c r="AF3236" i="2"/>
  <c r="AH3236" i="2"/>
  <c r="AC3238" i="2"/>
  <c r="AB3239" i="2"/>
  <c r="AD3237" i="2"/>
  <c r="AE3237" i="2" s="1"/>
  <c r="Y3235" i="2"/>
  <c r="X3235" i="2"/>
  <c r="W3235" i="2"/>
  <c r="U3236" i="2"/>
  <c r="V3236" i="2" s="1"/>
  <c r="X3236" i="2" s="1"/>
  <c r="T3237" i="2"/>
  <c r="S3238" i="2"/>
  <c r="O3235" i="2"/>
  <c r="P3235" i="2"/>
  <c r="N3235" i="2"/>
  <c r="L3236" i="2"/>
  <c r="M3236" i="2" s="1"/>
  <c r="J3238" i="2"/>
  <c r="AF3237" i="2" l="1"/>
  <c r="AH3237" i="2"/>
  <c r="AG3237" i="2"/>
  <c r="AB3240" i="2"/>
  <c r="AC3239" i="2"/>
  <c r="AD3238" i="2"/>
  <c r="AE3238" i="2" s="1"/>
  <c r="T3238" i="2"/>
  <c r="S3239" i="2"/>
  <c r="Y3236" i="2"/>
  <c r="U3237" i="2"/>
  <c r="V3237" i="2" s="1"/>
  <c r="W3236" i="2"/>
  <c r="O3236" i="2"/>
  <c r="P3236" i="2"/>
  <c r="N3236" i="2"/>
  <c r="L3237" i="2"/>
  <c r="M3237" i="2" s="1"/>
  <c r="J3239" i="2"/>
  <c r="AH3238" i="2" l="1"/>
  <c r="AF3238" i="2"/>
  <c r="AG3238" i="2"/>
  <c r="AD3239" i="2"/>
  <c r="AE3239" i="2" s="1"/>
  <c r="AC3240" i="2"/>
  <c r="AB3241" i="2"/>
  <c r="Y3237" i="2"/>
  <c r="X3237" i="2"/>
  <c r="W3237" i="2"/>
  <c r="S3240" i="2"/>
  <c r="T3239" i="2"/>
  <c r="U3238" i="2"/>
  <c r="V3238" i="2" s="1"/>
  <c r="O3237" i="2"/>
  <c r="P3237" i="2"/>
  <c r="N3237" i="2"/>
  <c r="L3238" i="2"/>
  <c r="M3238" i="2" s="1"/>
  <c r="J3240" i="2"/>
  <c r="AG3239" i="2" l="1"/>
  <c r="AF3239" i="2"/>
  <c r="AH3239" i="2"/>
  <c r="AB3242" i="2"/>
  <c r="AC3241" i="2"/>
  <c r="AD3240" i="2"/>
  <c r="AE3240" i="2" s="1"/>
  <c r="W3238" i="2"/>
  <c r="X3238" i="2"/>
  <c r="Y3238" i="2"/>
  <c r="T3240" i="2"/>
  <c r="S3241" i="2"/>
  <c r="U3239" i="2"/>
  <c r="V3239" i="2" s="1"/>
  <c r="O3238" i="2"/>
  <c r="P3238" i="2"/>
  <c r="N3238" i="2"/>
  <c r="L3239" i="2"/>
  <c r="M3239" i="2" s="1"/>
  <c r="J3241" i="2"/>
  <c r="AF3240" i="2" l="1"/>
  <c r="AH3240" i="2"/>
  <c r="AG3240" i="2"/>
  <c r="AD3241" i="2"/>
  <c r="AE3241" i="2" s="1"/>
  <c r="AC3242" i="2"/>
  <c r="AB3243" i="2"/>
  <c r="W3239" i="2"/>
  <c r="X3239" i="2"/>
  <c r="Y3239" i="2"/>
  <c r="S3242" i="2"/>
  <c r="T3241" i="2"/>
  <c r="U3240" i="2"/>
  <c r="V3240" i="2" s="1"/>
  <c r="P3239" i="2"/>
  <c r="O3239" i="2"/>
  <c r="N3239" i="2"/>
  <c r="J3242" i="2"/>
  <c r="L3240" i="2"/>
  <c r="M3240" i="2" s="1"/>
  <c r="AH3241" i="2" l="1"/>
  <c r="AG3241" i="2"/>
  <c r="AF3241" i="2"/>
  <c r="AD3242" i="2"/>
  <c r="AE3242" i="2" s="1"/>
  <c r="AC3243" i="2"/>
  <c r="AB3244" i="2"/>
  <c r="Y3240" i="2"/>
  <c r="W3240" i="2"/>
  <c r="X3240" i="2"/>
  <c r="U3241" i="2"/>
  <c r="V3241" i="2" s="1"/>
  <c r="T3242" i="2"/>
  <c r="S3243" i="2"/>
  <c r="O3240" i="2"/>
  <c r="N3240" i="2"/>
  <c r="P3240" i="2"/>
  <c r="J3243" i="2"/>
  <c r="L3241" i="2"/>
  <c r="M3241" i="2"/>
  <c r="O3241" i="2" s="1"/>
  <c r="AH3242" i="2" l="1"/>
  <c r="AG3242" i="2"/>
  <c r="AF3242" i="2"/>
  <c r="AB3245" i="2"/>
  <c r="AC3244" i="2"/>
  <c r="AD3243" i="2"/>
  <c r="AE3243" i="2" s="1"/>
  <c r="X3241" i="2"/>
  <c r="W3241" i="2"/>
  <c r="Y3241" i="2"/>
  <c r="S3244" i="2"/>
  <c r="T3243" i="2"/>
  <c r="U3242" i="2"/>
  <c r="V3242" i="2"/>
  <c r="Y3242" i="2" s="1"/>
  <c r="L3242" i="2"/>
  <c r="M3242" i="2" s="1"/>
  <c r="J3244" i="2"/>
  <c r="N3241" i="2"/>
  <c r="P3241" i="2"/>
  <c r="AG3243" i="2" l="1"/>
  <c r="AF3243" i="2"/>
  <c r="AH3243" i="2"/>
  <c r="AD3244" i="2"/>
  <c r="AE3244" i="2" s="1"/>
  <c r="AC3245" i="2"/>
  <c r="AB3246" i="2"/>
  <c r="W3242" i="2"/>
  <c r="S3245" i="2"/>
  <c r="T3244" i="2"/>
  <c r="X3242" i="2"/>
  <c r="U3243" i="2"/>
  <c r="V3243" i="2" s="1"/>
  <c r="P3242" i="2"/>
  <c r="N3242" i="2"/>
  <c r="O3242" i="2"/>
  <c r="L3243" i="2"/>
  <c r="M3243" i="2" s="1"/>
  <c r="J3245" i="2"/>
  <c r="AH3244" i="2" l="1"/>
  <c r="AF3244" i="2"/>
  <c r="AG3244" i="2"/>
  <c r="AD3245" i="2"/>
  <c r="AE3245" i="2" s="1"/>
  <c r="AB3247" i="2"/>
  <c r="AC3246" i="2"/>
  <c r="Y3243" i="2"/>
  <c r="W3243" i="2"/>
  <c r="X3243" i="2"/>
  <c r="U3244" i="2"/>
  <c r="V3244" i="2" s="1"/>
  <c r="T3245" i="2"/>
  <c r="S3246" i="2"/>
  <c r="P3243" i="2"/>
  <c r="O3243" i="2"/>
  <c r="N3243" i="2"/>
  <c r="J3246" i="2"/>
  <c r="L3244" i="2"/>
  <c r="M3244" i="2" s="1"/>
  <c r="AF3245" i="2" l="1"/>
  <c r="AG3245" i="2"/>
  <c r="AH3245" i="2"/>
  <c r="AC3247" i="2"/>
  <c r="AB3248" i="2"/>
  <c r="AD3246" i="2"/>
  <c r="AE3246" i="2" s="1"/>
  <c r="X3244" i="2"/>
  <c r="W3244" i="2"/>
  <c r="Y3244" i="2"/>
  <c r="S3247" i="2"/>
  <c r="T3246" i="2"/>
  <c r="U3245" i="2"/>
  <c r="V3245" i="2" s="1"/>
  <c r="O3244" i="2"/>
  <c r="N3244" i="2"/>
  <c r="P3244" i="2"/>
  <c r="L3245" i="2"/>
  <c r="M3245" i="2" s="1"/>
  <c r="J3247" i="2"/>
  <c r="AH3246" i="2" l="1"/>
  <c r="AF3246" i="2"/>
  <c r="AG3246" i="2"/>
  <c r="AD3247" i="2"/>
  <c r="AE3247" i="2" s="1"/>
  <c r="AB3249" i="2"/>
  <c r="AC3248" i="2"/>
  <c r="X3245" i="2"/>
  <c r="W3245" i="2"/>
  <c r="Y3245" i="2"/>
  <c r="U3246" i="2"/>
  <c r="V3246" i="2" s="1"/>
  <c r="T3247" i="2"/>
  <c r="S3248" i="2"/>
  <c r="O3245" i="2"/>
  <c r="P3245" i="2"/>
  <c r="N3245" i="2"/>
  <c r="J3248" i="2"/>
  <c r="L3246" i="2"/>
  <c r="M3246" i="2" s="1"/>
  <c r="AH3247" i="2" l="1"/>
  <c r="AG3247" i="2"/>
  <c r="AF3247" i="2"/>
  <c r="AB3250" i="2"/>
  <c r="AC3249" i="2"/>
  <c r="AD3248" i="2"/>
  <c r="AE3248" i="2" s="1"/>
  <c r="W3246" i="2"/>
  <c r="Y3246" i="2"/>
  <c r="X3246" i="2"/>
  <c r="S3249" i="2"/>
  <c r="T3248" i="2"/>
  <c r="U3247" i="2"/>
  <c r="V3247" i="2" s="1"/>
  <c r="N3246" i="2"/>
  <c r="O3246" i="2"/>
  <c r="P3246" i="2"/>
  <c r="J3249" i="2"/>
  <c r="L3247" i="2"/>
  <c r="M3247" i="2" s="1"/>
  <c r="AG3248" i="2" l="1"/>
  <c r="AF3248" i="2"/>
  <c r="AH3248" i="2"/>
  <c r="AD3249" i="2"/>
  <c r="AE3249" i="2" s="1"/>
  <c r="AC3250" i="2"/>
  <c r="AB3251" i="2"/>
  <c r="Y3247" i="2"/>
  <c r="W3247" i="2"/>
  <c r="X3247" i="2"/>
  <c r="T3249" i="2"/>
  <c r="S3250" i="2"/>
  <c r="U3248" i="2"/>
  <c r="V3248" i="2" s="1"/>
  <c r="P3247" i="2"/>
  <c r="N3247" i="2"/>
  <c r="O3247" i="2"/>
  <c r="J3250" i="2"/>
  <c r="L3248" i="2"/>
  <c r="M3248" i="2" s="1"/>
  <c r="AH3249" i="2" l="1"/>
  <c r="AG3249" i="2"/>
  <c r="AF3249" i="2"/>
  <c r="AD3250" i="2"/>
  <c r="AE3250" i="2" s="1"/>
  <c r="AB3252" i="2"/>
  <c r="AC3251" i="2"/>
  <c r="X3248" i="2"/>
  <c r="Y3248" i="2"/>
  <c r="W3248" i="2"/>
  <c r="U3249" i="2"/>
  <c r="V3249" i="2" s="1"/>
  <c r="S3251" i="2"/>
  <c r="T3250" i="2"/>
  <c r="P3248" i="2"/>
  <c r="N3248" i="2"/>
  <c r="O3248" i="2"/>
  <c r="J3251" i="2"/>
  <c r="M3249" i="2"/>
  <c r="P3249" i="2" s="1"/>
  <c r="L3249" i="2"/>
  <c r="AG3250" i="2" l="1"/>
  <c r="AF3250" i="2"/>
  <c r="AH3250" i="2"/>
  <c r="AD3251" i="2"/>
  <c r="AE3251" i="2" s="1"/>
  <c r="AC3252" i="2"/>
  <c r="AB3253" i="2"/>
  <c r="Y3249" i="2"/>
  <c r="W3249" i="2"/>
  <c r="X3249" i="2"/>
  <c r="U3250" i="2"/>
  <c r="V3250" i="2" s="1"/>
  <c r="S3252" i="2"/>
  <c r="T3251" i="2"/>
  <c r="O3249" i="2"/>
  <c r="N3249" i="2"/>
  <c r="L3250" i="2"/>
  <c r="M3250" i="2" s="1"/>
  <c r="P3250" i="2" s="1"/>
  <c r="J3252" i="2"/>
  <c r="AH3251" i="2" l="1"/>
  <c r="AG3251" i="2"/>
  <c r="AF3251" i="2"/>
  <c r="AB3254" i="2"/>
  <c r="AC3253" i="2"/>
  <c r="AD3252" i="2"/>
  <c r="AE3252" i="2" s="1"/>
  <c r="Y3250" i="2"/>
  <c r="W3250" i="2"/>
  <c r="X3250" i="2"/>
  <c r="T3252" i="2"/>
  <c r="S3253" i="2"/>
  <c r="U3251" i="2"/>
  <c r="V3251" i="2" s="1"/>
  <c r="J3253" i="2"/>
  <c r="L3251" i="2"/>
  <c r="M3251" i="2" s="1"/>
  <c r="N3250" i="2"/>
  <c r="O3250" i="2"/>
  <c r="AH3252" i="2" l="1"/>
  <c r="AF3252" i="2"/>
  <c r="AG3252" i="2"/>
  <c r="AD3253" i="2"/>
  <c r="AE3253" i="2" s="1"/>
  <c r="AC3254" i="2"/>
  <c r="AB3255" i="2"/>
  <c r="X3251" i="2"/>
  <c r="Y3251" i="2"/>
  <c r="W3251" i="2"/>
  <c r="U3252" i="2"/>
  <c r="V3252" i="2" s="1"/>
  <c r="S3254" i="2"/>
  <c r="T3253" i="2"/>
  <c r="N3251" i="2"/>
  <c r="P3251" i="2"/>
  <c r="O3251" i="2"/>
  <c r="L3252" i="2"/>
  <c r="M3252" i="2" s="1"/>
  <c r="J3254" i="2"/>
  <c r="AH3253" i="2" l="1"/>
  <c r="AG3253" i="2"/>
  <c r="AF3253" i="2"/>
  <c r="AC3255" i="2"/>
  <c r="AB3256" i="2"/>
  <c r="AD3254" i="2"/>
  <c r="AE3254" i="2" s="1"/>
  <c r="W3252" i="2"/>
  <c r="Y3252" i="2"/>
  <c r="X3252" i="2"/>
  <c r="U3253" i="2"/>
  <c r="V3253" i="2" s="1"/>
  <c r="T3254" i="2"/>
  <c r="S3255" i="2"/>
  <c r="O3252" i="2"/>
  <c r="N3252" i="2"/>
  <c r="P3252" i="2"/>
  <c r="J3255" i="2"/>
  <c r="L3253" i="2"/>
  <c r="M3253" i="2"/>
  <c r="P3253" i="2" s="1"/>
  <c r="AG3254" i="2" l="1"/>
  <c r="AF3254" i="2"/>
  <c r="AH3254" i="2"/>
  <c r="AD3255" i="2"/>
  <c r="AE3255" i="2" s="1"/>
  <c r="AB3257" i="2"/>
  <c r="AC3256" i="2"/>
  <c r="Y3253" i="2"/>
  <c r="W3253" i="2"/>
  <c r="X3253" i="2"/>
  <c r="U3254" i="2"/>
  <c r="V3254" i="2" s="1"/>
  <c r="S3256" i="2"/>
  <c r="T3255" i="2"/>
  <c r="N3253" i="2"/>
  <c r="J3256" i="2"/>
  <c r="O3253" i="2"/>
  <c r="L3254" i="2"/>
  <c r="M3254" i="2" s="1"/>
  <c r="AH3255" i="2" l="1"/>
  <c r="AG3255" i="2"/>
  <c r="AF3255" i="2"/>
  <c r="AC3257" i="2"/>
  <c r="AB3258" i="2"/>
  <c r="AD3256" i="2"/>
  <c r="AE3256" i="2" s="1"/>
  <c r="X3254" i="2"/>
  <c r="W3254" i="2"/>
  <c r="Y3254" i="2"/>
  <c r="U3255" i="2"/>
  <c r="V3255" i="2" s="1"/>
  <c r="T3256" i="2"/>
  <c r="S3257" i="2"/>
  <c r="O3254" i="2"/>
  <c r="N3254" i="2"/>
  <c r="P3254" i="2"/>
  <c r="L3255" i="2"/>
  <c r="M3255" i="2" s="1"/>
  <c r="J3257" i="2"/>
  <c r="AH3256" i="2" l="1"/>
  <c r="AG3256" i="2"/>
  <c r="AF3256" i="2"/>
  <c r="AB3259" i="2"/>
  <c r="AC3258" i="2"/>
  <c r="AD3257" i="2"/>
  <c r="AE3257" i="2" s="1"/>
  <c r="X3255" i="2"/>
  <c r="W3255" i="2"/>
  <c r="Y3255" i="2"/>
  <c r="T3257" i="2"/>
  <c r="S3258" i="2"/>
  <c r="U3256" i="2"/>
  <c r="V3256" i="2" s="1"/>
  <c r="Y3256" i="2" s="1"/>
  <c r="O3255" i="2"/>
  <c r="N3255" i="2"/>
  <c r="P3255" i="2"/>
  <c r="L3256" i="2"/>
  <c r="M3256" i="2" s="1"/>
  <c r="J3258" i="2"/>
  <c r="AH3257" i="2" l="1"/>
  <c r="AF3257" i="2"/>
  <c r="AG3257" i="2"/>
  <c r="AD3258" i="2"/>
  <c r="AE3258" i="2" s="1"/>
  <c r="AC3259" i="2"/>
  <c r="AB3260" i="2"/>
  <c r="W3256" i="2"/>
  <c r="U3257" i="2"/>
  <c r="V3257" i="2" s="1"/>
  <c r="X3256" i="2"/>
  <c r="S3259" i="2"/>
  <c r="T3258" i="2"/>
  <c r="N3256" i="2"/>
  <c r="O3256" i="2"/>
  <c r="P3256" i="2"/>
  <c r="L3257" i="2"/>
  <c r="M3257" i="2" s="1"/>
  <c r="J3259" i="2"/>
  <c r="AG3258" i="2" l="1"/>
  <c r="AF3258" i="2"/>
  <c r="AH3258" i="2"/>
  <c r="AD3259" i="2"/>
  <c r="AE3259" i="2" s="1"/>
  <c r="AH3259" i="2" s="1"/>
  <c r="AB3261" i="2"/>
  <c r="AC3260" i="2"/>
  <c r="Y3257" i="2"/>
  <c r="X3257" i="2"/>
  <c r="W3257" i="2"/>
  <c r="U3258" i="2"/>
  <c r="V3258" i="2" s="1"/>
  <c r="S3260" i="2"/>
  <c r="T3259" i="2"/>
  <c r="P3257" i="2"/>
  <c r="N3257" i="2"/>
  <c r="O3257" i="2"/>
  <c r="J3260" i="2"/>
  <c r="L3258" i="2"/>
  <c r="M3258" i="2" s="1"/>
  <c r="AB3262" i="2" l="1"/>
  <c r="AC3261" i="2"/>
  <c r="AD3260" i="2"/>
  <c r="AE3260" i="2" s="1"/>
  <c r="AF3259" i="2"/>
  <c r="AG3259" i="2"/>
  <c r="X3258" i="2"/>
  <c r="W3258" i="2"/>
  <c r="Y3258" i="2"/>
  <c r="U3259" i="2"/>
  <c r="V3259" i="2" s="1"/>
  <c r="S3261" i="2"/>
  <c r="T3260" i="2"/>
  <c r="O3258" i="2"/>
  <c r="N3258" i="2"/>
  <c r="P3258" i="2"/>
  <c r="J3261" i="2"/>
  <c r="L3259" i="2"/>
  <c r="M3259" i="2" s="1"/>
  <c r="AH3260" i="2" l="1"/>
  <c r="AF3260" i="2"/>
  <c r="AG3260" i="2"/>
  <c r="AD3261" i="2"/>
  <c r="AE3261" i="2" s="1"/>
  <c r="AC3262" i="2"/>
  <c r="AB3263" i="2"/>
  <c r="Y3259" i="2"/>
  <c r="X3259" i="2"/>
  <c r="W3259" i="2"/>
  <c r="U3260" i="2"/>
  <c r="V3260" i="2" s="1"/>
  <c r="T3261" i="2"/>
  <c r="S3262" i="2"/>
  <c r="P3259" i="2"/>
  <c r="O3259" i="2"/>
  <c r="N3259" i="2"/>
  <c r="L3260" i="2"/>
  <c r="M3260" i="2" s="1"/>
  <c r="J3262" i="2"/>
  <c r="AH3261" i="2" l="1"/>
  <c r="AG3261" i="2"/>
  <c r="AF3261" i="2"/>
  <c r="AD3262" i="2"/>
  <c r="AE3262" i="2" s="1"/>
  <c r="AB3264" i="2"/>
  <c r="AC3263" i="2"/>
  <c r="Y3260" i="2"/>
  <c r="X3260" i="2"/>
  <c r="W3260" i="2"/>
  <c r="S3263" i="2"/>
  <c r="T3262" i="2"/>
  <c r="U3261" i="2"/>
  <c r="V3261" i="2" s="1"/>
  <c r="P3260" i="2"/>
  <c r="O3260" i="2"/>
  <c r="N3260" i="2"/>
  <c r="J3263" i="2"/>
  <c r="L3261" i="2"/>
  <c r="M3261" i="2" s="1"/>
  <c r="AG3262" i="2" l="1"/>
  <c r="AF3262" i="2"/>
  <c r="AH3262" i="2"/>
  <c r="AD3263" i="2"/>
  <c r="AE3263" i="2" s="1"/>
  <c r="AB3265" i="2"/>
  <c r="AC3264" i="2"/>
  <c r="X3261" i="2"/>
  <c r="Y3261" i="2"/>
  <c r="W3261" i="2"/>
  <c r="S3264" i="2"/>
  <c r="T3263" i="2"/>
  <c r="U3262" i="2"/>
  <c r="V3262" i="2" s="1"/>
  <c r="P3261" i="2"/>
  <c r="N3261" i="2"/>
  <c r="O3261" i="2"/>
  <c r="L3262" i="2"/>
  <c r="M3262" i="2" s="1"/>
  <c r="J3264" i="2"/>
  <c r="AF3263" i="2" l="1"/>
  <c r="AG3263" i="2"/>
  <c r="AH3263" i="2"/>
  <c r="AC3265" i="2"/>
  <c r="AB3266" i="2"/>
  <c r="AD3264" i="2"/>
  <c r="AE3264" i="2" s="1"/>
  <c r="X3262" i="2"/>
  <c r="W3262" i="2"/>
  <c r="Y3262" i="2"/>
  <c r="T3264" i="2"/>
  <c r="S3265" i="2"/>
  <c r="U3263" i="2"/>
  <c r="V3263" i="2" s="1"/>
  <c r="P3262" i="2"/>
  <c r="O3262" i="2"/>
  <c r="N3262" i="2"/>
  <c r="J3265" i="2"/>
  <c r="L3263" i="2"/>
  <c r="M3263" i="2" s="1"/>
  <c r="AH3264" i="2" l="1"/>
  <c r="AG3264" i="2"/>
  <c r="AF3264" i="2"/>
  <c r="AD3265" i="2"/>
  <c r="AE3265" i="2" s="1"/>
  <c r="AB3267" i="2"/>
  <c r="AC3266" i="2"/>
  <c r="X3263" i="2"/>
  <c r="W3263" i="2"/>
  <c r="Y3263" i="2"/>
  <c r="U3264" i="2"/>
  <c r="V3264" i="2" s="1"/>
  <c r="S3266" i="2"/>
  <c r="T3265" i="2"/>
  <c r="N3263" i="2"/>
  <c r="O3263" i="2"/>
  <c r="P3263" i="2"/>
  <c r="L3264" i="2"/>
  <c r="M3264" i="2" s="1"/>
  <c r="J3266" i="2"/>
  <c r="AG3265" i="2" l="1"/>
  <c r="AH3265" i="2"/>
  <c r="AF3265" i="2"/>
  <c r="AD3266" i="2"/>
  <c r="AE3266" i="2" s="1"/>
  <c r="AB3268" i="2"/>
  <c r="AC3267" i="2"/>
  <c r="W3264" i="2"/>
  <c r="X3264" i="2"/>
  <c r="Y3264" i="2"/>
  <c r="U3265" i="2"/>
  <c r="V3265" i="2" s="1"/>
  <c r="T3266" i="2"/>
  <c r="S3267" i="2"/>
  <c r="P3264" i="2"/>
  <c r="O3264" i="2"/>
  <c r="N3264" i="2"/>
  <c r="J3267" i="2"/>
  <c r="L3265" i="2"/>
  <c r="M3265" i="2"/>
  <c r="N3265" i="2" s="1"/>
  <c r="AG3266" i="2" l="1"/>
  <c r="AF3266" i="2"/>
  <c r="AH3266" i="2"/>
  <c r="AD3267" i="2"/>
  <c r="AE3267" i="2" s="1"/>
  <c r="AC3268" i="2"/>
  <c r="AB3269" i="2"/>
  <c r="X3265" i="2"/>
  <c r="Y3265" i="2"/>
  <c r="W3265" i="2"/>
  <c r="S3268" i="2"/>
  <c r="T3267" i="2"/>
  <c r="U3266" i="2"/>
  <c r="V3266" i="2" s="1"/>
  <c r="O3265" i="2"/>
  <c r="P3265" i="2"/>
  <c r="J3268" i="2"/>
  <c r="L3266" i="2"/>
  <c r="M3266" i="2" s="1"/>
  <c r="AG3267" i="2" l="1"/>
  <c r="AF3267" i="2"/>
  <c r="AH3267" i="2"/>
  <c r="AD3268" i="2"/>
  <c r="AE3268" i="2" s="1"/>
  <c r="AB3270" i="2"/>
  <c r="AC3269" i="2"/>
  <c r="X3266" i="2"/>
  <c r="Y3266" i="2"/>
  <c r="W3266" i="2"/>
  <c r="T3268" i="2"/>
  <c r="S3269" i="2"/>
  <c r="U3267" i="2"/>
  <c r="V3267" i="2" s="1"/>
  <c r="P3266" i="2"/>
  <c r="N3266" i="2"/>
  <c r="O3266" i="2"/>
  <c r="L3267" i="2"/>
  <c r="M3267" i="2" s="1"/>
  <c r="J3269" i="2"/>
  <c r="AG3268" i="2" l="1"/>
  <c r="AF3268" i="2"/>
  <c r="AH3268" i="2"/>
  <c r="AC3270" i="2"/>
  <c r="AB3271" i="2"/>
  <c r="AD3269" i="2"/>
  <c r="AE3269" i="2" s="1"/>
  <c r="W3267" i="2"/>
  <c r="Y3267" i="2"/>
  <c r="X3267" i="2"/>
  <c r="U3268" i="2"/>
  <c r="V3268" i="2"/>
  <c r="Y3268" i="2" s="1"/>
  <c r="T3269" i="2"/>
  <c r="S3270" i="2"/>
  <c r="P3267" i="2"/>
  <c r="O3267" i="2"/>
  <c r="N3267" i="2"/>
  <c r="L3268" i="2"/>
  <c r="M3268" i="2" s="1"/>
  <c r="J3270" i="2"/>
  <c r="AH3269" i="2" l="1"/>
  <c r="AF3269" i="2"/>
  <c r="AG3269" i="2"/>
  <c r="AB3272" i="2"/>
  <c r="AC3271" i="2"/>
  <c r="AD3270" i="2"/>
  <c r="AE3270" i="2"/>
  <c r="AG3270" i="2" s="1"/>
  <c r="S3271" i="2"/>
  <c r="T3270" i="2"/>
  <c r="U3269" i="2"/>
  <c r="V3269" i="2" s="1"/>
  <c r="W3268" i="2"/>
  <c r="X3268" i="2"/>
  <c r="O3268" i="2"/>
  <c r="P3268" i="2"/>
  <c r="N3268" i="2"/>
  <c r="J3271" i="2"/>
  <c r="L3269" i="2"/>
  <c r="M3269" i="2" s="1"/>
  <c r="AF3270" i="2" l="1"/>
  <c r="AC3272" i="2"/>
  <c r="AB3273" i="2"/>
  <c r="AH3270" i="2"/>
  <c r="AD3271" i="2"/>
  <c r="AE3271" i="2" s="1"/>
  <c r="Y3269" i="2"/>
  <c r="W3269" i="2"/>
  <c r="X3269" i="2"/>
  <c r="U3270" i="2"/>
  <c r="V3270" i="2" s="1"/>
  <c r="T3271" i="2"/>
  <c r="S3272" i="2"/>
  <c r="P3269" i="2"/>
  <c r="N3269" i="2"/>
  <c r="O3269" i="2"/>
  <c r="L3270" i="2"/>
  <c r="M3270" i="2" s="1"/>
  <c r="J3272" i="2"/>
  <c r="AH3271" i="2" l="1"/>
  <c r="AF3271" i="2"/>
  <c r="AG3271" i="2"/>
  <c r="AB3274" i="2"/>
  <c r="AC3273" i="2"/>
  <c r="AD3272" i="2"/>
  <c r="AE3272" i="2" s="1"/>
  <c r="X3270" i="2"/>
  <c r="W3270" i="2"/>
  <c r="Y3270" i="2"/>
  <c r="S3273" i="2"/>
  <c r="T3272" i="2"/>
  <c r="U3271" i="2"/>
  <c r="V3271" i="2" s="1"/>
  <c r="N3270" i="2"/>
  <c r="P3270" i="2"/>
  <c r="O3270" i="2"/>
  <c r="L3271" i="2"/>
  <c r="M3271" i="2" s="1"/>
  <c r="J3273" i="2"/>
  <c r="AF3272" i="2" l="1"/>
  <c r="AG3272" i="2"/>
  <c r="AH3272" i="2"/>
  <c r="AD3273" i="2"/>
  <c r="AE3273" i="2" s="1"/>
  <c r="AB3275" i="2"/>
  <c r="AC3274" i="2"/>
  <c r="Y3271" i="2"/>
  <c r="W3271" i="2"/>
  <c r="X3271" i="2"/>
  <c r="T3273" i="2"/>
  <c r="S3274" i="2"/>
  <c r="U3272" i="2"/>
  <c r="V3272" i="2" s="1"/>
  <c r="N3271" i="2"/>
  <c r="P3271" i="2"/>
  <c r="O3271" i="2"/>
  <c r="J3274" i="2"/>
  <c r="L3272" i="2"/>
  <c r="M3272" i="2" s="1"/>
  <c r="AF3273" i="2" l="1"/>
  <c r="AG3273" i="2"/>
  <c r="AH3273" i="2"/>
  <c r="AD3274" i="2"/>
  <c r="AE3274" i="2" s="1"/>
  <c r="AC3275" i="2"/>
  <c r="AB3276" i="2"/>
  <c r="X3272" i="2"/>
  <c r="W3272" i="2"/>
  <c r="Y3272" i="2"/>
  <c r="U3273" i="2"/>
  <c r="V3273" i="2" s="1"/>
  <c r="S3275" i="2"/>
  <c r="T3274" i="2"/>
  <c r="N3272" i="2"/>
  <c r="O3272" i="2"/>
  <c r="P3272" i="2"/>
  <c r="J3275" i="2"/>
  <c r="L3273" i="2"/>
  <c r="M3273" i="2"/>
  <c r="N3273" i="2" s="1"/>
  <c r="AF3274" i="2" l="1"/>
  <c r="AH3274" i="2"/>
  <c r="AG3274" i="2"/>
  <c r="AB3277" i="2"/>
  <c r="AC3276" i="2"/>
  <c r="AD3275" i="2"/>
  <c r="AE3275" i="2" s="1"/>
  <c r="X3273" i="2"/>
  <c r="W3273" i="2"/>
  <c r="Y3273" i="2"/>
  <c r="S3276" i="2"/>
  <c r="T3275" i="2"/>
  <c r="U3274" i="2"/>
  <c r="V3274" i="2" s="1"/>
  <c r="O3273" i="2"/>
  <c r="P3273" i="2"/>
  <c r="L3274" i="2"/>
  <c r="M3274" i="2" s="1"/>
  <c r="J3276" i="2"/>
  <c r="AH3275" i="2" l="1"/>
  <c r="AF3275" i="2"/>
  <c r="AG3275" i="2"/>
  <c r="AC3277" i="2"/>
  <c r="AB3278" i="2"/>
  <c r="AD3276" i="2"/>
  <c r="AE3276" i="2" s="1"/>
  <c r="Y3274" i="2"/>
  <c r="X3274" i="2"/>
  <c r="W3274" i="2"/>
  <c r="T3276" i="2"/>
  <c r="S3277" i="2"/>
  <c r="U3275" i="2"/>
  <c r="V3275" i="2" s="1"/>
  <c r="P3274" i="2"/>
  <c r="O3274" i="2"/>
  <c r="N3274" i="2"/>
  <c r="J3277" i="2"/>
  <c r="L3275" i="2"/>
  <c r="M3275" i="2" s="1"/>
  <c r="AH3276" i="2" l="1"/>
  <c r="AF3276" i="2"/>
  <c r="AG3276" i="2"/>
  <c r="AD3277" i="2"/>
  <c r="AE3277" i="2" s="1"/>
  <c r="AB3279" i="2"/>
  <c r="AC3278" i="2"/>
  <c r="W3275" i="2"/>
  <c r="X3275" i="2"/>
  <c r="Y3275" i="2"/>
  <c r="S3278" i="2"/>
  <c r="T3277" i="2"/>
  <c r="U3276" i="2"/>
  <c r="V3276" i="2" s="1"/>
  <c r="P3275" i="2"/>
  <c r="N3275" i="2"/>
  <c r="O3275" i="2"/>
  <c r="L3276" i="2"/>
  <c r="M3276" i="2" s="1"/>
  <c r="J3278" i="2"/>
  <c r="AF3277" i="2" l="1"/>
  <c r="AH3277" i="2"/>
  <c r="AG3277" i="2"/>
  <c r="AB3280" i="2"/>
  <c r="AC3279" i="2"/>
  <c r="AD3278" i="2"/>
  <c r="AE3278" i="2" s="1"/>
  <c r="X3276" i="2"/>
  <c r="W3276" i="2"/>
  <c r="Y3276" i="2"/>
  <c r="T3278" i="2"/>
  <c r="S3279" i="2"/>
  <c r="U3277" i="2"/>
  <c r="V3277" i="2" s="1"/>
  <c r="O3276" i="2"/>
  <c r="N3276" i="2"/>
  <c r="P3276" i="2"/>
  <c r="J3279" i="2"/>
  <c r="L3277" i="2"/>
  <c r="M3277" i="2" s="1"/>
  <c r="N3277" i="2" s="1"/>
  <c r="AF3278" i="2" l="1"/>
  <c r="AG3278" i="2"/>
  <c r="AH3278" i="2"/>
  <c r="AD3279" i="2"/>
  <c r="AE3279" i="2" s="1"/>
  <c r="AC3280" i="2"/>
  <c r="AB3281" i="2"/>
  <c r="X3277" i="2"/>
  <c r="Y3277" i="2"/>
  <c r="W3277" i="2"/>
  <c r="U3278" i="2"/>
  <c r="V3278" i="2" s="1"/>
  <c r="S3280" i="2"/>
  <c r="T3279" i="2"/>
  <c r="O3277" i="2"/>
  <c r="P3277" i="2"/>
  <c r="L3278" i="2"/>
  <c r="M3278" i="2" s="1"/>
  <c r="J3280" i="2"/>
  <c r="AG3279" i="2" l="1"/>
  <c r="AF3279" i="2"/>
  <c r="AH3279" i="2"/>
  <c r="AB3282" i="2"/>
  <c r="AC3281" i="2"/>
  <c r="AD3280" i="2"/>
  <c r="AE3280" i="2" s="1"/>
  <c r="X3278" i="2"/>
  <c r="W3278" i="2"/>
  <c r="Y3278" i="2"/>
  <c r="T3280" i="2"/>
  <c r="S3281" i="2"/>
  <c r="U3279" i="2"/>
  <c r="V3279" i="2" s="1"/>
  <c r="P3278" i="2"/>
  <c r="N3278" i="2"/>
  <c r="O3278" i="2"/>
  <c r="L3279" i="2"/>
  <c r="M3279" i="2" s="1"/>
  <c r="J3281" i="2"/>
  <c r="AF3280" i="2" l="1"/>
  <c r="AG3280" i="2"/>
  <c r="AH3280" i="2"/>
  <c r="AD3281" i="2"/>
  <c r="AE3281" i="2" s="1"/>
  <c r="AC3282" i="2"/>
  <c r="AB3283" i="2"/>
  <c r="X3279" i="2"/>
  <c r="W3279" i="2"/>
  <c r="Y3279" i="2"/>
  <c r="U3280" i="2"/>
  <c r="V3280" i="2" s="1"/>
  <c r="T3281" i="2"/>
  <c r="S3282" i="2"/>
  <c r="P3279" i="2"/>
  <c r="O3279" i="2"/>
  <c r="N3279" i="2"/>
  <c r="L3280" i="2"/>
  <c r="M3280" i="2" s="1"/>
  <c r="J3282" i="2"/>
  <c r="AG3281" i="2" l="1"/>
  <c r="AH3281" i="2"/>
  <c r="AF3281" i="2"/>
  <c r="AB3284" i="2"/>
  <c r="AC3283" i="2"/>
  <c r="AD3282" i="2"/>
  <c r="AE3282" i="2" s="1"/>
  <c r="AG3282" i="2" s="1"/>
  <c r="X3280" i="2"/>
  <c r="W3280" i="2"/>
  <c r="Y3280" i="2"/>
  <c r="S3283" i="2"/>
  <c r="T3282" i="2"/>
  <c r="U3281" i="2"/>
  <c r="V3281" i="2" s="1"/>
  <c r="P3280" i="2"/>
  <c r="N3280" i="2"/>
  <c r="O3280" i="2"/>
  <c r="L3281" i="2"/>
  <c r="M3281" i="2" s="1"/>
  <c r="J3283" i="2"/>
  <c r="AH3282" i="2" l="1"/>
  <c r="AF3282" i="2"/>
  <c r="AD3283" i="2"/>
  <c r="AE3283" i="2" s="1"/>
  <c r="AC3284" i="2"/>
  <c r="AB3285" i="2"/>
  <c r="X3281" i="2"/>
  <c r="W3281" i="2"/>
  <c r="Y3281" i="2"/>
  <c r="T3283" i="2"/>
  <c r="S3284" i="2"/>
  <c r="U3282" i="2"/>
  <c r="V3282" i="2" s="1"/>
  <c r="P3281" i="2"/>
  <c r="O3281" i="2"/>
  <c r="N3281" i="2"/>
  <c r="L3282" i="2"/>
  <c r="M3282" i="2" s="1"/>
  <c r="O3282" i="2" s="1"/>
  <c r="J3284" i="2"/>
  <c r="AF3283" i="2" l="1"/>
  <c r="AH3283" i="2"/>
  <c r="AG3283" i="2"/>
  <c r="AD3284" i="2"/>
  <c r="AE3284" i="2" s="1"/>
  <c r="AC3285" i="2"/>
  <c r="AB3286" i="2"/>
  <c r="Y3282" i="2"/>
  <c r="W3282" i="2"/>
  <c r="X3282" i="2"/>
  <c r="S3285" i="2"/>
  <c r="T3284" i="2"/>
  <c r="U3283" i="2"/>
  <c r="V3283" i="2" s="1"/>
  <c r="N3282" i="2"/>
  <c r="P3282" i="2"/>
  <c r="J3285" i="2"/>
  <c r="L3283" i="2"/>
  <c r="M3283" i="2" s="1"/>
  <c r="AH3284" i="2" l="1"/>
  <c r="AF3284" i="2"/>
  <c r="AG3284" i="2"/>
  <c r="AD3285" i="2"/>
  <c r="AE3285" i="2" s="1"/>
  <c r="AB3287" i="2"/>
  <c r="AC3286" i="2"/>
  <c r="X3283" i="2"/>
  <c r="W3283" i="2"/>
  <c r="Y3283" i="2"/>
  <c r="T3285" i="2"/>
  <c r="S3286" i="2"/>
  <c r="U3284" i="2"/>
  <c r="V3284" i="2" s="1"/>
  <c r="N3283" i="2"/>
  <c r="P3283" i="2"/>
  <c r="O3283" i="2"/>
  <c r="J3286" i="2"/>
  <c r="L3284" i="2"/>
  <c r="M3284" i="2" s="1"/>
  <c r="AF3285" i="2" l="1"/>
  <c r="AH3285" i="2"/>
  <c r="AG3285" i="2"/>
  <c r="AD3286" i="2"/>
  <c r="AE3286" i="2" s="1"/>
  <c r="AC3287" i="2"/>
  <c r="AB3288" i="2"/>
  <c r="X3284" i="2"/>
  <c r="W3284" i="2"/>
  <c r="Y3284" i="2"/>
  <c r="U3285" i="2"/>
  <c r="V3285" i="2" s="1"/>
  <c r="W3285" i="2" s="1"/>
  <c r="S3287" i="2"/>
  <c r="T3286" i="2"/>
  <c r="P3284" i="2"/>
  <c r="O3284" i="2"/>
  <c r="N3284" i="2"/>
  <c r="J3287" i="2"/>
  <c r="L3285" i="2"/>
  <c r="M3285" i="2" s="1"/>
  <c r="AH3286" i="2" l="1"/>
  <c r="AG3286" i="2"/>
  <c r="AF3286" i="2"/>
  <c r="AB3289" i="2"/>
  <c r="AC3288" i="2"/>
  <c r="AD3287" i="2"/>
  <c r="AE3287" i="2" s="1"/>
  <c r="U3286" i="2"/>
  <c r="V3286" i="2" s="1"/>
  <c r="Y3285" i="2"/>
  <c r="X3285" i="2"/>
  <c r="S3288" i="2"/>
  <c r="T3287" i="2"/>
  <c r="P3285" i="2"/>
  <c r="N3285" i="2"/>
  <c r="O3285" i="2"/>
  <c r="L3286" i="2"/>
  <c r="M3286" i="2" s="1"/>
  <c r="J3288" i="2"/>
  <c r="AH3287" i="2" l="1"/>
  <c r="AG3287" i="2"/>
  <c r="AF3287" i="2"/>
  <c r="AD3288" i="2"/>
  <c r="AE3288" i="2" s="1"/>
  <c r="AC3289" i="2"/>
  <c r="AB3290" i="2"/>
  <c r="Y3286" i="2"/>
  <c r="W3286" i="2"/>
  <c r="X3286" i="2"/>
  <c r="U3287" i="2"/>
  <c r="V3287" i="2" s="1"/>
  <c r="T3288" i="2"/>
  <c r="S3289" i="2"/>
  <c r="O3286" i="2"/>
  <c r="N3286" i="2"/>
  <c r="P3286" i="2"/>
  <c r="J3289" i="2"/>
  <c r="L3287" i="2"/>
  <c r="M3287" i="2" s="1"/>
  <c r="AH3288" i="2" l="1"/>
  <c r="AG3288" i="2"/>
  <c r="AF3288" i="2"/>
  <c r="AD3289" i="2"/>
  <c r="AE3289" i="2" s="1"/>
  <c r="AB3291" i="2"/>
  <c r="AC3290" i="2"/>
  <c r="X3287" i="2"/>
  <c r="W3287" i="2"/>
  <c r="Y3287" i="2"/>
  <c r="S3290" i="2"/>
  <c r="T3289" i="2"/>
  <c r="U3288" i="2"/>
  <c r="V3288" i="2" s="1"/>
  <c r="O3287" i="2"/>
  <c r="P3287" i="2"/>
  <c r="N3287" i="2"/>
  <c r="J3290" i="2"/>
  <c r="L3288" i="2"/>
  <c r="M3288" i="2" s="1"/>
  <c r="AH3289" i="2" l="1"/>
  <c r="AF3289" i="2"/>
  <c r="AG3289" i="2"/>
  <c r="AD3290" i="2"/>
  <c r="AE3290" i="2" s="1"/>
  <c r="AB3292" i="2"/>
  <c r="AC3291" i="2"/>
  <c r="W3288" i="2"/>
  <c r="Y3288" i="2"/>
  <c r="X3288" i="2"/>
  <c r="T3290" i="2"/>
  <c r="S3291" i="2"/>
  <c r="U3289" i="2"/>
  <c r="V3289" i="2" s="1"/>
  <c r="N3288" i="2"/>
  <c r="P3288" i="2"/>
  <c r="O3288" i="2"/>
  <c r="J3291" i="2"/>
  <c r="L3289" i="2"/>
  <c r="M3289" i="2" s="1"/>
  <c r="AG3290" i="2" l="1"/>
  <c r="AF3290" i="2"/>
  <c r="AH3290" i="2"/>
  <c r="AD3291" i="2"/>
  <c r="AE3291" i="2" s="1"/>
  <c r="AC3292" i="2"/>
  <c r="AB3293" i="2"/>
  <c r="X3289" i="2"/>
  <c r="W3289" i="2"/>
  <c r="Y3289" i="2"/>
  <c r="S3292" i="2"/>
  <c r="T3291" i="2"/>
  <c r="U3290" i="2"/>
  <c r="V3290" i="2" s="1"/>
  <c r="O3289" i="2"/>
  <c r="N3289" i="2"/>
  <c r="P3289" i="2"/>
  <c r="J3292" i="2"/>
  <c r="L3290" i="2"/>
  <c r="M3290" i="2" s="1"/>
  <c r="AG3291" i="2" l="1"/>
  <c r="AH3291" i="2"/>
  <c r="AF3291" i="2"/>
  <c r="AB3294" i="2"/>
  <c r="AC3293" i="2"/>
  <c r="AD3292" i="2"/>
  <c r="AE3292" i="2" s="1"/>
  <c r="X3290" i="2"/>
  <c r="Y3290" i="2"/>
  <c r="W3290" i="2"/>
  <c r="U3291" i="2"/>
  <c r="V3291" i="2" s="1"/>
  <c r="T3292" i="2"/>
  <c r="S3293" i="2"/>
  <c r="P3290" i="2"/>
  <c r="N3290" i="2"/>
  <c r="O3290" i="2"/>
  <c r="J3293" i="2"/>
  <c r="L3291" i="2"/>
  <c r="M3291" i="2" s="1"/>
  <c r="AF3292" i="2" l="1"/>
  <c r="AG3292" i="2"/>
  <c r="AH3292" i="2"/>
  <c r="AD3293" i="2"/>
  <c r="AE3293" i="2" s="1"/>
  <c r="AC3294" i="2"/>
  <c r="AB3295" i="2"/>
  <c r="X3291" i="2"/>
  <c r="W3291" i="2"/>
  <c r="Y3291" i="2"/>
  <c r="T3293" i="2"/>
  <c r="S3294" i="2"/>
  <c r="U3292" i="2"/>
  <c r="V3292" i="2" s="1"/>
  <c r="P3291" i="2"/>
  <c r="O3291" i="2"/>
  <c r="N3291" i="2"/>
  <c r="J3294" i="2"/>
  <c r="L3292" i="2"/>
  <c r="M3292" i="2" s="1"/>
  <c r="AH3293" i="2" l="1"/>
  <c r="AF3293" i="2"/>
  <c r="AG3293" i="2"/>
  <c r="AB3296" i="2"/>
  <c r="AC3295" i="2"/>
  <c r="AD3294" i="2"/>
  <c r="AE3294" i="2" s="1"/>
  <c r="X3292" i="2"/>
  <c r="W3292" i="2"/>
  <c r="Y3292" i="2"/>
  <c r="U3293" i="2"/>
  <c r="V3293" i="2" s="1"/>
  <c r="S3295" i="2"/>
  <c r="T3294" i="2"/>
  <c r="N3292" i="2"/>
  <c r="O3292" i="2"/>
  <c r="P3292" i="2"/>
  <c r="L3293" i="2"/>
  <c r="M3293" i="2" s="1"/>
  <c r="J3295" i="2"/>
  <c r="AH3294" i="2" l="1"/>
  <c r="AG3294" i="2"/>
  <c r="AF3294" i="2"/>
  <c r="AD3295" i="2"/>
  <c r="AE3295" i="2" s="1"/>
  <c r="AB3297" i="2"/>
  <c r="AC3296" i="2"/>
  <c r="W3293" i="2"/>
  <c r="X3293" i="2"/>
  <c r="Y3293" i="2"/>
  <c r="T3295" i="2"/>
  <c r="S3296" i="2"/>
  <c r="U3294" i="2"/>
  <c r="V3294" i="2" s="1"/>
  <c r="O3293" i="2"/>
  <c r="N3293" i="2"/>
  <c r="P3293" i="2"/>
  <c r="J3296" i="2"/>
  <c r="L3294" i="2"/>
  <c r="M3294" i="2" s="1"/>
  <c r="AH3295" i="2" l="1"/>
  <c r="AG3295" i="2"/>
  <c r="AF3295" i="2"/>
  <c r="AD3296" i="2"/>
  <c r="AE3296" i="2" s="1"/>
  <c r="AH3296" i="2" s="1"/>
  <c r="AC3297" i="2"/>
  <c r="AB3298" i="2"/>
  <c r="W3294" i="2"/>
  <c r="X3294" i="2"/>
  <c r="Y3294" i="2"/>
  <c r="S3297" i="2"/>
  <c r="T3296" i="2"/>
  <c r="U3295" i="2"/>
  <c r="V3295" i="2" s="1"/>
  <c r="P3294" i="2"/>
  <c r="O3294" i="2"/>
  <c r="N3294" i="2"/>
  <c r="L3295" i="2"/>
  <c r="M3295" i="2" s="1"/>
  <c r="J3297" i="2"/>
  <c r="AD3297" i="2" l="1"/>
  <c r="AE3297" i="2" s="1"/>
  <c r="AG3296" i="2"/>
  <c r="AB3299" i="2"/>
  <c r="AC3298" i="2"/>
  <c r="AF3296" i="2"/>
  <c r="W3295" i="2"/>
  <c r="Y3295" i="2"/>
  <c r="X3295" i="2"/>
  <c r="U3296" i="2"/>
  <c r="V3296" i="2" s="1"/>
  <c r="T3297" i="2"/>
  <c r="S3298" i="2"/>
  <c r="N3295" i="2"/>
  <c r="O3295" i="2"/>
  <c r="P3295" i="2"/>
  <c r="L3296" i="2"/>
  <c r="M3296" i="2" s="1"/>
  <c r="J3298" i="2"/>
  <c r="AG3297" i="2" l="1"/>
  <c r="AF3297" i="2"/>
  <c r="AH3297" i="2"/>
  <c r="AD3298" i="2"/>
  <c r="AE3298" i="2" s="1"/>
  <c r="AC3299" i="2"/>
  <c r="AB3300" i="2"/>
  <c r="X3296" i="2"/>
  <c r="W3296" i="2"/>
  <c r="Y3296" i="2"/>
  <c r="S3299" i="2"/>
  <c r="T3298" i="2"/>
  <c r="U3297" i="2"/>
  <c r="V3297" i="2"/>
  <c r="Y3297" i="2" s="1"/>
  <c r="P3296" i="2"/>
  <c r="N3296" i="2"/>
  <c r="O3296" i="2"/>
  <c r="J3299" i="2"/>
  <c r="L3297" i="2"/>
  <c r="M3297" i="2" s="1"/>
  <c r="O3297" i="2" s="1"/>
  <c r="AF3298" i="2" l="1"/>
  <c r="AH3298" i="2"/>
  <c r="AG3298" i="2"/>
  <c r="AB3301" i="2"/>
  <c r="AC3300" i="2"/>
  <c r="AD3299" i="2"/>
  <c r="AE3299" i="2" s="1"/>
  <c r="W3297" i="2"/>
  <c r="U3298" i="2"/>
  <c r="V3298" i="2" s="1"/>
  <c r="X3297" i="2"/>
  <c r="S3300" i="2"/>
  <c r="T3299" i="2"/>
  <c r="N3297" i="2"/>
  <c r="P3297" i="2"/>
  <c r="L3298" i="2"/>
  <c r="M3298" i="2" s="1"/>
  <c r="J3300" i="2"/>
  <c r="AG3299" i="2" l="1"/>
  <c r="AF3299" i="2"/>
  <c r="AH3299" i="2"/>
  <c r="AD3300" i="2"/>
  <c r="AE3300" i="2" s="1"/>
  <c r="AC3301" i="2"/>
  <c r="AB3302" i="2"/>
  <c r="Y3298" i="2"/>
  <c r="X3298" i="2"/>
  <c r="W3298" i="2"/>
  <c r="U3299" i="2"/>
  <c r="V3299" i="2" s="1"/>
  <c r="T3300" i="2"/>
  <c r="S3301" i="2"/>
  <c r="O3298" i="2"/>
  <c r="N3298" i="2"/>
  <c r="P3298" i="2"/>
  <c r="J3301" i="2"/>
  <c r="L3299" i="2"/>
  <c r="M3299" i="2" s="1"/>
  <c r="P3299" i="2" s="1"/>
  <c r="AG3300" i="2" l="1"/>
  <c r="AF3300" i="2"/>
  <c r="AH3300" i="2"/>
  <c r="AC3302" i="2"/>
  <c r="AB3303" i="2"/>
  <c r="AD3301" i="2"/>
  <c r="AE3301" i="2" s="1"/>
  <c r="Y3299" i="2"/>
  <c r="W3299" i="2"/>
  <c r="X3299" i="2"/>
  <c r="S3302" i="2"/>
  <c r="T3301" i="2"/>
  <c r="U3300" i="2"/>
  <c r="V3300" i="2" s="1"/>
  <c r="N3299" i="2"/>
  <c r="L3300" i="2"/>
  <c r="M3300" i="2" s="1"/>
  <c r="O3299" i="2"/>
  <c r="J3302" i="2"/>
  <c r="AH3301" i="2" l="1"/>
  <c r="AG3301" i="2"/>
  <c r="AF3301" i="2"/>
  <c r="AB3304" i="2"/>
  <c r="AC3303" i="2"/>
  <c r="AD3302" i="2"/>
  <c r="AE3302" i="2" s="1"/>
  <c r="Y3300" i="2"/>
  <c r="X3300" i="2"/>
  <c r="W3300" i="2"/>
  <c r="U3301" i="2"/>
  <c r="V3301" i="2" s="1"/>
  <c r="T3302" i="2"/>
  <c r="S3303" i="2"/>
  <c r="O3300" i="2"/>
  <c r="N3300" i="2"/>
  <c r="P3300" i="2"/>
  <c r="J3303" i="2"/>
  <c r="L3301" i="2"/>
  <c r="M3301" i="2" s="1"/>
  <c r="AH3302" i="2" l="1"/>
  <c r="AF3302" i="2"/>
  <c r="AG3302" i="2"/>
  <c r="AD3303" i="2"/>
  <c r="AE3303" i="2" s="1"/>
  <c r="AC3304" i="2"/>
  <c r="AB3305" i="2"/>
  <c r="Y3301" i="2"/>
  <c r="W3301" i="2"/>
  <c r="X3301" i="2"/>
  <c r="S3304" i="2"/>
  <c r="T3303" i="2"/>
  <c r="U3302" i="2"/>
  <c r="V3302" i="2" s="1"/>
  <c r="O3301" i="2"/>
  <c r="P3301" i="2"/>
  <c r="N3301" i="2"/>
  <c r="L3302" i="2"/>
  <c r="M3302" i="2" s="1"/>
  <c r="J3304" i="2"/>
  <c r="AH3303" i="2" l="1"/>
  <c r="AG3303" i="2"/>
  <c r="AF3303" i="2"/>
  <c r="AB3306" i="2"/>
  <c r="AC3305" i="2"/>
  <c r="AD3304" i="2"/>
  <c r="AE3304" i="2" s="1"/>
  <c r="X3302" i="2"/>
  <c r="Y3302" i="2"/>
  <c r="W3302" i="2"/>
  <c r="T3304" i="2"/>
  <c r="S3305" i="2"/>
  <c r="U3303" i="2"/>
  <c r="V3303" i="2" s="1"/>
  <c r="O3302" i="2"/>
  <c r="P3302" i="2"/>
  <c r="N3302" i="2"/>
  <c r="L3303" i="2"/>
  <c r="M3303" i="2" s="1"/>
  <c r="J3305" i="2"/>
  <c r="AF3304" i="2" l="1"/>
  <c r="AH3304" i="2"/>
  <c r="AG3304" i="2"/>
  <c r="AD3305" i="2"/>
  <c r="AE3305" i="2" s="1"/>
  <c r="AC3306" i="2"/>
  <c r="AB3307" i="2"/>
  <c r="X3303" i="2"/>
  <c r="W3303" i="2"/>
  <c r="Y3303" i="2"/>
  <c r="U3304" i="2"/>
  <c r="V3304" i="2" s="1"/>
  <c r="T3305" i="2"/>
  <c r="S3306" i="2"/>
  <c r="O3303" i="2"/>
  <c r="P3303" i="2"/>
  <c r="N3303" i="2"/>
  <c r="J3306" i="2"/>
  <c r="L3304" i="2"/>
  <c r="M3304" i="2" s="1"/>
  <c r="AH3305" i="2" l="1"/>
  <c r="AG3305" i="2"/>
  <c r="AF3305" i="2"/>
  <c r="AB3308" i="2"/>
  <c r="AC3307" i="2"/>
  <c r="AD3306" i="2"/>
  <c r="AE3306" i="2"/>
  <c r="AH3306" i="2" s="1"/>
  <c r="X3304" i="2"/>
  <c r="Y3304" i="2"/>
  <c r="W3304" i="2"/>
  <c r="S3307" i="2"/>
  <c r="T3306" i="2"/>
  <c r="U3305" i="2"/>
  <c r="V3305" i="2" s="1"/>
  <c r="N3304" i="2"/>
  <c r="O3304" i="2"/>
  <c r="P3304" i="2"/>
  <c r="L3305" i="2"/>
  <c r="M3305" i="2" s="1"/>
  <c r="J3307" i="2"/>
  <c r="AF3306" i="2" l="1"/>
  <c r="AG3306" i="2"/>
  <c r="AD3307" i="2"/>
  <c r="AE3307" i="2" s="1"/>
  <c r="AB3309" i="2"/>
  <c r="AC3308" i="2"/>
  <c r="X3305" i="2"/>
  <c r="W3305" i="2"/>
  <c r="Y3305" i="2"/>
  <c r="T3307" i="2"/>
  <c r="S3308" i="2"/>
  <c r="U3306" i="2"/>
  <c r="V3306" i="2" s="1"/>
  <c r="P3305" i="2"/>
  <c r="N3305" i="2"/>
  <c r="O3305" i="2"/>
  <c r="L3306" i="2"/>
  <c r="M3306" i="2" s="1"/>
  <c r="J3308" i="2"/>
  <c r="AF3307" i="2" l="1"/>
  <c r="AH3307" i="2"/>
  <c r="AG3307" i="2"/>
  <c r="AD3308" i="2"/>
  <c r="AE3308" i="2" s="1"/>
  <c r="AC3309" i="2"/>
  <c r="AB3310" i="2"/>
  <c r="X3306" i="2"/>
  <c r="W3306" i="2"/>
  <c r="Y3306" i="2"/>
  <c r="U3307" i="2"/>
  <c r="V3307" i="2" s="1"/>
  <c r="S3309" i="2"/>
  <c r="T3308" i="2"/>
  <c r="P3306" i="2"/>
  <c r="O3306" i="2"/>
  <c r="N3306" i="2"/>
  <c r="L3307" i="2"/>
  <c r="M3307" i="2" s="1"/>
  <c r="J3309" i="2"/>
  <c r="AH3308" i="2" l="1"/>
  <c r="AG3308" i="2"/>
  <c r="AF3308" i="2"/>
  <c r="AB3311" i="2"/>
  <c r="AC3310" i="2"/>
  <c r="AD3309" i="2"/>
  <c r="AE3309" i="2" s="1"/>
  <c r="X3307" i="2"/>
  <c r="W3307" i="2"/>
  <c r="Y3307" i="2"/>
  <c r="T3309" i="2"/>
  <c r="S3310" i="2"/>
  <c r="U3308" i="2"/>
  <c r="V3308" i="2" s="1"/>
  <c r="N3307" i="2"/>
  <c r="O3307" i="2"/>
  <c r="P3307" i="2"/>
  <c r="J3310" i="2"/>
  <c r="L3308" i="2"/>
  <c r="M3308" i="2" s="1"/>
  <c r="AG3309" i="2" l="1"/>
  <c r="AF3309" i="2"/>
  <c r="AH3309" i="2"/>
  <c r="AC3311" i="2"/>
  <c r="AB3312" i="2"/>
  <c r="AD3310" i="2"/>
  <c r="AE3310" i="2" s="1"/>
  <c r="Y3308" i="2"/>
  <c r="X3308" i="2"/>
  <c r="W3308" i="2"/>
  <c r="S3311" i="2"/>
  <c r="T3310" i="2"/>
  <c r="U3309" i="2"/>
  <c r="V3309" i="2"/>
  <c r="Y3309" i="2" s="1"/>
  <c r="O3308" i="2"/>
  <c r="N3308" i="2"/>
  <c r="P3308" i="2"/>
  <c r="J3311" i="2"/>
  <c r="L3309" i="2"/>
  <c r="M3309" i="2" s="1"/>
  <c r="O3309" i="2" s="1"/>
  <c r="AH3310" i="2" l="1"/>
  <c r="AG3310" i="2"/>
  <c r="AF3310" i="2"/>
  <c r="AB3313" i="2"/>
  <c r="AC3312" i="2"/>
  <c r="AD3311" i="2"/>
  <c r="AE3311" i="2" s="1"/>
  <c r="X3309" i="2"/>
  <c r="W3309" i="2"/>
  <c r="U3310" i="2"/>
  <c r="V3310" i="2" s="1"/>
  <c r="Y3310" i="2" s="1"/>
  <c r="S3312" i="2"/>
  <c r="T3311" i="2"/>
  <c r="P3309" i="2"/>
  <c r="N3309" i="2"/>
  <c r="L3310" i="2"/>
  <c r="M3310" i="2" s="1"/>
  <c r="J3312" i="2"/>
  <c r="AH3311" i="2" l="1"/>
  <c r="AF3311" i="2"/>
  <c r="AG3311" i="2"/>
  <c r="AD3312" i="2"/>
  <c r="AE3312" i="2" s="1"/>
  <c r="AC3313" i="2"/>
  <c r="AB3314" i="2"/>
  <c r="T3312" i="2"/>
  <c r="S3313" i="2"/>
  <c r="U3311" i="2"/>
  <c r="V3311" i="2" s="1"/>
  <c r="W3310" i="2"/>
  <c r="X3310" i="2"/>
  <c r="O3310" i="2"/>
  <c r="N3310" i="2"/>
  <c r="P3310" i="2"/>
  <c r="M3311" i="2"/>
  <c r="O3311" i="2" s="1"/>
  <c r="L3311" i="2"/>
  <c r="J3313" i="2"/>
  <c r="AG3312" i="2" l="1"/>
  <c r="AF3312" i="2"/>
  <c r="AH3312" i="2"/>
  <c r="AC3314" i="2"/>
  <c r="AB3315" i="2"/>
  <c r="AD3313" i="2"/>
  <c r="AE3313" i="2" s="1"/>
  <c r="AH3313" i="2" s="1"/>
  <c r="X3311" i="2"/>
  <c r="W3311" i="2"/>
  <c r="Y3311" i="2"/>
  <c r="S3314" i="2"/>
  <c r="T3313" i="2"/>
  <c r="U3312" i="2"/>
  <c r="V3312" i="2" s="1"/>
  <c r="J3314" i="2"/>
  <c r="N3311" i="2"/>
  <c r="P3311" i="2"/>
  <c r="L3312" i="2"/>
  <c r="M3312" i="2" s="1"/>
  <c r="AG3313" i="2" l="1"/>
  <c r="AD3314" i="2"/>
  <c r="AE3314" i="2" s="1"/>
  <c r="AF3313" i="2"/>
  <c r="AB3316" i="2"/>
  <c r="AC3315" i="2"/>
  <c r="X3312" i="2"/>
  <c r="W3312" i="2"/>
  <c r="Y3312" i="2"/>
  <c r="U3313" i="2"/>
  <c r="V3313" i="2" s="1"/>
  <c r="T3314" i="2"/>
  <c r="S3315" i="2"/>
  <c r="N3312" i="2"/>
  <c r="O3312" i="2"/>
  <c r="P3312" i="2"/>
  <c r="L3313" i="2"/>
  <c r="M3313" i="2" s="1"/>
  <c r="J3315" i="2"/>
  <c r="AG3314" i="2" l="1"/>
  <c r="AH3314" i="2"/>
  <c r="AF3314" i="2"/>
  <c r="AD3315" i="2"/>
  <c r="AE3315" i="2" s="1"/>
  <c r="AC3316" i="2"/>
  <c r="AB3317" i="2"/>
  <c r="X3313" i="2"/>
  <c r="W3313" i="2"/>
  <c r="Y3313" i="2"/>
  <c r="U3314" i="2"/>
  <c r="V3314" i="2" s="1"/>
  <c r="S3316" i="2"/>
  <c r="T3315" i="2"/>
  <c r="P3313" i="2"/>
  <c r="N3313" i="2"/>
  <c r="O3313" i="2"/>
  <c r="J3316" i="2"/>
  <c r="L3314" i="2"/>
  <c r="M3314" i="2" s="1"/>
  <c r="AH3315" i="2" l="1"/>
  <c r="AG3315" i="2"/>
  <c r="AF3315" i="2"/>
  <c r="AD3316" i="2"/>
  <c r="AE3316" i="2" s="1"/>
  <c r="AB3318" i="2"/>
  <c r="AC3317" i="2"/>
  <c r="X3314" i="2"/>
  <c r="Y3314" i="2"/>
  <c r="W3314" i="2"/>
  <c r="U3315" i="2"/>
  <c r="V3315" i="2" s="1"/>
  <c r="T3316" i="2"/>
  <c r="S3317" i="2"/>
  <c r="N3314" i="2"/>
  <c r="O3314" i="2"/>
  <c r="P3314" i="2"/>
  <c r="L3315" i="2"/>
  <c r="M3315" i="2" s="1"/>
  <c r="J3317" i="2"/>
  <c r="AF3316" i="2" l="1"/>
  <c r="AG3316" i="2"/>
  <c r="AH3316" i="2"/>
  <c r="AD3317" i="2"/>
  <c r="AE3317" i="2" s="1"/>
  <c r="AC3318" i="2"/>
  <c r="AB3319" i="2"/>
  <c r="Y3315" i="2"/>
  <c r="W3315" i="2"/>
  <c r="X3315" i="2"/>
  <c r="T3317" i="2"/>
  <c r="S3318" i="2"/>
  <c r="U3316" i="2"/>
  <c r="V3316" i="2" s="1"/>
  <c r="O3315" i="2"/>
  <c r="N3315" i="2"/>
  <c r="P3315" i="2"/>
  <c r="J3318" i="2"/>
  <c r="L3316" i="2"/>
  <c r="M3316" i="2" s="1"/>
  <c r="AH3317" i="2" l="1"/>
  <c r="AF3317" i="2"/>
  <c r="AG3317" i="2"/>
  <c r="AB3320" i="2"/>
  <c r="AC3319" i="2"/>
  <c r="AD3318" i="2"/>
  <c r="AE3318" i="2" s="1"/>
  <c r="Y3316" i="2"/>
  <c r="X3316" i="2"/>
  <c r="W3316" i="2"/>
  <c r="S3319" i="2"/>
  <c r="T3318" i="2"/>
  <c r="U3317" i="2"/>
  <c r="V3317" i="2" s="1"/>
  <c r="P3316" i="2"/>
  <c r="N3316" i="2"/>
  <c r="O3316" i="2"/>
  <c r="L3317" i="2"/>
  <c r="M3317" i="2" s="1"/>
  <c r="J3319" i="2"/>
  <c r="AF3318" i="2" l="1"/>
  <c r="AH3318" i="2"/>
  <c r="AG3318" i="2"/>
  <c r="AD3319" i="2"/>
  <c r="AE3319" i="2" s="1"/>
  <c r="AB3321" i="2"/>
  <c r="AC3320" i="2"/>
  <c r="X3317" i="2"/>
  <c r="W3317" i="2"/>
  <c r="Y3317" i="2"/>
  <c r="U3318" i="2"/>
  <c r="V3318" i="2" s="1"/>
  <c r="T3319" i="2"/>
  <c r="S3320" i="2"/>
  <c r="P3317" i="2"/>
  <c r="O3317" i="2"/>
  <c r="N3317" i="2"/>
  <c r="J3320" i="2"/>
  <c r="L3318" i="2"/>
  <c r="M3318" i="2" s="1"/>
  <c r="AH3319" i="2" l="1"/>
  <c r="AG3319" i="2"/>
  <c r="AF3319" i="2"/>
  <c r="AD3320" i="2"/>
  <c r="AE3320" i="2" s="1"/>
  <c r="AC3321" i="2"/>
  <c r="AB3322" i="2"/>
  <c r="Y3318" i="2"/>
  <c r="X3318" i="2"/>
  <c r="W3318" i="2"/>
  <c r="S3321" i="2"/>
  <c r="T3320" i="2"/>
  <c r="U3319" i="2"/>
  <c r="V3319" i="2" s="1"/>
  <c r="O3318" i="2"/>
  <c r="N3318" i="2"/>
  <c r="P3318" i="2"/>
  <c r="J3321" i="2"/>
  <c r="L3319" i="2"/>
  <c r="M3319" i="2" s="1"/>
  <c r="AH3320" i="2" l="1"/>
  <c r="AG3320" i="2"/>
  <c r="AF3320" i="2"/>
  <c r="AB3323" i="2"/>
  <c r="AC3322" i="2"/>
  <c r="AD3321" i="2"/>
  <c r="AE3321" i="2" s="1"/>
  <c r="W3319" i="2"/>
  <c r="Y3319" i="2"/>
  <c r="X3319" i="2"/>
  <c r="U3320" i="2"/>
  <c r="V3320" i="2" s="1"/>
  <c r="T3321" i="2"/>
  <c r="S3322" i="2"/>
  <c r="O3319" i="2"/>
  <c r="P3319" i="2"/>
  <c r="N3319" i="2"/>
  <c r="J3322" i="2"/>
  <c r="L3320" i="2"/>
  <c r="M3320" i="2" s="1"/>
  <c r="AG3321" i="2" l="1"/>
  <c r="AH3321" i="2"/>
  <c r="AF3321" i="2"/>
  <c r="AD3322" i="2"/>
  <c r="AE3322" i="2" s="1"/>
  <c r="AC3323" i="2"/>
  <c r="AB3324" i="2"/>
  <c r="X3320" i="2"/>
  <c r="Y3320" i="2"/>
  <c r="W3320" i="2"/>
  <c r="U3321" i="2"/>
  <c r="V3321" i="2" s="1"/>
  <c r="S3323" i="2"/>
  <c r="T3322" i="2"/>
  <c r="O3320" i="2"/>
  <c r="P3320" i="2"/>
  <c r="N3320" i="2"/>
  <c r="L3321" i="2"/>
  <c r="M3321" i="2" s="1"/>
  <c r="P3321" i="2" s="1"/>
  <c r="J3323" i="2"/>
  <c r="AH3322" i="2" l="1"/>
  <c r="AG3322" i="2"/>
  <c r="AF3322" i="2"/>
  <c r="AB3325" i="2"/>
  <c r="AC3324" i="2"/>
  <c r="AD3323" i="2"/>
  <c r="AE3323" i="2" s="1"/>
  <c r="X3321" i="2"/>
  <c r="Y3321" i="2"/>
  <c r="W3321" i="2"/>
  <c r="U3322" i="2"/>
  <c r="V3322" i="2" s="1"/>
  <c r="S3324" i="2"/>
  <c r="T3323" i="2"/>
  <c r="N3321" i="2"/>
  <c r="M3322" i="2"/>
  <c r="P3322" i="2" s="1"/>
  <c r="L3322" i="2"/>
  <c r="J3324" i="2"/>
  <c r="O3321" i="2"/>
  <c r="AG3323" i="2" l="1"/>
  <c r="AF3323" i="2"/>
  <c r="AH3323" i="2"/>
  <c r="AD3324" i="2"/>
  <c r="AE3324" i="2" s="1"/>
  <c r="AC3325" i="2"/>
  <c r="AB3326" i="2"/>
  <c r="X3322" i="2"/>
  <c r="Y3322" i="2"/>
  <c r="W3322" i="2"/>
  <c r="U3323" i="2"/>
  <c r="V3323" i="2" s="1"/>
  <c r="T3324" i="2"/>
  <c r="S3325" i="2"/>
  <c r="J3325" i="2"/>
  <c r="N3322" i="2"/>
  <c r="O3322" i="2"/>
  <c r="L3323" i="2"/>
  <c r="M3323" i="2" s="1"/>
  <c r="AH3324" i="2" l="1"/>
  <c r="AG3324" i="2"/>
  <c r="AF3324" i="2"/>
  <c r="AC3326" i="2"/>
  <c r="AB3327" i="2"/>
  <c r="AD3325" i="2"/>
  <c r="AE3325" i="2" s="1"/>
  <c r="X3323" i="2"/>
  <c r="Y3323" i="2"/>
  <c r="W3323" i="2"/>
  <c r="U3324" i="2"/>
  <c r="V3324" i="2" s="1"/>
  <c r="S3326" i="2"/>
  <c r="T3325" i="2"/>
  <c r="O3323" i="2"/>
  <c r="N3323" i="2"/>
  <c r="P3323" i="2"/>
  <c r="J3326" i="2"/>
  <c r="L3324" i="2"/>
  <c r="M3324" i="2" s="1"/>
  <c r="AH3325" i="2" l="1"/>
  <c r="AF3325" i="2"/>
  <c r="AG3325" i="2"/>
  <c r="AD3326" i="2"/>
  <c r="AE3326" i="2" s="1"/>
  <c r="AB3328" i="2"/>
  <c r="AC3327" i="2"/>
  <c r="W3324" i="2"/>
  <c r="X3324" i="2"/>
  <c r="Y3324" i="2"/>
  <c r="U3325" i="2"/>
  <c r="V3325" i="2" s="1"/>
  <c r="T3326" i="2"/>
  <c r="S3327" i="2"/>
  <c r="N3324" i="2"/>
  <c r="P3324" i="2"/>
  <c r="O3324" i="2"/>
  <c r="J3327" i="2"/>
  <c r="L3325" i="2"/>
  <c r="M3325" i="2" s="1"/>
  <c r="P3325" i="2" s="1"/>
  <c r="AG3326" i="2" l="1"/>
  <c r="AF3326" i="2"/>
  <c r="AH3326" i="2"/>
  <c r="AD3327" i="2"/>
  <c r="AE3327" i="2"/>
  <c r="AH3327" i="2" s="1"/>
  <c r="AC3328" i="2"/>
  <c r="AB3329" i="2"/>
  <c r="X3325" i="2"/>
  <c r="Y3325" i="2"/>
  <c r="W3325" i="2"/>
  <c r="S3328" i="2"/>
  <c r="T3327" i="2"/>
  <c r="U3326" i="2"/>
  <c r="V3326" i="2" s="1"/>
  <c r="N3325" i="2"/>
  <c r="O3325" i="2"/>
  <c r="J3328" i="2"/>
  <c r="L3326" i="2"/>
  <c r="M3326" i="2" s="1"/>
  <c r="AD3328" i="2" l="1"/>
  <c r="AE3328" i="2" s="1"/>
  <c r="AB3330" i="2"/>
  <c r="AC3329" i="2"/>
  <c r="AF3327" i="2"/>
  <c r="AG3327" i="2"/>
  <c r="Y3326" i="2"/>
  <c r="X3326" i="2"/>
  <c r="W3326" i="2"/>
  <c r="T3328" i="2"/>
  <c r="S3329" i="2"/>
  <c r="U3327" i="2"/>
  <c r="V3327" i="2" s="1"/>
  <c r="N3326" i="2"/>
  <c r="P3326" i="2"/>
  <c r="O3326" i="2"/>
  <c r="J3329" i="2"/>
  <c r="L3327" i="2"/>
  <c r="M3327" i="2" s="1"/>
  <c r="AF3328" i="2" l="1"/>
  <c r="AG3328" i="2"/>
  <c r="AH3328" i="2"/>
  <c r="AD3329" i="2"/>
  <c r="AE3329" i="2" s="1"/>
  <c r="AC3330" i="2"/>
  <c r="AB3331" i="2"/>
  <c r="Y3327" i="2"/>
  <c r="X3327" i="2"/>
  <c r="W3327" i="2"/>
  <c r="T3329" i="2"/>
  <c r="S3330" i="2"/>
  <c r="U3328" i="2"/>
  <c r="V3328" i="2" s="1"/>
  <c r="P3327" i="2"/>
  <c r="N3327" i="2"/>
  <c r="O3327" i="2"/>
  <c r="J3330" i="2"/>
  <c r="L3328" i="2"/>
  <c r="M3328" i="2" s="1"/>
  <c r="P3328" i="2" s="1"/>
  <c r="AG3329" i="2" l="1"/>
  <c r="AF3329" i="2"/>
  <c r="AH3329" i="2"/>
  <c r="AB3332" i="2"/>
  <c r="AC3331" i="2"/>
  <c r="AD3330" i="2"/>
  <c r="AE3330" i="2"/>
  <c r="AG3330" i="2" s="1"/>
  <c r="AH3330" i="2"/>
  <c r="Y3328" i="2"/>
  <c r="X3328" i="2"/>
  <c r="W3328" i="2"/>
  <c r="U3329" i="2"/>
  <c r="V3329" i="2" s="1"/>
  <c r="S3331" i="2"/>
  <c r="T3330" i="2"/>
  <c r="O3328" i="2"/>
  <c r="N3328" i="2"/>
  <c r="J3331" i="2"/>
  <c r="L3329" i="2"/>
  <c r="M3329" i="2" s="1"/>
  <c r="AF3330" i="2" l="1"/>
  <c r="AD3331" i="2"/>
  <c r="AE3331" i="2" s="1"/>
  <c r="AB3333" i="2"/>
  <c r="AC3332" i="2"/>
  <c r="X3329" i="2"/>
  <c r="W3329" i="2"/>
  <c r="Y3329" i="2"/>
  <c r="T3331" i="2"/>
  <c r="S3332" i="2"/>
  <c r="U3330" i="2"/>
  <c r="V3330" i="2" s="1"/>
  <c r="P3329" i="2"/>
  <c r="N3329" i="2"/>
  <c r="O3329" i="2"/>
  <c r="L3330" i="2"/>
  <c r="M3330" i="2" s="1"/>
  <c r="J3332" i="2"/>
  <c r="AF3331" i="2" l="1"/>
  <c r="AH3331" i="2"/>
  <c r="AG3331" i="2"/>
  <c r="AC3333" i="2"/>
  <c r="AB3334" i="2"/>
  <c r="AD3332" i="2"/>
  <c r="AE3332" i="2" s="1"/>
  <c r="W3330" i="2"/>
  <c r="X3330" i="2"/>
  <c r="Y3330" i="2"/>
  <c r="U3331" i="2"/>
  <c r="V3331" i="2" s="1"/>
  <c r="S3333" i="2"/>
  <c r="T3332" i="2"/>
  <c r="P3330" i="2"/>
  <c r="O3330" i="2"/>
  <c r="N3330" i="2"/>
  <c r="L3331" i="2"/>
  <c r="M3331" i="2" s="1"/>
  <c r="J3333" i="2"/>
  <c r="AG3332" i="2" l="1"/>
  <c r="AH3332" i="2"/>
  <c r="AF3332" i="2"/>
  <c r="AB3335" i="2"/>
  <c r="AC3334" i="2"/>
  <c r="AD3333" i="2"/>
  <c r="AE3333" i="2" s="1"/>
  <c r="W3331" i="2"/>
  <c r="X3331" i="2"/>
  <c r="Y3331" i="2"/>
  <c r="U3332" i="2"/>
  <c r="V3332" i="2" s="1"/>
  <c r="T3333" i="2"/>
  <c r="S3334" i="2"/>
  <c r="N3331" i="2"/>
  <c r="P3331" i="2"/>
  <c r="O3331" i="2"/>
  <c r="J3334" i="2"/>
  <c r="L3332" i="2"/>
  <c r="M3332" i="2" s="1"/>
  <c r="AG3333" i="2" l="1"/>
  <c r="AH3333" i="2"/>
  <c r="AF3333" i="2"/>
  <c r="AC3335" i="2"/>
  <c r="AB3336" i="2"/>
  <c r="AD3334" i="2"/>
  <c r="AE3334" i="2" s="1"/>
  <c r="Y3332" i="2"/>
  <c r="X3332" i="2"/>
  <c r="W3332" i="2"/>
  <c r="S3335" i="2"/>
  <c r="T3334" i="2"/>
  <c r="U3333" i="2"/>
  <c r="V3333" i="2"/>
  <c r="Y3333" i="2" s="1"/>
  <c r="P3332" i="2"/>
  <c r="N3332" i="2"/>
  <c r="O3332" i="2"/>
  <c r="J3335" i="2"/>
  <c r="L3333" i="2"/>
  <c r="M3333" i="2"/>
  <c r="N3333" i="2" s="1"/>
  <c r="AF3334" i="2" l="1"/>
  <c r="AG3334" i="2"/>
  <c r="AH3334" i="2"/>
  <c r="AB3337" i="2"/>
  <c r="AC3336" i="2"/>
  <c r="AD3335" i="2"/>
  <c r="AE3335" i="2" s="1"/>
  <c r="X3333" i="2"/>
  <c r="W3333" i="2"/>
  <c r="U3334" i="2"/>
  <c r="V3334" i="2" s="1"/>
  <c r="S3336" i="2"/>
  <c r="T3335" i="2"/>
  <c r="O3333" i="2"/>
  <c r="P3333" i="2"/>
  <c r="L3334" i="2"/>
  <c r="M3334" i="2" s="1"/>
  <c r="J3336" i="2"/>
  <c r="AH3335" i="2" l="1"/>
  <c r="AF3335" i="2"/>
  <c r="AG3335" i="2"/>
  <c r="AC3337" i="2"/>
  <c r="AB3338" i="2"/>
  <c r="AD3336" i="2"/>
  <c r="AE3336" i="2" s="1"/>
  <c r="Y3334" i="2"/>
  <c r="X3334" i="2"/>
  <c r="W3334" i="2"/>
  <c r="U3335" i="2"/>
  <c r="V3335" i="2" s="1"/>
  <c r="T3336" i="2"/>
  <c r="S3337" i="2"/>
  <c r="P3334" i="2"/>
  <c r="O3334" i="2"/>
  <c r="N3334" i="2"/>
  <c r="L3335" i="2"/>
  <c r="M3335" i="2" s="1"/>
  <c r="J3337" i="2"/>
  <c r="AG3336" i="2" l="1"/>
  <c r="AF3336" i="2"/>
  <c r="AH3336" i="2"/>
  <c r="AC3338" i="2"/>
  <c r="AB3339" i="2"/>
  <c r="AD3337" i="2"/>
  <c r="AE3337" i="2" s="1"/>
  <c r="Y3335" i="2"/>
  <c r="X3335" i="2"/>
  <c r="W3335" i="2"/>
  <c r="S3338" i="2"/>
  <c r="T3337" i="2"/>
  <c r="U3336" i="2"/>
  <c r="V3336" i="2" s="1"/>
  <c r="W3336" i="2" s="1"/>
  <c r="O3335" i="2"/>
  <c r="N3335" i="2"/>
  <c r="P3335" i="2"/>
  <c r="L3336" i="2"/>
  <c r="M3336" i="2" s="1"/>
  <c r="J3338" i="2"/>
  <c r="AH3337" i="2" l="1"/>
  <c r="AF3337" i="2"/>
  <c r="AG3337" i="2"/>
  <c r="AB3340" i="2"/>
  <c r="AC3339" i="2"/>
  <c r="AD3338" i="2"/>
  <c r="AE3338" i="2" s="1"/>
  <c r="Y3336" i="2"/>
  <c r="X3336" i="2"/>
  <c r="T3338" i="2"/>
  <c r="S3339" i="2"/>
  <c r="U3337" i="2"/>
  <c r="V3337" i="2" s="1"/>
  <c r="N3336" i="2"/>
  <c r="O3336" i="2"/>
  <c r="P3336" i="2"/>
  <c r="L3337" i="2"/>
  <c r="M3337" i="2" s="1"/>
  <c r="J3339" i="2"/>
  <c r="AF3338" i="2" l="1"/>
  <c r="AH3338" i="2"/>
  <c r="AG3338" i="2"/>
  <c r="AD3339" i="2"/>
  <c r="AE3339" i="2" s="1"/>
  <c r="AC3340" i="2"/>
  <c r="AB3341" i="2"/>
  <c r="Y3337" i="2"/>
  <c r="X3337" i="2"/>
  <c r="W3337" i="2"/>
  <c r="U3338" i="2"/>
  <c r="V3338" i="2" s="1"/>
  <c r="S3340" i="2"/>
  <c r="T3339" i="2"/>
  <c r="P3337" i="2"/>
  <c r="O3337" i="2"/>
  <c r="N3337" i="2"/>
  <c r="L3338" i="2"/>
  <c r="M3338" i="2" s="1"/>
  <c r="J3340" i="2"/>
  <c r="AH3339" i="2" l="1"/>
  <c r="AF3339" i="2"/>
  <c r="AG3339" i="2"/>
  <c r="AD3340" i="2"/>
  <c r="AE3340" i="2" s="1"/>
  <c r="AB3342" i="2"/>
  <c r="AC3341" i="2"/>
  <c r="X3338" i="2"/>
  <c r="Y3338" i="2"/>
  <c r="W3338" i="2"/>
  <c r="U3339" i="2"/>
  <c r="V3339" i="2" s="1"/>
  <c r="T3340" i="2"/>
  <c r="S3341" i="2"/>
  <c r="P3338" i="2"/>
  <c r="O3338" i="2"/>
  <c r="N3338" i="2"/>
  <c r="L3339" i="2"/>
  <c r="M3339" i="2" s="1"/>
  <c r="J3341" i="2"/>
  <c r="AF3340" i="2" l="1"/>
  <c r="AH3340" i="2"/>
  <c r="AG3340" i="2"/>
  <c r="AC3342" i="2"/>
  <c r="AB3343" i="2"/>
  <c r="AD3341" i="2"/>
  <c r="AE3341" i="2" s="1"/>
  <c r="X3339" i="2"/>
  <c r="W3339" i="2"/>
  <c r="Y3339" i="2"/>
  <c r="U3340" i="2"/>
  <c r="V3340" i="2" s="1"/>
  <c r="T3341" i="2"/>
  <c r="S3342" i="2"/>
  <c r="O3339" i="2"/>
  <c r="N3339" i="2"/>
  <c r="P3339" i="2"/>
  <c r="L3340" i="2"/>
  <c r="M3340" i="2" s="1"/>
  <c r="J3342" i="2"/>
  <c r="AH3341" i="2" l="1"/>
  <c r="AF3341" i="2"/>
  <c r="AG3341" i="2"/>
  <c r="AB3344" i="2"/>
  <c r="AC3343" i="2"/>
  <c r="AD3342" i="2"/>
  <c r="AE3342" i="2" s="1"/>
  <c r="X3340" i="2"/>
  <c r="W3340" i="2"/>
  <c r="Y3340" i="2"/>
  <c r="S3343" i="2"/>
  <c r="T3342" i="2"/>
  <c r="U3341" i="2"/>
  <c r="V3341" i="2" s="1"/>
  <c r="O3340" i="2"/>
  <c r="P3340" i="2"/>
  <c r="N3340" i="2"/>
  <c r="J3343" i="2"/>
  <c r="L3341" i="2"/>
  <c r="M3341" i="2" s="1"/>
  <c r="AF3342" i="2" l="1"/>
  <c r="AH3342" i="2"/>
  <c r="AG3342" i="2"/>
  <c r="AD3343" i="2"/>
  <c r="AE3343" i="2" s="1"/>
  <c r="AB3345" i="2"/>
  <c r="AC3344" i="2"/>
  <c r="Y3341" i="2"/>
  <c r="X3341" i="2"/>
  <c r="W3341" i="2"/>
  <c r="T3343" i="2"/>
  <c r="S3344" i="2"/>
  <c r="U3342" i="2"/>
  <c r="V3342" i="2" s="1"/>
  <c r="O3341" i="2"/>
  <c r="N3341" i="2"/>
  <c r="P3341" i="2"/>
  <c r="L3342" i="2"/>
  <c r="M3342" i="2" s="1"/>
  <c r="J3344" i="2"/>
  <c r="AH3343" i="2" l="1"/>
  <c r="AG3343" i="2"/>
  <c r="AF3343" i="2"/>
  <c r="AC3345" i="2"/>
  <c r="AB3346" i="2"/>
  <c r="AD3344" i="2"/>
  <c r="AE3344" i="2" s="1"/>
  <c r="X3342" i="2"/>
  <c r="W3342" i="2"/>
  <c r="Y3342" i="2"/>
  <c r="S3345" i="2"/>
  <c r="T3344" i="2"/>
  <c r="U3343" i="2"/>
  <c r="V3343" i="2" s="1"/>
  <c r="N3342" i="2"/>
  <c r="P3342" i="2"/>
  <c r="O3342" i="2"/>
  <c r="L3343" i="2"/>
  <c r="M3343" i="2" s="1"/>
  <c r="J3345" i="2"/>
  <c r="AG3344" i="2" l="1"/>
  <c r="AH3344" i="2"/>
  <c r="AF3344" i="2"/>
  <c r="AB3347" i="2"/>
  <c r="AC3346" i="2"/>
  <c r="AD3345" i="2"/>
  <c r="AE3345" i="2" s="1"/>
  <c r="Y3343" i="2"/>
  <c r="W3343" i="2"/>
  <c r="X3343" i="2"/>
  <c r="T3345" i="2"/>
  <c r="S3346" i="2"/>
  <c r="U3344" i="2"/>
  <c r="V3344" i="2" s="1"/>
  <c r="N3343" i="2"/>
  <c r="P3343" i="2"/>
  <c r="O3343" i="2"/>
  <c r="L3344" i="2"/>
  <c r="M3344" i="2" s="1"/>
  <c r="J3346" i="2"/>
  <c r="AG3345" i="2" l="1"/>
  <c r="AF3345" i="2"/>
  <c r="AH3345" i="2"/>
  <c r="AD3346" i="2"/>
  <c r="AE3346" i="2" s="1"/>
  <c r="AC3347" i="2"/>
  <c r="AB3348" i="2"/>
  <c r="X3344" i="2"/>
  <c r="Y3344" i="2"/>
  <c r="W3344" i="2"/>
  <c r="S3347" i="2"/>
  <c r="T3346" i="2"/>
  <c r="U3345" i="2"/>
  <c r="V3345" i="2"/>
  <c r="W3345" i="2" s="1"/>
  <c r="P3344" i="2"/>
  <c r="O3344" i="2"/>
  <c r="N3344" i="2"/>
  <c r="L3345" i="2"/>
  <c r="M3345" i="2"/>
  <c r="O3345" i="2" s="1"/>
  <c r="J3347" i="2"/>
  <c r="AH3346" i="2" l="1"/>
  <c r="AG3346" i="2"/>
  <c r="AF3346" i="2"/>
  <c r="AB3349" i="2"/>
  <c r="AC3348" i="2"/>
  <c r="AD3347" i="2"/>
  <c r="AE3347" i="2" s="1"/>
  <c r="X3345" i="2"/>
  <c r="S3348" i="2"/>
  <c r="T3347" i="2"/>
  <c r="Y3345" i="2"/>
  <c r="U3346" i="2"/>
  <c r="V3346" i="2" s="1"/>
  <c r="J3348" i="2"/>
  <c r="N3345" i="2"/>
  <c r="P3345" i="2"/>
  <c r="L3346" i="2"/>
  <c r="M3346" i="2" s="1"/>
  <c r="O3346" i="2" s="1"/>
  <c r="AG3347" i="2" l="1"/>
  <c r="AF3347" i="2"/>
  <c r="AH3347" i="2"/>
  <c r="AD3348" i="2"/>
  <c r="AE3348" i="2" s="1"/>
  <c r="AC3349" i="2"/>
  <c r="AB3350" i="2"/>
  <c r="Y3346" i="2"/>
  <c r="W3346" i="2"/>
  <c r="X3346" i="2"/>
  <c r="U3347" i="2"/>
  <c r="V3347" i="2" s="1"/>
  <c r="T3348" i="2"/>
  <c r="S3349" i="2"/>
  <c r="N3346" i="2"/>
  <c r="P3346" i="2"/>
  <c r="L3347" i="2"/>
  <c r="M3347" i="2" s="1"/>
  <c r="J3349" i="2"/>
  <c r="AH3348" i="2" l="1"/>
  <c r="AF3348" i="2"/>
  <c r="AG3348" i="2"/>
  <c r="AD3349" i="2"/>
  <c r="AE3349" i="2" s="1"/>
  <c r="AC3350" i="2"/>
  <c r="AB3351" i="2"/>
  <c r="Y3347" i="2"/>
  <c r="W3347" i="2"/>
  <c r="X3347" i="2"/>
  <c r="U3348" i="2"/>
  <c r="V3348" i="2" s="1"/>
  <c r="S3350" i="2"/>
  <c r="T3349" i="2"/>
  <c r="O3347" i="2"/>
  <c r="N3347" i="2"/>
  <c r="P3347" i="2"/>
  <c r="L3348" i="2"/>
  <c r="M3348" i="2" s="1"/>
  <c r="J3350" i="2"/>
  <c r="AF3349" i="2" l="1"/>
  <c r="AG3349" i="2"/>
  <c r="AH3349" i="2"/>
  <c r="AD3350" i="2"/>
  <c r="AE3350" i="2" s="1"/>
  <c r="AB3352" i="2"/>
  <c r="AC3351" i="2"/>
  <c r="X3348" i="2"/>
  <c r="W3348" i="2"/>
  <c r="Y3348" i="2"/>
  <c r="U3349" i="2"/>
  <c r="V3349" i="2" s="1"/>
  <c r="T3350" i="2"/>
  <c r="S3351" i="2"/>
  <c r="O3348" i="2"/>
  <c r="P3348" i="2"/>
  <c r="N3348" i="2"/>
  <c r="M3349" i="2"/>
  <c r="P3349" i="2" s="1"/>
  <c r="L3349" i="2"/>
  <c r="J3351" i="2"/>
  <c r="AH3350" i="2" l="1"/>
  <c r="AF3350" i="2"/>
  <c r="AG3350" i="2"/>
  <c r="AD3351" i="2"/>
  <c r="AE3351" i="2"/>
  <c r="AH3351" i="2" s="1"/>
  <c r="AC3352" i="2"/>
  <c r="AB3353" i="2"/>
  <c r="X3349" i="2"/>
  <c r="W3349" i="2"/>
  <c r="Y3349" i="2"/>
  <c r="U3350" i="2"/>
  <c r="V3350" i="2" s="1"/>
  <c r="S3352" i="2"/>
  <c r="T3351" i="2"/>
  <c r="L3350" i="2"/>
  <c r="M3350" i="2" s="1"/>
  <c r="N3349" i="2"/>
  <c r="O3349" i="2"/>
  <c r="J3352" i="2"/>
  <c r="AD3352" i="2" l="1"/>
  <c r="AE3352" i="2" s="1"/>
  <c r="AB3354" i="2"/>
  <c r="AC3353" i="2"/>
  <c r="AF3351" i="2"/>
  <c r="AG3351" i="2"/>
  <c r="W3350" i="2"/>
  <c r="Y3350" i="2"/>
  <c r="X3350" i="2"/>
  <c r="U3351" i="2"/>
  <c r="V3351" i="2" s="1"/>
  <c r="T3352" i="2"/>
  <c r="S3353" i="2"/>
  <c r="P3350" i="2"/>
  <c r="O3350" i="2"/>
  <c r="N3350" i="2"/>
  <c r="L3351" i="2"/>
  <c r="M3351" i="2" s="1"/>
  <c r="J3353" i="2"/>
  <c r="AF3352" i="2" l="1"/>
  <c r="AH3352" i="2"/>
  <c r="AG3352" i="2"/>
  <c r="AC3354" i="2"/>
  <c r="AB3355" i="2"/>
  <c r="AD3353" i="2"/>
  <c r="AE3353" i="2" s="1"/>
  <c r="Y3351" i="2"/>
  <c r="W3351" i="2"/>
  <c r="X3351" i="2"/>
  <c r="U3352" i="2"/>
  <c r="V3352" i="2" s="1"/>
  <c r="T3353" i="2"/>
  <c r="S3354" i="2"/>
  <c r="P3351" i="2"/>
  <c r="N3351" i="2"/>
  <c r="O3351" i="2"/>
  <c r="J3354" i="2"/>
  <c r="L3352" i="2"/>
  <c r="M3352" i="2" s="1"/>
  <c r="P3352" i="2" s="1"/>
  <c r="AH3353" i="2" l="1"/>
  <c r="AF3353" i="2"/>
  <c r="AG3353" i="2"/>
  <c r="AB3356" i="2"/>
  <c r="AC3355" i="2"/>
  <c r="AD3354" i="2"/>
  <c r="AE3354" i="2" s="1"/>
  <c r="Y3352" i="2"/>
  <c r="X3352" i="2"/>
  <c r="W3352" i="2"/>
  <c r="S3355" i="2"/>
  <c r="T3354" i="2"/>
  <c r="U3353" i="2"/>
  <c r="V3353" i="2" s="1"/>
  <c r="N3352" i="2"/>
  <c r="O3352" i="2"/>
  <c r="J3355" i="2"/>
  <c r="L3353" i="2"/>
  <c r="M3353" i="2" s="1"/>
  <c r="AG3354" i="2" l="1"/>
  <c r="AF3354" i="2"/>
  <c r="AH3354" i="2"/>
  <c r="AD3355" i="2"/>
  <c r="AE3355" i="2" s="1"/>
  <c r="AB3357" i="2"/>
  <c r="AC3356" i="2"/>
  <c r="X3353" i="2"/>
  <c r="Y3353" i="2"/>
  <c r="W3353" i="2"/>
  <c r="U3354" i="2"/>
  <c r="V3354" i="2" s="1"/>
  <c r="T3355" i="2"/>
  <c r="S3356" i="2"/>
  <c r="O3353" i="2"/>
  <c r="P3353" i="2"/>
  <c r="N3353" i="2"/>
  <c r="J3356" i="2"/>
  <c r="L3354" i="2"/>
  <c r="M3354" i="2" s="1"/>
  <c r="AF3355" i="2" l="1"/>
  <c r="AH3355" i="2"/>
  <c r="AG3355" i="2"/>
  <c r="AC3357" i="2"/>
  <c r="AB3358" i="2"/>
  <c r="AD3356" i="2"/>
  <c r="AE3356" i="2" s="1"/>
  <c r="X3354" i="2"/>
  <c r="W3354" i="2"/>
  <c r="Y3354" i="2"/>
  <c r="S3357" i="2"/>
  <c r="T3356" i="2"/>
  <c r="U3355" i="2"/>
  <c r="V3355" i="2" s="1"/>
  <c r="P3354" i="2"/>
  <c r="O3354" i="2"/>
  <c r="N3354" i="2"/>
  <c r="L3355" i="2"/>
  <c r="M3355" i="2" s="1"/>
  <c r="J3357" i="2"/>
  <c r="AG3356" i="2" l="1"/>
  <c r="AF3356" i="2"/>
  <c r="AH3356" i="2"/>
  <c r="AB3359" i="2"/>
  <c r="AC3358" i="2"/>
  <c r="AD3357" i="2"/>
  <c r="AE3357" i="2" s="1"/>
  <c r="W3355" i="2"/>
  <c r="X3355" i="2"/>
  <c r="Y3355" i="2"/>
  <c r="T3357" i="2"/>
  <c r="S3358" i="2"/>
  <c r="U3356" i="2"/>
  <c r="V3356" i="2" s="1"/>
  <c r="O3355" i="2"/>
  <c r="N3355" i="2"/>
  <c r="P3355" i="2"/>
  <c r="L3356" i="2"/>
  <c r="M3356" i="2" s="1"/>
  <c r="J3358" i="2"/>
  <c r="AG3357" i="2" l="1"/>
  <c r="AF3357" i="2"/>
  <c r="AH3357" i="2"/>
  <c r="AC3359" i="2"/>
  <c r="AB3360" i="2"/>
  <c r="AD3358" i="2"/>
  <c r="AE3358" i="2" s="1"/>
  <c r="X3356" i="2"/>
  <c r="Y3356" i="2"/>
  <c r="W3356" i="2"/>
  <c r="S3359" i="2"/>
  <c r="T3358" i="2"/>
  <c r="U3357" i="2"/>
  <c r="V3357" i="2"/>
  <c r="W3357" i="2" s="1"/>
  <c r="O3356" i="2"/>
  <c r="P3356" i="2"/>
  <c r="N3356" i="2"/>
  <c r="L3357" i="2"/>
  <c r="M3357" i="2" s="1"/>
  <c r="P3357" i="2" s="1"/>
  <c r="J3359" i="2"/>
  <c r="AH3358" i="2" l="1"/>
  <c r="AF3358" i="2"/>
  <c r="AG3358" i="2"/>
  <c r="AB3361" i="2"/>
  <c r="AC3360" i="2"/>
  <c r="AD3359" i="2"/>
  <c r="AE3359" i="2" s="1"/>
  <c r="AF3359" i="2" s="1"/>
  <c r="Y3357" i="2"/>
  <c r="S3360" i="2"/>
  <c r="T3359" i="2"/>
  <c r="X3357" i="2"/>
  <c r="U3358" i="2"/>
  <c r="V3358" i="2" s="1"/>
  <c r="J3360" i="2"/>
  <c r="N3357" i="2"/>
  <c r="L3358" i="2"/>
  <c r="M3358" i="2" s="1"/>
  <c r="O3357" i="2"/>
  <c r="AG3359" i="2" l="1"/>
  <c r="AH3359" i="2"/>
  <c r="AD3360" i="2"/>
  <c r="AE3360" i="2" s="1"/>
  <c r="AC3361" i="2"/>
  <c r="AB3362" i="2"/>
  <c r="X3358" i="2"/>
  <c r="W3358" i="2"/>
  <c r="Y3358" i="2"/>
  <c r="U3359" i="2"/>
  <c r="V3359" i="2" s="1"/>
  <c r="T3360" i="2"/>
  <c r="S3361" i="2"/>
  <c r="P3358" i="2"/>
  <c r="O3358" i="2"/>
  <c r="N3358" i="2"/>
  <c r="L3359" i="2"/>
  <c r="M3359" i="2" s="1"/>
  <c r="J3361" i="2"/>
  <c r="AH3360" i="2" l="1"/>
  <c r="AG3360" i="2"/>
  <c r="AF3360" i="2"/>
  <c r="AD3361" i="2"/>
  <c r="AE3361" i="2" s="1"/>
  <c r="AC3362" i="2"/>
  <c r="AB3363" i="2"/>
  <c r="X3359" i="2"/>
  <c r="W3359" i="2"/>
  <c r="Y3359" i="2"/>
  <c r="U3360" i="2"/>
  <c r="V3360" i="2" s="1"/>
  <c r="S3362" i="2"/>
  <c r="T3361" i="2"/>
  <c r="P3359" i="2"/>
  <c r="N3359" i="2"/>
  <c r="O3359" i="2"/>
  <c r="J3362" i="2"/>
  <c r="L3360" i="2"/>
  <c r="M3360" i="2" s="1"/>
  <c r="AH3361" i="2" l="1"/>
  <c r="AF3361" i="2"/>
  <c r="AG3361" i="2"/>
  <c r="AB3364" i="2"/>
  <c r="AC3363" i="2"/>
  <c r="AD3362" i="2"/>
  <c r="AE3362" i="2" s="1"/>
  <c r="Y3360" i="2"/>
  <c r="W3360" i="2"/>
  <c r="X3360" i="2"/>
  <c r="T3362" i="2"/>
  <c r="S3363" i="2"/>
  <c r="U3361" i="2"/>
  <c r="V3361" i="2" s="1"/>
  <c r="X3361" i="2" s="1"/>
  <c r="O3360" i="2"/>
  <c r="P3360" i="2"/>
  <c r="N3360" i="2"/>
  <c r="L3361" i="2"/>
  <c r="M3361" i="2" s="1"/>
  <c r="J3363" i="2"/>
  <c r="AH3362" i="2" l="1"/>
  <c r="AF3362" i="2"/>
  <c r="AG3362" i="2"/>
  <c r="AC3364" i="2"/>
  <c r="AB3365" i="2"/>
  <c r="AD3363" i="2"/>
  <c r="AE3363" i="2" s="1"/>
  <c r="W3361" i="2"/>
  <c r="Y3361" i="2"/>
  <c r="S3364" i="2"/>
  <c r="T3363" i="2"/>
  <c r="U3362" i="2"/>
  <c r="V3362" i="2" s="1"/>
  <c r="O3361" i="2"/>
  <c r="P3361" i="2"/>
  <c r="N3361" i="2"/>
  <c r="J3364" i="2"/>
  <c r="L3362" i="2"/>
  <c r="M3362" i="2" s="1"/>
  <c r="AF3363" i="2" l="1"/>
  <c r="AH3363" i="2"/>
  <c r="AG3363" i="2"/>
  <c r="AB3366" i="2"/>
  <c r="AC3365" i="2"/>
  <c r="AD3364" i="2"/>
  <c r="AE3364" i="2" s="1"/>
  <c r="X3362" i="2"/>
  <c r="Y3362" i="2"/>
  <c r="W3362" i="2"/>
  <c r="T3364" i="2"/>
  <c r="S3365" i="2"/>
  <c r="U3363" i="2"/>
  <c r="V3363" i="2" s="1"/>
  <c r="P3362" i="2"/>
  <c r="N3362" i="2"/>
  <c r="O3362" i="2"/>
  <c r="J3365" i="2"/>
  <c r="L3363" i="2"/>
  <c r="M3363" i="2" s="1"/>
  <c r="AF3364" i="2" l="1"/>
  <c r="AH3364" i="2"/>
  <c r="AG3364" i="2"/>
  <c r="AD3365" i="2"/>
  <c r="AE3365" i="2" s="1"/>
  <c r="AC3366" i="2"/>
  <c r="AB3367" i="2"/>
  <c r="W3363" i="2"/>
  <c r="X3363" i="2"/>
  <c r="Y3363" i="2"/>
  <c r="U3364" i="2"/>
  <c r="V3364" i="2" s="1"/>
  <c r="S3366" i="2"/>
  <c r="T3365" i="2"/>
  <c r="P3363" i="2"/>
  <c r="N3363" i="2"/>
  <c r="O3363" i="2"/>
  <c r="J3366" i="2"/>
  <c r="L3364" i="2"/>
  <c r="M3364" i="2" s="1"/>
  <c r="AH3365" i="2" l="1"/>
  <c r="AF3365" i="2"/>
  <c r="AG3365" i="2"/>
  <c r="AD3366" i="2"/>
  <c r="AE3366" i="2" s="1"/>
  <c r="AB3368" i="2"/>
  <c r="AC3367" i="2"/>
  <c r="Y3364" i="2"/>
  <c r="X3364" i="2"/>
  <c r="W3364" i="2"/>
  <c r="S3367" i="2"/>
  <c r="T3366" i="2"/>
  <c r="U3365" i="2"/>
  <c r="V3365" i="2" s="1"/>
  <c r="Y3365" i="2" s="1"/>
  <c r="P3364" i="2"/>
  <c r="O3364" i="2"/>
  <c r="N3364" i="2"/>
  <c r="J3367" i="2"/>
  <c r="L3365" i="2"/>
  <c r="M3365" i="2" s="1"/>
  <c r="AG3366" i="2" l="1"/>
  <c r="AH3366" i="2"/>
  <c r="AF3366" i="2"/>
  <c r="AD3367" i="2"/>
  <c r="AE3367" i="2" s="1"/>
  <c r="AB3369" i="2"/>
  <c r="AC3368" i="2"/>
  <c r="X3365" i="2"/>
  <c r="W3365" i="2"/>
  <c r="U3366" i="2"/>
  <c r="V3366" i="2" s="1"/>
  <c r="S3368" i="2"/>
  <c r="T3367" i="2"/>
  <c r="P3365" i="2"/>
  <c r="O3365" i="2"/>
  <c r="N3365" i="2"/>
  <c r="L3366" i="2"/>
  <c r="M3366" i="2" s="1"/>
  <c r="J3368" i="2"/>
  <c r="AF3367" i="2" l="1"/>
  <c r="AH3367" i="2"/>
  <c r="AG3367" i="2"/>
  <c r="AD3368" i="2"/>
  <c r="AE3368" i="2" s="1"/>
  <c r="AC3369" i="2"/>
  <c r="AB3370" i="2"/>
  <c r="Y3366" i="2"/>
  <c r="X3366" i="2"/>
  <c r="W3366" i="2"/>
  <c r="U3367" i="2"/>
  <c r="V3367" i="2" s="1"/>
  <c r="T3368" i="2"/>
  <c r="S3369" i="2"/>
  <c r="P3366" i="2"/>
  <c r="N3366" i="2"/>
  <c r="O3366" i="2"/>
  <c r="J3369" i="2"/>
  <c r="L3367" i="2"/>
  <c r="M3367" i="2" s="1"/>
  <c r="AH3368" i="2" l="1"/>
  <c r="AG3368" i="2"/>
  <c r="AF3368" i="2"/>
  <c r="AB3371" i="2"/>
  <c r="AC3370" i="2"/>
  <c r="AD3369" i="2"/>
  <c r="AE3369" i="2" s="1"/>
  <c r="Y3367" i="2"/>
  <c r="X3367" i="2"/>
  <c r="W3367" i="2"/>
  <c r="S3370" i="2"/>
  <c r="T3369" i="2"/>
  <c r="U3368" i="2"/>
  <c r="V3368" i="2" s="1"/>
  <c r="X3368" i="2" s="1"/>
  <c r="N3367" i="2"/>
  <c r="P3367" i="2"/>
  <c r="O3367" i="2"/>
  <c r="L3368" i="2"/>
  <c r="M3368" i="2" s="1"/>
  <c r="J3370" i="2"/>
  <c r="AG3369" i="2" l="1"/>
  <c r="AF3369" i="2"/>
  <c r="AH3369" i="2"/>
  <c r="AD3370" i="2"/>
  <c r="AE3370" i="2" s="1"/>
  <c r="AC3371" i="2"/>
  <c r="AB3372" i="2"/>
  <c r="Y3368" i="2"/>
  <c r="U3369" i="2"/>
  <c r="V3369" i="2" s="1"/>
  <c r="W3368" i="2"/>
  <c r="T3370" i="2"/>
  <c r="S3371" i="2"/>
  <c r="O3368" i="2"/>
  <c r="N3368" i="2"/>
  <c r="P3368" i="2"/>
  <c r="L3369" i="2"/>
  <c r="M3369" i="2" s="1"/>
  <c r="P3369" i="2" s="1"/>
  <c r="J3371" i="2"/>
  <c r="AF3370" i="2" l="1"/>
  <c r="AH3370" i="2"/>
  <c r="AG3370" i="2"/>
  <c r="AB3373" i="2"/>
  <c r="AC3372" i="2"/>
  <c r="AD3371" i="2"/>
  <c r="AE3371" i="2" s="1"/>
  <c r="X3369" i="2"/>
  <c r="Y3369" i="2"/>
  <c r="W3369" i="2"/>
  <c r="S3372" i="2"/>
  <c r="T3371" i="2"/>
  <c r="U3370" i="2"/>
  <c r="V3370" i="2" s="1"/>
  <c r="N3369" i="2"/>
  <c r="L3370" i="2"/>
  <c r="M3370" i="2" s="1"/>
  <c r="J3372" i="2"/>
  <c r="O3369" i="2"/>
  <c r="AH3371" i="2" l="1"/>
  <c r="AG3371" i="2"/>
  <c r="AF3371" i="2"/>
  <c r="AD3372" i="2"/>
  <c r="AE3372" i="2" s="1"/>
  <c r="AC3373" i="2"/>
  <c r="AB3374" i="2"/>
  <c r="W3370" i="2"/>
  <c r="X3370" i="2"/>
  <c r="Y3370" i="2"/>
  <c r="T3372" i="2"/>
  <c r="S3373" i="2"/>
  <c r="U3371" i="2"/>
  <c r="V3371" i="2" s="1"/>
  <c r="N3370" i="2"/>
  <c r="P3370" i="2"/>
  <c r="O3370" i="2"/>
  <c r="L3371" i="2"/>
  <c r="M3371" i="2" s="1"/>
  <c r="J3373" i="2"/>
  <c r="AH3372" i="2" l="1"/>
  <c r="AG3372" i="2"/>
  <c r="AF3372" i="2"/>
  <c r="AD3373" i="2"/>
  <c r="AE3373" i="2" s="1"/>
  <c r="AC3374" i="2"/>
  <c r="AB3375" i="2"/>
  <c r="W3371" i="2"/>
  <c r="X3371" i="2"/>
  <c r="Y3371" i="2"/>
  <c r="T3373" i="2"/>
  <c r="S3374" i="2"/>
  <c r="U3372" i="2"/>
  <c r="V3372" i="2" s="1"/>
  <c r="P3371" i="2"/>
  <c r="O3371" i="2"/>
  <c r="N3371" i="2"/>
  <c r="L3372" i="2"/>
  <c r="M3372" i="2" s="1"/>
  <c r="J3374" i="2"/>
  <c r="AH3373" i="2" l="1"/>
  <c r="AF3373" i="2"/>
  <c r="AG3373" i="2"/>
  <c r="AB3376" i="2"/>
  <c r="AC3375" i="2"/>
  <c r="AD3374" i="2"/>
  <c r="AE3374" i="2"/>
  <c r="AH3374" i="2" s="1"/>
  <c r="X3372" i="2"/>
  <c r="W3372" i="2"/>
  <c r="Y3372" i="2"/>
  <c r="S3375" i="2"/>
  <c r="T3374" i="2"/>
  <c r="U3373" i="2"/>
  <c r="V3373" i="2" s="1"/>
  <c r="O3372" i="2"/>
  <c r="P3372" i="2"/>
  <c r="N3372" i="2"/>
  <c r="L3373" i="2"/>
  <c r="M3373" i="2" s="1"/>
  <c r="J3375" i="2"/>
  <c r="AG3374" i="2" l="1"/>
  <c r="AF3374" i="2"/>
  <c r="AD3375" i="2"/>
  <c r="AE3375" i="2" s="1"/>
  <c r="AB3377" i="2"/>
  <c r="AC3376" i="2"/>
  <c r="Y3373" i="2"/>
  <c r="X3373" i="2"/>
  <c r="W3373" i="2"/>
  <c r="T3375" i="2"/>
  <c r="S3376" i="2"/>
  <c r="U3374" i="2"/>
  <c r="V3374" i="2" s="1"/>
  <c r="O3373" i="2"/>
  <c r="P3373" i="2"/>
  <c r="N3373" i="2"/>
  <c r="L3374" i="2"/>
  <c r="M3374" i="2" s="1"/>
  <c r="J3376" i="2"/>
  <c r="AH3375" i="2" l="1"/>
  <c r="AG3375" i="2"/>
  <c r="AF3375" i="2"/>
  <c r="AD3376" i="2"/>
  <c r="AE3376" i="2" s="1"/>
  <c r="AC3377" i="2"/>
  <c r="AB3378" i="2"/>
  <c r="X3374" i="2"/>
  <c r="W3374" i="2"/>
  <c r="Y3374" i="2"/>
  <c r="S3377" i="2"/>
  <c r="T3376" i="2"/>
  <c r="U3375" i="2"/>
  <c r="V3375" i="2" s="1"/>
  <c r="N3374" i="2"/>
  <c r="P3374" i="2"/>
  <c r="O3374" i="2"/>
  <c r="L3375" i="2"/>
  <c r="M3375" i="2" s="1"/>
  <c r="J3377" i="2"/>
  <c r="AH3376" i="2" l="1"/>
  <c r="AF3376" i="2"/>
  <c r="AG3376" i="2"/>
  <c r="AD3377" i="2"/>
  <c r="AE3377" i="2" s="1"/>
  <c r="AB3379" i="2"/>
  <c r="AC3378" i="2"/>
  <c r="Y3375" i="2"/>
  <c r="W3375" i="2"/>
  <c r="X3375" i="2"/>
  <c r="T3377" i="2"/>
  <c r="S3378" i="2"/>
  <c r="U3376" i="2"/>
  <c r="V3376" i="2" s="1"/>
  <c r="P3375" i="2"/>
  <c r="O3375" i="2"/>
  <c r="N3375" i="2"/>
  <c r="J3378" i="2"/>
  <c r="L3376" i="2"/>
  <c r="M3376" i="2" s="1"/>
  <c r="AG3377" i="2" l="1"/>
  <c r="AF3377" i="2"/>
  <c r="AH3377" i="2"/>
  <c r="AC3379" i="2"/>
  <c r="AB3380" i="2"/>
  <c r="AD3378" i="2"/>
  <c r="AE3378" i="2" s="1"/>
  <c r="Y3376" i="2"/>
  <c r="W3376" i="2"/>
  <c r="X3376" i="2"/>
  <c r="S3379" i="2"/>
  <c r="T3378" i="2"/>
  <c r="U3377" i="2"/>
  <c r="V3377" i="2"/>
  <c r="W3377" i="2" s="1"/>
  <c r="O3376" i="2"/>
  <c r="N3376" i="2"/>
  <c r="P3376" i="2"/>
  <c r="J3379" i="2"/>
  <c r="L3377" i="2"/>
  <c r="M3377" i="2" s="1"/>
  <c r="AH3378" i="2" l="1"/>
  <c r="AG3378" i="2"/>
  <c r="AF3378" i="2"/>
  <c r="AB3381" i="2"/>
  <c r="AC3380" i="2"/>
  <c r="AD3379" i="2"/>
  <c r="AE3379" i="2" s="1"/>
  <c r="X3377" i="2"/>
  <c r="Y3377" i="2"/>
  <c r="U3378" i="2"/>
  <c r="V3378" i="2" s="1"/>
  <c r="S3380" i="2"/>
  <c r="T3379" i="2"/>
  <c r="N3377" i="2"/>
  <c r="O3377" i="2"/>
  <c r="P3377" i="2"/>
  <c r="J3380" i="2"/>
  <c r="L3378" i="2"/>
  <c r="M3378" i="2" s="1"/>
  <c r="AF3379" i="2" l="1"/>
  <c r="AH3379" i="2"/>
  <c r="AG3379" i="2"/>
  <c r="AD3380" i="2"/>
  <c r="AE3380" i="2" s="1"/>
  <c r="AC3381" i="2"/>
  <c r="AB3382" i="2"/>
  <c r="Y3378" i="2"/>
  <c r="W3378" i="2"/>
  <c r="X3378" i="2"/>
  <c r="T3380" i="2"/>
  <c r="S3381" i="2"/>
  <c r="U3379" i="2"/>
  <c r="V3379" i="2" s="1"/>
  <c r="O3378" i="2"/>
  <c r="N3378" i="2"/>
  <c r="P3378" i="2"/>
  <c r="J3381" i="2"/>
  <c r="L3379" i="2"/>
  <c r="M3379" i="2" s="1"/>
  <c r="AH3380" i="2" l="1"/>
  <c r="AG3380" i="2"/>
  <c r="AF3380" i="2"/>
  <c r="AB3383" i="2"/>
  <c r="AC3382" i="2"/>
  <c r="AD3381" i="2"/>
  <c r="AE3381" i="2" s="1"/>
  <c r="AG3381" i="2" s="1"/>
  <c r="Y3379" i="2"/>
  <c r="W3379" i="2"/>
  <c r="X3379" i="2"/>
  <c r="S3382" i="2"/>
  <c r="T3381" i="2"/>
  <c r="U3380" i="2"/>
  <c r="V3380" i="2"/>
  <c r="X3380" i="2" s="1"/>
  <c r="P3379" i="2"/>
  <c r="N3379" i="2"/>
  <c r="O3379" i="2"/>
  <c r="J3382" i="2"/>
  <c r="L3380" i="2"/>
  <c r="M3380" i="2" s="1"/>
  <c r="AH3381" i="2" l="1"/>
  <c r="AF3381" i="2"/>
  <c r="AD3382" i="2"/>
  <c r="AE3382" i="2" s="1"/>
  <c r="AC3383" i="2"/>
  <c r="AB3384" i="2"/>
  <c r="W3380" i="2"/>
  <c r="Y3380" i="2"/>
  <c r="U3381" i="2"/>
  <c r="V3381" i="2" s="1"/>
  <c r="T3382" i="2"/>
  <c r="S3383" i="2"/>
  <c r="P3380" i="2"/>
  <c r="N3380" i="2"/>
  <c r="O3380" i="2"/>
  <c r="J3383" i="2"/>
  <c r="L3381" i="2"/>
  <c r="M3381" i="2"/>
  <c r="P3381" i="2" s="1"/>
  <c r="AG3382" i="2" l="1"/>
  <c r="AF3382" i="2"/>
  <c r="AH3382" i="2"/>
  <c r="AB3385" i="2"/>
  <c r="AC3384" i="2"/>
  <c r="AD3383" i="2"/>
  <c r="AE3383" i="2" s="1"/>
  <c r="X3381" i="2"/>
  <c r="W3381" i="2"/>
  <c r="Y3381" i="2"/>
  <c r="U3382" i="2"/>
  <c r="V3382" i="2" s="1"/>
  <c r="S3384" i="2"/>
  <c r="T3383" i="2"/>
  <c r="O3381" i="2"/>
  <c r="N3381" i="2"/>
  <c r="L3382" i="2"/>
  <c r="M3382" i="2" s="1"/>
  <c r="J3384" i="2"/>
  <c r="AF3383" i="2" l="1"/>
  <c r="AH3383" i="2"/>
  <c r="AG3383" i="2"/>
  <c r="AD3384" i="2"/>
  <c r="AE3384" i="2" s="1"/>
  <c r="AC3385" i="2"/>
  <c r="AB3386" i="2"/>
  <c r="Y3382" i="2"/>
  <c r="X3382" i="2"/>
  <c r="W3382" i="2"/>
  <c r="T3384" i="2"/>
  <c r="S3385" i="2"/>
  <c r="U3383" i="2"/>
  <c r="V3383" i="2" s="1"/>
  <c r="P3382" i="2"/>
  <c r="O3382" i="2"/>
  <c r="N3382" i="2"/>
  <c r="L3383" i="2"/>
  <c r="M3383" i="2" s="1"/>
  <c r="J3385" i="2"/>
  <c r="AF3384" i="2" l="1"/>
  <c r="AG3384" i="2"/>
  <c r="AH3384" i="2"/>
  <c r="AC3386" i="2"/>
  <c r="AB3387" i="2"/>
  <c r="AD3385" i="2"/>
  <c r="AE3385" i="2" s="1"/>
  <c r="X3383" i="2"/>
  <c r="W3383" i="2"/>
  <c r="Y3383" i="2"/>
  <c r="T3385" i="2"/>
  <c r="S3386" i="2"/>
  <c r="U3384" i="2"/>
  <c r="V3384" i="2" s="1"/>
  <c r="P3383" i="2"/>
  <c r="N3383" i="2"/>
  <c r="O3383" i="2"/>
  <c r="L3384" i="2"/>
  <c r="M3384" i="2" s="1"/>
  <c r="J3386" i="2"/>
  <c r="AF3385" i="2" l="1"/>
  <c r="AG3385" i="2"/>
  <c r="AH3385" i="2"/>
  <c r="AB3388" i="2"/>
  <c r="AC3387" i="2"/>
  <c r="AD3386" i="2"/>
  <c r="AE3386" i="2"/>
  <c r="AH3386" i="2" s="1"/>
  <c r="X3384" i="2"/>
  <c r="W3384" i="2"/>
  <c r="Y3384" i="2"/>
  <c r="U3385" i="2"/>
  <c r="V3385" i="2" s="1"/>
  <c r="S3387" i="2"/>
  <c r="T3386" i="2"/>
  <c r="O3384" i="2"/>
  <c r="N3384" i="2"/>
  <c r="P3384" i="2"/>
  <c r="L3385" i="2"/>
  <c r="M3385" i="2" s="1"/>
  <c r="J3387" i="2"/>
  <c r="AF3386" i="2" l="1"/>
  <c r="AG3386" i="2"/>
  <c r="AC3388" i="2"/>
  <c r="AB3389" i="2"/>
  <c r="AD3387" i="2"/>
  <c r="AE3387" i="2" s="1"/>
  <c r="X3385" i="2"/>
  <c r="W3385" i="2"/>
  <c r="Y3385" i="2"/>
  <c r="T3387" i="2"/>
  <c r="S3388" i="2"/>
  <c r="U3386" i="2"/>
  <c r="V3386" i="2" s="1"/>
  <c r="O3385" i="2"/>
  <c r="P3385" i="2"/>
  <c r="N3385" i="2"/>
  <c r="L3386" i="2"/>
  <c r="M3386" i="2" s="1"/>
  <c r="J3388" i="2"/>
  <c r="AH3387" i="2" l="1"/>
  <c r="AG3387" i="2"/>
  <c r="AF3387" i="2"/>
  <c r="AD3388" i="2"/>
  <c r="AE3388" i="2"/>
  <c r="AG3388" i="2" s="1"/>
  <c r="AH3388" i="2"/>
  <c r="AB3390" i="2"/>
  <c r="AC3389" i="2"/>
  <c r="Y3386" i="2"/>
  <c r="X3386" i="2"/>
  <c r="W3386" i="2"/>
  <c r="U3387" i="2"/>
  <c r="V3387" i="2" s="1"/>
  <c r="S3389" i="2"/>
  <c r="T3388" i="2"/>
  <c r="O3386" i="2"/>
  <c r="P3386" i="2"/>
  <c r="N3386" i="2"/>
  <c r="L3387" i="2"/>
  <c r="M3387" i="2"/>
  <c r="P3387" i="2" s="1"/>
  <c r="J3389" i="2"/>
  <c r="AB3391" i="2" l="1"/>
  <c r="AC3390" i="2"/>
  <c r="AF3388" i="2"/>
  <c r="AD3389" i="2"/>
  <c r="AE3389" i="2" s="1"/>
  <c r="W3387" i="2"/>
  <c r="Y3387" i="2"/>
  <c r="X3387" i="2"/>
  <c r="T3389" i="2"/>
  <c r="S3390" i="2"/>
  <c r="U3388" i="2"/>
  <c r="V3388" i="2" s="1"/>
  <c r="L3388" i="2"/>
  <c r="M3388" i="2" s="1"/>
  <c r="O3387" i="2"/>
  <c r="N3387" i="2"/>
  <c r="J3390" i="2"/>
  <c r="AH3389" i="2" l="1"/>
  <c r="AG3389" i="2"/>
  <c r="AF3389" i="2"/>
  <c r="AD3390" i="2"/>
  <c r="AE3390" i="2" s="1"/>
  <c r="AC3391" i="2"/>
  <c r="AB3392" i="2"/>
  <c r="Y3388" i="2"/>
  <c r="X3388" i="2"/>
  <c r="W3388" i="2"/>
  <c r="S3391" i="2"/>
  <c r="T3390" i="2"/>
  <c r="U3389" i="2"/>
  <c r="V3389" i="2" s="1"/>
  <c r="P3388" i="2"/>
  <c r="N3388" i="2"/>
  <c r="O3388" i="2"/>
  <c r="J3391" i="2"/>
  <c r="L3389" i="2"/>
  <c r="M3389" i="2" s="1"/>
  <c r="P3389" i="2" s="1"/>
  <c r="AH3390" i="2" l="1"/>
  <c r="AF3390" i="2"/>
  <c r="AG3390" i="2"/>
  <c r="AB3393" i="2"/>
  <c r="AC3392" i="2"/>
  <c r="AD3391" i="2"/>
  <c r="AE3391" i="2" s="1"/>
  <c r="W3389" i="2"/>
  <c r="Y3389" i="2"/>
  <c r="X3389" i="2"/>
  <c r="U3390" i="2"/>
  <c r="V3390" i="2" s="1"/>
  <c r="S3392" i="2"/>
  <c r="T3391" i="2"/>
  <c r="N3389" i="2"/>
  <c r="J3392" i="2"/>
  <c r="O3389" i="2"/>
  <c r="L3390" i="2"/>
  <c r="M3390" i="2" s="1"/>
  <c r="AH3391" i="2" l="1"/>
  <c r="AF3391" i="2"/>
  <c r="AG3391" i="2"/>
  <c r="AD3392" i="2"/>
  <c r="AE3392" i="2" s="1"/>
  <c r="AC3393" i="2"/>
  <c r="AB3394" i="2"/>
  <c r="Y3390" i="2"/>
  <c r="W3390" i="2"/>
  <c r="X3390" i="2"/>
  <c r="U3391" i="2"/>
  <c r="V3391" i="2" s="1"/>
  <c r="T3392" i="2"/>
  <c r="S3393" i="2"/>
  <c r="O3390" i="2"/>
  <c r="P3390" i="2"/>
  <c r="N3390" i="2"/>
  <c r="L3391" i="2"/>
  <c r="M3391" i="2" s="1"/>
  <c r="J3393" i="2"/>
  <c r="AH3392" i="2" l="1"/>
  <c r="AG3392" i="2"/>
  <c r="AF3392" i="2"/>
  <c r="AD3393" i="2"/>
  <c r="AE3393" i="2" s="1"/>
  <c r="AC3394" i="2"/>
  <c r="AB3395" i="2"/>
  <c r="Y3391" i="2"/>
  <c r="W3391" i="2"/>
  <c r="X3391" i="2"/>
  <c r="S3394" i="2"/>
  <c r="T3393" i="2"/>
  <c r="U3392" i="2"/>
  <c r="V3392" i="2" s="1"/>
  <c r="O3391" i="2"/>
  <c r="P3391" i="2"/>
  <c r="N3391" i="2"/>
  <c r="L3392" i="2"/>
  <c r="M3392" i="2" s="1"/>
  <c r="J3394" i="2"/>
  <c r="AF3393" i="2" l="1"/>
  <c r="AG3393" i="2"/>
  <c r="AH3393" i="2"/>
  <c r="AB3396" i="2"/>
  <c r="AC3395" i="2"/>
  <c r="AD3394" i="2"/>
  <c r="AE3394" i="2" s="1"/>
  <c r="X3392" i="2"/>
  <c r="Y3392" i="2"/>
  <c r="W3392" i="2"/>
  <c r="U3393" i="2"/>
  <c r="V3393" i="2" s="1"/>
  <c r="T3394" i="2"/>
  <c r="S3395" i="2"/>
  <c r="N3392" i="2"/>
  <c r="O3392" i="2"/>
  <c r="P3392" i="2"/>
  <c r="J3395" i="2"/>
  <c r="L3393" i="2"/>
  <c r="M3393" i="2" s="1"/>
  <c r="AG3394" i="2" l="1"/>
  <c r="AH3394" i="2"/>
  <c r="AF3394" i="2"/>
  <c r="AC3396" i="2"/>
  <c r="AB3397" i="2"/>
  <c r="AD3395" i="2"/>
  <c r="AE3395" i="2" s="1"/>
  <c r="W3393" i="2"/>
  <c r="X3393" i="2"/>
  <c r="Y3393" i="2"/>
  <c r="S3396" i="2"/>
  <c r="T3395" i="2"/>
  <c r="U3394" i="2"/>
  <c r="V3394" i="2" s="1"/>
  <c r="P3393" i="2"/>
  <c r="N3393" i="2"/>
  <c r="O3393" i="2"/>
  <c r="J3396" i="2"/>
  <c r="L3394" i="2"/>
  <c r="M3394" i="2" s="1"/>
  <c r="AG3395" i="2" l="1"/>
  <c r="AH3395" i="2"/>
  <c r="AF3395" i="2"/>
  <c r="AB3398" i="2"/>
  <c r="AC3397" i="2"/>
  <c r="AD3396" i="2"/>
  <c r="AE3396" i="2" s="1"/>
  <c r="W3394" i="2"/>
  <c r="Y3394" i="2"/>
  <c r="X3394" i="2"/>
  <c r="T3396" i="2"/>
  <c r="S3397" i="2"/>
  <c r="U3395" i="2"/>
  <c r="V3395" i="2" s="1"/>
  <c r="N3394" i="2"/>
  <c r="P3394" i="2"/>
  <c r="O3394" i="2"/>
  <c r="L3395" i="2"/>
  <c r="M3395" i="2" s="1"/>
  <c r="J3397" i="2"/>
  <c r="AF3396" i="2" l="1"/>
  <c r="AH3396" i="2"/>
  <c r="AG3396" i="2"/>
  <c r="AC3398" i="2"/>
  <c r="AB3399" i="2"/>
  <c r="AD3397" i="2"/>
  <c r="AE3397" i="2" s="1"/>
  <c r="X3395" i="2"/>
  <c r="Y3395" i="2"/>
  <c r="W3395" i="2"/>
  <c r="T3397" i="2"/>
  <c r="S3398" i="2"/>
  <c r="U3396" i="2"/>
  <c r="V3396" i="2" s="1"/>
  <c r="Y3396" i="2" s="1"/>
  <c r="P3395" i="2"/>
  <c r="O3395" i="2"/>
  <c r="N3395" i="2"/>
  <c r="J3398" i="2"/>
  <c r="L3396" i="2"/>
  <c r="M3396" i="2" s="1"/>
  <c r="AH3397" i="2" l="1"/>
  <c r="AF3397" i="2"/>
  <c r="AG3397" i="2"/>
  <c r="AB3400" i="2"/>
  <c r="AC3399" i="2"/>
  <c r="AD3398" i="2"/>
  <c r="AE3398" i="2" s="1"/>
  <c r="W3396" i="2"/>
  <c r="U3397" i="2"/>
  <c r="V3397" i="2" s="1"/>
  <c r="X3396" i="2"/>
  <c r="S3399" i="2"/>
  <c r="T3398" i="2"/>
  <c r="N3396" i="2"/>
  <c r="O3396" i="2"/>
  <c r="P3396" i="2"/>
  <c r="J3399" i="2"/>
  <c r="L3397" i="2"/>
  <c r="M3397" i="2" s="1"/>
  <c r="AH3398" i="2" l="1"/>
  <c r="AG3398" i="2"/>
  <c r="AF3398" i="2"/>
  <c r="AD3399" i="2"/>
  <c r="AE3399" i="2" s="1"/>
  <c r="AB3401" i="2"/>
  <c r="AC3400" i="2"/>
  <c r="Y3397" i="2"/>
  <c r="X3397" i="2"/>
  <c r="W3397" i="2"/>
  <c r="U3398" i="2"/>
  <c r="V3398" i="2" s="1"/>
  <c r="T3399" i="2"/>
  <c r="S3400" i="2"/>
  <c r="N3397" i="2"/>
  <c r="O3397" i="2"/>
  <c r="P3397" i="2"/>
  <c r="J3400" i="2"/>
  <c r="L3398" i="2"/>
  <c r="M3398" i="2" s="1"/>
  <c r="AH3399" i="2" l="1"/>
  <c r="AF3399" i="2"/>
  <c r="AG3399" i="2"/>
  <c r="AD3400" i="2"/>
  <c r="AE3400" i="2" s="1"/>
  <c r="AC3401" i="2"/>
  <c r="AB3402" i="2"/>
  <c r="X3398" i="2"/>
  <c r="W3398" i="2"/>
  <c r="Y3398" i="2"/>
  <c r="U3399" i="2"/>
  <c r="V3399" i="2" s="1"/>
  <c r="S3401" i="2"/>
  <c r="T3400" i="2"/>
  <c r="N3398" i="2"/>
  <c r="O3398" i="2"/>
  <c r="P3398" i="2"/>
  <c r="L3399" i="2"/>
  <c r="M3399" i="2"/>
  <c r="O3399" i="2" s="1"/>
  <c r="J3401" i="2"/>
  <c r="AG3400" i="2" l="1"/>
  <c r="AF3400" i="2"/>
  <c r="AH3400" i="2"/>
  <c r="AD3401" i="2"/>
  <c r="AE3401" i="2" s="1"/>
  <c r="AB3403" i="2"/>
  <c r="AC3402" i="2"/>
  <c r="X3399" i="2"/>
  <c r="W3399" i="2"/>
  <c r="Y3399" i="2"/>
  <c r="U3400" i="2"/>
  <c r="V3400" i="2" s="1"/>
  <c r="T3401" i="2"/>
  <c r="S3402" i="2"/>
  <c r="P3399" i="2"/>
  <c r="J3402" i="2"/>
  <c r="N3399" i="2"/>
  <c r="L3400" i="2"/>
  <c r="M3400" i="2" s="1"/>
  <c r="AH3401" i="2" l="1"/>
  <c r="AG3401" i="2"/>
  <c r="AF3401" i="2"/>
  <c r="AC3403" i="2"/>
  <c r="AB3404" i="2"/>
  <c r="AD3402" i="2"/>
  <c r="AE3402" i="2" s="1"/>
  <c r="W3400" i="2"/>
  <c r="X3400" i="2"/>
  <c r="Y3400" i="2"/>
  <c r="U3401" i="2"/>
  <c r="V3401" i="2"/>
  <c r="W3401" i="2" s="1"/>
  <c r="S3403" i="2"/>
  <c r="T3402" i="2"/>
  <c r="P3400" i="2"/>
  <c r="N3400" i="2"/>
  <c r="O3400" i="2"/>
  <c r="L3401" i="2"/>
  <c r="M3401" i="2" s="1"/>
  <c r="J3403" i="2"/>
  <c r="AG3402" i="2" l="1"/>
  <c r="AH3402" i="2"/>
  <c r="AF3402" i="2"/>
  <c r="AB3405" i="2"/>
  <c r="AC3404" i="2"/>
  <c r="AD3403" i="2"/>
  <c r="AE3403" i="2" s="1"/>
  <c r="S3404" i="2"/>
  <c r="T3403" i="2"/>
  <c r="Y3401" i="2"/>
  <c r="X3401" i="2"/>
  <c r="U3402" i="2"/>
  <c r="V3402" i="2" s="1"/>
  <c r="P3401" i="2"/>
  <c r="O3401" i="2"/>
  <c r="N3401" i="2"/>
  <c r="J3404" i="2"/>
  <c r="L3402" i="2"/>
  <c r="M3402" i="2" s="1"/>
  <c r="AF3403" i="2" l="1"/>
  <c r="AH3403" i="2"/>
  <c r="AG3403" i="2"/>
  <c r="AD3404" i="2"/>
  <c r="AE3404" i="2" s="1"/>
  <c r="AC3405" i="2"/>
  <c r="AB3406" i="2"/>
  <c r="Y3402" i="2"/>
  <c r="W3402" i="2"/>
  <c r="X3402" i="2"/>
  <c r="U3403" i="2"/>
  <c r="V3403" i="2" s="1"/>
  <c r="T3404" i="2"/>
  <c r="S3405" i="2"/>
  <c r="O3402" i="2"/>
  <c r="N3402" i="2"/>
  <c r="P3402" i="2"/>
  <c r="L3403" i="2"/>
  <c r="M3403" i="2" s="1"/>
  <c r="J3405" i="2"/>
  <c r="AH3404" i="2" l="1"/>
  <c r="AG3404" i="2"/>
  <c r="AF3404" i="2"/>
  <c r="AC3406" i="2"/>
  <c r="AB3407" i="2"/>
  <c r="AD3405" i="2"/>
  <c r="AE3405" i="2" s="1"/>
  <c r="Y3403" i="2"/>
  <c r="X3403" i="2"/>
  <c r="W3403" i="2"/>
  <c r="U3404" i="2"/>
  <c r="V3404" i="2" s="1"/>
  <c r="S3406" i="2"/>
  <c r="T3405" i="2"/>
  <c r="N3403" i="2"/>
  <c r="O3403" i="2"/>
  <c r="P3403" i="2"/>
  <c r="L3404" i="2"/>
  <c r="M3404" i="2" s="1"/>
  <c r="J3406" i="2"/>
  <c r="AH3405" i="2" l="1"/>
  <c r="AF3405" i="2"/>
  <c r="AG3405" i="2"/>
  <c r="AB3408" i="2"/>
  <c r="AC3407" i="2"/>
  <c r="AD3406" i="2"/>
  <c r="AE3406" i="2" s="1"/>
  <c r="W3404" i="2"/>
  <c r="X3404" i="2"/>
  <c r="Y3404" i="2"/>
  <c r="T3406" i="2"/>
  <c r="S3407" i="2"/>
  <c r="U3405" i="2"/>
  <c r="V3405" i="2" s="1"/>
  <c r="P3404" i="2"/>
  <c r="O3404" i="2"/>
  <c r="N3404" i="2"/>
  <c r="L3405" i="2"/>
  <c r="M3405" i="2" s="1"/>
  <c r="J3407" i="2"/>
  <c r="AG3406" i="2" l="1"/>
  <c r="AH3406" i="2"/>
  <c r="AF3406" i="2"/>
  <c r="AD3407" i="2"/>
  <c r="AE3407" i="2" s="1"/>
  <c r="AC3408" i="2"/>
  <c r="AB3409" i="2"/>
  <c r="Y3405" i="2"/>
  <c r="X3405" i="2"/>
  <c r="W3405" i="2"/>
  <c r="U3406" i="2"/>
  <c r="V3406" i="2" s="1"/>
  <c r="S3408" i="2"/>
  <c r="T3407" i="2"/>
  <c r="N3405" i="2"/>
  <c r="O3405" i="2"/>
  <c r="P3405" i="2"/>
  <c r="J3408" i="2"/>
  <c r="L3406" i="2"/>
  <c r="M3406" i="2" s="1"/>
  <c r="AH3407" i="2" l="1"/>
  <c r="AF3407" i="2"/>
  <c r="AG3407" i="2"/>
  <c r="AB3410" i="2"/>
  <c r="AC3409" i="2"/>
  <c r="AD3408" i="2"/>
  <c r="AE3408" i="2" s="1"/>
  <c r="Y3406" i="2"/>
  <c r="W3406" i="2"/>
  <c r="X3406" i="2"/>
  <c r="U3407" i="2"/>
  <c r="V3407" i="2" s="1"/>
  <c r="T3408" i="2"/>
  <c r="S3409" i="2"/>
  <c r="O3406" i="2"/>
  <c r="N3406" i="2"/>
  <c r="P3406" i="2"/>
  <c r="L3407" i="2"/>
  <c r="M3407" i="2" s="1"/>
  <c r="J3409" i="2"/>
  <c r="AF3408" i="2" l="1"/>
  <c r="AH3408" i="2"/>
  <c r="AG3408" i="2"/>
  <c r="AD3409" i="2"/>
  <c r="AE3409" i="2" s="1"/>
  <c r="AC3410" i="2"/>
  <c r="AB3411" i="2"/>
  <c r="Y3407" i="2"/>
  <c r="W3407" i="2"/>
  <c r="X3407" i="2"/>
  <c r="U3408" i="2"/>
  <c r="V3408" i="2" s="1"/>
  <c r="T3409" i="2"/>
  <c r="S3410" i="2"/>
  <c r="O3407" i="2"/>
  <c r="P3407" i="2"/>
  <c r="N3407" i="2"/>
  <c r="J3410" i="2"/>
  <c r="L3408" i="2"/>
  <c r="M3408" i="2" s="1"/>
  <c r="AG3409" i="2" l="1"/>
  <c r="AF3409" i="2"/>
  <c r="AH3409" i="2"/>
  <c r="AD3410" i="2"/>
  <c r="AE3410" i="2" s="1"/>
  <c r="AG3410" i="2" s="1"/>
  <c r="AB3412" i="2"/>
  <c r="AC3411" i="2"/>
  <c r="W3408" i="2"/>
  <c r="X3408" i="2"/>
  <c r="Y3408" i="2"/>
  <c r="S3411" i="2"/>
  <c r="T3410" i="2"/>
  <c r="U3409" i="2"/>
  <c r="V3409" i="2" s="1"/>
  <c r="N3408" i="2"/>
  <c r="P3408" i="2"/>
  <c r="O3408" i="2"/>
  <c r="L3409" i="2"/>
  <c r="M3409" i="2" s="1"/>
  <c r="J3411" i="2"/>
  <c r="AH3410" i="2" l="1"/>
  <c r="AD3411" i="2"/>
  <c r="AE3411" i="2" s="1"/>
  <c r="AF3410" i="2"/>
  <c r="AC3412" i="2"/>
  <c r="AB3413" i="2"/>
  <c r="X3409" i="2"/>
  <c r="Y3409" i="2"/>
  <c r="W3409" i="2"/>
  <c r="U3410" i="2"/>
  <c r="V3410" i="2" s="1"/>
  <c r="W3410" i="2" s="1"/>
  <c r="T3411" i="2"/>
  <c r="S3412" i="2"/>
  <c r="N3409" i="2"/>
  <c r="P3409" i="2"/>
  <c r="O3409" i="2"/>
  <c r="L3410" i="2"/>
  <c r="M3410" i="2" s="1"/>
  <c r="J3412" i="2"/>
  <c r="AH3411" i="2" l="1"/>
  <c r="AF3411" i="2"/>
  <c r="AG3411" i="2"/>
  <c r="AC3413" i="2"/>
  <c r="AB3414" i="2"/>
  <c r="AD3412" i="2"/>
  <c r="AE3412" i="2" s="1"/>
  <c r="U3411" i="2"/>
  <c r="V3411" i="2" s="1"/>
  <c r="Y3410" i="2"/>
  <c r="X3410" i="2"/>
  <c r="S3413" i="2"/>
  <c r="T3412" i="2"/>
  <c r="P3410" i="2"/>
  <c r="N3410" i="2"/>
  <c r="O3410" i="2"/>
  <c r="J3413" i="2"/>
  <c r="L3411" i="2"/>
  <c r="M3411" i="2"/>
  <c r="O3411" i="2" s="1"/>
  <c r="AF3412" i="2" l="1"/>
  <c r="AG3412" i="2"/>
  <c r="AH3412" i="2"/>
  <c r="AB3415" i="2"/>
  <c r="AC3414" i="2"/>
  <c r="AD3413" i="2"/>
  <c r="AE3413" i="2" s="1"/>
  <c r="W3411" i="2"/>
  <c r="Y3411" i="2"/>
  <c r="X3411" i="2"/>
  <c r="T3413" i="2"/>
  <c r="S3414" i="2"/>
  <c r="U3412" i="2"/>
  <c r="V3412" i="2" s="1"/>
  <c r="P3411" i="2"/>
  <c r="N3411" i="2"/>
  <c r="L3412" i="2"/>
  <c r="M3412" i="2"/>
  <c r="O3412" i="2" s="1"/>
  <c r="J3414" i="2"/>
  <c r="AF3413" i="2" l="1"/>
  <c r="AH3413" i="2"/>
  <c r="AG3413" i="2"/>
  <c r="AD3414" i="2"/>
  <c r="AE3414" i="2" s="1"/>
  <c r="AC3415" i="2"/>
  <c r="AB3416" i="2"/>
  <c r="Y3412" i="2"/>
  <c r="X3412" i="2"/>
  <c r="W3412" i="2"/>
  <c r="S3415" i="2"/>
  <c r="T3414" i="2"/>
  <c r="U3413" i="2"/>
  <c r="V3413" i="2" s="1"/>
  <c r="X3413" i="2" s="1"/>
  <c r="J3415" i="2"/>
  <c r="P3412" i="2"/>
  <c r="L3413" i="2"/>
  <c r="M3413" i="2"/>
  <c r="P3413" i="2" s="1"/>
  <c r="N3412" i="2"/>
  <c r="AH3414" i="2" l="1"/>
  <c r="AF3414" i="2"/>
  <c r="AG3414" i="2"/>
  <c r="AB3417" i="2"/>
  <c r="AC3416" i="2"/>
  <c r="AD3415" i="2"/>
  <c r="AE3415" i="2" s="1"/>
  <c r="W3413" i="2"/>
  <c r="U3414" i="2"/>
  <c r="V3414" i="2" s="1"/>
  <c r="Y3413" i="2"/>
  <c r="S3416" i="2"/>
  <c r="T3415" i="2"/>
  <c r="N3413" i="2"/>
  <c r="O3413" i="2"/>
  <c r="L3414" i="2"/>
  <c r="M3414" i="2" s="1"/>
  <c r="J3416" i="2"/>
  <c r="AH3415" i="2" l="1"/>
  <c r="AF3415" i="2"/>
  <c r="AG3415" i="2"/>
  <c r="AD3416" i="2"/>
  <c r="AE3416" i="2" s="1"/>
  <c r="AC3417" i="2"/>
  <c r="AB3418" i="2"/>
  <c r="Y3414" i="2"/>
  <c r="X3414" i="2"/>
  <c r="W3414" i="2"/>
  <c r="U3415" i="2"/>
  <c r="V3415" i="2" s="1"/>
  <c r="T3416" i="2"/>
  <c r="S3417" i="2"/>
  <c r="N3414" i="2"/>
  <c r="P3414" i="2"/>
  <c r="O3414" i="2"/>
  <c r="L3415" i="2"/>
  <c r="M3415" i="2" s="1"/>
  <c r="J3417" i="2"/>
  <c r="AH3416" i="2" l="1"/>
  <c r="AG3416" i="2"/>
  <c r="AF3416" i="2"/>
  <c r="AD3417" i="2"/>
  <c r="AE3417" i="2"/>
  <c r="AH3417" i="2" s="1"/>
  <c r="AB3419" i="2"/>
  <c r="AC3418" i="2"/>
  <c r="Y3415" i="2"/>
  <c r="X3415" i="2"/>
  <c r="W3415" i="2"/>
  <c r="U3416" i="2"/>
  <c r="V3416" i="2" s="1"/>
  <c r="S3418" i="2"/>
  <c r="T3417" i="2"/>
  <c r="O3415" i="2"/>
  <c r="N3415" i="2"/>
  <c r="P3415" i="2"/>
  <c r="L3416" i="2"/>
  <c r="M3416" i="2" s="1"/>
  <c r="J3418" i="2"/>
  <c r="AG3417" i="2" l="1"/>
  <c r="AD3418" i="2"/>
  <c r="AE3418" i="2" s="1"/>
  <c r="AB3420" i="2"/>
  <c r="AC3419" i="2"/>
  <c r="AF3417" i="2"/>
  <c r="X3416" i="2"/>
  <c r="Y3416" i="2"/>
  <c r="W3416" i="2"/>
  <c r="U3417" i="2"/>
  <c r="V3417" i="2" s="1"/>
  <c r="T3418" i="2"/>
  <c r="S3419" i="2"/>
  <c r="P3416" i="2"/>
  <c r="N3416" i="2"/>
  <c r="O3416" i="2"/>
  <c r="L3417" i="2"/>
  <c r="M3417" i="2" s="1"/>
  <c r="J3419" i="2"/>
  <c r="AG3418" i="2" l="1"/>
  <c r="AH3418" i="2"/>
  <c r="AF3418" i="2"/>
  <c r="AC3420" i="2"/>
  <c r="AB3421" i="2"/>
  <c r="AD3419" i="2"/>
  <c r="AE3419" i="2" s="1"/>
  <c r="X3417" i="2"/>
  <c r="W3417" i="2"/>
  <c r="Y3417" i="2"/>
  <c r="S3420" i="2"/>
  <c r="T3419" i="2"/>
  <c r="U3418" i="2"/>
  <c r="V3418" i="2" s="1"/>
  <c r="P3417" i="2"/>
  <c r="O3417" i="2"/>
  <c r="N3417" i="2"/>
  <c r="J3420" i="2"/>
  <c r="L3418" i="2"/>
  <c r="M3418" i="2" s="1"/>
  <c r="AG3419" i="2" l="1"/>
  <c r="AF3419" i="2"/>
  <c r="AH3419" i="2"/>
  <c r="AB3422" i="2"/>
  <c r="AC3421" i="2"/>
  <c r="AD3420" i="2"/>
  <c r="AE3420" i="2" s="1"/>
  <c r="X3418" i="2"/>
  <c r="Y3418" i="2"/>
  <c r="W3418" i="2"/>
  <c r="T3420" i="2"/>
  <c r="S3421" i="2"/>
  <c r="U3419" i="2"/>
  <c r="V3419" i="2" s="1"/>
  <c r="O3418" i="2"/>
  <c r="P3418" i="2"/>
  <c r="N3418" i="2"/>
  <c r="J3421" i="2"/>
  <c r="L3419" i="2"/>
  <c r="M3419" i="2" s="1"/>
  <c r="AH3420" i="2" l="1"/>
  <c r="AG3420" i="2"/>
  <c r="AF3420" i="2"/>
  <c r="AC3422" i="2"/>
  <c r="AB3423" i="2"/>
  <c r="AD3421" i="2"/>
  <c r="AE3421" i="2" s="1"/>
  <c r="Y3419" i="2"/>
  <c r="W3419" i="2"/>
  <c r="X3419" i="2"/>
  <c r="U3420" i="2"/>
  <c r="V3420" i="2"/>
  <c r="W3420" i="2" s="1"/>
  <c r="T3421" i="2"/>
  <c r="S3422" i="2"/>
  <c r="N3419" i="2"/>
  <c r="P3419" i="2"/>
  <c r="O3419" i="2"/>
  <c r="J3422" i="2"/>
  <c r="L3420" i="2"/>
  <c r="M3420" i="2" s="1"/>
  <c r="AH3421" i="2" l="1"/>
  <c r="AG3421" i="2"/>
  <c r="AF3421" i="2"/>
  <c r="AD3422" i="2"/>
  <c r="AE3422" i="2"/>
  <c r="AH3422" i="2" s="1"/>
  <c r="AB3424" i="2"/>
  <c r="AC3423" i="2"/>
  <c r="X3420" i="2"/>
  <c r="S3423" i="2"/>
  <c r="T3422" i="2"/>
  <c r="Y3420" i="2"/>
  <c r="U3421" i="2"/>
  <c r="V3421" i="2" s="1"/>
  <c r="P3420" i="2"/>
  <c r="O3420" i="2"/>
  <c r="N3420" i="2"/>
  <c r="J3423" i="2"/>
  <c r="L3421" i="2"/>
  <c r="M3421" i="2" s="1"/>
  <c r="AC3424" i="2" l="1"/>
  <c r="AB3425" i="2"/>
  <c r="AD3423" i="2"/>
  <c r="AE3423" i="2" s="1"/>
  <c r="AF3422" i="2"/>
  <c r="AG3422" i="2"/>
  <c r="Y3421" i="2"/>
  <c r="W3421" i="2"/>
  <c r="X3421" i="2"/>
  <c r="T3423" i="2"/>
  <c r="S3424" i="2"/>
  <c r="U3422" i="2"/>
  <c r="V3422" i="2" s="1"/>
  <c r="O3421" i="2"/>
  <c r="N3421" i="2"/>
  <c r="P3421" i="2"/>
  <c r="M3422" i="2"/>
  <c r="N3422" i="2" s="1"/>
  <c r="L3422" i="2"/>
  <c r="J3424" i="2"/>
  <c r="AH3423" i="2" l="1"/>
  <c r="AF3423" i="2"/>
  <c r="AG3423" i="2"/>
  <c r="AC3425" i="2"/>
  <c r="AB3426" i="2"/>
  <c r="AD3424" i="2"/>
  <c r="AE3424" i="2"/>
  <c r="AG3424" i="2" s="1"/>
  <c r="Y3422" i="2"/>
  <c r="W3422" i="2"/>
  <c r="X3422" i="2"/>
  <c r="S3425" i="2"/>
  <c r="T3424" i="2"/>
  <c r="U3423" i="2"/>
  <c r="V3423" i="2" s="1"/>
  <c r="J3425" i="2"/>
  <c r="O3422" i="2"/>
  <c r="P3422" i="2"/>
  <c r="L3423" i="2"/>
  <c r="M3423" i="2" s="1"/>
  <c r="AH3424" i="2" l="1"/>
  <c r="AF3424" i="2"/>
  <c r="AB3427" i="2"/>
  <c r="AC3426" i="2"/>
  <c r="AD3425" i="2"/>
  <c r="AE3425" i="2" s="1"/>
  <c r="W3423" i="2"/>
  <c r="Y3423" i="2"/>
  <c r="X3423" i="2"/>
  <c r="U3424" i="2"/>
  <c r="V3424" i="2" s="1"/>
  <c r="T3425" i="2"/>
  <c r="S3426" i="2"/>
  <c r="O3423" i="2"/>
  <c r="N3423" i="2"/>
  <c r="P3423" i="2"/>
  <c r="L3424" i="2"/>
  <c r="M3424" i="2" s="1"/>
  <c r="J3426" i="2"/>
  <c r="AF3425" i="2" l="1"/>
  <c r="AH3425" i="2"/>
  <c r="AG3425" i="2"/>
  <c r="AC3427" i="2"/>
  <c r="AB3428" i="2"/>
  <c r="AD3426" i="2"/>
  <c r="AE3426" i="2" s="1"/>
  <c r="Y3424" i="2"/>
  <c r="W3424" i="2"/>
  <c r="X3424" i="2"/>
  <c r="U3425" i="2"/>
  <c r="V3425" i="2" s="1"/>
  <c r="S3427" i="2"/>
  <c r="T3426" i="2"/>
  <c r="O3424" i="2"/>
  <c r="P3424" i="2"/>
  <c r="N3424" i="2"/>
  <c r="L3425" i="2"/>
  <c r="M3425" i="2" s="1"/>
  <c r="J3427" i="2"/>
  <c r="AG3426" i="2" l="1"/>
  <c r="AF3426" i="2"/>
  <c r="AH3426" i="2"/>
  <c r="AB3429" i="2"/>
  <c r="AC3428" i="2"/>
  <c r="AD3427" i="2"/>
  <c r="AE3427" i="2" s="1"/>
  <c r="Y3425" i="2"/>
  <c r="W3425" i="2"/>
  <c r="X3425" i="2"/>
  <c r="U3426" i="2"/>
  <c r="V3426" i="2" s="1"/>
  <c r="S3428" i="2"/>
  <c r="T3427" i="2"/>
  <c r="O3425" i="2"/>
  <c r="P3425" i="2"/>
  <c r="N3425" i="2"/>
  <c r="L3426" i="2"/>
  <c r="M3426" i="2" s="1"/>
  <c r="J3428" i="2"/>
  <c r="AF3427" i="2" l="1"/>
  <c r="AH3427" i="2"/>
  <c r="AG3427" i="2"/>
  <c r="AD3428" i="2"/>
  <c r="AE3428" i="2" s="1"/>
  <c r="AC3429" i="2"/>
  <c r="AB3430" i="2"/>
  <c r="X3426" i="2"/>
  <c r="Y3426" i="2"/>
  <c r="W3426" i="2"/>
  <c r="U3427" i="2"/>
  <c r="V3427" i="2" s="1"/>
  <c r="T3428" i="2"/>
  <c r="S3429" i="2"/>
  <c r="N3426" i="2"/>
  <c r="P3426" i="2"/>
  <c r="O3426" i="2"/>
  <c r="L3427" i="2"/>
  <c r="M3427" i="2" s="1"/>
  <c r="J3429" i="2"/>
  <c r="AH3428" i="2" l="1"/>
  <c r="AG3428" i="2"/>
  <c r="AF3428" i="2"/>
  <c r="AD3429" i="2"/>
  <c r="AE3429" i="2"/>
  <c r="AG3429" i="2" s="1"/>
  <c r="AC3430" i="2"/>
  <c r="AB3431" i="2"/>
  <c r="X3427" i="2"/>
  <c r="Y3427" i="2"/>
  <c r="W3427" i="2"/>
  <c r="U3428" i="2"/>
  <c r="V3428" i="2" s="1"/>
  <c r="S3430" i="2"/>
  <c r="T3429" i="2"/>
  <c r="O3427" i="2"/>
  <c r="N3427" i="2"/>
  <c r="P3427" i="2"/>
  <c r="L3428" i="2"/>
  <c r="M3428" i="2" s="1"/>
  <c r="J3430" i="2"/>
  <c r="AD3430" i="2" l="1"/>
  <c r="AE3430" i="2" s="1"/>
  <c r="AH3429" i="2"/>
  <c r="AB3432" i="2"/>
  <c r="AC3431" i="2"/>
  <c r="AF3429" i="2"/>
  <c r="Y3428" i="2"/>
  <c r="W3428" i="2"/>
  <c r="X3428" i="2"/>
  <c r="T3430" i="2"/>
  <c r="S3431" i="2"/>
  <c r="U3429" i="2"/>
  <c r="V3429" i="2" s="1"/>
  <c r="N3428" i="2"/>
  <c r="P3428" i="2"/>
  <c r="O3428" i="2"/>
  <c r="L3429" i="2"/>
  <c r="M3429" i="2" s="1"/>
  <c r="J3431" i="2"/>
  <c r="AH3430" i="2" l="1"/>
  <c r="AF3430" i="2"/>
  <c r="AG3430" i="2"/>
  <c r="AC3432" i="2"/>
  <c r="AB3433" i="2"/>
  <c r="AD3431" i="2"/>
  <c r="AE3431" i="2" s="1"/>
  <c r="Y3429" i="2"/>
  <c r="W3429" i="2"/>
  <c r="X3429" i="2"/>
  <c r="S3432" i="2"/>
  <c r="T3431" i="2"/>
  <c r="U3430" i="2"/>
  <c r="V3430" i="2" s="1"/>
  <c r="P3429" i="2"/>
  <c r="O3429" i="2"/>
  <c r="N3429" i="2"/>
  <c r="L3430" i="2"/>
  <c r="M3430" i="2" s="1"/>
  <c r="J3432" i="2"/>
  <c r="AH3431" i="2" l="1"/>
  <c r="AG3431" i="2"/>
  <c r="AF3431" i="2"/>
  <c r="AB3434" i="2"/>
  <c r="AC3433" i="2"/>
  <c r="AD3432" i="2"/>
  <c r="AE3432" i="2" s="1"/>
  <c r="Y3430" i="2"/>
  <c r="X3430" i="2"/>
  <c r="W3430" i="2"/>
  <c r="U3431" i="2"/>
  <c r="V3431" i="2" s="1"/>
  <c r="T3432" i="2"/>
  <c r="S3433" i="2"/>
  <c r="P3430" i="2"/>
  <c r="O3430" i="2"/>
  <c r="N3430" i="2"/>
  <c r="J3433" i="2"/>
  <c r="L3431" i="2"/>
  <c r="M3431" i="2" s="1"/>
  <c r="AH3432" i="2" l="1"/>
  <c r="AF3432" i="2"/>
  <c r="AG3432" i="2"/>
  <c r="AD3433" i="2"/>
  <c r="AE3433" i="2" s="1"/>
  <c r="AC3434" i="2"/>
  <c r="AB3435" i="2"/>
  <c r="X3431" i="2"/>
  <c r="W3431" i="2"/>
  <c r="Y3431" i="2"/>
  <c r="U3432" i="2"/>
  <c r="V3432" i="2"/>
  <c r="X3432" i="2" s="1"/>
  <c r="T3433" i="2"/>
  <c r="S3434" i="2"/>
  <c r="P3431" i="2"/>
  <c r="N3431" i="2"/>
  <c r="O3431" i="2"/>
  <c r="J3434" i="2"/>
  <c r="L3432" i="2"/>
  <c r="M3432" i="2" s="1"/>
  <c r="AG3433" i="2" l="1"/>
  <c r="AF3433" i="2"/>
  <c r="AH3433" i="2"/>
  <c r="AB3436" i="2"/>
  <c r="AC3435" i="2"/>
  <c r="AD3434" i="2"/>
  <c r="AE3434" i="2" s="1"/>
  <c r="S3435" i="2"/>
  <c r="T3434" i="2"/>
  <c r="U3433" i="2"/>
  <c r="V3433" i="2" s="1"/>
  <c r="Y3432" i="2"/>
  <c r="W3432" i="2"/>
  <c r="P3432" i="2"/>
  <c r="O3432" i="2"/>
  <c r="N3432" i="2"/>
  <c r="J3435" i="2"/>
  <c r="L3433" i="2"/>
  <c r="M3433" i="2" s="1"/>
  <c r="AF3434" i="2" l="1"/>
  <c r="AH3434" i="2"/>
  <c r="AG3434" i="2"/>
  <c r="AB3437" i="2"/>
  <c r="AC3436" i="2"/>
  <c r="AD3435" i="2"/>
  <c r="AE3435" i="2" s="1"/>
  <c r="Y3433" i="2"/>
  <c r="W3433" i="2"/>
  <c r="X3433" i="2"/>
  <c r="U3434" i="2"/>
  <c r="V3434" i="2"/>
  <c r="Y3434" i="2" s="1"/>
  <c r="T3435" i="2"/>
  <c r="S3436" i="2"/>
  <c r="N3433" i="2"/>
  <c r="P3433" i="2"/>
  <c r="O3433" i="2"/>
  <c r="L3434" i="2"/>
  <c r="M3434" i="2" s="1"/>
  <c r="J3436" i="2"/>
  <c r="AH3435" i="2" l="1"/>
  <c r="AG3435" i="2"/>
  <c r="AF3435" i="2"/>
  <c r="AC3437" i="2"/>
  <c r="AB3438" i="2"/>
  <c r="AD3436" i="2"/>
  <c r="AE3436" i="2" s="1"/>
  <c r="S3437" i="2"/>
  <c r="T3436" i="2"/>
  <c r="W3434" i="2"/>
  <c r="X3434" i="2"/>
  <c r="U3435" i="2"/>
  <c r="V3435" i="2" s="1"/>
  <c r="P3434" i="2"/>
  <c r="N3434" i="2"/>
  <c r="O3434" i="2"/>
  <c r="J3437" i="2"/>
  <c r="L3435" i="2"/>
  <c r="M3435" i="2"/>
  <c r="P3435" i="2" s="1"/>
  <c r="AH3436" i="2" l="1"/>
  <c r="AG3436" i="2"/>
  <c r="AF3436" i="2"/>
  <c r="AD3437" i="2"/>
  <c r="AE3437" i="2" s="1"/>
  <c r="AB3439" i="2"/>
  <c r="AC3438" i="2"/>
  <c r="X3435" i="2"/>
  <c r="W3435" i="2"/>
  <c r="Y3435" i="2"/>
  <c r="U3436" i="2"/>
  <c r="V3436" i="2" s="1"/>
  <c r="T3437" i="2"/>
  <c r="S3438" i="2"/>
  <c r="N3435" i="2"/>
  <c r="O3435" i="2"/>
  <c r="L3436" i="2"/>
  <c r="M3436" i="2" s="1"/>
  <c r="J3438" i="2"/>
  <c r="AG3437" i="2" l="1"/>
  <c r="AH3437" i="2"/>
  <c r="AF3437" i="2"/>
  <c r="AC3439" i="2"/>
  <c r="AB3440" i="2"/>
  <c r="AD3438" i="2"/>
  <c r="AE3438" i="2" s="1"/>
  <c r="X3436" i="2"/>
  <c r="W3436" i="2"/>
  <c r="Y3436" i="2"/>
  <c r="S3439" i="2"/>
  <c r="T3438" i="2"/>
  <c r="U3437" i="2"/>
  <c r="V3437" i="2"/>
  <c r="X3437" i="2" s="1"/>
  <c r="Y3437" i="2"/>
  <c r="O3436" i="2"/>
  <c r="N3436" i="2"/>
  <c r="P3436" i="2"/>
  <c r="L3437" i="2"/>
  <c r="M3437" i="2" s="1"/>
  <c r="J3439" i="2"/>
  <c r="AH3438" i="2" l="1"/>
  <c r="AG3438" i="2"/>
  <c r="AF3438" i="2"/>
  <c r="AD3439" i="2"/>
  <c r="AE3439" i="2" s="1"/>
  <c r="AB3441" i="2"/>
  <c r="AC3440" i="2"/>
  <c r="W3437" i="2"/>
  <c r="S3440" i="2"/>
  <c r="T3439" i="2"/>
  <c r="U3438" i="2"/>
  <c r="V3438" i="2" s="1"/>
  <c r="O3437" i="2"/>
  <c r="P3437" i="2"/>
  <c r="N3437" i="2"/>
  <c r="J3440" i="2"/>
  <c r="L3438" i="2"/>
  <c r="M3438" i="2" s="1"/>
  <c r="AF3439" i="2" l="1"/>
  <c r="AH3439" i="2"/>
  <c r="AG3439" i="2"/>
  <c r="AD3440" i="2"/>
  <c r="AE3440" i="2" s="1"/>
  <c r="AC3441" i="2"/>
  <c r="AB3442" i="2"/>
  <c r="Y3438" i="2"/>
  <c r="W3438" i="2"/>
  <c r="X3438" i="2"/>
  <c r="U3439" i="2"/>
  <c r="V3439" i="2" s="1"/>
  <c r="T3440" i="2"/>
  <c r="S3441" i="2"/>
  <c r="N3438" i="2"/>
  <c r="O3438" i="2"/>
  <c r="P3438" i="2"/>
  <c r="J3441" i="2"/>
  <c r="L3439" i="2"/>
  <c r="M3439" i="2" s="1"/>
  <c r="AH3440" i="2" l="1"/>
  <c r="AG3440" i="2"/>
  <c r="AF3440" i="2"/>
  <c r="AD3441" i="2"/>
  <c r="AE3441" i="2" s="1"/>
  <c r="AC3442" i="2"/>
  <c r="AB3443" i="2"/>
  <c r="Y3439" i="2"/>
  <c r="X3439" i="2"/>
  <c r="W3439" i="2"/>
  <c r="S3442" i="2"/>
  <c r="T3441" i="2"/>
  <c r="U3440" i="2"/>
  <c r="V3440" i="2" s="1"/>
  <c r="O3439" i="2"/>
  <c r="P3439" i="2"/>
  <c r="N3439" i="2"/>
  <c r="J3442" i="2"/>
  <c r="L3440" i="2"/>
  <c r="M3440" i="2" s="1"/>
  <c r="AG3441" i="2" l="1"/>
  <c r="AH3441" i="2"/>
  <c r="AF3441" i="2"/>
  <c r="AD3442" i="2"/>
  <c r="AE3442" i="2" s="1"/>
  <c r="AB3444" i="2"/>
  <c r="AC3443" i="2"/>
  <c r="X3440" i="2"/>
  <c r="W3440" i="2"/>
  <c r="Y3440" i="2"/>
  <c r="T3442" i="2"/>
  <c r="S3443" i="2"/>
  <c r="U3441" i="2"/>
  <c r="V3441" i="2" s="1"/>
  <c r="P3440" i="2"/>
  <c r="O3440" i="2"/>
  <c r="N3440" i="2"/>
  <c r="L3441" i="2"/>
  <c r="M3441" i="2" s="1"/>
  <c r="J3443" i="2"/>
  <c r="AG3442" i="2" l="1"/>
  <c r="AF3442" i="2"/>
  <c r="AH3442" i="2"/>
  <c r="AD3443" i="2"/>
  <c r="AE3443" i="2" s="1"/>
  <c r="AC3444" i="2"/>
  <c r="AB3445" i="2"/>
  <c r="X3441" i="2"/>
  <c r="Y3441" i="2"/>
  <c r="W3441" i="2"/>
  <c r="U3442" i="2"/>
  <c r="V3442" i="2" s="1"/>
  <c r="S3444" i="2"/>
  <c r="T3443" i="2"/>
  <c r="O3441" i="2"/>
  <c r="P3441" i="2"/>
  <c r="N3441" i="2"/>
  <c r="L3442" i="2"/>
  <c r="M3442" i="2" s="1"/>
  <c r="J3444" i="2"/>
  <c r="AG3443" i="2" l="1"/>
  <c r="AH3443" i="2"/>
  <c r="AF3443" i="2"/>
  <c r="AD3444" i="2"/>
  <c r="AE3444" i="2" s="1"/>
  <c r="AB3446" i="2"/>
  <c r="AC3445" i="2"/>
  <c r="X3442" i="2"/>
  <c r="Y3442" i="2"/>
  <c r="W3442" i="2"/>
  <c r="T3444" i="2"/>
  <c r="S3445" i="2"/>
  <c r="U3443" i="2"/>
  <c r="V3443" i="2" s="1"/>
  <c r="O3442" i="2"/>
  <c r="N3442" i="2"/>
  <c r="P3442" i="2"/>
  <c r="J3445" i="2"/>
  <c r="L3443" i="2"/>
  <c r="M3443" i="2" s="1"/>
  <c r="AG3444" i="2" l="1"/>
  <c r="AH3444" i="2"/>
  <c r="AF3444" i="2"/>
  <c r="AC3446" i="2"/>
  <c r="AB3447" i="2"/>
  <c r="AD3445" i="2"/>
  <c r="AE3445" i="2" s="1"/>
  <c r="Y3443" i="2"/>
  <c r="X3443" i="2"/>
  <c r="W3443" i="2"/>
  <c r="U3444" i="2"/>
  <c r="V3444" i="2"/>
  <c r="W3444" i="2" s="1"/>
  <c r="T3445" i="2"/>
  <c r="S3446" i="2"/>
  <c r="O3443" i="2"/>
  <c r="P3443" i="2"/>
  <c r="N3443" i="2"/>
  <c r="J3446" i="2"/>
  <c r="L3444" i="2"/>
  <c r="M3444" i="2" s="1"/>
  <c r="AH3445" i="2" l="1"/>
  <c r="AG3445" i="2"/>
  <c r="AF3445" i="2"/>
  <c r="AB3448" i="2"/>
  <c r="AC3447" i="2"/>
  <c r="AD3446" i="2"/>
  <c r="AE3446" i="2" s="1"/>
  <c r="AG3446" i="2" s="1"/>
  <c r="U3445" i="2"/>
  <c r="V3445" i="2" s="1"/>
  <c r="S3447" i="2"/>
  <c r="T3446" i="2"/>
  <c r="Y3444" i="2"/>
  <c r="X3444" i="2"/>
  <c r="P3444" i="2"/>
  <c r="O3444" i="2"/>
  <c r="N3444" i="2"/>
  <c r="J3447" i="2"/>
  <c r="L3445" i="2"/>
  <c r="M3445" i="2" s="1"/>
  <c r="AH3446" i="2" l="1"/>
  <c r="AF3446" i="2"/>
  <c r="AD3447" i="2"/>
  <c r="AE3447" i="2" s="1"/>
  <c r="AB3449" i="2"/>
  <c r="AC3448" i="2"/>
  <c r="Y3445" i="2"/>
  <c r="X3445" i="2"/>
  <c r="W3445" i="2"/>
  <c r="U3446" i="2"/>
  <c r="V3446" i="2"/>
  <c r="X3446" i="2" s="1"/>
  <c r="T3447" i="2"/>
  <c r="S3448" i="2"/>
  <c r="N3445" i="2"/>
  <c r="P3445" i="2"/>
  <c r="O3445" i="2"/>
  <c r="L3446" i="2"/>
  <c r="M3446" i="2" s="1"/>
  <c r="J3448" i="2"/>
  <c r="AF3447" i="2" l="1"/>
  <c r="AH3447" i="2"/>
  <c r="AG3447" i="2"/>
  <c r="AD3448" i="2"/>
  <c r="AE3448" i="2" s="1"/>
  <c r="AC3449" i="2"/>
  <c r="AB3450" i="2"/>
  <c r="U3447" i="2"/>
  <c r="V3447" i="2" s="1"/>
  <c r="W3446" i="2"/>
  <c r="Y3446" i="2"/>
  <c r="S3449" i="2"/>
  <c r="T3448" i="2"/>
  <c r="P3446" i="2"/>
  <c r="N3446" i="2"/>
  <c r="O3446" i="2"/>
  <c r="J3449" i="2"/>
  <c r="L3447" i="2"/>
  <c r="M3447" i="2" s="1"/>
  <c r="N3447" i="2" s="1"/>
  <c r="AH3448" i="2" l="1"/>
  <c r="AG3448" i="2"/>
  <c r="AF3448" i="2"/>
  <c r="AD3449" i="2"/>
  <c r="AE3449" i="2" s="1"/>
  <c r="AB3451" i="2"/>
  <c r="AC3450" i="2"/>
  <c r="W3447" i="2"/>
  <c r="Y3447" i="2"/>
  <c r="X3447" i="2"/>
  <c r="U3448" i="2"/>
  <c r="V3448" i="2" s="1"/>
  <c r="T3449" i="2"/>
  <c r="S3450" i="2"/>
  <c r="O3447" i="2"/>
  <c r="P3447" i="2"/>
  <c r="L3448" i="2"/>
  <c r="M3448" i="2" s="1"/>
  <c r="J3450" i="2"/>
  <c r="AG3449" i="2" l="1"/>
  <c r="AH3449" i="2"/>
  <c r="AF3449" i="2"/>
  <c r="AC3451" i="2"/>
  <c r="AB3452" i="2"/>
  <c r="AD3450" i="2"/>
  <c r="AE3450" i="2" s="1"/>
  <c r="Y3448" i="2"/>
  <c r="X3448" i="2"/>
  <c r="W3448" i="2"/>
  <c r="S3451" i="2"/>
  <c r="T3450" i="2"/>
  <c r="U3449" i="2"/>
  <c r="V3449" i="2"/>
  <c r="X3449" i="2" s="1"/>
  <c r="Y3449" i="2"/>
  <c r="P3448" i="2"/>
  <c r="O3448" i="2"/>
  <c r="N3448" i="2"/>
  <c r="L3449" i="2"/>
  <c r="M3449" i="2" s="1"/>
  <c r="J3451" i="2"/>
  <c r="AH3450" i="2" l="1"/>
  <c r="AF3450" i="2"/>
  <c r="AG3450" i="2"/>
  <c r="AB3453" i="2"/>
  <c r="AC3452" i="2"/>
  <c r="AD3451" i="2"/>
  <c r="AE3451" i="2" s="1"/>
  <c r="W3449" i="2"/>
  <c r="U3450" i="2"/>
  <c r="V3450" i="2" s="1"/>
  <c r="S3452" i="2"/>
  <c r="T3451" i="2"/>
  <c r="P3449" i="2"/>
  <c r="N3449" i="2"/>
  <c r="O3449" i="2"/>
  <c r="L3450" i="2"/>
  <c r="M3450" i="2" s="1"/>
  <c r="J3452" i="2"/>
  <c r="AF3451" i="2" l="1"/>
  <c r="AG3451" i="2"/>
  <c r="AH3451" i="2"/>
  <c r="AD3452" i="2"/>
  <c r="AE3452" i="2" s="1"/>
  <c r="AC3453" i="2"/>
  <c r="AB3454" i="2"/>
  <c r="Y3450" i="2"/>
  <c r="X3450" i="2"/>
  <c r="W3450" i="2"/>
  <c r="T3452" i="2"/>
  <c r="S3453" i="2"/>
  <c r="U3451" i="2"/>
  <c r="V3451" i="2" s="1"/>
  <c r="O3450" i="2"/>
  <c r="N3450" i="2"/>
  <c r="P3450" i="2"/>
  <c r="J3453" i="2"/>
  <c r="L3451" i="2"/>
  <c r="M3451" i="2" s="1"/>
  <c r="O3451" i="2" s="1"/>
  <c r="AG3452" i="2" l="1"/>
  <c r="AH3452" i="2"/>
  <c r="AF3452" i="2"/>
  <c r="AD3453" i="2"/>
  <c r="AE3453" i="2" s="1"/>
  <c r="AC3454" i="2"/>
  <c r="AB3455" i="2"/>
  <c r="Y3451" i="2"/>
  <c r="X3451" i="2"/>
  <c r="W3451" i="2"/>
  <c r="U3452" i="2"/>
  <c r="V3452" i="2" s="1"/>
  <c r="S3454" i="2"/>
  <c r="T3453" i="2"/>
  <c r="P3451" i="2"/>
  <c r="N3451" i="2"/>
  <c r="L3452" i="2"/>
  <c r="M3452" i="2" s="1"/>
  <c r="J3454" i="2"/>
  <c r="AG3453" i="2" l="1"/>
  <c r="AH3453" i="2"/>
  <c r="AF3453" i="2"/>
  <c r="AB3456" i="2"/>
  <c r="AC3455" i="2"/>
  <c r="AD3454" i="2"/>
  <c r="AE3454" i="2" s="1"/>
  <c r="W3452" i="2"/>
  <c r="X3452" i="2"/>
  <c r="Y3452" i="2"/>
  <c r="T3454" i="2"/>
  <c r="S3455" i="2"/>
  <c r="U3453" i="2"/>
  <c r="V3453" i="2" s="1"/>
  <c r="P3452" i="2"/>
  <c r="N3452" i="2"/>
  <c r="O3452" i="2"/>
  <c r="J3455" i="2"/>
  <c r="L3453" i="2"/>
  <c r="M3453" i="2" s="1"/>
  <c r="AH3454" i="2" l="1"/>
  <c r="AG3454" i="2"/>
  <c r="AF3454" i="2"/>
  <c r="AC3456" i="2"/>
  <c r="AB3457" i="2"/>
  <c r="AD3455" i="2"/>
  <c r="AE3455" i="2" s="1"/>
  <c r="AG3455" i="2" s="1"/>
  <c r="X3453" i="2"/>
  <c r="Y3453" i="2"/>
  <c r="W3453" i="2"/>
  <c r="S3456" i="2"/>
  <c r="T3455" i="2"/>
  <c r="U3454" i="2"/>
  <c r="V3454" i="2" s="1"/>
  <c r="P3453" i="2"/>
  <c r="N3453" i="2"/>
  <c r="O3453" i="2"/>
  <c r="J3456" i="2"/>
  <c r="L3454" i="2"/>
  <c r="M3454" i="2" s="1"/>
  <c r="AH3455" i="2" l="1"/>
  <c r="AB3458" i="2"/>
  <c r="AC3457" i="2"/>
  <c r="AF3455" i="2"/>
  <c r="AD3456" i="2"/>
  <c r="AE3456" i="2" s="1"/>
  <c r="W3454" i="2"/>
  <c r="Y3454" i="2"/>
  <c r="X3454" i="2"/>
  <c r="T3456" i="2"/>
  <c r="S3457" i="2"/>
  <c r="U3455" i="2"/>
  <c r="V3455" i="2" s="1"/>
  <c r="P3454" i="2"/>
  <c r="O3454" i="2"/>
  <c r="N3454" i="2"/>
  <c r="J3457" i="2"/>
  <c r="L3455" i="2"/>
  <c r="M3455" i="2" s="1"/>
  <c r="AF3456" i="2" l="1"/>
  <c r="AG3456" i="2"/>
  <c r="AH3456" i="2"/>
  <c r="AD3457" i="2"/>
  <c r="AE3457" i="2" s="1"/>
  <c r="AC3458" i="2"/>
  <c r="AB3459" i="2"/>
  <c r="Y3455" i="2"/>
  <c r="W3455" i="2"/>
  <c r="X3455" i="2"/>
  <c r="T3457" i="2"/>
  <c r="S3458" i="2"/>
  <c r="U3456" i="2"/>
  <c r="V3456" i="2" s="1"/>
  <c r="O3455" i="2"/>
  <c r="P3455" i="2"/>
  <c r="N3455" i="2"/>
  <c r="J3458" i="2"/>
  <c r="L3456" i="2"/>
  <c r="M3456" i="2" s="1"/>
  <c r="AH3457" i="2" l="1"/>
  <c r="AF3457" i="2"/>
  <c r="AG3457" i="2"/>
  <c r="AB3460" i="2"/>
  <c r="AC3459" i="2"/>
  <c r="AD3458" i="2"/>
  <c r="AE3458" i="2"/>
  <c r="AF3458" i="2" s="1"/>
  <c r="Y3456" i="2"/>
  <c r="W3456" i="2"/>
  <c r="X3456" i="2"/>
  <c r="S3459" i="2"/>
  <c r="T3458" i="2"/>
  <c r="U3457" i="2"/>
  <c r="V3457" i="2" s="1"/>
  <c r="P3456" i="2"/>
  <c r="N3456" i="2"/>
  <c r="O3456" i="2"/>
  <c r="L3457" i="2"/>
  <c r="M3457" i="2" s="1"/>
  <c r="J3459" i="2"/>
  <c r="AB3461" i="2" l="1"/>
  <c r="AC3460" i="2"/>
  <c r="AH3458" i="2"/>
  <c r="AG3458" i="2"/>
  <c r="AD3459" i="2"/>
  <c r="AE3459" i="2" s="1"/>
  <c r="Y3457" i="2"/>
  <c r="X3457" i="2"/>
  <c r="W3457" i="2"/>
  <c r="U3458" i="2"/>
  <c r="V3458" i="2"/>
  <c r="Y3458" i="2" s="1"/>
  <c r="T3459" i="2"/>
  <c r="S3460" i="2"/>
  <c r="N3457" i="2"/>
  <c r="O3457" i="2"/>
  <c r="P3457" i="2"/>
  <c r="L3458" i="2"/>
  <c r="M3458" i="2" s="1"/>
  <c r="J3460" i="2"/>
  <c r="AG3459" i="2" l="1"/>
  <c r="AH3459" i="2"/>
  <c r="AF3459" i="2"/>
  <c r="AD3460" i="2"/>
  <c r="AE3460" i="2" s="1"/>
  <c r="AC3461" i="2"/>
  <c r="AB3462" i="2"/>
  <c r="S3461" i="2"/>
  <c r="T3460" i="2"/>
  <c r="U3459" i="2"/>
  <c r="V3459" i="2" s="1"/>
  <c r="X3458" i="2"/>
  <c r="W3458" i="2"/>
  <c r="P3458" i="2"/>
  <c r="O3458" i="2"/>
  <c r="N3458" i="2"/>
  <c r="L3459" i="2"/>
  <c r="M3459" i="2"/>
  <c r="O3459" i="2" s="1"/>
  <c r="J3461" i="2"/>
  <c r="AF3460" i="2" l="1"/>
  <c r="AH3460" i="2"/>
  <c r="AG3460" i="2"/>
  <c r="AB3463" i="2"/>
  <c r="AC3462" i="2"/>
  <c r="AD3461" i="2"/>
  <c r="AE3461" i="2" s="1"/>
  <c r="W3459" i="2"/>
  <c r="Y3459" i="2"/>
  <c r="X3459" i="2"/>
  <c r="U3460" i="2"/>
  <c r="V3460" i="2" s="1"/>
  <c r="T3461" i="2"/>
  <c r="S3462" i="2"/>
  <c r="L3460" i="2"/>
  <c r="M3460" i="2" s="1"/>
  <c r="N3459" i="2"/>
  <c r="P3459" i="2"/>
  <c r="J3462" i="2"/>
  <c r="AG3461" i="2" l="1"/>
  <c r="AH3461" i="2"/>
  <c r="AF3461" i="2"/>
  <c r="AD3462" i="2"/>
  <c r="AE3462" i="2" s="1"/>
  <c r="AC3463" i="2"/>
  <c r="AB3464" i="2"/>
  <c r="Y3460" i="2"/>
  <c r="X3460" i="2"/>
  <c r="W3460" i="2"/>
  <c r="U3461" i="2"/>
  <c r="V3461" i="2"/>
  <c r="X3461" i="2" s="1"/>
  <c r="Y3461" i="2"/>
  <c r="S3463" i="2"/>
  <c r="T3462" i="2"/>
  <c r="P3460" i="2"/>
  <c r="N3460" i="2"/>
  <c r="O3460" i="2"/>
  <c r="L3461" i="2"/>
  <c r="M3461" i="2" s="1"/>
  <c r="J3463" i="2"/>
  <c r="AH3462" i="2" l="1"/>
  <c r="AF3462" i="2"/>
  <c r="AG3462" i="2"/>
  <c r="AB3465" i="2"/>
  <c r="AC3464" i="2"/>
  <c r="AD3463" i="2"/>
  <c r="AE3463" i="2" s="1"/>
  <c r="S3464" i="2"/>
  <c r="T3463" i="2"/>
  <c r="W3461" i="2"/>
  <c r="U3462" i="2"/>
  <c r="V3462" i="2" s="1"/>
  <c r="P3461" i="2"/>
  <c r="O3461" i="2"/>
  <c r="N3461" i="2"/>
  <c r="L3462" i="2"/>
  <c r="M3462" i="2" s="1"/>
  <c r="J3464" i="2"/>
  <c r="AH3463" i="2" l="1"/>
  <c r="AF3463" i="2"/>
  <c r="AG3463" i="2"/>
  <c r="AD3464" i="2"/>
  <c r="AE3464" i="2" s="1"/>
  <c r="AC3465" i="2"/>
  <c r="AB3466" i="2"/>
  <c r="Y3462" i="2"/>
  <c r="X3462" i="2"/>
  <c r="W3462" i="2"/>
  <c r="U3463" i="2"/>
  <c r="V3463" i="2" s="1"/>
  <c r="T3464" i="2"/>
  <c r="S3465" i="2"/>
  <c r="O3462" i="2"/>
  <c r="N3462" i="2"/>
  <c r="P3462" i="2"/>
  <c r="J3465" i="2"/>
  <c r="L3463" i="2"/>
  <c r="M3463" i="2" s="1"/>
  <c r="AH3464" i="2" l="1"/>
  <c r="AG3464" i="2"/>
  <c r="AF3464" i="2"/>
  <c r="AC3466" i="2"/>
  <c r="AB3467" i="2"/>
  <c r="AD3465" i="2"/>
  <c r="AE3465" i="2" s="1"/>
  <c r="Y3463" i="2"/>
  <c r="X3463" i="2"/>
  <c r="W3463" i="2"/>
  <c r="S3466" i="2"/>
  <c r="T3465" i="2"/>
  <c r="U3464" i="2"/>
  <c r="V3464" i="2" s="1"/>
  <c r="N3463" i="2"/>
  <c r="O3463" i="2"/>
  <c r="P3463" i="2"/>
  <c r="L3464" i="2"/>
  <c r="M3464" i="2" s="1"/>
  <c r="J3466" i="2"/>
  <c r="AH3465" i="2" l="1"/>
  <c r="AG3465" i="2"/>
  <c r="AF3465" i="2"/>
  <c r="AD3466" i="2"/>
  <c r="AE3466" i="2" s="1"/>
  <c r="AB3468" i="2"/>
  <c r="AC3467" i="2"/>
  <c r="X3464" i="2"/>
  <c r="Y3464" i="2"/>
  <c r="W3464" i="2"/>
  <c r="U3465" i="2"/>
  <c r="V3465" i="2" s="1"/>
  <c r="T3466" i="2"/>
  <c r="S3467" i="2"/>
  <c r="P3464" i="2"/>
  <c r="N3464" i="2"/>
  <c r="O3464" i="2"/>
  <c r="J3467" i="2"/>
  <c r="L3465" i="2"/>
  <c r="M3465" i="2" s="1"/>
  <c r="P3465" i="2" s="1"/>
  <c r="AH3466" i="2" l="1"/>
  <c r="AF3466" i="2"/>
  <c r="AG3466" i="2"/>
  <c r="AC3468" i="2"/>
  <c r="AB3469" i="2"/>
  <c r="AD3467" i="2"/>
  <c r="AE3467" i="2" s="1"/>
  <c r="X3465" i="2"/>
  <c r="W3465" i="2"/>
  <c r="Y3465" i="2"/>
  <c r="U3466" i="2"/>
  <c r="V3466" i="2" s="1"/>
  <c r="S3468" i="2"/>
  <c r="T3467" i="2"/>
  <c r="N3465" i="2"/>
  <c r="O3465" i="2"/>
  <c r="J3468" i="2"/>
  <c r="L3466" i="2"/>
  <c r="M3466" i="2" s="1"/>
  <c r="AH3467" i="2" l="1"/>
  <c r="AF3467" i="2"/>
  <c r="AG3467" i="2"/>
  <c r="AD3468" i="2"/>
  <c r="AE3468" i="2" s="1"/>
  <c r="AB3470" i="2"/>
  <c r="AC3469" i="2"/>
  <c r="Y3466" i="2"/>
  <c r="X3466" i="2"/>
  <c r="W3466" i="2"/>
  <c r="U3467" i="2"/>
  <c r="V3467" i="2" s="1"/>
  <c r="T3468" i="2"/>
  <c r="S3469" i="2"/>
  <c r="P3466" i="2"/>
  <c r="N3466" i="2"/>
  <c r="O3466" i="2"/>
  <c r="L3467" i="2"/>
  <c r="M3467" i="2" s="1"/>
  <c r="J3469" i="2"/>
  <c r="AH3468" i="2" l="1"/>
  <c r="AG3468" i="2"/>
  <c r="AF3468" i="2"/>
  <c r="AC3470" i="2"/>
  <c r="AB3471" i="2"/>
  <c r="AD3469" i="2"/>
  <c r="AE3469" i="2" s="1"/>
  <c r="X3467" i="2"/>
  <c r="W3467" i="2"/>
  <c r="Y3467" i="2"/>
  <c r="U3468" i="2"/>
  <c r="V3468" i="2" s="1"/>
  <c r="T3469" i="2"/>
  <c r="S3470" i="2"/>
  <c r="P3467" i="2"/>
  <c r="O3467" i="2"/>
  <c r="N3467" i="2"/>
  <c r="J3470" i="2"/>
  <c r="L3468" i="2"/>
  <c r="M3468" i="2" s="1"/>
  <c r="AF3469" i="2" l="1"/>
  <c r="AG3469" i="2"/>
  <c r="AH3469" i="2"/>
  <c r="AB3472" i="2"/>
  <c r="AC3471" i="2"/>
  <c r="AD3470" i="2"/>
  <c r="AE3470" i="2" s="1"/>
  <c r="Y3468" i="2"/>
  <c r="X3468" i="2"/>
  <c r="W3468" i="2"/>
  <c r="U3469" i="2"/>
  <c r="V3469" i="2" s="1"/>
  <c r="S3471" i="2"/>
  <c r="T3470" i="2"/>
  <c r="O3468" i="2"/>
  <c r="N3468" i="2"/>
  <c r="P3468" i="2"/>
  <c r="J3471" i="2"/>
  <c r="L3469" i="2"/>
  <c r="M3469" i="2" s="1"/>
  <c r="AH3470" i="2" l="1"/>
  <c r="AF3470" i="2"/>
  <c r="AG3470" i="2"/>
  <c r="AD3471" i="2"/>
  <c r="AE3471" i="2" s="1"/>
  <c r="AB3473" i="2"/>
  <c r="AC3472" i="2"/>
  <c r="Y3469" i="2"/>
  <c r="X3469" i="2"/>
  <c r="W3469" i="2"/>
  <c r="U3470" i="2"/>
  <c r="V3470" i="2"/>
  <c r="Y3470" i="2" s="1"/>
  <c r="T3471" i="2"/>
  <c r="S3472" i="2"/>
  <c r="N3469" i="2"/>
  <c r="P3469" i="2"/>
  <c r="O3469" i="2"/>
  <c r="L3470" i="2"/>
  <c r="M3470" i="2" s="1"/>
  <c r="J3472" i="2"/>
  <c r="AH3471" i="2" l="1"/>
  <c r="AF3471" i="2"/>
  <c r="AG3471" i="2"/>
  <c r="AD3472" i="2"/>
  <c r="AE3472" i="2" s="1"/>
  <c r="AC3473" i="2"/>
  <c r="AB3474" i="2"/>
  <c r="S3473" i="2"/>
  <c r="T3472" i="2"/>
  <c r="U3471" i="2"/>
  <c r="V3471" i="2" s="1"/>
  <c r="X3470" i="2"/>
  <c r="W3470" i="2"/>
  <c r="P3470" i="2"/>
  <c r="N3470" i="2"/>
  <c r="O3470" i="2"/>
  <c r="L3471" i="2"/>
  <c r="M3471" i="2" s="1"/>
  <c r="P3471" i="2" s="1"/>
  <c r="J3473" i="2"/>
  <c r="AH3472" i="2" l="1"/>
  <c r="AG3472" i="2"/>
  <c r="AF3472" i="2"/>
  <c r="AD3473" i="2"/>
  <c r="AE3473" i="2" s="1"/>
  <c r="AB3475" i="2"/>
  <c r="AC3474" i="2"/>
  <c r="W3471" i="2"/>
  <c r="Y3471" i="2"/>
  <c r="X3471" i="2"/>
  <c r="U3472" i="2"/>
  <c r="V3472" i="2" s="1"/>
  <c r="T3473" i="2"/>
  <c r="S3474" i="2"/>
  <c r="J3474" i="2"/>
  <c r="L3472" i="2"/>
  <c r="M3472" i="2" s="1"/>
  <c r="N3471" i="2"/>
  <c r="O3471" i="2"/>
  <c r="AF3473" i="2" l="1"/>
  <c r="AH3473" i="2"/>
  <c r="AG3473" i="2"/>
  <c r="AC3475" i="2"/>
  <c r="AB3476" i="2"/>
  <c r="AD3474" i="2"/>
  <c r="AE3474" i="2" s="1"/>
  <c r="Y3472" i="2"/>
  <c r="X3472" i="2"/>
  <c r="W3472" i="2"/>
  <c r="S3475" i="2"/>
  <c r="T3474" i="2"/>
  <c r="U3473" i="2"/>
  <c r="V3473" i="2"/>
  <c r="X3473" i="2" s="1"/>
  <c r="P3472" i="2"/>
  <c r="O3472" i="2"/>
  <c r="N3472" i="2"/>
  <c r="L3473" i="2"/>
  <c r="M3473" i="2" s="1"/>
  <c r="J3475" i="2"/>
  <c r="AH3474" i="2" l="1"/>
  <c r="AG3474" i="2"/>
  <c r="AF3474" i="2"/>
  <c r="AB3477" i="2"/>
  <c r="AC3476" i="2"/>
  <c r="AD3475" i="2"/>
  <c r="AE3475" i="2" s="1"/>
  <c r="Y3473" i="2"/>
  <c r="S3476" i="2"/>
  <c r="T3475" i="2"/>
  <c r="W3473" i="2"/>
  <c r="U3474" i="2"/>
  <c r="V3474" i="2" s="1"/>
  <c r="X3474" i="2" s="1"/>
  <c r="P3473" i="2"/>
  <c r="O3473" i="2"/>
  <c r="N3473" i="2"/>
  <c r="J3476" i="2"/>
  <c r="L3474" i="2"/>
  <c r="M3474" i="2" s="1"/>
  <c r="AG3475" i="2" l="1"/>
  <c r="AF3475" i="2"/>
  <c r="AH3475" i="2"/>
  <c r="AD3476" i="2"/>
  <c r="AE3476" i="2" s="1"/>
  <c r="AC3477" i="2"/>
  <c r="AB3478" i="2"/>
  <c r="Y3474" i="2"/>
  <c r="U3475" i="2"/>
  <c r="V3475" i="2" s="1"/>
  <c r="T3476" i="2"/>
  <c r="S3477" i="2"/>
  <c r="W3474" i="2"/>
  <c r="O3474" i="2"/>
  <c r="P3474" i="2"/>
  <c r="N3474" i="2"/>
  <c r="L3475" i="2"/>
  <c r="M3475" i="2" s="1"/>
  <c r="J3477" i="2"/>
  <c r="AH3476" i="2" l="1"/>
  <c r="AG3476" i="2"/>
  <c r="AF3476" i="2"/>
  <c r="AC3478" i="2"/>
  <c r="AB3479" i="2"/>
  <c r="AD3477" i="2"/>
  <c r="AE3477" i="2" s="1"/>
  <c r="W3475" i="2"/>
  <c r="Y3475" i="2"/>
  <c r="X3475" i="2"/>
  <c r="S3478" i="2"/>
  <c r="T3477" i="2"/>
  <c r="U3476" i="2"/>
  <c r="V3476" i="2" s="1"/>
  <c r="N3475" i="2"/>
  <c r="O3475" i="2"/>
  <c r="P3475" i="2"/>
  <c r="J3478" i="2"/>
  <c r="L3476" i="2"/>
  <c r="M3476" i="2" s="1"/>
  <c r="AG3477" i="2" l="1"/>
  <c r="AH3477" i="2"/>
  <c r="AF3477" i="2"/>
  <c r="AB3480" i="2"/>
  <c r="AC3479" i="2"/>
  <c r="AD3478" i="2"/>
  <c r="AE3478" i="2" s="1"/>
  <c r="W3476" i="2"/>
  <c r="X3476" i="2"/>
  <c r="Y3476" i="2"/>
  <c r="T3478" i="2"/>
  <c r="S3479" i="2"/>
  <c r="U3477" i="2"/>
  <c r="V3477" i="2" s="1"/>
  <c r="P3476" i="2"/>
  <c r="N3476" i="2"/>
  <c r="O3476" i="2"/>
  <c r="L3477" i="2"/>
  <c r="M3477" i="2" s="1"/>
  <c r="J3479" i="2"/>
  <c r="AG3478" i="2" l="1"/>
  <c r="AF3478" i="2"/>
  <c r="AH3478" i="2"/>
  <c r="AD3479" i="2"/>
  <c r="AE3479" i="2" s="1"/>
  <c r="AC3480" i="2"/>
  <c r="AB3481" i="2"/>
  <c r="Y3477" i="2"/>
  <c r="X3477" i="2"/>
  <c r="W3477" i="2"/>
  <c r="U3478" i="2"/>
  <c r="V3478" i="2" s="1"/>
  <c r="S3480" i="2"/>
  <c r="T3479" i="2"/>
  <c r="P3477" i="2"/>
  <c r="O3477" i="2"/>
  <c r="N3477" i="2"/>
  <c r="L3478" i="2"/>
  <c r="M3478" i="2" s="1"/>
  <c r="J3480" i="2"/>
  <c r="AG3479" i="2" l="1"/>
  <c r="AH3479" i="2"/>
  <c r="AF3479" i="2"/>
  <c r="AD3480" i="2"/>
  <c r="AE3480" i="2" s="1"/>
  <c r="AB3482" i="2"/>
  <c r="AC3481" i="2"/>
  <c r="W3478" i="2"/>
  <c r="Y3478" i="2"/>
  <c r="X3478" i="2"/>
  <c r="T3480" i="2"/>
  <c r="S3481" i="2"/>
  <c r="U3479" i="2"/>
  <c r="V3479" i="2" s="1"/>
  <c r="P3478" i="2"/>
  <c r="N3478" i="2"/>
  <c r="O3478" i="2"/>
  <c r="J3481" i="2"/>
  <c r="L3479" i="2"/>
  <c r="M3479" i="2" s="1"/>
  <c r="AH3480" i="2" l="1"/>
  <c r="AF3480" i="2"/>
  <c r="AG3480" i="2"/>
  <c r="AC3482" i="2"/>
  <c r="AB3483" i="2"/>
  <c r="AD3481" i="2"/>
  <c r="AE3481" i="2" s="1"/>
  <c r="X3479" i="2"/>
  <c r="Y3479" i="2"/>
  <c r="W3479" i="2"/>
  <c r="T3481" i="2"/>
  <c r="S3482" i="2"/>
  <c r="U3480" i="2"/>
  <c r="V3480" i="2" s="1"/>
  <c r="P3479" i="2"/>
  <c r="O3479" i="2"/>
  <c r="N3479" i="2"/>
  <c r="J3482" i="2"/>
  <c r="L3480" i="2"/>
  <c r="M3480" i="2" s="1"/>
  <c r="AH3481" i="2" l="1"/>
  <c r="AG3481" i="2"/>
  <c r="AF3481" i="2"/>
  <c r="AB3484" i="2"/>
  <c r="AC3483" i="2"/>
  <c r="AD3482" i="2"/>
  <c r="AE3482" i="2"/>
  <c r="AH3482" i="2" s="1"/>
  <c r="Y3480" i="2"/>
  <c r="W3480" i="2"/>
  <c r="X3480" i="2"/>
  <c r="U3481" i="2"/>
  <c r="V3481" i="2" s="1"/>
  <c r="S3483" i="2"/>
  <c r="T3482" i="2"/>
  <c r="O3480" i="2"/>
  <c r="P3480" i="2"/>
  <c r="N3480" i="2"/>
  <c r="J3483" i="2"/>
  <c r="M3481" i="2"/>
  <c r="P3481" i="2" s="1"/>
  <c r="L3481" i="2"/>
  <c r="AF3482" i="2" l="1"/>
  <c r="AB3485" i="2"/>
  <c r="AC3484" i="2"/>
  <c r="AG3482" i="2"/>
  <c r="AE3483" i="2"/>
  <c r="AH3483" i="2" s="1"/>
  <c r="AD3483" i="2"/>
  <c r="X3481" i="2"/>
  <c r="Y3481" i="2"/>
  <c r="W3481" i="2"/>
  <c r="T3483" i="2"/>
  <c r="S3484" i="2"/>
  <c r="U3482" i="2"/>
  <c r="V3482" i="2" s="1"/>
  <c r="Y3482" i="2" s="1"/>
  <c r="O3481" i="2"/>
  <c r="N3481" i="2"/>
  <c r="J3484" i="2"/>
  <c r="L3482" i="2"/>
  <c r="M3482" i="2" s="1"/>
  <c r="AF3483" i="2" l="1"/>
  <c r="AD3484" i="2"/>
  <c r="AE3484" i="2" s="1"/>
  <c r="AG3483" i="2"/>
  <c r="AC3485" i="2"/>
  <c r="AB3486" i="2"/>
  <c r="X3482" i="2"/>
  <c r="U3483" i="2"/>
  <c r="V3483" i="2" s="1"/>
  <c r="W3482" i="2"/>
  <c r="S3485" i="2"/>
  <c r="T3484" i="2"/>
  <c r="P3482" i="2"/>
  <c r="N3482" i="2"/>
  <c r="O3482" i="2"/>
  <c r="J3485" i="2"/>
  <c r="L3483" i="2"/>
  <c r="M3483" i="2" s="1"/>
  <c r="AF3484" i="2" l="1"/>
  <c r="AH3484" i="2"/>
  <c r="AG3484" i="2"/>
  <c r="AB3487" i="2"/>
  <c r="AC3486" i="2"/>
  <c r="AD3485" i="2"/>
  <c r="AE3485" i="2" s="1"/>
  <c r="W3483" i="2"/>
  <c r="Y3483" i="2"/>
  <c r="X3483" i="2"/>
  <c r="T3485" i="2"/>
  <c r="S3486" i="2"/>
  <c r="U3484" i="2"/>
  <c r="V3484" i="2" s="1"/>
  <c r="P3483" i="2"/>
  <c r="N3483" i="2"/>
  <c r="O3483" i="2"/>
  <c r="L3484" i="2"/>
  <c r="M3484" i="2" s="1"/>
  <c r="J3486" i="2"/>
  <c r="AG3485" i="2" l="1"/>
  <c r="AH3485" i="2"/>
  <c r="AF3485" i="2"/>
  <c r="AC3487" i="2"/>
  <c r="AB3488" i="2"/>
  <c r="AD3486" i="2"/>
  <c r="AE3486" i="2" s="1"/>
  <c r="Y3484" i="2"/>
  <c r="X3484" i="2"/>
  <c r="W3484" i="2"/>
  <c r="S3487" i="2"/>
  <c r="T3486" i="2"/>
  <c r="U3485" i="2"/>
  <c r="V3485" i="2"/>
  <c r="X3485" i="2" s="1"/>
  <c r="Y3485" i="2"/>
  <c r="O3484" i="2"/>
  <c r="N3484" i="2"/>
  <c r="P3484" i="2"/>
  <c r="L3485" i="2"/>
  <c r="M3485" i="2" s="1"/>
  <c r="J3487" i="2"/>
  <c r="AH3486" i="2" l="1"/>
  <c r="AF3486" i="2"/>
  <c r="AG3486" i="2"/>
  <c r="AB3489" i="2"/>
  <c r="AC3488" i="2"/>
  <c r="AD3487" i="2"/>
  <c r="AE3487" i="2" s="1"/>
  <c r="AH3487" i="2" s="1"/>
  <c r="W3485" i="2"/>
  <c r="U3486" i="2"/>
  <c r="V3486" i="2" s="1"/>
  <c r="T3487" i="2"/>
  <c r="S3488" i="2"/>
  <c r="N3485" i="2"/>
  <c r="P3485" i="2"/>
  <c r="O3485" i="2"/>
  <c r="J3488" i="2"/>
  <c r="L3486" i="2"/>
  <c r="M3486" i="2" s="1"/>
  <c r="AF3487" i="2" l="1"/>
  <c r="AG3487" i="2"/>
  <c r="AD3488" i="2"/>
  <c r="AE3488" i="2" s="1"/>
  <c r="AB3490" i="2"/>
  <c r="AC3489" i="2"/>
  <c r="Y3486" i="2"/>
  <c r="X3486" i="2"/>
  <c r="W3486" i="2"/>
  <c r="U3487" i="2"/>
  <c r="V3487" i="2" s="1"/>
  <c r="S3489" i="2"/>
  <c r="T3488" i="2"/>
  <c r="O3486" i="2"/>
  <c r="P3486" i="2"/>
  <c r="N3486" i="2"/>
  <c r="J3489" i="2"/>
  <c r="L3487" i="2"/>
  <c r="M3487" i="2" s="1"/>
  <c r="AG3488" i="2" l="1"/>
  <c r="AF3488" i="2"/>
  <c r="AH3488" i="2"/>
  <c r="AB3491" i="2"/>
  <c r="AC3490" i="2"/>
  <c r="AD3489" i="2"/>
  <c r="AE3489" i="2" s="1"/>
  <c r="X3487" i="2"/>
  <c r="W3487" i="2"/>
  <c r="Y3487" i="2"/>
  <c r="U3488" i="2"/>
  <c r="V3488" i="2" s="1"/>
  <c r="T3489" i="2"/>
  <c r="S3490" i="2"/>
  <c r="N3487" i="2"/>
  <c r="O3487" i="2"/>
  <c r="P3487" i="2"/>
  <c r="J3490" i="2"/>
  <c r="L3488" i="2"/>
  <c r="M3488" i="2" s="1"/>
  <c r="AG3489" i="2" l="1"/>
  <c r="AH3489" i="2"/>
  <c r="AF3489" i="2"/>
  <c r="AD3490" i="2"/>
  <c r="AE3490" i="2" s="1"/>
  <c r="AC3491" i="2"/>
  <c r="AB3492" i="2"/>
  <c r="X3488" i="2"/>
  <c r="W3488" i="2"/>
  <c r="Y3488" i="2"/>
  <c r="S3491" i="2"/>
  <c r="T3490" i="2"/>
  <c r="U3489" i="2"/>
  <c r="V3489" i="2" s="1"/>
  <c r="O3488" i="2"/>
  <c r="P3488" i="2"/>
  <c r="N3488" i="2"/>
  <c r="J3491" i="2"/>
  <c r="L3489" i="2"/>
  <c r="M3489" i="2" s="1"/>
  <c r="AG3490" i="2" l="1"/>
  <c r="AH3490" i="2"/>
  <c r="AF3490" i="2"/>
  <c r="AD3491" i="2"/>
  <c r="AE3491" i="2" s="1"/>
  <c r="AH3491" i="2" s="1"/>
  <c r="AB3493" i="2"/>
  <c r="AC3492" i="2"/>
  <c r="W3489" i="2"/>
  <c r="X3489" i="2"/>
  <c r="Y3489" i="2"/>
  <c r="T3491" i="2"/>
  <c r="S3492" i="2"/>
  <c r="U3490" i="2"/>
  <c r="V3490" i="2" s="1"/>
  <c r="O3489" i="2"/>
  <c r="N3489" i="2"/>
  <c r="P3489" i="2"/>
  <c r="J3492" i="2"/>
  <c r="L3490" i="2"/>
  <c r="M3490" i="2" s="1"/>
  <c r="AF3491" i="2" l="1"/>
  <c r="AB3494" i="2"/>
  <c r="AC3493" i="2"/>
  <c r="AG3491" i="2"/>
  <c r="AD3492" i="2"/>
  <c r="AE3492" i="2" s="1"/>
  <c r="X3490" i="2"/>
  <c r="W3490" i="2"/>
  <c r="Y3490" i="2"/>
  <c r="S3493" i="2"/>
  <c r="T3492" i="2"/>
  <c r="U3491" i="2"/>
  <c r="V3491" i="2"/>
  <c r="Y3491" i="2" s="1"/>
  <c r="P3490" i="2"/>
  <c r="N3490" i="2"/>
  <c r="O3490" i="2"/>
  <c r="L3491" i="2"/>
  <c r="M3491" i="2" s="1"/>
  <c r="J3493" i="2"/>
  <c r="AH3492" i="2" l="1"/>
  <c r="AF3492" i="2"/>
  <c r="AG3492" i="2"/>
  <c r="AD3493" i="2"/>
  <c r="AE3493" i="2" s="1"/>
  <c r="AC3494" i="2"/>
  <c r="AB3495" i="2"/>
  <c r="W3491" i="2"/>
  <c r="S3494" i="2"/>
  <c r="T3493" i="2"/>
  <c r="X3491" i="2"/>
  <c r="U3492" i="2"/>
  <c r="V3492" i="2" s="1"/>
  <c r="P3491" i="2"/>
  <c r="O3491" i="2"/>
  <c r="N3491" i="2"/>
  <c r="J3494" i="2"/>
  <c r="L3492" i="2"/>
  <c r="M3492" i="2" s="1"/>
  <c r="P3492" i="2" s="1"/>
  <c r="AH3493" i="2" l="1"/>
  <c r="AG3493" i="2"/>
  <c r="AF3493" i="2"/>
  <c r="AB3496" i="2"/>
  <c r="AC3495" i="2"/>
  <c r="AD3494" i="2"/>
  <c r="AE3494" i="2" s="1"/>
  <c r="X3492" i="2"/>
  <c r="W3492" i="2"/>
  <c r="Y3492" i="2"/>
  <c r="U3493" i="2"/>
  <c r="V3493" i="2" s="1"/>
  <c r="S3495" i="2"/>
  <c r="T3494" i="2"/>
  <c r="O3492" i="2"/>
  <c r="J3495" i="2"/>
  <c r="N3492" i="2"/>
  <c r="L3493" i="2"/>
  <c r="M3493" i="2" s="1"/>
  <c r="AG3494" i="2" l="1"/>
  <c r="AF3494" i="2"/>
  <c r="AH3494" i="2"/>
  <c r="AC3496" i="2"/>
  <c r="AB3497" i="2"/>
  <c r="AD3495" i="2"/>
  <c r="AE3495" i="2" s="1"/>
  <c r="X3493" i="2"/>
  <c r="Y3493" i="2"/>
  <c r="W3493" i="2"/>
  <c r="U3494" i="2"/>
  <c r="V3494" i="2" s="1"/>
  <c r="S3496" i="2"/>
  <c r="T3495" i="2"/>
  <c r="P3493" i="2"/>
  <c r="O3493" i="2"/>
  <c r="N3493" i="2"/>
  <c r="L3494" i="2"/>
  <c r="M3494" i="2"/>
  <c r="N3494" i="2" s="1"/>
  <c r="J3496" i="2"/>
  <c r="AH3495" i="2" l="1"/>
  <c r="AG3495" i="2"/>
  <c r="AF3495" i="2"/>
  <c r="AB3498" i="2"/>
  <c r="AC3497" i="2"/>
  <c r="AD3496" i="2"/>
  <c r="AE3496" i="2" s="1"/>
  <c r="W3494" i="2"/>
  <c r="X3494" i="2"/>
  <c r="Y3494" i="2"/>
  <c r="U3495" i="2"/>
  <c r="V3495" i="2" s="1"/>
  <c r="T3496" i="2"/>
  <c r="S3497" i="2"/>
  <c r="L3495" i="2"/>
  <c r="M3495" i="2" s="1"/>
  <c r="P3494" i="2"/>
  <c r="J3497" i="2"/>
  <c r="O3494" i="2"/>
  <c r="AG3496" i="2" l="1"/>
  <c r="AH3496" i="2"/>
  <c r="AF3496" i="2"/>
  <c r="AC3498" i="2"/>
  <c r="AB3499" i="2"/>
  <c r="AD3497" i="2"/>
  <c r="AE3497" i="2" s="1"/>
  <c r="Y3495" i="2"/>
  <c r="X3495" i="2"/>
  <c r="W3495" i="2"/>
  <c r="S3498" i="2"/>
  <c r="T3497" i="2"/>
  <c r="U3496" i="2"/>
  <c r="V3496" i="2" s="1"/>
  <c r="P3495" i="2"/>
  <c r="O3495" i="2"/>
  <c r="N3495" i="2"/>
  <c r="J3498" i="2"/>
  <c r="L3496" i="2"/>
  <c r="M3496" i="2"/>
  <c r="O3496" i="2" s="1"/>
  <c r="AH3497" i="2" l="1"/>
  <c r="AG3497" i="2"/>
  <c r="AF3497" i="2"/>
  <c r="AB3500" i="2"/>
  <c r="AC3499" i="2"/>
  <c r="AD3498" i="2"/>
  <c r="AE3498" i="2" s="1"/>
  <c r="X3496" i="2"/>
  <c r="W3496" i="2"/>
  <c r="Y3496" i="2"/>
  <c r="T3498" i="2"/>
  <c r="S3499" i="2"/>
  <c r="U3497" i="2"/>
  <c r="V3497" i="2" s="1"/>
  <c r="N3496" i="2"/>
  <c r="P3496" i="2"/>
  <c r="L3497" i="2"/>
  <c r="M3497" i="2" s="1"/>
  <c r="J3499" i="2"/>
  <c r="AH3498" i="2" l="1"/>
  <c r="AF3498" i="2"/>
  <c r="AG3498" i="2"/>
  <c r="AD3499" i="2"/>
  <c r="AE3499" i="2" s="1"/>
  <c r="AB3501" i="2"/>
  <c r="AC3500" i="2"/>
  <c r="W3497" i="2"/>
  <c r="Y3497" i="2"/>
  <c r="X3497" i="2"/>
  <c r="U3498" i="2"/>
  <c r="V3498" i="2" s="1"/>
  <c r="T3499" i="2"/>
  <c r="S3500" i="2"/>
  <c r="P3497" i="2"/>
  <c r="N3497" i="2"/>
  <c r="O3497" i="2"/>
  <c r="J3500" i="2"/>
  <c r="L3498" i="2"/>
  <c r="M3498" i="2" s="1"/>
  <c r="AH3499" i="2" l="1"/>
  <c r="AG3499" i="2"/>
  <c r="AF3499" i="2"/>
  <c r="AC3501" i="2"/>
  <c r="AB3502" i="2"/>
  <c r="AD3500" i="2"/>
  <c r="AE3500" i="2" s="1"/>
  <c r="Y3498" i="2"/>
  <c r="W3498" i="2"/>
  <c r="X3498" i="2"/>
  <c r="U3499" i="2"/>
  <c r="V3499" i="2" s="1"/>
  <c r="S3501" i="2"/>
  <c r="T3500" i="2"/>
  <c r="P3498" i="2"/>
  <c r="O3498" i="2"/>
  <c r="N3498" i="2"/>
  <c r="L3499" i="2"/>
  <c r="M3499" i="2" s="1"/>
  <c r="J3501" i="2"/>
  <c r="AG3500" i="2" l="1"/>
  <c r="AF3500" i="2"/>
  <c r="AH3500" i="2"/>
  <c r="AB3503" i="2"/>
  <c r="AC3502" i="2"/>
  <c r="AD3501" i="2"/>
  <c r="AE3501" i="2" s="1"/>
  <c r="Y3499" i="2"/>
  <c r="W3499" i="2"/>
  <c r="X3499" i="2"/>
  <c r="T3501" i="2"/>
  <c r="S3502" i="2"/>
  <c r="U3500" i="2"/>
  <c r="V3500" i="2"/>
  <c r="Y3500" i="2" s="1"/>
  <c r="O3499" i="2"/>
  <c r="P3499" i="2"/>
  <c r="N3499" i="2"/>
  <c r="J3502" i="2"/>
  <c r="L3500" i="2"/>
  <c r="M3500" i="2" s="1"/>
  <c r="AF3501" i="2" l="1"/>
  <c r="AG3501" i="2"/>
  <c r="AH3501" i="2"/>
  <c r="AD3502" i="2"/>
  <c r="AE3502" i="2" s="1"/>
  <c r="AC3503" i="2"/>
  <c r="AB3504" i="2"/>
  <c r="W3500" i="2"/>
  <c r="S3503" i="2"/>
  <c r="T3502" i="2"/>
  <c r="X3500" i="2"/>
  <c r="U3501" i="2"/>
  <c r="V3501" i="2" s="1"/>
  <c r="P3500" i="2"/>
  <c r="N3500" i="2"/>
  <c r="O3500" i="2"/>
  <c r="L3501" i="2"/>
  <c r="M3501" i="2" s="1"/>
  <c r="J3503" i="2"/>
  <c r="AF3502" i="2" l="1"/>
  <c r="AG3502" i="2"/>
  <c r="AH3502" i="2"/>
  <c r="AB3505" i="2"/>
  <c r="AC3504" i="2"/>
  <c r="AD3503" i="2"/>
  <c r="AE3503" i="2"/>
  <c r="AF3503" i="2" s="1"/>
  <c r="W3501" i="2"/>
  <c r="X3501" i="2"/>
  <c r="Y3501" i="2"/>
  <c r="U3502" i="2"/>
  <c r="V3502" i="2" s="1"/>
  <c r="T3503" i="2"/>
  <c r="S3504" i="2"/>
  <c r="P3501" i="2"/>
  <c r="O3501" i="2"/>
  <c r="N3501" i="2"/>
  <c r="J3504" i="2"/>
  <c r="L3502" i="2"/>
  <c r="M3502" i="2" s="1"/>
  <c r="AH3503" i="2" l="1"/>
  <c r="AG3503" i="2"/>
  <c r="AD3504" i="2"/>
  <c r="AE3504" i="2" s="1"/>
  <c r="AB3506" i="2"/>
  <c r="AC3505" i="2"/>
  <c r="Y3502" i="2"/>
  <c r="X3502" i="2"/>
  <c r="W3502" i="2"/>
  <c r="S3505" i="2"/>
  <c r="T3504" i="2"/>
  <c r="U3503" i="2"/>
  <c r="V3503" i="2"/>
  <c r="Y3503" i="2" s="1"/>
  <c r="O3502" i="2"/>
  <c r="N3502" i="2"/>
  <c r="P3502" i="2"/>
  <c r="J3505" i="2"/>
  <c r="L3503" i="2"/>
  <c r="M3503" i="2" s="1"/>
  <c r="N3503" i="2" s="1"/>
  <c r="AF3504" i="2" l="1"/>
  <c r="AG3504" i="2"/>
  <c r="AH3504" i="2"/>
  <c r="AD3505" i="2"/>
  <c r="AE3505" i="2" s="1"/>
  <c r="AC3506" i="2"/>
  <c r="AB3507" i="2"/>
  <c r="W3503" i="2"/>
  <c r="U3504" i="2"/>
  <c r="V3504" i="2" s="1"/>
  <c r="X3503" i="2"/>
  <c r="S3506" i="2"/>
  <c r="T3505" i="2"/>
  <c r="P3503" i="2"/>
  <c r="L3504" i="2"/>
  <c r="M3504" i="2" s="1"/>
  <c r="O3503" i="2"/>
  <c r="J3506" i="2"/>
  <c r="AH3505" i="2" l="1"/>
  <c r="AF3505" i="2"/>
  <c r="AG3505" i="2"/>
  <c r="AB3508" i="2"/>
  <c r="AC3507" i="2"/>
  <c r="AD3506" i="2"/>
  <c r="AE3506" i="2" s="1"/>
  <c r="Y3504" i="2"/>
  <c r="X3504" i="2"/>
  <c r="W3504" i="2"/>
  <c r="T3506" i="2"/>
  <c r="S3507" i="2"/>
  <c r="U3505" i="2"/>
  <c r="V3505" i="2"/>
  <c r="X3505" i="2" s="1"/>
  <c r="P3504" i="2"/>
  <c r="N3504" i="2"/>
  <c r="O3504" i="2"/>
  <c r="J3507" i="2"/>
  <c r="M3505" i="2"/>
  <c r="P3505" i="2" s="1"/>
  <c r="L3505" i="2"/>
  <c r="AG3506" i="2" l="1"/>
  <c r="AH3506" i="2"/>
  <c r="AF3506" i="2"/>
  <c r="AC3508" i="2"/>
  <c r="AB3509" i="2"/>
  <c r="AD3507" i="2"/>
  <c r="AE3507" i="2" s="1"/>
  <c r="W3505" i="2"/>
  <c r="Y3505" i="2"/>
  <c r="S3508" i="2"/>
  <c r="T3507" i="2"/>
  <c r="U3506" i="2"/>
  <c r="V3506" i="2" s="1"/>
  <c r="N3505" i="2"/>
  <c r="O3505" i="2"/>
  <c r="L3506" i="2"/>
  <c r="M3506" i="2" s="1"/>
  <c r="J3508" i="2"/>
  <c r="AH3507" i="2" l="1"/>
  <c r="AF3507" i="2"/>
  <c r="AG3507" i="2"/>
  <c r="AB3510" i="2"/>
  <c r="AC3509" i="2"/>
  <c r="AD3508" i="2"/>
  <c r="AE3508" i="2" s="1"/>
  <c r="W3506" i="2"/>
  <c r="X3506" i="2"/>
  <c r="Y3506" i="2"/>
  <c r="T3508" i="2"/>
  <c r="S3509" i="2"/>
  <c r="U3507" i="2"/>
  <c r="V3507" i="2" s="1"/>
  <c r="N3506" i="2"/>
  <c r="O3506" i="2"/>
  <c r="P3506" i="2"/>
  <c r="L3507" i="2"/>
  <c r="M3507" i="2" s="1"/>
  <c r="J3509" i="2"/>
  <c r="AG3508" i="2" l="1"/>
  <c r="AH3508" i="2"/>
  <c r="AF3508" i="2"/>
  <c r="AC3510" i="2"/>
  <c r="AB3511" i="2"/>
  <c r="AD3509" i="2"/>
  <c r="AE3509" i="2" s="1"/>
  <c r="Y3507" i="2"/>
  <c r="W3507" i="2"/>
  <c r="X3507" i="2"/>
  <c r="U3508" i="2"/>
  <c r="V3508" i="2" s="1"/>
  <c r="S3510" i="2"/>
  <c r="T3509" i="2"/>
  <c r="N3507" i="2"/>
  <c r="P3507" i="2"/>
  <c r="O3507" i="2"/>
  <c r="J3510" i="2"/>
  <c r="L3508" i="2"/>
  <c r="M3508" i="2" s="1"/>
  <c r="P3508" i="2" s="1"/>
  <c r="AF3509" i="2" l="1"/>
  <c r="AG3509" i="2"/>
  <c r="AH3509" i="2"/>
  <c r="AD3510" i="2"/>
  <c r="AE3510" i="2" s="1"/>
  <c r="AB3512" i="2"/>
  <c r="AC3511" i="2"/>
  <c r="Y3508" i="2"/>
  <c r="W3508" i="2"/>
  <c r="X3508" i="2"/>
  <c r="T3510" i="2"/>
  <c r="S3511" i="2"/>
  <c r="U3509" i="2"/>
  <c r="V3509" i="2" s="1"/>
  <c r="O3508" i="2"/>
  <c r="N3508" i="2"/>
  <c r="L3509" i="2"/>
  <c r="M3509" i="2"/>
  <c r="O3509" i="2" s="1"/>
  <c r="J3511" i="2"/>
  <c r="AH3510" i="2" l="1"/>
  <c r="AF3510" i="2"/>
  <c r="AG3510" i="2"/>
  <c r="AB3513" i="2"/>
  <c r="AC3512" i="2"/>
  <c r="AD3511" i="2"/>
  <c r="AE3511" i="2" s="1"/>
  <c r="X3509" i="2"/>
  <c r="Y3509" i="2"/>
  <c r="W3509" i="2"/>
  <c r="T3511" i="2"/>
  <c r="S3512" i="2"/>
  <c r="U3510" i="2"/>
  <c r="V3510" i="2" s="1"/>
  <c r="L3510" i="2"/>
  <c r="M3510" i="2" s="1"/>
  <c r="N3509" i="2"/>
  <c r="J3512" i="2"/>
  <c r="P3509" i="2"/>
  <c r="AH3511" i="2" l="1"/>
  <c r="AG3511" i="2"/>
  <c r="AF3511" i="2"/>
  <c r="AD3512" i="2"/>
  <c r="AE3512" i="2" s="1"/>
  <c r="AC3513" i="2"/>
  <c r="AB3514" i="2"/>
  <c r="X3510" i="2"/>
  <c r="Y3510" i="2"/>
  <c r="W3510" i="2"/>
  <c r="U3511" i="2"/>
  <c r="V3511" i="2" s="1"/>
  <c r="S3513" i="2"/>
  <c r="T3512" i="2"/>
  <c r="P3510" i="2"/>
  <c r="N3510" i="2"/>
  <c r="O3510" i="2"/>
  <c r="J3513" i="2"/>
  <c r="L3511" i="2"/>
  <c r="M3511" i="2" s="1"/>
  <c r="AG3512" i="2" l="1"/>
  <c r="AF3512" i="2"/>
  <c r="AH3512" i="2"/>
  <c r="AD3513" i="2"/>
  <c r="AE3513" i="2" s="1"/>
  <c r="AB3515" i="2"/>
  <c r="AC3514" i="2"/>
  <c r="X3511" i="2"/>
  <c r="W3511" i="2"/>
  <c r="Y3511" i="2"/>
  <c r="T3513" i="2"/>
  <c r="S3514" i="2"/>
  <c r="U3512" i="2"/>
  <c r="V3512" i="2" s="1"/>
  <c r="O3511" i="2"/>
  <c r="N3511" i="2"/>
  <c r="P3511" i="2"/>
  <c r="J3514" i="2"/>
  <c r="L3512" i="2"/>
  <c r="M3512" i="2" s="1"/>
  <c r="AF3513" i="2" l="1"/>
  <c r="AG3513" i="2"/>
  <c r="AH3513" i="2"/>
  <c r="AD3514" i="2"/>
  <c r="AE3514" i="2" s="1"/>
  <c r="AC3515" i="2"/>
  <c r="AB3516" i="2"/>
  <c r="Y3512" i="2"/>
  <c r="W3512" i="2"/>
  <c r="X3512" i="2"/>
  <c r="U3513" i="2"/>
  <c r="V3513" i="2" s="1"/>
  <c r="S3515" i="2"/>
  <c r="T3514" i="2"/>
  <c r="N3512" i="2"/>
  <c r="O3512" i="2"/>
  <c r="P3512" i="2"/>
  <c r="L3513" i="2"/>
  <c r="M3513" i="2" s="1"/>
  <c r="J3515" i="2"/>
  <c r="AG3514" i="2" l="1"/>
  <c r="AH3514" i="2"/>
  <c r="AF3514" i="2"/>
  <c r="AD3515" i="2"/>
  <c r="AE3515" i="2" s="1"/>
  <c r="AH3515" i="2" s="1"/>
  <c r="AB3517" i="2"/>
  <c r="AC3516" i="2"/>
  <c r="W3513" i="2"/>
  <c r="X3513" i="2"/>
  <c r="Y3513" i="2"/>
  <c r="U3514" i="2"/>
  <c r="V3514" i="2" s="1"/>
  <c r="T3515" i="2"/>
  <c r="S3516" i="2"/>
  <c r="P3513" i="2"/>
  <c r="N3513" i="2"/>
  <c r="O3513" i="2"/>
  <c r="L3514" i="2"/>
  <c r="M3514" i="2" s="1"/>
  <c r="J3516" i="2"/>
  <c r="AD3516" i="2" l="1"/>
  <c r="AE3516" i="2" s="1"/>
  <c r="AF3515" i="2"/>
  <c r="AC3517" i="2"/>
  <c r="AB3518" i="2"/>
  <c r="AG3515" i="2"/>
  <c r="Y3514" i="2"/>
  <c r="W3514" i="2"/>
  <c r="X3514" i="2"/>
  <c r="S3517" i="2"/>
  <c r="T3516" i="2"/>
  <c r="U3515" i="2"/>
  <c r="V3515" i="2"/>
  <c r="Y3515" i="2" s="1"/>
  <c r="P3514" i="2"/>
  <c r="O3514" i="2"/>
  <c r="N3514" i="2"/>
  <c r="J3517" i="2"/>
  <c r="L3515" i="2"/>
  <c r="M3515" i="2"/>
  <c r="N3515" i="2" s="1"/>
  <c r="AH3516" i="2" l="1"/>
  <c r="AF3516" i="2"/>
  <c r="AG3516" i="2"/>
  <c r="AD3517" i="2"/>
  <c r="AE3517" i="2" s="1"/>
  <c r="AC3518" i="2"/>
  <c r="AB3519" i="2"/>
  <c r="W3515" i="2"/>
  <c r="U3516" i="2"/>
  <c r="V3516" i="2" s="1"/>
  <c r="X3515" i="2"/>
  <c r="S3518" i="2"/>
  <c r="T3517" i="2"/>
  <c r="P3515" i="2"/>
  <c r="O3515" i="2"/>
  <c r="J3518" i="2"/>
  <c r="L3516" i="2"/>
  <c r="M3516" i="2" s="1"/>
  <c r="AH3517" i="2" l="1"/>
  <c r="AG3517" i="2"/>
  <c r="AF3517" i="2"/>
  <c r="AB3520" i="2"/>
  <c r="AC3519" i="2"/>
  <c r="AD3518" i="2"/>
  <c r="AE3518" i="2" s="1"/>
  <c r="Y3516" i="2"/>
  <c r="X3516" i="2"/>
  <c r="W3516" i="2"/>
  <c r="U3517" i="2"/>
  <c r="V3517" i="2" s="1"/>
  <c r="T3518" i="2"/>
  <c r="S3519" i="2"/>
  <c r="P3516" i="2"/>
  <c r="N3516" i="2"/>
  <c r="O3516" i="2"/>
  <c r="J3519" i="2"/>
  <c r="L3517" i="2"/>
  <c r="M3517" i="2" s="1"/>
  <c r="AG3518" i="2" l="1"/>
  <c r="AH3518" i="2"/>
  <c r="AF3518" i="2"/>
  <c r="AD3519" i="2"/>
  <c r="AE3519" i="2" s="1"/>
  <c r="AC3520" i="2"/>
  <c r="AB3521" i="2"/>
  <c r="Y3517" i="2"/>
  <c r="W3517" i="2"/>
  <c r="X3517" i="2"/>
  <c r="U3518" i="2"/>
  <c r="V3518" i="2" s="1"/>
  <c r="S3520" i="2"/>
  <c r="T3519" i="2"/>
  <c r="P3517" i="2"/>
  <c r="O3517" i="2"/>
  <c r="N3517" i="2"/>
  <c r="L3518" i="2"/>
  <c r="M3518" i="2" s="1"/>
  <c r="J3520" i="2"/>
  <c r="AF3519" i="2" l="1"/>
  <c r="AG3519" i="2"/>
  <c r="AH3519" i="2"/>
  <c r="AB3522" i="2"/>
  <c r="AC3521" i="2"/>
  <c r="AD3520" i="2"/>
  <c r="AE3520" i="2" s="1"/>
  <c r="X3518" i="2"/>
  <c r="W3518" i="2"/>
  <c r="Y3518" i="2"/>
  <c r="U3519" i="2"/>
  <c r="V3519" i="2" s="1"/>
  <c r="T3520" i="2"/>
  <c r="S3521" i="2"/>
  <c r="N3518" i="2"/>
  <c r="P3518" i="2"/>
  <c r="O3518" i="2"/>
  <c r="L3519" i="2"/>
  <c r="M3519" i="2" s="1"/>
  <c r="J3521" i="2"/>
  <c r="AG3520" i="2" l="1"/>
  <c r="AF3520" i="2"/>
  <c r="AH3520" i="2"/>
  <c r="AD3521" i="2"/>
  <c r="AE3521" i="2" s="1"/>
  <c r="AC3522" i="2"/>
  <c r="AB3523" i="2"/>
  <c r="X3519" i="2"/>
  <c r="W3519" i="2"/>
  <c r="Y3519" i="2"/>
  <c r="S3522" i="2"/>
  <c r="T3521" i="2"/>
  <c r="U3520" i="2"/>
  <c r="V3520" i="2" s="1"/>
  <c r="N3519" i="2"/>
  <c r="P3519" i="2"/>
  <c r="O3519" i="2"/>
  <c r="L3520" i="2"/>
  <c r="M3520" i="2" s="1"/>
  <c r="N3520" i="2" s="1"/>
  <c r="J3522" i="2"/>
  <c r="AG3521" i="2" l="1"/>
  <c r="AF3521" i="2"/>
  <c r="AH3521" i="2"/>
  <c r="AD3522" i="2"/>
  <c r="AE3522" i="2" s="1"/>
  <c r="AB3524" i="2"/>
  <c r="AC3523" i="2"/>
  <c r="Y3520" i="2"/>
  <c r="W3520" i="2"/>
  <c r="X3520" i="2"/>
  <c r="T3522" i="2"/>
  <c r="S3523" i="2"/>
  <c r="U3521" i="2"/>
  <c r="V3521" i="2" s="1"/>
  <c r="L3521" i="2"/>
  <c r="M3521" i="2" s="1"/>
  <c r="P3520" i="2"/>
  <c r="J3523" i="2"/>
  <c r="O3520" i="2"/>
  <c r="AG3522" i="2" l="1"/>
  <c r="AF3522" i="2"/>
  <c r="AH3522" i="2"/>
  <c r="AB3525" i="2"/>
  <c r="AC3524" i="2"/>
  <c r="AD3523" i="2"/>
  <c r="AE3523" i="2" s="1"/>
  <c r="X3521" i="2"/>
  <c r="Y3521" i="2"/>
  <c r="W3521" i="2"/>
  <c r="T3523" i="2"/>
  <c r="S3524" i="2"/>
  <c r="U3522" i="2"/>
  <c r="V3522" i="2" s="1"/>
  <c r="P3521" i="2"/>
  <c r="O3521" i="2"/>
  <c r="N3521" i="2"/>
  <c r="L3522" i="2"/>
  <c r="M3522" i="2"/>
  <c r="P3522" i="2" s="1"/>
  <c r="J3524" i="2"/>
  <c r="AH3523" i="2" l="1"/>
  <c r="AF3523" i="2"/>
  <c r="AG3523" i="2"/>
  <c r="AD3524" i="2"/>
  <c r="AE3524" i="2" s="1"/>
  <c r="AC3525" i="2"/>
  <c r="AB3526" i="2"/>
  <c r="X3522" i="2"/>
  <c r="Y3522" i="2"/>
  <c r="W3522" i="2"/>
  <c r="U3523" i="2"/>
  <c r="V3523" i="2" s="1"/>
  <c r="S3525" i="2"/>
  <c r="T3524" i="2"/>
  <c r="L3523" i="2"/>
  <c r="M3523" i="2" s="1"/>
  <c r="J3525" i="2"/>
  <c r="N3522" i="2"/>
  <c r="O3522" i="2"/>
  <c r="AG3524" i="2" l="1"/>
  <c r="AF3524" i="2"/>
  <c r="AH3524" i="2"/>
  <c r="AD3525" i="2"/>
  <c r="AE3525" i="2" s="1"/>
  <c r="AB3527" i="2"/>
  <c r="AC3526" i="2"/>
  <c r="X3523" i="2"/>
  <c r="W3523" i="2"/>
  <c r="Y3523" i="2"/>
  <c r="U3524" i="2"/>
  <c r="V3524" i="2" s="1"/>
  <c r="T3525" i="2"/>
  <c r="S3526" i="2"/>
  <c r="P3523" i="2"/>
  <c r="O3523" i="2"/>
  <c r="N3523" i="2"/>
  <c r="L3524" i="2"/>
  <c r="M3524" i="2" s="1"/>
  <c r="J3526" i="2"/>
  <c r="AG3525" i="2" l="1"/>
  <c r="AF3525" i="2"/>
  <c r="AH3525" i="2"/>
  <c r="AD3526" i="2"/>
  <c r="AE3526" i="2" s="1"/>
  <c r="AC3527" i="2"/>
  <c r="AB3528" i="2"/>
  <c r="X3524" i="2"/>
  <c r="W3524" i="2"/>
  <c r="Y3524" i="2"/>
  <c r="U3525" i="2"/>
  <c r="V3525" i="2" s="1"/>
  <c r="S3527" i="2"/>
  <c r="T3526" i="2"/>
  <c r="O3524" i="2"/>
  <c r="P3524" i="2"/>
  <c r="N3524" i="2"/>
  <c r="J3527" i="2"/>
  <c r="L3525" i="2"/>
  <c r="M3525" i="2" s="1"/>
  <c r="AF3526" i="2" l="1"/>
  <c r="AG3526" i="2"/>
  <c r="AH3526" i="2"/>
  <c r="AB3529" i="2"/>
  <c r="AC3528" i="2"/>
  <c r="AD3527" i="2"/>
  <c r="AE3527" i="2" s="1"/>
  <c r="AF3527" i="2" s="1"/>
  <c r="Y3525" i="2"/>
  <c r="W3525" i="2"/>
  <c r="X3525" i="2"/>
  <c r="T3527" i="2"/>
  <c r="S3528" i="2"/>
  <c r="U3526" i="2"/>
  <c r="V3526" i="2" s="1"/>
  <c r="O3525" i="2"/>
  <c r="P3525" i="2"/>
  <c r="N3525" i="2"/>
  <c r="J3528" i="2"/>
  <c r="L3526" i="2"/>
  <c r="M3526" i="2" s="1"/>
  <c r="AH3527" i="2" l="1"/>
  <c r="AG3527" i="2"/>
  <c r="AD3528" i="2"/>
  <c r="AE3528" i="2" s="1"/>
  <c r="AB3530" i="2"/>
  <c r="AC3529" i="2"/>
  <c r="Y3526" i="2"/>
  <c r="W3526" i="2"/>
  <c r="X3526" i="2"/>
  <c r="S3529" i="2"/>
  <c r="T3528" i="2"/>
  <c r="U3527" i="2"/>
  <c r="V3527" i="2"/>
  <c r="X3527" i="2" s="1"/>
  <c r="P3526" i="2"/>
  <c r="N3526" i="2"/>
  <c r="O3526" i="2"/>
  <c r="L3527" i="2"/>
  <c r="M3527" i="2" s="1"/>
  <c r="J3529" i="2"/>
  <c r="AF3528" i="2" l="1"/>
  <c r="AH3528" i="2"/>
  <c r="AG3528" i="2"/>
  <c r="AD3529" i="2"/>
  <c r="AE3529" i="2" s="1"/>
  <c r="AC3530" i="2"/>
  <c r="AB3531" i="2"/>
  <c r="Y3527" i="2"/>
  <c r="W3527" i="2"/>
  <c r="U3528" i="2"/>
  <c r="V3528" i="2" s="1"/>
  <c r="S3530" i="2"/>
  <c r="T3529" i="2"/>
  <c r="P3527" i="2"/>
  <c r="O3527" i="2"/>
  <c r="N3527" i="2"/>
  <c r="L3528" i="2"/>
  <c r="M3528" i="2" s="1"/>
  <c r="J3530" i="2"/>
  <c r="AH3529" i="2" l="1"/>
  <c r="AF3529" i="2"/>
  <c r="AG3529" i="2"/>
  <c r="AB3532" i="2"/>
  <c r="AC3531" i="2"/>
  <c r="AD3530" i="2"/>
  <c r="AE3530" i="2" s="1"/>
  <c r="X3528" i="2"/>
  <c r="W3528" i="2"/>
  <c r="Y3528" i="2"/>
  <c r="U3529" i="2"/>
  <c r="V3529" i="2" s="1"/>
  <c r="T3530" i="2"/>
  <c r="S3531" i="2"/>
  <c r="P3528" i="2"/>
  <c r="N3528" i="2"/>
  <c r="O3528" i="2"/>
  <c r="J3531" i="2"/>
  <c r="L3529" i="2"/>
  <c r="M3529" i="2" s="1"/>
  <c r="P3529" i="2" s="1"/>
  <c r="AG3530" i="2" l="1"/>
  <c r="AF3530" i="2"/>
  <c r="AH3530" i="2"/>
  <c r="AC3532" i="2"/>
  <c r="AB3533" i="2"/>
  <c r="AD3531" i="2"/>
  <c r="AE3531" i="2" s="1"/>
  <c r="X3529" i="2"/>
  <c r="Y3529" i="2"/>
  <c r="W3529" i="2"/>
  <c r="U3530" i="2"/>
  <c r="V3530" i="2" s="1"/>
  <c r="S3532" i="2"/>
  <c r="T3531" i="2"/>
  <c r="O3529" i="2"/>
  <c r="N3529" i="2"/>
  <c r="L3530" i="2"/>
  <c r="M3530" i="2" s="1"/>
  <c r="J3532" i="2"/>
  <c r="AH3531" i="2" l="1"/>
  <c r="AG3531" i="2"/>
  <c r="AF3531" i="2"/>
  <c r="AB3534" i="2"/>
  <c r="AC3533" i="2"/>
  <c r="AD3532" i="2"/>
  <c r="AE3532" i="2" s="1"/>
  <c r="W3530" i="2"/>
  <c r="X3530" i="2"/>
  <c r="Y3530" i="2"/>
  <c r="T3532" i="2"/>
  <c r="S3533" i="2"/>
  <c r="U3531" i="2"/>
  <c r="V3531" i="2" s="1"/>
  <c r="O3530" i="2"/>
  <c r="N3530" i="2"/>
  <c r="P3530" i="2"/>
  <c r="L3531" i="2"/>
  <c r="M3531" i="2" s="1"/>
  <c r="J3533" i="2"/>
  <c r="AG3532" i="2" l="1"/>
  <c r="AF3532" i="2"/>
  <c r="AH3532" i="2"/>
  <c r="AD3533" i="2"/>
  <c r="AE3533" i="2" s="1"/>
  <c r="AC3534" i="2"/>
  <c r="AB3535" i="2"/>
  <c r="X3531" i="2"/>
  <c r="W3531" i="2"/>
  <c r="Y3531" i="2"/>
  <c r="S3534" i="2"/>
  <c r="T3533" i="2"/>
  <c r="U3532" i="2"/>
  <c r="V3532" i="2" s="1"/>
  <c r="N3531" i="2"/>
  <c r="P3531" i="2"/>
  <c r="O3531" i="2"/>
  <c r="J3534" i="2"/>
  <c r="L3532" i="2"/>
  <c r="M3532" i="2" s="1"/>
  <c r="AG3533" i="2" l="1"/>
  <c r="AH3533" i="2"/>
  <c r="AF3533" i="2"/>
  <c r="AC3535" i="2"/>
  <c r="AB3536" i="2"/>
  <c r="AD3534" i="2"/>
  <c r="AE3534" i="2" s="1"/>
  <c r="X3532" i="2"/>
  <c r="W3532" i="2"/>
  <c r="Y3532" i="2"/>
  <c r="T3534" i="2"/>
  <c r="S3535" i="2"/>
  <c r="U3533" i="2"/>
  <c r="V3533" i="2" s="1"/>
  <c r="N3532" i="2"/>
  <c r="P3532" i="2"/>
  <c r="O3532" i="2"/>
  <c r="L3533" i="2"/>
  <c r="M3533" i="2" s="1"/>
  <c r="P3533" i="2" s="1"/>
  <c r="J3535" i="2"/>
  <c r="AG3534" i="2" l="1"/>
  <c r="AF3534" i="2"/>
  <c r="AH3534" i="2"/>
  <c r="AD3535" i="2"/>
  <c r="AE3535" i="2" s="1"/>
  <c r="AB3537" i="2"/>
  <c r="AC3536" i="2"/>
  <c r="Y3533" i="2"/>
  <c r="X3533" i="2"/>
  <c r="W3533" i="2"/>
  <c r="T3535" i="2"/>
  <c r="S3536" i="2"/>
  <c r="U3534" i="2"/>
  <c r="V3534" i="2" s="1"/>
  <c r="J3536" i="2"/>
  <c r="L3534" i="2"/>
  <c r="M3534" i="2" s="1"/>
  <c r="N3533" i="2"/>
  <c r="O3533" i="2"/>
  <c r="AG3535" i="2" l="1"/>
  <c r="AH3535" i="2"/>
  <c r="AF3535" i="2"/>
  <c r="AC3537" i="2"/>
  <c r="AB3538" i="2"/>
  <c r="AD3536" i="2"/>
  <c r="AE3536" i="2" s="1"/>
  <c r="W3534" i="2"/>
  <c r="Y3534" i="2"/>
  <c r="X3534" i="2"/>
  <c r="S3537" i="2"/>
  <c r="T3536" i="2"/>
  <c r="U3535" i="2"/>
  <c r="V3535" i="2" s="1"/>
  <c r="P3534" i="2"/>
  <c r="O3534" i="2"/>
  <c r="N3534" i="2"/>
  <c r="L3535" i="2"/>
  <c r="M3535" i="2" s="1"/>
  <c r="J3537" i="2"/>
  <c r="AG3536" i="2" l="1"/>
  <c r="AF3536" i="2"/>
  <c r="AH3536" i="2"/>
  <c r="AD3537" i="2"/>
  <c r="AE3537" i="2" s="1"/>
  <c r="AB3539" i="2"/>
  <c r="AC3538" i="2"/>
  <c r="W3535" i="2"/>
  <c r="X3535" i="2"/>
  <c r="Y3535" i="2"/>
  <c r="T3537" i="2"/>
  <c r="S3538" i="2"/>
  <c r="U3536" i="2"/>
  <c r="V3536" i="2" s="1"/>
  <c r="P3535" i="2"/>
  <c r="N3535" i="2"/>
  <c r="O3535" i="2"/>
  <c r="J3538" i="2"/>
  <c r="L3536" i="2"/>
  <c r="M3536" i="2" s="1"/>
  <c r="AG3537" i="2" l="1"/>
  <c r="AF3537" i="2"/>
  <c r="AH3537" i="2"/>
  <c r="AC3539" i="2"/>
  <c r="AB3540" i="2"/>
  <c r="AD3538" i="2"/>
  <c r="AE3538" i="2" s="1"/>
  <c r="X3536" i="2"/>
  <c r="W3536" i="2"/>
  <c r="Y3536" i="2"/>
  <c r="S3539" i="2"/>
  <c r="T3538" i="2"/>
  <c r="U3537" i="2"/>
  <c r="V3537" i="2" s="1"/>
  <c r="O3536" i="2"/>
  <c r="N3536" i="2"/>
  <c r="P3536" i="2"/>
  <c r="J3539" i="2"/>
  <c r="L3537" i="2"/>
  <c r="M3537" i="2" s="1"/>
  <c r="AF3538" i="2" l="1"/>
  <c r="AG3538" i="2"/>
  <c r="AH3538" i="2"/>
  <c r="AD3539" i="2"/>
  <c r="AE3539" i="2"/>
  <c r="AF3539" i="2" s="1"/>
  <c r="AB3541" i="2"/>
  <c r="AC3540" i="2"/>
  <c r="W3537" i="2"/>
  <c r="X3537" i="2"/>
  <c r="Y3537" i="2"/>
  <c r="T3539" i="2"/>
  <c r="S3540" i="2"/>
  <c r="U3538" i="2"/>
  <c r="V3538" i="2" s="1"/>
  <c r="P3537" i="2"/>
  <c r="N3537" i="2"/>
  <c r="O3537" i="2"/>
  <c r="J3540" i="2"/>
  <c r="L3538" i="2"/>
  <c r="M3538" i="2" s="1"/>
  <c r="AG3539" i="2" l="1"/>
  <c r="AH3539" i="2"/>
  <c r="AD3540" i="2"/>
  <c r="AE3540" i="2" s="1"/>
  <c r="AB3542" i="2"/>
  <c r="AC3541" i="2"/>
  <c r="X3538" i="2"/>
  <c r="Y3538" i="2"/>
  <c r="W3538" i="2"/>
  <c r="S3541" i="2"/>
  <c r="T3540" i="2"/>
  <c r="U3539" i="2"/>
  <c r="V3539" i="2"/>
  <c r="Y3539" i="2" s="1"/>
  <c r="P3538" i="2"/>
  <c r="N3538" i="2"/>
  <c r="O3538" i="2"/>
  <c r="J3541" i="2"/>
  <c r="L3539" i="2"/>
  <c r="M3539" i="2" s="1"/>
  <c r="P3539" i="2" s="1"/>
  <c r="AH3540" i="2" l="1"/>
  <c r="AG3540" i="2"/>
  <c r="AF3540" i="2"/>
  <c r="AC3542" i="2"/>
  <c r="AB3543" i="2"/>
  <c r="AD3541" i="2"/>
  <c r="AE3541" i="2" s="1"/>
  <c r="X3539" i="2"/>
  <c r="W3539" i="2"/>
  <c r="S3542" i="2"/>
  <c r="T3541" i="2"/>
  <c r="U3540" i="2"/>
  <c r="V3540" i="2" s="1"/>
  <c r="N3539" i="2"/>
  <c r="O3539" i="2"/>
  <c r="L3540" i="2"/>
  <c r="M3540" i="2" s="1"/>
  <c r="J3542" i="2"/>
  <c r="AF3541" i="2" l="1"/>
  <c r="AH3541" i="2"/>
  <c r="AG3541" i="2"/>
  <c r="AB3544" i="2"/>
  <c r="AC3543" i="2"/>
  <c r="AD3542" i="2"/>
  <c r="AE3542" i="2" s="1"/>
  <c r="X3540" i="2"/>
  <c r="W3540" i="2"/>
  <c r="Y3540" i="2"/>
  <c r="U3541" i="2"/>
  <c r="V3541" i="2" s="1"/>
  <c r="T3542" i="2"/>
  <c r="S3543" i="2"/>
  <c r="P3540" i="2"/>
  <c r="N3540" i="2"/>
  <c r="O3540" i="2"/>
  <c r="L3541" i="2"/>
  <c r="M3541" i="2" s="1"/>
  <c r="P3541" i="2" s="1"/>
  <c r="J3543" i="2"/>
  <c r="AG3542" i="2" l="1"/>
  <c r="AH3542" i="2"/>
  <c r="AF3542" i="2"/>
  <c r="AD3543" i="2"/>
  <c r="AE3543" i="2" s="1"/>
  <c r="AC3544" i="2"/>
  <c r="AB3545" i="2"/>
  <c r="X3541" i="2"/>
  <c r="Y3541" i="2"/>
  <c r="W3541" i="2"/>
  <c r="S3544" i="2"/>
  <c r="T3543" i="2"/>
  <c r="U3542" i="2"/>
  <c r="V3542" i="2" s="1"/>
  <c r="J3544" i="2"/>
  <c r="L3542" i="2"/>
  <c r="M3542" i="2" s="1"/>
  <c r="N3541" i="2"/>
  <c r="O3541" i="2"/>
  <c r="AG3543" i="2" l="1"/>
  <c r="AH3543" i="2"/>
  <c r="AF3543" i="2"/>
  <c r="AD3544" i="2"/>
  <c r="AE3544" i="2" s="1"/>
  <c r="AB3546" i="2"/>
  <c r="AC3545" i="2"/>
  <c r="X3542" i="2"/>
  <c r="Y3542" i="2"/>
  <c r="W3542" i="2"/>
  <c r="T3544" i="2"/>
  <c r="S3545" i="2"/>
  <c r="U3543" i="2"/>
  <c r="V3543" i="2" s="1"/>
  <c r="N3542" i="2"/>
  <c r="P3542" i="2"/>
  <c r="O3542" i="2"/>
  <c r="L3543" i="2"/>
  <c r="M3543" i="2" s="1"/>
  <c r="J3545" i="2"/>
  <c r="AH3544" i="2" l="1"/>
  <c r="AF3544" i="2"/>
  <c r="AG3544" i="2"/>
  <c r="AD3545" i="2"/>
  <c r="AE3545" i="2" s="1"/>
  <c r="AC3546" i="2"/>
  <c r="AB3547" i="2"/>
  <c r="Y3543" i="2"/>
  <c r="X3543" i="2"/>
  <c r="W3543" i="2"/>
  <c r="U3544" i="2"/>
  <c r="V3544" i="2" s="1"/>
  <c r="S3546" i="2"/>
  <c r="T3545" i="2"/>
  <c r="N3543" i="2"/>
  <c r="P3543" i="2"/>
  <c r="O3543" i="2"/>
  <c r="L3544" i="2"/>
  <c r="M3544" i="2" s="1"/>
  <c r="J3546" i="2"/>
  <c r="AH3545" i="2" l="1"/>
  <c r="AG3545" i="2"/>
  <c r="AF3545" i="2"/>
  <c r="AD3546" i="2"/>
  <c r="AE3546" i="2" s="1"/>
  <c r="AC3547" i="2"/>
  <c r="AB3548" i="2"/>
  <c r="X3544" i="2"/>
  <c r="Y3544" i="2"/>
  <c r="W3544" i="2"/>
  <c r="U3545" i="2"/>
  <c r="V3545" i="2" s="1"/>
  <c r="T3546" i="2"/>
  <c r="S3547" i="2"/>
  <c r="O3544" i="2"/>
  <c r="N3544" i="2"/>
  <c r="P3544" i="2"/>
  <c r="L3545" i="2"/>
  <c r="M3545" i="2" s="1"/>
  <c r="O3545" i="2" s="1"/>
  <c r="J3547" i="2"/>
  <c r="AH3546" i="2" l="1"/>
  <c r="AF3546" i="2"/>
  <c r="AG3546" i="2"/>
  <c r="AD3547" i="2"/>
  <c r="AE3547" i="2" s="1"/>
  <c r="AB3549" i="2"/>
  <c r="AC3548" i="2"/>
  <c r="X3545" i="2"/>
  <c r="W3545" i="2"/>
  <c r="Y3545" i="2"/>
  <c r="T3547" i="2"/>
  <c r="S3548" i="2"/>
  <c r="U3546" i="2"/>
  <c r="V3546" i="2" s="1"/>
  <c r="J3548" i="2"/>
  <c r="N3545" i="2"/>
  <c r="P3545" i="2"/>
  <c r="L3546" i="2"/>
  <c r="M3546" i="2" s="1"/>
  <c r="AH3547" i="2" l="1"/>
  <c r="AG3547" i="2"/>
  <c r="AF3547" i="2"/>
  <c r="AD3548" i="2"/>
  <c r="AE3548" i="2" s="1"/>
  <c r="AC3549" i="2"/>
  <c r="AB3550" i="2"/>
  <c r="X3546" i="2"/>
  <c r="Y3546" i="2"/>
  <c r="W3546" i="2"/>
  <c r="U3547" i="2"/>
  <c r="V3547" i="2" s="1"/>
  <c r="S3549" i="2"/>
  <c r="T3548" i="2"/>
  <c r="P3546" i="2"/>
  <c r="O3546" i="2"/>
  <c r="N3546" i="2"/>
  <c r="L3547" i="2"/>
  <c r="M3547" i="2" s="1"/>
  <c r="J3549" i="2"/>
  <c r="AH3548" i="2" l="1"/>
  <c r="AF3548" i="2"/>
  <c r="AG3548" i="2"/>
  <c r="AB3551" i="2"/>
  <c r="AC3550" i="2"/>
  <c r="AD3549" i="2"/>
  <c r="AE3549" i="2" s="1"/>
  <c r="Y3547" i="2"/>
  <c r="X3547" i="2"/>
  <c r="W3547" i="2"/>
  <c r="T3549" i="2"/>
  <c r="S3550" i="2"/>
  <c r="U3548" i="2"/>
  <c r="V3548" i="2" s="1"/>
  <c r="P3547" i="2"/>
  <c r="N3547" i="2"/>
  <c r="O3547" i="2"/>
  <c r="J3550" i="2"/>
  <c r="L3548" i="2"/>
  <c r="M3548" i="2" s="1"/>
  <c r="AF3549" i="2" l="1"/>
  <c r="AH3549" i="2"/>
  <c r="AG3549" i="2"/>
  <c r="AC3551" i="2"/>
  <c r="AB3552" i="2"/>
  <c r="AD3550" i="2"/>
  <c r="AE3550" i="2" s="1"/>
  <c r="X3548" i="2"/>
  <c r="W3548" i="2"/>
  <c r="Y3548" i="2"/>
  <c r="S3551" i="2"/>
  <c r="T3550" i="2"/>
  <c r="U3549" i="2"/>
  <c r="V3549" i="2" s="1"/>
  <c r="O3548" i="2"/>
  <c r="N3548" i="2"/>
  <c r="P3548" i="2"/>
  <c r="J3551" i="2"/>
  <c r="L3549" i="2"/>
  <c r="M3549" i="2" s="1"/>
  <c r="AH3550" i="2" l="1"/>
  <c r="AG3550" i="2"/>
  <c r="AF3550" i="2"/>
  <c r="AD3551" i="2"/>
  <c r="AE3551" i="2"/>
  <c r="AG3551" i="2" s="1"/>
  <c r="AB3553" i="2"/>
  <c r="AC3552" i="2"/>
  <c r="W3549" i="2"/>
  <c r="X3549" i="2"/>
  <c r="Y3549" i="2"/>
  <c r="T3551" i="2"/>
  <c r="S3552" i="2"/>
  <c r="U3550" i="2"/>
  <c r="V3550" i="2" s="1"/>
  <c r="N3549" i="2"/>
  <c r="P3549" i="2"/>
  <c r="O3549" i="2"/>
  <c r="L3550" i="2"/>
  <c r="M3550" i="2" s="1"/>
  <c r="J3552" i="2"/>
  <c r="AD3552" i="2" l="1"/>
  <c r="AE3552" i="2" s="1"/>
  <c r="AF3551" i="2"/>
  <c r="AH3551" i="2"/>
  <c r="AB3554" i="2"/>
  <c r="AC3553" i="2"/>
  <c r="X3550" i="2"/>
  <c r="W3550" i="2"/>
  <c r="Y3550" i="2"/>
  <c r="U3551" i="2"/>
  <c r="V3551" i="2" s="1"/>
  <c r="W3551" i="2" s="1"/>
  <c r="S3553" i="2"/>
  <c r="T3552" i="2"/>
  <c r="P3550" i="2"/>
  <c r="O3550" i="2"/>
  <c r="N3550" i="2"/>
  <c r="L3551" i="2"/>
  <c r="M3551" i="2"/>
  <c r="N3551" i="2" s="1"/>
  <c r="J3553" i="2"/>
  <c r="AH3552" i="2" l="1"/>
  <c r="AF3552" i="2"/>
  <c r="AG3552" i="2"/>
  <c r="AD3553" i="2"/>
  <c r="AE3553" i="2" s="1"/>
  <c r="AC3554" i="2"/>
  <c r="AB3555" i="2"/>
  <c r="X3551" i="2"/>
  <c r="U3552" i="2"/>
  <c r="V3552" i="2" s="1"/>
  <c r="Y3551" i="2"/>
  <c r="S3554" i="2"/>
  <c r="T3553" i="2"/>
  <c r="J3554" i="2"/>
  <c r="P3551" i="2"/>
  <c r="L3552" i="2"/>
  <c r="M3552" i="2" s="1"/>
  <c r="O3551" i="2"/>
  <c r="AH3553" i="2" l="1"/>
  <c r="AG3553" i="2"/>
  <c r="AF3553" i="2"/>
  <c r="AB3556" i="2"/>
  <c r="AC3555" i="2"/>
  <c r="AD3554" i="2"/>
  <c r="AE3554" i="2" s="1"/>
  <c r="W3552" i="2"/>
  <c r="Y3552" i="2"/>
  <c r="X3552" i="2"/>
  <c r="T3554" i="2"/>
  <c r="S3555" i="2"/>
  <c r="U3553" i="2"/>
  <c r="V3553" i="2" s="1"/>
  <c r="P3552" i="2"/>
  <c r="O3552" i="2"/>
  <c r="N3552" i="2"/>
  <c r="J3555" i="2"/>
  <c r="L3553" i="2"/>
  <c r="M3553" i="2" s="1"/>
  <c r="AG3554" i="2" l="1"/>
  <c r="AF3554" i="2"/>
  <c r="AH3554" i="2"/>
  <c r="AD3555" i="2"/>
  <c r="AE3555" i="2" s="1"/>
  <c r="AC3556" i="2"/>
  <c r="AB3557" i="2"/>
  <c r="Y3553" i="2"/>
  <c r="X3553" i="2"/>
  <c r="W3553" i="2"/>
  <c r="S3556" i="2"/>
  <c r="T3555" i="2"/>
  <c r="U3554" i="2"/>
  <c r="V3554" i="2" s="1"/>
  <c r="P3553" i="2"/>
  <c r="N3553" i="2"/>
  <c r="O3553" i="2"/>
  <c r="L3554" i="2"/>
  <c r="M3554" i="2" s="1"/>
  <c r="J3556" i="2"/>
  <c r="AH3555" i="2" l="1"/>
  <c r="AF3555" i="2"/>
  <c r="AG3555" i="2"/>
  <c r="AB3558" i="2"/>
  <c r="AC3557" i="2"/>
  <c r="AD3556" i="2"/>
  <c r="AE3556" i="2" s="1"/>
  <c r="X3554" i="2"/>
  <c r="Y3554" i="2"/>
  <c r="W3554" i="2"/>
  <c r="V3555" i="2"/>
  <c r="X3555" i="2" s="1"/>
  <c r="U3555" i="2"/>
  <c r="T3556" i="2"/>
  <c r="S3557" i="2"/>
  <c r="O3554" i="2"/>
  <c r="N3554" i="2"/>
  <c r="P3554" i="2"/>
  <c r="J3557" i="2"/>
  <c r="L3555" i="2"/>
  <c r="M3555" i="2" s="1"/>
  <c r="AH3556" i="2" l="1"/>
  <c r="AG3556" i="2"/>
  <c r="AF3556" i="2"/>
  <c r="AD3557" i="2"/>
  <c r="AE3557" i="2" s="1"/>
  <c r="AC3558" i="2"/>
  <c r="AB3559" i="2"/>
  <c r="U3556" i="2"/>
  <c r="V3556" i="2" s="1"/>
  <c r="Y3555" i="2"/>
  <c r="S3558" i="2"/>
  <c r="T3557" i="2"/>
  <c r="W3555" i="2"/>
  <c r="P3555" i="2"/>
  <c r="O3555" i="2"/>
  <c r="N3555" i="2"/>
  <c r="L3556" i="2"/>
  <c r="M3556" i="2" s="1"/>
  <c r="J3558" i="2"/>
  <c r="AH3557" i="2" l="1"/>
  <c r="AG3557" i="2"/>
  <c r="AF3557" i="2"/>
  <c r="AC3559" i="2"/>
  <c r="AB3560" i="2"/>
  <c r="AD3558" i="2"/>
  <c r="AE3558" i="2" s="1"/>
  <c r="Y3556" i="2"/>
  <c r="X3556" i="2"/>
  <c r="W3556" i="2"/>
  <c r="U3557" i="2"/>
  <c r="V3557" i="2" s="1"/>
  <c r="T3558" i="2"/>
  <c r="S3559" i="2"/>
  <c r="O3556" i="2"/>
  <c r="P3556" i="2"/>
  <c r="N3556" i="2"/>
  <c r="J3559" i="2"/>
  <c r="L3557" i="2"/>
  <c r="M3557" i="2" s="1"/>
  <c r="AG3558" i="2" l="1"/>
  <c r="AH3558" i="2"/>
  <c r="AF3558" i="2"/>
  <c r="AB3561" i="2"/>
  <c r="AC3560" i="2"/>
  <c r="AD3559" i="2"/>
  <c r="AE3559" i="2" s="1"/>
  <c r="X3557" i="2"/>
  <c r="W3557" i="2"/>
  <c r="Y3557" i="2"/>
  <c r="T3559" i="2"/>
  <c r="S3560" i="2"/>
  <c r="U3558" i="2"/>
  <c r="V3558" i="2" s="1"/>
  <c r="N3557" i="2"/>
  <c r="O3557" i="2"/>
  <c r="P3557" i="2"/>
  <c r="L3558" i="2"/>
  <c r="M3558" i="2" s="1"/>
  <c r="J3560" i="2"/>
  <c r="AH3559" i="2" l="1"/>
  <c r="AF3559" i="2"/>
  <c r="AG3559" i="2"/>
  <c r="AD3560" i="2"/>
  <c r="AE3560" i="2" s="1"/>
  <c r="AC3561" i="2"/>
  <c r="AB3562" i="2"/>
  <c r="Y3558" i="2"/>
  <c r="X3558" i="2"/>
  <c r="W3558" i="2"/>
  <c r="U3559" i="2"/>
  <c r="V3559" i="2" s="1"/>
  <c r="S3561" i="2"/>
  <c r="T3560" i="2"/>
  <c r="P3558" i="2"/>
  <c r="O3558" i="2"/>
  <c r="N3558" i="2"/>
  <c r="J3561" i="2"/>
  <c r="L3559" i="2"/>
  <c r="M3559" i="2" s="1"/>
  <c r="AH3560" i="2" l="1"/>
  <c r="AG3560" i="2"/>
  <c r="AF3560" i="2"/>
  <c r="AB3563" i="2"/>
  <c r="AC3562" i="2"/>
  <c r="AD3561" i="2"/>
  <c r="AE3561" i="2" s="1"/>
  <c r="X3559" i="2"/>
  <c r="W3559" i="2"/>
  <c r="Y3559" i="2"/>
  <c r="V3560" i="2"/>
  <c r="X3560" i="2" s="1"/>
  <c r="U3560" i="2"/>
  <c r="T3561" i="2"/>
  <c r="S3562" i="2"/>
  <c r="P3559" i="2"/>
  <c r="N3559" i="2"/>
  <c r="O3559" i="2"/>
  <c r="J3562" i="2"/>
  <c r="L3560" i="2"/>
  <c r="M3560" i="2" s="1"/>
  <c r="AF3561" i="2" l="1"/>
  <c r="AH3561" i="2"/>
  <c r="AG3561" i="2"/>
  <c r="AD3562" i="2"/>
  <c r="AE3562" i="2" s="1"/>
  <c r="AC3563" i="2"/>
  <c r="AB3564" i="2"/>
  <c r="U3561" i="2"/>
  <c r="V3561" i="2" s="1"/>
  <c r="Y3560" i="2"/>
  <c r="S3563" i="2"/>
  <c r="T3562" i="2"/>
  <c r="W3560" i="2"/>
  <c r="O3560" i="2"/>
  <c r="P3560" i="2"/>
  <c r="N3560" i="2"/>
  <c r="J3563" i="2"/>
  <c r="L3561" i="2"/>
  <c r="M3561" i="2" s="1"/>
  <c r="AH3562" i="2" l="1"/>
  <c r="AG3562" i="2"/>
  <c r="AF3562" i="2"/>
  <c r="AD3563" i="2"/>
  <c r="AE3563" i="2"/>
  <c r="AF3563" i="2" s="1"/>
  <c r="AB3565" i="2"/>
  <c r="AC3564" i="2"/>
  <c r="W3561" i="2"/>
  <c r="Y3561" i="2"/>
  <c r="X3561" i="2"/>
  <c r="U3562" i="2"/>
  <c r="V3562" i="2" s="1"/>
  <c r="T3563" i="2"/>
  <c r="S3564" i="2"/>
  <c r="O3561" i="2"/>
  <c r="N3561" i="2"/>
  <c r="P3561" i="2"/>
  <c r="J3564" i="2"/>
  <c r="L3562" i="2"/>
  <c r="M3562" i="2" s="1"/>
  <c r="O3562" i="2" s="1"/>
  <c r="AD3564" i="2" l="1"/>
  <c r="AE3564" i="2" s="1"/>
  <c r="AG3563" i="2"/>
  <c r="AH3563" i="2"/>
  <c r="AB3566" i="2"/>
  <c r="AC3565" i="2"/>
  <c r="Y3562" i="2"/>
  <c r="X3562" i="2"/>
  <c r="W3562" i="2"/>
  <c r="U3563" i="2"/>
  <c r="V3563" i="2"/>
  <c r="Y3563" i="2" s="1"/>
  <c r="S3565" i="2"/>
  <c r="T3564" i="2"/>
  <c r="N3562" i="2"/>
  <c r="P3562" i="2"/>
  <c r="L3563" i="2"/>
  <c r="M3563" i="2" s="1"/>
  <c r="J3565" i="2"/>
  <c r="AH3564" i="2" l="1"/>
  <c r="AF3564" i="2"/>
  <c r="AG3564" i="2"/>
  <c r="AC3566" i="2"/>
  <c r="AB3567" i="2"/>
  <c r="AD3565" i="2"/>
  <c r="AE3565" i="2" s="1"/>
  <c r="X3563" i="2"/>
  <c r="U3564" i="2"/>
  <c r="V3564" i="2" s="1"/>
  <c r="S3566" i="2"/>
  <c r="T3565" i="2"/>
  <c r="W3563" i="2"/>
  <c r="P3563" i="2"/>
  <c r="N3563" i="2"/>
  <c r="O3563" i="2"/>
  <c r="J3566" i="2"/>
  <c r="L3564" i="2"/>
  <c r="M3564" i="2" s="1"/>
  <c r="AH3565" i="2" l="1"/>
  <c r="AG3565" i="2"/>
  <c r="AF3565" i="2"/>
  <c r="AB3568" i="2"/>
  <c r="AC3567" i="2"/>
  <c r="AD3566" i="2"/>
  <c r="AE3566" i="2" s="1"/>
  <c r="W3564" i="2"/>
  <c r="Y3564" i="2"/>
  <c r="X3564" i="2"/>
  <c r="T3566" i="2"/>
  <c r="S3567" i="2"/>
  <c r="U3565" i="2"/>
  <c r="V3565" i="2" s="1"/>
  <c r="P3564" i="2"/>
  <c r="O3564" i="2"/>
  <c r="N3564" i="2"/>
  <c r="J3567" i="2"/>
  <c r="L3565" i="2"/>
  <c r="M3565" i="2" s="1"/>
  <c r="P3565" i="2" s="1"/>
  <c r="AF3566" i="2" l="1"/>
  <c r="AH3566" i="2"/>
  <c r="AG3566" i="2"/>
  <c r="AD3567" i="2"/>
  <c r="AE3567" i="2" s="1"/>
  <c r="AC3568" i="2"/>
  <c r="AB3569" i="2"/>
  <c r="X3565" i="2"/>
  <c r="Y3565" i="2"/>
  <c r="W3565" i="2"/>
  <c r="S3568" i="2"/>
  <c r="T3567" i="2"/>
  <c r="U3566" i="2"/>
  <c r="V3566" i="2" s="1"/>
  <c r="N3565" i="2"/>
  <c r="L3566" i="2"/>
  <c r="M3566" i="2" s="1"/>
  <c r="O3565" i="2"/>
  <c r="J3568" i="2"/>
  <c r="AG3567" i="2" l="1"/>
  <c r="AF3567" i="2"/>
  <c r="AH3567" i="2"/>
  <c r="AD3568" i="2"/>
  <c r="AE3568" i="2" s="1"/>
  <c r="AB3570" i="2"/>
  <c r="AC3569" i="2"/>
  <c r="X3566" i="2"/>
  <c r="Y3566" i="2"/>
  <c r="W3566" i="2"/>
  <c r="T3568" i="2"/>
  <c r="S3569" i="2"/>
  <c r="U3567" i="2"/>
  <c r="V3567" i="2" s="1"/>
  <c r="O3566" i="2"/>
  <c r="N3566" i="2"/>
  <c r="P3566" i="2"/>
  <c r="L3567" i="2"/>
  <c r="M3567" i="2" s="1"/>
  <c r="J3569" i="2"/>
  <c r="AH3568" i="2" l="1"/>
  <c r="AF3568" i="2"/>
  <c r="AG3568" i="2"/>
  <c r="AC3570" i="2"/>
  <c r="AB3571" i="2"/>
  <c r="AD3569" i="2"/>
  <c r="AE3569" i="2" s="1"/>
  <c r="Y3567" i="2"/>
  <c r="X3567" i="2"/>
  <c r="W3567" i="2"/>
  <c r="U3568" i="2"/>
  <c r="V3568" i="2" s="1"/>
  <c r="S3570" i="2"/>
  <c r="T3569" i="2"/>
  <c r="O3567" i="2"/>
  <c r="N3567" i="2"/>
  <c r="P3567" i="2"/>
  <c r="J3570" i="2"/>
  <c r="L3568" i="2"/>
  <c r="M3568" i="2" s="1"/>
  <c r="AH3569" i="2" l="1"/>
  <c r="AF3569" i="2"/>
  <c r="AG3569" i="2"/>
  <c r="AC3571" i="2"/>
  <c r="AB3572" i="2"/>
  <c r="AD3570" i="2"/>
  <c r="AE3570" i="2" s="1"/>
  <c r="Y3568" i="2"/>
  <c r="W3568" i="2"/>
  <c r="X3568" i="2"/>
  <c r="U3569" i="2"/>
  <c r="V3569" i="2" s="1"/>
  <c r="Y3569" i="2" s="1"/>
  <c r="T3570" i="2"/>
  <c r="S3571" i="2"/>
  <c r="O3568" i="2"/>
  <c r="P3568" i="2"/>
  <c r="N3568" i="2"/>
  <c r="J3571" i="2"/>
  <c r="L3569" i="2"/>
  <c r="M3569" i="2" s="1"/>
  <c r="AG3570" i="2" l="1"/>
  <c r="AH3570" i="2"/>
  <c r="AF3570" i="2"/>
  <c r="AB3573" i="2"/>
  <c r="AC3572" i="2"/>
  <c r="AD3571" i="2"/>
  <c r="AE3571" i="2" s="1"/>
  <c r="T3571" i="2"/>
  <c r="S3572" i="2"/>
  <c r="U3570" i="2"/>
  <c r="V3570" i="2" s="1"/>
  <c r="X3569" i="2"/>
  <c r="W3569" i="2"/>
  <c r="O3569" i="2"/>
  <c r="P3569" i="2"/>
  <c r="N3569" i="2"/>
  <c r="L3570" i="2"/>
  <c r="M3570" i="2" s="1"/>
  <c r="J3572" i="2"/>
  <c r="AH3571" i="2" l="1"/>
  <c r="AG3571" i="2"/>
  <c r="AF3571" i="2"/>
  <c r="AD3572" i="2"/>
  <c r="AE3572" i="2" s="1"/>
  <c r="AC3573" i="2"/>
  <c r="AB3574" i="2"/>
  <c r="Y3570" i="2"/>
  <c r="X3570" i="2"/>
  <c r="W3570" i="2"/>
  <c r="S3573" i="2"/>
  <c r="T3572" i="2"/>
  <c r="U3571" i="2"/>
  <c r="V3571" i="2" s="1"/>
  <c r="O3570" i="2"/>
  <c r="N3570" i="2"/>
  <c r="P3570" i="2"/>
  <c r="L3571" i="2"/>
  <c r="M3571" i="2" s="1"/>
  <c r="J3573" i="2"/>
  <c r="AH3572" i="2" l="1"/>
  <c r="AG3572" i="2"/>
  <c r="AF3572" i="2"/>
  <c r="AD3573" i="2"/>
  <c r="AE3573" i="2" s="1"/>
  <c r="AB3575" i="2"/>
  <c r="AC3574" i="2"/>
  <c r="W3571" i="2"/>
  <c r="Y3571" i="2"/>
  <c r="X3571" i="2"/>
  <c r="T3573" i="2"/>
  <c r="S3574" i="2"/>
  <c r="U3572" i="2"/>
  <c r="V3572" i="2" s="1"/>
  <c r="O3571" i="2"/>
  <c r="N3571" i="2"/>
  <c r="P3571" i="2"/>
  <c r="J3574" i="2"/>
  <c r="L3572" i="2"/>
  <c r="M3572" i="2" s="1"/>
  <c r="AF3573" i="2" l="1"/>
  <c r="AG3573" i="2"/>
  <c r="AH3573" i="2"/>
  <c r="AC3575" i="2"/>
  <c r="AB3576" i="2"/>
  <c r="AD3574" i="2"/>
  <c r="AE3574" i="2" s="1"/>
  <c r="Y3572" i="2"/>
  <c r="X3572" i="2"/>
  <c r="W3572" i="2"/>
  <c r="S3575" i="2"/>
  <c r="T3574" i="2"/>
  <c r="U3573" i="2"/>
  <c r="V3573" i="2" s="1"/>
  <c r="N3572" i="2"/>
  <c r="O3572" i="2"/>
  <c r="P3572" i="2"/>
  <c r="J3575" i="2"/>
  <c r="L3573" i="2"/>
  <c r="M3573" i="2" s="1"/>
  <c r="AG3574" i="2" l="1"/>
  <c r="AH3574" i="2"/>
  <c r="AF3574" i="2"/>
  <c r="AB3577" i="2"/>
  <c r="AC3576" i="2"/>
  <c r="AD3575" i="2"/>
  <c r="AE3575" i="2" s="1"/>
  <c r="AF3575" i="2" s="1"/>
  <c r="W3573" i="2"/>
  <c r="Y3573" i="2"/>
  <c r="X3573" i="2"/>
  <c r="T3575" i="2"/>
  <c r="S3576" i="2"/>
  <c r="U3574" i="2"/>
  <c r="V3574" i="2" s="1"/>
  <c r="N3573" i="2"/>
  <c r="O3573" i="2"/>
  <c r="P3573" i="2"/>
  <c r="L3574" i="2"/>
  <c r="M3574" i="2" s="1"/>
  <c r="J3576" i="2"/>
  <c r="AH3575" i="2" l="1"/>
  <c r="AB3578" i="2"/>
  <c r="AC3577" i="2"/>
  <c r="AG3575" i="2"/>
  <c r="AD3576" i="2"/>
  <c r="AE3576" i="2" s="1"/>
  <c r="Y3574" i="2"/>
  <c r="W3574" i="2"/>
  <c r="X3574" i="2"/>
  <c r="S3577" i="2"/>
  <c r="T3576" i="2"/>
  <c r="U3575" i="2"/>
  <c r="V3575" i="2"/>
  <c r="W3575" i="2" s="1"/>
  <c r="P3574" i="2"/>
  <c r="O3574" i="2"/>
  <c r="N3574" i="2"/>
  <c r="L3575" i="2"/>
  <c r="M3575" i="2" s="1"/>
  <c r="O3575" i="2" s="1"/>
  <c r="J3577" i="2"/>
  <c r="AH3576" i="2" l="1"/>
  <c r="AG3576" i="2"/>
  <c r="AF3576" i="2"/>
  <c r="AD3577" i="2"/>
  <c r="AE3577" i="2" s="1"/>
  <c r="AC3578" i="2"/>
  <c r="AB3579" i="2"/>
  <c r="Y3575" i="2"/>
  <c r="X3575" i="2"/>
  <c r="U3576" i="2"/>
  <c r="V3576" i="2" s="1"/>
  <c r="S3578" i="2"/>
  <c r="T3577" i="2"/>
  <c r="L3576" i="2"/>
  <c r="M3576" i="2" s="1"/>
  <c r="N3575" i="2"/>
  <c r="P3575" i="2"/>
  <c r="J3578" i="2"/>
  <c r="AH3577" i="2" l="1"/>
  <c r="AF3577" i="2"/>
  <c r="AG3577" i="2"/>
  <c r="AB3580" i="2"/>
  <c r="AC3579" i="2"/>
  <c r="AD3578" i="2"/>
  <c r="AE3578" i="2" s="1"/>
  <c r="X3576" i="2"/>
  <c r="W3576" i="2"/>
  <c r="Y3576" i="2"/>
  <c r="U3577" i="2"/>
  <c r="V3577" i="2" s="1"/>
  <c r="T3578" i="2"/>
  <c r="S3579" i="2"/>
  <c r="P3576" i="2"/>
  <c r="N3576" i="2"/>
  <c r="O3576" i="2"/>
  <c r="J3579" i="2"/>
  <c r="L3577" i="2"/>
  <c r="M3577" i="2" s="1"/>
  <c r="AF3578" i="2" l="1"/>
  <c r="AH3578" i="2"/>
  <c r="AG3578" i="2"/>
  <c r="AD3579" i="2"/>
  <c r="AE3579" i="2" s="1"/>
  <c r="AC3580" i="2"/>
  <c r="AB3581" i="2"/>
  <c r="W3577" i="2"/>
  <c r="X3577" i="2"/>
  <c r="Y3577" i="2"/>
  <c r="S3580" i="2"/>
  <c r="T3579" i="2"/>
  <c r="U3578" i="2"/>
  <c r="V3578" i="2" s="1"/>
  <c r="P3577" i="2"/>
  <c r="O3577" i="2"/>
  <c r="N3577" i="2"/>
  <c r="L3578" i="2"/>
  <c r="M3578" i="2" s="1"/>
  <c r="J3580" i="2"/>
  <c r="AH3579" i="2" l="1"/>
  <c r="AG3579" i="2"/>
  <c r="AF3579" i="2"/>
  <c r="AB3582" i="2"/>
  <c r="AC3581" i="2"/>
  <c r="AD3580" i="2"/>
  <c r="AE3580" i="2" s="1"/>
  <c r="W3578" i="2"/>
  <c r="X3578" i="2"/>
  <c r="Y3578" i="2"/>
  <c r="T3580" i="2"/>
  <c r="S3581" i="2"/>
  <c r="U3579" i="2"/>
  <c r="V3579" i="2" s="1"/>
  <c r="O3578" i="2"/>
  <c r="P3578" i="2"/>
  <c r="N3578" i="2"/>
  <c r="J3581" i="2"/>
  <c r="L3579" i="2"/>
  <c r="M3579" i="2" s="1"/>
  <c r="AG3580" i="2" l="1"/>
  <c r="AF3580" i="2"/>
  <c r="AH3580" i="2"/>
  <c r="AD3581" i="2"/>
  <c r="AE3581" i="2" s="1"/>
  <c r="AC3582" i="2"/>
  <c r="AB3583" i="2"/>
  <c r="X3579" i="2"/>
  <c r="W3579" i="2"/>
  <c r="Y3579" i="2"/>
  <c r="S3582" i="2"/>
  <c r="T3581" i="2"/>
  <c r="U3580" i="2"/>
  <c r="V3580" i="2" s="1"/>
  <c r="O3579" i="2"/>
  <c r="N3579" i="2"/>
  <c r="P3579" i="2"/>
  <c r="L3580" i="2"/>
  <c r="M3580" i="2" s="1"/>
  <c r="J3582" i="2"/>
  <c r="AF3581" i="2" l="1"/>
  <c r="AG3581" i="2"/>
  <c r="AH3581" i="2"/>
  <c r="AD3582" i="2"/>
  <c r="AE3582" i="2" s="1"/>
  <c r="AC3583" i="2"/>
  <c r="AB3584" i="2"/>
  <c r="Y3580" i="2"/>
  <c r="W3580" i="2"/>
  <c r="X3580" i="2"/>
  <c r="T3582" i="2"/>
  <c r="S3583" i="2"/>
  <c r="U3581" i="2"/>
  <c r="V3581" i="2" s="1"/>
  <c r="Y3581" i="2" s="1"/>
  <c r="P3580" i="2"/>
  <c r="O3580" i="2"/>
  <c r="N3580" i="2"/>
  <c r="L3581" i="2"/>
  <c r="M3581" i="2" s="1"/>
  <c r="P3581" i="2" s="1"/>
  <c r="J3583" i="2"/>
  <c r="AH3582" i="2" l="1"/>
  <c r="AG3582" i="2"/>
  <c r="AF3582" i="2"/>
  <c r="AD3583" i="2"/>
  <c r="AE3583" i="2" s="1"/>
  <c r="AB3585" i="2"/>
  <c r="AC3584" i="2"/>
  <c r="X3581" i="2"/>
  <c r="T3583" i="2"/>
  <c r="S3584" i="2"/>
  <c r="W3581" i="2"/>
  <c r="U3582" i="2"/>
  <c r="V3582" i="2" s="1"/>
  <c r="J3584" i="2"/>
  <c r="L3582" i="2"/>
  <c r="M3582" i="2" s="1"/>
  <c r="N3581" i="2"/>
  <c r="O3581" i="2"/>
  <c r="AG3583" i="2" l="1"/>
  <c r="AF3583" i="2"/>
  <c r="AH3583" i="2"/>
  <c r="AC3585" i="2"/>
  <c r="AB3586" i="2"/>
  <c r="AD3584" i="2"/>
  <c r="AE3584" i="2" s="1"/>
  <c r="Y3582" i="2"/>
  <c r="X3582" i="2"/>
  <c r="W3582" i="2"/>
  <c r="S3585" i="2"/>
  <c r="T3584" i="2"/>
  <c r="U3583" i="2"/>
  <c r="V3583" i="2" s="1"/>
  <c r="P3582" i="2"/>
  <c r="O3582" i="2"/>
  <c r="N3582" i="2"/>
  <c r="L3583" i="2"/>
  <c r="M3583" i="2" s="1"/>
  <c r="J3585" i="2"/>
  <c r="AH3584" i="2" l="1"/>
  <c r="AF3584" i="2"/>
  <c r="AG3584" i="2"/>
  <c r="AD3585" i="2"/>
  <c r="AE3585" i="2" s="1"/>
  <c r="AB3587" i="2"/>
  <c r="AC3586" i="2"/>
  <c r="Y3583" i="2"/>
  <c r="W3583" i="2"/>
  <c r="X3583" i="2"/>
  <c r="T3585" i="2"/>
  <c r="S3586" i="2"/>
  <c r="U3584" i="2"/>
  <c r="V3584" i="2" s="1"/>
  <c r="P3583" i="2"/>
  <c r="N3583" i="2"/>
  <c r="O3583" i="2"/>
  <c r="J3586" i="2"/>
  <c r="L3584" i="2"/>
  <c r="M3584" i="2" s="1"/>
  <c r="AH3585" i="2" l="1"/>
  <c r="AG3585" i="2"/>
  <c r="AF3585" i="2"/>
  <c r="AD3586" i="2"/>
  <c r="AE3586" i="2" s="1"/>
  <c r="AC3587" i="2"/>
  <c r="AB3588" i="2"/>
  <c r="Y3584" i="2"/>
  <c r="W3584" i="2"/>
  <c r="X3584" i="2"/>
  <c r="S3587" i="2"/>
  <c r="T3586" i="2"/>
  <c r="U3585" i="2"/>
  <c r="V3585" i="2" s="1"/>
  <c r="O3584" i="2"/>
  <c r="N3584" i="2"/>
  <c r="P3584" i="2"/>
  <c r="J3587" i="2"/>
  <c r="L3585" i="2"/>
  <c r="M3585" i="2" s="1"/>
  <c r="AH3586" i="2" l="1"/>
  <c r="AG3586" i="2"/>
  <c r="AF3586" i="2"/>
  <c r="AB3589" i="2"/>
  <c r="AC3588" i="2"/>
  <c r="AD3587" i="2"/>
  <c r="AE3587" i="2"/>
  <c r="AF3587" i="2" s="1"/>
  <c r="W3585" i="2"/>
  <c r="Y3585" i="2"/>
  <c r="X3585" i="2"/>
  <c r="U3586" i="2"/>
  <c r="V3586" i="2" s="1"/>
  <c r="T3587" i="2"/>
  <c r="S3588" i="2"/>
  <c r="N3585" i="2"/>
  <c r="P3585" i="2"/>
  <c r="O3585" i="2"/>
  <c r="J3588" i="2"/>
  <c r="L3586" i="2"/>
  <c r="M3586" i="2" s="1"/>
  <c r="AH3587" i="2" l="1"/>
  <c r="AG3587" i="2"/>
  <c r="AD3588" i="2"/>
  <c r="AE3588" i="2" s="1"/>
  <c r="AB3590" i="2"/>
  <c r="AC3589" i="2"/>
  <c r="Y3586" i="2"/>
  <c r="X3586" i="2"/>
  <c r="W3586" i="2"/>
  <c r="U3587" i="2"/>
  <c r="V3587" i="2"/>
  <c r="Y3587" i="2" s="1"/>
  <c r="S3589" i="2"/>
  <c r="T3588" i="2"/>
  <c r="P3586" i="2"/>
  <c r="N3586" i="2"/>
  <c r="O3586" i="2"/>
  <c r="J3589" i="2"/>
  <c r="L3587" i="2"/>
  <c r="M3587" i="2" s="1"/>
  <c r="O3587" i="2" s="1"/>
  <c r="AG3588" i="2" l="1"/>
  <c r="AF3588" i="2"/>
  <c r="AH3588" i="2"/>
  <c r="AD3589" i="2"/>
  <c r="AE3589" i="2" s="1"/>
  <c r="AC3590" i="2"/>
  <c r="AB3591" i="2"/>
  <c r="S3590" i="2"/>
  <c r="T3589" i="2"/>
  <c r="U3588" i="2"/>
  <c r="V3588" i="2" s="1"/>
  <c r="W3587" i="2"/>
  <c r="X3587" i="2"/>
  <c r="N3587" i="2"/>
  <c r="P3587" i="2"/>
  <c r="L3588" i="2"/>
  <c r="M3588" i="2" s="1"/>
  <c r="J3590" i="2"/>
  <c r="AF3589" i="2" l="1"/>
  <c r="AH3589" i="2"/>
  <c r="AG3589" i="2"/>
  <c r="AD3590" i="2"/>
  <c r="AE3590" i="2" s="1"/>
  <c r="AB3592" i="2"/>
  <c r="AC3591" i="2"/>
  <c r="Y3588" i="2"/>
  <c r="W3588" i="2"/>
  <c r="X3588" i="2"/>
  <c r="U3589" i="2"/>
  <c r="V3589" i="2" s="1"/>
  <c r="T3590" i="2"/>
  <c r="S3591" i="2"/>
  <c r="O3588" i="2"/>
  <c r="N3588" i="2"/>
  <c r="P3588" i="2"/>
  <c r="J3591" i="2"/>
  <c r="L3589" i="2"/>
  <c r="M3589" i="2" s="1"/>
  <c r="AG3590" i="2" l="1"/>
  <c r="AF3590" i="2"/>
  <c r="AH3590" i="2"/>
  <c r="AD3591" i="2"/>
  <c r="AE3591" i="2" s="1"/>
  <c r="AC3592" i="2"/>
  <c r="AB3593" i="2"/>
  <c r="Y3589" i="2"/>
  <c r="W3589" i="2"/>
  <c r="X3589" i="2"/>
  <c r="S3592" i="2"/>
  <c r="T3591" i="2"/>
  <c r="U3590" i="2"/>
  <c r="V3590" i="2" s="1"/>
  <c r="N3589" i="2"/>
  <c r="P3589" i="2"/>
  <c r="O3589" i="2"/>
  <c r="J3592" i="2"/>
  <c r="L3590" i="2"/>
  <c r="M3590" i="2" s="1"/>
  <c r="O3590" i="2" s="1"/>
  <c r="AH3591" i="2" l="1"/>
  <c r="AG3591" i="2"/>
  <c r="AF3591" i="2"/>
  <c r="AB3594" i="2"/>
  <c r="AC3593" i="2"/>
  <c r="AD3592" i="2"/>
  <c r="AE3592" i="2" s="1"/>
  <c r="X3590" i="2"/>
  <c r="Y3590" i="2"/>
  <c r="W3590" i="2"/>
  <c r="T3592" i="2"/>
  <c r="S3593" i="2"/>
  <c r="U3591" i="2"/>
  <c r="V3591" i="2" s="1"/>
  <c r="P3590" i="2"/>
  <c r="N3590" i="2"/>
  <c r="L3591" i="2"/>
  <c r="M3591" i="2" s="1"/>
  <c r="J3593" i="2"/>
  <c r="AH3592" i="2" l="1"/>
  <c r="AF3592" i="2"/>
  <c r="AG3592" i="2"/>
  <c r="AC3594" i="2"/>
  <c r="AB3595" i="2"/>
  <c r="AD3593" i="2"/>
  <c r="AE3593" i="2" s="1"/>
  <c r="X3591" i="2"/>
  <c r="Y3591" i="2"/>
  <c r="W3591" i="2"/>
  <c r="U3592" i="2"/>
  <c r="V3592" i="2" s="1"/>
  <c r="S3594" i="2"/>
  <c r="T3593" i="2"/>
  <c r="N3591" i="2"/>
  <c r="O3591" i="2"/>
  <c r="P3591" i="2"/>
  <c r="L3592" i="2"/>
  <c r="M3592" i="2" s="1"/>
  <c r="J3594" i="2"/>
  <c r="AF3593" i="2" l="1"/>
  <c r="AG3593" i="2"/>
  <c r="AH3593" i="2"/>
  <c r="AC3595" i="2"/>
  <c r="AB3596" i="2"/>
  <c r="AD3594" i="2"/>
  <c r="AE3594" i="2" s="1"/>
  <c r="Y3592" i="2"/>
  <c r="W3592" i="2"/>
  <c r="X3592" i="2"/>
  <c r="U3593" i="2"/>
  <c r="V3593" i="2" s="1"/>
  <c r="T3594" i="2"/>
  <c r="S3595" i="2"/>
  <c r="P3592" i="2"/>
  <c r="O3592" i="2"/>
  <c r="N3592" i="2"/>
  <c r="L3593" i="2"/>
  <c r="M3593" i="2"/>
  <c r="P3593" i="2" s="1"/>
  <c r="J3595" i="2"/>
  <c r="AH3594" i="2" l="1"/>
  <c r="AF3594" i="2"/>
  <c r="AG3594" i="2"/>
  <c r="AD3595" i="2"/>
  <c r="AE3595" i="2" s="1"/>
  <c r="AB3597" i="2"/>
  <c r="AC3596" i="2"/>
  <c r="Y3593" i="2"/>
  <c r="W3593" i="2"/>
  <c r="X3593" i="2"/>
  <c r="T3595" i="2"/>
  <c r="S3596" i="2"/>
  <c r="U3594" i="2"/>
  <c r="V3594" i="2" s="1"/>
  <c r="J3596" i="2"/>
  <c r="L3594" i="2"/>
  <c r="M3594" i="2" s="1"/>
  <c r="N3593" i="2"/>
  <c r="O3593" i="2"/>
  <c r="AG3595" i="2" l="1"/>
  <c r="AF3595" i="2"/>
  <c r="AH3595" i="2"/>
  <c r="AD3596" i="2"/>
  <c r="AE3596" i="2" s="1"/>
  <c r="AC3597" i="2"/>
  <c r="AB3598" i="2"/>
  <c r="Y3594" i="2"/>
  <c r="X3594" i="2"/>
  <c r="W3594" i="2"/>
  <c r="S3597" i="2"/>
  <c r="T3596" i="2"/>
  <c r="U3595" i="2"/>
  <c r="V3595" i="2" s="1"/>
  <c r="O3594" i="2"/>
  <c r="N3594" i="2"/>
  <c r="P3594" i="2"/>
  <c r="L3595" i="2"/>
  <c r="M3595" i="2" s="1"/>
  <c r="J3597" i="2"/>
  <c r="AH3596" i="2" l="1"/>
  <c r="AF3596" i="2"/>
  <c r="AG3596" i="2"/>
  <c r="AB3599" i="2"/>
  <c r="AC3598" i="2"/>
  <c r="AD3597" i="2"/>
  <c r="AE3597" i="2" s="1"/>
  <c r="Y3595" i="2"/>
  <c r="X3595" i="2"/>
  <c r="W3595" i="2"/>
  <c r="T3597" i="2"/>
  <c r="S3598" i="2"/>
  <c r="U3596" i="2"/>
  <c r="V3596" i="2" s="1"/>
  <c r="O3595" i="2"/>
  <c r="N3595" i="2"/>
  <c r="P3595" i="2"/>
  <c r="L3596" i="2"/>
  <c r="M3596" i="2" s="1"/>
  <c r="J3598" i="2"/>
  <c r="AF3597" i="2" l="1"/>
  <c r="AH3597" i="2"/>
  <c r="AG3597" i="2"/>
  <c r="AD3598" i="2"/>
  <c r="AE3598" i="2" s="1"/>
  <c r="AC3599" i="2"/>
  <c r="AB3600" i="2"/>
  <c r="Y3596" i="2"/>
  <c r="X3596" i="2"/>
  <c r="W3596" i="2"/>
  <c r="S3599" i="2"/>
  <c r="T3598" i="2"/>
  <c r="U3597" i="2"/>
  <c r="V3597" i="2" s="1"/>
  <c r="N3596" i="2"/>
  <c r="O3596" i="2"/>
  <c r="P3596" i="2"/>
  <c r="L3597" i="2"/>
  <c r="M3597" i="2" s="1"/>
  <c r="J3599" i="2"/>
  <c r="AG3598" i="2" l="1"/>
  <c r="AF3598" i="2"/>
  <c r="AH3598" i="2"/>
  <c r="AB3601" i="2"/>
  <c r="AC3600" i="2"/>
  <c r="AD3599" i="2"/>
  <c r="AE3599" i="2"/>
  <c r="AH3599" i="2" s="1"/>
  <c r="W3597" i="2"/>
  <c r="Y3597" i="2"/>
  <c r="X3597" i="2"/>
  <c r="T3599" i="2"/>
  <c r="S3600" i="2"/>
  <c r="U3598" i="2"/>
  <c r="V3598" i="2" s="1"/>
  <c r="N3597" i="2"/>
  <c r="P3597" i="2"/>
  <c r="O3597" i="2"/>
  <c r="L3598" i="2"/>
  <c r="M3598" i="2" s="1"/>
  <c r="J3600" i="2"/>
  <c r="AF3599" i="2" l="1"/>
  <c r="AG3599" i="2"/>
  <c r="AD3600" i="2"/>
  <c r="AE3600" i="2" s="1"/>
  <c r="AB3602" i="2"/>
  <c r="AC3601" i="2"/>
  <c r="Y3598" i="2"/>
  <c r="X3598" i="2"/>
  <c r="W3598" i="2"/>
  <c r="S3601" i="2"/>
  <c r="T3600" i="2"/>
  <c r="U3599" i="2"/>
  <c r="V3599" i="2"/>
  <c r="Y3599" i="2" s="1"/>
  <c r="P3598" i="2"/>
  <c r="N3598" i="2"/>
  <c r="O3598" i="2"/>
  <c r="L3599" i="2"/>
  <c r="M3599" i="2" s="1"/>
  <c r="P3599" i="2" s="1"/>
  <c r="J3601" i="2"/>
  <c r="AG3600" i="2" l="1"/>
  <c r="AF3600" i="2"/>
  <c r="AH3600" i="2"/>
  <c r="AC3602" i="2"/>
  <c r="AB3603" i="2"/>
  <c r="AD3601" i="2"/>
  <c r="AE3601" i="2" s="1"/>
  <c r="X3599" i="2"/>
  <c r="W3599" i="2"/>
  <c r="U3600" i="2"/>
  <c r="V3600" i="2" s="1"/>
  <c r="S3602" i="2"/>
  <c r="T3601" i="2"/>
  <c r="L3600" i="2"/>
  <c r="M3600" i="2"/>
  <c r="P3600" i="2" s="1"/>
  <c r="N3599" i="2"/>
  <c r="J3602" i="2"/>
  <c r="O3599" i="2"/>
  <c r="AF3601" i="2" l="1"/>
  <c r="AH3601" i="2"/>
  <c r="AG3601" i="2"/>
  <c r="AB3604" i="2"/>
  <c r="AC3603" i="2"/>
  <c r="AD3602" i="2"/>
  <c r="AE3602" i="2" s="1"/>
  <c r="X3600" i="2"/>
  <c r="W3600" i="2"/>
  <c r="Y3600" i="2"/>
  <c r="T3602" i="2"/>
  <c r="S3603" i="2"/>
  <c r="U3601" i="2"/>
  <c r="V3601" i="2" s="1"/>
  <c r="J3603" i="2"/>
  <c r="N3600" i="2"/>
  <c r="L3601" i="2"/>
  <c r="M3601" i="2" s="1"/>
  <c r="O3600" i="2"/>
  <c r="AG3602" i="2" l="1"/>
  <c r="AH3602" i="2"/>
  <c r="AF3602" i="2"/>
  <c r="AD3603" i="2"/>
  <c r="AE3603" i="2" s="1"/>
  <c r="AC3604" i="2"/>
  <c r="AB3605" i="2"/>
  <c r="Y3601" i="2"/>
  <c r="W3601" i="2"/>
  <c r="X3601" i="2"/>
  <c r="U3602" i="2"/>
  <c r="V3602" i="2" s="1"/>
  <c r="S3604" i="2"/>
  <c r="T3603" i="2"/>
  <c r="P3601" i="2"/>
  <c r="N3601" i="2"/>
  <c r="O3601" i="2"/>
  <c r="L3602" i="2"/>
  <c r="M3602" i="2" s="1"/>
  <c r="J3604" i="2"/>
  <c r="AF3603" i="2" l="1"/>
  <c r="AH3603" i="2"/>
  <c r="AG3603" i="2"/>
  <c r="AD3604" i="2"/>
  <c r="AE3604" i="2" s="1"/>
  <c r="AB3606" i="2"/>
  <c r="AC3605" i="2"/>
  <c r="W3602" i="2"/>
  <c r="Y3602" i="2"/>
  <c r="X3602" i="2"/>
  <c r="U3603" i="2"/>
  <c r="V3603" i="2" s="1"/>
  <c r="T3604" i="2"/>
  <c r="S3605" i="2"/>
  <c r="O3602" i="2"/>
  <c r="N3602" i="2"/>
  <c r="P3602" i="2"/>
  <c r="L3603" i="2"/>
  <c r="M3603" i="2" s="1"/>
  <c r="J3605" i="2"/>
  <c r="AH3604" i="2" l="1"/>
  <c r="AF3604" i="2"/>
  <c r="AG3604" i="2"/>
  <c r="AD3605" i="2"/>
  <c r="AE3605" i="2" s="1"/>
  <c r="AC3606" i="2"/>
  <c r="AB3607" i="2"/>
  <c r="Y3603" i="2"/>
  <c r="W3603" i="2"/>
  <c r="X3603" i="2"/>
  <c r="U3604" i="2"/>
  <c r="V3604" i="2" s="1"/>
  <c r="S3606" i="2"/>
  <c r="T3605" i="2"/>
  <c r="O3603" i="2"/>
  <c r="N3603" i="2"/>
  <c r="P3603" i="2"/>
  <c r="L3604" i="2"/>
  <c r="M3604" i="2" s="1"/>
  <c r="J3606" i="2"/>
  <c r="AG3605" i="2" l="1"/>
  <c r="AF3605" i="2"/>
  <c r="AH3605" i="2"/>
  <c r="AC3607" i="2"/>
  <c r="AB3608" i="2"/>
  <c r="AD3606" i="2"/>
  <c r="AE3606" i="2" s="1"/>
  <c r="Y3604" i="2"/>
  <c r="W3604" i="2"/>
  <c r="X3604" i="2"/>
  <c r="U3605" i="2"/>
  <c r="V3605" i="2" s="1"/>
  <c r="Y3605" i="2" s="1"/>
  <c r="T3606" i="2"/>
  <c r="S3607" i="2"/>
  <c r="O3604" i="2"/>
  <c r="P3604" i="2"/>
  <c r="N3604" i="2"/>
  <c r="J3607" i="2"/>
  <c r="M3605" i="2"/>
  <c r="P3605" i="2" s="1"/>
  <c r="L3605" i="2"/>
  <c r="AH3606" i="2" l="1"/>
  <c r="AG3606" i="2"/>
  <c r="AF3606" i="2"/>
  <c r="AB3609" i="2"/>
  <c r="AC3608" i="2"/>
  <c r="AD3607" i="2"/>
  <c r="AE3607" i="2" s="1"/>
  <c r="T3607" i="2"/>
  <c r="S3608" i="2"/>
  <c r="U3606" i="2"/>
  <c r="V3606" i="2" s="1"/>
  <c r="X3605" i="2"/>
  <c r="W3605" i="2"/>
  <c r="O3605" i="2"/>
  <c r="L3606" i="2"/>
  <c r="M3606" i="2" s="1"/>
  <c r="N3605" i="2"/>
  <c r="J3608" i="2"/>
  <c r="AH3607" i="2" l="1"/>
  <c r="AF3607" i="2"/>
  <c r="AG3607" i="2"/>
  <c r="AD3608" i="2"/>
  <c r="AE3608" i="2" s="1"/>
  <c r="AC3609" i="2"/>
  <c r="AB3610" i="2"/>
  <c r="Y3606" i="2"/>
  <c r="X3606" i="2"/>
  <c r="W3606" i="2"/>
  <c r="S3609" i="2"/>
  <c r="T3608" i="2"/>
  <c r="U3607" i="2"/>
  <c r="V3607" i="2" s="1"/>
  <c r="O3606" i="2"/>
  <c r="N3606" i="2"/>
  <c r="P3606" i="2"/>
  <c r="L3607" i="2"/>
  <c r="M3607" i="2" s="1"/>
  <c r="J3609" i="2"/>
  <c r="AG3608" i="2" l="1"/>
  <c r="AF3608" i="2"/>
  <c r="AH3608" i="2"/>
  <c r="AB3611" i="2"/>
  <c r="AC3610" i="2"/>
  <c r="AD3609" i="2"/>
  <c r="AE3609" i="2" s="1"/>
  <c r="Y3607" i="2"/>
  <c r="X3607" i="2"/>
  <c r="W3607" i="2"/>
  <c r="U3608" i="2"/>
  <c r="V3608" i="2" s="1"/>
  <c r="T3609" i="2"/>
  <c r="S3610" i="2"/>
  <c r="O3607" i="2"/>
  <c r="P3607" i="2"/>
  <c r="N3607" i="2"/>
  <c r="L3608" i="2"/>
  <c r="M3608" i="2" s="1"/>
  <c r="J3610" i="2"/>
  <c r="AF3609" i="2" l="1"/>
  <c r="AH3609" i="2"/>
  <c r="AG3609" i="2"/>
  <c r="AD3610" i="2"/>
  <c r="AE3610" i="2" s="1"/>
  <c r="AH3610" i="2" s="1"/>
  <c r="AC3611" i="2"/>
  <c r="AB3612" i="2"/>
  <c r="Y3608" i="2"/>
  <c r="X3608" i="2"/>
  <c r="W3608" i="2"/>
  <c r="S3611" i="2"/>
  <c r="T3610" i="2"/>
  <c r="U3609" i="2"/>
  <c r="V3609" i="2" s="1"/>
  <c r="O3608" i="2"/>
  <c r="N3608" i="2"/>
  <c r="P3608" i="2"/>
  <c r="L3609" i="2"/>
  <c r="M3609" i="2" s="1"/>
  <c r="J3611" i="2"/>
  <c r="AF3610" i="2" l="1"/>
  <c r="AB3613" i="2"/>
  <c r="AC3612" i="2"/>
  <c r="AD3611" i="2"/>
  <c r="AE3611" i="2"/>
  <c r="AH3611" i="2" s="1"/>
  <c r="AG3610" i="2"/>
  <c r="W3609" i="2"/>
  <c r="Y3609" i="2"/>
  <c r="X3609" i="2"/>
  <c r="T3611" i="2"/>
  <c r="S3612" i="2"/>
  <c r="U3610" i="2"/>
  <c r="V3610" i="2" s="1"/>
  <c r="P3609" i="2"/>
  <c r="O3609" i="2"/>
  <c r="N3609" i="2"/>
  <c r="J3612" i="2"/>
  <c r="L3610" i="2"/>
  <c r="M3610" i="2" s="1"/>
  <c r="AF3611" i="2" l="1"/>
  <c r="AD3612" i="2"/>
  <c r="AE3612" i="2" s="1"/>
  <c r="AB3614" i="2"/>
  <c r="AC3613" i="2"/>
  <c r="AG3611" i="2"/>
  <c r="Y3610" i="2"/>
  <c r="W3610" i="2"/>
  <c r="X3610" i="2"/>
  <c r="S3613" i="2"/>
  <c r="T3612" i="2"/>
  <c r="U3611" i="2"/>
  <c r="V3611" i="2" s="1"/>
  <c r="Y3611" i="2" s="1"/>
  <c r="O3610" i="2"/>
  <c r="N3610" i="2"/>
  <c r="P3610" i="2"/>
  <c r="J3613" i="2"/>
  <c r="L3611" i="2"/>
  <c r="M3611" i="2" s="1"/>
  <c r="AF3612" i="2" l="1"/>
  <c r="AH3612" i="2"/>
  <c r="AG3612" i="2"/>
  <c r="AD3613" i="2"/>
  <c r="AE3613" i="2" s="1"/>
  <c r="AC3614" i="2"/>
  <c r="AB3615" i="2"/>
  <c r="X3611" i="2"/>
  <c r="W3611" i="2"/>
  <c r="U3612" i="2"/>
  <c r="V3612" i="2" s="1"/>
  <c r="S3614" i="2"/>
  <c r="T3613" i="2"/>
  <c r="N3611" i="2"/>
  <c r="O3611" i="2"/>
  <c r="P3611" i="2"/>
  <c r="J3614" i="2"/>
  <c r="L3612" i="2"/>
  <c r="M3612" i="2" s="1"/>
  <c r="AH3613" i="2" l="1"/>
  <c r="AG3613" i="2"/>
  <c r="AF3613" i="2"/>
  <c r="AD3614" i="2"/>
  <c r="AE3614" i="2" s="1"/>
  <c r="AB3616" i="2"/>
  <c r="AC3615" i="2"/>
  <c r="Y3612" i="2"/>
  <c r="X3612" i="2"/>
  <c r="W3612" i="2"/>
  <c r="U3613" i="2"/>
  <c r="V3613" i="2" s="1"/>
  <c r="T3614" i="2"/>
  <c r="S3615" i="2"/>
  <c r="P3612" i="2"/>
  <c r="N3612" i="2"/>
  <c r="O3612" i="2"/>
  <c r="L3613" i="2"/>
  <c r="M3613" i="2" s="1"/>
  <c r="J3615" i="2"/>
  <c r="AG3614" i="2" l="1"/>
  <c r="AH3614" i="2"/>
  <c r="AF3614" i="2"/>
  <c r="AC3616" i="2"/>
  <c r="AB3617" i="2"/>
  <c r="AD3615" i="2"/>
  <c r="AE3615" i="2" s="1"/>
  <c r="X3613" i="2"/>
  <c r="W3613" i="2"/>
  <c r="Y3613" i="2"/>
  <c r="U3614" i="2"/>
  <c r="V3614" i="2" s="1"/>
  <c r="S3616" i="2"/>
  <c r="T3615" i="2"/>
  <c r="O3613" i="2"/>
  <c r="N3613" i="2"/>
  <c r="P3613" i="2"/>
  <c r="J3616" i="2"/>
  <c r="L3614" i="2"/>
  <c r="M3614" i="2" s="1"/>
  <c r="AF3615" i="2" l="1"/>
  <c r="AG3615" i="2"/>
  <c r="AH3615" i="2"/>
  <c r="AB3618" i="2"/>
  <c r="AC3617" i="2"/>
  <c r="AD3616" i="2"/>
  <c r="AE3616" i="2" s="1"/>
  <c r="W3614" i="2"/>
  <c r="X3614" i="2"/>
  <c r="Y3614" i="2"/>
  <c r="T3616" i="2"/>
  <c r="S3617" i="2"/>
  <c r="U3615" i="2"/>
  <c r="V3615" i="2" s="1"/>
  <c r="N3614" i="2"/>
  <c r="P3614" i="2"/>
  <c r="O3614" i="2"/>
  <c r="J3617" i="2"/>
  <c r="L3615" i="2"/>
  <c r="M3615" i="2" s="1"/>
  <c r="AG3616" i="2" l="1"/>
  <c r="AF3616" i="2"/>
  <c r="AH3616" i="2"/>
  <c r="AD3617" i="2"/>
  <c r="AE3617" i="2" s="1"/>
  <c r="AC3618" i="2"/>
  <c r="AB3619" i="2"/>
  <c r="Y3615" i="2"/>
  <c r="X3615" i="2"/>
  <c r="W3615" i="2"/>
  <c r="U3616" i="2"/>
  <c r="V3616" i="2" s="1"/>
  <c r="S3618" i="2"/>
  <c r="T3617" i="2"/>
  <c r="P3615" i="2"/>
  <c r="O3615" i="2"/>
  <c r="N3615" i="2"/>
  <c r="J3618" i="2"/>
  <c r="L3616" i="2"/>
  <c r="M3616" i="2" s="1"/>
  <c r="AF3617" i="2" l="1"/>
  <c r="AH3617" i="2"/>
  <c r="AG3617" i="2"/>
  <c r="AD3618" i="2"/>
  <c r="AE3618" i="2" s="1"/>
  <c r="AC3619" i="2"/>
  <c r="AB3620" i="2"/>
  <c r="X3616" i="2"/>
  <c r="Y3616" i="2"/>
  <c r="W3616" i="2"/>
  <c r="T3618" i="2"/>
  <c r="S3619" i="2"/>
  <c r="U3617" i="2"/>
  <c r="V3617" i="2" s="1"/>
  <c r="P3616" i="2"/>
  <c r="N3616" i="2"/>
  <c r="O3616" i="2"/>
  <c r="L3617" i="2"/>
  <c r="M3617" i="2" s="1"/>
  <c r="J3619" i="2"/>
  <c r="AH3618" i="2" l="1"/>
  <c r="AG3618" i="2"/>
  <c r="AF3618" i="2"/>
  <c r="AD3619" i="2"/>
  <c r="AE3619" i="2" s="1"/>
  <c r="AB3621" i="2"/>
  <c r="AC3620" i="2"/>
  <c r="X3617" i="2"/>
  <c r="Y3617" i="2"/>
  <c r="W3617" i="2"/>
  <c r="U3618" i="2"/>
  <c r="V3618" i="2" s="1"/>
  <c r="T3619" i="2"/>
  <c r="S3620" i="2"/>
  <c r="O3617" i="2"/>
  <c r="N3617" i="2"/>
  <c r="P3617" i="2"/>
  <c r="L3618" i="2"/>
  <c r="M3618" i="2" s="1"/>
  <c r="J3620" i="2"/>
  <c r="AH3619" i="2" l="1"/>
  <c r="AF3619" i="2"/>
  <c r="AG3619" i="2"/>
  <c r="AC3621" i="2"/>
  <c r="AB3622" i="2"/>
  <c r="AD3620" i="2"/>
  <c r="AE3620" i="2" s="1"/>
  <c r="X3618" i="2"/>
  <c r="W3618" i="2"/>
  <c r="Y3618" i="2"/>
  <c r="U3619" i="2"/>
  <c r="V3619" i="2" s="1"/>
  <c r="S3621" i="2"/>
  <c r="T3620" i="2"/>
  <c r="O3618" i="2"/>
  <c r="P3618" i="2"/>
  <c r="N3618" i="2"/>
  <c r="J3621" i="2"/>
  <c r="L3619" i="2"/>
  <c r="M3619" i="2" s="1"/>
  <c r="AH3620" i="2" l="1"/>
  <c r="AG3620" i="2"/>
  <c r="AF3620" i="2"/>
  <c r="AD3621" i="2"/>
  <c r="AE3621" i="2" s="1"/>
  <c r="AB3623" i="2"/>
  <c r="AC3622" i="2"/>
  <c r="X3619" i="2"/>
  <c r="W3619" i="2"/>
  <c r="Y3619" i="2"/>
  <c r="T3621" i="2"/>
  <c r="S3622" i="2"/>
  <c r="U3620" i="2"/>
  <c r="V3620" i="2" s="1"/>
  <c r="N3619" i="2"/>
  <c r="O3619" i="2"/>
  <c r="P3619" i="2"/>
  <c r="J3622" i="2"/>
  <c r="L3620" i="2"/>
  <c r="M3620" i="2" s="1"/>
  <c r="AF3621" i="2" l="1"/>
  <c r="AH3621" i="2"/>
  <c r="AG3621" i="2"/>
  <c r="AD3622" i="2"/>
  <c r="AE3622" i="2" s="1"/>
  <c r="AC3623" i="2"/>
  <c r="AB3624" i="2"/>
  <c r="W3620" i="2"/>
  <c r="Y3620" i="2"/>
  <c r="X3620" i="2"/>
  <c r="U3621" i="2"/>
  <c r="V3621" i="2" s="1"/>
  <c r="S3623" i="2"/>
  <c r="T3622" i="2"/>
  <c r="O3620" i="2"/>
  <c r="N3620" i="2"/>
  <c r="P3620" i="2"/>
  <c r="J3623" i="2"/>
  <c r="L3621" i="2"/>
  <c r="M3621" i="2" s="1"/>
  <c r="AH3622" i="2" l="1"/>
  <c r="AG3622" i="2"/>
  <c r="AF3622" i="2"/>
  <c r="AD3623" i="2"/>
  <c r="AE3623" i="2"/>
  <c r="AF3623" i="2" s="1"/>
  <c r="AB3625" i="2"/>
  <c r="AC3624" i="2"/>
  <c r="W3621" i="2"/>
  <c r="Y3621" i="2"/>
  <c r="X3621" i="2"/>
  <c r="T3623" i="2"/>
  <c r="S3624" i="2"/>
  <c r="U3622" i="2"/>
  <c r="V3622" i="2" s="1"/>
  <c r="O3621" i="2"/>
  <c r="P3621" i="2"/>
  <c r="N3621" i="2"/>
  <c r="J3624" i="2"/>
  <c r="L3622" i="2"/>
  <c r="M3622" i="2" s="1"/>
  <c r="AG3623" i="2" l="1"/>
  <c r="AH3623" i="2"/>
  <c r="AD3624" i="2"/>
  <c r="AE3624" i="2" s="1"/>
  <c r="AB3626" i="2"/>
  <c r="AC3625" i="2"/>
  <c r="Y3622" i="2"/>
  <c r="X3622" i="2"/>
  <c r="W3622" i="2"/>
  <c r="S3625" i="2"/>
  <c r="T3624" i="2"/>
  <c r="U3623" i="2"/>
  <c r="V3623" i="2" s="1"/>
  <c r="X3623" i="2" s="1"/>
  <c r="O3622" i="2"/>
  <c r="N3622" i="2"/>
  <c r="P3622" i="2"/>
  <c r="L3623" i="2"/>
  <c r="M3623" i="2" s="1"/>
  <c r="J3625" i="2"/>
  <c r="AH3624" i="2" l="1"/>
  <c r="AG3624" i="2"/>
  <c r="AF3624" i="2"/>
  <c r="AC3626" i="2"/>
  <c r="AB3627" i="2"/>
  <c r="AD3625" i="2"/>
  <c r="AE3625" i="2" s="1"/>
  <c r="W3623" i="2"/>
  <c r="Y3623" i="2"/>
  <c r="U3624" i="2"/>
  <c r="V3624" i="2" s="1"/>
  <c r="S3626" i="2"/>
  <c r="T3625" i="2"/>
  <c r="P3623" i="2"/>
  <c r="N3623" i="2"/>
  <c r="O3623" i="2"/>
  <c r="J3626" i="2"/>
  <c r="L3624" i="2"/>
  <c r="M3624" i="2" s="1"/>
  <c r="AG3625" i="2" l="1"/>
  <c r="AH3625" i="2"/>
  <c r="AF3625" i="2"/>
  <c r="AB3628" i="2"/>
  <c r="AC3627" i="2"/>
  <c r="AD3626" i="2"/>
  <c r="AE3626" i="2" s="1"/>
  <c r="X3624" i="2"/>
  <c r="W3624" i="2"/>
  <c r="Y3624" i="2"/>
  <c r="U3625" i="2"/>
  <c r="V3625" i="2" s="1"/>
  <c r="T3626" i="2"/>
  <c r="S3627" i="2"/>
  <c r="P3624" i="2"/>
  <c r="O3624" i="2"/>
  <c r="N3624" i="2"/>
  <c r="L3625" i="2"/>
  <c r="M3625" i="2" s="1"/>
  <c r="J3627" i="2"/>
  <c r="AH3626" i="2" l="1"/>
  <c r="AG3626" i="2"/>
  <c r="AF3626" i="2"/>
  <c r="AD3627" i="2"/>
  <c r="AE3627" i="2" s="1"/>
  <c r="AC3628" i="2"/>
  <c r="AB3629" i="2"/>
  <c r="X3625" i="2"/>
  <c r="W3625" i="2"/>
  <c r="Y3625" i="2"/>
  <c r="S3628" i="2"/>
  <c r="T3627" i="2"/>
  <c r="U3626" i="2"/>
  <c r="V3626" i="2" s="1"/>
  <c r="P3625" i="2"/>
  <c r="N3625" i="2"/>
  <c r="O3625" i="2"/>
  <c r="J3628" i="2"/>
  <c r="L3626" i="2"/>
  <c r="M3626" i="2" s="1"/>
  <c r="AH3627" i="2" l="1"/>
  <c r="AG3627" i="2"/>
  <c r="AF3627" i="2"/>
  <c r="AB3630" i="2"/>
  <c r="AC3629" i="2"/>
  <c r="AD3628" i="2"/>
  <c r="AE3628" i="2" s="1"/>
  <c r="X3626" i="2"/>
  <c r="W3626" i="2"/>
  <c r="Y3626" i="2"/>
  <c r="T3628" i="2"/>
  <c r="S3629" i="2"/>
  <c r="U3627" i="2"/>
  <c r="V3627" i="2" s="1"/>
  <c r="O3626" i="2"/>
  <c r="N3626" i="2"/>
  <c r="P3626" i="2"/>
  <c r="L3627" i="2"/>
  <c r="M3627" i="2" s="1"/>
  <c r="J3629" i="2"/>
  <c r="AG3628" i="2" l="1"/>
  <c r="AF3628" i="2"/>
  <c r="AH3628" i="2"/>
  <c r="AD3629" i="2"/>
  <c r="AE3629" i="2" s="1"/>
  <c r="AC3630" i="2"/>
  <c r="AB3631" i="2"/>
  <c r="AC3631" i="2" s="1"/>
  <c r="Y3627" i="2"/>
  <c r="X3627" i="2"/>
  <c r="W3627" i="2"/>
  <c r="U3628" i="2"/>
  <c r="V3628" i="2" s="1"/>
  <c r="S3630" i="2"/>
  <c r="T3629" i="2"/>
  <c r="O3627" i="2"/>
  <c r="N3627" i="2"/>
  <c r="P3627" i="2"/>
  <c r="L3628" i="2"/>
  <c r="M3628" i="2" s="1"/>
  <c r="J3630" i="2"/>
  <c r="AG3629" i="2" l="1"/>
  <c r="AH3629" i="2"/>
  <c r="AF3629" i="2"/>
  <c r="AD3631" i="2"/>
  <c r="AE3631" i="2" s="1"/>
  <c r="AD3630" i="2"/>
  <c r="AE3630" i="2" s="1"/>
  <c r="AH3630" i="2" s="1"/>
  <c r="X3628" i="2"/>
  <c r="Y3628" i="2"/>
  <c r="W3628" i="2"/>
  <c r="U3629" i="2"/>
  <c r="V3629" i="2" s="1"/>
  <c r="T3630" i="2"/>
  <c r="S3631" i="2"/>
  <c r="T3631" i="2" s="1"/>
  <c r="N3628" i="2"/>
  <c r="P3628" i="2"/>
  <c r="O3628" i="2"/>
  <c r="J3631" i="2"/>
  <c r="L3629" i="2"/>
  <c r="M3629" i="2" s="1"/>
  <c r="AH3631" i="2" l="1"/>
  <c r="AG3631" i="2"/>
  <c r="AF3631" i="2"/>
  <c r="AF3630" i="2"/>
  <c r="AG3630" i="2"/>
  <c r="X3629" i="2"/>
  <c r="W3629" i="2"/>
  <c r="Y3629" i="2"/>
  <c r="U3631" i="2"/>
  <c r="V3631" i="2" s="1"/>
  <c r="V3630" i="2"/>
  <c r="X3630" i="2" s="1"/>
  <c r="U3630" i="2"/>
  <c r="P3629" i="2"/>
  <c r="N3629" i="2"/>
  <c r="O3629" i="2"/>
  <c r="L3631" i="2"/>
  <c r="M3631" i="2" s="1"/>
  <c r="M3630" i="2"/>
  <c r="N3630" i="2" s="1"/>
  <c r="L3630" i="2"/>
  <c r="Y3631" i="2" l="1"/>
  <c r="W3631" i="2"/>
  <c r="X3631" i="2"/>
  <c r="Y3630" i="2"/>
  <c r="W3630" i="2"/>
  <c r="P3631" i="2"/>
  <c r="O3631" i="2"/>
  <c r="N3631" i="2"/>
  <c r="P3630" i="2"/>
  <c r="O3630" i="2"/>
</calcChain>
</file>

<file path=xl/sharedStrings.xml><?xml version="1.0" encoding="utf-8"?>
<sst xmlns="http://schemas.openxmlformats.org/spreadsheetml/2006/main" count="202" uniqueCount="84">
  <si>
    <t>minutes</t>
  </si>
  <si>
    <t>seconds</t>
  </si>
  <si>
    <t>hundredths</t>
  </si>
  <si>
    <t>Rate</t>
  </si>
  <si>
    <t>Rate Mod</t>
  </si>
  <si>
    <t>Raw Frames</t>
  </si>
  <si>
    <t>Converted Time</t>
  </si>
  <si>
    <t>Minutes</t>
  </si>
  <si>
    <t>Seconds</t>
  </si>
  <si>
    <t>Hundredths</t>
  </si>
  <si>
    <t>Converted Frames</t>
  </si>
  <si>
    <t>Reported Hundredths</t>
  </si>
  <si>
    <t>TABLE:</t>
  </si>
  <si>
    <t>Reported</t>
  </si>
  <si>
    <t>Frames</t>
  </si>
  <si>
    <t>Actual Hundredths</t>
  </si>
  <si>
    <t>frames total in round</t>
  </si>
  <si>
    <t>Second</t>
  </si>
  <si>
    <t>Frame Number</t>
  </si>
  <si>
    <t>Diff</t>
  </si>
  <si>
    <t>sec is outlier…</t>
  </si>
  <si>
    <t>frames in cycle</t>
  </si>
  <si>
    <t>100 sec</t>
  </si>
  <si>
    <t>frame</t>
  </si>
  <si>
    <t>normalized</t>
  </si>
  <si>
    <t>actual</t>
  </si>
  <si>
    <t>timer frames</t>
  </si>
  <si>
    <t>Enter Your Time:</t>
  </si>
  <si>
    <t>Valid?</t>
  </si>
  <si>
    <t>4F9</t>
  </si>
  <si>
    <t>Val per Second</t>
  </si>
  <si>
    <t>Val per Hundredth</t>
  </si>
  <si>
    <t>Converted</t>
  </si>
  <si>
    <t>Hex</t>
  </si>
  <si>
    <t>Table for:</t>
  </si>
  <si>
    <t>Glass Joe</t>
  </si>
  <si>
    <t>Von Kaiser</t>
  </si>
  <si>
    <t>Honda 1</t>
  </si>
  <si>
    <t>Don 1</t>
  </si>
  <si>
    <t>Hippo</t>
  </si>
  <si>
    <t>Tiger</t>
  </si>
  <si>
    <t>Honda 2</t>
  </si>
  <si>
    <t>Bull 2</t>
  </si>
  <si>
    <t>Tyson</t>
  </si>
  <si>
    <t>Bull 1</t>
  </si>
  <si>
    <t>Super Macho Man</t>
  </si>
  <si>
    <t>Soda</t>
  </si>
  <si>
    <t>Don 2</t>
  </si>
  <si>
    <t>05F8</t>
  </si>
  <si>
    <t>Sandman</t>
  </si>
  <si>
    <t>03BA</t>
  </si>
  <si>
    <t>SS Entry</t>
  </si>
  <si>
    <t>Mike Tyson</t>
  </si>
  <si>
    <t>Adjusted Hundredths</t>
  </si>
  <si>
    <t>SUM:</t>
  </si>
  <si>
    <t>ADJUSTED SUM:</t>
  </si>
  <si>
    <t>Frames:</t>
  </si>
  <si>
    <t>Tyson Finder</t>
  </si>
  <si>
    <t>Stuns</t>
  </si>
  <si>
    <t>Down 1 Count</t>
  </si>
  <si>
    <t>Down 2 Count</t>
  </si>
  <si>
    <t>Fake Rise</t>
  </si>
  <si>
    <t>Start Frame</t>
  </si>
  <si>
    <t>End Frame</t>
  </si>
  <si>
    <t>Probability</t>
  </si>
  <si>
    <t>Stopped Frames</t>
  </si>
  <si>
    <t>Active Frames</t>
  </si>
  <si>
    <t>Video?</t>
  </si>
  <si>
    <t>Video</t>
  </si>
  <si>
    <t>INSTRUCTIONS:</t>
  </si>
  <si>
    <t>Video:</t>
  </si>
  <si>
    <t>Enter Your Tyson Fight Details:</t>
  </si>
  <si>
    <t>Start Frame:</t>
  </si>
  <si>
    <t>Stuns:</t>
  </si>
  <si>
    <t>The number of times you "stun" Tyson (he pauses with his mouth open).</t>
  </si>
  <si>
    <t>The count Tyson gets up on for first down. Ditto for 2nd down.</t>
  </si>
  <si>
    <t>Fake Rise:</t>
  </si>
  <si>
    <t>Down Count:</t>
  </si>
  <si>
    <t>The number of times Tyson tries to "fake rise" but falls back down. Happens for some 8 counts.</t>
  </si>
  <si>
    <t>End Frame:</t>
  </si>
  <si>
    <t>Frame number that Tyson's head reels backwards on the final hit.</t>
  </si>
  <si>
    <t>Emulator</t>
  </si>
  <si>
    <t>If you're going off of an NTSC video recording, set as 1. If from an emulator, select 0. Assumes 59.94 fps.</t>
  </si>
  <si>
    <t>Frame number that Mac's shorts change to blue.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</si>
</sst>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0" fontId="0" fillId="0" borderId="1" xfId="0" applyBorder="1"/>
    <xf numFmtId="0" fontId="1" fillId="0" borderId="2" xfId="0" applyFont="1" applyBorder="1"/>
    <xf numFmtId="0" fontId="1" fillId="0" borderId="3" xfId="0" applyFont="1" applyBorder="1"/>
    <xf numFmtId="0" fontId="0" fillId="0" borderId="5" xfId="0" applyBorder="1"/>
    <xf numFmtId="0" fontId="0" fillId="0" borderId="8" xfId="0" applyBorder="1"/>
    <xf numFmtId="0" fontId="1" fillId="0" borderId="0" xfId="0" applyFont="1" applyBorder="1"/>
    <xf numFmtId="0" fontId="0" fillId="0" borderId="0" xfId="0" applyBorder="1"/>
    <xf numFmtId="0" fontId="0" fillId="0" borderId="1" xfId="0" applyBorder="1" applyAlignment="1">
      <alignment horizontal="center"/>
    </xf>
    <xf numFmtId="0" fontId="1" fillId="0" borderId="10" xfId="0" applyFont="1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0" borderId="13" xfId="0" applyFont="1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Fill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7" xfId="0" applyFill="1" applyBorder="1"/>
    <xf numFmtId="0" fontId="1" fillId="0" borderId="8" xfId="0" applyFont="1" applyBorder="1"/>
    <xf numFmtId="0" fontId="1" fillId="0" borderId="5" xfId="0" applyFont="1" applyBorder="1"/>
    <xf numFmtId="0" fontId="0" fillId="0" borderId="0" xfId="0"/>
    <xf numFmtId="0" fontId="1" fillId="0" borderId="3" xfId="0" applyFont="1" applyBorder="1"/>
    <xf numFmtId="0" fontId="1" fillId="0" borderId="4" xfId="0" applyFont="1" applyBorder="1"/>
    <xf numFmtId="0" fontId="0" fillId="0" borderId="6" xfId="0" applyBorder="1"/>
    <xf numFmtId="0" fontId="0" fillId="0" borderId="7" xfId="0" applyBorder="1"/>
    <xf numFmtId="0" fontId="0" fillId="0" borderId="18" xfId="0" applyBorder="1"/>
    <xf numFmtId="0" fontId="0" fillId="0" borderId="14" xfId="0" applyBorder="1"/>
    <xf numFmtId="0" fontId="0" fillId="0" borderId="15" xfId="0" applyBorder="1"/>
    <xf numFmtId="0" fontId="0" fillId="0" borderId="2" xfId="0" applyBorder="1"/>
    <xf numFmtId="0" fontId="1" fillId="0" borderId="8" xfId="0" applyFont="1" applyFill="1" applyBorder="1" applyAlignment="1">
      <alignment horizontal="left"/>
    </xf>
    <xf numFmtId="0" fontId="0" fillId="0" borderId="9" xfId="0" applyBorder="1"/>
    <xf numFmtId="10" fontId="0" fillId="0" borderId="8" xfId="0" applyNumberFormat="1" applyBorder="1" applyAlignment="1">
      <alignment horizontal="center"/>
    </xf>
    <xf numFmtId="0" fontId="2" fillId="0" borderId="0" xfId="0" applyFont="1"/>
    <xf numFmtId="0" fontId="3" fillId="0" borderId="0" xfId="0" applyFont="1"/>
    <xf numFmtId="0" fontId="0" fillId="0" borderId="11" xfId="0" applyBorder="1"/>
    <xf numFmtId="0" fontId="0" fillId="0" borderId="12" xfId="0" applyBorder="1"/>
    <xf numFmtId="0" fontId="1" fillId="0" borderId="17" xfId="0" applyFont="1" applyBorder="1"/>
    <xf numFmtId="0" fontId="1" fillId="0" borderId="17" xfId="0" applyFont="1" applyFill="1" applyBorder="1"/>
    <xf numFmtId="0" fontId="1" fillId="0" borderId="13" xfId="0" applyFont="1" applyFill="1" applyBorder="1"/>
  </cellXfs>
  <cellStyles count="1">
    <cellStyle name="Normal" xfId="0" builtinId="0"/>
  </cellStyles>
  <dxfs count="3">
    <dxf>
      <font>
        <b/>
        <i val="0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48"/>
  <sheetViews>
    <sheetView workbookViewId="0">
      <selection activeCell="F33" sqref="F33"/>
    </sheetView>
  </sheetViews>
  <sheetFormatPr defaultRowHeight="15" x14ac:dyDescent="0.25"/>
  <cols>
    <col min="3" max="3" width="14.85546875" customWidth="1"/>
    <col min="4" max="4" width="15.85546875" customWidth="1"/>
    <col min="5" max="5" width="13.5703125" customWidth="1"/>
    <col min="7" max="7" width="13.28515625" customWidth="1"/>
    <col min="9" max="9" width="12" customWidth="1"/>
    <col min="12" max="12" width="12" customWidth="1"/>
    <col min="13" max="13" width="14.85546875" customWidth="1"/>
    <col min="14" max="14" width="8.7109375" customWidth="1"/>
    <col min="15" max="15" width="9.42578125" customWidth="1"/>
    <col min="16" max="16" width="12.85546875" customWidth="1"/>
    <col min="17" max="17" width="12.140625" customWidth="1"/>
    <col min="18" max="18" width="11.28515625" customWidth="1"/>
  </cols>
  <sheetData>
    <row r="2" spans="1:36" ht="15.75" thickBot="1" x14ac:dyDescent="0.3">
      <c r="E2" s="1" t="s">
        <v>27</v>
      </c>
    </row>
    <row r="3" spans="1:36" x14ac:dyDescent="0.25">
      <c r="E3" s="17" t="s">
        <v>7</v>
      </c>
      <c r="F3" s="18" t="s">
        <v>8</v>
      </c>
      <c r="G3" s="19" t="s">
        <v>9</v>
      </c>
    </row>
    <row r="4" spans="1:36" ht="15.75" thickBot="1" x14ac:dyDescent="0.3">
      <c r="B4" s="1"/>
      <c r="E4" s="23">
        <v>0</v>
      </c>
      <c r="F4" s="21">
        <v>42</v>
      </c>
      <c r="G4" s="22">
        <v>0</v>
      </c>
    </row>
    <row r="6" spans="1:36" x14ac:dyDescent="0.25">
      <c r="B6" s="1" t="s">
        <v>35</v>
      </c>
      <c r="C6" s="1" t="s">
        <v>36</v>
      </c>
      <c r="D6" s="1" t="s">
        <v>37</v>
      </c>
      <c r="E6" s="1" t="s">
        <v>38</v>
      </c>
      <c r="F6" s="1" t="s">
        <v>39</v>
      </c>
    </row>
    <row r="7" spans="1:36" ht="15.75" thickBot="1" x14ac:dyDescent="0.3">
      <c r="B7" s="1" t="s">
        <v>40</v>
      </c>
      <c r="C7" s="1" t="s">
        <v>41</v>
      </c>
      <c r="D7" s="1" t="s">
        <v>42</v>
      </c>
      <c r="E7" s="1" t="s">
        <v>43</v>
      </c>
      <c r="F7" s="1"/>
      <c r="K7" s="1" t="s">
        <v>44</v>
      </c>
      <c r="L7" s="1" t="s">
        <v>45</v>
      </c>
    </row>
    <row r="8" spans="1:36" x14ac:dyDescent="0.25">
      <c r="B8" s="3" t="s">
        <v>28</v>
      </c>
      <c r="C8" s="4" t="s">
        <v>23</v>
      </c>
      <c r="D8" s="4" t="s">
        <v>26</v>
      </c>
      <c r="E8" s="18" t="s">
        <v>0</v>
      </c>
      <c r="F8" s="18" t="s">
        <v>1</v>
      </c>
      <c r="G8" s="18" t="s">
        <v>2</v>
      </c>
      <c r="H8" s="18" t="s">
        <v>25</v>
      </c>
      <c r="I8" s="19" t="s">
        <v>24</v>
      </c>
      <c r="K8" s="3" t="s">
        <v>28</v>
      </c>
      <c r="L8" s="4" t="s">
        <v>23</v>
      </c>
      <c r="M8" s="4" t="s">
        <v>26</v>
      </c>
      <c r="N8" s="18" t="s">
        <v>0</v>
      </c>
      <c r="O8" s="18" t="s">
        <v>1</v>
      </c>
      <c r="P8" s="18" t="s">
        <v>2</v>
      </c>
      <c r="Q8" s="18" t="s">
        <v>25</v>
      </c>
      <c r="R8" s="19" t="s">
        <v>24</v>
      </c>
      <c r="T8" s="7"/>
      <c r="U8" s="7"/>
      <c r="V8" s="7"/>
      <c r="W8" s="7"/>
      <c r="X8" s="7"/>
      <c r="Y8" s="7"/>
      <c r="Z8" s="7"/>
      <c r="AA8" s="7"/>
      <c r="AC8" s="7"/>
      <c r="AD8" s="7"/>
      <c r="AE8" s="7"/>
      <c r="AF8" s="7"/>
      <c r="AG8" s="7"/>
      <c r="AH8" s="7"/>
      <c r="AI8" s="7"/>
      <c r="AJ8" s="7"/>
    </row>
    <row r="9" spans="1:36" x14ac:dyDescent="0.25">
      <c r="B9" s="6">
        <f t="shared" ref="B9:B15" si="0">IF($G$4=G9,1,0)</f>
        <v>1</v>
      </c>
      <c r="C9" s="2">
        <f t="array" ref="C9">INDEX('Frame Table'!A8:A3631,MATCH(1,('Time Check'!$E$4='Frame Table'!$C$8:$C$3631)*('Time Check'!$F$4='Frame Table'!$D$8:$D$3631)*('Time Check'!$G$4='Frame Table'!$E$8:$E$3631),0))</f>
        <v>845</v>
      </c>
      <c r="D9" s="2">
        <f t="array" ref="D9">INDEX('Frame Table'!B8:B3631,MATCH(1,('Time Check'!$E$4='Frame Table'!$C$8:$C$3631)*('Time Check'!$F$4='Frame Table'!$D$8:$D$3631)*('Time Check'!$G$4='Frame Table'!$E$8:$E$3631),0))</f>
        <v>1075685</v>
      </c>
      <c r="E9" s="9">
        <f t="array" ref="E9">INDEX('Frame Table'!C8:C3631,MATCH(1,('Time Check'!$E$4='Frame Table'!$C$8:$C$3631)*('Time Check'!$F$4='Frame Table'!$D$8:$D$3631)*('Time Check'!$G$4='Frame Table'!$E$8:$E$3631),0))</f>
        <v>0</v>
      </c>
      <c r="F9" s="9">
        <f t="array" ref="F9">INDEX('Frame Table'!D8:D3631,MATCH(1,('Time Check'!$E$4='Frame Table'!$C$8:$C$3631)*('Time Check'!$F$4='Frame Table'!$D$8:$D$3631)*('Time Check'!$G$4='Frame Table'!$E$8:$E$3631),0))</f>
        <v>42</v>
      </c>
      <c r="G9" s="9">
        <f t="array" ref="G9">INDEX('Frame Table'!E8:E3631,MATCH(1,('Time Check'!$E$4='Frame Table'!$C$8:$C$3631)*('Time Check'!$F$4='Frame Table'!$D$8:$D$3631)*('Time Check'!$G$4='Frame Table'!$E$8:$E$3631),0))</f>
        <v>0</v>
      </c>
      <c r="H9" s="9">
        <f t="array" ref="H9">INDEX('Frame Table'!F8:F3631,MATCH(1,('Time Check'!$E$4='Frame Table'!$C$8:$C$3631)*('Time Check'!$F$4='Frame Table'!$D$8:$D$3631)*('Time Check'!$G$4='Frame Table'!$E$8:$E$3631),0))</f>
        <v>1</v>
      </c>
      <c r="I9" s="9">
        <f t="array" ref="I9">INDEX('Frame Table'!G8:G3631,MATCH(1,('Time Check'!$E$4='Frame Table'!$C$8:$C$3631)*('Time Check'!$F$4='Frame Table'!$D$8:$D$3631)*('Time Check'!$G$4='Frame Table'!$E$8:$E$3631),0))</f>
        <v>0</v>
      </c>
      <c r="K9" s="6">
        <f t="shared" ref="K9:K15" si="1">IF($G$4=P9,1,0)</f>
        <v>1</v>
      </c>
      <c r="L9" s="2">
        <f t="array" ref="L9">INDEX('Frame Table'!J8:J3631,MATCH(1,('Time Check'!$E$4='Frame Table'!$L$8:$L$3631)*('Time Check'!$F$4='Frame Table'!$M$8:$M$3631)*('Time Check'!$G$4='Frame Table'!$N$8:$N$3631),0))</f>
        <v>986</v>
      </c>
      <c r="M9" s="2">
        <f t="array" ref="M9">INDEX('Frame Table'!K8:K3631,MATCH(1,('Time Check'!$E$4='Frame Table'!$L$8:$L$3631)*('Time Check'!$F$4='Frame Table'!$M$8:$M$3631)*('Time Check'!$G$4='Frame Table'!$N$8:$N$3631),0))</f>
        <v>1075726</v>
      </c>
      <c r="N9" s="9">
        <f t="array" ref="N9">INDEX('Frame Table'!L8:L3631,MATCH(1,('Time Check'!$E$4='Frame Table'!$L$8:$L$3631)*('Time Check'!$F$4='Frame Table'!$M$8:$M$3631)*('Time Check'!$G$4='Frame Table'!$N$8:$N$3631),0))</f>
        <v>0</v>
      </c>
      <c r="O9" s="9">
        <f t="array" ref="O9">INDEX('Frame Table'!M8:M3631,MATCH(1,('Time Check'!$E$4='Frame Table'!$L$8:$L$3631)*('Time Check'!$F$4='Frame Table'!$M$8:$M$3631)*('Time Check'!$G$4='Frame Table'!$N$8:$N$3631),0))</f>
        <v>42</v>
      </c>
      <c r="P9" s="9">
        <f t="array" ref="P9">INDEX('Frame Table'!N8:N3631,MATCH(1,('Time Check'!$E$4='Frame Table'!$L$8:$L$3631)*('Time Check'!$F$4='Frame Table'!$M$8:$M$3631)*('Time Check'!$G$4='Frame Table'!$N$8:$N$3631),0))</f>
        <v>0</v>
      </c>
      <c r="Q9" s="9">
        <f t="array" ref="Q9">INDEX('Frame Table'!O8:O3631,MATCH(1,('Time Check'!$E$4='Frame Table'!$L$8:$L$3631)*('Time Check'!$F$4='Frame Table'!$M$8:$M$3631)*('Time Check'!$G$4='Frame Table'!$N$8:$N$3631),0))</f>
        <v>2</v>
      </c>
      <c r="R9" s="9">
        <f t="array" ref="R9">INDEX('Frame Table'!P8:P3631,MATCH(1,('Time Check'!$E$4='Frame Table'!$L$8:$L$3631)*('Time Check'!$F$4='Frame Table'!$M$8:$M$3631)*('Time Check'!$G$4='Frame Table'!$N$8:$N$3631),0))</f>
        <v>0</v>
      </c>
      <c r="T9" s="8"/>
      <c r="U9" s="8"/>
      <c r="V9" s="8"/>
      <c r="W9" s="8"/>
      <c r="X9" s="8"/>
      <c r="Y9" s="8"/>
      <c r="Z9" s="8"/>
      <c r="AA9" s="8"/>
      <c r="AC9" s="8"/>
      <c r="AD9" s="8"/>
      <c r="AE9" s="8"/>
      <c r="AF9" s="8"/>
      <c r="AG9" s="8"/>
      <c r="AH9" s="8"/>
      <c r="AI9" s="8"/>
      <c r="AJ9" s="8"/>
    </row>
    <row r="10" spans="1:36" x14ac:dyDescent="0.25">
      <c r="B10" s="6">
        <f t="shared" si="0"/>
        <v>1</v>
      </c>
      <c r="C10" s="2">
        <f t="array" ref="C10">INDEX('Frame Table'!A9:A3632,MATCH(1,('Time Check'!$E$4='Frame Table'!$C$8:$C$3631)*('Time Check'!$F$4='Frame Table'!$D$8:$D$3631)*('Time Check'!$G$4='Frame Table'!$E$8:$E$3631),0))</f>
        <v>846</v>
      </c>
      <c r="D10" s="2">
        <f t="array" ref="D10">INDEX('Frame Table'!B9:B3632,MATCH(1,('Time Check'!$E$4='Frame Table'!$C$8:$C$3631)*('Time Check'!$F$4='Frame Table'!$D$8:$D$3631)*('Time Check'!$G$4='Frame Table'!$E$8:$E$3631),0))</f>
        <v>1076958</v>
      </c>
      <c r="E10" s="9">
        <f t="array" ref="E10">INDEX('Frame Table'!C9:C3632,MATCH(1,('Time Check'!$E$4='Frame Table'!$C$8:$C$3631)*('Time Check'!$F$4='Frame Table'!$D$8:$D$3631)*('Time Check'!$G$4='Frame Table'!$E$8:$E$3631),0))</f>
        <v>0</v>
      </c>
      <c r="F10" s="9">
        <f t="array" ref="F10">INDEX('Frame Table'!D9:D3632,MATCH(1,('Time Check'!$E$4='Frame Table'!$C$8:$C$3631)*('Time Check'!$F$4='Frame Table'!$D$8:$D$3631)*('Time Check'!$G$4='Frame Table'!$E$8:$E$3631),0))</f>
        <v>42</v>
      </c>
      <c r="G10" s="9">
        <f t="array" ref="G10">INDEX('Frame Table'!E9:E3632,MATCH(1,('Time Check'!$E$4='Frame Table'!$C$8:$C$3631)*('Time Check'!$F$4='Frame Table'!$D$8:$D$3631)*('Time Check'!$G$4='Frame Table'!$E$8:$E$3631),0))</f>
        <v>0</v>
      </c>
      <c r="H10" s="9">
        <f t="array" ref="H10">INDEX('Frame Table'!F9:F3632,MATCH(1,('Time Check'!$E$4='Frame Table'!$C$8:$C$3631)*('Time Check'!$F$4='Frame Table'!$D$8:$D$3631)*('Time Check'!$G$4='Frame Table'!$E$8:$E$3631),0))</f>
        <v>6</v>
      </c>
      <c r="I10" s="9">
        <f t="array" ref="I10">INDEX('Frame Table'!G9:G3632,MATCH(1,('Time Check'!$E$4='Frame Table'!$C$8:$C$3631)*('Time Check'!$F$4='Frame Table'!$D$8:$D$3631)*('Time Check'!$G$4='Frame Table'!$E$8:$E$3631),0))</f>
        <v>0</v>
      </c>
      <c r="K10" s="6">
        <f t="shared" si="1"/>
        <v>1</v>
      </c>
      <c r="L10" s="2">
        <f t="array" ref="L10">INDEX('Frame Table'!J9:J3632,MATCH(1,('Time Check'!$E$4='Frame Table'!$L$8:$L$3631)*('Time Check'!$F$4='Frame Table'!$M$8:$M$3631)*('Time Check'!$G$4='Frame Table'!$N$8:$N$3631),0))</f>
        <v>987</v>
      </c>
      <c r="M10" s="2">
        <f t="array" ref="M10">INDEX('Frame Table'!K9:K3632,MATCH(1,('Time Check'!$E$4='Frame Table'!$L$8:$L$3631)*('Time Check'!$F$4='Frame Table'!$M$8:$M$3631)*('Time Check'!$G$4='Frame Table'!$N$8:$N$3631),0))</f>
        <v>1076817</v>
      </c>
      <c r="N10" s="9">
        <f t="array" ref="N10">INDEX('Frame Table'!L9:L3632,MATCH(1,('Time Check'!$E$4='Frame Table'!$L$8:$L$3631)*('Time Check'!$F$4='Frame Table'!$M$8:$M$3631)*('Time Check'!$G$4='Frame Table'!$N$8:$N$3631),0))</f>
        <v>0</v>
      </c>
      <c r="O10" s="9">
        <f t="array" ref="O10">INDEX('Frame Table'!M9:M3632,MATCH(1,('Time Check'!$E$4='Frame Table'!$L$8:$L$3631)*('Time Check'!$F$4='Frame Table'!$M$8:$M$3631)*('Time Check'!$G$4='Frame Table'!$N$8:$N$3631),0))</f>
        <v>42</v>
      </c>
      <c r="P10" s="9">
        <f t="array" ref="P10">INDEX('Frame Table'!N9:N3632,MATCH(1,('Time Check'!$E$4='Frame Table'!$L$8:$L$3631)*('Time Check'!$F$4='Frame Table'!$M$8:$M$3631)*('Time Check'!$G$4='Frame Table'!$N$8:$N$3631),0))</f>
        <v>0</v>
      </c>
      <c r="Q10" s="9">
        <f t="array" ref="Q10">INDEX('Frame Table'!O9:O3632,MATCH(1,('Time Check'!$E$4='Frame Table'!$L$8:$L$3631)*('Time Check'!$F$4='Frame Table'!$M$8:$M$3631)*('Time Check'!$G$4='Frame Table'!$N$8:$N$3631),0))</f>
        <v>6</v>
      </c>
      <c r="R10" s="9">
        <f t="array" ref="R10">INDEX('Frame Table'!P9:P3632,MATCH(1,('Time Check'!$E$4='Frame Table'!$L$8:$L$3631)*('Time Check'!$F$4='Frame Table'!$M$8:$M$3631)*('Time Check'!$G$4='Frame Table'!$N$8:$N$3631),0))</f>
        <v>0</v>
      </c>
      <c r="T10" s="8"/>
      <c r="U10" s="8"/>
      <c r="V10" s="8"/>
      <c r="W10" s="8"/>
      <c r="X10" s="8"/>
      <c r="Y10" s="8"/>
      <c r="Z10" s="8"/>
      <c r="AA10" s="8"/>
      <c r="AC10" s="8"/>
      <c r="AD10" s="8"/>
      <c r="AE10" s="8"/>
      <c r="AF10" s="8"/>
      <c r="AG10" s="8"/>
      <c r="AH10" s="8"/>
      <c r="AI10" s="8"/>
      <c r="AJ10" s="8"/>
    </row>
    <row r="11" spans="1:36" x14ac:dyDescent="0.25">
      <c r="B11" s="6">
        <f t="shared" si="0"/>
        <v>1</v>
      </c>
      <c r="C11" s="2">
        <f t="array" ref="C11">INDEX('Frame Table'!A10:A3633,MATCH(1,('Time Check'!$E$4='Frame Table'!$C$8:$C$3631)*('Time Check'!$F$4='Frame Table'!$D$8:$D$3631)*('Time Check'!$G$4='Frame Table'!$E$8:$E$3631),0))</f>
        <v>847</v>
      </c>
      <c r="D11" s="2">
        <f t="array" ref="D11">INDEX('Frame Table'!B10:B3633,MATCH(1,('Time Check'!$E$4='Frame Table'!$C$8:$C$3631)*('Time Check'!$F$4='Frame Table'!$D$8:$D$3631)*('Time Check'!$G$4='Frame Table'!$E$8:$E$3631),0))</f>
        <v>1078231</v>
      </c>
      <c r="E11" s="9">
        <f t="array" ref="E11">INDEX('Frame Table'!C10:C3633,MATCH(1,('Time Check'!$E$4='Frame Table'!$C$8:$C$3631)*('Time Check'!$F$4='Frame Table'!$D$8:$D$3631)*('Time Check'!$G$4='Frame Table'!$E$8:$E$3631),0))</f>
        <v>0</v>
      </c>
      <c r="F11" s="9">
        <f t="array" ref="F11">INDEX('Frame Table'!D10:D3633,MATCH(1,('Time Check'!$E$4='Frame Table'!$C$8:$C$3631)*('Time Check'!$F$4='Frame Table'!$D$8:$D$3631)*('Time Check'!$G$4='Frame Table'!$E$8:$E$3631),0))</f>
        <v>42</v>
      </c>
      <c r="G11" s="9">
        <f t="array" ref="G11">INDEX('Frame Table'!E10:E3633,MATCH(1,('Time Check'!$E$4='Frame Table'!$C$8:$C$3631)*('Time Check'!$F$4='Frame Table'!$D$8:$D$3631)*('Time Check'!$G$4='Frame Table'!$E$8:$E$3631),0))</f>
        <v>0</v>
      </c>
      <c r="H11" s="9">
        <f t="array" ref="H11">INDEX('Frame Table'!F10:F3633,MATCH(1,('Time Check'!$E$4='Frame Table'!$C$8:$C$3631)*('Time Check'!$F$4='Frame Table'!$D$8:$D$3631)*('Time Check'!$G$4='Frame Table'!$E$8:$E$3631),0))</f>
        <v>11</v>
      </c>
      <c r="I11" s="9">
        <f t="array" ref="I11">INDEX('Frame Table'!G10:G3633,MATCH(1,('Time Check'!$E$4='Frame Table'!$C$8:$C$3631)*('Time Check'!$F$4='Frame Table'!$D$8:$D$3631)*('Time Check'!$G$4='Frame Table'!$E$8:$E$3631),0))</f>
        <v>0</v>
      </c>
      <c r="K11" s="6">
        <f t="shared" si="1"/>
        <v>1</v>
      </c>
      <c r="L11" s="2">
        <f t="array" ref="L11">INDEX('Frame Table'!J10:J3633,MATCH(1,('Time Check'!$E$4='Frame Table'!$L$8:$L$3631)*('Time Check'!$F$4='Frame Table'!$M$8:$M$3631)*('Time Check'!$G$4='Frame Table'!$N$8:$N$3631),0))</f>
        <v>988</v>
      </c>
      <c r="M11" s="2">
        <f t="array" ref="M11">INDEX('Frame Table'!K10:K3633,MATCH(1,('Time Check'!$E$4='Frame Table'!$L$8:$L$3631)*('Time Check'!$F$4='Frame Table'!$M$8:$M$3631)*('Time Check'!$G$4='Frame Table'!$N$8:$N$3631),0))</f>
        <v>1077908</v>
      </c>
      <c r="N11" s="9">
        <f t="array" ref="N11">INDEX('Frame Table'!L10:L3633,MATCH(1,('Time Check'!$E$4='Frame Table'!$L$8:$L$3631)*('Time Check'!$F$4='Frame Table'!$M$8:$M$3631)*('Time Check'!$G$4='Frame Table'!$N$8:$N$3631),0))</f>
        <v>0</v>
      </c>
      <c r="O11" s="9">
        <f t="array" ref="O11">INDEX('Frame Table'!M10:M3633,MATCH(1,('Time Check'!$E$4='Frame Table'!$L$8:$L$3631)*('Time Check'!$F$4='Frame Table'!$M$8:$M$3631)*('Time Check'!$G$4='Frame Table'!$N$8:$N$3631),0))</f>
        <v>42</v>
      </c>
      <c r="P11" s="9">
        <f t="array" ref="P11">INDEX('Frame Table'!N10:N3633,MATCH(1,('Time Check'!$E$4='Frame Table'!$L$8:$L$3631)*('Time Check'!$F$4='Frame Table'!$M$8:$M$3631)*('Time Check'!$G$4='Frame Table'!$N$8:$N$3631),0))</f>
        <v>0</v>
      </c>
      <c r="Q11" s="9">
        <f t="array" ref="Q11">INDEX('Frame Table'!O10:O3633,MATCH(1,('Time Check'!$E$4='Frame Table'!$L$8:$L$3631)*('Time Check'!$F$4='Frame Table'!$M$8:$M$3631)*('Time Check'!$G$4='Frame Table'!$N$8:$N$3631),0))</f>
        <v>10</v>
      </c>
      <c r="R11" s="9">
        <f t="array" ref="R11">INDEX('Frame Table'!P10:P3633,MATCH(1,('Time Check'!$E$4='Frame Table'!$L$8:$L$3631)*('Time Check'!$F$4='Frame Table'!$M$8:$M$3631)*('Time Check'!$G$4='Frame Table'!$N$8:$N$3631),0))</f>
        <v>0</v>
      </c>
      <c r="T11" s="8"/>
      <c r="U11" s="8"/>
      <c r="V11" s="8"/>
      <c r="W11" s="8"/>
      <c r="X11" s="8"/>
      <c r="Y11" s="8"/>
      <c r="Z11" s="8"/>
      <c r="AA11" s="8"/>
      <c r="AC11" s="8"/>
      <c r="AD11" s="8"/>
      <c r="AE11" s="8"/>
      <c r="AF11" s="8"/>
      <c r="AG11" s="8"/>
      <c r="AH11" s="8"/>
      <c r="AI11" s="8"/>
      <c r="AJ11" s="8"/>
    </row>
    <row r="12" spans="1:36" ht="15.75" thickBot="1" x14ac:dyDescent="0.3">
      <c r="B12" s="5">
        <f t="shared" si="0"/>
        <v>0</v>
      </c>
      <c r="C12" s="2">
        <f t="array" ref="C12">INDEX('Frame Table'!A11:A3634,MATCH(1,('Time Check'!$E$4='Frame Table'!$C$8:$C$3631)*('Time Check'!$F$4='Frame Table'!$D$8:$D$3631)*('Time Check'!$G$4='Frame Table'!$E$8:$E$3631),0))</f>
        <v>848</v>
      </c>
      <c r="D12" s="2">
        <f t="array" ref="D12">INDEX('Frame Table'!B11:B3634,MATCH(1,('Time Check'!$E$4='Frame Table'!$C$8:$C$3631)*('Time Check'!$F$4='Frame Table'!$D$8:$D$3631)*('Time Check'!$G$4='Frame Table'!$E$8:$E$3631),0))</f>
        <v>1079504</v>
      </c>
      <c r="E12" s="9">
        <f t="array" ref="E12">INDEX('Frame Table'!C11:C3634,MATCH(1,('Time Check'!$E$4='Frame Table'!$C$8:$C$3631)*('Time Check'!$F$4='Frame Table'!$D$8:$D$3631)*('Time Check'!$G$4='Frame Table'!$E$8:$E$3631),0))</f>
        <v>0</v>
      </c>
      <c r="F12" s="9">
        <f t="array" ref="F12">INDEX('Frame Table'!D11:D3634,MATCH(1,('Time Check'!$E$4='Frame Table'!$C$8:$C$3631)*('Time Check'!$F$4='Frame Table'!$D$8:$D$3631)*('Time Check'!$G$4='Frame Table'!$E$8:$E$3631),0))</f>
        <v>42</v>
      </c>
      <c r="G12" s="9">
        <f t="array" ref="G12">INDEX('Frame Table'!E11:E3634,MATCH(1,('Time Check'!$E$4='Frame Table'!$C$8:$C$3631)*('Time Check'!$F$4='Frame Table'!$D$8:$D$3631)*('Time Check'!$G$4='Frame Table'!$E$8:$E$3631),0))</f>
        <v>25</v>
      </c>
      <c r="H12" s="9">
        <f t="array" ref="H12">INDEX('Frame Table'!F11:F3634,MATCH(1,('Time Check'!$E$4='Frame Table'!$C$8:$C$3631)*('Time Check'!$F$4='Frame Table'!$D$8:$D$3631)*('Time Check'!$G$4='Frame Table'!$E$8:$E$3631),0))</f>
        <v>16</v>
      </c>
      <c r="I12" s="9">
        <f t="array" ref="I12">INDEX('Frame Table'!G11:G3634,MATCH(1,('Time Check'!$E$4='Frame Table'!$C$8:$C$3631)*('Time Check'!$F$4='Frame Table'!$D$8:$D$3631)*('Time Check'!$G$4='Frame Table'!$E$8:$E$3631),0))</f>
        <v>19</v>
      </c>
      <c r="K12" s="5">
        <f t="shared" si="1"/>
        <v>1</v>
      </c>
      <c r="L12" s="2">
        <f t="array" ref="L12">INDEX('Frame Table'!J11:J3634,MATCH(1,('Time Check'!$E$4='Frame Table'!$L$8:$L$3631)*('Time Check'!$F$4='Frame Table'!$M$8:$M$3631)*('Time Check'!$G$4='Frame Table'!$N$8:$N$3631),0))</f>
        <v>989</v>
      </c>
      <c r="M12" s="2">
        <f t="array" ref="M12">INDEX('Frame Table'!K11:K3634,MATCH(1,('Time Check'!$E$4='Frame Table'!$L$8:$L$3631)*('Time Check'!$F$4='Frame Table'!$M$8:$M$3631)*('Time Check'!$G$4='Frame Table'!$N$8:$N$3631),0))</f>
        <v>1078999</v>
      </c>
      <c r="N12" s="9">
        <f t="array" ref="N12">INDEX('Frame Table'!L11:L3634,MATCH(1,('Time Check'!$E$4='Frame Table'!$L$8:$L$3631)*('Time Check'!$F$4='Frame Table'!$M$8:$M$3631)*('Time Check'!$G$4='Frame Table'!$N$8:$N$3631),0))</f>
        <v>0</v>
      </c>
      <c r="O12" s="9">
        <f t="array" ref="O12">INDEX('Frame Table'!M11:M3634,MATCH(1,('Time Check'!$E$4='Frame Table'!$L$8:$L$3631)*('Time Check'!$F$4='Frame Table'!$M$8:$M$3631)*('Time Check'!$G$4='Frame Table'!$N$8:$N$3631),0))</f>
        <v>42</v>
      </c>
      <c r="P12" s="9">
        <f t="array" ref="P12">INDEX('Frame Table'!N11:N3634,MATCH(1,('Time Check'!$E$4='Frame Table'!$L$8:$L$3631)*('Time Check'!$F$4='Frame Table'!$M$8:$M$3631)*('Time Check'!$G$4='Frame Table'!$N$8:$N$3631),0))</f>
        <v>0</v>
      </c>
      <c r="Q12" s="9">
        <f t="array" ref="Q12">INDEX('Frame Table'!O11:O3634,MATCH(1,('Time Check'!$E$4='Frame Table'!$L$8:$L$3631)*('Time Check'!$F$4='Frame Table'!$M$8:$M$3631)*('Time Check'!$G$4='Frame Table'!$N$8:$N$3631),0))</f>
        <v>14</v>
      </c>
      <c r="R12" s="9">
        <f t="array" ref="R12">INDEX('Frame Table'!P11:P3634,MATCH(1,('Time Check'!$E$4='Frame Table'!$L$8:$L$3631)*('Time Check'!$F$4='Frame Table'!$M$8:$M$3631)*('Time Check'!$G$4='Frame Table'!$N$8:$N$3631),0))</f>
        <v>0</v>
      </c>
      <c r="T12" s="8"/>
      <c r="U12" s="8"/>
      <c r="V12" s="8"/>
      <c r="W12" s="8"/>
      <c r="X12" s="8"/>
      <c r="Y12" s="8"/>
      <c r="Z12" s="8"/>
      <c r="AA12" s="8"/>
      <c r="AC12" s="8"/>
      <c r="AD12" s="8"/>
      <c r="AE12" s="8"/>
      <c r="AF12" s="8"/>
      <c r="AG12" s="8"/>
      <c r="AH12" s="8"/>
      <c r="AI12" s="8"/>
      <c r="AJ12" s="8"/>
    </row>
    <row r="13" spans="1:36" ht="15.75" thickBot="1" x14ac:dyDescent="0.3">
      <c r="B13" s="5">
        <f t="shared" si="0"/>
        <v>0</v>
      </c>
      <c r="C13" s="2">
        <f t="array" ref="C13">INDEX('Frame Table'!A12:A3635,MATCH(1,('Time Check'!$E$4='Frame Table'!$C$8:$C$3631)*('Time Check'!$F$4='Frame Table'!$D$8:$D$3631)*('Time Check'!$G$4='Frame Table'!$E$8:$E$3631),0))</f>
        <v>849</v>
      </c>
      <c r="D13" s="2">
        <f t="array" ref="D13">INDEX('Frame Table'!B12:B3635,MATCH(1,('Time Check'!$E$4='Frame Table'!$C$8:$C$3631)*('Time Check'!$F$4='Frame Table'!$D$8:$D$3631)*('Time Check'!$G$4='Frame Table'!$E$8:$E$3631),0))</f>
        <v>1080777</v>
      </c>
      <c r="E13" s="9">
        <f t="array" ref="E13">INDEX('Frame Table'!C12:C3635,MATCH(1,('Time Check'!$E$4='Frame Table'!$C$8:$C$3631)*('Time Check'!$F$4='Frame Table'!$D$8:$D$3631)*('Time Check'!$G$4='Frame Table'!$E$8:$E$3631),0))</f>
        <v>0</v>
      </c>
      <c r="F13" s="9">
        <f t="array" ref="F13">INDEX('Frame Table'!D12:D3635,MATCH(1,('Time Check'!$E$4='Frame Table'!$C$8:$C$3631)*('Time Check'!$F$4='Frame Table'!$D$8:$D$3631)*('Time Check'!$G$4='Frame Table'!$E$8:$E$3631),0))</f>
        <v>42</v>
      </c>
      <c r="G13" s="9">
        <f t="array" ref="G13">INDEX('Frame Table'!E12:E3635,MATCH(1,('Time Check'!$E$4='Frame Table'!$C$8:$C$3631)*('Time Check'!$F$4='Frame Table'!$D$8:$D$3631)*('Time Check'!$G$4='Frame Table'!$E$8:$E$3631),0))</f>
        <v>25</v>
      </c>
      <c r="H13" s="9">
        <f t="array" ref="H13">INDEX('Frame Table'!F12:F3635,MATCH(1,('Time Check'!$E$4='Frame Table'!$C$8:$C$3631)*('Time Check'!$F$4='Frame Table'!$D$8:$D$3631)*('Time Check'!$G$4='Frame Table'!$E$8:$E$3631),0))</f>
        <v>21</v>
      </c>
      <c r="I13" s="9">
        <f t="array" ref="I13">INDEX('Frame Table'!G12:G3635,MATCH(1,('Time Check'!$E$4='Frame Table'!$C$8:$C$3631)*('Time Check'!$F$4='Frame Table'!$D$8:$D$3631)*('Time Check'!$G$4='Frame Table'!$E$8:$E$3631),0))</f>
        <v>19</v>
      </c>
      <c r="K13" s="5">
        <f t="shared" si="1"/>
        <v>0</v>
      </c>
      <c r="L13" s="2">
        <f t="array" ref="L13">INDEX('Frame Table'!J12:J3635,MATCH(1,('Time Check'!$E$4='Frame Table'!$L$8:$L$3631)*('Time Check'!$F$4='Frame Table'!$M$8:$M$3631)*('Time Check'!$G$4='Frame Table'!$N$8:$N$3631),0))</f>
        <v>990</v>
      </c>
      <c r="M13" s="2">
        <f t="array" ref="M13">INDEX('Frame Table'!K12:K3635,MATCH(1,('Time Check'!$E$4='Frame Table'!$L$8:$L$3631)*('Time Check'!$F$4='Frame Table'!$M$8:$M$3631)*('Time Check'!$G$4='Frame Table'!$N$8:$N$3631),0))</f>
        <v>1080090</v>
      </c>
      <c r="N13" s="9">
        <f t="array" ref="N13">INDEX('Frame Table'!L12:L3635,MATCH(1,('Time Check'!$E$4='Frame Table'!$L$8:$L$3631)*('Time Check'!$F$4='Frame Table'!$M$8:$M$3631)*('Time Check'!$G$4='Frame Table'!$N$8:$N$3631),0))</f>
        <v>0</v>
      </c>
      <c r="O13" s="9">
        <f t="array" ref="O13">INDEX('Frame Table'!M12:M3635,MATCH(1,('Time Check'!$E$4='Frame Table'!$L$8:$L$3631)*('Time Check'!$F$4='Frame Table'!$M$8:$M$3631)*('Time Check'!$G$4='Frame Table'!$N$8:$N$3631),0))</f>
        <v>42</v>
      </c>
      <c r="P13" s="9">
        <f t="array" ref="P13">INDEX('Frame Table'!N12:N3635,MATCH(1,('Time Check'!$E$4='Frame Table'!$L$8:$L$3631)*('Time Check'!$F$4='Frame Table'!$M$8:$M$3631)*('Time Check'!$G$4='Frame Table'!$N$8:$N$3631),0))</f>
        <v>25</v>
      </c>
      <c r="Q13" s="9">
        <f t="array" ref="Q13">INDEX('Frame Table'!O12:O3635,MATCH(1,('Time Check'!$E$4='Frame Table'!$L$8:$L$3631)*('Time Check'!$F$4='Frame Table'!$M$8:$M$3631)*('Time Check'!$G$4='Frame Table'!$N$8:$N$3631),0))</f>
        <v>19</v>
      </c>
      <c r="R13" s="9">
        <f t="array" ref="R13">INDEX('Frame Table'!P12:P3635,MATCH(1,('Time Check'!$E$4='Frame Table'!$L$8:$L$3631)*('Time Check'!$F$4='Frame Table'!$M$8:$M$3631)*('Time Check'!$G$4='Frame Table'!$N$8:$N$3631),0))</f>
        <v>19</v>
      </c>
      <c r="T13" s="8"/>
      <c r="U13" s="8"/>
      <c r="V13" s="8"/>
      <c r="W13" s="8"/>
      <c r="X13" s="8"/>
      <c r="Y13" s="8"/>
      <c r="Z13" s="8"/>
      <c r="AA13" s="8"/>
      <c r="AC13" s="8"/>
      <c r="AD13" s="8"/>
      <c r="AE13" s="8"/>
      <c r="AF13" s="8"/>
      <c r="AG13" s="8"/>
      <c r="AH13" s="8"/>
      <c r="AI13" s="8"/>
      <c r="AJ13" s="8"/>
    </row>
    <row r="14" spans="1:36" ht="15.75" thickBot="1" x14ac:dyDescent="0.3">
      <c r="B14" s="5">
        <f t="shared" si="0"/>
        <v>0</v>
      </c>
      <c r="C14" s="2">
        <f t="array" ref="C14">INDEX('Frame Table'!A13:A3636,MATCH(1,('Time Check'!$E$4='Frame Table'!$C$8:$C$3631)*('Time Check'!$F$4='Frame Table'!$D$8:$D$3631)*('Time Check'!$G$4='Frame Table'!$E$8:$E$3631),0))</f>
        <v>850</v>
      </c>
      <c r="D14" s="2">
        <f t="array" ref="D14">INDEX('Frame Table'!B13:B3636,MATCH(1,('Time Check'!$E$4='Frame Table'!$C$8:$C$3631)*('Time Check'!$F$4='Frame Table'!$D$8:$D$3631)*('Time Check'!$G$4='Frame Table'!$E$8:$E$3631),0))</f>
        <v>1082050</v>
      </c>
      <c r="E14" s="9">
        <f t="array" ref="E14">INDEX('Frame Table'!C13:C3636,MATCH(1,('Time Check'!$E$4='Frame Table'!$C$8:$C$3631)*('Time Check'!$F$4='Frame Table'!$D$8:$D$3631)*('Time Check'!$G$4='Frame Table'!$E$8:$E$3631),0))</f>
        <v>0</v>
      </c>
      <c r="F14" s="9">
        <f t="array" ref="F14">INDEX('Frame Table'!D13:D3636,MATCH(1,('Time Check'!$E$4='Frame Table'!$C$8:$C$3631)*('Time Check'!$F$4='Frame Table'!$D$8:$D$3631)*('Time Check'!$G$4='Frame Table'!$E$8:$E$3631),0))</f>
        <v>42</v>
      </c>
      <c r="G14" s="9">
        <f t="array" ref="G14">INDEX('Frame Table'!E13:E3636,MATCH(1,('Time Check'!$E$4='Frame Table'!$C$8:$C$3631)*('Time Check'!$F$4='Frame Table'!$D$8:$D$3631)*('Time Check'!$G$4='Frame Table'!$E$8:$E$3631),0))</f>
        <v>25</v>
      </c>
      <c r="H14" s="9">
        <f t="array" ref="H14">INDEX('Frame Table'!F13:F3636,MATCH(1,('Time Check'!$E$4='Frame Table'!$C$8:$C$3631)*('Time Check'!$F$4='Frame Table'!$D$8:$D$3631)*('Time Check'!$G$4='Frame Table'!$E$8:$E$3631),0))</f>
        <v>26</v>
      </c>
      <c r="I14" s="9">
        <f t="array" ref="I14">INDEX('Frame Table'!G13:G3636,MATCH(1,('Time Check'!$E$4='Frame Table'!$C$8:$C$3631)*('Time Check'!$F$4='Frame Table'!$D$8:$D$3631)*('Time Check'!$G$4='Frame Table'!$E$8:$E$3631),0))</f>
        <v>19</v>
      </c>
      <c r="K14" s="5">
        <f t="shared" si="1"/>
        <v>0</v>
      </c>
      <c r="L14" s="2">
        <f t="array" ref="L14">INDEX('Frame Table'!J13:J3636,MATCH(1,('Time Check'!$E$4='Frame Table'!$L$8:$L$3631)*('Time Check'!$F$4='Frame Table'!$M$8:$M$3631)*('Time Check'!$G$4='Frame Table'!$N$8:$N$3631),0))</f>
        <v>991</v>
      </c>
      <c r="M14" s="2">
        <f t="array" ref="M14">INDEX('Frame Table'!K13:K3636,MATCH(1,('Time Check'!$E$4='Frame Table'!$L$8:$L$3631)*('Time Check'!$F$4='Frame Table'!$M$8:$M$3631)*('Time Check'!$G$4='Frame Table'!$N$8:$N$3631),0))</f>
        <v>1081181</v>
      </c>
      <c r="N14" s="9">
        <f t="array" ref="N14">INDEX('Frame Table'!L13:L3636,MATCH(1,('Time Check'!$E$4='Frame Table'!$L$8:$L$3631)*('Time Check'!$F$4='Frame Table'!$M$8:$M$3631)*('Time Check'!$G$4='Frame Table'!$N$8:$N$3631),0))</f>
        <v>0</v>
      </c>
      <c r="O14" s="9">
        <f t="array" ref="O14">INDEX('Frame Table'!M13:M3636,MATCH(1,('Time Check'!$E$4='Frame Table'!$L$8:$L$3631)*('Time Check'!$F$4='Frame Table'!$M$8:$M$3631)*('Time Check'!$G$4='Frame Table'!$N$8:$N$3631),0))</f>
        <v>42</v>
      </c>
      <c r="P14" s="9">
        <f t="array" ref="P14">INDEX('Frame Table'!N13:N3636,MATCH(1,('Time Check'!$E$4='Frame Table'!$L$8:$L$3631)*('Time Check'!$F$4='Frame Table'!$M$8:$M$3631)*('Time Check'!$G$4='Frame Table'!$N$8:$N$3631),0))</f>
        <v>25</v>
      </c>
      <c r="Q14" s="9">
        <f t="array" ref="Q14">INDEX('Frame Table'!O13:O3636,MATCH(1,('Time Check'!$E$4='Frame Table'!$L$8:$L$3631)*('Time Check'!$F$4='Frame Table'!$M$8:$M$3631)*('Time Check'!$G$4='Frame Table'!$N$8:$N$3631),0))</f>
        <v>23</v>
      </c>
      <c r="R14" s="9">
        <f t="array" ref="R14">INDEX('Frame Table'!P13:P3636,MATCH(1,('Time Check'!$E$4='Frame Table'!$L$8:$L$3631)*('Time Check'!$F$4='Frame Table'!$M$8:$M$3631)*('Time Check'!$G$4='Frame Table'!$N$8:$N$3631),0))</f>
        <v>19</v>
      </c>
      <c r="T14" s="8"/>
      <c r="U14" s="8"/>
      <c r="V14" s="8"/>
      <c r="W14" s="8"/>
      <c r="X14" s="8"/>
      <c r="Y14" s="8"/>
      <c r="Z14" s="8"/>
      <c r="AA14" s="8"/>
      <c r="AC14" s="8"/>
      <c r="AD14" s="8"/>
      <c r="AE14" s="8"/>
      <c r="AF14" s="8"/>
      <c r="AG14" s="8"/>
      <c r="AH14" s="8"/>
      <c r="AI14" s="8"/>
      <c r="AJ14" s="8"/>
    </row>
    <row r="15" spans="1:36" ht="15.75" thickBot="1" x14ac:dyDescent="0.3">
      <c r="B15" s="5">
        <f t="shared" si="0"/>
        <v>0</v>
      </c>
      <c r="C15" s="2">
        <f t="array" ref="C15">INDEX('Frame Table'!A14:A3637,MATCH(1,('Time Check'!$E$4='Frame Table'!$C$8:$C$3631)*('Time Check'!$F$4='Frame Table'!$D$8:$D$3631)*('Time Check'!$G$4='Frame Table'!$E$8:$E$3631),0))</f>
        <v>851</v>
      </c>
      <c r="D15" s="2">
        <f t="array" ref="D15">INDEX('Frame Table'!B14:B3637,MATCH(1,('Time Check'!$E$4='Frame Table'!$C$8:$C$3631)*('Time Check'!$F$4='Frame Table'!$D$8:$D$3631)*('Time Check'!$G$4='Frame Table'!$E$8:$E$3631),0))</f>
        <v>1083323</v>
      </c>
      <c r="E15" s="9">
        <f t="array" ref="E15">INDEX('Frame Table'!C14:C3637,MATCH(1,('Time Check'!$E$4='Frame Table'!$C$8:$C$3631)*('Time Check'!$F$4='Frame Table'!$D$8:$D$3631)*('Time Check'!$G$4='Frame Table'!$E$8:$E$3631),0))</f>
        <v>0</v>
      </c>
      <c r="F15" s="9">
        <f t="array" ref="F15">INDEX('Frame Table'!D14:D3637,MATCH(1,('Time Check'!$E$4='Frame Table'!$C$8:$C$3631)*('Time Check'!$F$4='Frame Table'!$D$8:$D$3631)*('Time Check'!$G$4='Frame Table'!$E$8:$E$3631),0))</f>
        <v>42</v>
      </c>
      <c r="G15" s="9">
        <f t="array" ref="G15">INDEX('Frame Table'!E14:E3637,MATCH(1,('Time Check'!$E$4='Frame Table'!$C$8:$C$3631)*('Time Check'!$F$4='Frame Table'!$D$8:$D$3631)*('Time Check'!$G$4='Frame Table'!$E$8:$E$3631),0))</f>
        <v>25</v>
      </c>
      <c r="H15" s="9">
        <f t="array" ref="H15">INDEX('Frame Table'!F14:F3637,MATCH(1,('Time Check'!$E$4='Frame Table'!$C$8:$C$3631)*('Time Check'!$F$4='Frame Table'!$D$8:$D$3631)*('Time Check'!$G$4='Frame Table'!$E$8:$E$3631),0))</f>
        <v>31</v>
      </c>
      <c r="I15" s="9">
        <f t="array" ref="I15">INDEX('Frame Table'!G14:G3637,MATCH(1,('Time Check'!$E$4='Frame Table'!$C$8:$C$3631)*('Time Check'!$F$4='Frame Table'!$D$8:$D$3631)*('Time Check'!$G$4='Frame Table'!$E$8:$E$3631),0))</f>
        <v>19</v>
      </c>
      <c r="K15" s="5">
        <f t="shared" si="1"/>
        <v>0</v>
      </c>
      <c r="L15" s="2">
        <f t="array" ref="L15">INDEX('Frame Table'!J14:J3637,MATCH(1,('Time Check'!$E$4='Frame Table'!$L$8:$L$3631)*('Time Check'!$F$4='Frame Table'!$M$8:$M$3631)*('Time Check'!$G$4='Frame Table'!$N$8:$N$3631),0))</f>
        <v>992</v>
      </c>
      <c r="M15" s="2">
        <f t="array" ref="M15">INDEX('Frame Table'!K14:K3637,MATCH(1,('Time Check'!$E$4='Frame Table'!$L$8:$L$3631)*('Time Check'!$F$4='Frame Table'!$M$8:$M$3631)*('Time Check'!$G$4='Frame Table'!$N$8:$N$3631),0))</f>
        <v>1082272</v>
      </c>
      <c r="N15" s="9">
        <f t="array" ref="N15">INDEX('Frame Table'!L14:L3637,MATCH(1,('Time Check'!$E$4='Frame Table'!$L$8:$L$3631)*('Time Check'!$F$4='Frame Table'!$M$8:$M$3631)*('Time Check'!$G$4='Frame Table'!$N$8:$N$3631),0))</f>
        <v>0</v>
      </c>
      <c r="O15" s="9">
        <f t="array" ref="O15">INDEX('Frame Table'!M14:M3637,MATCH(1,('Time Check'!$E$4='Frame Table'!$L$8:$L$3631)*('Time Check'!$F$4='Frame Table'!$M$8:$M$3631)*('Time Check'!$G$4='Frame Table'!$N$8:$N$3631),0))</f>
        <v>42</v>
      </c>
      <c r="P15" s="9">
        <f t="array" ref="P15">INDEX('Frame Table'!N14:N3637,MATCH(1,('Time Check'!$E$4='Frame Table'!$L$8:$L$3631)*('Time Check'!$F$4='Frame Table'!$M$8:$M$3631)*('Time Check'!$G$4='Frame Table'!$N$8:$N$3631),0))</f>
        <v>25</v>
      </c>
      <c r="Q15" s="9">
        <f t="array" ref="Q15">INDEX('Frame Table'!O14:O3637,MATCH(1,('Time Check'!$E$4='Frame Table'!$L$8:$L$3631)*('Time Check'!$F$4='Frame Table'!$M$8:$M$3631)*('Time Check'!$G$4='Frame Table'!$N$8:$N$3631),0))</f>
        <v>27</v>
      </c>
      <c r="R15" s="9">
        <f t="array" ref="R15">INDEX('Frame Table'!P14:P3637,MATCH(1,('Time Check'!$E$4='Frame Table'!$L$8:$L$3631)*('Time Check'!$F$4='Frame Table'!$M$8:$M$3631)*('Time Check'!$G$4='Frame Table'!$N$8:$N$3631),0))</f>
        <v>19</v>
      </c>
      <c r="T15" s="8"/>
      <c r="U15" s="8"/>
      <c r="V15" s="8"/>
      <c r="W15" s="8"/>
      <c r="X15" s="8"/>
      <c r="Y15" s="8"/>
      <c r="Z15" s="8"/>
      <c r="AA15" s="8"/>
      <c r="AC15" s="8"/>
      <c r="AD15" s="8"/>
      <c r="AE15" s="8"/>
      <c r="AF15" s="8"/>
      <c r="AG15" s="8"/>
      <c r="AH15" s="8"/>
      <c r="AI15" s="8"/>
      <c r="AJ15" s="8"/>
    </row>
    <row r="16" spans="1:36" x14ac:dyDescent="0.25">
      <c r="A16" t="s">
        <v>56</v>
      </c>
      <c r="B16" s="16">
        <f>SUM(B9:B15)</f>
        <v>3</v>
      </c>
      <c r="J16" t="s">
        <v>56</v>
      </c>
      <c r="K16" s="16">
        <f>SUM(K9:K15)</f>
        <v>4</v>
      </c>
      <c r="T16" s="8"/>
      <c r="U16" s="8"/>
      <c r="V16" s="8"/>
      <c r="W16" s="8"/>
      <c r="X16" s="8"/>
      <c r="Y16" s="8"/>
      <c r="Z16" s="8"/>
      <c r="AA16" s="8"/>
    </row>
    <row r="17" spans="1:27" x14ac:dyDescent="0.25">
      <c r="T17" s="8"/>
      <c r="U17" s="8"/>
      <c r="V17" s="8"/>
      <c r="W17" s="8"/>
      <c r="X17" s="8"/>
      <c r="Y17" s="8"/>
      <c r="Z17" s="8"/>
      <c r="AA17" s="8"/>
    </row>
    <row r="18" spans="1:27" ht="15.75" thickBot="1" x14ac:dyDescent="0.3">
      <c r="B18" s="1" t="s">
        <v>46</v>
      </c>
      <c r="C18" s="1" t="s">
        <v>47</v>
      </c>
      <c r="K18" s="1" t="s">
        <v>49</v>
      </c>
      <c r="T18" s="8"/>
      <c r="U18" s="8"/>
      <c r="V18" s="8"/>
      <c r="W18" s="8"/>
      <c r="X18" s="8"/>
      <c r="Y18" s="8"/>
      <c r="Z18" s="8"/>
      <c r="AA18" s="8"/>
    </row>
    <row r="19" spans="1:27" x14ac:dyDescent="0.25">
      <c r="B19" s="3" t="s">
        <v>28</v>
      </c>
      <c r="C19" s="4" t="s">
        <v>23</v>
      </c>
      <c r="D19" s="4" t="s">
        <v>26</v>
      </c>
      <c r="E19" s="18" t="s">
        <v>0</v>
      </c>
      <c r="F19" s="18" t="s">
        <v>1</v>
      </c>
      <c r="G19" s="18" t="s">
        <v>2</v>
      </c>
      <c r="H19" s="18" t="s">
        <v>25</v>
      </c>
      <c r="I19" s="19" t="s">
        <v>24</v>
      </c>
      <c r="K19" s="3" t="s">
        <v>28</v>
      </c>
      <c r="L19" s="4" t="s">
        <v>23</v>
      </c>
      <c r="M19" s="4" t="s">
        <v>26</v>
      </c>
      <c r="N19" s="18" t="s">
        <v>0</v>
      </c>
      <c r="O19" s="18" t="s">
        <v>1</v>
      </c>
      <c r="P19" s="18" t="s">
        <v>2</v>
      </c>
      <c r="Q19" s="18" t="s">
        <v>25</v>
      </c>
      <c r="R19" s="19" t="s">
        <v>24</v>
      </c>
      <c r="T19" s="7"/>
      <c r="U19" s="7"/>
      <c r="V19" s="7"/>
      <c r="W19" s="7"/>
      <c r="X19" s="7"/>
      <c r="Y19" s="7"/>
      <c r="Z19" s="7"/>
      <c r="AA19" s="7"/>
    </row>
    <row r="20" spans="1:27" x14ac:dyDescent="0.25">
      <c r="B20" s="6">
        <f t="shared" ref="B20:B26" si="2">IF($G$4=G20,1,0)</f>
        <v>1</v>
      </c>
      <c r="C20" s="2">
        <f t="array" ref="C20">INDEX('Frame Table'!S8:S3631,MATCH(1,('Time Check'!$E$4='Frame Table'!$U$8:$U$3631)*('Time Check'!$F$4='Frame Table'!$V$8:$V$3631)*('Time Check'!$G$4='Frame Table'!$W$8:$W$3631),0))</f>
        <v>704</v>
      </c>
      <c r="D20" s="2">
        <f t="array" ref="D20">INDEX('Frame Table'!T8:T3631,MATCH(1,('Time Check'!$E$4='Frame Table'!$U$8:$U$3631)*('Time Check'!$F$4='Frame Table'!$V$8:$V$3631)*('Time Check'!$G$4='Frame Table'!$W$8:$W$3631),0))</f>
        <v>1075712</v>
      </c>
      <c r="E20" s="9">
        <f t="array" ref="E20">INDEX('Frame Table'!U8:U3631,MATCH(1,('Time Check'!$E$4='Frame Table'!$U$8:$U$3631)*('Time Check'!$F$4='Frame Table'!$V$8:$V$3631)*('Time Check'!$G$4='Frame Table'!$W$8:$W$3631),0))</f>
        <v>0</v>
      </c>
      <c r="F20" s="9">
        <f t="array" ref="F20">INDEX('Frame Table'!V8:V3631,MATCH(1,('Time Check'!$E$4='Frame Table'!$U$8:$U$3631)*('Time Check'!$F$4='Frame Table'!$V$8:$V$3631)*('Time Check'!$G$4='Frame Table'!$W$8:$W$3631),0))</f>
        <v>42</v>
      </c>
      <c r="G20" s="9">
        <f t="array" ref="G20">INDEX('Frame Table'!W8:W3631,MATCH(1,('Time Check'!$E$4='Frame Table'!$U$8:$U$3631)*('Time Check'!$F$4='Frame Table'!$V$8:$V$3631)*('Time Check'!$G$4='Frame Table'!$W$8:$W$3631),0))</f>
        <v>0</v>
      </c>
      <c r="H20" s="9">
        <f t="array" ref="H20">INDEX('Frame Table'!X8:X3631,MATCH(1,('Time Check'!$E$4='Frame Table'!$U$8:$U$3631)*('Time Check'!$F$4='Frame Table'!$V$8:$V$3631)*('Time Check'!$G$4='Frame Table'!$W$8:$W$3631),0))</f>
        <v>2</v>
      </c>
      <c r="I20" s="9">
        <f t="array" ref="I20">INDEX('Frame Table'!Y8:Y3631,MATCH(1,('Time Check'!$E$4='Frame Table'!$U$8:$U$3631)*('Time Check'!$F$4='Frame Table'!$V$8:$V$3631)*('Time Check'!$G$4='Frame Table'!$W$8:$W$3631),0))</f>
        <v>0</v>
      </c>
      <c r="K20" s="6">
        <f t="shared" ref="K20:K26" si="3">IF($G$4=P20,1,0)</f>
        <v>1</v>
      </c>
      <c r="L20" s="2">
        <f t="array" ref="L20">INDEX('Frame Table'!AB8:AB3631,MATCH(1,('Time Check'!$E$4='Frame Table'!$AD$8:$AD$3631)*('Time Check'!$F$4='Frame Table'!$AE$8:$AE$3631)*('Time Check'!$G$4='Frame Table'!$AF$8:$AF$3631),0))</f>
        <v>1128</v>
      </c>
      <c r="M20" s="2">
        <f t="array" ref="M20">INDEX('Frame Table'!AC8:AC3631,MATCH(1,('Time Check'!$E$4='Frame Table'!$AD$8:$AD$3631)*('Time Check'!$F$4='Frame Table'!$AE$8:$AE$3631)*('Time Check'!$G$4='Frame Table'!$AF$8:$AF$3631),0))</f>
        <v>1076112</v>
      </c>
      <c r="N20" s="9">
        <f t="array" ref="N20">INDEX('Frame Table'!AD8:AD3631,MATCH(1,('Time Check'!$E$4='Frame Table'!$AD$8:$AD$3631)*('Time Check'!$F$4='Frame Table'!$AE$8:$AE$3631)*('Time Check'!$G$4='Frame Table'!$AF$8:$AF$3631),0))</f>
        <v>0</v>
      </c>
      <c r="O20" s="9">
        <f t="array" ref="O20">INDEX('Frame Table'!AE8:AE3631,MATCH(1,('Time Check'!$E$4='Frame Table'!$AD$8:$AD$3631)*('Time Check'!$F$4='Frame Table'!$AE$8:$AE$3631)*('Time Check'!$G$4='Frame Table'!$AF$8:$AF$3631),0))</f>
        <v>42</v>
      </c>
      <c r="P20" s="9">
        <f t="array" ref="P20">INDEX('Frame Table'!AF8:AF3631,MATCH(1,('Time Check'!$E$4='Frame Table'!$AD$8:$AD$3631)*('Time Check'!$F$4='Frame Table'!$AE$8:$AE$3631)*('Time Check'!$G$4='Frame Table'!$AF$8:$AF$3631),0))</f>
        <v>0</v>
      </c>
      <c r="Q20" s="9">
        <f t="array" ref="Q20">INDEX('Frame Table'!AG8:AG3631,MATCH(1,('Time Check'!$E$4='Frame Table'!$AD$8:$AD$3631)*('Time Check'!$F$4='Frame Table'!$AE$8:$AE$3631)*('Time Check'!$G$4='Frame Table'!$AF$8:$AF$3631),0))</f>
        <v>3</v>
      </c>
      <c r="R20" s="9">
        <f t="array" ref="R20">INDEX('Frame Table'!AH8:AH3631,MATCH(1,('Time Check'!$E$4='Frame Table'!$AD$8:$AD$3631)*('Time Check'!$F$4='Frame Table'!$AE$8:$AE$3631)*('Time Check'!$G$4='Frame Table'!$AF$8:$AF$3631),0))</f>
        <v>0</v>
      </c>
      <c r="T20" s="8"/>
      <c r="U20" s="8"/>
      <c r="V20" s="8"/>
      <c r="W20" s="8"/>
      <c r="X20" s="8"/>
      <c r="Y20" s="8"/>
      <c r="Z20" s="8"/>
      <c r="AA20" s="8"/>
    </row>
    <row r="21" spans="1:27" x14ac:dyDescent="0.25">
      <c r="B21" s="6">
        <f t="shared" si="2"/>
        <v>1</v>
      </c>
      <c r="C21" s="2">
        <f t="array" ref="C21">INDEX('Frame Table'!S9:S3632,MATCH(1,('Time Check'!$E$4='Frame Table'!$U$8:$U$3631)*('Time Check'!$F$4='Frame Table'!$V$8:$V$3631)*('Time Check'!$G$4='Frame Table'!$W$8:$W$3631),0))</f>
        <v>705</v>
      </c>
      <c r="D21" s="2">
        <f t="array" ref="D21">INDEX('Frame Table'!T9:T3632,MATCH(1,('Time Check'!$E$4='Frame Table'!$U$8:$U$3631)*('Time Check'!$F$4='Frame Table'!$V$8:$V$3631)*('Time Check'!$G$4='Frame Table'!$W$8:$W$3631),0))</f>
        <v>1077240</v>
      </c>
      <c r="E21" s="9">
        <f t="array" ref="E21">INDEX('Frame Table'!U9:U3632,MATCH(1,('Time Check'!$E$4='Frame Table'!$U$8:$U$3631)*('Time Check'!$F$4='Frame Table'!$V$8:$V$3631)*('Time Check'!$G$4='Frame Table'!$W$8:$W$3631),0))</f>
        <v>0</v>
      </c>
      <c r="F21" s="9">
        <f t="array" ref="F21">INDEX('Frame Table'!V9:V3632,MATCH(1,('Time Check'!$E$4='Frame Table'!$U$8:$U$3631)*('Time Check'!$F$4='Frame Table'!$V$8:$V$3631)*('Time Check'!$G$4='Frame Table'!$W$8:$W$3631),0))</f>
        <v>42</v>
      </c>
      <c r="G21" s="9">
        <f t="array" ref="G21">INDEX('Frame Table'!W9:W3632,MATCH(1,('Time Check'!$E$4='Frame Table'!$U$8:$U$3631)*('Time Check'!$F$4='Frame Table'!$V$8:$V$3631)*('Time Check'!$G$4='Frame Table'!$W$8:$W$3631),0))</f>
        <v>0</v>
      </c>
      <c r="H21" s="9">
        <f t="array" ref="H21">INDEX('Frame Table'!X9:X3632,MATCH(1,('Time Check'!$E$4='Frame Table'!$U$8:$U$3631)*('Time Check'!$F$4='Frame Table'!$V$8:$V$3631)*('Time Check'!$G$4='Frame Table'!$W$8:$W$3631),0))</f>
        <v>7</v>
      </c>
      <c r="I21" s="9">
        <f t="array" ref="I21">INDEX('Frame Table'!Y9:Y3632,MATCH(1,('Time Check'!$E$4='Frame Table'!$U$8:$U$3631)*('Time Check'!$F$4='Frame Table'!$V$8:$V$3631)*('Time Check'!$G$4='Frame Table'!$W$8:$W$3631),0))</f>
        <v>0</v>
      </c>
      <c r="K21" s="6">
        <f t="shared" si="3"/>
        <v>1</v>
      </c>
      <c r="L21" s="2">
        <f t="array" ref="L21">INDEX('Frame Table'!AB9:AB3632,MATCH(1,('Time Check'!$E$4='Frame Table'!$AD$8:$AD$3631)*('Time Check'!$F$4='Frame Table'!$AE$8:$AE$3631)*('Time Check'!$G$4='Frame Table'!$AF$8:$AF$3631),0))</f>
        <v>1129</v>
      </c>
      <c r="M21" s="2">
        <f t="array" ref="M21">INDEX('Frame Table'!AC9:AC3632,MATCH(1,('Time Check'!$E$4='Frame Table'!$AD$8:$AD$3631)*('Time Check'!$F$4='Frame Table'!$AE$8:$AE$3631)*('Time Check'!$G$4='Frame Table'!$AF$8:$AF$3631),0))</f>
        <v>1077066</v>
      </c>
      <c r="N21" s="9">
        <f t="array" ref="N21">INDEX('Frame Table'!AD9:AD3632,MATCH(1,('Time Check'!$E$4='Frame Table'!$AD$8:$AD$3631)*('Time Check'!$F$4='Frame Table'!$AE$8:$AE$3631)*('Time Check'!$G$4='Frame Table'!$AF$8:$AF$3631),0))</f>
        <v>0</v>
      </c>
      <c r="O21" s="9">
        <f t="array" ref="O21">INDEX('Frame Table'!AE9:AE3632,MATCH(1,('Time Check'!$E$4='Frame Table'!$AD$8:$AD$3631)*('Time Check'!$F$4='Frame Table'!$AE$8:$AE$3631)*('Time Check'!$G$4='Frame Table'!$AF$8:$AF$3631),0))</f>
        <v>42</v>
      </c>
      <c r="P21" s="9">
        <f t="array" ref="P21">INDEX('Frame Table'!AF9:AF3632,MATCH(1,('Time Check'!$E$4='Frame Table'!$AD$8:$AD$3631)*('Time Check'!$F$4='Frame Table'!$AE$8:$AE$3631)*('Time Check'!$G$4='Frame Table'!$AF$8:$AF$3631),0))</f>
        <v>0</v>
      </c>
      <c r="Q21" s="9">
        <f t="array" ref="Q21">INDEX('Frame Table'!AG9:AG3632,MATCH(1,('Time Check'!$E$4='Frame Table'!$AD$8:$AD$3631)*('Time Check'!$F$4='Frame Table'!$AE$8:$AE$3631)*('Time Check'!$G$4='Frame Table'!$AF$8:$AF$3631),0))</f>
        <v>7</v>
      </c>
      <c r="R21" s="9">
        <f t="array" ref="R21">INDEX('Frame Table'!AH9:AH3632,MATCH(1,('Time Check'!$E$4='Frame Table'!$AD$8:$AD$3631)*('Time Check'!$F$4='Frame Table'!$AE$8:$AE$3631)*('Time Check'!$G$4='Frame Table'!$AF$8:$AF$3631),0))</f>
        <v>0</v>
      </c>
      <c r="T21" s="8"/>
      <c r="U21" s="8"/>
      <c r="V21" s="8"/>
      <c r="W21" s="8"/>
      <c r="X21" s="8"/>
      <c r="Y21" s="8"/>
      <c r="Z21" s="8"/>
      <c r="AA21" s="8"/>
    </row>
    <row r="22" spans="1:27" x14ac:dyDescent="0.25">
      <c r="B22" s="6">
        <f t="shared" si="2"/>
        <v>1</v>
      </c>
      <c r="C22" s="2">
        <f t="array" ref="C22">INDEX('Frame Table'!S10:S3633,MATCH(1,('Time Check'!$E$4='Frame Table'!$U$8:$U$3631)*('Time Check'!$F$4='Frame Table'!$V$8:$V$3631)*('Time Check'!$G$4='Frame Table'!$W$8:$W$3631),0))</f>
        <v>706</v>
      </c>
      <c r="D22" s="2">
        <f t="array" ref="D22">INDEX('Frame Table'!T10:T3633,MATCH(1,('Time Check'!$E$4='Frame Table'!$U$8:$U$3631)*('Time Check'!$F$4='Frame Table'!$V$8:$V$3631)*('Time Check'!$G$4='Frame Table'!$W$8:$W$3631),0))</f>
        <v>1078768</v>
      </c>
      <c r="E22" s="9">
        <f t="array" ref="E22">INDEX('Frame Table'!U10:U3633,MATCH(1,('Time Check'!$E$4='Frame Table'!$U$8:$U$3631)*('Time Check'!$F$4='Frame Table'!$V$8:$V$3631)*('Time Check'!$G$4='Frame Table'!$W$8:$W$3631),0))</f>
        <v>0</v>
      </c>
      <c r="F22" s="9">
        <f t="array" ref="F22">INDEX('Frame Table'!V10:V3633,MATCH(1,('Time Check'!$E$4='Frame Table'!$U$8:$U$3631)*('Time Check'!$F$4='Frame Table'!$V$8:$V$3631)*('Time Check'!$G$4='Frame Table'!$W$8:$W$3631),0))</f>
        <v>42</v>
      </c>
      <c r="G22" s="9">
        <f t="array" ref="G22">INDEX('Frame Table'!W10:W3633,MATCH(1,('Time Check'!$E$4='Frame Table'!$U$8:$U$3631)*('Time Check'!$F$4='Frame Table'!$V$8:$V$3631)*('Time Check'!$G$4='Frame Table'!$W$8:$W$3631),0))</f>
        <v>0</v>
      </c>
      <c r="H22" s="9">
        <f t="array" ref="H22">INDEX('Frame Table'!X10:X3633,MATCH(1,('Time Check'!$E$4='Frame Table'!$U$8:$U$3631)*('Time Check'!$F$4='Frame Table'!$V$8:$V$3631)*('Time Check'!$G$4='Frame Table'!$W$8:$W$3631),0))</f>
        <v>13</v>
      </c>
      <c r="I22" s="9">
        <f t="array" ref="I22">INDEX('Frame Table'!Y10:Y3633,MATCH(1,('Time Check'!$E$4='Frame Table'!$U$8:$U$3631)*('Time Check'!$F$4='Frame Table'!$V$8:$V$3631)*('Time Check'!$G$4='Frame Table'!$W$8:$W$3631),0))</f>
        <v>0</v>
      </c>
      <c r="K22" s="6">
        <f t="shared" si="3"/>
        <v>1</v>
      </c>
      <c r="L22" s="2">
        <f t="array" ref="L22">INDEX('Frame Table'!AB10:AB3633,MATCH(1,('Time Check'!$E$4='Frame Table'!$AD$8:$AD$3631)*('Time Check'!$F$4='Frame Table'!$AE$8:$AE$3631)*('Time Check'!$G$4='Frame Table'!$AF$8:$AF$3631),0))</f>
        <v>1130</v>
      </c>
      <c r="M22" s="2">
        <f t="array" ref="M22">INDEX('Frame Table'!AC10:AC3633,MATCH(1,('Time Check'!$E$4='Frame Table'!$AD$8:$AD$3631)*('Time Check'!$F$4='Frame Table'!$AE$8:$AE$3631)*('Time Check'!$G$4='Frame Table'!$AF$8:$AF$3631),0))</f>
        <v>1078020</v>
      </c>
      <c r="N22" s="9">
        <f t="array" ref="N22">INDEX('Frame Table'!AD10:AD3633,MATCH(1,('Time Check'!$E$4='Frame Table'!$AD$8:$AD$3631)*('Time Check'!$F$4='Frame Table'!$AE$8:$AE$3631)*('Time Check'!$G$4='Frame Table'!$AF$8:$AF$3631),0))</f>
        <v>0</v>
      </c>
      <c r="O22" s="9">
        <f t="array" ref="O22">INDEX('Frame Table'!AE10:AE3633,MATCH(1,('Time Check'!$E$4='Frame Table'!$AD$8:$AD$3631)*('Time Check'!$F$4='Frame Table'!$AE$8:$AE$3631)*('Time Check'!$G$4='Frame Table'!$AF$8:$AF$3631),0))</f>
        <v>42</v>
      </c>
      <c r="P22" s="9">
        <f t="array" ref="P22">INDEX('Frame Table'!AF10:AF3633,MATCH(1,('Time Check'!$E$4='Frame Table'!$AD$8:$AD$3631)*('Time Check'!$F$4='Frame Table'!$AE$8:$AE$3631)*('Time Check'!$G$4='Frame Table'!$AF$8:$AF$3631),0))</f>
        <v>0</v>
      </c>
      <c r="Q22" s="9">
        <f t="array" ref="Q22">INDEX('Frame Table'!AG10:AG3633,MATCH(1,('Time Check'!$E$4='Frame Table'!$AD$8:$AD$3631)*('Time Check'!$F$4='Frame Table'!$AE$8:$AE$3631)*('Time Check'!$G$4='Frame Table'!$AF$8:$AF$3631),0))</f>
        <v>11</v>
      </c>
      <c r="R22" s="9">
        <f t="array" ref="R22">INDEX('Frame Table'!AH10:AH3633,MATCH(1,('Time Check'!$E$4='Frame Table'!$AD$8:$AD$3631)*('Time Check'!$F$4='Frame Table'!$AE$8:$AE$3631)*('Time Check'!$G$4='Frame Table'!$AF$8:$AF$3631),0))</f>
        <v>0</v>
      </c>
      <c r="T22" s="8"/>
      <c r="U22" s="8"/>
      <c r="V22" s="8"/>
      <c r="W22" s="8"/>
      <c r="X22" s="8"/>
      <c r="Y22" s="8"/>
      <c r="Z22" s="8"/>
      <c r="AA22" s="8"/>
    </row>
    <row r="23" spans="1:27" ht="15.75" thickBot="1" x14ac:dyDescent="0.3">
      <c r="B23" s="5">
        <f t="shared" si="2"/>
        <v>0</v>
      </c>
      <c r="C23" s="2">
        <f t="array" ref="C23">INDEX('Frame Table'!S11:S3634,MATCH(1,('Time Check'!$E$4='Frame Table'!$U$8:$U$3631)*('Time Check'!$F$4='Frame Table'!$V$8:$V$3631)*('Time Check'!$G$4='Frame Table'!$W$8:$W$3631),0))</f>
        <v>707</v>
      </c>
      <c r="D23" s="2">
        <f t="array" ref="D23">INDEX('Frame Table'!T11:T3634,MATCH(1,('Time Check'!$E$4='Frame Table'!$U$8:$U$3631)*('Time Check'!$F$4='Frame Table'!$V$8:$V$3631)*('Time Check'!$G$4='Frame Table'!$W$8:$W$3631),0))</f>
        <v>1080296</v>
      </c>
      <c r="E23" s="9">
        <f t="array" ref="E23">INDEX('Frame Table'!U11:U3634,MATCH(1,('Time Check'!$E$4='Frame Table'!$U$8:$U$3631)*('Time Check'!$F$4='Frame Table'!$V$8:$V$3631)*('Time Check'!$G$4='Frame Table'!$W$8:$W$3631),0))</f>
        <v>0</v>
      </c>
      <c r="F23" s="9">
        <f t="array" ref="F23">INDEX('Frame Table'!V11:V3634,MATCH(1,('Time Check'!$E$4='Frame Table'!$U$8:$U$3631)*('Time Check'!$F$4='Frame Table'!$V$8:$V$3631)*('Time Check'!$G$4='Frame Table'!$W$8:$W$3631),0))</f>
        <v>42</v>
      </c>
      <c r="G23" s="9">
        <f t="array" ref="G23">INDEX('Frame Table'!W11:W3634,MATCH(1,('Time Check'!$E$4='Frame Table'!$U$8:$U$3631)*('Time Check'!$F$4='Frame Table'!$V$8:$V$3631)*('Time Check'!$G$4='Frame Table'!$W$8:$W$3631),0))</f>
        <v>25</v>
      </c>
      <c r="H23" s="9">
        <f t="array" ref="H23">INDEX('Frame Table'!X11:X3634,MATCH(1,('Time Check'!$E$4='Frame Table'!$U$8:$U$3631)*('Time Check'!$F$4='Frame Table'!$V$8:$V$3631)*('Time Check'!$G$4='Frame Table'!$W$8:$W$3631),0))</f>
        <v>19</v>
      </c>
      <c r="I23" s="9">
        <f t="array" ref="I23">INDEX('Frame Table'!Y11:Y3634,MATCH(1,('Time Check'!$E$4='Frame Table'!$U$8:$U$3631)*('Time Check'!$F$4='Frame Table'!$V$8:$V$3631)*('Time Check'!$G$4='Frame Table'!$W$8:$W$3631),0))</f>
        <v>19</v>
      </c>
      <c r="K23" s="5">
        <f t="shared" si="3"/>
        <v>1</v>
      </c>
      <c r="L23" s="2">
        <f t="array" ref="L23">INDEX('Frame Table'!AB11:AB3634,MATCH(1,('Time Check'!$E$4='Frame Table'!$AD$8:$AD$3631)*('Time Check'!$F$4='Frame Table'!$AE$8:$AE$3631)*('Time Check'!$G$4='Frame Table'!$AF$8:$AF$3631),0))</f>
        <v>1131</v>
      </c>
      <c r="M23" s="2">
        <f t="array" ref="M23">INDEX('Frame Table'!AC11:AC3634,MATCH(1,('Time Check'!$E$4='Frame Table'!$AD$8:$AD$3631)*('Time Check'!$F$4='Frame Table'!$AE$8:$AE$3631)*('Time Check'!$G$4='Frame Table'!$AF$8:$AF$3631),0))</f>
        <v>1078974</v>
      </c>
      <c r="N23" s="9">
        <f t="array" ref="N23">INDEX('Frame Table'!AD11:AD3634,MATCH(1,('Time Check'!$E$4='Frame Table'!$AD$8:$AD$3631)*('Time Check'!$F$4='Frame Table'!$AE$8:$AE$3631)*('Time Check'!$G$4='Frame Table'!$AF$8:$AF$3631),0))</f>
        <v>0</v>
      </c>
      <c r="O23" s="9">
        <f t="array" ref="O23">INDEX('Frame Table'!AE11:AE3634,MATCH(1,('Time Check'!$E$4='Frame Table'!$AD$8:$AD$3631)*('Time Check'!$F$4='Frame Table'!$AE$8:$AE$3631)*('Time Check'!$G$4='Frame Table'!$AF$8:$AF$3631),0))</f>
        <v>42</v>
      </c>
      <c r="P23" s="9">
        <f t="array" ref="P23">INDEX('Frame Table'!AF11:AF3634,MATCH(1,('Time Check'!$E$4='Frame Table'!$AD$8:$AD$3631)*('Time Check'!$F$4='Frame Table'!$AE$8:$AE$3631)*('Time Check'!$G$4='Frame Table'!$AF$8:$AF$3631),0))</f>
        <v>0</v>
      </c>
      <c r="Q23" s="9">
        <f t="array" ref="Q23">INDEX('Frame Table'!AG11:AG3634,MATCH(1,('Time Check'!$E$4='Frame Table'!$AD$8:$AD$3631)*('Time Check'!$F$4='Frame Table'!$AE$8:$AE$3631)*('Time Check'!$G$4='Frame Table'!$AF$8:$AF$3631),0))</f>
        <v>14</v>
      </c>
      <c r="R23" s="9">
        <f t="array" ref="R23">INDEX('Frame Table'!AH11:AH3634,MATCH(1,('Time Check'!$E$4='Frame Table'!$AD$8:$AD$3631)*('Time Check'!$F$4='Frame Table'!$AE$8:$AE$3631)*('Time Check'!$G$4='Frame Table'!$AF$8:$AF$3631),0))</f>
        <v>0</v>
      </c>
      <c r="T23" s="8"/>
      <c r="U23" s="8"/>
      <c r="V23" s="8"/>
      <c r="W23" s="8"/>
      <c r="X23" s="8"/>
      <c r="Y23" s="8"/>
      <c r="Z23" s="8"/>
      <c r="AA23" s="8"/>
    </row>
    <row r="24" spans="1:27" ht="15.75" thickBot="1" x14ac:dyDescent="0.3">
      <c r="B24" s="5">
        <f t="shared" si="2"/>
        <v>0</v>
      </c>
      <c r="C24" s="2">
        <f t="array" ref="C24">INDEX('Frame Table'!S12:S3635,MATCH(1,('Time Check'!$E$4='Frame Table'!$U$8:$U$3631)*('Time Check'!$F$4='Frame Table'!$V$8:$V$3631)*('Time Check'!$G$4='Frame Table'!$W$8:$W$3631),0))</f>
        <v>708</v>
      </c>
      <c r="D24" s="2">
        <f t="array" ref="D24">INDEX('Frame Table'!T12:T3635,MATCH(1,('Time Check'!$E$4='Frame Table'!$U$8:$U$3631)*('Time Check'!$F$4='Frame Table'!$V$8:$V$3631)*('Time Check'!$G$4='Frame Table'!$W$8:$W$3631),0))</f>
        <v>1081824</v>
      </c>
      <c r="E24" s="9">
        <f t="array" ref="E24">INDEX('Frame Table'!U12:U3635,MATCH(1,('Time Check'!$E$4='Frame Table'!$U$8:$U$3631)*('Time Check'!$F$4='Frame Table'!$V$8:$V$3631)*('Time Check'!$G$4='Frame Table'!$W$8:$W$3631),0))</f>
        <v>0</v>
      </c>
      <c r="F24" s="9">
        <f t="array" ref="F24">INDEX('Frame Table'!V12:V3635,MATCH(1,('Time Check'!$E$4='Frame Table'!$U$8:$U$3631)*('Time Check'!$F$4='Frame Table'!$V$8:$V$3631)*('Time Check'!$G$4='Frame Table'!$W$8:$W$3631),0))</f>
        <v>42</v>
      </c>
      <c r="G24" s="9">
        <f t="array" ref="G24">INDEX('Frame Table'!W12:W3635,MATCH(1,('Time Check'!$E$4='Frame Table'!$U$8:$U$3631)*('Time Check'!$F$4='Frame Table'!$V$8:$V$3631)*('Time Check'!$G$4='Frame Table'!$W$8:$W$3631),0))</f>
        <v>25</v>
      </c>
      <c r="H24" s="9">
        <f t="array" ref="H24">INDEX('Frame Table'!X12:X3635,MATCH(1,('Time Check'!$E$4='Frame Table'!$U$8:$U$3631)*('Time Check'!$F$4='Frame Table'!$V$8:$V$3631)*('Time Check'!$G$4='Frame Table'!$W$8:$W$3631),0))</f>
        <v>25</v>
      </c>
      <c r="I24" s="9">
        <f t="array" ref="I24">INDEX('Frame Table'!Y12:Y3635,MATCH(1,('Time Check'!$E$4='Frame Table'!$U$8:$U$3631)*('Time Check'!$F$4='Frame Table'!$V$8:$V$3631)*('Time Check'!$G$4='Frame Table'!$W$8:$W$3631),0))</f>
        <v>19</v>
      </c>
      <c r="K24" s="5">
        <f t="shared" si="3"/>
        <v>0</v>
      </c>
      <c r="L24" s="2">
        <f t="array" ref="L24">INDEX('Frame Table'!AB12:AB3635,MATCH(1,('Time Check'!$E$4='Frame Table'!$AD$8:$AD$3631)*('Time Check'!$F$4='Frame Table'!$AE$8:$AE$3631)*('Time Check'!$G$4='Frame Table'!$AF$8:$AF$3631),0))</f>
        <v>1132</v>
      </c>
      <c r="M24" s="2">
        <f t="array" ref="M24">INDEX('Frame Table'!AC12:AC3635,MATCH(1,('Time Check'!$E$4='Frame Table'!$AD$8:$AD$3631)*('Time Check'!$F$4='Frame Table'!$AE$8:$AE$3631)*('Time Check'!$G$4='Frame Table'!$AF$8:$AF$3631),0))</f>
        <v>1079928</v>
      </c>
      <c r="N24" s="9">
        <f t="array" ref="N24">INDEX('Frame Table'!AD12:AD3635,MATCH(1,('Time Check'!$E$4='Frame Table'!$AD$8:$AD$3631)*('Time Check'!$F$4='Frame Table'!$AE$8:$AE$3631)*('Time Check'!$G$4='Frame Table'!$AF$8:$AF$3631),0))</f>
        <v>0</v>
      </c>
      <c r="O24" s="9">
        <f t="array" ref="O24">INDEX('Frame Table'!AE12:AE3635,MATCH(1,('Time Check'!$E$4='Frame Table'!$AD$8:$AD$3631)*('Time Check'!$F$4='Frame Table'!$AE$8:$AE$3631)*('Time Check'!$G$4='Frame Table'!$AF$8:$AF$3631),0))</f>
        <v>42</v>
      </c>
      <c r="P24" s="9">
        <f t="array" ref="P24">INDEX('Frame Table'!AF12:AF3635,MATCH(1,('Time Check'!$E$4='Frame Table'!$AD$8:$AD$3631)*('Time Check'!$F$4='Frame Table'!$AE$8:$AE$3631)*('Time Check'!$G$4='Frame Table'!$AF$8:$AF$3631),0))</f>
        <v>25</v>
      </c>
      <c r="Q24" s="9">
        <f t="array" ref="Q24">INDEX('Frame Table'!AG12:AG3635,MATCH(1,('Time Check'!$E$4='Frame Table'!$AD$8:$AD$3631)*('Time Check'!$F$4='Frame Table'!$AE$8:$AE$3631)*('Time Check'!$G$4='Frame Table'!$AF$8:$AF$3631),0))</f>
        <v>18</v>
      </c>
      <c r="R24" s="9">
        <f t="array" ref="R24">INDEX('Frame Table'!AH12:AH3635,MATCH(1,('Time Check'!$E$4='Frame Table'!$AD$8:$AD$3631)*('Time Check'!$F$4='Frame Table'!$AE$8:$AE$3631)*('Time Check'!$G$4='Frame Table'!$AF$8:$AF$3631),0))</f>
        <v>19</v>
      </c>
      <c r="T24" s="8"/>
      <c r="U24" s="8"/>
      <c r="V24" s="8"/>
      <c r="W24" s="8"/>
      <c r="X24" s="8"/>
      <c r="Y24" s="8"/>
      <c r="Z24" s="8"/>
      <c r="AA24" s="8"/>
    </row>
    <row r="25" spans="1:27" ht="15.75" thickBot="1" x14ac:dyDescent="0.3">
      <c r="B25" s="5">
        <f t="shared" si="2"/>
        <v>0</v>
      </c>
      <c r="C25" s="2">
        <f t="array" ref="C25">INDEX('Frame Table'!S13:S3636,MATCH(1,('Time Check'!$E$4='Frame Table'!$U$8:$U$3631)*('Time Check'!$F$4='Frame Table'!$V$8:$V$3631)*('Time Check'!$G$4='Frame Table'!$W$8:$W$3631),0))</f>
        <v>709</v>
      </c>
      <c r="D25" s="2">
        <f t="array" ref="D25">INDEX('Frame Table'!T13:T3636,MATCH(1,('Time Check'!$E$4='Frame Table'!$U$8:$U$3631)*('Time Check'!$F$4='Frame Table'!$V$8:$V$3631)*('Time Check'!$G$4='Frame Table'!$W$8:$W$3631),0))</f>
        <v>1083352</v>
      </c>
      <c r="E25" s="9">
        <f t="array" ref="E25">INDEX('Frame Table'!U13:U3636,MATCH(1,('Time Check'!$E$4='Frame Table'!$U$8:$U$3631)*('Time Check'!$F$4='Frame Table'!$V$8:$V$3631)*('Time Check'!$G$4='Frame Table'!$W$8:$W$3631),0))</f>
        <v>0</v>
      </c>
      <c r="F25" s="9">
        <f t="array" ref="F25">INDEX('Frame Table'!V13:V3636,MATCH(1,('Time Check'!$E$4='Frame Table'!$U$8:$U$3631)*('Time Check'!$F$4='Frame Table'!$V$8:$V$3631)*('Time Check'!$G$4='Frame Table'!$W$8:$W$3631),0))</f>
        <v>42</v>
      </c>
      <c r="G25" s="9">
        <f t="array" ref="G25">INDEX('Frame Table'!W13:W3636,MATCH(1,('Time Check'!$E$4='Frame Table'!$U$8:$U$3631)*('Time Check'!$F$4='Frame Table'!$V$8:$V$3631)*('Time Check'!$G$4='Frame Table'!$W$8:$W$3631),0))</f>
        <v>25</v>
      </c>
      <c r="H25" s="9">
        <f t="array" ref="H25">INDEX('Frame Table'!X13:X3636,MATCH(1,('Time Check'!$E$4='Frame Table'!$U$8:$U$3631)*('Time Check'!$F$4='Frame Table'!$V$8:$V$3631)*('Time Check'!$G$4='Frame Table'!$W$8:$W$3631),0))</f>
        <v>31</v>
      </c>
      <c r="I25" s="9">
        <f t="array" ref="I25">INDEX('Frame Table'!Y13:Y3636,MATCH(1,('Time Check'!$E$4='Frame Table'!$U$8:$U$3631)*('Time Check'!$F$4='Frame Table'!$V$8:$V$3631)*('Time Check'!$G$4='Frame Table'!$W$8:$W$3631),0))</f>
        <v>19</v>
      </c>
      <c r="K25" s="5">
        <f t="shared" si="3"/>
        <v>0</v>
      </c>
      <c r="L25" s="2">
        <f t="array" ref="L25">INDEX('Frame Table'!AB13:AB3636,MATCH(1,('Time Check'!$E$4='Frame Table'!$AD$8:$AD$3631)*('Time Check'!$F$4='Frame Table'!$AE$8:$AE$3631)*('Time Check'!$G$4='Frame Table'!$AF$8:$AF$3631),0))</f>
        <v>1133</v>
      </c>
      <c r="M25" s="2">
        <f t="array" ref="M25">INDEX('Frame Table'!AC13:AC3636,MATCH(1,('Time Check'!$E$4='Frame Table'!$AD$8:$AD$3631)*('Time Check'!$F$4='Frame Table'!$AE$8:$AE$3631)*('Time Check'!$G$4='Frame Table'!$AF$8:$AF$3631),0))</f>
        <v>1080882</v>
      </c>
      <c r="N25" s="9">
        <f t="array" ref="N25">INDEX('Frame Table'!AD13:AD3636,MATCH(1,('Time Check'!$E$4='Frame Table'!$AD$8:$AD$3631)*('Time Check'!$F$4='Frame Table'!$AE$8:$AE$3631)*('Time Check'!$G$4='Frame Table'!$AF$8:$AF$3631),0))</f>
        <v>0</v>
      </c>
      <c r="O25" s="9">
        <f t="array" ref="O25">INDEX('Frame Table'!AE13:AE3636,MATCH(1,('Time Check'!$E$4='Frame Table'!$AD$8:$AD$3631)*('Time Check'!$F$4='Frame Table'!$AE$8:$AE$3631)*('Time Check'!$G$4='Frame Table'!$AF$8:$AF$3631),0))</f>
        <v>42</v>
      </c>
      <c r="P25" s="9">
        <f t="array" ref="P25">INDEX('Frame Table'!AF13:AF3636,MATCH(1,('Time Check'!$E$4='Frame Table'!$AD$8:$AD$3631)*('Time Check'!$F$4='Frame Table'!$AE$8:$AE$3631)*('Time Check'!$G$4='Frame Table'!$AF$8:$AF$3631),0))</f>
        <v>25</v>
      </c>
      <c r="Q25" s="9">
        <f t="array" ref="Q25">INDEX('Frame Table'!AG13:AG3636,MATCH(1,('Time Check'!$E$4='Frame Table'!$AD$8:$AD$3631)*('Time Check'!$F$4='Frame Table'!$AE$8:$AE$3631)*('Time Check'!$G$4='Frame Table'!$AF$8:$AF$3631),0))</f>
        <v>22</v>
      </c>
      <c r="R25" s="9">
        <f t="array" ref="R25">INDEX('Frame Table'!AH13:AH3636,MATCH(1,('Time Check'!$E$4='Frame Table'!$AD$8:$AD$3631)*('Time Check'!$F$4='Frame Table'!$AE$8:$AE$3631)*('Time Check'!$G$4='Frame Table'!$AF$8:$AF$3631),0))</f>
        <v>19</v>
      </c>
      <c r="T25" s="8"/>
      <c r="U25" s="8"/>
      <c r="V25" s="8"/>
      <c r="W25" s="8"/>
      <c r="X25" s="8"/>
      <c r="Y25" s="8"/>
      <c r="Z25" s="8"/>
      <c r="AA25" s="8"/>
    </row>
    <row r="26" spans="1:27" ht="15.75" thickBot="1" x14ac:dyDescent="0.3">
      <c r="B26" s="5">
        <f t="shared" si="2"/>
        <v>0</v>
      </c>
      <c r="C26" s="2">
        <f t="array" ref="C26">INDEX('Frame Table'!S14:S3637,MATCH(1,('Time Check'!$E$4='Frame Table'!$U$8:$U$3631)*('Time Check'!$F$4='Frame Table'!$V$8:$V$3631)*('Time Check'!$G$4='Frame Table'!$W$8:$W$3631),0))</f>
        <v>710</v>
      </c>
      <c r="D26" s="2">
        <f t="array" ref="D26">INDEX('Frame Table'!T14:T3637,MATCH(1,('Time Check'!$E$4='Frame Table'!$U$8:$U$3631)*('Time Check'!$F$4='Frame Table'!$V$8:$V$3631)*('Time Check'!$G$4='Frame Table'!$W$8:$W$3631),0))</f>
        <v>1084880</v>
      </c>
      <c r="E26" s="9">
        <f t="array" ref="E26">INDEX('Frame Table'!U14:U3637,MATCH(1,('Time Check'!$E$4='Frame Table'!$U$8:$U$3631)*('Time Check'!$F$4='Frame Table'!$V$8:$V$3631)*('Time Check'!$G$4='Frame Table'!$W$8:$W$3631),0))</f>
        <v>0</v>
      </c>
      <c r="F26" s="9">
        <f t="array" ref="F26">INDEX('Frame Table'!V14:V3637,MATCH(1,('Time Check'!$E$4='Frame Table'!$U$8:$U$3631)*('Time Check'!$F$4='Frame Table'!$V$8:$V$3631)*('Time Check'!$G$4='Frame Table'!$W$8:$W$3631),0))</f>
        <v>42</v>
      </c>
      <c r="G26" s="9">
        <f t="array" ref="G26">INDEX('Frame Table'!W14:W3637,MATCH(1,('Time Check'!$E$4='Frame Table'!$U$8:$U$3631)*('Time Check'!$F$4='Frame Table'!$V$8:$V$3631)*('Time Check'!$G$4='Frame Table'!$W$8:$W$3631),0))</f>
        <v>48</v>
      </c>
      <c r="H26" s="9">
        <f t="array" ref="H26">INDEX('Frame Table'!X14:X3637,MATCH(1,('Time Check'!$E$4='Frame Table'!$U$8:$U$3631)*('Time Check'!$F$4='Frame Table'!$V$8:$V$3631)*('Time Check'!$G$4='Frame Table'!$W$8:$W$3631),0))</f>
        <v>37</v>
      </c>
      <c r="I26" s="9">
        <f t="array" ref="I26">INDEX('Frame Table'!Y14:Y3637,MATCH(1,('Time Check'!$E$4='Frame Table'!$U$8:$U$3631)*('Time Check'!$F$4='Frame Table'!$V$8:$V$3631)*('Time Check'!$G$4='Frame Table'!$W$8:$W$3631),0))</f>
        <v>38</v>
      </c>
      <c r="K26" s="5">
        <f t="shared" si="3"/>
        <v>0</v>
      </c>
      <c r="L26" s="2">
        <f t="array" ref="L26">INDEX('Frame Table'!AB14:AB3637,MATCH(1,('Time Check'!$E$4='Frame Table'!$AD$8:$AD$3631)*('Time Check'!$F$4='Frame Table'!$AE$8:$AE$3631)*('Time Check'!$G$4='Frame Table'!$AF$8:$AF$3631),0))</f>
        <v>1134</v>
      </c>
      <c r="M26" s="2">
        <f t="array" ref="M26">INDEX('Frame Table'!AC14:AC3637,MATCH(1,('Time Check'!$E$4='Frame Table'!$AD$8:$AD$3631)*('Time Check'!$F$4='Frame Table'!$AE$8:$AE$3631)*('Time Check'!$G$4='Frame Table'!$AF$8:$AF$3631),0))</f>
        <v>1081836</v>
      </c>
      <c r="N26" s="9">
        <f t="array" ref="N26">INDEX('Frame Table'!AD14:AD3637,MATCH(1,('Time Check'!$E$4='Frame Table'!$AD$8:$AD$3631)*('Time Check'!$F$4='Frame Table'!$AE$8:$AE$3631)*('Time Check'!$G$4='Frame Table'!$AF$8:$AF$3631),0))</f>
        <v>0</v>
      </c>
      <c r="O26" s="9">
        <f t="array" ref="O26">INDEX('Frame Table'!AE14:AE3637,MATCH(1,('Time Check'!$E$4='Frame Table'!$AD$8:$AD$3631)*('Time Check'!$F$4='Frame Table'!$AE$8:$AE$3631)*('Time Check'!$G$4='Frame Table'!$AF$8:$AF$3631),0))</f>
        <v>42</v>
      </c>
      <c r="P26" s="9">
        <f t="array" ref="P26">INDEX('Frame Table'!AF14:AF3637,MATCH(1,('Time Check'!$E$4='Frame Table'!$AD$8:$AD$3631)*('Time Check'!$F$4='Frame Table'!$AE$8:$AE$3631)*('Time Check'!$G$4='Frame Table'!$AF$8:$AF$3631),0))</f>
        <v>25</v>
      </c>
      <c r="Q26" s="9">
        <f t="array" ref="Q26">INDEX('Frame Table'!AG14:AG3637,MATCH(1,('Time Check'!$E$4='Frame Table'!$AD$8:$AD$3631)*('Time Check'!$F$4='Frame Table'!$AE$8:$AE$3631)*('Time Check'!$G$4='Frame Table'!$AF$8:$AF$3631),0))</f>
        <v>25</v>
      </c>
      <c r="R26" s="9">
        <f t="array" ref="R26">INDEX('Frame Table'!AH14:AH3637,MATCH(1,('Time Check'!$E$4='Frame Table'!$AD$8:$AD$3631)*('Time Check'!$F$4='Frame Table'!$AE$8:$AE$3631)*('Time Check'!$G$4='Frame Table'!$AF$8:$AF$3631),0))</f>
        <v>19</v>
      </c>
      <c r="T26" s="8"/>
      <c r="U26" s="8"/>
      <c r="V26" s="8"/>
      <c r="W26" s="8"/>
      <c r="X26" s="8"/>
      <c r="Y26" s="8"/>
      <c r="Z26" s="8"/>
      <c r="AA26" s="8"/>
    </row>
    <row r="27" spans="1:27" x14ac:dyDescent="0.25">
      <c r="A27" t="s">
        <v>56</v>
      </c>
      <c r="B27" s="16">
        <f>SUM(B20:B26)</f>
        <v>3</v>
      </c>
      <c r="J27" t="s">
        <v>56</v>
      </c>
      <c r="K27" s="16">
        <f>SUM(K20:K26)</f>
        <v>4</v>
      </c>
      <c r="T27" s="8"/>
      <c r="U27" s="8"/>
      <c r="V27" s="8"/>
      <c r="W27" s="8"/>
      <c r="X27" s="8"/>
      <c r="Y27" s="8"/>
      <c r="Z27" s="8"/>
      <c r="AA27" s="8"/>
    </row>
    <row r="28" spans="1:27" x14ac:dyDescent="0.25">
      <c r="T28" s="8"/>
      <c r="U28" s="8"/>
      <c r="V28" s="8"/>
      <c r="W28" s="8"/>
      <c r="X28" s="8"/>
      <c r="Y28" s="8"/>
      <c r="Z28" s="8"/>
      <c r="AA28" s="8"/>
    </row>
    <row r="29" spans="1:27" x14ac:dyDescent="0.25">
      <c r="T29" s="8"/>
      <c r="U29" s="8"/>
      <c r="V29" s="8"/>
      <c r="W29" s="8"/>
      <c r="X29" s="8"/>
      <c r="Y29" s="8"/>
      <c r="Z29" s="8"/>
      <c r="AA29" s="8"/>
    </row>
    <row r="30" spans="1:27" x14ac:dyDescent="0.25">
      <c r="B30" s="7"/>
      <c r="C30" s="7"/>
      <c r="D30" s="7"/>
      <c r="E30" s="7"/>
      <c r="F30" s="7"/>
      <c r="G30" s="7"/>
      <c r="H30" s="7"/>
      <c r="I30" s="7"/>
      <c r="J30" s="8"/>
      <c r="K30" s="7"/>
      <c r="L30" s="7"/>
      <c r="M30" s="7"/>
      <c r="N30" s="7"/>
      <c r="O30" s="7"/>
      <c r="P30" s="7"/>
      <c r="Q30" s="7"/>
      <c r="R30" s="7"/>
      <c r="T30" s="7"/>
      <c r="U30" s="7"/>
      <c r="V30" s="7"/>
      <c r="W30" s="7"/>
      <c r="X30" s="7"/>
      <c r="Y30" s="7"/>
      <c r="Z30" s="7"/>
      <c r="AA30" s="7"/>
    </row>
    <row r="31" spans="1:27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T31" s="8"/>
      <c r="U31" s="8"/>
      <c r="V31" s="8"/>
      <c r="W31" s="8"/>
      <c r="X31" s="8"/>
      <c r="Y31" s="8"/>
      <c r="Z31" s="8"/>
      <c r="AA31" s="8"/>
    </row>
    <row r="32" spans="1:27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T32" s="8"/>
      <c r="U32" s="8"/>
      <c r="V32" s="8"/>
      <c r="W32" s="8"/>
      <c r="X32" s="8"/>
      <c r="Y32" s="8"/>
      <c r="Z32" s="8"/>
      <c r="AA32" s="8"/>
    </row>
    <row r="33" spans="2:27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T33" s="8"/>
      <c r="U33" s="8"/>
      <c r="V33" s="8"/>
      <c r="W33" s="8"/>
      <c r="X33" s="8"/>
      <c r="Y33" s="8"/>
      <c r="Z33" s="8"/>
      <c r="AA33" s="8"/>
    </row>
    <row r="34" spans="2:27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T34" s="8"/>
      <c r="U34" s="8"/>
      <c r="V34" s="8"/>
      <c r="W34" s="8"/>
      <c r="X34" s="8"/>
      <c r="Y34" s="8"/>
      <c r="Z34" s="8"/>
      <c r="AA34" s="8"/>
    </row>
    <row r="35" spans="2:27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T35" s="8"/>
      <c r="U35" s="8"/>
      <c r="V35" s="8"/>
      <c r="W35" s="8"/>
      <c r="X35" s="8"/>
      <c r="Y35" s="8"/>
      <c r="Z35" s="8"/>
      <c r="AA35" s="8"/>
    </row>
    <row r="36" spans="2:27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T36" s="8"/>
      <c r="U36" s="8"/>
      <c r="V36" s="8"/>
      <c r="W36" s="8"/>
      <c r="X36" s="8"/>
      <c r="Y36" s="8"/>
      <c r="Z36" s="8"/>
      <c r="AA36" s="8"/>
    </row>
    <row r="37" spans="2:27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T37" s="8"/>
      <c r="U37" s="8"/>
      <c r="V37" s="8"/>
      <c r="W37" s="8"/>
      <c r="X37" s="8"/>
      <c r="Y37" s="8"/>
      <c r="Z37" s="8"/>
      <c r="AA37" s="8"/>
    </row>
    <row r="38" spans="2:27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T38" s="8"/>
      <c r="U38" s="8"/>
      <c r="V38" s="8"/>
      <c r="W38" s="8"/>
      <c r="X38" s="8"/>
      <c r="Y38" s="8"/>
      <c r="Z38" s="8"/>
      <c r="AA38" s="8"/>
    </row>
    <row r="39" spans="2:27" x14ac:dyDescent="0.25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T39" s="8"/>
      <c r="U39" s="8"/>
      <c r="V39" s="8"/>
      <c r="W39" s="8"/>
      <c r="X39" s="8"/>
      <c r="Y39" s="8"/>
      <c r="Z39" s="8"/>
      <c r="AA39" s="8"/>
    </row>
    <row r="40" spans="2:27" x14ac:dyDescent="0.25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T40" s="8"/>
      <c r="U40" s="8"/>
      <c r="V40" s="8"/>
      <c r="W40" s="8"/>
      <c r="X40" s="8"/>
      <c r="Y40" s="8"/>
      <c r="Z40" s="8"/>
      <c r="AA40" s="8"/>
    </row>
    <row r="41" spans="2:27" x14ac:dyDescent="0.25">
      <c r="B41" s="7"/>
      <c r="C41" s="7"/>
      <c r="D41" s="7"/>
      <c r="E41" s="7"/>
      <c r="F41" s="7"/>
      <c r="G41" s="7"/>
      <c r="H41" s="7"/>
      <c r="I41" s="7"/>
      <c r="J41" s="8"/>
      <c r="K41" s="7"/>
      <c r="L41" s="7"/>
      <c r="M41" s="7"/>
      <c r="N41" s="7"/>
      <c r="O41" s="7"/>
      <c r="P41" s="7"/>
      <c r="Q41" s="7"/>
      <c r="R41" s="7"/>
      <c r="T41" s="7"/>
      <c r="U41" s="7"/>
      <c r="V41" s="7"/>
      <c r="W41" s="7"/>
      <c r="X41" s="7"/>
      <c r="Y41" s="7"/>
      <c r="Z41" s="7"/>
      <c r="AA41" s="7"/>
    </row>
    <row r="42" spans="2:27" x14ac:dyDescent="0.25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T42" s="8"/>
      <c r="U42" s="8"/>
      <c r="V42" s="8"/>
      <c r="W42" s="8"/>
      <c r="X42" s="8"/>
      <c r="Y42" s="8"/>
      <c r="Z42" s="8"/>
      <c r="AA42" s="8"/>
    </row>
    <row r="43" spans="2:27" x14ac:dyDescent="0.25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T43" s="8"/>
      <c r="U43" s="8"/>
      <c r="V43" s="8"/>
      <c r="W43" s="8"/>
      <c r="X43" s="8"/>
      <c r="Y43" s="8"/>
      <c r="Z43" s="8"/>
      <c r="AA43" s="8"/>
    </row>
    <row r="44" spans="2:27" x14ac:dyDescent="0.25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T44" s="8"/>
      <c r="U44" s="8"/>
      <c r="V44" s="8"/>
      <c r="W44" s="8"/>
      <c r="X44" s="8"/>
      <c r="Y44" s="8"/>
      <c r="Z44" s="8"/>
      <c r="AA44" s="8"/>
    </row>
    <row r="45" spans="2:27" x14ac:dyDescent="0.25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T45" s="8"/>
      <c r="U45" s="8"/>
      <c r="V45" s="8"/>
      <c r="W45" s="8"/>
      <c r="X45" s="8"/>
      <c r="Y45" s="8"/>
      <c r="Z45" s="8"/>
      <c r="AA45" s="8"/>
    </row>
    <row r="46" spans="2:27" x14ac:dyDescent="0.25"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T46" s="8"/>
      <c r="U46" s="8"/>
      <c r="V46" s="8"/>
      <c r="W46" s="8"/>
      <c r="X46" s="8"/>
      <c r="Y46" s="8"/>
      <c r="Z46" s="8"/>
      <c r="AA46" s="8"/>
    </row>
    <row r="47" spans="2:27" x14ac:dyDescent="0.25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T47" s="8"/>
      <c r="U47" s="8"/>
      <c r="V47" s="8"/>
      <c r="W47" s="8"/>
      <c r="X47" s="8"/>
      <c r="Y47" s="8"/>
      <c r="Z47" s="8"/>
      <c r="AA47" s="8"/>
    </row>
    <row r="48" spans="2:27" x14ac:dyDescent="0.25"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T48" s="8"/>
      <c r="U48" s="8"/>
      <c r="V48" s="8"/>
      <c r="W48" s="8"/>
      <c r="X48" s="8"/>
      <c r="Y48" s="8"/>
      <c r="Z48" s="8"/>
      <c r="AA48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20"/>
  <sheetViews>
    <sheetView workbookViewId="0">
      <selection activeCell="E31" sqref="E31"/>
    </sheetView>
  </sheetViews>
  <sheetFormatPr defaultRowHeight="15" x14ac:dyDescent="0.25"/>
  <cols>
    <col min="3" max="3" width="17.5703125" customWidth="1"/>
    <col min="4" max="4" width="17" customWidth="1"/>
    <col min="5" max="5" width="13.140625" customWidth="1"/>
    <col min="6" max="6" width="15.85546875" customWidth="1"/>
    <col min="7" max="7" width="19.5703125" customWidth="1"/>
  </cols>
  <sheetData>
    <row r="2" spans="3:7" ht="15.75" thickBot="1" x14ac:dyDescent="0.3"/>
    <row r="3" spans="3:7" x14ac:dyDescent="0.25">
      <c r="C3" s="10" t="s">
        <v>51</v>
      </c>
      <c r="D3" s="18" t="s">
        <v>7</v>
      </c>
      <c r="E3" s="18" t="s">
        <v>8</v>
      </c>
      <c r="F3" s="18" t="s">
        <v>9</v>
      </c>
      <c r="G3" s="19" t="s">
        <v>53</v>
      </c>
    </row>
    <row r="4" spans="3:7" x14ac:dyDescent="0.25">
      <c r="C4" s="25" t="s">
        <v>35</v>
      </c>
      <c r="D4" s="9">
        <v>0</v>
      </c>
      <c r="E4" s="9">
        <v>42</v>
      </c>
      <c r="F4" s="9">
        <v>0</v>
      </c>
      <c r="G4" s="20">
        <f>INDEX(Testing!$N$17:$N$23,MATCH('SS Entry'!F4,Testing!$K$17:K$23))</f>
        <v>0</v>
      </c>
    </row>
    <row r="5" spans="3:7" x14ac:dyDescent="0.25">
      <c r="C5" s="25" t="s">
        <v>36</v>
      </c>
      <c r="D5" s="9">
        <v>0</v>
      </c>
      <c r="E5" s="9">
        <v>36</v>
      </c>
      <c r="F5" s="9">
        <v>25</v>
      </c>
      <c r="G5" s="20">
        <f>INDEX(Testing!$N$17:$N$23,MATCH('SS Entry'!F5,Testing!$K$17:K$23))</f>
        <v>19</v>
      </c>
    </row>
    <row r="6" spans="3:7" x14ac:dyDescent="0.25">
      <c r="C6" s="25" t="s">
        <v>37</v>
      </c>
      <c r="D6" s="9">
        <v>0</v>
      </c>
      <c r="E6" s="9">
        <v>49</v>
      </c>
      <c r="F6" s="9">
        <v>97</v>
      </c>
      <c r="G6" s="20">
        <f>INDEX(Testing!$N$17:$N$23,MATCH('SS Entry'!F6,Testing!$K$17:K$23))</f>
        <v>96</v>
      </c>
    </row>
    <row r="7" spans="3:7" x14ac:dyDescent="0.25">
      <c r="C7" s="25" t="s">
        <v>38</v>
      </c>
      <c r="D7" s="9">
        <v>0</v>
      </c>
      <c r="E7" s="9">
        <v>15</v>
      </c>
      <c r="F7" s="9">
        <v>0</v>
      </c>
      <c r="G7" s="20">
        <f>INDEX(Testing!$N$17:$N$23,MATCH('SS Entry'!F7,Testing!$K$17:K$23))</f>
        <v>0</v>
      </c>
    </row>
    <row r="8" spans="3:7" x14ac:dyDescent="0.25">
      <c r="C8" s="25" t="s">
        <v>39</v>
      </c>
      <c r="D8" s="9">
        <v>0</v>
      </c>
      <c r="E8" s="9">
        <v>42</v>
      </c>
      <c r="F8" s="9">
        <v>0</v>
      </c>
      <c r="G8" s="20">
        <f>INDEX(Testing!$N$17:$N$23,MATCH('SS Entry'!F8,Testing!$K$17:K$23))</f>
        <v>0</v>
      </c>
    </row>
    <row r="9" spans="3:7" x14ac:dyDescent="0.25">
      <c r="C9" s="25" t="s">
        <v>40</v>
      </c>
      <c r="D9" s="9">
        <v>0</v>
      </c>
      <c r="E9" s="9">
        <v>48</v>
      </c>
      <c r="F9" s="9">
        <v>48</v>
      </c>
      <c r="G9" s="20">
        <f>INDEX(Testing!$N$17:$N$23,MATCH('SS Entry'!F9,Testing!$K$17:K$23))</f>
        <v>38</v>
      </c>
    </row>
    <row r="10" spans="3:7" x14ac:dyDescent="0.25">
      <c r="C10" s="25" t="s">
        <v>44</v>
      </c>
      <c r="D10" s="9">
        <v>1</v>
      </c>
      <c r="E10" s="9">
        <v>6</v>
      </c>
      <c r="F10" s="9">
        <v>82</v>
      </c>
      <c r="G10" s="20">
        <f>INDEX(Testing!$N$17:$N$23,MATCH('SS Entry'!F10,Testing!$K$17:K$23))</f>
        <v>77</v>
      </c>
    </row>
    <row r="11" spans="3:7" x14ac:dyDescent="0.25">
      <c r="C11" s="25" t="s">
        <v>41</v>
      </c>
      <c r="D11" s="9">
        <v>0</v>
      </c>
      <c r="E11" s="9">
        <v>56</v>
      </c>
      <c r="F11" s="9">
        <v>48</v>
      </c>
      <c r="G11" s="20">
        <f>INDEX(Testing!$N$17:$N$23,MATCH('SS Entry'!F11,Testing!$K$17:K$23))</f>
        <v>38</v>
      </c>
    </row>
    <row r="12" spans="3:7" x14ac:dyDescent="0.25">
      <c r="C12" s="25" t="s">
        <v>46</v>
      </c>
      <c r="D12" s="9">
        <v>0</v>
      </c>
      <c r="E12" s="9">
        <v>56</v>
      </c>
      <c r="F12" s="9">
        <v>48</v>
      </c>
      <c r="G12" s="20">
        <f>INDEX(Testing!$N$17:$N$23,MATCH('SS Entry'!F12,Testing!$K$17:K$23))</f>
        <v>38</v>
      </c>
    </row>
    <row r="13" spans="3:7" x14ac:dyDescent="0.25">
      <c r="C13" s="25" t="s">
        <v>42</v>
      </c>
      <c r="D13" s="9">
        <v>1</v>
      </c>
      <c r="E13" s="9">
        <v>34</v>
      </c>
      <c r="F13" s="9">
        <v>61</v>
      </c>
      <c r="G13" s="20">
        <f>INDEX(Testing!$N$17:$N$23,MATCH('SS Entry'!F13,Testing!$K$17:K$23))</f>
        <v>58</v>
      </c>
    </row>
    <row r="14" spans="3:7" x14ac:dyDescent="0.25">
      <c r="C14" s="25" t="s">
        <v>47</v>
      </c>
      <c r="D14" s="9">
        <v>1</v>
      </c>
      <c r="E14" s="9">
        <v>45</v>
      </c>
      <c r="F14" s="9">
        <v>97</v>
      </c>
      <c r="G14" s="20">
        <f>INDEX(Testing!$N$17:$N$23,MATCH('SS Entry'!F14,Testing!$K$17:K$23))</f>
        <v>96</v>
      </c>
    </row>
    <row r="15" spans="3:7" x14ac:dyDescent="0.25">
      <c r="C15" s="25" t="s">
        <v>49</v>
      </c>
      <c r="D15" s="9">
        <v>2</v>
      </c>
      <c r="E15" s="9">
        <v>26</v>
      </c>
      <c r="F15" s="9">
        <v>48</v>
      </c>
      <c r="G15" s="20">
        <f>INDEX(Testing!$N$17:$N$23,MATCH('SS Entry'!F15,Testing!$K$17:K$23))</f>
        <v>38</v>
      </c>
    </row>
    <row r="16" spans="3:7" x14ac:dyDescent="0.25">
      <c r="C16" s="25" t="s">
        <v>45</v>
      </c>
      <c r="D16" s="9">
        <v>1</v>
      </c>
      <c r="E16" s="9">
        <v>2</v>
      </c>
      <c r="F16" s="9">
        <v>0</v>
      </c>
      <c r="G16" s="20">
        <f>INDEX(Testing!$N$17:$N$23,MATCH('SS Entry'!F16,Testing!$K$17:K$23))</f>
        <v>0</v>
      </c>
    </row>
    <row r="17" spans="3:7" ht="15.75" thickBot="1" x14ac:dyDescent="0.3">
      <c r="C17" s="26" t="s">
        <v>52</v>
      </c>
      <c r="D17" s="21">
        <v>2</v>
      </c>
      <c r="E17" s="21">
        <v>45</v>
      </c>
      <c r="F17" s="21">
        <v>0</v>
      </c>
      <c r="G17" s="22">
        <f>INDEX(Testing!$N$17:$N$23,MATCH('SS Entry'!F17,Testing!$K$17:K$23))</f>
        <v>0</v>
      </c>
    </row>
    <row r="18" spans="3:7" ht="15.75" thickBot="1" x14ac:dyDescent="0.3">
      <c r="C18" s="1"/>
    </row>
    <row r="19" spans="3:7" x14ac:dyDescent="0.25">
      <c r="C19" s="10" t="s">
        <v>54</v>
      </c>
      <c r="D19" s="11">
        <f>SUM(D$4:D$17)+FLOOR((SUM(E$4:E$17)+FLOOR(SUM(F$4:F$17)/100,1))/60,1)</f>
        <v>16</v>
      </c>
      <c r="E19" s="11">
        <f>MOD(SUM(E$4:E$17)+FLOOR(SUM(F$4:F$17)/100,1),60)</f>
        <v>27</v>
      </c>
      <c r="F19" s="12">
        <f>MOD(SUM(F$4:F$17),100)</f>
        <v>54</v>
      </c>
    </row>
    <row r="20" spans="3:7" ht="15.75" thickBot="1" x14ac:dyDescent="0.3">
      <c r="C20" s="13" t="s">
        <v>55</v>
      </c>
      <c r="D20" s="14">
        <f>SUM(D$4:D$17)+FLOOR((SUM(E$4:E$17)+FLOOR(SUM(G$4:G$17)/100,1))/60,1)</f>
        <v>16</v>
      </c>
      <c r="E20" s="14">
        <f>MOD(SUM(E$4:E$17)+FLOOR(SUM(G$4:G$17)/100,1),60)</f>
        <v>26</v>
      </c>
      <c r="F20" s="15">
        <f>MOD(SUM(G$4:G$17),100)</f>
        <v>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40"/>
  <sheetViews>
    <sheetView tabSelected="1" workbookViewId="0">
      <selection activeCell="O23" sqref="O23"/>
    </sheetView>
  </sheetViews>
  <sheetFormatPr defaultRowHeight="15" x14ac:dyDescent="0.25"/>
  <cols>
    <col min="1" max="1" width="7" customWidth="1"/>
    <col min="2" max="2" width="12" customWidth="1"/>
    <col min="4" max="4" width="12.140625" customWidth="1"/>
    <col min="5" max="5" width="12.7109375" customWidth="1"/>
    <col min="6" max="6" width="12.42578125" customWidth="1"/>
    <col min="7" max="8" width="13.42578125" customWidth="1"/>
    <col min="9" max="10" width="11.5703125" customWidth="1"/>
    <col min="11" max="11" width="11.42578125" customWidth="1"/>
    <col min="13" max="13" width="13" customWidth="1"/>
    <col min="14" max="14" width="15.7109375" customWidth="1"/>
    <col min="15" max="15" width="15.28515625" customWidth="1"/>
    <col min="16" max="16" width="14.42578125" customWidth="1"/>
  </cols>
  <sheetData>
    <row r="2" spans="2:22" ht="21" x14ac:dyDescent="0.35">
      <c r="C2" s="40" t="s">
        <v>57</v>
      </c>
    </row>
    <row r="4" spans="2:22" ht="16.5" thickBot="1" x14ac:dyDescent="0.3">
      <c r="C4" s="39" t="s">
        <v>71</v>
      </c>
    </row>
    <row r="5" spans="2:22" x14ac:dyDescent="0.25">
      <c r="B5" s="17" t="s">
        <v>67</v>
      </c>
      <c r="C5" s="18" t="s">
        <v>7</v>
      </c>
      <c r="D5" s="18" t="s">
        <v>8</v>
      </c>
      <c r="E5" s="18" t="s">
        <v>62</v>
      </c>
      <c r="F5" s="18" t="s">
        <v>58</v>
      </c>
      <c r="G5" s="18" t="s">
        <v>59</v>
      </c>
      <c r="H5" s="18" t="s">
        <v>60</v>
      </c>
      <c r="I5" s="18" t="s">
        <v>61</v>
      </c>
      <c r="J5" s="19" t="s">
        <v>63</v>
      </c>
    </row>
    <row r="6" spans="2:22" ht="15.75" thickBot="1" x14ac:dyDescent="0.3">
      <c r="B6" s="23">
        <v>1</v>
      </c>
      <c r="C6" s="21">
        <v>2</v>
      </c>
      <c r="D6" s="21">
        <v>14</v>
      </c>
      <c r="E6" s="21">
        <v>1531</v>
      </c>
      <c r="F6" s="21">
        <v>18</v>
      </c>
      <c r="G6" s="21">
        <v>5</v>
      </c>
      <c r="H6" s="21">
        <v>2</v>
      </c>
      <c r="I6" s="21">
        <v>0</v>
      </c>
      <c r="J6" s="22">
        <v>5566</v>
      </c>
    </row>
    <row r="7" spans="2:22" ht="15.75" thickBot="1" x14ac:dyDescent="0.3">
      <c r="O7" s="27"/>
      <c r="P7" s="27"/>
      <c r="Q7" s="27"/>
      <c r="R7" s="27"/>
      <c r="S7" s="27"/>
      <c r="T7" s="27"/>
      <c r="U7" s="27"/>
      <c r="V7" s="27"/>
    </row>
    <row r="8" spans="2:22" ht="15.75" thickBot="1" x14ac:dyDescent="0.3">
      <c r="L8" s="35"/>
      <c r="M8" s="28" t="s">
        <v>14</v>
      </c>
      <c r="N8" s="28" t="s">
        <v>65</v>
      </c>
      <c r="O8" s="29" t="s">
        <v>66</v>
      </c>
      <c r="Q8" s="27"/>
      <c r="R8" s="27"/>
      <c r="S8" s="27"/>
      <c r="T8" s="27"/>
      <c r="U8" s="27"/>
      <c r="V8" s="27"/>
    </row>
    <row r="9" spans="2:22" x14ac:dyDescent="0.25">
      <c r="B9" s="17" t="s">
        <v>64</v>
      </c>
      <c r="C9" s="4" t="s">
        <v>28</v>
      </c>
      <c r="D9" s="18" t="s">
        <v>23</v>
      </c>
      <c r="E9" s="18" t="s">
        <v>26</v>
      </c>
      <c r="F9" s="18" t="s">
        <v>0</v>
      </c>
      <c r="G9" s="18" t="s">
        <v>1</v>
      </c>
      <c r="H9" s="18" t="s">
        <v>2</v>
      </c>
      <c r="I9" s="18" t="s">
        <v>25</v>
      </c>
      <c r="J9" s="19" t="s">
        <v>24</v>
      </c>
      <c r="L9" s="36" t="s">
        <v>81</v>
      </c>
      <c r="M9" s="2">
        <f>J6-E6-4</f>
        <v>4031</v>
      </c>
      <c r="N9" s="2">
        <f>F6*6+(483+G6*39)+(483+H6*39)+I6*112</f>
        <v>1347</v>
      </c>
      <c r="O9" s="37">
        <f>M9-N9</f>
        <v>2684</v>
      </c>
      <c r="Q9" s="27"/>
      <c r="R9" s="27"/>
      <c r="S9" s="27"/>
      <c r="T9" s="27"/>
      <c r="U9" s="27"/>
      <c r="V9" s="27"/>
    </row>
    <row r="10" spans="2:22" ht="15.75" thickBot="1" x14ac:dyDescent="0.3">
      <c r="B10" s="38">
        <f>IF($B$6=0,IF($O$9=D10,100,0),IF($O$10=D10,1-MOD($M$10,1),IF(($O$10+1)=D10,MOD($M$10,1),0)))</f>
        <v>0.32060727394082278</v>
      </c>
      <c r="C10" s="9">
        <f t="shared" ref="C10:C30" si="0">IF($D$6=G10,1,0)</f>
        <v>1</v>
      </c>
      <c r="D10" s="2">
        <f t="array" ref="D10">INDEX('Frame Table'!A8:A3631,MATCH(1,('Tyson Finder'!$C$6='Frame Table'!$C$8:$C$3631)*('Tyson Finder'!$D$6='Frame Table'!$D$8:$D$3631),0))</f>
        <v>2695</v>
      </c>
      <c r="E10" s="2">
        <f t="array" ref="E10">INDEX('Frame Table'!B8:B3631,MATCH(1,('Tyson Finder'!$C$6='Frame Table'!$C$8:$C$3631)*('Tyson Finder'!$D$6='Frame Table'!$D$8:$D$3631),0))</f>
        <v>3430735</v>
      </c>
      <c r="F10" s="9">
        <f t="array" ref="F10">INDEX('Frame Table'!C8:C3631,MATCH(1,('Tyson Finder'!$C$6='Frame Table'!$C$8:$C$3631)*('Tyson Finder'!$D$6='Frame Table'!$D$8:$D$3631),0))</f>
        <v>2</v>
      </c>
      <c r="G10" s="9">
        <f t="array" ref="G10">INDEX('Frame Table'!D8:D3631,MATCH(1,('Tyson Finder'!$C$6='Frame Table'!$C$8:$C$3631)*('Tyson Finder'!$D$6='Frame Table'!$D$8:$D$3631),0))</f>
        <v>14</v>
      </c>
      <c r="H10" s="9">
        <f t="array" ref="H10">INDEX('Frame Table'!E8:E3631,MATCH(1,('Tyson Finder'!$C$6='Frame Table'!$C$8:$C$3631)*('Tyson Finder'!$D$6='Frame Table'!$D$8:$D$3631),0))</f>
        <v>0</v>
      </c>
      <c r="I10" s="9">
        <f t="array" ref="I10">INDEX('Frame Table'!F8:F3631,MATCH(1,('Tyson Finder'!$C$6='Frame Table'!$C$8:$C$3631)*('Tyson Finder'!$D$6='Frame Table'!$D$8:$D$3631),0))</f>
        <v>1</v>
      </c>
      <c r="J10" s="9">
        <f t="array" ref="J10">INDEX('Frame Table'!G8:G3631,MATCH(1,('Tyson Finder'!$C$6='Frame Table'!$C$8:$C$3631)*('Tyson Finder'!$D$6='Frame Table'!$D$8:$D$3631),0))</f>
        <v>0</v>
      </c>
      <c r="L10" s="26" t="s">
        <v>68</v>
      </c>
      <c r="M10" s="30">
        <f>M9*(60.0988/59.94)</f>
        <v>4041.6793927260592</v>
      </c>
      <c r="N10" s="30">
        <f>N9</f>
        <v>1347</v>
      </c>
      <c r="O10" s="31">
        <f>CEILING(M10-N10,1)</f>
        <v>2695</v>
      </c>
      <c r="P10" s="27"/>
      <c r="Q10" s="27"/>
      <c r="R10" s="27"/>
      <c r="S10" s="27"/>
      <c r="T10" s="27"/>
      <c r="U10" s="27"/>
      <c r="V10" s="27"/>
    </row>
    <row r="11" spans="2:22" x14ac:dyDescent="0.25">
      <c r="B11" s="38">
        <f t="shared" ref="B11:B30" si="1">IF($B$6=0,IF($O$9=D11,100,0),IF($O$10=D11,1-MOD($M$10,1),IF(($O$10+1)=D11,MOD($M$10,1),0)))</f>
        <v>0.67939272605917722</v>
      </c>
      <c r="C11" s="9">
        <f t="shared" si="0"/>
        <v>1</v>
      </c>
      <c r="D11" s="2">
        <f t="array" ref="D11">INDEX('Frame Table'!A9:A3632,MATCH(1,('Tyson Finder'!$C$6='Frame Table'!$C$8:$C$3631)*('Tyson Finder'!$D$6='Frame Table'!$D$8:$D$3631),0))</f>
        <v>2696</v>
      </c>
      <c r="E11" s="2">
        <f t="array" ref="E11">INDEX('Frame Table'!B9:B3632,MATCH(1,('Tyson Finder'!$C$6='Frame Table'!$C$8:$C$3631)*('Tyson Finder'!$D$6='Frame Table'!$D$8:$D$3631),0))</f>
        <v>3432008</v>
      </c>
      <c r="F11" s="9">
        <f t="array" ref="F11">INDEX('Frame Table'!C9:C3632,MATCH(1,('Tyson Finder'!$C$6='Frame Table'!$C$8:$C$3631)*('Tyson Finder'!$D$6='Frame Table'!$D$8:$D$3631),0))</f>
        <v>2</v>
      </c>
      <c r="G11" s="9">
        <f t="array" ref="G11">INDEX('Frame Table'!D9:D3632,MATCH(1,('Tyson Finder'!$C$6='Frame Table'!$C$8:$C$3631)*('Tyson Finder'!$D$6='Frame Table'!$D$8:$D$3631),0))</f>
        <v>14</v>
      </c>
      <c r="H11" s="9">
        <f t="array" ref="H11">INDEX('Frame Table'!E9:E3632,MATCH(1,('Tyson Finder'!$C$6='Frame Table'!$C$8:$C$3631)*('Tyson Finder'!$D$6='Frame Table'!$D$8:$D$3631),0))</f>
        <v>0</v>
      </c>
      <c r="I11" s="9">
        <f t="array" ref="I11">INDEX('Frame Table'!F9:F3632,MATCH(1,('Tyson Finder'!$C$6='Frame Table'!$C$8:$C$3631)*('Tyson Finder'!$D$6='Frame Table'!$D$8:$D$3631),0))</f>
        <v>6</v>
      </c>
      <c r="J11" s="9">
        <f t="array" ref="J11">INDEX('Frame Table'!G9:G3632,MATCH(1,('Tyson Finder'!$C$6='Frame Table'!$C$8:$C$3631)*('Tyson Finder'!$D$6='Frame Table'!$D$8:$D$3631),0))</f>
        <v>0</v>
      </c>
      <c r="O11" s="27"/>
      <c r="P11" s="27"/>
      <c r="Q11" s="27"/>
      <c r="R11" s="27"/>
      <c r="S11" s="27"/>
      <c r="T11" s="27"/>
      <c r="U11" s="27"/>
      <c r="V11" s="27"/>
    </row>
    <row r="12" spans="2:22" x14ac:dyDescent="0.25">
      <c r="B12" s="38">
        <f t="shared" si="1"/>
        <v>0</v>
      </c>
      <c r="C12" s="9">
        <f t="shared" si="0"/>
        <v>1</v>
      </c>
      <c r="D12" s="2">
        <f t="array" ref="D12">INDEX('Frame Table'!A10:A3633,MATCH(1,('Tyson Finder'!$C$6='Frame Table'!$C$8:$C$3631)*('Tyson Finder'!$D$6='Frame Table'!$D$8:$D$3631),0))</f>
        <v>2697</v>
      </c>
      <c r="E12" s="2">
        <f t="array" ref="E12">INDEX('Frame Table'!B10:B3633,MATCH(1,('Tyson Finder'!$C$6='Frame Table'!$C$8:$C$3631)*('Tyson Finder'!$D$6='Frame Table'!$D$8:$D$3631),0))</f>
        <v>3433281</v>
      </c>
      <c r="F12" s="9">
        <f t="array" ref="F12">INDEX('Frame Table'!C10:C3633,MATCH(1,('Tyson Finder'!$C$6='Frame Table'!$C$8:$C$3631)*('Tyson Finder'!$D$6='Frame Table'!$D$8:$D$3631),0))</f>
        <v>2</v>
      </c>
      <c r="G12" s="9">
        <f t="array" ref="G12">INDEX('Frame Table'!D10:D3633,MATCH(1,('Tyson Finder'!$C$6='Frame Table'!$C$8:$C$3631)*('Tyson Finder'!$D$6='Frame Table'!$D$8:$D$3631),0))</f>
        <v>14</v>
      </c>
      <c r="H12" s="9">
        <f t="array" ref="H12">INDEX('Frame Table'!E10:E3633,MATCH(1,('Tyson Finder'!$C$6='Frame Table'!$C$8:$C$3631)*('Tyson Finder'!$D$6='Frame Table'!$D$8:$D$3631),0))</f>
        <v>0</v>
      </c>
      <c r="I12" s="9">
        <f t="array" ref="I12">INDEX('Frame Table'!F10:F3633,MATCH(1,('Tyson Finder'!$C$6='Frame Table'!$C$8:$C$3631)*('Tyson Finder'!$D$6='Frame Table'!$D$8:$D$3631),0))</f>
        <v>11</v>
      </c>
      <c r="J12" s="9">
        <f t="array" ref="J12">INDEX('Frame Table'!G10:G3633,MATCH(1,('Tyson Finder'!$C$6='Frame Table'!$C$8:$C$3631)*('Tyson Finder'!$D$6='Frame Table'!$D$8:$D$3631),0))</f>
        <v>0</v>
      </c>
      <c r="O12" s="27"/>
      <c r="P12" s="27"/>
      <c r="Q12" s="27"/>
      <c r="R12" s="27"/>
      <c r="S12" s="27"/>
      <c r="T12" s="27"/>
      <c r="U12" s="27"/>
      <c r="V12" s="27"/>
    </row>
    <row r="13" spans="2:22" x14ac:dyDescent="0.25">
      <c r="B13" s="38">
        <f t="shared" si="1"/>
        <v>0</v>
      </c>
      <c r="C13" s="9">
        <f t="shared" si="0"/>
        <v>1</v>
      </c>
      <c r="D13" s="2">
        <f t="array" ref="D13">INDEX('Frame Table'!A11:A3634,MATCH(1,('Tyson Finder'!$C$6='Frame Table'!$C$8:$C$3631)*('Tyson Finder'!$D$6='Frame Table'!$D$8:$D$3631),0))</f>
        <v>2698</v>
      </c>
      <c r="E13" s="2">
        <f t="array" ref="E13">INDEX('Frame Table'!B11:B3634,MATCH(1,('Tyson Finder'!$C$6='Frame Table'!$C$8:$C$3631)*('Tyson Finder'!$D$6='Frame Table'!$D$8:$D$3631),0))</f>
        <v>3434554</v>
      </c>
      <c r="F13" s="9">
        <f t="array" ref="F13">INDEX('Frame Table'!C11:C3634,MATCH(1,('Tyson Finder'!$C$6='Frame Table'!$C$8:$C$3631)*('Tyson Finder'!$D$6='Frame Table'!$D$8:$D$3631),0))</f>
        <v>2</v>
      </c>
      <c r="G13" s="9">
        <f t="array" ref="G13">INDEX('Frame Table'!D11:D3634,MATCH(1,('Tyson Finder'!$C$6='Frame Table'!$C$8:$C$3631)*('Tyson Finder'!$D$6='Frame Table'!$D$8:$D$3631),0))</f>
        <v>14</v>
      </c>
      <c r="H13" s="9">
        <f t="array" ref="H13">INDEX('Frame Table'!E11:E3634,MATCH(1,('Tyson Finder'!$C$6='Frame Table'!$C$8:$C$3631)*('Tyson Finder'!$D$6='Frame Table'!$D$8:$D$3631),0))</f>
        <v>25</v>
      </c>
      <c r="I13" s="9">
        <f t="array" ref="I13">INDEX('Frame Table'!F11:F3634,MATCH(1,('Tyson Finder'!$C$6='Frame Table'!$C$8:$C$3631)*('Tyson Finder'!$D$6='Frame Table'!$D$8:$D$3631),0))</f>
        <v>16</v>
      </c>
      <c r="J13" s="9">
        <f t="array" ref="J13">INDEX('Frame Table'!G11:G3634,MATCH(1,('Tyson Finder'!$C$6='Frame Table'!$C$8:$C$3631)*('Tyson Finder'!$D$6='Frame Table'!$D$8:$D$3631),0))</f>
        <v>19</v>
      </c>
      <c r="O13" s="27"/>
      <c r="P13" s="27"/>
      <c r="Q13" s="27"/>
      <c r="R13" s="27"/>
      <c r="S13" s="27"/>
      <c r="T13" s="27"/>
      <c r="U13" s="27"/>
      <c r="V13" s="27"/>
    </row>
    <row r="14" spans="2:22" x14ac:dyDescent="0.25">
      <c r="B14" s="38">
        <f t="shared" si="1"/>
        <v>0</v>
      </c>
      <c r="C14" s="9">
        <f t="shared" si="0"/>
        <v>1</v>
      </c>
      <c r="D14" s="2">
        <f t="array" ref="D14">INDEX('Frame Table'!A12:A3635,MATCH(1,('Tyson Finder'!$C$6='Frame Table'!$C$8:$C$3631)*('Tyson Finder'!$D$6='Frame Table'!$D$8:$D$3631),0))</f>
        <v>2699</v>
      </c>
      <c r="E14" s="2">
        <f t="array" ref="E14">INDEX('Frame Table'!B12:B3635,MATCH(1,('Tyson Finder'!$C$6='Frame Table'!$C$8:$C$3631)*('Tyson Finder'!$D$6='Frame Table'!$D$8:$D$3631),0))</f>
        <v>3435827</v>
      </c>
      <c r="F14" s="9">
        <f t="array" ref="F14">INDEX('Frame Table'!C12:C3635,MATCH(1,('Tyson Finder'!$C$6='Frame Table'!$C$8:$C$3631)*('Tyson Finder'!$D$6='Frame Table'!$D$8:$D$3631),0))</f>
        <v>2</v>
      </c>
      <c r="G14" s="9">
        <f t="array" ref="G14">INDEX('Frame Table'!D12:D3635,MATCH(1,('Tyson Finder'!$C$6='Frame Table'!$C$8:$C$3631)*('Tyson Finder'!$D$6='Frame Table'!$D$8:$D$3631),0))</f>
        <v>14</v>
      </c>
      <c r="H14" s="9">
        <f t="array" ref="H14">INDEX('Frame Table'!E12:E3635,MATCH(1,('Tyson Finder'!$C$6='Frame Table'!$C$8:$C$3631)*('Tyson Finder'!$D$6='Frame Table'!$D$8:$D$3631),0))</f>
        <v>25</v>
      </c>
      <c r="I14" s="9">
        <f t="array" ref="I14">INDEX('Frame Table'!F12:F3635,MATCH(1,('Tyson Finder'!$C$6='Frame Table'!$C$8:$C$3631)*('Tyson Finder'!$D$6='Frame Table'!$D$8:$D$3631),0))</f>
        <v>21</v>
      </c>
      <c r="J14" s="9">
        <f t="array" ref="J14">INDEX('Frame Table'!G12:G3635,MATCH(1,('Tyson Finder'!$C$6='Frame Table'!$C$8:$C$3631)*('Tyson Finder'!$D$6='Frame Table'!$D$8:$D$3631),0))</f>
        <v>19</v>
      </c>
      <c r="O14" s="27"/>
      <c r="P14" s="27"/>
      <c r="Q14" s="27"/>
      <c r="R14" s="27"/>
      <c r="S14" s="27"/>
      <c r="T14" s="27"/>
      <c r="U14" s="27"/>
      <c r="V14" s="27"/>
    </row>
    <row r="15" spans="2:22" x14ac:dyDescent="0.25">
      <c r="B15" s="38">
        <f t="shared" si="1"/>
        <v>0</v>
      </c>
      <c r="C15" s="9">
        <f t="shared" si="0"/>
        <v>1</v>
      </c>
      <c r="D15" s="2">
        <f t="array" ref="D15">INDEX('Frame Table'!A13:A3636,MATCH(1,('Tyson Finder'!$C$6='Frame Table'!$C$8:$C$3631)*('Tyson Finder'!$D$6='Frame Table'!$D$8:$D$3631),0))</f>
        <v>2700</v>
      </c>
      <c r="E15" s="2">
        <f t="array" ref="E15">INDEX('Frame Table'!B13:B3636,MATCH(1,('Tyson Finder'!$C$6='Frame Table'!$C$8:$C$3631)*('Tyson Finder'!$D$6='Frame Table'!$D$8:$D$3631),0))</f>
        <v>3437100</v>
      </c>
      <c r="F15" s="9">
        <f t="array" ref="F15">INDEX('Frame Table'!C13:C3636,MATCH(1,('Tyson Finder'!$C$6='Frame Table'!$C$8:$C$3631)*('Tyson Finder'!$D$6='Frame Table'!$D$8:$D$3631),0))</f>
        <v>2</v>
      </c>
      <c r="G15" s="9">
        <f t="array" ref="G15">INDEX('Frame Table'!D13:D3636,MATCH(1,('Tyson Finder'!$C$6='Frame Table'!$C$8:$C$3631)*('Tyson Finder'!$D$6='Frame Table'!$D$8:$D$3631),0))</f>
        <v>14</v>
      </c>
      <c r="H15" s="9">
        <f t="array" ref="H15">INDEX('Frame Table'!E13:E3636,MATCH(1,('Tyson Finder'!$C$6='Frame Table'!$C$8:$C$3631)*('Tyson Finder'!$D$6='Frame Table'!$D$8:$D$3631),0))</f>
        <v>25</v>
      </c>
      <c r="I15" s="9">
        <f t="array" ref="I15">INDEX('Frame Table'!F13:F3636,MATCH(1,('Tyson Finder'!$C$6='Frame Table'!$C$8:$C$3631)*('Tyson Finder'!$D$6='Frame Table'!$D$8:$D$3631),0))</f>
        <v>26</v>
      </c>
      <c r="J15" s="9">
        <f t="array" ref="J15">INDEX('Frame Table'!G13:G3636,MATCH(1,('Tyson Finder'!$C$6='Frame Table'!$C$8:$C$3631)*('Tyson Finder'!$D$6='Frame Table'!$D$8:$D$3631),0))</f>
        <v>19</v>
      </c>
      <c r="O15" s="27"/>
      <c r="P15" s="27"/>
      <c r="Q15" s="27"/>
      <c r="R15" s="27"/>
      <c r="S15" s="27"/>
      <c r="T15" s="27"/>
      <c r="U15" s="27"/>
      <c r="V15" s="27"/>
    </row>
    <row r="16" spans="2:22" x14ac:dyDescent="0.25">
      <c r="B16" s="38">
        <f t="shared" si="1"/>
        <v>0</v>
      </c>
      <c r="C16" s="9">
        <f t="shared" si="0"/>
        <v>1</v>
      </c>
      <c r="D16" s="2">
        <f t="array" ref="D16">INDEX('Frame Table'!A14:A3637,MATCH(1,('Tyson Finder'!$C$6='Frame Table'!$C$8:$C$3631)*('Tyson Finder'!$D$6='Frame Table'!$D$8:$D$3631),0))</f>
        <v>2701</v>
      </c>
      <c r="E16" s="2">
        <f t="array" ref="E16">INDEX('Frame Table'!B14:B3637,MATCH(1,('Tyson Finder'!$C$6='Frame Table'!$C$8:$C$3631)*('Tyson Finder'!$D$6='Frame Table'!$D$8:$D$3631),0))</f>
        <v>3438373</v>
      </c>
      <c r="F16" s="9">
        <f t="array" ref="F16">INDEX('Frame Table'!C14:C3637,MATCH(1,('Tyson Finder'!$C$6='Frame Table'!$C$8:$C$3631)*('Tyson Finder'!$D$6='Frame Table'!$D$8:$D$3631),0))</f>
        <v>2</v>
      </c>
      <c r="G16" s="9">
        <f t="array" ref="G16">INDEX('Frame Table'!D14:D3637,MATCH(1,('Tyson Finder'!$C$6='Frame Table'!$C$8:$C$3631)*('Tyson Finder'!$D$6='Frame Table'!$D$8:$D$3631),0))</f>
        <v>14</v>
      </c>
      <c r="H16" s="9">
        <f t="array" ref="H16">INDEX('Frame Table'!E14:E3637,MATCH(1,('Tyson Finder'!$C$6='Frame Table'!$C$8:$C$3631)*('Tyson Finder'!$D$6='Frame Table'!$D$8:$D$3631),0))</f>
        <v>25</v>
      </c>
      <c r="I16" s="9">
        <f t="array" ref="I16">INDEX('Frame Table'!F14:F3637,MATCH(1,('Tyson Finder'!$C$6='Frame Table'!$C$8:$C$3631)*('Tyson Finder'!$D$6='Frame Table'!$D$8:$D$3631),0))</f>
        <v>31</v>
      </c>
      <c r="J16" s="9">
        <f t="array" ref="J16">INDEX('Frame Table'!G14:G3637,MATCH(1,('Tyson Finder'!$C$6='Frame Table'!$C$8:$C$3631)*('Tyson Finder'!$D$6='Frame Table'!$D$8:$D$3631),0))</f>
        <v>19</v>
      </c>
      <c r="O16" s="27"/>
      <c r="P16" s="27"/>
      <c r="Q16" s="27"/>
      <c r="R16" s="27"/>
      <c r="S16" s="27"/>
      <c r="T16" s="27"/>
      <c r="U16" s="27"/>
      <c r="V16" s="27"/>
    </row>
    <row r="17" spans="2:22" x14ac:dyDescent="0.25">
      <c r="B17" s="38">
        <f t="shared" si="1"/>
        <v>0</v>
      </c>
      <c r="C17" s="9">
        <f t="shared" si="0"/>
        <v>1</v>
      </c>
      <c r="D17" s="2">
        <f t="array" ref="D17">INDEX('Frame Table'!A15:A3638,MATCH(1,('Tyson Finder'!$C$6='Frame Table'!$C$8:$C$3631)*('Tyson Finder'!$D$6='Frame Table'!$D$8:$D$3631),0))</f>
        <v>2702</v>
      </c>
      <c r="E17" s="2">
        <f t="array" ref="E17">INDEX('Frame Table'!B15:B3638,MATCH(1,('Tyson Finder'!$C$6='Frame Table'!$C$8:$C$3631)*('Tyson Finder'!$D$6='Frame Table'!$D$8:$D$3631),0))</f>
        <v>3439646</v>
      </c>
      <c r="F17" s="9">
        <f t="array" ref="F17">INDEX('Frame Table'!C15:C3638,MATCH(1,('Tyson Finder'!$C$6='Frame Table'!$C$8:$C$3631)*('Tyson Finder'!$D$6='Frame Table'!$D$8:$D$3631),0))</f>
        <v>2</v>
      </c>
      <c r="G17" s="9">
        <f t="array" ref="G17">INDEX('Frame Table'!D15:D3638,MATCH(1,('Tyson Finder'!$C$6='Frame Table'!$C$8:$C$3631)*('Tyson Finder'!$D$6='Frame Table'!$D$8:$D$3631),0))</f>
        <v>14</v>
      </c>
      <c r="H17" s="9">
        <f t="array" ref="H17">INDEX('Frame Table'!E15:E3638,MATCH(1,('Tyson Finder'!$C$6='Frame Table'!$C$8:$C$3631)*('Tyson Finder'!$D$6='Frame Table'!$D$8:$D$3631),0))</f>
        <v>48</v>
      </c>
      <c r="I17" s="9">
        <f t="array" ref="I17">INDEX('Frame Table'!F15:F3638,MATCH(1,('Tyson Finder'!$C$6='Frame Table'!$C$8:$C$3631)*('Tyson Finder'!$D$6='Frame Table'!$D$8:$D$3631),0))</f>
        <v>36</v>
      </c>
      <c r="J17" s="9">
        <f t="array" ref="J17">INDEX('Frame Table'!G15:G3638,MATCH(1,('Tyson Finder'!$C$6='Frame Table'!$C$8:$C$3631)*('Tyson Finder'!$D$6='Frame Table'!$D$8:$D$3631),0))</f>
        <v>38</v>
      </c>
      <c r="O17" s="27"/>
      <c r="P17" s="27"/>
      <c r="Q17" s="27"/>
      <c r="R17" s="27"/>
      <c r="S17" s="27"/>
      <c r="T17" s="27"/>
      <c r="U17" s="27"/>
      <c r="V17" s="27"/>
    </row>
    <row r="18" spans="2:22" x14ac:dyDescent="0.25">
      <c r="B18" s="38">
        <f t="shared" si="1"/>
        <v>0</v>
      </c>
      <c r="C18" s="9">
        <f t="shared" si="0"/>
        <v>1</v>
      </c>
      <c r="D18" s="2">
        <f t="array" ref="D18">INDEX('Frame Table'!A16:A3639,MATCH(1,('Tyson Finder'!$C$6='Frame Table'!$C$8:$C$3631)*('Tyson Finder'!$D$6='Frame Table'!$D$8:$D$3631),0))</f>
        <v>2703</v>
      </c>
      <c r="E18" s="2">
        <f t="array" ref="E18">INDEX('Frame Table'!B16:B3639,MATCH(1,('Tyson Finder'!$C$6='Frame Table'!$C$8:$C$3631)*('Tyson Finder'!$D$6='Frame Table'!$D$8:$D$3631),0))</f>
        <v>3440919</v>
      </c>
      <c r="F18" s="9">
        <f t="array" ref="F18">INDEX('Frame Table'!C16:C3639,MATCH(1,('Tyson Finder'!$C$6='Frame Table'!$C$8:$C$3631)*('Tyson Finder'!$D$6='Frame Table'!$D$8:$D$3631),0))</f>
        <v>2</v>
      </c>
      <c r="G18" s="9">
        <f t="array" ref="G18">INDEX('Frame Table'!D16:D3639,MATCH(1,('Tyson Finder'!$C$6='Frame Table'!$C$8:$C$3631)*('Tyson Finder'!$D$6='Frame Table'!$D$8:$D$3631),0))</f>
        <v>14</v>
      </c>
      <c r="H18" s="9">
        <f t="array" ref="H18">INDEX('Frame Table'!E16:E3639,MATCH(1,('Tyson Finder'!$C$6='Frame Table'!$C$8:$C$3631)*('Tyson Finder'!$D$6='Frame Table'!$D$8:$D$3631),0))</f>
        <v>48</v>
      </c>
      <c r="I18" s="9">
        <f t="array" ref="I18">INDEX('Frame Table'!F16:F3639,MATCH(1,('Tyson Finder'!$C$6='Frame Table'!$C$8:$C$3631)*('Tyson Finder'!$D$6='Frame Table'!$D$8:$D$3631),0))</f>
        <v>41</v>
      </c>
      <c r="J18" s="9">
        <f t="array" ref="J18">INDEX('Frame Table'!G16:G3639,MATCH(1,('Tyson Finder'!$C$6='Frame Table'!$C$8:$C$3631)*('Tyson Finder'!$D$6='Frame Table'!$D$8:$D$3631),0))</f>
        <v>38</v>
      </c>
    </row>
    <row r="19" spans="2:22" x14ac:dyDescent="0.25">
      <c r="B19" s="38">
        <f t="shared" si="1"/>
        <v>0</v>
      </c>
      <c r="C19" s="9">
        <f t="shared" si="0"/>
        <v>1</v>
      </c>
      <c r="D19" s="2">
        <f t="array" ref="D19">INDEX('Frame Table'!A17:A3640,MATCH(1,('Tyson Finder'!$C$6='Frame Table'!$C$8:$C$3631)*('Tyson Finder'!$D$6='Frame Table'!$D$8:$D$3631),0))</f>
        <v>2704</v>
      </c>
      <c r="E19" s="2">
        <f t="array" ref="E19">INDEX('Frame Table'!B17:B3640,MATCH(1,('Tyson Finder'!$C$6='Frame Table'!$C$8:$C$3631)*('Tyson Finder'!$D$6='Frame Table'!$D$8:$D$3631),0))</f>
        <v>3442192</v>
      </c>
      <c r="F19" s="9">
        <f t="array" ref="F19">INDEX('Frame Table'!C17:C3640,MATCH(1,('Tyson Finder'!$C$6='Frame Table'!$C$8:$C$3631)*('Tyson Finder'!$D$6='Frame Table'!$D$8:$D$3631),0))</f>
        <v>2</v>
      </c>
      <c r="G19" s="9">
        <f t="array" ref="G19">INDEX('Frame Table'!D17:D3640,MATCH(1,('Tyson Finder'!$C$6='Frame Table'!$C$8:$C$3631)*('Tyson Finder'!$D$6='Frame Table'!$D$8:$D$3631),0))</f>
        <v>14</v>
      </c>
      <c r="H19" s="9">
        <f t="array" ref="H19">INDEX('Frame Table'!E17:E3640,MATCH(1,('Tyson Finder'!$C$6='Frame Table'!$C$8:$C$3631)*('Tyson Finder'!$D$6='Frame Table'!$D$8:$D$3631),0))</f>
        <v>48</v>
      </c>
      <c r="I19" s="9">
        <f t="array" ref="I19">INDEX('Frame Table'!F17:F3640,MATCH(1,('Tyson Finder'!$C$6='Frame Table'!$C$8:$C$3631)*('Tyson Finder'!$D$6='Frame Table'!$D$8:$D$3631),0))</f>
        <v>46</v>
      </c>
      <c r="J19" s="9">
        <f t="array" ref="J19">INDEX('Frame Table'!G17:G3640,MATCH(1,('Tyson Finder'!$C$6='Frame Table'!$C$8:$C$3631)*('Tyson Finder'!$D$6='Frame Table'!$D$8:$D$3631),0))</f>
        <v>38</v>
      </c>
    </row>
    <row r="20" spans="2:22" x14ac:dyDescent="0.25">
      <c r="B20" s="38">
        <f>IF($B$6=0,IF($O$9=D20,1,0),IF($O$10=D20,1-MOD($M$10,1),IF(($O$10+1)=D20,MOD($M$10,1),0)))</f>
        <v>0</v>
      </c>
      <c r="C20" s="9">
        <f t="shared" si="0"/>
        <v>1</v>
      </c>
      <c r="D20" s="2">
        <f t="array" ref="D20">INDEX('Frame Table'!A18:A3641,MATCH(1,('Tyson Finder'!$C$6='Frame Table'!$C$8:$C$3631)*('Tyson Finder'!$D$6='Frame Table'!$D$8:$D$3631),0))</f>
        <v>2705</v>
      </c>
      <c r="E20" s="2">
        <f t="array" ref="E20">INDEX('Frame Table'!B18:B3641,MATCH(1,('Tyson Finder'!$C$6='Frame Table'!$C$8:$C$3631)*('Tyson Finder'!$D$6='Frame Table'!$D$8:$D$3631),0))</f>
        <v>3443465</v>
      </c>
      <c r="F20" s="9">
        <f t="array" ref="F20">INDEX('Frame Table'!C18:C3641,MATCH(1,('Tyson Finder'!$C$6='Frame Table'!$C$8:$C$3631)*('Tyson Finder'!$D$6='Frame Table'!$D$8:$D$3631),0))</f>
        <v>2</v>
      </c>
      <c r="G20" s="9">
        <f t="array" ref="G20">INDEX('Frame Table'!D18:D3641,MATCH(1,('Tyson Finder'!$C$6='Frame Table'!$C$8:$C$3631)*('Tyson Finder'!$D$6='Frame Table'!$D$8:$D$3631),0))</f>
        <v>14</v>
      </c>
      <c r="H20" s="9">
        <f t="array" ref="H20">INDEX('Frame Table'!E18:E3641,MATCH(1,('Tyson Finder'!$C$6='Frame Table'!$C$8:$C$3631)*('Tyson Finder'!$D$6='Frame Table'!$D$8:$D$3631),0))</f>
        <v>61</v>
      </c>
      <c r="I20" s="9">
        <f t="array" ref="I20">INDEX('Frame Table'!F18:F3641,MATCH(1,('Tyson Finder'!$C$6='Frame Table'!$C$8:$C$3631)*('Tyson Finder'!$D$6='Frame Table'!$D$8:$D$3631),0))</f>
        <v>51</v>
      </c>
      <c r="J20" s="9">
        <f t="array" ref="J20">INDEX('Frame Table'!G18:G3641,MATCH(1,('Tyson Finder'!$C$6='Frame Table'!$C$8:$C$3631)*('Tyson Finder'!$D$6='Frame Table'!$D$8:$D$3631),0))</f>
        <v>58</v>
      </c>
    </row>
    <row r="21" spans="2:22" x14ac:dyDescent="0.25">
      <c r="B21" s="38">
        <f t="shared" si="1"/>
        <v>0</v>
      </c>
      <c r="C21" s="9">
        <f t="shared" si="0"/>
        <v>1</v>
      </c>
      <c r="D21" s="2">
        <f t="array" ref="D21">INDEX('Frame Table'!A19:A3642,MATCH(1,('Tyson Finder'!$C$6='Frame Table'!$C$8:$C$3631)*('Tyson Finder'!$D$6='Frame Table'!$D$8:$D$3631),0))</f>
        <v>2706</v>
      </c>
      <c r="E21" s="2">
        <f t="array" ref="E21">INDEX('Frame Table'!B19:B3642,MATCH(1,('Tyson Finder'!$C$6='Frame Table'!$C$8:$C$3631)*('Tyson Finder'!$D$6='Frame Table'!$D$8:$D$3631),0))</f>
        <v>3444738</v>
      </c>
      <c r="F21" s="9">
        <f t="array" ref="F21">INDEX('Frame Table'!C19:C3642,MATCH(1,('Tyson Finder'!$C$6='Frame Table'!$C$8:$C$3631)*('Tyson Finder'!$D$6='Frame Table'!$D$8:$D$3631),0))</f>
        <v>2</v>
      </c>
      <c r="G21" s="9">
        <f t="array" ref="G21">INDEX('Frame Table'!D19:D3642,MATCH(1,('Tyson Finder'!$C$6='Frame Table'!$C$8:$C$3631)*('Tyson Finder'!$D$6='Frame Table'!$D$8:$D$3631),0))</f>
        <v>14</v>
      </c>
      <c r="H21" s="9">
        <f t="array" ref="H21">INDEX('Frame Table'!E19:E3642,MATCH(1,('Tyson Finder'!$C$6='Frame Table'!$C$8:$C$3631)*('Tyson Finder'!$D$6='Frame Table'!$D$8:$D$3631),0))</f>
        <v>61</v>
      </c>
      <c r="I21" s="9">
        <f t="array" ref="I21">INDEX('Frame Table'!F19:F3642,MATCH(1,('Tyson Finder'!$C$6='Frame Table'!$C$8:$C$3631)*('Tyson Finder'!$D$6='Frame Table'!$D$8:$D$3631),0))</f>
        <v>56</v>
      </c>
      <c r="J21" s="9">
        <f t="array" ref="J21">INDEX('Frame Table'!G19:G3642,MATCH(1,('Tyson Finder'!$C$6='Frame Table'!$C$8:$C$3631)*('Tyson Finder'!$D$6='Frame Table'!$D$8:$D$3631),0))</f>
        <v>58</v>
      </c>
    </row>
    <row r="22" spans="2:22" x14ac:dyDescent="0.25">
      <c r="B22" s="38">
        <f t="shared" si="1"/>
        <v>0</v>
      </c>
      <c r="C22" s="9">
        <f t="shared" si="0"/>
        <v>1</v>
      </c>
      <c r="D22" s="2">
        <f t="array" ref="D22">INDEX('Frame Table'!A20:A3643,MATCH(1,('Tyson Finder'!$C$6='Frame Table'!$C$8:$C$3631)*('Tyson Finder'!$D$6='Frame Table'!$D$8:$D$3631),0))</f>
        <v>2707</v>
      </c>
      <c r="E22" s="2">
        <f t="array" ref="E22">INDEX('Frame Table'!B20:B3643,MATCH(1,('Tyson Finder'!$C$6='Frame Table'!$C$8:$C$3631)*('Tyson Finder'!$D$6='Frame Table'!$D$8:$D$3631),0))</f>
        <v>3446011</v>
      </c>
      <c r="F22" s="9">
        <f t="array" ref="F22">INDEX('Frame Table'!C20:C3643,MATCH(1,('Tyson Finder'!$C$6='Frame Table'!$C$8:$C$3631)*('Tyson Finder'!$D$6='Frame Table'!$D$8:$D$3631),0))</f>
        <v>2</v>
      </c>
      <c r="G22" s="9">
        <f t="array" ref="G22">INDEX('Frame Table'!D20:D3643,MATCH(1,('Tyson Finder'!$C$6='Frame Table'!$C$8:$C$3631)*('Tyson Finder'!$D$6='Frame Table'!$D$8:$D$3631),0))</f>
        <v>14</v>
      </c>
      <c r="H22" s="9">
        <f t="array" ref="H22">INDEX('Frame Table'!E20:E3643,MATCH(1,('Tyson Finder'!$C$6='Frame Table'!$C$8:$C$3631)*('Tyson Finder'!$D$6='Frame Table'!$D$8:$D$3631),0))</f>
        <v>61</v>
      </c>
      <c r="I22" s="9">
        <f t="array" ref="I22">INDEX('Frame Table'!F20:F3643,MATCH(1,('Tyson Finder'!$C$6='Frame Table'!$C$8:$C$3631)*('Tyson Finder'!$D$6='Frame Table'!$D$8:$D$3631),0))</f>
        <v>60</v>
      </c>
      <c r="J22" s="9">
        <f t="array" ref="J22">INDEX('Frame Table'!G20:G3643,MATCH(1,('Tyson Finder'!$C$6='Frame Table'!$C$8:$C$3631)*('Tyson Finder'!$D$6='Frame Table'!$D$8:$D$3631),0))</f>
        <v>58</v>
      </c>
      <c r="Q22" s="27"/>
      <c r="R22" s="27"/>
      <c r="S22" s="27"/>
    </row>
    <row r="23" spans="2:22" x14ac:dyDescent="0.25">
      <c r="B23" s="38">
        <f t="shared" si="1"/>
        <v>0</v>
      </c>
      <c r="C23" s="9">
        <f t="shared" si="0"/>
        <v>1</v>
      </c>
      <c r="D23" s="2">
        <f t="array" ref="D23">INDEX('Frame Table'!A21:A3644,MATCH(1,('Tyson Finder'!$C$6='Frame Table'!$C$8:$C$3631)*('Tyson Finder'!$D$6='Frame Table'!$D$8:$D$3631),0))</f>
        <v>2708</v>
      </c>
      <c r="E23" s="2">
        <f t="array" ref="E23">INDEX('Frame Table'!B21:B3644,MATCH(1,('Tyson Finder'!$C$6='Frame Table'!$C$8:$C$3631)*('Tyson Finder'!$D$6='Frame Table'!$D$8:$D$3631),0))</f>
        <v>3447284</v>
      </c>
      <c r="F23" s="9">
        <f t="array" ref="F23">INDEX('Frame Table'!C21:C3644,MATCH(1,('Tyson Finder'!$C$6='Frame Table'!$C$8:$C$3631)*('Tyson Finder'!$D$6='Frame Table'!$D$8:$D$3631),0))</f>
        <v>2</v>
      </c>
      <c r="G23" s="9">
        <f t="array" ref="G23">INDEX('Frame Table'!D21:D3644,MATCH(1,('Tyson Finder'!$C$6='Frame Table'!$C$8:$C$3631)*('Tyson Finder'!$D$6='Frame Table'!$D$8:$D$3631),0))</f>
        <v>14</v>
      </c>
      <c r="H23" s="9">
        <f t="array" ref="H23">INDEX('Frame Table'!E21:E3644,MATCH(1,('Tyson Finder'!$C$6='Frame Table'!$C$8:$C$3631)*('Tyson Finder'!$D$6='Frame Table'!$D$8:$D$3631),0))</f>
        <v>82</v>
      </c>
      <c r="I23" s="9">
        <f t="array" ref="I23">INDEX('Frame Table'!F21:F3644,MATCH(1,('Tyson Finder'!$C$6='Frame Table'!$C$8:$C$3631)*('Tyson Finder'!$D$6='Frame Table'!$D$8:$D$3631),0))</f>
        <v>65</v>
      </c>
      <c r="J23" s="9">
        <f t="array" ref="J23">INDEX('Frame Table'!G21:G3644,MATCH(1,('Tyson Finder'!$C$6='Frame Table'!$C$8:$C$3631)*('Tyson Finder'!$D$6='Frame Table'!$D$8:$D$3631),0))</f>
        <v>77</v>
      </c>
      <c r="Q23" s="27"/>
      <c r="R23" s="27"/>
      <c r="S23" s="27"/>
    </row>
    <row r="24" spans="2:22" x14ac:dyDescent="0.25">
      <c r="B24" s="38">
        <f t="shared" si="1"/>
        <v>0</v>
      </c>
      <c r="C24" s="9">
        <f t="shared" si="0"/>
        <v>1</v>
      </c>
      <c r="D24" s="2">
        <f t="array" ref="D24">INDEX('Frame Table'!A22:A3645,MATCH(1,('Tyson Finder'!$C$6='Frame Table'!$C$8:$C$3631)*('Tyson Finder'!$D$6='Frame Table'!$D$8:$D$3631),0))</f>
        <v>2709</v>
      </c>
      <c r="E24" s="2">
        <f t="array" ref="E24">INDEX('Frame Table'!B22:B3645,MATCH(1,('Tyson Finder'!$C$6='Frame Table'!$C$8:$C$3631)*('Tyson Finder'!$D$6='Frame Table'!$D$8:$D$3631),0))</f>
        <v>3448557</v>
      </c>
      <c r="F24" s="9">
        <f t="array" ref="F24">INDEX('Frame Table'!C22:C3645,MATCH(1,('Tyson Finder'!$C$6='Frame Table'!$C$8:$C$3631)*('Tyson Finder'!$D$6='Frame Table'!$D$8:$D$3631),0))</f>
        <v>2</v>
      </c>
      <c r="G24" s="9">
        <f t="array" ref="G24">INDEX('Frame Table'!D22:D3645,MATCH(1,('Tyson Finder'!$C$6='Frame Table'!$C$8:$C$3631)*('Tyson Finder'!$D$6='Frame Table'!$D$8:$D$3631),0))</f>
        <v>14</v>
      </c>
      <c r="H24" s="9">
        <f t="array" ref="H24">INDEX('Frame Table'!E22:E3645,MATCH(1,('Tyson Finder'!$C$6='Frame Table'!$C$8:$C$3631)*('Tyson Finder'!$D$6='Frame Table'!$D$8:$D$3631),0))</f>
        <v>82</v>
      </c>
      <c r="I24" s="9">
        <f t="array" ref="I24">INDEX('Frame Table'!F22:F3645,MATCH(1,('Tyson Finder'!$C$6='Frame Table'!$C$8:$C$3631)*('Tyson Finder'!$D$6='Frame Table'!$D$8:$D$3631),0))</f>
        <v>70</v>
      </c>
      <c r="J24" s="9">
        <f t="array" ref="J24">INDEX('Frame Table'!G22:G3645,MATCH(1,('Tyson Finder'!$C$6='Frame Table'!$C$8:$C$3631)*('Tyson Finder'!$D$6='Frame Table'!$D$8:$D$3631),0))</f>
        <v>77</v>
      </c>
      <c r="Q24" s="27"/>
      <c r="R24" s="27"/>
      <c r="S24" s="27"/>
    </row>
    <row r="25" spans="2:22" x14ac:dyDescent="0.25">
      <c r="B25" s="38">
        <f t="shared" si="1"/>
        <v>0</v>
      </c>
      <c r="C25" s="9">
        <f t="shared" si="0"/>
        <v>1</v>
      </c>
      <c r="D25" s="2">
        <f t="array" ref="D25">INDEX('Frame Table'!A23:A3646,MATCH(1,('Tyson Finder'!$C$6='Frame Table'!$C$8:$C$3631)*('Tyson Finder'!$D$6='Frame Table'!$D$8:$D$3631),0))</f>
        <v>2710</v>
      </c>
      <c r="E25" s="2">
        <f t="array" ref="E25">INDEX('Frame Table'!B23:B3646,MATCH(1,('Tyson Finder'!$C$6='Frame Table'!$C$8:$C$3631)*('Tyson Finder'!$D$6='Frame Table'!$D$8:$D$3631),0))</f>
        <v>3449830</v>
      </c>
      <c r="F25" s="9">
        <f t="array" ref="F25">INDEX('Frame Table'!C23:C3646,MATCH(1,('Tyson Finder'!$C$6='Frame Table'!$C$8:$C$3631)*('Tyson Finder'!$D$6='Frame Table'!$D$8:$D$3631),0))</f>
        <v>2</v>
      </c>
      <c r="G25" s="9">
        <f t="array" ref="G25">INDEX('Frame Table'!D23:D3646,MATCH(1,('Tyson Finder'!$C$6='Frame Table'!$C$8:$C$3631)*('Tyson Finder'!$D$6='Frame Table'!$D$8:$D$3631),0))</f>
        <v>14</v>
      </c>
      <c r="H25" s="9">
        <f t="array" ref="H25">INDEX('Frame Table'!E23:E3646,MATCH(1,('Tyson Finder'!$C$6='Frame Table'!$C$8:$C$3631)*('Tyson Finder'!$D$6='Frame Table'!$D$8:$D$3631),0))</f>
        <v>82</v>
      </c>
      <c r="I25" s="9">
        <f t="array" ref="I25">INDEX('Frame Table'!F23:F3646,MATCH(1,('Tyson Finder'!$C$6='Frame Table'!$C$8:$C$3631)*('Tyson Finder'!$D$6='Frame Table'!$D$8:$D$3631),0))</f>
        <v>75</v>
      </c>
      <c r="J25" s="9">
        <f t="array" ref="J25">INDEX('Frame Table'!G23:G3646,MATCH(1,('Tyson Finder'!$C$6='Frame Table'!$C$8:$C$3631)*('Tyson Finder'!$D$6='Frame Table'!$D$8:$D$3631),0))</f>
        <v>77</v>
      </c>
      <c r="Q25" s="27"/>
      <c r="R25" s="27"/>
      <c r="S25" s="27"/>
    </row>
    <row r="26" spans="2:22" x14ac:dyDescent="0.25">
      <c r="B26" s="38">
        <f t="shared" si="1"/>
        <v>0</v>
      </c>
      <c r="C26" s="9">
        <f t="shared" si="0"/>
        <v>1</v>
      </c>
      <c r="D26" s="2">
        <f t="array" ref="D26">INDEX('Frame Table'!A24:A3647,MATCH(1,('Tyson Finder'!$C$6='Frame Table'!$C$8:$C$3631)*('Tyson Finder'!$D$6='Frame Table'!$D$8:$D$3631),0))</f>
        <v>2711</v>
      </c>
      <c r="E26" s="2">
        <f t="array" ref="E26">INDEX('Frame Table'!B24:B3647,MATCH(1,('Tyson Finder'!$C$6='Frame Table'!$C$8:$C$3631)*('Tyson Finder'!$D$6='Frame Table'!$D$8:$D$3631),0))</f>
        <v>3451103</v>
      </c>
      <c r="F26" s="9">
        <f t="array" ref="F26">INDEX('Frame Table'!C24:C3647,MATCH(1,('Tyson Finder'!$C$6='Frame Table'!$C$8:$C$3631)*('Tyson Finder'!$D$6='Frame Table'!$D$8:$D$3631),0))</f>
        <v>2</v>
      </c>
      <c r="G26" s="9">
        <f t="array" ref="G26">INDEX('Frame Table'!D24:D3647,MATCH(1,('Tyson Finder'!$C$6='Frame Table'!$C$8:$C$3631)*('Tyson Finder'!$D$6='Frame Table'!$D$8:$D$3631),0))</f>
        <v>14</v>
      </c>
      <c r="H26" s="9">
        <f t="array" ref="H26">INDEX('Frame Table'!E24:E3647,MATCH(1,('Tyson Finder'!$C$6='Frame Table'!$C$8:$C$3631)*('Tyson Finder'!$D$6='Frame Table'!$D$8:$D$3631),0))</f>
        <v>97</v>
      </c>
      <c r="I26" s="9">
        <f t="array" ref="I26">INDEX('Frame Table'!F24:F3647,MATCH(1,('Tyson Finder'!$C$6='Frame Table'!$C$8:$C$3631)*('Tyson Finder'!$D$6='Frame Table'!$D$8:$D$3631),0))</f>
        <v>80</v>
      </c>
      <c r="J26" s="9">
        <f t="array" ref="J26">INDEX('Frame Table'!G24:G3647,MATCH(1,('Tyson Finder'!$C$6='Frame Table'!$C$8:$C$3631)*('Tyson Finder'!$D$6='Frame Table'!$D$8:$D$3631),0))</f>
        <v>96</v>
      </c>
      <c r="Q26" s="27"/>
      <c r="R26" s="27"/>
      <c r="S26" s="27"/>
    </row>
    <row r="27" spans="2:22" x14ac:dyDescent="0.25">
      <c r="B27" s="38">
        <f t="shared" si="1"/>
        <v>0</v>
      </c>
      <c r="C27" s="9">
        <f t="shared" si="0"/>
        <v>1</v>
      </c>
      <c r="D27" s="2">
        <f t="array" ref="D27">INDEX('Frame Table'!A25:A3648,MATCH(1,('Tyson Finder'!$C$6='Frame Table'!$C$8:$C$3631)*('Tyson Finder'!$D$6='Frame Table'!$D$8:$D$3631),0))</f>
        <v>2712</v>
      </c>
      <c r="E27" s="2">
        <f t="array" ref="E27">INDEX('Frame Table'!B25:B3648,MATCH(1,('Tyson Finder'!$C$6='Frame Table'!$C$8:$C$3631)*('Tyson Finder'!$D$6='Frame Table'!$D$8:$D$3631),0))</f>
        <v>3452376</v>
      </c>
      <c r="F27" s="9">
        <f t="array" ref="F27">INDEX('Frame Table'!C25:C3648,MATCH(1,('Tyson Finder'!$C$6='Frame Table'!$C$8:$C$3631)*('Tyson Finder'!$D$6='Frame Table'!$D$8:$D$3631),0))</f>
        <v>2</v>
      </c>
      <c r="G27" s="9">
        <f t="array" ref="G27">INDEX('Frame Table'!D25:D3648,MATCH(1,('Tyson Finder'!$C$6='Frame Table'!$C$8:$C$3631)*('Tyson Finder'!$D$6='Frame Table'!$D$8:$D$3631),0))</f>
        <v>14</v>
      </c>
      <c r="H27" s="9">
        <f t="array" ref="H27">INDEX('Frame Table'!E25:E3648,MATCH(1,('Tyson Finder'!$C$6='Frame Table'!$C$8:$C$3631)*('Tyson Finder'!$D$6='Frame Table'!$D$8:$D$3631),0))</f>
        <v>97</v>
      </c>
      <c r="I27" s="9">
        <f t="array" ref="I27">INDEX('Frame Table'!F25:F3648,MATCH(1,('Tyson Finder'!$C$6='Frame Table'!$C$8:$C$3631)*('Tyson Finder'!$D$6='Frame Table'!$D$8:$D$3631),0))</f>
        <v>85</v>
      </c>
      <c r="J27" s="9">
        <f t="array" ref="J27">INDEX('Frame Table'!G25:G3648,MATCH(1,('Tyson Finder'!$C$6='Frame Table'!$C$8:$C$3631)*('Tyson Finder'!$D$6='Frame Table'!$D$8:$D$3631),0))</f>
        <v>96</v>
      </c>
    </row>
    <row r="28" spans="2:22" x14ac:dyDescent="0.25">
      <c r="B28" s="38">
        <f t="shared" si="1"/>
        <v>0</v>
      </c>
      <c r="C28" s="9">
        <f t="shared" si="0"/>
        <v>1</v>
      </c>
      <c r="D28" s="2">
        <f t="array" ref="D28">INDEX('Frame Table'!A26:A3649,MATCH(1,('Tyson Finder'!$C$6='Frame Table'!$C$8:$C$3631)*('Tyson Finder'!$D$6='Frame Table'!$D$8:$D$3631),0))</f>
        <v>2713</v>
      </c>
      <c r="E28" s="2">
        <f t="array" ref="E28">INDEX('Frame Table'!B26:B3649,MATCH(1,('Tyson Finder'!$C$6='Frame Table'!$C$8:$C$3631)*('Tyson Finder'!$D$6='Frame Table'!$D$8:$D$3631),0))</f>
        <v>3453649</v>
      </c>
      <c r="F28" s="9">
        <f t="array" ref="F28">INDEX('Frame Table'!C26:C3649,MATCH(1,('Tyson Finder'!$C$6='Frame Table'!$C$8:$C$3631)*('Tyson Finder'!$D$6='Frame Table'!$D$8:$D$3631),0))</f>
        <v>2</v>
      </c>
      <c r="G28" s="9">
        <f t="array" ref="G28">INDEX('Frame Table'!D26:D3649,MATCH(1,('Tyson Finder'!$C$6='Frame Table'!$C$8:$C$3631)*('Tyson Finder'!$D$6='Frame Table'!$D$8:$D$3631),0))</f>
        <v>14</v>
      </c>
      <c r="H28" s="9">
        <f t="array" ref="H28">INDEX('Frame Table'!E26:E3649,MATCH(1,('Tyson Finder'!$C$6='Frame Table'!$C$8:$C$3631)*('Tyson Finder'!$D$6='Frame Table'!$D$8:$D$3631),0))</f>
        <v>97</v>
      </c>
      <c r="I28" s="9">
        <f t="array" ref="I28">INDEX('Frame Table'!F26:F3649,MATCH(1,('Tyson Finder'!$C$6='Frame Table'!$C$8:$C$3631)*('Tyson Finder'!$D$6='Frame Table'!$D$8:$D$3631),0))</f>
        <v>90</v>
      </c>
      <c r="J28" s="9">
        <f t="array" ref="J28">INDEX('Frame Table'!G26:G3649,MATCH(1,('Tyson Finder'!$C$6='Frame Table'!$C$8:$C$3631)*('Tyson Finder'!$D$6='Frame Table'!$D$8:$D$3631),0))</f>
        <v>96</v>
      </c>
    </row>
    <row r="29" spans="2:22" x14ac:dyDescent="0.25">
      <c r="B29" s="38">
        <f t="shared" si="1"/>
        <v>0</v>
      </c>
      <c r="C29" s="9">
        <f t="shared" si="0"/>
        <v>1</v>
      </c>
      <c r="D29" s="2">
        <f t="array" ref="D29">INDEX('Frame Table'!A27:A3650,MATCH(1,('Tyson Finder'!$C$6='Frame Table'!$C$8:$C$3631)*('Tyson Finder'!$D$6='Frame Table'!$D$8:$D$3631),0))</f>
        <v>2714</v>
      </c>
      <c r="E29" s="2">
        <f t="array" ref="E29">INDEX('Frame Table'!B27:B3650,MATCH(1,('Tyson Finder'!$C$6='Frame Table'!$C$8:$C$3631)*('Tyson Finder'!$D$6='Frame Table'!$D$8:$D$3631),0))</f>
        <v>3454922</v>
      </c>
      <c r="F29" s="9">
        <f t="array" ref="F29">INDEX('Frame Table'!C27:C3650,MATCH(1,('Tyson Finder'!$C$6='Frame Table'!$C$8:$C$3631)*('Tyson Finder'!$D$6='Frame Table'!$D$8:$D$3631),0))</f>
        <v>2</v>
      </c>
      <c r="G29" s="9">
        <f t="array" ref="G29">INDEX('Frame Table'!D27:D3650,MATCH(1,('Tyson Finder'!$C$6='Frame Table'!$C$8:$C$3631)*('Tyson Finder'!$D$6='Frame Table'!$D$8:$D$3631),0))</f>
        <v>14</v>
      </c>
      <c r="H29" s="9">
        <f t="array" ref="H29">INDEX('Frame Table'!E27:E3650,MATCH(1,('Tyson Finder'!$C$6='Frame Table'!$C$8:$C$3631)*('Tyson Finder'!$D$6='Frame Table'!$D$8:$D$3631),0))</f>
        <v>97</v>
      </c>
      <c r="I29" s="9">
        <f t="array" ref="I29">INDEX('Frame Table'!F27:F3650,MATCH(1,('Tyson Finder'!$C$6='Frame Table'!$C$8:$C$3631)*('Tyson Finder'!$D$6='Frame Table'!$D$8:$D$3631),0))</f>
        <v>95</v>
      </c>
      <c r="J29" s="9">
        <f t="array" ref="J29">INDEX('Frame Table'!G27:G3650,MATCH(1,('Tyson Finder'!$C$6='Frame Table'!$C$8:$C$3631)*('Tyson Finder'!$D$6='Frame Table'!$D$8:$D$3631),0))</f>
        <v>96</v>
      </c>
    </row>
    <row r="30" spans="2:22" ht="15.75" thickBot="1" x14ac:dyDescent="0.3">
      <c r="B30" s="38">
        <f t="shared" si="1"/>
        <v>0</v>
      </c>
      <c r="C30" s="21">
        <f t="shared" si="0"/>
        <v>0</v>
      </c>
      <c r="D30" s="2">
        <f t="array" ref="D30">INDEX('Frame Table'!A28:A3651,MATCH(1,('Tyson Finder'!$C$6='Frame Table'!$C$8:$C$3631)*('Tyson Finder'!$D$6='Frame Table'!$D$8:$D$3631),0))</f>
        <v>2715</v>
      </c>
      <c r="E30" s="2">
        <f t="array" ref="E30">INDEX('Frame Table'!B28:B3651,MATCH(1,('Tyson Finder'!$C$6='Frame Table'!$C$8:$C$3631)*('Tyson Finder'!$D$6='Frame Table'!$D$8:$D$3631),0))</f>
        <v>3456195</v>
      </c>
      <c r="F30" s="9">
        <f t="array" ref="F30">INDEX('Frame Table'!C28:C3651,MATCH(1,('Tyson Finder'!$C$6='Frame Table'!$C$8:$C$3631)*('Tyson Finder'!$D$6='Frame Table'!$D$8:$D$3631),0))</f>
        <v>2</v>
      </c>
      <c r="G30" s="9">
        <f t="array" ref="G30">INDEX('Frame Table'!D28:D3651,MATCH(1,('Tyson Finder'!$C$6='Frame Table'!$C$8:$C$3631)*('Tyson Finder'!$D$6='Frame Table'!$D$8:$D$3631),0))</f>
        <v>15</v>
      </c>
      <c r="H30" s="9">
        <f t="array" ref="H30">INDEX('Frame Table'!E28:E3651,MATCH(1,('Tyson Finder'!$C$6='Frame Table'!$C$8:$C$3631)*('Tyson Finder'!$D$6='Frame Table'!$D$8:$D$3631),0))</f>
        <v>0</v>
      </c>
      <c r="I30" s="9">
        <f t="array" ref="I30">INDEX('Frame Table'!F28:F3651,MATCH(1,('Tyson Finder'!$C$6='Frame Table'!$C$8:$C$3631)*('Tyson Finder'!$D$6='Frame Table'!$D$8:$D$3631),0))</f>
        <v>0</v>
      </c>
      <c r="J30" s="9">
        <f t="array" ref="J30">INDEX('Frame Table'!G28:G3651,MATCH(1,('Tyson Finder'!$C$6='Frame Table'!$C$8:$C$3631)*('Tyson Finder'!$D$6='Frame Table'!$D$8:$D$3631),0))</f>
        <v>0</v>
      </c>
    </row>
    <row r="31" spans="2:22" x14ac:dyDescent="0.25">
      <c r="B31" t="s">
        <v>56</v>
      </c>
      <c r="C31" s="24">
        <f>SUM(C10:C30)</f>
        <v>20</v>
      </c>
      <c r="D31" s="8"/>
      <c r="E31" s="8"/>
      <c r="F31" s="8"/>
      <c r="G31" s="8"/>
      <c r="H31" s="8"/>
      <c r="I31" s="8"/>
      <c r="J31" s="8"/>
      <c r="Q31" s="27"/>
      <c r="R31" s="27"/>
      <c r="S31" s="27"/>
    </row>
    <row r="32" spans="2:22" x14ac:dyDescent="0.25">
      <c r="B32" s="8"/>
      <c r="C32" s="8"/>
      <c r="D32" s="8"/>
      <c r="E32" s="8"/>
      <c r="F32" s="8"/>
      <c r="G32" s="8"/>
      <c r="H32" s="8"/>
      <c r="I32" s="8"/>
    </row>
    <row r="33" spans="2:10" ht="15.75" thickBot="1" x14ac:dyDescent="0.3">
      <c r="B33" s="8"/>
      <c r="C33" s="8"/>
      <c r="D33" s="8"/>
      <c r="E33" s="8"/>
      <c r="F33" s="8"/>
      <c r="G33" s="8"/>
      <c r="H33" s="8"/>
      <c r="I33" s="8"/>
    </row>
    <row r="34" spans="2:10" x14ac:dyDescent="0.25">
      <c r="B34" s="10" t="s">
        <v>69</v>
      </c>
      <c r="C34" s="41"/>
      <c r="D34" s="41"/>
      <c r="E34" s="41"/>
      <c r="F34" s="41"/>
      <c r="G34" s="41"/>
      <c r="H34" s="41"/>
      <c r="I34" s="41"/>
      <c r="J34" s="42"/>
    </row>
    <row r="35" spans="2:10" x14ac:dyDescent="0.25">
      <c r="B35" s="43" t="s">
        <v>70</v>
      </c>
      <c r="C35" s="8" t="s">
        <v>82</v>
      </c>
      <c r="D35" s="8"/>
      <c r="E35" s="8"/>
      <c r="F35" s="8"/>
      <c r="G35" s="8"/>
      <c r="H35" s="8"/>
      <c r="I35" s="8"/>
      <c r="J35" s="32"/>
    </row>
    <row r="36" spans="2:10" x14ac:dyDescent="0.25">
      <c r="B36" s="44" t="s">
        <v>72</v>
      </c>
      <c r="C36" s="8" t="s">
        <v>83</v>
      </c>
      <c r="D36" s="8"/>
      <c r="E36" s="8"/>
      <c r="F36" s="8"/>
      <c r="G36" s="8"/>
      <c r="H36" s="8"/>
      <c r="I36" s="8"/>
      <c r="J36" s="32"/>
    </row>
    <row r="37" spans="2:10" x14ac:dyDescent="0.25">
      <c r="B37" s="44" t="s">
        <v>73</v>
      </c>
      <c r="C37" s="8" t="s">
        <v>74</v>
      </c>
      <c r="D37" s="8"/>
      <c r="E37" s="8"/>
      <c r="F37" s="8"/>
      <c r="G37" s="8"/>
      <c r="H37" s="8"/>
      <c r="I37" s="8"/>
      <c r="J37" s="32"/>
    </row>
    <row r="38" spans="2:10" x14ac:dyDescent="0.25">
      <c r="B38" s="44" t="s">
        <v>77</v>
      </c>
      <c r="C38" s="8" t="s">
        <v>75</v>
      </c>
      <c r="D38" s="8"/>
      <c r="E38" s="8"/>
      <c r="F38" s="8"/>
      <c r="G38" s="8"/>
      <c r="H38" s="8"/>
      <c r="I38" s="8"/>
      <c r="J38" s="32"/>
    </row>
    <row r="39" spans="2:10" x14ac:dyDescent="0.25">
      <c r="B39" s="44" t="s">
        <v>76</v>
      </c>
      <c r="C39" s="8" t="s">
        <v>78</v>
      </c>
      <c r="D39" s="8"/>
      <c r="E39" s="8"/>
      <c r="F39" s="8"/>
      <c r="G39" s="8"/>
      <c r="H39" s="8"/>
      <c r="I39" s="8"/>
      <c r="J39" s="32"/>
    </row>
    <row r="40" spans="2:10" ht="15.75" thickBot="1" x14ac:dyDescent="0.3">
      <c r="B40" s="45" t="s">
        <v>79</v>
      </c>
      <c r="C40" s="33" t="s">
        <v>80</v>
      </c>
      <c r="D40" s="33"/>
      <c r="E40" s="33"/>
      <c r="F40" s="33"/>
      <c r="G40" s="33"/>
      <c r="H40" s="33"/>
      <c r="I40" s="33"/>
      <c r="J40" s="34"/>
    </row>
  </sheetData>
  <conditionalFormatting sqref="B10:B3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:J30">
    <cfRule type="expression" dxfId="0" priority="1">
      <formula>$B10&gt;0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3631"/>
  <sheetViews>
    <sheetView workbookViewId="0">
      <selection activeCell="H3" sqref="H3"/>
    </sheetView>
  </sheetViews>
  <sheetFormatPr defaultRowHeight="15" x14ac:dyDescent="0.25"/>
  <cols>
    <col min="2" max="2" width="13" customWidth="1"/>
    <col min="3" max="3" width="15" customWidth="1"/>
    <col min="4" max="4" width="12.42578125" customWidth="1"/>
    <col min="5" max="5" width="14.7109375" customWidth="1"/>
    <col min="6" max="6" width="12.28515625" customWidth="1"/>
    <col min="9" max="9" width="10.140625" customWidth="1"/>
    <col min="10" max="10" width="14" customWidth="1"/>
    <col min="11" max="12" width="12" customWidth="1"/>
    <col min="13" max="13" width="12.5703125" customWidth="1"/>
  </cols>
  <sheetData>
    <row r="2" spans="1:34" x14ac:dyDescent="0.25">
      <c r="A2" s="1" t="s">
        <v>34</v>
      </c>
      <c r="B2" s="1" t="s">
        <v>35</v>
      </c>
      <c r="C2" s="1" t="s">
        <v>36</v>
      </c>
      <c r="D2" s="1" t="s">
        <v>37</v>
      </c>
      <c r="E2" s="1" t="s">
        <v>38</v>
      </c>
      <c r="F2" s="1" t="s">
        <v>39</v>
      </c>
      <c r="J2" s="1" t="s">
        <v>34</v>
      </c>
      <c r="K2" s="1" t="s">
        <v>44</v>
      </c>
      <c r="L2" s="1" t="s">
        <v>45</v>
      </c>
      <c r="S2" s="1" t="s">
        <v>34</v>
      </c>
      <c r="T2" s="1" t="s">
        <v>46</v>
      </c>
      <c r="U2" s="1" t="s">
        <v>47</v>
      </c>
      <c r="AB2" s="1" t="s">
        <v>34</v>
      </c>
      <c r="AC2" s="1" t="s">
        <v>49</v>
      </c>
    </row>
    <row r="3" spans="1:34" x14ac:dyDescent="0.25">
      <c r="A3" s="1"/>
      <c r="B3" s="1" t="s">
        <v>40</v>
      </c>
      <c r="C3" s="1" t="s">
        <v>41</v>
      </c>
      <c r="D3" s="1" t="s">
        <v>42</v>
      </c>
      <c r="E3" s="1" t="s">
        <v>43</v>
      </c>
      <c r="F3" s="1"/>
    </row>
    <row r="5" spans="1:34" x14ac:dyDescent="0.25">
      <c r="B5" s="1" t="s">
        <v>33</v>
      </c>
      <c r="C5" s="1" t="s">
        <v>32</v>
      </c>
      <c r="E5" s="1" t="s">
        <v>30</v>
      </c>
      <c r="F5" s="1" t="s">
        <v>31</v>
      </c>
      <c r="K5" s="1" t="s">
        <v>33</v>
      </c>
      <c r="L5" s="1" t="s">
        <v>32</v>
      </c>
      <c r="T5" s="1" t="s">
        <v>33</v>
      </c>
      <c r="U5" s="1" t="s">
        <v>32</v>
      </c>
      <c r="AC5" s="1" t="s">
        <v>33</v>
      </c>
      <c r="AD5" s="1" t="s">
        <v>32</v>
      </c>
    </row>
    <row r="6" spans="1:34" x14ac:dyDescent="0.25">
      <c r="A6" s="1" t="s">
        <v>3</v>
      </c>
      <c r="B6" t="s">
        <v>29</v>
      </c>
      <c r="C6">
        <f>HEX2DEC(B6)</f>
        <v>1273</v>
      </c>
      <c r="E6">
        <v>25600</v>
      </c>
      <c r="F6">
        <v>4096</v>
      </c>
      <c r="J6" s="1" t="s">
        <v>3</v>
      </c>
      <c r="K6">
        <v>443</v>
      </c>
      <c r="L6">
        <f>HEX2DEC(K6)</f>
        <v>1091</v>
      </c>
      <c r="S6" s="1" t="s">
        <v>3</v>
      </c>
      <c r="T6" t="s">
        <v>48</v>
      </c>
      <c r="U6">
        <f>HEX2DEC(T6)</f>
        <v>1528</v>
      </c>
      <c r="AB6" s="1" t="s">
        <v>3</v>
      </c>
      <c r="AC6" t="s">
        <v>50</v>
      </c>
      <c r="AD6">
        <f>HEX2DEC(AC6)</f>
        <v>954</v>
      </c>
    </row>
    <row r="7" spans="1:34" x14ac:dyDescent="0.25">
      <c r="A7" s="1" t="s">
        <v>23</v>
      </c>
      <c r="B7" s="1" t="s">
        <v>26</v>
      </c>
      <c r="C7" s="1" t="s">
        <v>0</v>
      </c>
      <c r="D7" s="1" t="s">
        <v>1</v>
      </c>
      <c r="E7" s="1" t="s">
        <v>2</v>
      </c>
      <c r="F7" s="1" t="s">
        <v>25</v>
      </c>
      <c r="G7" s="1" t="s">
        <v>24</v>
      </c>
      <c r="J7" s="1" t="s">
        <v>23</v>
      </c>
      <c r="K7" s="1" t="s">
        <v>26</v>
      </c>
      <c r="L7" s="1" t="s">
        <v>0</v>
      </c>
      <c r="M7" s="1" t="s">
        <v>1</v>
      </c>
      <c r="N7" s="1" t="s">
        <v>2</v>
      </c>
      <c r="O7" s="1" t="s">
        <v>25</v>
      </c>
      <c r="P7" s="1" t="s">
        <v>24</v>
      </c>
      <c r="S7" s="1" t="s">
        <v>23</v>
      </c>
      <c r="T7" s="1" t="s">
        <v>26</v>
      </c>
      <c r="U7" s="1" t="s">
        <v>0</v>
      </c>
      <c r="V7" s="1" t="s">
        <v>1</v>
      </c>
      <c r="W7" s="1" t="s">
        <v>2</v>
      </c>
      <c r="X7" s="1" t="s">
        <v>25</v>
      </c>
      <c r="Y7" s="1" t="s">
        <v>24</v>
      </c>
      <c r="AB7" s="1" t="s">
        <v>23</v>
      </c>
      <c r="AC7" s="1" t="s">
        <v>26</v>
      </c>
      <c r="AD7" s="1" t="s">
        <v>0</v>
      </c>
      <c r="AE7" s="1" t="s">
        <v>1</v>
      </c>
      <c r="AF7" s="1" t="s">
        <v>2</v>
      </c>
      <c r="AG7" s="1" t="s">
        <v>25</v>
      </c>
      <c r="AH7" s="1" t="s">
        <v>24</v>
      </c>
    </row>
    <row r="8" spans="1:34" x14ac:dyDescent="0.25">
      <c r="A8">
        <v>0</v>
      </c>
      <c r="B8">
        <v>0</v>
      </c>
      <c r="C8">
        <f t="shared" ref="C8:C71" si="0">FLOOR(B8/($E$6*60),1)</f>
        <v>0</v>
      </c>
      <c r="D8">
        <f t="shared" ref="D8:D71" si="1">FLOOR(B8/$E$6,1)-(60*C8)</f>
        <v>0</v>
      </c>
      <c r="E8">
        <f>INDEX(Testing!$K$17:$K$23,FLOOR(('Frame Table'!B8-($E$6*D8)-($E$6*60*C8))/'Frame Table'!$F$6,1)+1)</f>
        <v>0</v>
      </c>
      <c r="F8">
        <f t="shared" ref="F8:F31" si="2">FLOOR(B8/256,1) - D8*100-C8*6000</f>
        <v>0</v>
      </c>
      <c r="G8">
        <v>0</v>
      </c>
      <c r="J8">
        <v>0</v>
      </c>
      <c r="K8">
        <v>0</v>
      </c>
      <c r="L8">
        <f t="shared" ref="L8:L71" si="3">FLOOR(K8/($E$6*60),1)</f>
        <v>0</v>
      </c>
      <c r="M8">
        <f t="shared" ref="M8:M71" si="4">FLOOR(K8/$E$6,1)-(60*L8)</f>
        <v>0</v>
      </c>
      <c r="N8">
        <f>INDEX(Testing!$K$17:$K$23,FLOOR(('Frame Table'!K8-($E$6*M8)-($E$6*60*L8))/'Frame Table'!$F$6,1)+1)</f>
        <v>0</v>
      </c>
      <c r="O8">
        <f t="shared" ref="O8:O31" si="5">FLOOR(K8/256,1) - M8*100-L8*6000</f>
        <v>0</v>
      </c>
      <c r="P8">
        <v>0</v>
      </c>
      <c r="S8">
        <v>0</v>
      </c>
      <c r="T8">
        <v>0</v>
      </c>
      <c r="U8">
        <f t="shared" ref="U8:U71" si="6">FLOOR(T8/($E$6*60),1)</f>
        <v>0</v>
      </c>
      <c r="V8">
        <f t="shared" ref="V8:V71" si="7">FLOOR(T8/$E$6,1)-(60*U8)</f>
        <v>0</v>
      </c>
      <c r="W8">
        <f>INDEX(Testing!$K$17:$K$23,FLOOR(('Frame Table'!T8-($E$6*V8)-($E$6*60*U8))/'Frame Table'!$F$6,1)+1)</f>
        <v>0</v>
      </c>
      <c r="X8">
        <f t="shared" ref="X8:X31" si="8">FLOOR(T8/256,1) - V8*100-U8*6000</f>
        <v>0</v>
      </c>
      <c r="Y8">
        <v>0</v>
      </c>
      <c r="AB8">
        <v>0</v>
      </c>
      <c r="AC8">
        <v>0</v>
      </c>
      <c r="AD8">
        <f t="shared" ref="AD8:AD71" si="9">FLOOR(AC8/($E$6*60),1)</f>
        <v>0</v>
      </c>
      <c r="AE8">
        <f t="shared" ref="AE8:AE71" si="10">FLOOR(AC8/$E$6,1)-(60*AD8)</f>
        <v>0</v>
      </c>
      <c r="AF8">
        <f>INDEX(Testing!$K$17:$K$23,FLOOR(('Frame Table'!AC8-($E$6*AE8)-($E$6*60*AD8))/'Frame Table'!$F$6,1)+1)</f>
        <v>0</v>
      </c>
      <c r="AG8">
        <f t="shared" ref="AG8:AG31" si="11">FLOOR(AC8/256,1) - AE8*100-AD8*6000</f>
        <v>0</v>
      </c>
      <c r="AH8">
        <v>0</v>
      </c>
    </row>
    <row r="9" spans="1:34" x14ac:dyDescent="0.25">
      <c r="A9">
        <v>1</v>
      </c>
      <c r="B9">
        <f t="shared" ref="B9:B72" si="12">A9*$C$6</f>
        <v>1273</v>
      </c>
      <c r="C9">
        <f t="shared" si="0"/>
        <v>0</v>
      </c>
      <c r="D9">
        <f t="shared" si="1"/>
        <v>0</v>
      </c>
      <c r="E9">
        <f>INDEX(Testing!$K$17:$K$23,FLOOR(('Frame Table'!B9-($E$6*D9)-($E$6*60*C9))/'Frame Table'!$F$6,1)+1)</f>
        <v>0</v>
      </c>
      <c r="F9">
        <f t="shared" si="2"/>
        <v>4</v>
      </c>
      <c r="G9">
        <f>INDEX(Testing!$N$17:$N$23,FLOOR(('Frame Table'!B9-($E$6*D9)-($E$6*60*C9))/'Frame Table'!$F$6,1)+1)</f>
        <v>0</v>
      </c>
      <c r="J9">
        <v>1</v>
      </c>
      <c r="K9">
        <f>J9*L$6</f>
        <v>1091</v>
      </c>
      <c r="L9">
        <f t="shared" si="3"/>
        <v>0</v>
      </c>
      <c r="M9">
        <f t="shared" si="4"/>
        <v>0</v>
      </c>
      <c r="N9">
        <f>INDEX(Testing!$K$17:$K$23,FLOOR(('Frame Table'!K9-($E$6*M9)-($E$6*60*L9))/'Frame Table'!$F$6,1)+1)</f>
        <v>0</v>
      </c>
      <c r="O9">
        <f t="shared" si="5"/>
        <v>4</v>
      </c>
      <c r="P9">
        <f>INDEX(Testing!$N$17:$N$23,FLOOR(('Frame Table'!K9-($E$6*M9)-($E$6*60*L9))/'Frame Table'!$F$6,1)+1)</f>
        <v>0</v>
      </c>
      <c r="S9">
        <v>1</v>
      </c>
      <c r="T9">
        <f>S9*U$6</f>
        <v>1528</v>
      </c>
      <c r="U9">
        <f t="shared" si="6"/>
        <v>0</v>
      </c>
      <c r="V9">
        <f t="shared" si="7"/>
        <v>0</v>
      </c>
      <c r="W9">
        <f>INDEX(Testing!$K$17:$K$23,FLOOR(('Frame Table'!T9-($E$6*V9)-($E$6*60*U9))/'Frame Table'!$F$6,1)+1)</f>
        <v>0</v>
      </c>
      <c r="X9">
        <f t="shared" si="8"/>
        <v>5</v>
      </c>
      <c r="Y9">
        <f>INDEX(Testing!$N$17:$N$23,FLOOR(('Frame Table'!T9-($E$6*V9)-($E$6*60*U9))/'Frame Table'!$F$6,1)+1)</f>
        <v>0</v>
      </c>
      <c r="AB9">
        <v>1</v>
      </c>
      <c r="AC9">
        <f>AB9*AD$6</f>
        <v>954</v>
      </c>
      <c r="AD9">
        <f t="shared" si="9"/>
        <v>0</v>
      </c>
      <c r="AE9">
        <f t="shared" si="10"/>
        <v>0</v>
      </c>
      <c r="AF9">
        <f>INDEX(Testing!$K$17:$K$23,FLOOR(('Frame Table'!AC9-($E$6*AE9)-($E$6*60*AD9))/'Frame Table'!$F$6,1)+1)</f>
        <v>0</v>
      </c>
      <c r="AG9">
        <f t="shared" si="11"/>
        <v>3</v>
      </c>
      <c r="AH9">
        <f>INDEX(Testing!$N$17:$N$23,FLOOR(('Frame Table'!AC9-($E$6*AE9)-($E$6*60*AD9))/'Frame Table'!$F$6,1)+1)</f>
        <v>0</v>
      </c>
    </row>
    <row r="10" spans="1:34" x14ac:dyDescent="0.25">
      <c r="A10">
        <f>A9+1</f>
        <v>2</v>
      </c>
      <c r="B10">
        <f t="shared" si="12"/>
        <v>2546</v>
      </c>
      <c r="C10">
        <f t="shared" si="0"/>
        <v>0</v>
      </c>
      <c r="D10">
        <f t="shared" si="1"/>
        <v>0</v>
      </c>
      <c r="E10">
        <f>INDEX(Testing!$K$17:$K$23,FLOOR(('Frame Table'!B10-($E$6*D10)-($E$6*60*C10))/'Frame Table'!$F$6,1)+1)</f>
        <v>0</v>
      </c>
      <c r="F10">
        <f t="shared" si="2"/>
        <v>9</v>
      </c>
      <c r="G10">
        <f>INDEX(Testing!$N$17:$N$23,FLOOR(('Frame Table'!B10-($E$6*D10)-($E$6*60*C10))/'Frame Table'!$F$6,1)+1)</f>
        <v>0</v>
      </c>
      <c r="J10">
        <f>J9+1</f>
        <v>2</v>
      </c>
      <c r="K10">
        <f t="shared" ref="K10:K73" si="13">J10*L$6</f>
        <v>2182</v>
      </c>
      <c r="L10">
        <f t="shared" si="3"/>
        <v>0</v>
      </c>
      <c r="M10">
        <f t="shared" si="4"/>
        <v>0</v>
      </c>
      <c r="N10">
        <f>INDEX(Testing!$K$17:$K$23,FLOOR(('Frame Table'!K10-($E$6*M10)-($E$6*60*L10))/'Frame Table'!$F$6,1)+1)</f>
        <v>0</v>
      </c>
      <c r="O10">
        <f t="shared" si="5"/>
        <v>8</v>
      </c>
      <c r="P10">
        <f>INDEX(Testing!$N$17:$N$23,FLOOR(('Frame Table'!K10-($E$6*M10)-($E$6*60*L10))/'Frame Table'!$F$6,1)+1)</f>
        <v>0</v>
      </c>
      <c r="S10">
        <f>S9+1</f>
        <v>2</v>
      </c>
      <c r="T10">
        <f t="shared" ref="T10:T73" si="14">S10*U$6</f>
        <v>3056</v>
      </c>
      <c r="U10">
        <f t="shared" si="6"/>
        <v>0</v>
      </c>
      <c r="V10">
        <f t="shared" si="7"/>
        <v>0</v>
      </c>
      <c r="W10">
        <f>INDEX(Testing!$K$17:$K$23,FLOOR(('Frame Table'!T10-($E$6*V10)-($E$6*60*U10))/'Frame Table'!$F$6,1)+1)</f>
        <v>0</v>
      </c>
      <c r="X10">
        <f t="shared" si="8"/>
        <v>11</v>
      </c>
      <c r="Y10">
        <f>INDEX(Testing!$N$17:$N$23,FLOOR(('Frame Table'!T10-($E$6*V10)-($E$6*60*U10))/'Frame Table'!$F$6,1)+1)</f>
        <v>0</v>
      </c>
      <c r="AB10">
        <f>AB9+1</f>
        <v>2</v>
      </c>
      <c r="AC10">
        <f t="shared" ref="AC10:AC73" si="15">AB10*AD$6</f>
        <v>1908</v>
      </c>
      <c r="AD10">
        <f t="shared" si="9"/>
        <v>0</v>
      </c>
      <c r="AE10">
        <f t="shared" si="10"/>
        <v>0</v>
      </c>
      <c r="AF10">
        <f>INDEX(Testing!$K$17:$K$23,FLOOR(('Frame Table'!AC10-($E$6*AE10)-($E$6*60*AD10))/'Frame Table'!$F$6,1)+1)</f>
        <v>0</v>
      </c>
      <c r="AG10">
        <f t="shared" si="11"/>
        <v>7</v>
      </c>
      <c r="AH10">
        <f>INDEX(Testing!$N$17:$N$23,FLOOR(('Frame Table'!AC10-($E$6*AE10)-($E$6*60*AD10))/'Frame Table'!$F$6,1)+1)</f>
        <v>0</v>
      </c>
    </row>
    <row r="11" spans="1:34" x14ac:dyDescent="0.25">
      <c r="A11">
        <f t="shared" ref="A11:A74" si="16">A10+1</f>
        <v>3</v>
      </c>
      <c r="B11">
        <f t="shared" si="12"/>
        <v>3819</v>
      </c>
      <c r="C11">
        <f t="shared" si="0"/>
        <v>0</v>
      </c>
      <c r="D11">
        <f t="shared" si="1"/>
        <v>0</v>
      </c>
      <c r="E11">
        <f>INDEX(Testing!$K$17:$K$23,FLOOR(('Frame Table'!B11-($E$6*D11)-($E$6*60*C11))/'Frame Table'!$F$6,1)+1)</f>
        <v>0</v>
      </c>
      <c r="F11">
        <f t="shared" si="2"/>
        <v>14</v>
      </c>
      <c r="G11">
        <f>INDEX(Testing!$N$17:$N$23,FLOOR(('Frame Table'!B11-($E$6*D11)-($E$6*60*C11))/'Frame Table'!$F$6,1)+1)</f>
        <v>0</v>
      </c>
      <c r="J11">
        <f t="shared" ref="J11:J74" si="17">J10+1</f>
        <v>3</v>
      </c>
      <c r="K11">
        <f t="shared" si="13"/>
        <v>3273</v>
      </c>
      <c r="L11">
        <f t="shared" si="3"/>
        <v>0</v>
      </c>
      <c r="M11">
        <f t="shared" si="4"/>
        <v>0</v>
      </c>
      <c r="N11">
        <f>INDEX(Testing!$K$17:$K$23,FLOOR(('Frame Table'!K11-($E$6*M11)-($E$6*60*L11))/'Frame Table'!$F$6,1)+1)</f>
        <v>0</v>
      </c>
      <c r="O11">
        <f t="shared" si="5"/>
        <v>12</v>
      </c>
      <c r="P11">
        <f>INDEX(Testing!$N$17:$N$23,FLOOR(('Frame Table'!K11-($E$6*M11)-($E$6*60*L11))/'Frame Table'!$F$6,1)+1)</f>
        <v>0</v>
      </c>
      <c r="S11">
        <f t="shared" ref="S11:S74" si="18">S10+1</f>
        <v>3</v>
      </c>
      <c r="T11">
        <f t="shared" si="14"/>
        <v>4584</v>
      </c>
      <c r="U11">
        <f t="shared" si="6"/>
        <v>0</v>
      </c>
      <c r="V11">
        <f t="shared" si="7"/>
        <v>0</v>
      </c>
      <c r="W11">
        <f>INDEX(Testing!$K$17:$K$23,FLOOR(('Frame Table'!T11-($E$6*V11)-($E$6*60*U11))/'Frame Table'!$F$6,1)+1)</f>
        <v>25</v>
      </c>
      <c r="X11">
        <f t="shared" si="8"/>
        <v>17</v>
      </c>
      <c r="Y11">
        <f>INDEX(Testing!$N$17:$N$23,FLOOR(('Frame Table'!T11-($E$6*V11)-($E$6*60*U11))/'Frame Table'!$F$6,1)+1)</f>
        <v>19</v>
      </c>
      <c r="AB11">
        <f t="shared" ref="AB11:AB74" si="19">AB10+1</f>
        <v>3</v>
      </c>
      <c r="AC11">
        <f t="shared" si="15"/>
        <v>2862</v>
      </c>
      <c r="AD11">
        <f t="shared" si="9"/>
        <v>0</v>
      </c>
      <c r="AE11">
        <f t="shared" si="10"/>
        <v>0</v>
      </c>
      <c r="AF11">
        <f>INDEX(Testing!$K$17:$K$23,FLOOR(('Frame Table'!AC11-($E$6*AE11)-($E$6*60*AD11))/'Frame Table'!$F$6,1)+1)</f>
        <v>0</v>
      </c>
      <c r="AG11">
        <f t="shared" si="11"/>
        <v>11</v>
      </c>
      <c r="AH11">
        <f>INDEX(Testing!$N$17:$N$23,FLOOR(('Frame Table'!AC11-($E$6*AE11)-($E$6*60*AD11))/'Frame Table'!$F$6,1)+1)</f>
        <v>0</v>
      </c>
    </row>
    <row r="12" spans="1:34" x14ac:dyDescent="0.25">
      <c r="A12">
        <f t="shared" si="16"/>
        <v>4</v>
      </c>
      <c r="B12">
        <f t="shared" si="12"/>
        <v>5092</v>
      </c>
      <c r="C12">
        <f t="shared" si="0"/>
        <v>0</v>
      </c>
      <c r="D12">
        <f t="shared" si="1"/>
        <v>0</v>
      </c>
      <c r="E12">
        <f>INDEX(Testing!$K$17:$K$23,FLOOR(('Frame Table'!B12-($E$6*D12)-($E$6*60*C12))/'Frame Table'!$F$6,1)+1)</f>
        <v>25</v>
      </c>
      <c r="F12">
        <f t="shared" si="2"/>
        <v>19</v>
      </c>
      <c r="G12">
        <f>INDEX(Testing!$N$17:$N$23,FLOOR(('Frame Table'!B12-($E$6*D12)-($E$6*60*C12))/'Frame Table'!$F$6,1)+1)</f>
        <v>19</v>
      </c>
      <c r="J12">
        <f t="shared" si="17"/>
        <v>4</v>
      </c>
      <c r="K12">
        <f t="shared" si="13"/>
        <v>4364</v>
      </c>
      <c r="L12">
        <f t="shared" si="3"/>
        <v>0</v>
      </c>
      <c r="M12">
        <f t="shared" si="4"/>
        <v>0</v>
      </c>
      <c r="N12">
        <f>INDEX(Testing!$K$17:$K$23,FLOOR(('Frame Table'!K12-($E$6*M12)-($E$6*60*L12))/'Frame Table'!$F$6,1)+1)</f>
        <v>25</v>
      </c>
      <c r="O12">
        <f t="shared" si="5"/>
        <v>17</v>
      </c>
      <c r="P12">
        <f>INDEX(Testing!$N$17:$N$23,FLOOR(('Frame Table'!K12-($E$6*M12)-($E$6*60*L12))/'Frame Table'!$F$6,1)+1)</f>
        <v>19</v>
      </c>
      <c r="S12">
        <f t="shared" si="18"/>
        <v>4</v>
      </c>
      <c r="T12">
        <f t="shared" si="14"/>
        <v>6112</v>
      </c>
      <c r="U12">
        <f t="shared" si="6"/>
        <v>0</v>
      </c>
      <c r="V12">
        <f t="shared" si="7"/>
        <v>0</v>
      </c>
      <c r="W12">
        <f>INDEX(Testing!$K$17:$K$23,FLOOR(('Frame Table'!T12-($E$6*V12)-($E$6*60*U12))/'Frame Table'!$F$6,1)+1)</f>
        <v>25</v>
      </c>
      <c r="X12">
        <f t="shared" si="8"/>
        <v>23</v>
      </c>
      <c r="Y12">
        <f>INDEX(Testing!$N$17:$N$23,FLOOR(('Frame Table'!T12-($E$6*V12)-($E$6*60*U12))/'Frame Table'!$F$6,1)+1)</f>
        <v>19</v>
      </c>
      <c r="AB12">
        <f t="shared" si="19"/>
        <v>4</v>
      </c>
      <c r="AC12">
        <f t="shared" si="15"/>
        <v>3816</v>
      </c>
      <c r="AD12">
        <f t="shared" si="9"/>
        <v>0</v>
      </c>
      <c r="AE12">
        <f t="shared" si="10"/>
        <v>0</v>
      </c>
      <c r="AF12">
        <f>INDEX(Testing!$K$17:$K$23,FLOOR(('Frame Table'!AC12-($E$6*AE12)-($E$6*60*AD12))/'Frame Table'!$F$6,1)+1)</f>
        <v>0</v>
      </c>
      <c r="AG12">
        <f t="shared" si="11"/>
        <v>14</v>
      </c>
      <c r="AH12">
        <f>INDEX(Testing!$N$17:$N$23,FLOOR(('Frame Table'!AC12-($E$6*AE12)-($E$6*60*AD12))/'Frame Table'!$F$6,1)+1)</f>
        <v>0</v>
      </c>
    </row>
    <row r="13" spans="1:34" x14ac:dyDescent="0.25">
      <c r="A13">
        <f t="shared" si="16"/>
        <v>5</v>
      </c>
      <c r="B13">
        <f t="shared" si="12"/>
        <v>6365</v>
      </c>
      <c r="C13">
        <f t="shared" si="0"/>
        <v>0</v>
      </c>
      <c r="D13">
        <f t="shared" si="1"/>
        <v>0</v>
      </c>
      <c r="E13">
        <f>INDEX(Testing!$K$17:$K$23,FLOOR(('Frame Table'!B13-($E$6*D13)-($E$6*60*C13))/'Frame Table'!$F$6,1)+1)</f>
        <v>25</v>
      </c>
      <c r="F13">
        <f t="shared" si="2"/>
        <v>24</v>
      </c>
      <c r="G13">
        <f>INDEX(Testing!$N$17:$N$23,FLOOR(('Frame Table'!B13-($E$6*D13)-($E$6*60*C13))/'Frame Table'!$F$6,1)+1)</f>
        <v>19</v>
      </c>
      <c r="J13">
        <f t="shared" si="17"/>
        <v>5</v>
      </c>
      <c r="K13">
        <f t="shared" si="13"/>
        <v>5455</v>
      </c>
      <c r="L13">
        <f t="shared" si="3"/>
        <v>0</v>
      </c>
      <c r="M13">
        <f t="shared" si="4"/>
        <v>0</v>
      </c>
      <c r="N13">
        <f>INDEX(Testing!$K$17:$K$23,FLOOR(('Frame Table'!K13-($E$6*M13)-($E$6*60*L13))/'Frame Table'!$F$6,1)+1)</f>
        <v>25</v>
      </c>
      <c r="O13">
        <f t="shared" si="5"/>
        <v>21</v>
      </c>
      <c r="P13">
        <f>INDEX(Testing!$N$17:$N$23,FLOOR(('Frame Table'!K13-($E$6*M13)-($E$6*60*L13))/'Frame Table'!$F$6,1)+1)</f>
        <v>19</v>
      </c>
      <c r="S13">
        <f t="shared" si="18"/>
        <v>5</v>
      </c>
      <c r="T13">
        <f t="shared" si="14"/>
        <v>7640</v>
      </c>
      <c r="U13">
        <f t="shared" si="6"/>
        <v>0</v>
      </c>
      <c r="V13">
        <f t="shared" si="7"/>
        <v>0</v>
      </c>
      <c r="W13">
        <f>INDEX(Testing!$K$17:$K$23,FLOOR(('Frame Table'!T13-($E$6*V13)-($E$6*60*U13))/'Frame Table'!$F$6,1)+1)</f>
        <v>25</v>
      </c>
      <c r="X13">
        <f t="shared" si="8"/>
        <v>29</v>
      </c>
      <c r="Y13">
        <f>INDEX(Testing!$N$17:$N$23,FLOOR(('Frame Table'!T13-($E$6*V13)-($E$6*60*U13))/'Frame Table'!$F$6,1)+1)</f>
        <v>19</v>
      </c>
      <c r="AB13">
        <f t="shared" si="19"/>
        <v>5</v>
      </c>
      <c r="AC13">
        <f t="shared" si="15"/>
        <v>4770</v>
      </c>
      <c r="AD13">
        <f t="shared" si="9"/>
        <v>0</v>
      </c>
      <c r="AE13">
        <f t="shared" si="10"/>
        <v>0</v>
      </c>
      <c r="AF13">
        <f>INDEX(Testing!$K$17:$K$23,FLOOR(('Frame Table'!AC13-($E$6*AE13)-($E$6*60*AD13))/'Frame Table'!$F$6,1)+1)</f>
        <v>25</v>
      </c>
      <c r="AG13">
        <f t="shared" si="11"/>
        <v>18</v>
      </c>
      <c r="AH13">
        <f>INDEX(Testing!$N$17:$N$23,FLOOR(('Frame Table'!AC13-($E$6*AE13)-($E$6*60*AD13))/'Frame Table'!$F$6,1)+1)</f>
        <v>19</v>
      </c>
    </row>
    <row r="14" spans="1:34" x14ac:dyDescent="0.25">
      <c r="A14">
        <f t="shared" si="16"/>
        <v>6</v>
      </c>
      <c r="B14">
        <f t="shared" si="12"/>
        <v>7638</v>
      </c>
      <c r="C14">
        <f t="shared" si="0"/>
        <v>0</v>
      </c>
      <c r="D14">
        <f t="shared" si="1"/>
        <v>0</v>
      </c>
      <c r="E14">
        <f>INDEX(Testing!$K$17:$K$23,FLOOR(('Frame Table'!B14-($E$6*D14)-($E$6*60*C14))/'Frame Table'!$F$6,1)+1)</f>
        <v>25</v>
      </c>
      <c r="F14">
        <f t="shared" si="2"/>
        <v>29</v>
      </c>
      <c r="G14">
        <f>INDEX(Testing!$N$17:$N$23,FLOOR(('Frame Table'!B14-($E$6*D14)-($E$6*60*C14))/'Frame Table'!$F$6,1)+1)</f>
        <v>19</v>
      </c>
      <c r="J14">
        <f t="shared" si="17"/>
        <v>6</v>
      </c>
      <c r="K14">
        <f t="shared" si="13"/>
        <v>6546</v>
      </c>
      <c r="L14">
        <f t="shared" si="3"/>
        <v>0</v>
      </c>
      <c r="M14">
        <f t="shared" si="4"/>
        <v>0</v>
      </c>
      <c r="N14">
        <f>INDEX(Testing!$K$17:$K$23,FLOOR(('Frame Table'!K14-($E$6*M14)-($E$6*60*L14))/'Frame Table'!$F$6,1)+1)</f>
        <v>25</v>
      </c>
      <c r="O14">
        <f t="shared" si="5"/>
        <v>25</v>
      </c>
      <c r="P14">
        <f>INDEX(Testing!$N$17:$N$23,FLOOR(('Frame Table'!K14-($E$6*M14)-($E$6*60*L14))/'Frame Table'!$F$6,1)+1)</f>
        <v>19</v>
      </c>
      <c r="S14">
        <f t="shared" si="18"/>
        <v>6</v>
      </c>
      <c r="T14">
        <f t="shared" si="14"/>
        <v>9168</v>
      </c>
      <c r="U14">
        <f t="shared" si="6"/>
        <v>0</v>
      </c>
      <c r="V14">
        <f t="shared" si="7"/>
        <v>0</v>
      </c>
      <c r="W14">
        <f>INDEX(Testing!$K$17:$K$23,FLOOR(('Frame Table'!T14-($E$6*V14)-($E$6*60*U14))/'Frame Table'!$F$6,1)+1)</f>
        <v>48</v>
      </c>
      <c r="X14">
        <f t="shared" si="8"/>
        <v>35</v>
      </c>
      <c r="Y14">
        <f>INDEX(Testing!$N$17:$N$23,FLOOR(('Frame Table'!T14-($E$6*V14)-($E$6*60*U14))/'Frame Table'!$F$6,1)+1)</f>
        <v>38</v>
      </c>
      <c r="AB14">
        <f t="shared" si="19"/>
        <v>6</v>
      </c>
      <c r="AC14">
        <f t="shared" si="15"/>
        <v>5724</v>
      </c>
      <c r="AD14">
        <f t="shared" si="9"/>
        <v>0</v>
      </c>
      <c r="AE14">
        <f t="shared" si="10"/>
        <v>0</v>
      </c>
      <c r="AF14">
        <f>INDEX(Testing!$K$17:$K$23,FLOOR(('Frame Table'!AC14-($E$6*AE14)-($E$6*60*AD14))/'Frame Table'!$F$6,1)+1)</f>
        <v>25</v>
      </c>
      <c r="AG14">
        <f t="shared" si="11"/>
        <v>22</v>
      </c>
      <c r="AH14">
        <f>INDEX(Testing!$N$17:$N$23,FLOOR(('Frame Table'!AC14-($E$6*AE14)-($E$6*60*AD14))/'Frame Table'!$F$6,1)+1)</f>
        <v>19</v>
      </c>
    </row>
    <row r="15" spans="1:34" x14ac:dyDescent="0.25">
      <c r="A15">
        <f t="shared" si="16"/>
        <v>7</v>
      </c>
      <c r="B15">
        <f t="shared" si="12"/>
        <v>8911</v>
      </c>
      <c r="C15">
        <f t="shared" si="0"/>
        <v>0</v>
      </c>
      <c r="D15">
        <f t="shared" si="1"/>
        <v>0</v>
      </c>
      <c r="E15">
        <f>INDEX(Testing!$K$17:$K$23,FLOOR(('Frame Table'!B15-($E$6*D15)-($E$6*60*C15))/'Frame Table'!$F$6,1)+1)</f>
        <v>48</v>
      </c>
      <c r="F15">
        <f t="shared" si="2"/>
        <v>34</v>
      </c>
      <c r="G15">
        <f>INDEX(Testing!$N$17:$N$23,FLOOR(('Frame Table'!B15-($E$6*D15)-($E$6*60*C15))/'Frame Table'!$F$6,1)+1)</f>
        <v>38</v>
      </c>
      <c r="J15">
        <f t="shared" si="17"/>
        <v>7</v>
      </c>
      <c r="K15">
        <f t="shared" si="13"/>
        <v>7637</v>
      </c>
      <c r="L15">
        <f t="shared" si="3"/>
        <v>0</v>
      </c>
      <c r="M15">
        <f t="shared" si="4"/>
        <v>0</v>
      </c>
      <c r="N15">
        <f>INDEX(Testing!$K$17:$K$23,FLOOR(('Frame Table'!K15-($E$6*M15)-($E$6*60*L15))/'Frame Table'!$F$6,1)+1)</f>
        <v>25</v>
      </c>
      <c r="O15">
        <f t="shared" si="5"/>
        <v>29</v>
      </c>
      <c r="P15">
        <f>INDEX(Testing!$N$17:$N$23,FLOOR(('Frame Table'!K15-($E$6*M15)-($E$6*60*L15))/'Frame Table'!$F$6,1)+1)</f>
        <v>19</v>
      </c>
      <c r="S15">
        <f t="shared" si="18"/>
        <v>7</v>
      </c>
      <c r="T15">
        <f t="shared" si="14"/>
        <v>10696</v>
      </c>
      <c r="U15">
        <f t="shared" si="6"/>
        <v>0</v>
      </c>
      <c r="V15">
        <f t="shared" si="7"/>
        <v>0</v>
      </c>
      <c r="W15">
        <f>INDEX(Testing!$K$17:$K$23,FLOOR(('Frame Table'!T15-($E$6*V15)-($E$6*60*U15))/'Frame Table'!$F$6,1)+1)</f>
        <v>48</v>
      </c>
      <c r="X15">
        <f t="shared" si="8"/>
        <v>41</v>
      </c>
      <c r="Y15">
        <f>INDEX(Testing!$N$17:$N$23,FLOOR(('Frame Table'!T15-($E$6*V15)-($E$6*60*U15))/'Frame Table'!$F$6,1)+1)</f>
        <v>38</v>
      </c>
      <c r="AB15">
        <f t="shared" si="19"/>
        <v>7</v>
      </c>
      <c r="AC15">
        <f t="shared" si="15"/>
        <v>6678</v>
      </c>
      <c r="AD15">
        <f t="shared" si="9"/>
        <v>0</v>
      </c>
      <c r="AE15">
        <f t="shared" si="10"/>
        <v>0</v>
      </c>
      <c r="AF15">
        <f>INDEX(Testing!$K$17:$K$23,FLOOR(('Frame Table'!AC15-($E$6*AE15)-($E$6*60*AD15))/'Frame Table'!$F$6,1)+1)</f>
        <v>25</v>
      </c>
      <c r="AG15">
        <f t="shared" si="11"/>
        <v>26</v>
      </c>
      <c r="AH15">
        <f>INDEX(Testing!$N$17:$N$23,FLOOR(('Frame Table'!AC15-($E$6*AE15)-($E$6*60*AD15))/'Frame Table'!$F$6,1)+1)</f>
        <v>19</v>
      </c>
    </row>
    <row r="16" spans="1:34" x14ac:dyDescent="0.25">
      <c r="A16">
        <f t="shared" si="16"/>
        <v>8</v>
      </c>
      <c r="B16">
        <f t="shared" si="12"/>
        <v>10184</v>
      </c>
      <c r="C16">
        <f t="shared" si="0"/>
        <v>0</v>
      </c>
      <c r="D16">
        <f t="shared" si="1"/>
        <v>0</v>
      </c>
      <c r="E16">
        <f>INDEX(Testing!$K$17:$K$23,FLOOR(('Frame Table'!B16-($E$6*D16)-($E$6*60*C16))/'Frame Table'!$F$6,1)+1)</f>
        <v>48</v>
      </c>
      <c r="F16">
        <f t="shared" si="2"/>
        <v>39</v>
      </c>
      <c r="G16">
        <f>INDEX(Testing!$N$17:$N$23,FLOOR(('Frame Table'!B16-($E$6*D16)-($E$6*60*C16))/'Frame Table'!$F$6,1)+1)</f>
        <v>38</v>
      </c>
      <c r="J16">
        <f t="shared" si="17"/>
        <v>8</v>
      </c>
      <c r="K16">
        <f t="shared" si="13"/>
        <v>8728</v>
      </c>
      <c r="L16">
        <f t="shared" si="3"/>
        <v>0</v>
      </c>
      <c r="M16">
        <f t="shared" si="4"/>
        <v>0</v>
      </c>
      <c r="N16">
        <f>INDEX(Testing!$K$17:$K$23,FLOOR(('Frame Table'!K16-($E$6*M16)-($E$6*60*L16))/'Frame Table'!$F$6,1)+1)</f>
        <v>48</v>
      </c>
      <c r="O16">
        <f t="shared" si="5"/>
        <v>34</v>
      </c>
      <c r="P16">
        <f>INDEX(Testing!$N$17:$N$23,FLOOR(('Frame Table'!K16-($E$6*M16)-($E$6*60*L16))/'Frame Table'!$F$6,1)+1)</f>
        <v>38</v>
      </c>
      <c r="S16">
        <f t="shared" si="18"/>
        <v>8</v>
      </c>
      <c r="T16">
        <f t="shared" si="14"/>
        <v>12224</v>
      </c>
      <c r="U16">
        <f t="shared" si="6"/>
        <v>0</v>
      </c>
      <c r="V16">
        <f t="shared" si="7"/>
        <v>0</v>
      </c>
      <c r="W16">
        <f>INDEX(Testing!$K$17:$K$23,FLOOR(('Frame Table'!T16-($E$6*V16)-($E$6*60*U16))/'Frame Table'!$F$6,1)+1)</f>
        <v>48</v>
      </c>
      <c r="X16">
        <f t="shared" si="8"/>
        <v>47</v>
      </c>
      <c r="Y16">
        <f>INDEX(Testing!$N$17:$N$23,FLOOR(('Frame Table'!T16-($E$6*V16)-($E$6*60*U16))/'Frame Table'!$F$6,1)+1)</f>
        <v>38</v>
      </c>
      <c r="AB16">
        <f t="shared" si="19"/>
        <v>8</v>
      </c>
      <c r="AC16">
        <f t="shared" si="15"/>
        <v>7632</v>
      </c>
      <c r="AD16">
        <f t="shared" si="9"/>
        <v>0</v>
      </c>
      <c r="AE16">
        <f t="shared" si="10"/>
        <v>0</v>
      </c>
      <c r="AF16">
        <f>INDEX(Testing!$K$17:$K$23,FLOOR(('Frame Table'!AC16-($E$6*AE16)-($E$6*60*AD16))/'Frame Table'!$F$6,1)+1)</f>
        <v>25</v>
      </c>
      <c r="AG16">
        <f t="shared" si="11"/>
        <v>29</v>
      </c>
      <c r="AH16">
        <f>INDEX(Testing!$N$17:$N$23,FLOOR(('Frame Table'!AC16-($E$6*AE16)-($E$6*60*AD16))/'Frame Table'!$F$6,1)+1)</f>
        <v>19</v>
      </c>
    </row>
    <row r="17" spans="1:34" x14ac:dyDescent="0.25">
      <c r="A17">
        <f t="shared" si="16"/>
        <v>9</v>
      </c>
      <c r="B17">
        <f t="shared" si="12"/>
        <v>11457</v>
      </c>
      <c r="C17">
        <f t="shared" si="0"/>
        <v>0</v>
      </c>
      <c r="D17">
        <f t="shared" si="1"/>
        <v>0</v>
      </c>
      <c r="E17">
        <f>INDEX(Testing!$K$17:$K$23,FLOOR(('Frame Table'!B17-($E$6*D17)-($E$6*60*C17))/'Frame Table'!$F$6,1)+1)</f>
        <v>48</v>
      </c>
      <c r="F17">
        <f t="shared" si="2"/>
        <v>44</v>
      </c>
      <c r="G17">
        <f>INDEX(Testing!$N$17:$N$23,FLOOR(('Frame Table'!B17-($E$6*D17)-($E$6*60*C17))/'Frame Table'!$F$6,1)+1)</f>
        <v>38</v>
      </c>
      <c r="J17">
        <f t="shared" si="17"/>
        <v>9</v>
      </c>
      <c r="K17">
        <f t="shared" si="13"/>
        <v>9819</v>
      </c>
      <c r="L17">
        <f t="shared" si="3"/>
        <v>0</v>
      </c>
      <c r="M17">
        <f t="shared" si="4"/>
        <v>0</v>
      </c>
      <c r="N17">
        <f>INDEX(Testing!$K$17:$K$23,FLOOR(('Frame Table'!K17-($E$6*M17)-($E$6*60*L17))/'Frame Table'!$F$6,1)+1)</f>
        <v>48</v>
      </c>
      <c r="O17">
        <f t="shared" si="5"/>
        <v>38</v>
      </c>
      <c r="P17">
        <f>INDEX(Testing!$N$17:$N$23,FLOOR(('Frame Table'!K17-($E$6*M17)-($E$6*60*L17))/'Frame Table'!$F$6,1)+1)</f>
        <v>38</v>
      </c>
      <c r="S17">
        <f t="shared" si="18"/>
        <v>9</v>
      </c>
      <c r="T17">
        <f t="shared" si="14"/>
        <v>13752</v>
      </c>
      <c r="U17">
        <f t="shared" si="6"/>
        <v>0</v>
      </c>
      <c r="V17">
        <f t="shared" si="7"/>
        <v>0</v>
      </c>
      <c r="W17">
        <f>INDEX(Testing!$K$17:$K$23,FLOOR(('Frame Table'!T17-($E$6*V17)-($E$6*60*U17))/'Frame Table'!$F$6,1)+1)</f>
        <v>61</v>
      </c>
      <c r="X17">
        <f t="shared" si="8"/>
        <v>53</v>
      </c>
      <c r="Y17">
        <f>INDEX(Testing!$N$17:$N$23,FLOOR(('Frame Table'!T17-($E$6*V17)-($E$6*60*U17))/'Frame Table'!$F$6,1)+1)</f>
        <v>58</v>
      </c>
      <c r="AB17">
        <f t="shared" si="19"/>
        <v>9</v>
      </c>
      <c r="AC17">
        <f t="shared" si="15"/>
        <v>8586</v>
      </c>
      <c r="AD17">
        <f t="shared" si="9"/>
        <v>0</v>
      </c>
      <c r="AE17">
        <f t="shared" si="10"/>
        <v>0</v>
      </c>
      <c r="AF17">
        <f>INDEX(Testing!$K$17:$K$23,FLOOR(('Frame Table'!AC17-($E$6*AE17)-($E$6*60*AD17))/'Frame Table'!$F$6,1)+1)</f>
        <v>48</v>
      </c>
      <c r="AG17">
        <f t="shared" si="11"/>
        <v>33</v>
      </c>
      <c r="AH17">
        <f>INDEX(Testing!$N$17:$N$23,FLOOR(('Frame Table'!AC17-($E$6*AE17)-($E$6*60*AD17))/'Frame Table'!$F$6,1)+1)</f>
        <v>38</v>
      </c>
    </row>
    <row r="18" spans="1:34" x14ac:dyDescent="0.25">
      <c r="A18">
        <f t="shared" si="16"/>
        <v>10</v>
      </c>
      <c r="B18">
        <f t="shared" si="12"/>
        <v>12730</v>
      </c>
      <c r="C18">
        <f t="shared" si="0"/>
        <v>0</v>
      </c>
      <c r="D18">
        <f t="shared" si="1"/>
        <v>0</v>
      </c>
      <c r="E18">
        <f>INDEX(Testing!$K$17:$K$23,FLOOR(('Frame Table'!B18-($E$6*D18)-($E$6*60*C18))/'Frame Table'!$F$6,1)+1)</f>
        <v>61</v>
      </c>
      <c r="F18">
        <f t="shared" si="2"/>
        <v>49</v>
      </c>
      <c r="G18">
        <f>INDEX(Testing!$N$17:$N$23,FLOOR(('Frame Table'!B18-($E$6*D18)-($E$6*60*C18))/'Frame Table'!$F$6,1)+1)</f>
        <v>58</v>
      </c>
      <c r="J18">
        <f t="shared" si="17"/>
        <v>10</v>
      </c>
      <c r="K18">
        <f t="shared" si="13"/>
        <v>10910</v>
      </c>
      <c r="L18">
        <f t="shared" si="3"/>
        <v>0</v>
      </c>
      <c r="M18">
        <f t="shared" si="4"/>
        <v>0</v>
      </c>
      <c r="N18">
        <f>INDEX(Testing!$K$17:$K$23,FLOOR(('Frame Table'!K18-($E$6*M18)-($E$6*60*L18))/'Frame Table'!$F$6,1)+1)</f>
        <v>48</v>
      </c>
      <c r="O18">
        <f t="shared" si="5"/>
        <v>42</v>
      </c>
      <c r="P18">
        <f>INDEX(Testing!$N$17:$N$23,FLOOR(('Frame Table'!K18-($E$6*M18)-($E$6*60*L18))/'Frame Table'!$F$6,1)+1)</f>
        <v>38</v>
      </c>
      <c r="S18">
        <f t="shared" si="18"/>
        <v>10</v>
      </c>
      <c r="T18">
        <f t="shared" si="14"/>
        <v>15280</v>
      </c>
      <c r="U18">
        <f t="shared" si="6"/>
        <v>0</v>
      </c>
      <c r="V18">
        <f t="shared" si="7"/>
        <v>0</v>
      </c>
      <c r="W18">
        <f>INDEX(Testing!$K$17:$K$23,FLOOR(('Frame Table'!T18-($E$6*V18)-($E$6*60*U18))/'Frame Table'!$F$6,1)+1)</f>
        <v>61</v>
      </c>
      <c r="X18">
        <f t="shared" si="8"/>
        <v>59</v>
      </c>
      <c r="Y18">
        <f>INDEX(Testing!$N$17:$N$23,FLOOR(('Frame Table'!T18-($E$6*V18)-($E$6*60*U18))/'Frame Table'!$F$6,1)+1)</f>
        <v>58</v>
      </c>
      <c r="AB18">
        <f t="shared" si="19"/>
        <v>10</v>
      </c>
      <c r="AC18">
        <f t="shared" si="15"/>
        <v>9540</v>
      </c>
      <c r="AD18">
        <f t="shared" si="9"/>
        <v>0</v>
      </c>
      <c r="AE18">
        <f t="shared" si="10"/>
        <v>0</v>
      </c>
      <c r="AF18">
        <f>INDEX(Testing!$K$17:$K$23,FLOOR(('Frame Table'!AC18-($E$6*AE18)-($E$6*60*AD18))/'Frame Table'!$F$6,1)+1)</f>
        <v>48</v>
      </c>
      <c r="AG18">
        <f t="shared" si="11"/>
        <v>37</v>
      </c>
      <c r="AH18">
        <f>INDEX(Testing!$N$17:$N$23,FLOOR(('Frame Table'!AC18-($E$6*AE18)-($E$6*60*AD18))/'Frame Table'!$F$6,1)+1)</f>
        <v>38</v>
      </c>
    </row>
    <row r="19" spans="1:34" x14ac:dyDescent="0.25">
      <c r="A19">
        <f t="shared" si="16"/>
        <v>11</v>
      </c>
      <c r="B19">
        <f t="shared" si="12"/>
        <v>14003</v>
      </c>
      <c r="C19">
        <f t="shared" si="0"/>
        <v>0</v>
      </c>
      <c r="D19">
        <f t="shared" si="1"/>
        <v>0</v>
      </c>
      <c r="E19">
        <f>INDEX(Testing!$K$17:$K$23,FLOOR(('Frame Table'!B19-($E$6*D19)-($E$6*60*C19))/'Frame Table'!$F$6,1)+1)</f>
        <v>61</v>
      </c>
      <c r="F19">
        <f t="shared" si="2"/>
        <v>54</v>
      </c>
      <c r="G19">
        <f>INDEX(Testing!$N$17:$N$23,FLOOR(('Frame Table'!B19-($E$6*D19)-($E$6*60*C19))/'Frame Table'!$F$6,1)+1)</f>
        <v>58</v>
      </c>
      <c r="J19">
        <f t="shared" si="17"/>
        <v>11</v>
      </c>
      <c r="K19">
        <f t="shared" si="13"/>
        <v>12001</v>
      </c>
      <c r="L19">
        <f t="shared" si="3"/>
        <v>0</v>
      </c>
      <c r="M19">
        <f t="shared" si="4"/>
        <v>0</v>
      </c>
      <c r="N19">
        <f>INDEX(Testing!$K$17:$K$23,FLOOR(('Frame Table'!K19-($E$6*M19)-($E$6*60*L19))/'Frame Table'!$F$6,1)+1)</f>
        <v>48</v>
      </c>
      <c r="O19">
        <f t="shared" si="5"/>
        <v>46</v>
      </c>
      <c r="P19">
        <f>INDEX(Testing!$N$17:$N$23,FLOOR(('Frame Table'!K19-($E$6*M19)-($E$6*60*L19))/'Frame Table'!$F$6,1)+1)</f>
        <v>38</v>
      </c>
      <c r="S19">
        <f t="shared" si="18"/>
        <v>11</v>
      </c>
      <c r="T19">
        <f t="shared" si="14"/>
        <v>16808</v>
      </c>
      <c r="U19">
        <f t="shared" si="6"/>
        <v>0</v>
      </c>
      <c r="V19">
        <f t="shared" si="7"/>
        <v>0</v>
      </c>
      <c r="W19">
        <f>INDEX(Testing!$K$17:$K$23,FLOOR(('Frame Table'!T19-($E$6*V19)-($E$6*60*U19))/'Frame Table'!$F$6,1)+1)</f>
        <v>82</v>
      </c>
      <c r="X19">
        <f t="shared" si="8"/>
        <v>65</v>
      </c>
      <c r="Y19">
        <f>INDEX(Testing!$N$17:$N$23,FLOOR(('Frame Table'!T19-($E$6*V19)-($E$6*60*U19))/'Frame Table'!$F$6,1)+1)</f>
        <v>77</v>
      </c>
      <c r="AB19">
        <f t="shared" si="19"/>
        <v>11</v>
      </c>
      <c r="AC19">
        <f t="shared" si="15"/>
        <v>10494</v>
      </c>
      <c r="AD19">
        <f t="shared" si="9"/>
        <v>0</v>
      </c>
      <c r="AE19">
        <f t="shared" si="10"/>
        <v>0</v>
      </c>
      <c r="AF19">
        <f>INDEX(Testing!$K$17:$K$23,FLOOR(('Frame Table'!AC19-($E$6*AE19)-($E$6*60*AD19))/'Frame Table'!$F$6,1)+1)</f>
        <v>48</v>
      </c>
      <c r="AG19">
        <f t="shared" si="11"/>
        <v>40</v>
      </c>
      <c r="AH19">
        <f>INDEX(Testing!$N$17:$N$23,FLOOR(('Frame Table'!AC19-($E$6*AE19)-($E$6*60*AD19))/'Frame Table'!$F$6,1)+1)</f>
        <v>38</v>
      </c>
    </row>
    <row r="20" spans="1:34" x14ac:dyDescent="0.25">
      <c r="A20">
        <f t="shared" si="16"/>
        <v>12</v>
      </c>
      <c r="B20">
        <f t="shared" si="12"/>
        <v>15276</v>
      </c>
      <c r="C20">
        <f t="shared" si="0"/>
        <v>0</v>
      </c>
      <c r="D20">
        <f t="shared" si="1"/>
        <v>0</v>
      </c>
      <c r="E20">
        <f>INDEX(Testing!$K$17:$K$23,FLOOR(('Frame Table'!B20-($E$6*D20)-($E$6*60*C20))/'Frame Table'!$F$6,1)+1)</f>
        <v>61</v>
      </c>
      <c r="F20">
        <f t="shared" si="2"/>
        <v>59</v>
      </c>
      <c r="G20">
        <f>INDEX(Testing!$N$17:$N$23,FLOOR(('Frame Table'!B20-($E$6*D20)-($E$6*60*C20))/'Frame Table'!$F$6,1)+1)</f>
        <v>58</v>
      </c>
      <c r="J20">
        <f t="shared" si="17"/>
        <v>12</v>
      </c>
      <c r="K20">
        <f t="shared" si="13"/>
        <v>13092</v>
      </c>
      <c r="L20">
        <f t="shared" si="3"/>
        <v>0</v>
      </c>
      <c r="M20">
        <f t="shared" si="4"/>
        <v>0</v>
      </c>
      <c r="N20">
        <f>INDEX(Testing!$K$17:$K$23,FLOOR(('Frame Table'!K20-($E$6*M20)-($E$6*60*L20))/'Frame Table'!$F$6,1)+1)</f>
        <v>61</v>
      </c>
      <c r="O20">
        <f t="shared" si="5"/>
        <v>51</v>
      </c>
      <c r="P20">
        <f>INDEX(Testing!$N$17:$N$23,FLOOR(('Frame Table'!K20-($E$6*M20)-($E$6*60*L20))/'Frame Table'!$F$6,1)+1)</f>
        <v>58</v>
      </c>
      <c r="S20">
        <f t="shared" si="18"/>
        <v>12</v>
      </c>
      <c r="T20">
        <f t="shared" si="14"/>
        <v>18336</v>
      </c>
      <c r="U20">
        <f t="shared" si="6"/>
        <v>0</v>
      </c>
      <c r="V20">
        <f t="shared" si="7"/>
        <v>0</v>
      </c>
      <c r="W20">
        <f>INDEX(Testing!$K$17:$K$23,FLOOR(('Frame Table'!T20-($E$6*V20)-($E$6*60*U20))/'Frame Table'!$F$6,1)+1)</f>
        <v>82</v>
      </c>
      <c r="X20">
        <f t="shared" si="8"/>
        <v>71</v>
      </c>
      <c r="Y20">
        <f>INDEX(Testing!$N$17:$N$23,FLOOR(('Frame Table'!T20-($E$6*V20)-($E$6*60*U20))/'Frame Table'!$F$6,1)+1)</f>
        <v>77</v>
      </c>
      <c r="AB20">
        <f t="shared" si="19"/>
        <v>12</v>
      </c>
      <c r="AC20">
        <f t="shared" si="15"/>
        <v>11448</v>
      </c>
      <c r="AD20">
        <f t="shared" si="9"/>
        <v>0</v>
      </c>
      <c r="AE20">
        <f t="shared" si="10"/>
        <v>0</v>
      </c>
      <c r="AF20">
        <f>INDEX(Testing!$K$17:$K$23,FLOOR(('Frame Table'!AC20-($E$6*AE20)-($E$6*60*AD20))/'Frame Table'!$F$6,1)+1)</f>
        <v>48</v>
      </c>
      <c r="AG20">
        <f t="shared" si="11"/>
        <v>44</v>
      </c>
      <c r="AH20">
        <f>INDEX(Testing!$N$17:$N$23,FLOOR(('Frame Table'!AC20-($E$6*AE20)-($E$6*60*AD20))/'Frame Table'!$F$6,1)+1)</f>
        <v>38</v>
      </c>
    </row>
    <row r="21" spans="1:34" x14ac:dyDescent="0.25">
      <c r="A21">
        <f t="shared" si="16"/>
        <v>13</v>
      </c>
      <c r="B21">
        <f t="shared" si="12"/>
        <v>16549</v>
      </c>
      <c r="C21">
        <f t="shared" si="0"/>
        <v>0</v>
      </c>
      <c r="D21">
        <f t="shared" si="1"/>
        <v>0</v>
      </c>
      <c r="E21">
        <f>INDEX(Testing!$K$17:$K$23,FLOOR(('Frame Table'!B21-($E$6*D21)-($E$6*60*C21))/'Frame Table'!$F$6,1)+1)</f>
        <v>82</v>
      </c>
      <c r="F21">
        <f t="shared" si="2"/>
        <v>64</v>
      </c>
      <c r="G21">
        <f>INDEX(Testing!$N$17:$N$23,FLOOR(('Frame Table'!B21-($E$6*D21)-($E$6*60*C21))/'Frame Table'!$F$6,1)+1)</f>
        <v>77</v>
      </c>
      <c r="J21">
        <f t="shared" si="17"/>
        <v>13</v>
      </c>
      <c r="K21">
        <f t="shared" si="13"/>
        <v>14183</v>
      </c>
      <c r="L21">
        <f t="shared" si="3"/>
        <v>0</v>
      </c>
      <c r="M21">
        <f t="shared" si="4"/>
        <v>0</v>
      </c>
      <c r="N21">
        <f>INDEX(Testing!$K$17:$K$23,FLOOR(('Frame Table'!K21-($E$6*M21)-($E$6*60*L21))/'Frame Table'!$F$6,1)+1)</f>
        <v>61</v>
      </c>
      <c r="O21">
        <f t="shared" si="5"/>
        <v>55</v>
      </c>
      <c r="P21">
        <f>INDEX(Testing!$N$17:$N$23,FLOOR(('Frame Table'!K21-($E$6*M21)-($E$6*60*L21))/'Frame Table'!$F$6,1)+1)</f>
        <v>58</v>
      </c>
      <c r="S21">
        <f t="shared" si="18"/>
        <v>13</v>
      </c>
      <c r="T21">
        <f t="shared" si="14"/>
        <v>19864</v>
      </c>
      <c r="U21">
        <f t="shared" si="6"/>
        <v>0</v>
      </c>
      <c r="V21">
        <f t="shared" si="7"/>
        <v>0</v>
      </c>
      <c r="W21">
        <f>INDEX(Testing!$K$17:$K$23,FLOOR(('Frame Table'!T21-($E$6*V21)-($E$6*60*U21))/'Frame Table'!$F$6,1)+1)</f>
        <v>82</v>
      </c>
      <c r="X21">
        <f t="shared" si="8"/>
        <v>77</v>
      </c>
      <c r="Y21">
        <f>INDEX(Testing!$N$17:$N$23,FLOOR(('Frame Table'!T21-($E$6*V21)-($E$6*60*U21))/'Frame Table'!$F$6,1)+1)</f>
        <v>77</v>
      </c>
      <c r="AB21">
        <f t="shared" si="19"/>
        <v>13</v>
      </c>
      <c r="AC21">
        <f t="shared" si="15"/>
        <v>12402</v>
      </c>
      <c r="AD21">
        <f t="shared" si="9"/>
        <v>0</v>
      </c>
      <c r="AE21">
        <f t="shared" si="10"/>
        <v>0</v>
      </c>
      <c r="AF21">
        <f>INDEX(Testing!$K$17:$K$23,FLOOR(('Frame Table'!AC21-($E$6*AE21)-($E$6*60*AD21))/'Frame Table'!$F$6,1)+1)</f>
        <v>61</v>
      </c>
      <c r="AG21">
        <f t="shared" si="11"/>
        <v>48</v>
      </c>
      <c r="AH21">
        <f>INDEX(Testing!$N$17:$N$23,FLOOR(('Frame Table'!AC21-($E$6*AE21)-($E$6*60*AD21))/'Frame Table'!$F$6,1)+1)</f>
        <v>58</v>
      </c>
    </row>
    <row r="22" spans="1:34" x14ac:dyDescent="0.25">
      <c r="A22">
        <f t="shared" si="16"/>
        <v>14</v>
      </c>
      <c r="B22">
        <f t="shared" si="12"/>
        <v>17822</v>
      </c>
      <c r="C22">
        <f t="shared" si="0"/>
        <v>0</v>
      </c>
      <c r="D22">
        <f t="shared" si="1"/>
        <v>0</v>
      </c>
      <c r="E22">
        <f>INDEX(Testing!$K$17:$K$23,FLOOR(('Frame Table'!B22-($E$6*D22)-($E$6*60*C22))/'Frame Table'!$F$6,1)+1)</f>
        <v>82</v>
      </c>
      <c r="F22">
        <f t="shared" si="2"/>
        <v>69</v>
      </c>
      <c r="G22">
        <f>INDEX(Testing!$N$17:$N$23,FLOOR(('Frame Table'!B22-($E$6*D22)-($E$6*60*C22))/'Frame Table'!$F$6,1)+1)</f>
        <v>77</v>
      </c>
      <c r="J22">
        <f t="shared" si="17"/>
        <v>14</v>
      </c>
      <c r="K22">
        <f t="shared" si="13"/>
        <v>15274</v>
      </c>
      <c r="L22">
        <f t="shared" si="3"/>
        <v>0</v>
      </c>
      <c r="M22">
        <f t="shared" si="4"/>
        <v>0</v>
      </c>
      <c r="N22">
        <f>INDEX(Testing!$K$17:$K$23,FLOOR(('Frame Table'!K22-($E$6*M22)-($E$6*60*L22))/'Frame Table'!$F$6,1)+1)</f>
        <v>61</v>
      </c>
      <c r="O22">
        <f t="shared" si="5"/>
        <v>59</v>
      </c>
      <c r="P22">
        <f>INDEX(Testing!$N$17:$N$23,FLOOR(('Frame Table'!K22-($E$6*M22)-($E$6*60*L22))/'Frame Table'!$F$6,1)+1)</f>
        <v>58</v>
      </c>
      <c r="S22">
        <f t="shared" si="18"/>
        <v>14</v>
      </c>
      <c r="T22">
        <f t="shared" si="14"/>
        <v>21392</v>
      </c>
      <c r="U22">
        <f t="shared" si="6"/>
        <v>0</v>
      </c>
      <c r="V22">
        <f t="shared" si="7"/>
        <v>0</v>
      </c>
      <c r="W22">
        <f>INDEX(Testing!$K$17:$K$23,FLOOR(('Frame Table'!T22-($E$6*V22)-($E$6*60*U22))/'Frame Table'!$F$6,1)+1)</f>
        <v>97</v>
      </c>
      <c r="X22">
        <f t="shared" si="8"/>
        <v>83</v>
      </c>
      <c r="Y22">
        <f>INDEX(Testing!$N$17:$N$23,FLOOR(('Frame Table'!T22-($E$6*V22)-($E$6*60*U22))/'Frame Table'!$F$6,1)+1)</f>
        <v>96</v>
      </c>
      <c r="AB22">
        <f t="shared" si="19"/>
        <v>14</v>
      </c>
      <c r="AC22">
        <f t="shared" si="15"/>
        <v>13356</v>
      </c>
      <c r="AD22">
        <f t="shared" si="9"/>
        <v>0</v>
      </c>
      <c r="AE22">
        <f t="shared" si="10"/>
        <v>0</v>
      </c>
      <c r="AF22">
        <f>INDEX(Testing!$K$17:$K$23,FLOOR(('Frame Table'!AC22-($E$6*AE22)-($E$6*60*AD22))/'Frame Table'!$F$6,1)+1)</f>
        <v>61</v>
      </c>
      <c r="AG22">
        <f t="shared" si="11"/>
        <v>52</v>
      </c>
      <c r="AH22">
        <f>INDEX(Testing!$N$17:$N$23,FLOOR(('Frame Table'!AC22-($E$6*AE22)-($E$6*60*AD22))/'Frame Table'!$F$6,1)+1)</f>
        <v>58</v>
      </c>
    </row>
    <row r="23" spans="1:34" x14ac:dyDescent="0.25">
      <c r="A23">
        <f t="shared" si="16"/>
        <v>15</v>
      </c>
      <c r="B23">
        <f t="shared" si="12"/>
        <v>19095</v>
      </c>
      <c r="C23">
        <f t="shared" si="0"/>
        <v>0</v>
      </c>
      <c r="D23">
        <f t="shared" si="1"/>
        <v>0</v>
      </c>
      <c r="E23">
        <f>INDEX(Testing!$K$17:$K$23,FLOOR(('Frame Table'!B23-($E$6*D23)-($E$6*60*C23))/'Frame Table'!$F$6,1)+1)</f>
        <v>82</v>
      </c>
      <c r="F23">
        <f t="shared" si="2"/>
        <v>74</v>
      </c>
      <c r="G23">
        <f>INDEX(Testing!$N$17:$N$23,FLOOR(('Frame Table'!B23-($E$6*D23)-($E$6*60*C23))/'Frame Table'!$F$6,1)+1)</f>
        <v>77</v>
      </c>
      <c r="J23">
        <f t="shared" si="17"/>
        <v>15</v>
      </c>
      <c r="K23">
        <f t="shared" si="13"/>
        <v>16365</v>
      </c>
      <c r="L23">
        <f t="shared" si="3"/>
        <v>0</v>
      </c>
      <c r="M23">
        <f t="shared" si="4"/>
        <v>0</v>
      </c>
      <c r="N23">
        <f>INDEX(Testing!$K$17:$K$23,FLOOR(('Frame Table'!K23-($E$6*M23)-($E$6*60*L23))/'Frame Table'!$F$6,1)+1)</f>
        <v>61</v>
      </c>
      <c r="O23">
        <f t="shared" si="5"/>
        <v>63</v>
      </c>
      <c r="P23">
        <f>INDEX(Testing!$N$17:$N$23,FLOOR(('Frame Table'!K23-($E$6*M23)-($E$6*60*L23))/'Frame Table'!$F$6,1)+1)</f>
        <v>58</v>
      </c>
      <c r="S23">
        <f t="shared" si="18"/>
        <v>15</v>
      </c>
      <c r="T23">
        <f t="shared" si="14"/>
        <v>22920</v>
      </c>
      <c r="U23">
        <f t="shared" si="6"/>
        <v>0</v>
      </c>
      <c r="V23">
        <f t="shared" si="7"/>
        <v>0</v>
      </c>
      <c r="W23">
        <f>INDEX(Testing!$K$17:$K$23,FLOOR(('Frame Table'!T23-($E$6*V23)-($E$6*60*U23))/'Frame Table'!$F$6,1)+1)</f>
        <v>97</v>
      </c>
      <c r="X23">
        <f t="shared" si="8"/>
        <v>89</v>
      </c>
      <c r="Y23">
        <f>INDEX(Testing!$N$17:$N$23,FLOOR(('Frame Table'!T23-($E$6*V23)-($E$6*60*U23))/'Frame Table'!$F$6,1)+1)</f>
        <v>96</v>
      </c>
      <c r="AB23">
        <f t="shared" si="19"/>
        <v>15</v>
      </c>
      <c r="AC23">
        <f t="shared" si="15"/>
        <v>14310</v>
      </c>
      <c r="AD23">
        <f t="shared" si="9"/>
        <v>0</v>
      </c>
      <c r="AE23">
        <f t="shared" si="10"/>
        <v>0</v>
      </c>
      <c r="AF23">
        <f>INDEX(Testing!$K$17:$K$23,FLOOR(('Frame Table'!AC23-($E$6*AE23)-($E$6*60*AD23))/'Frame Table'!$F$6,1)+1)</f>
        <v>61</v>
      </c>
      <c r="AG23">
        <f t="shared" si="11"/>
        <v>55</v>
      </c>
      <c r="AH23">
        <f>INDEX(Testing!$N$17:$N$23,FLOOR(('Frame Table'!AC23-($E$6*AE23)-($E$6*60*AD23))/'Frame Table'!$F$6,1)+1)</f>
        <v>58</v>
      </c>
    </row>
    <row r="24" spans="1:34" x14ac:dyDescent="0.25">
      <c r="A24">
        <f t="shared" si="16"/>
        <v>16</v>
      </c>
      <c r="B24">
        <f t="shared" si="12"/>
        <v>20368</v>
      </c>
      <c r="C24">
        <f t="shared" si="0"/>
        <v>0</v>
      </c>
      <c r="D24">
        <f t="shared" si="1"/>
        <v>0</v>
      </c>
      <c r="E24">
        <f>INDEX(Testing!$K$17:$K$23,FLOOR(('Frame Table'!B24-($E$6*D24)-($E$6*60*C24))/'Frame Table'!$F$6,1)+1)</f>
        <v>82</v>
      </c>
      <c r="F24">
        <f t="shared" si="2"/>
        <v>79</v>
      </c>
      <c r="G24">
        <f>INDEX(Testing!$N$17:$N$23,FLOOR(('Frame Table'!B24-($E$6*D24)-($E$6*60*C24))/'Frame Table'!$F$6,1)+1)</f>
        <v>77</v>
      </c>
      <c r="J24">
        <f t="shared" si="17"/>
        <v>16</v>
      </c>
      <c r="K24">
        <f t="shared" si="13"/>
        <v>17456</v>
      </c>
      <c r="L24">
        <f t="shared" si="3"/>
        <v>0</v>
      </c>
      <c r="M24">
        <f t="shared" si="4"/>
        <v>0</v>
      </c>
      <c r="N24">
        <f>INDEX(Testing!$K$17:$K$23,FLOOR(('Frame Table'!K24-($E$6*M24)-($E$6*60*L24))/'Frame Table'!$F$6,1)+1)</f>
        <v>82</v>
      </c>
      <c r="O24">
        <f t="shared" si="5"/>
        <v>68</v>
      </c>
      <c r="P24">
        <f>INDEX(Testing!$N$17:$N$23,FLOOR(('Frame Table'!K24-($E$6*M24)-($E$6*60*L24))/'Frame Table'!$F$6,1)+1)</f>
        <v>77</v>
      </c>
      <c r="S24">
        <f t="shared" si="18"/>
        <v>16</v>
      </c>
      <c r="T24">
        <f t="shared" si="14"/>
        <v>24448</v>
      </c>
      <c r="U24">
        <f t="shared" si="6"/>
        <v>0</v>
      </c>
      <c r="V24">
        <f t="shared" si="7"/>
        <v>0</v>
      </c>
      <c r="W24">
        <f>INDEX(Testing!$K$17:$K$23,FLOOR(('Frame Table'!T24-($E$6*V24)-($E$6*60*U24))/'Frame Table'!$F$6,1)+1)</f>
        <v>97</v>
      </c>
      <c r="X24">
        <f t="shared" si="8"/>
        <v>95</v>
      </c>
      <c r="Y24">
        <f>INDEX(Testing!$N$17:$N$23,FLOOR(('Frame Table'!T24-($E$6*V24)-($E$6*60*U24))/'Frame Table'!$F$6,1)+1)</f>
        <v>96</v>
      </c>
      <c r="AB24">
        <f t="shared" si="19"/>
        <v>16</v>
      </c>
      <c r="AC24">
        <f t="shared" si="15"/>
        <v>15264</v>
      </c>
      <c r="AD24">
        <f t="shared" si="9"/>
        <v>0</v>
      </c>
      <c r="AE24">
        <f t="shared" si="10"/>
        <v>0</v>
      </c>
      <c r="AF24">
        <f>INDEX(Testing!$K$17:$K$23,FLOOR(('Frame Table'!AC24-($E$6*AE24)-($E$6*60*AD24))/'Frame Table'!$F$6,1)+1)</f>
        <v>61</v>
      </c>
      <c r="AG24">
        <f t="shared" si="11"/>
        <v>59</v>
      </c>
      <c r="AH24">
        <f>INDEX(Testing!$N$17:$N$23,FLOOR(('Frame Table'!AC24-($E$6*AE24)-($E$6*60*AD24))/'Frame Table'!$F$6,1)+1)</f>
        <v>58</v>
      </c>
    </row>
    <row r="25" spans="1:34" x14ac:dyDescent="0.25">
      <c r="A25">
        <f t="shared" si="16"/>
        <v>17</v>
      </c>
      <c r="B25">
        <f t="shared" si="12"/>
        <v>21641</v>
      </c>
      <c r="C25">
        <f t="shared" si="0"/>
        <v>0</v>
      </c>
      <c r="D25">
        <f t="shared" si="1"/>
        <v>0</v>
      </c>
      <c r="E25">
        <f>INDEX(Testing!$K$17:$K$23,FLOOR(('Frame Table'!B25-($E$6*D25)-($E$6*60*C25))/'Frame Table'!$F$6,1)+1)</f>
        <v>97</v>
      </c>
      <c r="F25">
        <f t="shared" si="2"/>
        <v>84</v>
      </c>
      <c r="G25">
        <f>INDEX(Testing!$N$17:$N$23,FLOOR(('Frame Table'!B25-($E$6*D25)-($E$6*60*C25))/'Frame Table'!$F$6,1)+1)</f>
        <v>96</v>
      </c>
      <c r="J25">
        <f t="shared" si="17"/>
        <v>17</v>
      </c>
      <c r="K25">
        <f t="shared" si="13"/>
        <v>18547</v>
      </c>
      <c r="L25">
        <f t="shared" si="3"/>
        <v>0</v>
      </c>
      <c r="M25">
        <f t="shared" si="4"/>
        <v>0</v>
      </c>
      <c r="N25">
        <f>INDEX(Testing!$K$17:$K$23,FLOOR(('Frame Table'!K25-($E$6*M25)-($E$6*60*L25))/'Frame Table'!$F$6,1)+1)</f>
        <v>82</v>
      </c>
      <c r="O25">
        <f t="shared" si="5"/>
        <v>72</v>
      </c>
      <c r="P25">
        <f>INDEX(Testing!$N$17:$N$23,FLOOR(('Frame Table'!K25-($E$6*M25)-($E$6*60*L25))/'Frame Table'!$F$6,1)+1)</f>
        <v>77</v>
      </c>
      <c r="S25">
        <f t="shared" si="18"/>
        <v>17</v>
      </c>
      <c r="T25">
        <f t="shared" si="14"/>
        <v>25976</v>
      </c>
      <c r="U25">
        <f t="shared" si="6"/>
        <v>0</v>
      </c>
      <c r="V25">
        <f t="shared" si="7"/>
        <v>1</v>
      </c>
      <c r="W25">
        <f>INDEX(Testing!$K$17:$K$23,FLOOR(('Frame Table'!T25-($E$6*V25)-($E$6*60*U25))/'Frame Table'!$F$6,1)+1)</f>
        <v>0</v>
      </c>
      <c r="X25">
        <f t="shared" si="8"/>
        <v>1</v>
      </c>
      <c r="Y25">
        <f>INDEX(Testing!$N$17:$N$23,FLOOR(('Frame Table'!T25-($E$6*V25)-($E$6*60*U25))/'Frame Table'!$F$6,1)+1)</f>
        <v>0</v>
      </c>
      <c r="AB25">
        <f t="shared" si="19"/>
        <v>17</v>
      </c>
      <c r="AC25">
        <f t="shared" si="15"/>
        <v>16218</v>
      </c>
      <c r="AD25">
        <f t="shared" si="9"/>
        <v>0</v>
      </c>
      <c r="AE25">
        <f t="shared" si="10"/>
        <v>0</v>
      </c>
      <c r="AF25">
        <f>INDEX(Testing!$K$17:$K$23,FLOOR(('Frame Table'!AC25-($E$6*AE25)-($E$6*60*AD25))/'Frame Table'!$F$6,1)+1)</f>
        <v>61</v>
      </c>
      <c r="AG25">
        <f t="shared" si="11"/>
        <v>63</v>
      </c>
      <c r="AH25">
        <f>INDEX(Testing!$N$17:$N$23,FLOOR(('Frame Table'!AC25-($E$6*AE25)-($E$6*60*AD25))/'Frame Table'!$F$6,1)+1)</f>
        <v>58</v>
      </c>
    </row>
    <row r="26" spans="1:34" x14ac:dyDescent="0.25">
      <c r="A26">
        <f t="shared" si="16"/>
        <v>18</v>
      </c>
      <c r="B26">
        <f t="shared" si="12"/>
        <v>22914</v>
      </c>
      <c r="C26">
        <f t="shared" si="0"/>
        <v>0</v>
      </c>
      <c r="D26">
        <f t="shared" si="1"/>
        <v>0</v>
      </c>
      <c r="E26">
        <f>INDEX(Testing!$K$17:$K$23,FLOOR(('Frame Table'!B26-($E$6*D26)-($E$6*60*C26))/'Frame Table'!$F$6,1)+1)</f>
        <v>97</v>
      </c>
      <c r="F26">
        <f t="shared" si="2"/>
        <v>89</v>
      </c>
      <c r="G26">
        <f>INDEX(Testing!$N$17:$N$23,FLOOR(('Frame Table'!B26-($E$6*D26)-($E$6*60*C26))/'Frame Table'!$F$6,1)+1)</f>
        <v>96</v>
      </c>
      <c r="J26">
        <f t="shared" si="17"/>
        <v>18</v>
      </c>
      <c r="K26">
        <f t="shared" si="13"/>
        <v>19638</v>
      </c>
      <c r="L26">
        <f t="shared" si="3"/>
        <v>0</v>
      </c>
      <c r="M26">
        <f t="shared" si="4"/>
        <v>0</v>
      </c>
      <c r="N26">
        <f>INDEX(Testing!$K$17:$K$23,FLOOR(('Frame Table'!K26-($E$6*M26)-($E$6*60*L26))/'Frame Table'!$F$6,1)+1)</f>
        <v>82</v>
      </c>
      <c r="O26">
        <f t="shared" si="5"/>
        <v>76</v>
      </c>
      <c r="P26">
        <f>INDEX(Testing!$N$17:$N$23,FLOOR(('Frame Table'!K26-($E$6*M26)-($E$6*60*L26))/'Frame Table'!$F$6,1)+1)</f>
        <v>77</v>
      </c>
      <c r="S26">
        <f t="shared" si="18"/>
        <v>18</v>
      </c>
      <c r="T26">
        <f t="shared" si="14"/>
        <v>27504</v>
      </c>
      <c r="U26">
        <f t="shared" si="6"/>
        <v>0</v>
      </c>
      <c r="V26">
        <f t="shared" si="7"/>
        <v>1</v>
      </c>
      <c r="W26">
        <f>INDEX(Testing!$K$17:$K$23,FLOOR(('Frame Table'!T26-($E$6*V26)-($E$6*60*U26))/'Frame Table'!$F$6,1)+1)</f>
        <v>0</v>
      </c>
      <c r="X26">
        <f t="shared" si="8"/>
        <v>7</v>
      </c>
      <c r="Y26">
        <f>INDEX(Testing!$N$17:$N$23,FLOOR(('Frame Table'!T26-($E$6*V26)-($E$6*60*U26))/'Frame Table'!$F$6,1)+1)</f>
        <v>0</v>
      </c>
      <c r="AB26">
        <f t="shared" si="19"/>
        <v>18</v>
      </c>
      <c r="AC26">
        <f t="shared" si="15"/>
        <v>17172</v>
      </c>
      <c r="AD26">
        <f t="shared" si="9"/>
        <v>0</v>
      </c>
      <c r="AE26">
        <f t="shared" si="10"/>
        <v>0</v>
      </c>
      <c r="AF26">
        <f>INDEX(Testing!$K$17:$K$23,FLOOR(('Frame Table'!AC26-($E$6*AE26)-($E$6*60*AD26))/'Frame Table'!$F$6,1)+1)</f>
        <v>82</v>
      </c>
      <c r="AG26">
        <f t="shared" si="11"/>
        <v>67</v>
      </c>
      <c r="AH26">
        <f>INDEX(Testing!$N$17:$N$23,FLOOR(('Frame Table'!AC26-($E$6*AE26)-($E$6*60*AD26))/'Frame Table'!$F$6,1)+1)</f>
        <v>77</v>
      </c>
    </row>
    <row r="27" spans="1:34" x14ac:dyDescent="0.25">
      <c r="A27">
        <f t="shared" si="16"/>
        <v>19</v>
      </c>
      <c r="B27">
        <f t="shared" si="12"/>
        <v>24187</v>
      </c>
      <c r="C27">
        <f t="shared" si="0"/>
        <v>0</v>
      </c>
      <c r="D27">
        <f t="shared" si="1"/>
        <v>0</v>
      </c>
      <c r="E27">
        <f>INDEX(Testing!$K$17:$K$23,FLOOR(('Frame Table'!B27-($E$6*D27)-($E$6*60*C27))/'Frame Table'!$F$6,1)+1)</f>
        <v>97</v>
      </c>
      <c r="F27">
        <f t="shared" si="2"/>
        <v>94</v>
      </c>
      <c r="G27">
        <f>INDEX(Testing!$N$17:$N$23,FLOOR(('Frame Table'!B27-($E$6*D27)-($E$6*60*C27))/'Frame Table'!$F$6,1)+1)</f>
        <v>96</v>
      </c>
      <c r="J27">
        <f t="shared" si="17"/>
        <v>19</v>
      </c>
      <c r="K27">
        <f t="shared" si="13"/>
        <v>20729</v>
      </c>
      <c r="L27">
        <f t="shared" si="3"/>
        <v>0</v>
      </c>
      <c r="M27">
        <f t="shared" si="4"/>
        <v>0</v>
      </c>
      <c r="N27">
        <f>INDEX(Testing!$K$17:$K$23,FLOOR(('Frame Table'!K27-($E$6*M27)-($E$6*60*L27))/'Frame Table'!$F$6,1)+1)</f>
        <v>97</v>
      </c>
      <c r="O27">
        <f t="shared" si="5"/>
        <v>80</v>
      </c>
      <c r="P27">
        <f>INDEX(Testing!$N$17:$N$23,FLOOR(('Frame Table'!K27-($E$6*M27)-($E$6*60*L27))/'Frame Table'!$F$6,1)+1)</f>
        <v>96</v>
      </c>
      <c r="S27">
        <f t="shared" si="18"/>
        <v>19</v>
      </c>
      <c r="T27">
        <f t="shared" si="14"/>
        <v>29032</v>
      </c>
      <c r="U27">
        <f t="shared" si="6"/>
        <v>0</v>
      </c>
      <c r="V27">
        <f t="shared" si="7"/>
        <v>1</v>
      </c>
      <c r="W27">
        <f>INDEX(Testing!$K$17:$K$23,FLOOR(('Frame Table'!T27-($E$6*V27)-($E$6*60*U27))/'Frame Table'!$F$6,1)+1)</f>
        <v>0</v>
      </c>
      <c r="X27">
        <f t="shared" si="8"/>
        <v>13</v>
      </c>
      <c r="Y27">
        <f>INDEX(Testing!$N$17:$N$23,FLOOR(('Frame Table'!T27-($E$6*V27)-($E$6*60*U27))/'Frame Table'!$F$6,1)+1)</f>
        <v>0</v>
      </c>
      <c r="AB27">
        <f t="shared" si="19"/>
        <v>19</v>
      </c>
      <c r="AC27">
        <f t="shared" si="15"/>
        <v>18126</v>
      </c>
      <c r="AD27">
        <f t="shared" si="9"/>
        <v>0</v>
      </c>
      <c r="AE27">
        <f t="shared" si="10"/>
        <v>0</v>
      </c>
      <c r="AF27">
        <f>INDEX(Testing!$K$17:$K$23,FLOOR(('Frame Table'!AC27-($E$6*AE27)-($E$6*60*AD27))/'Frame Table'!$F$6,1)+1)</f>
        <v>82</v>
      </c>
      <c r="AG27">
        <f t="shared" si="11"/>
        <v>70</v>
      </c>
      <c r="AH27">
        <f>INDEX(Testing!$N$17:$N$23,FLOOR(('Frame Table'!AC27-($E$6*AE27)-($E$6*60*AD27))/'Frame Table'!$F$6,1)+1)</f>
        <v>77</v>
      </c>
    </row>
    <row r="28" spans="1:34" x14ac:dyDescent="0.25">
      <c r="A28">
        <f t="shared" si="16"/>
        <v>20</v>
      </c>
      <c r="B28">
        <f t="shared" si="12"/>
        <v>25460</v>
      </c>
      <c r="C28">
        <f t="shared" si="0"/>
        <v>0</v>
      </c>
      <c r="D28">
        <f t="shared" si="1"/>
        <v>0</v>
      </c>
      <c r="E28">
        <f>INDEX(Testing!$K$17:$K$23,FLOOR(('Frame Table'!B28-($E$6*D28)-($E$6*60*C28))/'Frame Table'!$F$6,1)+1)</f>
        <v>99</v>
      </c>
      <c r="F28">
        <f t="shared" si="2"/>
        <v>99</v>
      </c>
      <c r="G28">
        <f>INDEX(Testing!$N$17:$N$23,FLOOR(('Frame Table'!B28-($E$6*D28)-($E$6*60*C28))/'Frame Table'!$F$6,1)+1)</f>
        <v>99</v>
      </c>
      <c r="J28">
        <f t="shared" si="17"/>
        <v>20</v>
      </c>
      <c r="K28">
        <f t="shared" si="13"/>
        <v>21820</v>
      </c>
      <c r="L28">
        <f t="shared" si="3"/>
        <v>0</v>
      </c>
      <c r="M28">
        <f t="shared" si="4"/>
        <v>0</v>
      </c>
      <c r="N28">
        <f>INDEX(Testing!$K$17:$K$23,FLOOR(('Frame Table'!K28-($E$6*M28)-($E$6*60*L28))/'Frame Table'!$F$6,1)+1)</f>
        <v>97</v>
      </c>
      <c r="O28">
        <f t="shared" si="5"/>
        <v>85</v>
      </c>
      <c r="P28">
        <f>INDEX(Testing!$N$17:$N$23,FLOOR(('Frame Table'!K28-($E$6*M28)-($E$6*60*L28))/'Frame Table'!$F$6,1)+1)</f>
        <v>96</v>
      </c>
      <c r="S28">
        <f t="shared" si="18"/>
        <v>20</v>
      </c>
      <c r="T28">
        <f t="shared" si="14"/>
        <v>30560</v>
      </c>
      <c r="U28">
        <f t="shared" si="6"/>
        <v>0</v>
      </c>
      <c r="V28">
        <f t="shared" si="7"/>
        <v>1</v>
      </c>
      <c r="W28">
        <f>INDEX(Testing!$K$17:$K$23,FLOOR(('Frame Table'!T28-($E$6*V28)-($E$6*60*U28))/'Frame Table'!$F$6,1)+1)</f>
        <v>25</v>
      </c>
      <c r="X28">
        <f t="shared" si="8"/>
        <v>19</v>
      </c>
      <c r="Y28">
        <f>INDEX(Testing!$N$17:$N$23,FLOOR(('Frame Table'!T28-($E$6*V28)-($E$6*60*U28))/'Frame Table'!$F$6,1)+1)</f>
        <v>19</v>
      </c>
      <c r="AB28">
        <f t="shared" si="19"/>
        <v>20</v>
      </c>
      <c r="AC28">
        <f t="shared" si="15"/>
        <v>19080</v>
      </c>
      <c r="AD28">
        <f t="shared" si="9"/>
        <v>0</v>
      </c>
      <c r="AE28">
        <f t="shared" si="10"/>
        <v>0</v>
      </c>
      <c r="AF28">
        <f>INDEX(Testing!$K$17:$K$23,FLOOR(('Frame Table'!AC28-($E$6*AE28)-($E$6*60*AD28))/'Frame Table'!$F$6,1)+1)</f>
        <v>82</v>
      </c>
      <c r="AG28">
        <f t="shared" si="11"/>
        <v>74</v>
      </c>
      <c r="AH28">
        <f>INDEX(Testing!$N$17:$N$23,FLOOR(('Frame Table'!AC28-($E$6*AE28)-($E$6*60*AD28))/'Frame Table'!$F$6,1)+1)</f>
        <v>77</v>
      </c>
    </row>
    <row r="29" spans="1:34" x14ac:dyDescent="0.25">
      <c r="A29">
        <f t="shared" si="16"/>
        <v>21</v>
      </c>
      <c r="B29">
        <f t="shared" si="12"/>
        <v>26733</v>
      </c>
      <c r="C29">
        <f t="shared" si="0"/>
        <v>0</v>
      </c>
      <c r="D29">
        <f t="shared" si="1"/>
        <v>1</v>
      </c>
      <c r="E29">
        <f>INDEX(Testing!$K$17:$K$23,FLOOR(('Frame Table'!B29-($E$6*D29)-($E$6*60*C29))/'Frame Table'!$F$6,1)+1)</f>
        <v>0</v>
      </c>
      <c r="F29">
        <f t="shared" si="2"/>
        <v>4</v>
      </c>
      <c r="G29">
        <f>INDEX(Testing!$N$17:$N$23,FLOOR(('Frame Table'!B29-($E$6*D29)-($E$6*60*C29))/'Frame Table'!$F$6,1)+1)</f>
        <v>0</v>
      </c>
      <c r="J29">
        <f t="shared" si="17"/>
        <v>21</v>
      </c>
      <c r="K29">
        <f t="shared" si="13"/>
        <v>22911</v>
      </c>
      <c r="L29">
        <f t="shared" si="3"/>
        <v>0</v>
      </c>
      <c r="M29">
        <f t="shared" si="4"/>
        <v>0</v>
      </c>
      <c r="N29">
        <f>INDEX(Testing!$K$17:$K$23,FLOOR(('Frame Table'!K29-($E$6*M29)-($E$6*60*L29))/'Frame Table'!$F$6,1)+1)</f>
        <v>97</v>
      </c>
      <c r="O29">
        <f t="shared" si="5"/>
        <v>89</v>
      </c>
      <c r="P29">
        <f>INDEX(Testing!$N$17:$N$23,FLOOR(('Frame Table'!K29-($E$6*M29)-($E$6*60*L29))/'Frame Table'!$F$6,1)+1)</f>
        <v>96</v>
      </c>
      <c r="S29">
        <f t="shared" si="18"/>
        <v>21</v>
      </c>
      <c r="T29">
        <f t="shared" si="14"/>
        <v>32088</v>
      </c>
      <c r="U29">
        <f t="shared" si="6"/>
        <v>0</v>
      </c>
      <c r="V29">
        <f t="shared" si="7"/>
        <v>1</v>
      </c>
      <c r="W29">
        <f>INDEX(Testing!$K$17:$K$23,FLOOR(('Frame Table'!T29-($E$6*V29)-($E$6*60*U29))/'Frame Table'!$F$6,1)+1)</f>
        <v>25</v>
      </c>
      <c r="X29">
        <f t="shared" si="8"/>
        <v>25</v>
      </c>
      <c r="Y29">
        <f>INDEX(Testing!$N$17:$N$23,FLOOR(('Frame Table'!T29-($E$6*V29)-($E$6*60*U29))/'Frame Table'!$F$6,1)+1)</f>
        <v>19</v>
      </c>
      <c r="AB29">
        <f t="shared" si="19"/>
        <v>21</v>
      </c>
      <c r="AC29">
        <f t="shared" si="15"/>
        <v>20034</v>
      </c>
      <c r="AD29">
        <f t="shared" si="9"/>
        <v>0</v>
      </c>
      <c r="AE29">
        <f t="shared" si="10"/>
        <v>0</v>
      </c>
      <c r="AF29">
        <f>INDEX(Testing!$K$17:$K$23,FLOOR(('Frame Table'!AC29-($E$6*AE29)-($E$6*60*AD29))/'Frame Table'!$F$6,1)+1)</f>
        <v>82</v>
      </c>
      <c r="AG29">
        <f t="shared" si="11"/>
        <v>78</v>
      </c>
      <c r="AH29">
        <f>INDEX(Testing!$N$17:$N$23,FLOOR(('Frame Table'!AC29-($E$6*AE29)-($E$6*60*AD29))/'Frame Table'!$F$6,1)+1)</f>
        <v>77</v>
      </c>
    </row>
    <row r="30" spans="1:34" x14ac:dyDescent="0.25">
      <c r="A30">
        <f t="shared" si="16"/>
        <v>22</v>
      </c>
      <c r="B30">
        <f t="shared" si="12"/>
        <v>28006</v>
      </c>
      <c r="C30">
        <f t="shared" si="0"/>
        <v>0</v>
      </c>
      <c r="D30">
        <f t="shared" si="1"/>
        <v>1</v>
      </c>
      <c r="E30">
        <f>INDEX(Testing!$K$17:$K$23,FLOOR(('Frame Table'!B30-($E$6*D30)-($E$6*60*C30))/'Frame Table'!$F$6,1)+1)</f>
        <v>0</v>
      </c>
      <c r="F30">
        <f t="shared" si="2"/>
        <v>9</v>
      </c>
      <c r="G30">
        <f>INDEX(Testing!$N$17:$N$23,FLOOR(('Frame Table'!B30-($E$6*D30)-($E$6*60*C30))/'Frame Table'!$F$6,1)+1)</f>
        <v>0</v>
      </c>
      <c r="J30">
        <f t="shared" si="17"/>
        <v>22</v>
      </c>
      <c r="K30">
        <f t="shared" si="13"/>
        <v>24002</v>
      </c>
      <c r="L30">
        <f t="shared" si="3"/>
        <v>0</v>
      </c>
      <c r="M30">
        <f t="shared" si="4"/>
        <v>0</v>
      </c>
      <c r="N30">
        <f>INDEX(Testing!$K$17:$K$23,FLOOR(('Frame Table'!K30-($E$6*M30)-($E$6*60*L30))/'Frame Table'!$F$6,1)+1)</f>
        <v>97</v>
      </c>
      <c r="O30">
        <f t="shared" si="5"/>
        <v>93</v>
      </c>
      <c r="P30">
        <f>INDEX(Testing!$N$17:$N$23,FLOOR(('Frame Table'!K30-($E$6*M30)-($E$6*60*L30))/'Frame Table'!$F$6,1)+1)</f>
        <v>96</v>
      </c>
      <c r="S30">
        <f t="shared" si="18"/>
        <v>22</v>
      </c>
      <c r="T30">
        <f t="shared" si="14"/>
        <v>33616</v>
      </c>
      <c r="U30">
        <f t="shared" si="6"/>
        <v>0</v>
      </c>
      <c r="V30">
        <f t="shared" si="7"/>
        <v>1</v>
      </c>
      <c r="W30">
        <f>INDEX(Testing!$K$17:$K$23,FLOOR(('Frame Table'!T30-($E$6*V30)-($E$6*60*U30))/'Frame Table'!$F$6,1)+1)</f>
        <v>25</v>
      </c>
      <c r="X30">
        <f t="shared" si="8"/>
        <v>31</v>
      </c>
      <c r="Y30">
        <f>INDEX(Testing!$N$17:$N$23,FLOOR(('Frame Table'!T30-($E$6*V30)-($E$6*60*U30))/'Frame Table'!$F$6,1)+1)</f>
        <v>19</v>
      </c>
      <c r="AB30">
        <f t="shared" si="19"/>
        <v>22</v>
      </c>
      <c r="AC30">
        <f t="shared" si="15"/>
        <v>20988</v>
      </c>
      <c r="AD30">
        <f t="shared" si="9"/>
        <v>0</v>
      </c>
      <c r="AE30">
        <f t="shared" si="10"/>
        <v>0</v>
      </c>
      <c r="AF30">
        <f>INDEX(Testing!$K$17:$K$23,FLOOR(('Frame Table'!AC30-($E$6*AE30)-($E$6*60*AD30))/'Frame Table'!$F$6,1)+1)</f>
        <v>97</v>
      </c>
      <c r="AG30">
        <f t="shared" si="11"/>
        <v>81</v>
      </c>
      <c r="AH30">
        <f>INDEX(Testing!$N$17:$N$23,FLOOR(('Frame Table'!AC30-($E$6*AE30)-($E$6*60*AD30))/'Frame Table'!$F$6,1)+1)</f>
        <v>96</v>
      </c>
    </row>
    <row r="31" spans="1:34" x14ac:dyDescent="0.25">
      <c r="A31">
        <f t="shared" si="16"/>
        <v>23</v>
      </c>
      <c r="B31">
        <f t="shared" si="12"/>
        <v>29279</v>
      </c>
      <c r="C31">
        <f t="shared" si="0"/>
        <v>0</v>
      </c>
      <c r="D31">
        <f t="shared" si="1"/>
        <v>1</v>
      </c>
      <c r="E31">
        <f>INDEX(Testing!$K$17:$K$23,FLOOR(('Frame Table'!B31-($E$6*D31)-($E$6*60*C31))/'Frame Table'!$F$6,1)+1)</f>
        <v>0</v>
      </c>
      <c r="F31">
        <f t="shared" si="2"/>
        <v>14</v>
      </c>
      <c r="G31">
        <f>INDEX(Testing!$N$17:$N$23,FLOOR(('Frame Table'!B31-($E$6*D31)-($E$6*60*C31))/'Frame Table'!$F$6,1)+1)</f>
        <v>0</v>
      </c>
      <c r="J31">
        <f t="shared" si="17"/>
        <v>23</v>
      </c>
      <c r="K31">
        <f t="shared" si="13"/>
        <v>25093</v>
      </c>
      <c r="L31">
        <f t="shared" si="3"/>
        <v>0</v>
      </c>
      <c r="M31">
        <f t="shared" si="4"/>
        <v>0</v>
      </c>
      <c r="N31">
        <f>INDEX(Testing!$K$17:$K$23,FLOOR(('Frame Table'!K31-($E$6*M31)-($E$6*60*L31))/'Frame Table'!$F$6,1)+1)</f>
        <v>99</v>
      </c>
      <c r="O31">
        <f t="shared" si="5"/>
        <v>98</v>
      </c>
      <c r="P31">
        <f>INDEX(Testing!$N$17:$N$23,FLOOR(('Frame Table'!K31-($E$6*M31)-($E$6*60*L31))/'Frame Table'!$F$6,1)+1)</f>
        <v>99</v>
      </c>
      <c r="S31">
        <f t="shared" si="18"/>
        <v>23</v>
      </c>
      <c r="T31">
        <f t="shared" si="14"/>
        <v>35144</v>
      </c>
      <c r="U31">
        <f t="shared" si="6"/>
        <v>0</v>
      </c>
      <c r="V31">
        <f t="shared" si="7"/>
        <v>1</v>
      </c>
      <c r="W31">
        <f>INDEX(Testing!$K$17:$K$23,FLOOR(('Frame Table'!T31-($E$6*V31)-($E$6*60*U31))/'Frame Table'!$F$6,1)+1)</f>
        <v>48</v>
      </c>
      <c r="X31">
        <f t="shared" si="8"/>
        <v>37</v>
      </c>
      <c r="Y31">
        <f>INDEX(Testing!$N$17:$N$23,FLOOR(('Frame Table'!T31-($E$6*V31)-($E$6*60*U31))/'Frame Table'!$F$6,1)+1)</f>
        <v>38</v>
      </c>
      <c r="AB31">
        <f t="shared" si="19"/>
        <v>23</v>
      </c>
      <c r="AC31">
        <f t="shared" si="15"/>
        <v>21942</v>
      </c>
      <c r="AD31">
        <f t="shared" si="9"/>
        <v>0</v>
      </c>
      <c r="AE31">
        <f t="shared" si="10"/>
        <v>0</v>
      </c>
      <c r="AF31">
        <f>INDEX(Testing!$K$17:$K$23,FLOOR(('Frame Table'!AC31-($E$6*AE31)-($E$6*60*AD31))/'Frame Table'!$F$6,1)+1)</f>
        <v>97</v>
      </c>
      <c r="AG31">
        <f t="shared" si="11"/>
        <v>85</v>
      </c>
      <c r="AH31">
        <f>INDEX(Testing!$N$17:$N$23,FLOOR(('Frame Table'!AC31-($E$6*AE31)-($E$6*60*AD31))/'Frame Table'!$F$6,1)+1)</f>
        <v>96</v>
      </c>
    </row>
    <row r="32" spans="1:34" x14ac:dyDescent="0.25">
      <c r="A32">
        <f t="shared" si="16"/>
        <v>24</v>
      </c>
      <c r="B32">
        <f t="shared" si="12"/>
        <v>30552</v>
      </c>
      <c r="C32">
        <f t="shared" si="0"/>
        <v>0</v>
      </c>
      <c r="D32">
        <f t="shared" si="1"/>
        <v>1</v>
      </c>
      <c r="E32">
        <f>INDEX(Testing!$K$17:$K$23,FLOOR(('Frame Table'!B32-($E$6*D32)-($E$6*60*C32))/'Frame Table'!$F$6,1)+1)</f>
        <v>25</v>
      </c>
      <c r="F32">
        <f t="shared" ref="F32:F95" si="20">FLOOR(B32/256,1) - D32*100-C32*6000</f>
        <v>19</v>
      </c>
      <c r="G32">
        <f>INDEX(Testing!$N$17:$N$23,FLOOR(('Frame Table'!B32-($E$6*D32)-($E$6*60*C32))/'Frame Table'!$F$6,1)+1)</f>
        <v>19</v>
      </c>
      <c r="J32">
        <f t="shared" si="17"/>
        <v>24</v>
      </c>
      <c r="K32">
        <f t="shared" si="13"/>
        <v>26184</v>
      </c>
      <c r="L32">
        <f t="shared" si="3"/>
        <v>0</v>
      </c>
      <c r="M32">
        <f t="shared" si="4"/>
        <v>1</v>
      </c>
      <c r="N32">
        <f>INDEX(Testing!$K$17:$K$23,FLOOR(('Frame Table'!K32-($E$6*M32)-($E$6*60*L32))/'Frame Table'!$F$6,1)+1)</f>
        <v>0</v>
      </c>
      <c r="O32">
        <f t="shared" ref="O32:O95" si="21">FLOOR(K32/256,1) - M32*100-L32*6000</f>
        <v>2</v>
      </c>
      <c r="P32">
        <f>INDEX(Testing!$N$17:$N$23,FLOOR(('Frame Table'!K32-($E$6*M32)-($E$6*60*L32))/'Frame Table'!$F$6,1)+1)</f>
        <v>0</v>
      </c>
      <c r="S32">
        <f t="shared" si="18"/>
        <v>24</v>
      </c>
      <c r="T32">
        <f t="shared" si="14"/>
        <v>36672</v>
      </c>
      <c r="U32">
        <f t="shared" si="6"/>
        <v>0</v>
      </c>
      <c r="V32">
        <f t="shared" si="7"/>
        <v>1</v>
      </c>
      <c r="W32">
        <f>INDEX(Testing!$K$17:$K$23,FLOOR(('Frame Table'!T32-($E$6*V32)-($E$6*60*U32))/'Frame Table'!$F$6,1)+1)</f>
        <v>48</v>
      </c>
      <c r="X32">
        <f t="shared" ref="X32:X95" si="22">FLOOR(T32/256,1) - V32*100-U32*6000</f>
        <v>43</v>
      </c>
      <c r="Y32">
        <f>INDEX(Testing!$N$17:$N$23,FLOOR(('Frame Table'!T32-($E$6*V32)-($E$6*60*U32))/'Frame Table'!$F$6,1)+1)</f>
        <v>38</v>
      </c>
      <c r="AB32">
        <f t="shared" si="19"/>
        <v>24</v>
      </c>
      <c r="AC32">
        <f t="shared" si="15"/>
        <v>22896</v>
      </c>
      <c r="AD32">
        <f t="shared" si="9"/>
        <v>0</v>
      </c>
      <c r="AE32">
        <f t="shared" si="10"/>
        <v>0</v>
      </c>
      <c r="AF32">
        <f>INDEX(Testing!$K$17:$K$23,FLOOR(('Frame Table'!AC32-($E$6*AE32)-($E$6*60*AD32))/'Frame Table'!$F$6,1)+1)</f>
        <v>97</v>
      </c>
      <c r="AG32">
        <f t="shared" ref="AG32:AG95" si="23">FLOOR(AC32/256,1) - AE32*100-AD32*6000</f>
        <v>89</v>
      </c>
      <c r="AH32">
        <f>INDEX(Testing!$N$17:$N$23,FLOOR(('Frame Table'!AC32-($E$6*AE32)-($E$6*60*AD32))/'Frame Table'!$F$6,1)+1)</f>
        <v>96</v>
      </c>
    </row>
    <row r="33" spans="1:34" x14ac:dyDescent="0.25">
      <c r="A33">
        <f t="shared" si="16"/>
        <v>25</v>
      </c>
      <c r="B33">
        <f t="shared" si="12"/>
        <v>31825</v>
      </c>
      <c r="C33">
        <f t="shared" si="0"/>
        <v>0</v>
      </c>
      <c r="D33">
        <f t="shared" si="1"/>
        <v>1</v>
      </c>
      <c r="E33">
        <f>INDEX(Testing!$K$17:$K$23,FLOOR(('Frame Table'!B33-($E$6*D33)-($E$6*60*C33))/'Frame Table'!$F$6,1)+1)</f>
        <v>25</v>
      </c>
      <c r="F33">
        <f t="shared" si="20"/>
        <v>24</v>
      </c>
      <c r="G33">
        <f>INDEX(Testing!$N$17:$N$23,FLOOR(('Frame Table'!B33-($E$6*D33)-($E$6*60*C33))/'Frame Table'!$F$6,1)+1)</f>
        <v>19</v>
      </c>
      <c r="J33">
        <f t="shared" si="17"/>
        <v>25</v>
      </c>
      <c r="K33">
        <f t="shared" si="13"/>
        <v>27275</v>
      </c>
      <c r="L33">
        <f t="shared" si="3"/>
        <v>0</v>
      </c>
      <c r="M33">
        <f t="shared" si="4"/>
        <v>1</v>
      </c>
      <c r="N33">
        <f>INDEX(Testing!$K$17:$K$23,FLOOR(('Frame Table'!K33-($E$6*M33)-($E$6*60*L33))/'Frame Table'!$F$6,1)+1)</f>
        <v>0</v>
      </c>
      <c r="O33">
        <f t="shared" si="21"/>
        <v>6</v>
      </c>
      <c r="P33">
        <f>INDEX(Testing!$N$17:$N$23,FLOOR(('Frame Table'!K33-($E$6*M33)-($E$6*60*L33))/'Frame Table'!$F$6,1)+1)</f>
        <v>0</v>
      </c>
      <c r="S33">
        <f t="shared" si="18"/>
        <v>25</v>
      </c>
      <c r="T33">
        <f t="shared" si="14"/>
        <v>38200</v>
      </c>
      <c r="U33">
        <f t="shared" si="6"/>
        <v>0</v>
      </c>
      <c r="V33">
        <f t="shared" si="7"/>
        <v>1</v>
      </c>
      <c r="W33">
        <f>INDEX(Testing!$K$17:$K$23,FLOOR(('Frame Table'!T33-($E$6*V33)-($E$6*60*U33))/'Frame Table'!$F$6,1)+1)</f>
        <v>61</v>
      </c>
      <c r="X33">
        <f t="shared" si="22"/>
        <v>49</v>
      </c>
      <c r="Y33">
        <f>INDEX(Testing!$N$17:$N$23,FLOOR(('Frame Table'!T33-($E$6*V33)-($E$6*60*U33))/'Frame Table'!$F$6,1)+1)</f>
        <v>58</v>
      </c>
      <c r="AB33">
        <f t="shared" si="19"/>
        <v>25</v>
      </c>
      <c r="AC33">
        <f t="shared" si="15"/>
        <v>23850</v>
      </c>
      <c r="AD33">
        <f t="shared" si="9"/>
        <v>0</v>
      </c>
      <c r="AE33">
        <f t="shared" si="10"/>
        <v>0</v>
      </c>
      <c r="AF33">
        <f>INDEX(Testing!$K$17:$K$23,FLOOR(('Frame Table'!AC33-($E$6*AE33)-($E$6*60*AD33))/'Frame Table'!$F$6,1)+1)</f>
        <v>97</v>
      </c>
      <c r="AG33">
        <f t="shared" si="23"/>
        <v>93</v>
      </c>
      <c r="AH33">
        <f>INDEX(Testing!$N$17:$N$23,FLOOR(('Frame Table'!AC33-($E$6*AE33)-($E$6*60*AD33))/'Frame Table'!$F$6,1)+1)</f>
        <v>96</v>
      </c>
    </row>
    <row r="34" spans="1:34" x14ac:dyDescent="0.25">
      <c r="A34">
        <f t="shared" si="16"/>
        <v>26</v>
      </c>
      <c r="B34">
        <f t="shared" si="12"/>
        <v>33098</v>
      </c>
      <c r="C34">
        <f t="shared" si="0"/>
        <v>0</v>
      </c>
      <c r="D34">
        <f t="shared" si="1"/>
        <v>1</v>
      </c>
      <c r="E34">
        <f>INDEX(Testing!$K$17:$K$23,FLOOR(('Frame Table'!B34-($E$6*D34)-($E$6*60*C34))/'Frame Table'!$F$6,1)+1)</f>
        <v>25</v>
      </c>
      <c r="F34">
        <f t="shared" si="20"/>
        <v>29</v>
      </c>
      <c r="G34">
        <f>INDEX(Testing!$N$17:$N$23,FLOOR(('Frame Table'!B34-($E$6*D34)-($E$6*60*C34))/'Frame Table'!$F$6,1)+1)</f>
        <v>19</v>
      </c>
      <c r="J34">
        <f t="shared" si="17"/>
        <v>26</v>
      </c>
      <c r="K34">
        <f t="shared" si="13"/>
        <v>28366</v>
      </c>
      <c r="L34">
        <f t="shared" si="3"/>
        <v>0</v>
      </c>
      <c r="M34">
        <f t="shared" si="4"/>
        <v>1</v>
      </c>
      <c r="N34">
        <f>INDEX(Testing!$K$17:$K$23,FLOOR(('Frame Table'!K34-($E$6*M34)-($E$6*60*L34))/'Frame Table'!$F$6,1)+1)</f>
        <v>0</v>
      </c>
      <c r="O34">
        <f t="shared" si="21"/>
        <v>10</v>
      </c>
      <c r="P34">
        <f>INDEX(Testing!$N$17:$N$23,FLOOR(('Frame Table'!K34-($E$6*M34)-($E$6*60*L34))/'Frame Table'!$F$6,1)+1)</f>
        <v>0</v>
      </c>
      <c r="S34">
        <f t="shared" si="18"/>
        <v>26</v>
      </c>
      <c r="T34">
        <f t="shared" si="14"/>
        <v>39728</v>
      </c>
      <c r="U34">
        <f t="shared" si="6"/>
        <v>0</v>
      </c>
      <c r="V34">
        <f t="shared" si="7"/>
        <v>1</v>
      </c>
      <c r="W34">
        <f>INDEX(Testing!$K$17:$K$23,FLOOR(('Frame Table'!T34-($E$6*V34)-($E$6*60*U34))/'Frame Table'!$F$6,1)+1)</f>
        <v>61</v>
      </c>
      <c r="X34">
        <f t="shared" si="22"/>
        <v>55</v>
      </c>
      <c r="Y34">
        <f>INDEX(Testing!$N$17:$N$23,FLOOR(('Frame Table'!T34-($E$6*V34)-($E$6*60*U34))/'Frame Table'!$F$6,1)+1)</f>
        <v>58</v>
      </c>
      <c r="AB34">
        <f t="shared" si="19"/>
        <v>26</v>
      </c>
      <c r="AC34">
        <f t="shared" si="15"/>
        <v>24804</v>
      </c>
      <c r="AD34">
        <f t="shared" si="9"/>
        <v>0</v>
      </c>
      <c r="AE34">
        <f t="shared" si="10"/>
        <v>0</v>
      </c>
      <c r="AF34">
        <f>INDEX(Testing!$K$17:$K$23,FLOOR(('Frame Table'!AC34-($E$6*AE34)-($E$6*60*AD34))/'Frame Table'!$F$6,1)+1)</f>
        <v>99</v>
      </c>
      <c r="AG34">
        <f t="shared" si="23"/>
        <v>96</v>
      </c>
      <c r="AH34">
        <f>INDEX(Testing!$N$17:$N$23,FLOOR(('Frame Table'!AC34-($E$6*AE34)-($E$6*60*AD34))/'Frame Table'!$F$6,1)+1)</f>
        <v>99</v>
      </c>
    </row>
    <row r="35" spans="1:34" x14ac:dyDescent="0.25">
      <c r="A35">
        <f t="shared" si="16"/>
        <v>27</v>
      </c>
      <c r="B35">
        <f t="shared" si="12"/>
        <v>34371</v>
      </c>
      <c r="C35">
        <f t="shared" si="0"/>
        <v>0</v>
      </c>
      <c r="D35">
        <f t="shared" si="1"/>
        <v>1</v>
      </c>
      <c r="E35">
        <f>INDEX(Testing!$K$17:$K$23,FLOOR(('Frame Table'!B35-($E$6*D35)-($E$6*60*C35))/'Frame Table'!$F$6,1)+1)</f>
        <v>48</v>
      </c>
      <c r="F35">
        <f t="shared" si="20"/>
        <v>34</v>
      </c>
      <c r="G35">
        <f>INDEX(Testing!$N$17:$N$23,FLOOR(('Frame Table'!B35-($E$6*D35)-($E$6*60*C35))/'Frame Table'!$F$6,1)+1)</f>
        <v>38</v>
      </c>
      <c r="J35">
        <f t="shared" si="17"/>
        <v>27</v>
      </c>
      <c r="K35">
        <f t="shared" si="13"/>
        <v>29457</v>
      </c>
      <c r="L35">
        <f t="shared" si="3"/>
        <v>0</v>
      </c>
      <c r="M35">
        <f t="shared" si="4"/>
        <v>1</v>
      </c>
      <c r="N35">
        <f>INDEX(Testing!$K$17:$K$23,FLOOR(('Frame Table'!K35-($E$6*M35)-($E$6*60*L35))/'Frame Table'!$F$6,1)+1)</f>
        <v>0</v>
      </c>
      <c r="O35">
        <f t="shared" si="21"/>
        <v>15</v>
      </c>
      <c r="P35">
        <f>INDEX(Testing!$N$17:$N$23,FLOOR(('Frame Table'!K35-($E$6*M35)-($E$6*60*L35))/'Frame Table'!$F$6,1)+1)</f>
        <v>0</v>
      </c>
      <c r="S35">
        <f t="shared" si="18"/>
        <v>27</v>
      </c>
      <c r="T35">
        <f t="shared" si="14"/>
        <v>41256</v>
      </c>
      <c r="U35">
        <f t="shared" si="6"/>
        <v>0</v>
      </c>
      <c r="V35">
        <f t="shared" si="7"/>
        <v>1</v>
      </c>
      <c r="W35">
        <f>INDEX(Testing!$K$17:$K$23,FLOOR(('Frame Table'!T35-($E$6*V35)-($E$6*60*U35))/'Frame Table'!$F$6,1)+1)</f>
        <v>61</v>
      </c>
      <c r="X35">
        <f t="shared" si="22"/>
        <v>61</v>
      </c>
      <c r="Y35">
        <f>INDEX(Testing!$N$17:$N$23,FLOOR(('Frame Table'!T35-($E$6*V35)-($E$6*60*U35))/'Frame Table'!$F$6,1)+1)</f>
        <v>58</v>
      </c>
      <c r="AB35">
        <f t="shared" si="19"/>
        <v>27</v>
      </c>
      <c r="AC35">
        <f t="shared" si="15"/>
        <v>25758</v>
      </c>
      <c r="AD35">
        <f t="shared" si="9"/>
        <v>0</v>
      </c>
      <c r="AE35">
        <f t="shared" si="10"/>
        <v>1</v>
      </c>
      <c r="AF35">
        <f>INDEX(Testing!$K$17:$K$23,FLOOR(('Frame Table'!AC35-($E$6*AE35)-($E$6*60*AD35))/'Frame Table'!$F$6,1)+1)</f>
        <v>0</v>
      </c>
      <c r="AG35">
        <f t="shared" si="23"/>
        <v>0</v>
      </c>
      <c r="AH35">
        <f>INDEX(Testing!$N$17:$N$23,FLOOR(('Frame Table'!AC35-($E$6*AE35)-($E$6*60*AD35))/'Frame Table'!$F$6,1)+1)</f>
        <v>0</v>
      </c>
    </row>
    <row r="36" spans="1:34" x14ac:dyDescent="0.25">
      <c r="A36">
        <f t="shared" si="16"/>
        <v>28</v>
      </c>
      <c r="B36">
        <f t="shared" si="12"/>
        <v>35644</v>
      </c>
      <c r="C36">
        <f t="shared" si="0"/>
        <v>0</v>
      </c>
      <c r="D36">
        <f t="shared" si="1"/>
        <v>1</v>
      </c>
      <c r="E36">
        <f>INDEX(Testing!$K$17:$K$23,FLOOR(('Frame Table'!B36-($E$6*D36)-($E$6*60*C36))/'Frame Table'!$F$6,1)+1)</f>
        <v>48</v>
      </c>
      <c r="F36">
        <f t="shared" si="20"/>
        <v>39</v>
      </c>
      <c r="G36">
        <f>INDEX(Testing!$N$17:$N$23,FLOOR(('Frame Table'!B36-($E$6*D36)-($E$6*60*C36))/'Frame Table'!$F$6,1)+1)</f>
        <v>38</v>
      </c>
      <c r="J36">
        <f t="shared" si="17"/>
        <v>28</v>
      </c>
      <c r="K36">
        <f t="shared" si="13"/>
        <v>30548</v>
      </c>
      <c r="L36">
        <f t="shared" si="3"/>
        <v>0</v>
      </c>
      <c r="M36">
        <f t="shared" si="4"/>
        <v>1</v>
      </c>
      <c r="N36">
        <f>INDEX(Testing!$K$17:$K$23,FLOOR(('Frame Table'!K36-($E$6*M36)-($E$6*60*L36))/'Frame Table'!$F$6,1)+1)</f>
        <v>25</v>
      </c>
      <c r="O36">
        <f t="shared" si="21"/>
        <v>19</v>
      </c>
      <c r="P36">
        <f>INDEX(Testing!$N$17:$N$23,FLOOR(('Frame Table'!K36-($E$6*M36)-($E$6*60*L36))/'Frame Table'!$F$6,1)+1)</f>
        <v>19</v>
      </c>
      <c r="S36">
        <f t="shared" si="18"/>
        <v>28</v>
      </c>
      <c r="T36">
        <f t="shared" si="14"/>
        <v>42784</v>
      </c>
      <c r="U36">
        <f t="shared" si="6"/>
        <v>0</v>
      </c>
      <c r="V36">
        <f t="shared" si="7"/>
        <v>1</v>
      </c>
      <c r="W36">
        <f>INDEX(Testing!$K$17:$K$23,FLOOR(('Frame Table'!T36-($E$6*V36)-($E$6*60*U36))/'Frame Table'!$F$6,1)+1)</f>
        <v>82</v>
      </c>
      <c r="X36">
        <f t="shared" si="22"/>
        <v>67</v>
      </c>
      <c r="Y36">
        <f>INDEX(Testing!$N$17:$N$23,FLOOR(('Frame Table'!T36-($E$6*V36)-($E$6*60*U36))/'Frame Table'!$F$6,1)+1)</f>
        <v>77</v>
      </c>
      <c r="AB36">
        <f t="shared" si="19"/>
        <v>28</v>
      </c>
      <c r="AC36">
        <f t="shared" si="15"/>
        <v>26712</v>
      </c>
      <c r="AD36">
        <f t="shared" si="9"/>
        <v>0</v>
      </c>
      <c r="AE36">
        <f t="shared" si="10"/>
        <v>1</v>
      </c>
      <c r="AF36">
        <f>INDEX(Testing!$K$17:$K$23,FLOOR(('Frame Table'!AC36-($E$6*AE36)-($E$6*60*AD36))/'Frame Table'!$F$6,1)+1)</f>
        <v>0</v>
      </c>
      <c r="AG36">
        <f t="shared" si="23"/>
        <v>4</v>
      </c>
      <c r="AH36">
        <f>INDEX(Testing!$N$17:$N$23,FLOOR(('Frame Table'!AC36-($E$6*AE36)-($E$6*60*AD36))/'Frame Table'!$F$6,1)+1)</f>
        <v>0</v>
      </c>
    </row>
    <row r="37" spans="1:34" x14ac:dyDescent="0.25">
      <c r="A37">
        <f t="shared" si="16"/>
        <v>29</v>
      </c>
      <c r="B37">
        <f t="shared" si="12"/>
        <v>36917</v>
      </c>
      <c r="C37">
        <f t="shared" si="0"/>
        <v>0</v>
      </c>
      <c r="D37">
        <f t="shared" si="1"/>
        <v>1</v>
      </c>
      <c r="E37">
        <f>INDEX(Testing!$K$17:$K$23,FLOOR(('Frame Table'!B37-($E$6*D37)-($E$6*60*C37))/'Frame Table'!$F$6,1)+1)</f>
        <v>48</v>
      </c>
      <c r="F37">
        <f t="shared" si="20"/>
        <v>44</v>
      </c>
      <c r="G37">
        <f>INDEX(Testing!$N$17:$N$23,FLOOR(('Frame Table'!B37-($E$6*D37)-($E$6*60*C37))/'Frame Table'!$F$6,1)+1)</f>
        <v>38</v>
      </c>
      <c r="J37">
        <f t="shared" si="17"/>
        <v>29</v>
      </c>
      <c r="K37">
        <f t="shared" si="13"/>
        <v>31639</v>
      </c>
      <c r="L37">
        <f t="shared" si="3"/>
        <v>0</v>
      </c>
      <c r="M37">
        <f t="shared" si="4"/>
        <v>1</v>
      </c>
      <c r="N37">
        <f>INDEX(Testing!$K$17:$K$23,FLOOR(('Frame Table'!K37-($E$6*M37)-($E$6*60*L37))/'Frame Table'!$F$6,1)+1)</f>
        <v>25</v>
      </c>
      <c r="O37">
        <f t="shared" si="21"/>
        <v>23</v>
      </c>
      <c r="P37">
        <f>INDEX(Testing!$N$17:$N$23,FLOOR(('Frame Table'!K37-($E$6*M37)-($E$6*60*L37))/'Frame Table'!$F$6,1)+1)</f>
        <v>19</v>
      </c>
      <c r="S37">
        <f t="shared" si="18"/>
        <v>29</v>
      </c>
      <c r="T37">
        <f t="shared" si="14"/>
        <v>44312</v>
      </c>
      <c r="U37">
        <f t="shared" si="6"/>
        <v>0</v>
      </c>
      <c r="V37">
        <f t="shared" si="7"/>
        <v>1</v>
      </c>
      <c r="W37">
        <f>INDEX(Testing!$K$17:$K$23,FLOOR(('Frame Table'!T37-($E$6*V37)-($E$6*60*U37))/'Frame Table'!$F$6,1)+1)</f>
        <v>82</v>
      </c>
      <c r="X37">
        <f t="shared" si="22"/>
        <v>73</v>
      </c>
      <c r="Y37">
        <f>INDEX(Testing!$N$17:$N$23,FLOOR(('Frame Table'!T37-($E$6*V37)-($E$6*60*U37))/'Frame Table'!$F$6,1)+1)</f>
        <v>77</v>
      </c>
      <c r="AB37">
        <f t="shared" si="19"/>
        <v>29</v>
      </c>
      <c r="AC37">
        <f t="shared" si="15"/>
        <v>27666</v>
      </c>
      <c r="AD37">
        <f t="shared" si="9"/>
        <v>0</v>
      </c>
      <c r="AE37">
        <f t="shared" si="10"/>
        <v>1</v>
      </c>
      <c r="AF37">
        <f>INDEX(Testing!$K$17:$K$23,FLOOR(('Frame Table'!AC37-($E$6*AE37)-($E$6*60*AD37))/'Frame Table'!$F$6,1)+1)</f>
        <v>0</v>
      </c>
      <c r="AG37">
        <f t="shared" si="23"/>
        <v>8</v>
      </c>
      <c r="AH37">
        <f>INDEX(Testing!$N$17:$N$23,FLOOR(('Frame Table'!AC37-($E$6*AE37)-($E$6*60*AD37))/'Frame Table'!$F$6,1)+1)</f>
        <v>0</v>
      </c>
    </row>
    <row r="38" spans="1:34" x14ac:dyDescent="0.25">
      <c r="A38">
        <f t="shared" si="16"/>
        <v>30</v>
      </c>
      <c r="B38">
        <f t="shared" si="12"/>
        <v>38190</v>
      </c>
      <c r="C38">
        <f t="shared" si="0"/>
        <v>0</v>
      </c>
      <c r="D38">
        <f t="shared" si="1"/>
        <v>1</v>
      </c>
      <c r="E38">
        <f>INDEX(Testing!$K$17:$K$23,FLOOR(('Frame Table'!B38-($E$6*D38)-($E$6*60*C38))/'Frame Table'!$F$6,1)+1)</f>
        <v>61</v>
      </c>
      <c r="F38">
        <f t="shared" si="20"/>
        <v>49</v>
      </c>
      <c r="G38">
        <f>INDEX(Testing!$N$17:$N$23,FLOOR(('Frame Table'!B38-($E$6*D38)-($E$6*60*C38))/'Frame Table'!$F$6,1)+1)</f>
        <v>58</v>
      </c>
      <c r="J38">
        <f t="shared" si="17"/>
        <v>30</v>
      </c>
      <c r="K38">
        <f t="shared" si="13"/>
        <v>32730</v>
      </c>
      <c r="L38">
        <f t="shared" si="3"/>
        <v>0</v>
      </c>
      <c r="M38">
        <f t="shared" si="4"/>
        <v>1</v>
      </c>
      <c r="N38">
        <f>INDEX(Testing!$K$17:$K$23,FLOOR(('Frame Table'!K38-($E$6*M38)-($E$6*60*L38))/'Frame Table'!$F$6,1)+1)</f>
        <v>25</v>
      </c>
      <c r="O38">
        <f t="shared" si="21"/>
        <v>27</v>
      </c>
      <c r="P38">
        <f>INDEX(Testing!$N$17:$N$23,FLOOR(('Frame Table'!K38-($E$6*M38)-($E$6*60*L38))/'Frame Table'!$F$6,1)+1)</f>
        <v>19</v>
      </c>
      <c r="S38">
        <f t="shared" si="18"/>
        <v>30</v>
      </c>
      <c r="T38">
        <f t="shared" si="14"/>
        <v>45840</v>
      </c>
      <c r="U38">
        <f t="shared" si="6"/>
        <v>0</v>
      </c>
      <c r="V38">
        <f t="shared" si="7"/>
        <v>1</v>
      </c>
      <c r="W38">
        <f>INDEX(Testing!$K$17:$K$23,FLOOR(('Frame Table'!T38-($E$6*V38)-($E$6*60*U38))/'Frame Table'!$F$6,1)+1)</f>
        <v>82</v>
      </c>
      <c r="X38">
        <f t="shared" si="22"/>
        <v>79</v>
      </c>
      <c r="Y38">
        <f>INDEX(Testing!$N$17:$N$23,FLOOR(('Frame Table'!T38-($E$6*V38)-($E$6*60*U38))/'Frame Table'!$F$6,1)+1)</f>
        <v>77</v>
      </c>
      <c r="AB38">
        <f t="shared" si="19"/>
        <v>30</v>
      </c>
      <c r="AC38">
        <f t="shared" si="15"/>
        <v>28620</v>
      </c>
      <c r="AD38">
        <f t="shared" si="9"/>
        <v>0</v>
      </c>
      <c r="AE38">
        <f t="shared" si="10"/>
        <v>1</v>
      </c>
      <c r="AF38">
        <f>INDEX(Testing!$K$17:$K$23,FLOOR(('Frame Table'!AC38-($E$6*AE38)-($E$6*60*AD38))/'Frame Table'!$F$6,1)+1)</f>
        <v>0</v>
      </c>
      <c r="AG38">
        <f t="shared" si="23"/>
        <v>11</v>
      </c>
      <c r="AH38">
        <f>INDEX(Testing!$N$17:$N$23,FLOOR(('Frame Table'!AC38-($E$6*AE38)-($E$6*60*AD38))/'Frame Table'!$F$6,1)+1)</f>
        <v>0</v>
      </c>
    </row>
    <row r="39" spans="1:34" x14ac:dyDescent="0.25">
      <c r="A39">
        <f t="shared" si="16"/>
        <v>31</v>
      </c>
      <c r="B39">
        <f t="shared" si="12"/>
        <v>39463</v>
      </c>
      <c r="C39">
        <f t="shared" si="0"/>
        <v>0</v>
      </c>
      <c r="D39">
        <f t="shared" si="1"/>
        <v>1</v>
      </c>
      <c r="E39">
        <f>INDEX(Testing!$K$17:$K$23,FLOOR(('Frame Table'!B39-($E$6*D39)-($E$6*60*C39))/'Frame Table'!$F$6,1)+1)</f>
        <v>61</v>
      </c>
      <c r="F39">
        <f t="shared" si="20"/>
        <v>54</v>
      </c>
      <c r="G39">
        <f>INDEX(Testing!$N$17:$N$23,FLOOR(('Frame Table'!B39-($E$6*D39)-($E$6*60*C39))/'Frame Table'!$F$6,1)+1)</f>
        <v>58</v>
      </c>
      <c r="J39">
        <f t="shared" si="17"/>
        <v>31</v>
      </c>
      <c r="K39">
        <f t="shared" si="13"/>
        <v>33821</v>
      </c>
      <c r="L39">
        <f t="shared" si="3"/>
        <v>0</v>
      </c>
      <c r="M39">
        <f t="shared" si="4"/>
        <v>1</v>
      </c>
      <c r="N39">
        <f>INDEX(Testing!$K$17:$K$23,FLOOR(('Frame Table'!K39-($E$6*M39)-($E$6*60*L39))/'Frame Table'!$F$6,1)+1)</f>
        <v>48</v>
      </c>
      <c r="O39">
        <f t="shared" si="21"/>
        <v>32</v>
      </c>
      <c r="P39">
        <f>INDEX(Testing!$N$17:$N$23,FLOOR(('Frame Table'!K39-($E$6*M39)-($E$6*60*L39))/'Frame Table'!$F$6,1)+1)</f>
        <v>38</v>
      </c>
      <c r="S39">
        <f t="shared" si="18"/>
        <v>31</v>
      </c>
      <c r="T39">
        <f t="shared" si="14"/>
        <v>47368</v>
      </c>
      <c r="U39">
        <f t="shared" si="6"/>
        <v>0</v>
      </c>
      <c r="V39">
        <f t="shared" si="7"/>
        <v>1</v>
      </c>
      <c r="W39">
        <f>INDEX(Testing!$K$17:$K$23,FLOOR(('Frame Table'!T39-($E$6*V39)-($E$6*60*U39))/'Frame Table'!$F$6,1)+1)</f>
        <v>97</v>
      </c>
      <c r="X39">
        <f t="shared" si="22"/>
        <v>85</v>
      </c>
      <c r="Y39">
        <f>INDEX(Testing!$N$17:$N$23,FLOOR(('Frame Table'!T39-($E$6*V39)-($E$6*60*U39))/'Frame Table'!$F$6,1)+1)</f>
        <v>96</v>
      </c>
      <c r="AB39">
        <f t="shared" si="19"/>
        <v>31</v>
      </c>
      <c r="AC39">
        <f t="shared" si="15"/>
        <v>29574</v>
      </c>
      <c r="AD39">
        <f t="shared" si="9"/>
        <v>0</v>
      </c>
      <c r="AE39">
        <f t="shared" si="10"/>
        <v>1</v>
      </c>
      <c r="AF39">
        <f>INDEX(Testing!$K$17:$K$23,FLOOR(('Frame Table'!AC39-($E$6*AE39)-($E$6*60*AD39))/'Frame Table'!$F$6,1)+1)</f>
        <v>0</v>
      </c>
      <c r="AG39">
        <f t="shared" si="23"/>
        <v>15</v>
      </c>
      <c r="AH39">
        <f>INDEX(Testing!$N$17:$N$23,FLOOR(('Frame Table'!AC39-($E$6*AE39)-($E$6*60*AD39))/'Frame Table'!$F$6,1)+1)</f>
        <v>0</v>
      </c>
    </row>
    <row r="40" spans="1:34" x14ac:dyDescent="0.25">
      <c r="A40">
        <f t="shared" si="16"/>
        <v>32</v>
      </c>
      <c r="B40">
        <f t="shared" si="12"/>
        <v>40736</v>
      </c>
      <c r="C40">
        <f t="shared" si="0"/>
        <v>0</v>
      </c>
      <c r="D40">
        <f t="shared" si="1"/>
        <v>1</v>
      </c>
      <c r="E40">
        <f>INDEX(Testing!$K$17:$K$23,FLOOR(('Frame Table'!B40-($E$6*D40)-($E$6*60*C40))/'Frame Table'!$F$6,1)+1)</f>
        <v>61</v>
      </c>
      <c r="F40">
        <f t="shared" si="20"/>
        <v>59</v>
      </c>
      <c r="G40">
        <f>INDEX(Testing!$N$17:$N$23,FLOOR(('Frame Table'!B40-($E$6*D40)-($E$6*60*C40))/'Frame Table'!$F$6,1)+1)</f>
        <v>58</v>
      </c>
      <c r="J40">
        <f t="shared" si="17"/>
        <v>32</v>
      </c>
      <c r="K40">
        <f t="shared" si="13"/>
        <v>34912</v>
      </c>
      <c r="L40">
        <f t="shared" si="3"/>
        <v>0</v>
      </c>
      <c r="M40">
        <f t="shared" si="4"/>
        <v>1</v>
      </c>
      <c r="N40">
        <f>INDEX(Testing!$K$17:$K$23,FLOOR(('Frame Table'!K40-($E$6*M40)-($E$6*60*L40))/'Frame Table'!$F$6,1)+1)</f>
        <v>48</v>
      </c>
      <c r="O40">
        <f t="shared" si="21"/>
        <v>36</v>
      </c>
      <c r="P40">
        <f>INDEX(Testing!$N$17:$N$23,FLOOR(('Frame Table'!K40-($E$6*M40)-($E$6*60*L40))/'Frame Table'!$F$6,1)+1)</f>
        <v>38</v>
      </c>
      <c r="S40">
        <f t="shared" si="18"/>
        <v>32</v>
      </c>
      <c r="T40">
        <f t="shared" si="14"/>
        <v>48896</v>
      </c>
      <c r="U40">
        <f t="shared" si="6"/>
        <v>0</v>
      </c>
      <c r="V40">
        <f t="shared" si="7"/>
        <v>1</v>
      </c>
      <c r="W40">
        <f>INDEX(Testing!$K$17:$K$23,FLOOR(('Frame Table'!T40-($E$6*V40)-($E$6*60*U40))/'Frame Table'!$F$6,1)+1)</f>
        <v>97</v>
      </c>
      <c r="X40">
        <f t="shared" si="22"/>
        <v>91</v>
      </c>
      <c r="Y40">
        <f>INDEX(Testing!$N$17:$N$23,FLOOR(('Frame Table'!T40-($E$6*V40)-($E$6*60*U40))/'Frame Table'!$F$6,1)+1)</f>
        <v>96</v>
      </c>
      <c r="AB40">
        <f t="shared" si="19"/>
        <v>32</v>
      </c>
      <c r="AC40">
        <f t="shared" si="15"/>
        <v>30528</v>
      </c>
      <c r="AD40">
        <f t="shared" si="9"/>
        <v>0</v>
      </c>
      <c r="AE40">
        <f t="shared" si="10"/>
        <v>1</v>
      </c>
      <c r="AF40">
        <f>INDEX(Testing!$K$17:$K$23,FLOOR(('Frame Table'!AC40-($E$6*AE40)-($E$6*60*AD40))/'Frame Table'!$F$6,1)+1)</f>
        <v>25</v>
      </c>
      <c r="AG40">
        <f t="shared" si="23"/>
        <v>19</v>
      </c>
      <c r="AH40">
        <f>INDEX(Testing!$N$17:$N$23,FLOOR(('Frame Table'!AC40-($E$6*AE40)-($E$6*60*AD40))/'Frame Table'!$F$6,1)+1)</f>
        <v>19</v>
      </c>
    </row>
    <row r="41" spans="1:34" x14ac:dyDescent="0.25">
      <c r="A41">
        <f t="shared" si="16"/>
        <v>33</v>
      </c>
      <c r="B41">
        <f t="shared" si="12"/>
        <v>42009</v>
      </c>
      <c r="C41">
        <f t="shared" si="0"/>
        <v>0</v>
      </c>
      <c r="D41">
        <f t="shared" si="1"/>
        <v>1</v>
      </c>
      <c r="E41">
        <f>INDEX(Testing!$K$17:$K$23,FLOOR(('Frame Table'!B41-($E$6*D41)-($E$6*60*C41))/'Frame Table'!$F$6,1)+1)</f>
        <v>82</v>
      </c>
      <c r="F41">
        <f t="shared" si="20"/>
        <v>64</v>
      </c>
      <c r="G41">
        <f>INDEX(Testing!$N$17:$N$23,FLOOR(('Frame Table'!B41-($E$6*D41)-($E$6*60*C41))/'Frame Table'!$F$6,1)+1)</f>
        <v>77</v>
      </c>
      <c r="J41">
        <f t="shared" si="17"/>
        <v>33</v>
      </c>
      <c r="K41">
        <f t="shared" si="13"/>
        <v>36003</v>
      </c>
      <c r="L41">
        <f t="shared" si="3"/>
        <v>0</v>
      </c>
      <c r="M41">
        <f t="shared" si="4"/>
        <v>1</v>
      </c>
      <c r="N41">
        <f>INDEX(Testing!$K$17:$K$23,FLOOR(('Frame Table'!K41-($E$6*M41)-($E$6*60*L41))/'Frame Table'!$F$6,1)+1)</f>
        <v>48</v>
      </c>
      <c r="O41">
        <f t="shared" si="21"/>
        <v>40</v>
      </c>
      <c r="P41">
        <f>INDEX(Testing!$N$17:$N$23,FLOOR(('Frame Table'!K41-($E$6*M41)-($E$6*60*L41))/'Frame Table'!$F$6,1)+1)</f>
        <v>38</v>
      </c>
      <c r="S41">
        <f t="shared" si="18"/>
        <v>33</v>
      </c>
      <c r="T41">
        <f t="shared" si="14"/>
        <v>50424</v>
      </c>
      <c r="U41">
        <f t="shared" si="6"/>
        <v>0</v>
      </c>
      <c r="V41">
        <f t="shared" si="7"/>
        <v>1</v>
      </c>
      <c r="W41">
        <f>INDEX(Testing!$K$17:$K$23,FLOOR(('Frame Table'!T41-($E$6*V41)-($E$6*60*U41))/'Frame Table'!$F$6,1)+1)</f>
        <v>99</v>
      </c>
      <c r="X41">
        <f t="shared" si="22"/>
        <v>96</v>
      </c>
      <c r="Y41">
        <f>INDEX(Testing!$N$17:$N$23,FLOOR(('Frame Table'!T41-($E$6*V41)-($E$6*60*U41))/'Frame Table'!$F$6,1)+1)</f>
        <v>99</v>
      </c>
      <c r="AB41">
        <f t="shared" si="19"/>
        <v>33</v>
      </c>
      <c r="AC41">
        <f t="shared" si="15"/>
        <v>31482</v>
      </c>
      <c r="AD41">
        <f t="shared" si="9"/>
        <v>0</v>
      </c>
      <c r="AE41">
        <f t="shared" si="10"/>
        <v>1</v>
      </c>
      <c r="AF41">
        <f>INDEX(Testing!$K$17:$K$23,FLOOR(('Frame Table'!AC41-($E$6*AE41)-($E$6*60*AD41))/'Frame Table'!$F$6,1)+1)</f>
        <v>25</v>
      </c>
      <c r="AG41">
        <f t="shared" si="23"/>
        <v>22</v>
      </c>
      <c r="AH41">
        <f>INDEX(Testing!$N$17:$N$23,FLOOR(('Frame Table'!AC41-($E$6*AE41)-($E$6*60*AD41))/'Frame Table'!$F$6,1)+1)</f>
        <v>19</v>
      </c>
    </row>
    <row r="42" spans="1:34" x14ac:dyDescent="0.25">
      <c r="A42">
        <f t="shared" si="16"/>
        <v>34</v>
      </c>
      <c r="B42">
        <f t="shared" si="12"/>
        <v>43282</v>
      </c>
      <c r="C42">
        <f t="shared" si="0"/>
        <v>0</v>
      </c>
      <c r="D42">
        <f t="shared" si="1"/>
        <v>1</v>
      </c>
      <c r="E42">
        <f>INDEX(Testing!$K$17:$K$23,FLOOR(('Frame Table'!B42-($E$6*D42)-($E$6*60*C42))/'Frame Table'!$F$6,1)+1)</f>
        <v>82</v>
      </c>
      <c r="F42">
        <f t="shared" si="20"/>
        <v>69</v>
      </c>
      <c r="G42">
        <f>INDEX(Testing!$N$17:$N$23,FLOOR(('Frame Table'!B42-($E$6*D42)-($E$6*60*C42))/'Frame Table'!$F$6,1)+1)</f>
        <v>77</v>
      </c>
      <c r="J42">
        <f t="shared" si="17"/>
        <v>34</v>
      </c>
      <c r="K42">
        <f t="shared" si="13"/>
        <v>37094</v>
      </c>
      <c r="L42">
        <f t="shared" si="3"/>
        <v>0</v>
      </c>
      <c r="M42">
        <f t="shared" si="4"/>
        <v>1</v>
      </c>
      <c r="N42">
        <f>INDEX(Testing!$K$17:$K$23,FLOOR(('Frame Table'!K42-($E$6*M42)-($E$6*60*L42))/'Frame Table'!$F$6,1)+1)</f>
        <v>48</v>
      </c>
      <c r="O42">
        <f t="shared" si="21"/>
        <v>44</v>
      </c>
      <c r="P42">
        <f>INDEX(Testing!$N$17:$N$23,FLOOR(('Frame Table'!K42-($E$6*M42)-($E$6*60*L42))/'Frame Table'!$F$6,1)+1)</f>
        <v>38</v>
      </c>
      <c r="S42">
        <f t="shared" si="18"/>
        <v>34</v>
      </c>
      <c r="T42">
        <f t="shared" si="14"/>
        <v>51952</v>
      </c>
      <c r="U42">
        <f t="shared" si="6"/>
        <v>0</v>
      </c>
      <c r="V42">
        <f t="shared" si="7"/>
        <v>2</v>
      </c>
      <c r="W42">
        <f>INDEX(Testing!$K$17:$K$23,FLOOR(('Frame Table'!T42-($E$6*V42)-($E$6*60*U42))/'Frame Table'!$F$6,1)+1)</f>
        <v>0</v>
      </c>
      <c r="X42">
        <f t="shared" si="22"/>
        <v>2</v>
      </c>
      <c r="Y42">
        <f>INDEX(Testing!$N$17:$N$23,FLOOR(('Frame Table'!T42-($E$6*V42)-($E$6*60*U42))/'Frame Table'!$F$6,1)+1)</f>
        <v>0</v>
      </c>
      <c r="AB42">
        <f t="shared" si="19"/>
        <v>34</v>
      </c>
      <c r="AC42">
        <f t="shared" si="15"/>
        <v>32436</v>
      </c>
      <c r="AD42">
        <f t="shared" si="9"/>
        <v>0</v>
      </c>
      <c r="AE42">
        <f t="shared" si="10"/>
        <v>1</v>
      </c>
      <c r="AF42">
        <f>INDEX(Testing!$K$17:$K$23,FLOOR(('Frame Table'!AC42-($E$6*AE42)-($E$6*60*AD42))/'Frame Table'!$F$6,1)+1)</f>
        <v>25</v>
      </c>
      <c r="AG42">
        <f t="shared" si="23"/>
        <v>26</v>
      </c>
      <c r="AH42">
        <f>INDEX(Testing!$N$17:$N$23,FLOOR(('Frame Table'!AC42-($E$6*AE42)-($E$6*60*AD42))/'Frame Table'!$F$6,1)+1)</f>
        <v>19</v>
      </c>
    </row>
    <row r="43" spans="1:34" x14ac:dyDescent="0.25">
      <c r="A43">
        <f t="shared" si="16"/>
        <v>35</v>
      </c>
      <c r="B43">
        <f t="shared" si="12"/>
        <v>44555</v>
      </c>
      <c r="C43">
        <f t="shared" si="0"/>
        <v>0</v>
      </c>
      <c r="D43">
        <f t="shared" si="1"/>
        <v>1</v>
      </c>
      <c r="E43">
        <f>INDEX(Testing!$K$17:$K$23,FLOOR(('Frame Table'!B43-($E$6*D43)-($E$6*60*C43))/'Frame Table'!$F$6,1)+1)</f>
        <v>82</v>
      </c>
      <c r="F43">
        <f t="shared" si="20"/>
        <v>74</v>
      </c>
      <c r="G43">
        <f>INDEX(Testing!$N$17:$N$23,FLOOR(('Frame Table'!B43-($E$6*D43)-($E$6*60*C43))/'Frame Table'!$F$6,1)+1)</f>
        <v>77</v>
      </c>
      <c r="J43">
        <f t="shared" si="17"/>
        <v>35</v>
      </c>
      <c r="K43">
        <f t="shared" si="13"/>
        <v>38185</v>
      </c>
      <c r="L43">
        <f t="shared" si="3"/>
        <v>0</v>
      </c>
      <c r="M43">
        <f t="shared" si="4"/>
        <v>1</v>
      </c>
      <c r="N43">
        <f>INDEX(Testing!$K$17:$K$23,FLOOR(('Frame Table'!K43-($E$6*M43)-($E$6*60*L43))/'Frame Table'!$F$6,1)+1)</f>
        <v>61</v>
      </c>
      <c r="O43">
        <f t="shared" si="21"/>
        <v>49</v>
      </c>
      <c r="P43">
        <f>INDEX(Testing!$N$17:$N$23,FLOOR(('Frame Table'!K43-($E$6*M43)-($E$6*60*L43))/'Frame Table'!$F$6,1)+1)</f>
        <v>58</v>
      </c>
      <c r="S43">
        <f t="shared" si="18"/>
        <v>35</v>
      </c>
      <c r="T43">
        <f t="shared" si="14"/>
        <v>53480</v>
      </c>
      <c r="U43">
        <f t="shared" si="6"/>
        <v>0</v>
      </c>
      <c r="V43">
        <f t="shared" si="7"/>
        <v>2</v>
      </c>
      <c r="W43">
        <f>INDEX(Testing!$K$17:$K$23,FLOOR(('Frame Table'!T43-($E$6*V43)-($E$6*60*U43))/'Frame Table'!$F$6,1)+1)</f>
        <v>0</v>
      </c>
      <c r="X43">
        <f t="shared" si="22"/>
        <v>8</v>
      </c>
      <c r="Y43">
        <f>INDEX(Testing!$N$17:$N$23,FLOOR(('Frame Table'!T43-($E$6*V43)-($E$6*60*U43))/'Frame Table'!$F$6,1)+1)</f>
        <v>0</v>
      </c>
      <c r="AB43">
        <f t="shared" si="19"/>
        <v>35</v>
      </c>
      <c r="AC43">
        <f t="shared" si="15"/>
        <v>33390</v>
      </c>
      <c r="AD43">
        <f t="shared" si="9"/>
        <v>0</v>
      </c>
      <c r="AE43">
        <f t="shared" si="10"/>
        <v>1</v>
      </c>
      <c r="AF43">
        <f>INDEX(Testing!$K$17:$K$23,FLOOR(('Frame Table'!AC43-($E$6*AE43)-($E$6*60*AD43))/'Frame Table'!$F$6,1)+1)</f>
        <v>25</v>
      </c>
      <c r="AG43">
        <f t="shared" si="23"/>
        <v>30</v>
      </c>
      <c r="AH43">
        <f>INDEX(Testing!$N$17:$N$23,FLOOR(('Frame Table'!AC43-($E$6*AE43)-($E$6*60*AD43))/'Frame Table'!$F$6,1)+1)</f>
        <v>19</v>
      </c>
    </row>
    <row r="44" spans="1:34" x14ac:dyDescent="0.25">
      <c r="A44">
        <f t="shared" si="16"/>
        <v>36</v>
      </c>
      <c r="B44">
        <f t="shared" si="12"/>
        <v>45828</v>
      </c>
      <c r="C44">
        <f t="shared" si="0"/>
        <v>0</v>
      </c>
      <c r="D44">
        <f t="shared" si="1"/>
        <v>1</v>
      </c>
      <c r="E44">
        <f>INDEX(Testing!$K$17:$K$23,FLOOR(('Frame Table'!B44-($E$6*D44)-($E$6*60*C44))/'Frame Table'!$F$6,1)+1)</f>
        <v>82</v>
      </c>
      <c r="F44">
        <f t="shared" si="20"/>
        <v>79</v>
      </c>
      <c r="G44">
        <f>INDEX(Testing!$N$17:$N$23,FLOOR(('Frame Table'!B44-($E$6*D44)-($E$6*60*C44))/'Frame Table'!$F$6,1)+1)</f>
        <v>77</v>
      </c>
      <c r="J44">
        <f t="shared" si="17"/>
        <v>36</v>
      </c>
      <c r="K44">
        <f t="shared" si="13"/>
        <v>39276</v>
      </c>
      <c r="L44">
        <f t="shared" si="3"/>
        <v>0</v>
      </c>
      <c r="M44">
        <f t="shared" si="4"/>
        <v>1</v>
      </c>
      <c r="N44">
        <f>INDEX(Testing!$K$17:$K$23,FLOOR(('Frame Table'!K44-($E$6*M44)-($E$6*60*L44))/'Frame Table'!$F$6,1)+1)</f>
        <v>61</v>
      </c>
      <c r="O44">
        <f t="shared" si="21"/>
        <v>53</v>
      </c>
      <c r="P44">
        <f>INDEX(Testing!$N$17:$N$23,FLOOR(('Frame Table'!K44-($E$6*M44)-($E$6*60*L44))/'Frame Table'!$F$6,1)+1)</f>
        <v>58</v>
      </c>
      <c r="S44">
        <f t="shared" si="18"/>
        <v>36</v>
      </c>
      <c r="T44">
        <f t="shared" si="14"/>
        <v>55008</v>
      </c>
      <c r="U44">
        <f t="shared" si="6"/>
        <v>0</v>
      </c>
      <c r="V44">
        <f t="shared" si="7"/>
        <v>2</v>
      </c>
      <c r="W44">
        <f>INDEX(Testing!$K$17:$K$23,FLOOR(('Frame Table'!T44-($E$6*V44)-($E$6*60*U44))/'Frame Table'!$F$6,1)+1)</f>
        <v>0</v>
      </c>
      <c r="X44">
        <f t="shared" si="22"/>
        <v>14</v>
      </c>
      <c r="Y44">
        <f>INDEX(Testing!$N$17:$N$23,FLOOR(('Frame Table'!T44-($E$6*V44)-($E$6*60*U44))/'Frame Table'!$F$6,1)+1)</f>
        <v>0</v>
      </c>
      <c r="AB44">
        <f t="shared" si="19"/>
        <v>36</v>
      </c>
      <c r="AC44">
        <f t="shared" si="15"/>
        <v>34344</v>
      </c>
      <c r="AD44">
        <f t="shared" si="9"/>
        <v>0</v>
      </c>
      <c r="AE44">
        <f t="shared" si="10"/>
        <v>1</v>
      </c>
      <c r="AF44">
        <f>INDEX(Testing!$K$17:$K$23,FLOOR(('Frame Table'!AC44-($E$6*AE44)-($E$6*60*AD44))/'Frame Table'!$F$6,1)+1)</f>
        <v>48</v>
      </c>
      <c r="AG44">
        <f t="shared" si="23"/>
        <v>34</v>
      </c>
      <c r="AH44">
        <f>INDEX(Testing!$N$17:$N$23,FLOOR(('Frame Table'!AC44-($E$6*AE44)-($E$6*60*AD44))/'Frame Table'!$F$6,1)+1)</f>
        <v>38</v>
      </c>
    </row>
    <row r="45" spans="1:34" x14ac:dyDescent="0.25">
      <c r="A45">
        <f t="shared" si="16"/>
        <v>37</v>
      </c>
      <c r="B45">
        <f t="shared" si="12"/>
        <v>47101</v>
      </c>
      <c r="C45">
        <f t="shared" si="0"/>
        <v>0</v>
      </c>
      <c r="D45">
        <f t="shared" si="1"/>
        <v>1</v>
      </c>
      <c r="E45">
        <f>INDEX(Testing!$K$17:$K$23,FLOOR(('Frame Table'!B45-($E$6*D45)-($E$6*60*C45))/'Frame Table'!$F$6,1)+1)</f>
        <v>97</v>
      </c>
      <c r="F45">
        <f t="shared" si="20"/>
        <v>83</v>
      </c>
      <c r="G45">
        <f>INDEX(Testing!$N$17:$N$23,FLOOR(('Frame Table'!B45-($E$6*D45)-($E$6*60*C45))/'Frame Table'!$F$6,1)+1)</f>
        <v>96</v>
      </c>
      <c r="J45">
        <f t="shared" si="17"/>
        <v>37</v>
      </c>
      <c r="K45">
        <f t="shared" si="13"/>
        <v>40367</v>
      </c>
      <c r="L45">
        <f t="shared" si="3"/>
        <v>0</v>
      </c>
      <c r="M45">
        <f t="shared" si="4"/>
        <v>1</v>
      </c>
      <c r="N45">
        <f>INDEX(Testing!$K$17:$K$23,FLOOR(('Frame Table'!K45-($E$6*M45)-($E$6*60*L45))/'Frame Table'!$F$6,1)+1)</f>
        <v>61</v>
      </c>
      <c r="O45">
        <f t="shared" si="21"/>
        <v>57</v>
      </c>
      <c r="P45">
        <f>INDEX(Testing!$N$17:$N$23,FLOOR(('Frame Table'!K45-($E$6*M45)-($E$6*60*L45))/'Frame Table'!$F$6,1)+1)</f>
        <v>58</v>
      </c>
      <c r="S45">
        <f t="shared" si="18"/>
        <v>37</v>
      </c>
      <c r="T45">
        <f t="shared" si="14"/>
        <v>56536</v>
      </c>
      <c r="U45">
        <f t="shared" si="6"/>
        <v>0</v>
      </c>
      <c r="V45">
        <f t="shared" si="7"/>
        <v>2</v>
      </c>
      <c r="W45">
        <f>INDEX(Testing!$K$17:$K$23,FLOOR(('Frame Table'!T45-($E$6*V45)-($E$6*60*U45))/'Frame Table'!$F$6,1)+1)</f>
        <v>25</v>
      </c>
      <c r="X45">
        <f t="shared" si="22"/>
        <v>20</v>
      </c>
      <c r="Y45">
        <f>INDEX(Testing!$N$17:$N$23,FLOOR(('Frame Table'!T45-($E$6*V45)-($E$6*60*U45))/'Frame Table'!$F$6,1)+1)</f>
        <v>19</v>
      </c>
      <c r="AB45">
        <f t="shared" si="19"/>
        <v>37</v>
      </c>
      <c r="AC45">
        <f t="shared" si="15"/>
        <v>35298</v>
      </c>
      <c r="AD45">
        <f t="shared" si="9"/>
        <v>0</v>
      </c>
      <c r="AE45">
        <f t="shared" si="10"/>
        <v>1</v>
      </c>
      <c r="AF45">
        <f>INDEX(Testing!$K$17:$K$23,FLOOR(('Frame Table'!AC45-($E$6*AE45)-($E$6*60*AD45))/'Frame Table'!$F$6,1)+1)</f>
        <v>48</v>
      </c>
      <c r="AG45">
        <f t="shared" si="23"/>
        <v>37</v>
      </c>
      <c r="AH45">
        <f>INDEX(Testing!$N$17:$N$23,FLOOR(('Frame Table'!AC45-($E$6*AE45)-($E$6*60*AD45))/'Frame Table'!$F$6,1)+1)</f>
        <v>38</v>
      </c>
    </row>
    <row r="46" spans="1:34" x14ac:dyDescent="0.25">
      <c r="A46">
        <f t="shared" si="16"/>
        <v>38</v>
      </c>
      <c r="B46">
        <f t="shared" si="12"/>
        <v>48374</v>
      </c>
      <c r="C46">
        <f t="shared" si="0"/>
        <v>0</v>
      </c>
      <c r="D46">
        <f t="shared" si="1"/>
        <v>1</v>
      </c>
      <c r="E46">
        <f>INDEX(Testing!$K$17:$K$23,FLOOR(('Frame Table'!B46-($E$6*D46)-($E$6*60*C46))/'Frame Table'!$F$6,1)+1)</f>
        <v>97</v>
      </c>
      <c r="F46">
        <f t="shared" si="20"/>
        <v>88</v>
      </c>
      <c r="G46">
        <f>INDEX(Testing!$N$17:$N$23,FLOOR(('Frame Table'!B46-($E$6*D46)-($E$6*60*C46))/'Frame Table'!$F$6,1)+1)</f>
        <v>96</v>
      </c>
      <c r="J46">
        <f t="shared" si="17"/>
        <v>38</v>
      </c>
      <c r="K46">
        <f t="shared" si="13"/>
        <v>41458</v>
      </c>
      <c r="L46">
        <f t="shared" si="3"/>
        <v>0</v>
      </c>
      <c r="M46">
        <f t="shared" si="4"/>
        <v>1</v>
      </c>
      <c r="N46">
        <f>INDEX(Testing!$K$17:$K$23,FLOOR(('Frame Table'!K46-($E$6*M46)-($E$6*60*L46))/'Frame Table'!$F$6,1)+1)</f>
        <v>61</v>
      </c>
      <c r="O46">
        <f t="shared" si="21"/>
        <v>61</v>
      </c>
      <c r="P46">
        <f>INDEX(Testing!$N$17:$N$23,FLOOR(('Frame Table'!K46-($E$6*M46)-($E$6*60*L46))/'Frame Table'!$F$6,1)+1)</f>
        <v>58</v>
      </c>
      <c r="S46">
        <f t="shared" si="18"/>
        <v>38</v>
      </c>
      <c r="T46">
        <f t="shared" si="14"/>
        <v>58064</v>
      </c>
      <c r="U46">
        <f t="shared" si="6"/>
        <v>0</v>
      </c>
      <c r="V46">
        <f t="shared" si="7"/>
        <v>2</v>
      </c>
      <c r="W46">
        <f>INDEX(Testing!$K$17:$K$23,FLOOR(('Frame Table'!T46-($E$6*V46)-($E$6*60*U46))/'Frame Table'!$F$6,1)+1)</f>
        <v>25</v>
      </c>
      <c r="X46">
        <f t="shared" si="22"/>
        <v>26</v>
      </c>
      <c r="Y46">
        <f>INDEX(Testing!$N$17:$N$23,FLOOR(('Frame Table'!T46-($E$6*V46)-($E$6*60*U46))/'Frame Table'!$F$6,1)+1)</f>
        <v>19</v>
      </c>
      <c r="AB46">
        <f t="shared" si="19"/>
        <v>38</v>
      </c>
      <c r="AC46">
        <f t="shared" si="15"/>
        <v>36252</v>
      </c>
      <c r="AD46">
        <f t="shared" si="9"/>
        <v>0</v>
      </c>
      <c r="AE46">
        <f t="shared" si="10"/>
        <v>1</v>
      </c>
      <c r="AF46">
        <f>INDEX(Testing!$K$17:$K$23,FLOOR(('Frame Table'!AC46-($E$6*AE46)-($E$6*60*AD46))/'Frame Table'!$F$6,1)+1)</f>
        <v>48</v>
      </c>
      <c r="AG46">
        <f t="shared" si="23"/>
        <v>41</v>
      </c>
      <c r="AH46">
        <f>INDEX(Testing!$N$17:$N$23,FLOOR(('Frame Table'!AC46-($E$6*AE46)-($E$6*60*AD46))/'Frame Table'!$F$6,1)+1)</f>
        <v>38</v>
      </c>
    </row>
    <row r="47" spans="1:34" x14ac:dyDescent="0.25">
      <c r="A47">
        <f t="shared" si="16"/>
        <v>39</v>
      </c>
      <c r="B47">
        <f t="shared" si="12"/>
        <v>49647</v>
      </c>
      <c r="C47">
        <f t="shared" si="0"/>
        <v>0</v>
      </c>
      <c r="D47">
        <f t="shared" si="1"/>
        <v>1</v>
      </c>
      <c r="E47">
        <f>INDEX(Testing!$K$17:$K$23,FLOOR(('Frame Table'!B47-($E$6*D47)-($E$6*60*C47))/'Frame Table'!$F$6,1)+1)</f>
        <v>97</v>
      </c>
      <c r="F47">
        <f t="shared" si="20"/>
        <v>93</v>
      </c>
      <c r="G47">
        <f>INDEX(Testing!$N$17:$N$23,FLOOR(('Frame Table'!B47-($E$6*D47)-($E$6*60*C47))/'Frame Table'!$F$6,1)+1)</f>
        <v>96</v>
      </c>
      <c r="J47">
        <f t="shared" si="17"/>
        <v>39</v>
      </c>
      <c r="K47">
        <f t="shared" si="13"/>
        <v>42549</v>
      </c>
      <c r="L47">
        <f t="shared" si="3"/>
        <v>0</v>
      </c>
      <c r="M47">
        <f t="shared" si="4"/>
        <v>1</v>
      </c>
      <c r="N47">
        <f>INDEX(Testing!$K$17:$K$23,FLOOR(('Frame Table'!K47-($E$6*M47)-($E$6*60*L47))/'Frame Table'!$F$6,1)+1)</f>
        <v>82</v>
      </c>
      <c r="O47">
        <f t="shared" si="21"/>
        <v>66</v>
      </c>
      <c r="P47">
        <f>INDEX(Testing!$N$17:$N$23,FLOOR(('Frame Table'!K47-($E$6*M47)-($E$6*60*L47))/'Frame Table'!$F$6,1)+1)</f>
        <v>77</v>
      </c>
      <c r="S47">
        <f t="shared" si="18"/>
        <v>39</v>
      </c>
      <c r="T47">
        <f t="shared" si="14"/>
        <v>59592</v>
      </c>
      <c r="U47">
        <f t="shared" si="6"/>
        <v>0</v>
      </c>
      <c r="V47">
        <f t="shared" si="7"/>
        <v>2</v>
      </c>
      <c r="W47">
        <f>INDEX(Testing!$K$17:$K$23,FLOOR(('Frame Table'!T47-($E$6*V47)-($E$6*60*U47))/'Frame Table'!$F$6,1)+1)</f>
        <v>48</v>
      </c>
      <c r="X47">
        <f t="shared" si="22"/>
        <v>32</v>
      </c>
      <c r="Y47">
        <f>INDEX(Testing!$N$17:$N$23,FLOOR(('Frame Table'!T47-($E$6*V47)-($E$6*60*U47))/'Frame Table'!$F$6,1)+1)</f>
        <v>38</v>
      </c>
      <c r="AB47">
        <f t="shared" si="19"/>
        <v>39</v>
      </c>
      <c r="AC47">
        <f t="shared" si="15"/>
        <v>37206</v>
      </c>
      <c r="AD47">
        <f t="shared" si="9"/>
        <v>0</v>
      </c>
      <c r="AE47">
        <f t="shared" si="10"/>
        <v>1</v>
      </c>
      <c r="AF47">
        <f>INDEX(Testing!$K$17:$K$23,FLOOR(('Frame Table'!AC47-($E$6*AE47)-($E$6*60*AD47))/'Frame Table'!$F$6,1)+1)</f>
        <v>48</v>
      </c>
      <c r="AG47">
        <f t="shared" si="23"/>
        <v>45</v>
      </c>
      <c r="AH47">
        <f>INDEX(Testing!$N$17:$N$23,FLOOR(('Frame Table'!AC47-($E$6*AE47)-($E$6*60*AD47))/'Frame Table'!$F$6,1)+1)</f>
        <v>38</v>
      </c>
    </row>
    <row r="48" spans="1:34" x14ac:dyDescent="0.25">
      <c r="A48">
        <f t="shared" si="16"/>
        <v>40</v>
      </c>
      <c r="B48">
        <f t="shared" si="12"/>
        <v>50920</v>
      </c>
      <c r="C48">
        <f t="shared" si="0"/>
        <v>0</v>
      </c>
      <c r="D48">
        <f t="shared" si="1"/>
        <v>1</v>
      </c>
      <c r="E48">
        <f>INDEX(Testing!$K$17:$K$23,FLOOR(('Frame Table'!B48-($E$6*D48)-($E$6*60*C48))/'Frame Table'!$F$6,1)+1)</f>
        <v>99</v>
      </c>
      <c r="F48">
        <f t="shared" si="20"/>
        <v>98</v>
      </c>
      <c r="G48">
        <f>INDEX(Testing!$N$17:$N$23,FLOOR(('Frame Table'!B48-($E$6*D48)-($E$6*60*C48))/'Frame Table'!$F$6,1)+1)</f>
        <v>99</v>
      </c>
      <c r="J48">
        <f t="shared" si="17"/>
        <v>40</v>
      </c>
      <c r="K48">
        <f t="shared" si="13"/>
        <v>43640</v>
      </c>
      <c r="L48">
        <f t="shared" si="3"/>
        <v>0</v>
      </c>
      <c r="M48">
        <f t="shared" si="4"/>
        <v>1</v>
      </c>
      <c r="N48">
        <f>INDEX(Testing!$K$17:$K$23,FLOOR(('Frame Table'!K48-($E$6*M48)-($E$6*60*L48))/'Frame Table'!$F$6,1)+1)</f>
        <v>82</v>
      </c>
      <c r="O48">
        <f t="shared" si="21"/>
        <v>70</v>
      </c>
      <c r="P48">
        <f>INDEX(Testing!$N$17:$N$23,FLOOR(('Frame Table'!K48-($E$6*M48)-($E$6*60*L48))/'Frame Table'!$F$6,1)+1)</f>
        <v>77</v>
      </c>
      <c r="S48">
        <f t="shared" si="18"/>
        <v>40</v>
      </c>
      <c r="T48">
        <f t="shared" si="14"/>
        <v>61120</v>
      </c>
      <c r="U48">
        <f t="shared" si="6"/>
        <v>0</v>
      </c>
      <c r="V48">
        <f t="shared" si="7"/>
        <v>2</v>
      </c>
      <c r="W48">
        <f>INDEX(Testing!$K$17:$K$23,FLOOR(('Frame Table'!T48-($E$6*V48)-($E$6*60*U48))/'Frame Table'!$F$6,1)+1)</f>
        <v>48</v>
      </c>
      <c r="X48">
        <f t="shared" si="22"/>
        <v>38</v>
      </c>
      <c r="Y48">
        <f>INDEX(Testing!$N$17:$N$23,FLOOR(('Frame Table'!T48-($E$6*V48)-($E$6*60*U48))/'Frame Table'!$F$6,1)+1)</f>
        <v>38</v>
      </c>
      <c r="AB48">
        <f t="shared" si="19"/>
        <v>40</v>
      </c>
      <c r="AC48">
        <f t="shared" si="15"/>
        <v>38160</v>
      </c>
      <c r="AD48">
        <f t="shared" si="9"/>
        <v>0</v>
      </c>
      <c r="AE48">
        <f t="shared" si="10"/>
        <v>1</v>
      </c>
      <c r="AF48">
        <f>INDEX(Testing!$K$17:$K$23,FLOOR(('Frame Table'!AC48-($E$6*AE48)-($E$6*60*AD48))/'Frame Table'!$F$6,1)+1)</f>
        <v>61</v>
      </c>
      <c r="AG48">
        <f t="shared" si="23"/>
        <v>49</v>
      </c>
      <c r="AH48">
        <f>INDEX(Testing!$N$17:$N$23,FLOOR(('Frame Table'!AC48-($E$6*AE48)-($E$6*60*AD48))/'Frame Table'!$F$6,1)+1)</f>
        <v>58</v>
      </c>
    </row>
    <row r="49" spans="1:34" x14ac:dyDescent="0.25">
      <c r="A49">
        <f t="shared" si="16"/>
        <v>41</v>
      </c>
      <c r="B49">
        <f t="shared" si="12"/>
        <v>52193</v>
      </c>
      <c r="C49">
        <f t="shared" si="0"/>
        <v>0</v>
      </c>
      <c r="D49">
        <f t="shared" si="1"/>
        <v>2</v>
      </c>
      <c r="E49">
        <f>INDEX(Testing!$K$17:$K$23,FLOOR(('Frame Table'!B49-($E$6*D49)-($E$6*60*C49))/'Frame Table'!$F$6,1)+1)</f>
        <v>0</v>
      </c>
      <c r="F49">
        <f t="shared" si="20"/>
        <v>3</v>
      </c>
      <c r="G49">
        <f>INDEX(Testing!$N$17:$N$23,FLOOR(('Frame Table'!B49-($E$6*D49)-($E$6*60*C49))/'Frame Table'!$F$6,1)+1)</f>
        <v>0</v>
      </c>
      <c r="J49">
        <f t="shared" si="17"/>
        <v>41</v>
      </c>
      <c r="K49">
        <f t="shared" si="13"/>
        <v>44731</v>
      </c>
      <c r="L49">
        <f t="shared" si="3"/>
        <v>0</v>
      </c>
      <c r="M49">
        <f t="shared" si="4"/>
        <v>1</v>
      </c>
      <c r="N49">
        <f>INDEX(Testing!$K$17:$K$23,FLOOR(('Frame Table'!K49-($E$6*M49)-($E$6*60*L49))/'Frame Table'!$F$6,1)+1)</f>
        <v>82</v>
      </c>
      <c r="O49">
        <f t="shared" si="21"/>
        <v>74</v>
      </c>
      <c r="P49">
        <f>INDEX(Testing!$N$17:$N$23,FLOOR(('Frame Table'!K49-($E$6*M49)-($E$6*60*L49))/'Frame Table'!$F$6,1)+1)</f>
        <v>77</v>
      </c>
      <c r="S49">
        <f t="shared" si="18"/>
        <v>41</v>
      </c>
      <c r="T49">
        <f t="shared" si="14"/>
        <v>62648</v>
      </c>
      <c r="U49">
        <f t="shared" si="6"/>
        <v>0</v>
      </c>
      <c r="V49">
        <f t="shared" si="7"/>
        <v>2</v>
      </c>
      <c r="W49">
        <f>INDEX(Testing!$K$17:$K$23,FLOOR(('Frame Table'!T49-($E$6*V49)-($E$6*60*U49))/'Frame Table'!$F$6,1)+1)</f>
        <v>48</v>
      </c>
      <c r="X49">
        <f t="shared" si="22"/>
        <v>44</v>
      </c>
      <c r="Y49">
        <f>INDEX(Testing!$N$17:$N$23,FLOOR(('Frame Table'!T49-($E$6*V49)-($E$6*60*U49))/'Frame Table'!$F$6,1)+1)</f>
        <v>38</v>
      </c>
      <c r="AB49">
        <f t="shared" si="19"/>
        <v>41</v>
      </c>
      <c r="AC49">
        <f t="shared" si="15"/>
        <v>39114</v>
      </c>
      <c r="AD49">
        <f t="shared" si="9"/>
        <v>0</v>
      </c>
      <c r="AE49">
        <f t="shared" si="10"/>
        <v>1</v>
      </c>
      <c r="AF49">
        <f>INDEX(Testing!$K$17:$K$23,FLOOR(('Frame Table'!AC49-($E$6*AE49)-($E$6*60*AD49))/'Frame Table'!$F$6,1)+1)</f>
        <v>61</v>
      </c>
      <c r="AG49">
        <f t="shared" si="23"/>
        <v>52</v>
      </c>
      <c r="AH49">
        <f>INDEX(Testing!$N$17:$N$23,FLOOR(('Frame Table'!AC49-($E$6*AE49)-($E$6*60*AD49))/'Frame Table'!$F$6,1)+1)</f>
        <v>58</v>
      </c>
    </row>
    <row r="50" spans="1:34" x14ac:dyDescent="0.25">
      <c r="A50">
        <f t="shared" si="16"/>
        <v>42</v>
      </c>
      <c r="B50">
        <f t="shared" si="12"/>
        <v>53466</v>
      </c>
      <c r="C50">
        <f t="shared" si="0"/>
        <v>0</v>
      </c>
      <c r="D50">
        <f t="shared" si="1"/>
        <v>2</v>
      </c>
      <c r="E50">
        <f>INDEX(Testing!$K$17:$K$23,FLOOR(('Frame Table'!B50-($E$6*D50)-($E$6*60*C50))/'Frame Table'!$F$6,1)+1)</f>
        <v>0</v>
      </c>
      <c r="F50">
        <f t="shared" si="20"/>
        <v>8</v>
      </c>
      <c r="G50">
        <f>INDEX(Testing!$N$17:$N$23,FLOOR(('Frame Table'!B50-($E$6*D50)-($E$6*60*C50))/'Frame Table'!$F$6,1)+1)</f>
        <v>0</v>
      </c>
      <c r="J50">
        <f t="shared" si="17"/>
        <v>42</v>
      </c>
      <c r="K50">
        <f t="shared" si="13"/>
        <v>45822</v>
      </c>
      <c r="L50">
        <f t="shared" si="3"/>
        <v>0</v>
      </c>
      <c r="M50">
        <f t="shared" si="4"/>
        <v>1</v>
      </c>
      <c r="N50">
        <f>INDEX(Testing!$K$17:$K$23,FLOOR(('Frame Table'!K50-($E$6*M50)-($E$6*60*L50))/'Frame Table'!$F$6,1)+1)</f>
        <v>82</v>
      </c>
      <c r="O50">
        <f t="shared" si="21"/>
        <v>78</v>
      </c>
      <c r="P50">
        <f>INDEX(Testing!$N$17:$N$23,FLOOR(('Frame Table'!K50-($E$6*M50)-($E$6*60*L50))/'Frame Table'!$F$6,1)+1)</f>
        <v>77</v>
      </c>
      <c r="S50">
        <f t="shared" si="18"/>
        <v>42</v>
      </c>
      <c r="T50">
        <f t="shared" si="14"/>
        <v>64176</v>
      </c>
      <c r="U50">
        <f t="shared" si="6"/>
        <v>0</v>
      </c>
      <c r="V50">
        <f t="shared" si="7"/>
        <v>2</v>
      </c>
      <c r="W50">
        <f>INDEX(Testing!$K$17:$K$23,FLOOR(('Frame Table'!T50-($E$6*V50)-($E$6*60*U50))/'Frame Table'!$F$6,1)+1)</f>
        <v>61</v>
      </c>
      <c r="X50">
        <f t="shared" si="22"/>
        <v>50</v>
      </c>
      <c r="Y50">
        <f>INDEX(Testing!$N$17:$N$23,FLOOR(('Frame Table'!T50-($E$6*V50)-($E$6*60*U50))/'Frame Table'!$F$6,1)+1)</f>
        <v>58</v>
      </c>
      <c r="AB50">
        <f t="shared" si="19"/>
        <v>42</v>
      </c>
      <c r="AC50">
        <f t="shared" si="15"/>
        <v>40068</v>
      </c>
      <c r="AD50">
        <f t="shared" si="9"/>
        <v>0</v>
      </c>
      <c r="AE50">
        <f t="shared" si="10"/>
        <v>1</v>
      </c>
      <c r="AF50">
        <f>INDEX(Testing!$K$17:$K$23,FLOOR(('Frame Table'!AC50-($E$6*AE50)-($E$6*60*AD50))/'Frame Table'!$F$6,1)+1)</f>
        <v>61</v>
      </c>
      <c r="AG50">
        <f t="shared" si="23"/>
        <v>56</v>
      </c>
      <c r="AH50">
        <f>INDEX(Testing!$N$17:$N$23,FLOOR(('Frame Table'!AC50-($E$6*AE50)-($E$6*60*AD50))/'Frame Table'!$F$6,1)+1)</f>
        <v>58</v>
      </c>
    </row>
    <row r="51" spans="1:34" x14ac:dyDescent="0.25">
      <c r="A51">
        <f t="shared" si="16"/>
        <v>43</v>
      </c>
      <c r="B51">
        <f t="shared" si="12"/>
        <v>54739</v>
      </c>
      <c r="C51">
        <f t="shared" si="0"/>
        <v>0</v>
      </c>
      <c r="D51">
        <f t="shared" si="1"/>
        <v>2</v>
      </c>
      <c r="E51">
        <f>INDEX(Testing!$K$17:$K$23,FLOOR(('Frame Table'!B51-($E$6*D51)-($E$6*60*C51))/'Frame Table'!$F$6,1)+1)</f>
        <v>0</v>
      </c>
      <c r="F51">
        <f t="shared" si="20"/>
        <v>13</v>
      </c>
      <c r="G51">
        <f>INDEX(Testing!$N$17:$N$23,FLOOR(('Frame Table'!B51-($E$6*D51)-($E$6*60*C51))/'Frame Table'!$F$6,1)+1)</f>
        <v>0</v>
      </c>
      <c r="J51">
        <f t="shared" si="17"/>
        <v>43</v>
      </c>
      <c r="K51">
        <f t="shared" si="13"/>
        <v>46913</v>
      </c>
      <c r="L51">
        <f t="shared" si="3"/>
        <v>0</v>
      </c>
      <c r="M51">
        <f t="shared" si="4"/>
        <v>1</v>
      </c>
      <c r="N51">
        <f>INDEX(Testing!$K$17:$K$23,FLOOR(('Frame Table'!K51-($E$6*M51)-($E$6*60*L51))/'Frame Table'!$F$6,1)+1)</f>
        <v>97</v>
      </c>
      <c r="O51">
        <f t="shared" si="21"/>
        <v>83</v>
      </c>
      <c r="P51">
        <f>INDEX(Testing!$N$17:$N$23,FLOOR(('Frame Table'!K51-($E$6*M51)-($E$6*60*L51))/'Frame Table'!$F$6,1)+1)</f>
        <v>96</v>
      </c>
      <c r="S51">
        <f t="shared" si="18"/>
        <v>43</v>
      </c>
      <c r="T51">
        <f t="shared" si="14"/>
        <v>65704</v>
      </c>
      <c r="U51">
        <f t="shared" si="6"/>
        <v>0</v>
      </c>
      <c r="V51">
        <f t="shared" si="7"/>
        <v>2</v>
      </c>
      <c r="W51">
        <f>INDEX(Testing!$K$17:$K$23,FLOOR(('Frame Table'!T51-($E$6*V51)-($E$6*60*U51))/'Frame Table'!$F$6,1)+1)</f>
        <v>61</v>
      </c>
      <c r="X51">
        <f t="shared" si="22"/>
        <v>56</v>
      </c>
      <c r="Y51">
        <f>INDEX(Testing!$N$17:$N$23,FLOOR(('Frame Table'!T51-($E$6*V51)-($E$6*60*U51))/'Frame Table'!$F$6,1)+1)</f>
        <v>58</v>
      </c>
      <c r="AB51">
        <f t="shared" si="19"/>
        <v>43</v>
      </c>
      <c r="AC51">
        <f t="shared" si="15"/>
        <v>41022</v>
      </c>
      <c r="AD51">
        <f t="shared" si="9"/>
        <v>0</v>
      </c>
      <c r="AE51">
        <f t="shared" si="10"/>
        <v>1</v>
      </c>
      <c r="AF51">
        <f>INDEX(Testing!$K$17:$K$23,FLOOR(('Frame Table'!AC51-($E$6*AE51)-($E$6*60*AD51))/'Frame Table'!$F$6,1)+1)</f>
        <v>61</v>
      </c>
      <c r="AG51">
        <f t="shared" si="23"/>
        <v>60</v>
      </c>
      <c r="AH51">
        <f>INDEX(Testing!$N$17:$N$23,FLOOR(('Frame Table'!AC51-($E$6*AE51)-($E$6*60*AD51))/'Frame Table'!$F$6,1)+1)</f>
        <v>58</v>
      </c>
    </row>
    <row r="52" spans="1:34" x14ac:dyDescent="0.25">
      <c r="A52">
        <f t="shared" si="16"/>
        <v>44</v>
      </c>
      <c r="B52">
        <f t="shared" si="12"/>
        <v>56012</v>
      </c>
      <c r="C52">
        <f t="shared" si="0"/>
        <v>0</v>
      </c>
      <c r="D52">
        <f t="shared" si="1"/>
        <v>2</v>
      </c>
      <c r="E52">
        <f>INDEX(Testing!$K$17:$K$23,FLOOR(('Frame Table'!B52-($E$6*D52)-($E$6*60*C52))/'Frame Table'!$F$6,1)+1)</f>
        <v>25</v>
      </c>
      <c r="F52">
        <f t="shared" si="20"/>
        <v>18</v>
      </c>
      <c r="G52">
        <f>INDEX(Testing!$N$17:$N$23,FLOOR(('Frame Table'!B52-($E$6*D52)-($E$6*60*C52))/'Frame Table'!$F$6,1)+1)</f>
        <v>19</v>
      </c>
      <c r="J52">
        <f t="shared" si="17"/>
        <v>44</v>
      </c>
      <c r="K52">
        <f t="shared" si="13"/>
        <v>48004</v>
      </c>
      <c r="L52">
        <f t="shared" si="3"/>
        <v>0</v>
      </c>
      <c r="M52">
        <f t="shared" si="4"/>
        <v>1</v>
      </c>
      <c r="N52">
        <f>INDEX(Testing!$K$17:$K$23,FLOOR(('Frame Table'!K52-($E$6*M52)-($E$6*60*L52))/'Frame Table'!$F$6,1)+1)</f>
        <v>97</v>
      </c>
      <c r="O52">
        <f t="shared" si="21"/>
        <v>87</v>
      </c>
      <c r="P52">
        <f>INDEX(Testing!$N$17:$N$23,FLOOR(('Frame Table'!K52-($E$6*M52)-($E$6*60*L52))/'Frame Table'!$F$6,1)+1)</f>
        <v>96</v>
      </c>
      <c r="S52">
        <f t="shared" si="18"/>
        <v>44</v>
      </c>
      <c r="T52">
        <f t="shared" si="14"/>
        <v>67232</v>
      </c>
      <c r="U52">
        <f t="shared" si="6"/>
        <v>0</v>
      </c>
      <c r="V52">
        <f t="shared" si="7"/>
        <v>2</v>
      </c>
      <c r="W52">
        <f>INDEX(Testing!$K$17:$K$23,FLOOR(('Frame Table'!T52-($E$6*V52)-($E$6*60*U52))/'Frame Table'!$F$6,1)+1)</f>
        <v>61</v>
      </c>
      <c r="X52">
        <f t="shared" si="22"/>
        <v>62</v>
      </c>
      <c r="Y52">
        <f>INDEX(Testing!$N$17:$N$23,FLOOR(('Frame Table'!T52-($E$6*V52)-($E$6*60*U52))/'Frame Table'!$F$6,1)+1)</f>
        <v>58</v>
      </c>
      <c r="AB52">
        <f t="shared" si="19"/>
        <v>44</v>
      </c>
      <c r="AC52">
        <f t="shared" si="15"/>
        <v>41976</v>
      </c>
      <c r="AD52">
        <f t="shared" si="9"/>
        <v>0</v>
      </c>
      <c r="AE52">
        <f t="shared" si="10"/>
        <v>1</v>
      </c>
      <c r="AF52">
        <f>INDEX(Testing!$K$17:$K$23,FLOOR(('Frame Table'!AC52-($E$6*AE52)-($E$6*60*AD52))/'Frame Table'!$F$6,1)+1)</f>
        <v>61</v>
      </c>
      <c r="AG52">
        <f t="shared" si="23"/>
        <v>63</v>
      </c>
      <c r="AH52">
        <f>INDEX(Testing!$N$17:$N$23,FLOOR(('Frame Table'!AC52-($E$6*AE52)-($E$6*60*AD52))/'Frame Table'!$F$6,1)+1)</f>
        <v>58</v>
      </c>
    </row>
    <row r="53" spans="1:34" x14ac:dyDescent="0.25">
      <c r="A53">
        <f t="shared" si="16"/>
        <v>45</v>
      </c>
      <c r="B53">
        <f t="shared" si="12"/>
        <v>57285</v>
      </c>
      <c r="C53">
        <f t="shared" si="0"/>
        <v>0</v>
      </c>
      <c r="D53">
        <f t="shared" si="1"/>
        <v>2</v>
      </c>
      <c r="E53">
        <f>INDEX(Testing!$K$17:$K$23,FLOOR(('Frame Table'!B53-($E$6*D53)-($E$6*60*C53))/'Frame Table'!$F$6,1)+1)</f>
        <v>25</v>
      </c>
      <c r="F53">
        <f t="shared" si="20"/>
        <v>23</v>
      </c>
      <c r="G53">
        <f>INDEX(Testing!$N$17:$N$23,FLOOR(('Frame Table'!B53-($E$6*D53)-($E$6*60*C53))/'Frame Table'!$F$6,1)+1)</f>
        <v>19</v>
      </c>
      <c r="J53">
        <f t="shared" si="17"/>
        <v>45</v>
      </c>
      <c r="K53">
        <f t="shared" si="13"/>
        <v>49095</v>
      </c>
      <c r="L53">
        <f t="shared" si="3"/>
        <v>0</v>
      </c>
      <c r="M53">
        <f t="shared" si="4"/>
        <v>1</v>
      </c>
      <c r="N53">
        <f>INDEX(Testing!$K$17:$K$23,FLOOR(('Frame Table'!K53-($E$6*M53)-($E$6*60*L53))/'Frame Table'!$F$6,1)+1)</f>
        <v>97</v>
      </c>
      <c r="O53">
        <f t="shared" si="21"/>
        <v>91</v>
      </c>
      <c r="P53">
        <f>INDEX(Testing!$N$17:$N$23,FLOOR(('Frame Table'!K53-($E$6*M53)-($E$6*60*L53))/'Frame Table'!$F$6,1)+1)</f>
        <v>96</v>
      </c>
      <c r="S53">
        <f t="shared" si="18"/>
        <v>45</v>
      </c>
      <c r="T53">
        <f t="shared" si="14"/>
        <v>68760</v>
      </c>
      <c r="U53">
        <f t="shared" si="6"/>
        <v>0</v>
      </c>
      <c r="V53">
        <f t="shared" si="7"/>
        <v>2</v>
      </c>
      <c r="W53">
        <f>INDEX(Testing!$K$17:$K$23,FLOOR(('Frame Table'!T53-($E$6*V53)-($E$6*60*U53))/'Frame Table'!$F$6,1)+1)</f>
        <v>82</v>
      </c>
      <c r="X53">
        <f t="shared" si="22"/>
        <v>68</v>
      </c>
      <c r="Y53">
        <f>INDEX(Testing!$N$17:$N$23,FLOOR(('Frame Table'!T53-($E$6*V53)-($E$6*60*U53))/'Frame Table'!$F$6,1)+1)</f>
        <v>77</v>
      </c>
      <c r="AB53">
        <f t="shared" si="19"/>
        <v>45</v>
      </c>
      <c r="AC53">
        <f t="shared" si="15"/>
        <v>42930</v>
      </c>
      <c r="AD53">
        <f t="shared" si="9"/>
        <v>0</v>
      </c>
      <c r="AE53">
        <f t="shared" si="10"/>
        <v>1</v>
      </c>
      <c r="AF53">
        <f>INDEX(Testing!$K$17:$K$23,FLOOR(('Frame Table'!AC53-($E$6*AE53)-($E$6*60*AD53))/'Frame Table'!$F$6,1)+1)</f>
        <v>82</v>
      </c>
      <c r="AG53">
        <f t="shared" si="23"/>
        <v>67</v>
      </c>
      <c r="AH53">
        <f>INDEX(Testing!$N$17:$N$23,FLOOR(('Frame Table'!AC53-($E$6*AE53)-($E$6*60*AD53))/'Frame Table'!$F$6,1)+1)</f>
        <v>77</v>
      </c>
    </row>
    <row r="54" spans="1:34" x14ac:dyDescent="0.25">
      <c r="A54">
        <f t="shared" si="16"/>
        <v>46</v>
      </c>
      <c r="B54">
        <f t="shared" si="12"/>
        <v>58558</v>
      </c>
      <c r="C54">
        <f t="shared" si="0"/>
        <v>0</v>
      </c>
      <c r="D54">
        <f t="shared" si="1"/>
        <v>2</v>
      </c>
      <c r="E54">
        <f>INDEX(Testing!$K$17:$K$23,FLOOR(('Frame Table'!B54-($E$6*D54)-($E$6*60*C54))/'Frame Table'!$F$6,1)+1)</f>
        <v>25</v>
      </c>
      <c r="F54">
        <f t="shared" si="20"/>
        <v>28</v>
      </c>
      <c r="G54">
        <f>INDEX(Testing!$N$17:$N$23,FLOOR(('Frame Table'!B54-($E$6*D54)-($E$6*60*C54))/'Frame Table'!$F$6,1)+1)</f>
        <v>19</v>
      </c>
      <c r="J54">
        <f t="shared" si="17"/>
        <v>46</v>
      </c>
      <c r="K54">
        <f t="shared" si="13"/>
        <v>50186</v>
      </c>
      <c r="L54">
        <f t="shared" si="3"/>
        <v>0</v>
      </c>
      <c r="M54">
        <f t="shared" si="4"/>
        <v>1</v>
      </c>
      <c r="N54">
        <f>INDEX(Testing!$K$17:$K$23,FLOOR(('Frame Table'!K54-($E$6*M54)-($E$6*60*L54))/'Frame Table'!$F$6,1)+1)</f>
        <v>99</v>
      </c>
      <c r="O54">
        <f t="shared" si="21"/>
        <v>96</v>
      </c>
      <c r="P54">
        <f>INDEX(Testing!$N$17:$N$23,FLOOR(('Frame Table'!K54-($E$6*M54)-($E$6*60*L54))/'Frame Table'!$F$6,1)+1)</f>
        <v>99</v>
      </c>
      <c r="S54">
        <f t="shared" si="18"/>
        <v>46</v>
      </c>
      <c r="T54">
        <f t="shared" si="14"/>
        <v>70288</v>
      </c>
      <c r="U54">
        <f t="shared" si="6"/>
        <v>0</v>
      </c>
      <c r="V54">
        <f t="shared" si="7"/>
        <v>2</v>
      </c>
      <c r="W54">
        <f>INDEX(Testing!$K$17:$K$23,FLOOR(('Frame Table'!T54-($E$6*V54)-($E$6*60*U54))/'Frame Table'!$F$6,1)+1)</f>
        <v>82</v>
      </c>
      <c r="X54">
        <f t="shared" si="22"/>
        <v>74</v>
      </c>
      <c r="Y54">
        <f>INDEX(Testing!$N$17:$N$23,FLOOR(('Frame Table'!T54-($E$6*V54)-($E$6*60*U54))/'Frame Table'!$F$6,1)+1)</f>
        <v>77</v>
      </c>
      <c r="AB54">
        <f t="shared" si="19"/>
        <v>46</v>
      </c>
      <c r="AC54">
        <f t="shared" si="15"/>
        <v>43884</v>
      </c>
      <c r="AD54">
        <f t="shared" si="9"/>
        <v>0</v>
      </c>
      <c r="AE54">
        <f t="shared" si="10"/>
        <v>1</v>
      </c>
      <c r="AF54">
        <f>INDEX(Testing!$K$17:$K$23,FLOOR(('Frame Table'!AC54-($E$6*AE54)-($E$6*60*AD54))/'Frame Table'!$F$6,1)+1)</f>
        <v>82</v>
      </c>
      <c r="AG54">
        <f t="shared" si="23"/>
        <v>71</v>
      </c>
      <c r="AH54">
        <f>INDEX(Testing!$N$17:$N$23,FLOOR(('Frame Table'!AC54-($E$6*AE54)-($E$6*60*AD54))/'Frame Table'!$F$6,1)+1)</f>
        <v>77</v>
      </c>
    </row>
    <row r="55" spans="1:34" x14ac:dyDescent="0.25">
      <c r="A55">
        <f t="shared" si="16"/>
        <v>47</v>
      </c>
      <c r="B55">
        <f t="shared" si="12"/>
        <v>59831</v>
      </c>
      <c r="C55">
        <f t="shared" si="0"/>
        <v>0</v>
      </c>
      <c r="D55">
        <f t="shared" si="1"/>
        <v>2</v>
      </c>
      <c r="E55">
        <f>INDEX(Testing!$K$17:$K$23,FLOOR(('Frame Table'!B55-($E$6*D55)-($E$6*60*C55))/'Frame Table'!$F$6,1)+1)</f>
        <v>48</v>
      </c>
      <c r="F55">
        <f t="shared" si="20"/>
        <v>33</v>
      </c>
      <c r="G55">
        <f>INDEX(Testing!$N$17:$N$23,FLOOR(('Frame Table'!B55-($E$6*D55)-($E$6*60*C55))/'Frame Table'!$F$6,1)+1)</f>
        <v>38</v>
      </c>
      <c r="J55">
        <f t="shared" si="17"/>
        <v>47</v>
      </c>
      <c r="K55">
        <f t="shared" si="13"/>
        <v>51277</v>
      </c>
      <c r="L55">
        <f t="shared" si="3"/>
        <v>0</v>
      </c>
      <c r="M55">
        <f t="shared" si="4"/>
        <v>2</v>
      </c>
      <c r="N55">
        <f>INDEX(Testing!$K$17:$K$23,FLOOR(('Frame Table'!K55-($E$6*M55)-($E$6*60*L55))/'Frame Table'!$F$6,1)+1)</f>
        <v>0</v>
      </c>
      <c r="O55">
        <f t="shared" si="21"/>
        <v>0</v>
      </c>
      <c r="P55">
        <f>INDEX(Testing!$N$17:$N$23,FLOOR(('Frame Table'!K55-($E$6*M55)-($E$6*60*L55))/'Frame Table'!$F$6,1)+1)</f>
        <v>0</v>
      </c>
      <c r="S55">
        <f t="shared" si="18"/>
        <v>47</v>
      </c>
      <c r="T55">
        <f t="shared" si="14"/>
        <v>71816</v>
      </c>
      <c r="U55">
        <f t="shared" si="6"/>
        <v>0</v>
      </c>
      <c r="V55">
        <f t="shared" si="7"/>
        <v>2</v>
      </c>
      <c r="W55">
        <f>INDEX(Testing!$K$17:$K$23,FLOOR(('Frame Table'!T55-($E$6*V55)-($E$6*60*U55))/'Frame Table'!$F$6,1)+1)</f>
        <v>97</v>
      </c>
      <c r="X55">
        <f t="shared" si="22"/>
        <v>80</v>
      </c>
      <c r="Y55">
        <f>INDEX(Testing!$N$17:$N$23,FLOOR(('Frame Table'!T55-($E$6*V55)-($E$6*60*U55))/'Frame Table'!$F$6,1)+1)</f>
        <v>96</v>
      </c>
      <c r="AB55">
        <f t="shared" si="19"/>
        <v>47</v>
      </c>
      <c r="AC55">
        <f t="shared" si="15"/>
        <v>44838</v>
      </c>
      <c r="AD55">
        <f t="shared" si="9"/>
        <v>0</v>
      </c>
      <c r="AE55">
        <f t="shared" si="10"/>
        <v>1</v>
      </c>
      <c r="AF55">
        <f>INDEX(Testing!$K$17:$K$23,FLOOR(('Frame Table'!AC55-($E$6*AE55)-($E$6*60*AD55))/'Frame Table'!$F$6,1)+1)</f>
        <v>82</v>
      </c>
      <c r="AG55">
        <f t="shared" si="23"/>
        <v>75</v>
      </c>
      <c r="AH55">
        <f>INDEX(Testing!$N$17:$N$23,FLOOR(('Frame Table'!AC55-($E$6*AE55)-($E$6*60*AD55))/'Frame Table'!$F$6,1)+1)</f>
        <v>77</v>
      </c>
    </row>
    <row r="56" spans="1:34" x14ac:dyDescent="0.25">
      <c r="A56">
        <f t="shared" si="16"/>
        <v>48</v>
      </c>
      <c r="B56">
        <f t="shared" si="12"/>
        <v>61104</v>
      </c>
      <c r="C56">
        <f t="shared" si="0"/>
        <v>0</v>
      </c>
      <c r="D56">
        <f t="shared" si="1"/>
        <v>2</v>
      </c>
      <c r="E56">
        <f>INDEX(Testing!$K$17:$K$23,FLOOR(('Frame Table'!B56-($E$6*D56)-($E$6*60*C56))/'Frame Table'!$F$6,1)+1)</f>
        <v>48</v>
      </c>
      <c r="F56">
        <f t="shared" si="20"/>
        <v>38</v>
      </c>
      <c r="G56">
        <f>INDEX(Testing!$N$17:$N$23,FLOOR(('Frame Table'!B56-($E$6*D56)-($E$6*60*C56))/'Frame Table'!$F$6,1)+1)</f>
        <v>38</v>
      </c>
      <c r="J56">
        <f t="shared" si="17"/>
        <v>48</v>
      </c>
      <c r="K56">
        <f t="shared" si="13"/>
        <v>52368</v>
      </c>
      <c r="L56">
        <f t="shared" si="3"/>
        <v>0</v>
      </c>
      <c r="M56">
        <f t="shared" si="4"/>
        <v>2</v>
      </c>
      <c r="N56">
        <f>INDEX(Testing!$K$17:$K$23,FLOOR(('Frame Table'!K56-($E$6*M56)-($E$6*60*L56))/'Frame Table'!$F$6,1)+1)</f>
        <v>0</v>
      </c>
      <c r="O56">
        <f t="shared" si="21"/>
        <v>4</v>
      </c>
      <c r="P56">
        <f>INDEX(Testing!$N$17:$N$23,FLOOR(('Frame Table'!K56-($E$6*M56)-($E$6*60*L56))/'Frame Table'!$F$6,1)+1)</f>
        <v>0</v>
      </c>
      <c r="S56">
        <f t="shared" si="18"/>
        <v>48</v>
      </c>
      <c r="T56">
        <f t="shared" si="14"/>
        <v>73344</v>
      </c>
      <c r="U56">
        <f t="shared" si="6"/>
        <v>0</v>
      </c>
      <c r="V56">
        <f t="shared" si="7"/>
        <v>2</v>
      </c>
      <c r="W56">
        <f>INDEX(Testing!$K$17:$K$23,FLOOR(('Frame Table'!T56-($E$6*V56)-($E$6*60*U56))/'Frame Table'!$F$6,1)+1)</f>
        <v>97</v>
      </c>
      <c r="X56">
        <f t="shared" si="22"/>
        <v>86</v>
      </c>
      <c r="Y56">
        <f>INDEX(Testing!$N$17:$N$23,FLOOR(('Frame Table'!T56-($E$6*V56)-($E$6*60*U56))/'Frame Table'!$F$6,1)+1)</f>
        <v>96</v>
      </c>
      <c r="AB56">
        <f t="shared" si="19"/>
        <v>48</v>
      </c>
      <c r="AC56">
        <f t="shared" si="15"/>
        <v>45792</v>
      </c>
      <c r="AD56">
        <f t="shared" si="9"/>
        <v>0</v>
      </c>
      <c r="AE56">
        <f t="shared" si="10"/>
        <v>1</v>
      </c>
      <c r="AF56">
        <f>INDEX(Testing!$K$17:$K$23,FLOOR(('Frame Table'!AC56-($E$6*AE56)-($E$6*60*AD56))/'Frame Table'!$F$6,1)+1)</f>
        <v>82</v>
      </c>
      <c r="AG56">
        <f t="shared" si="23"/>
        <v>78</v>
      </c>
      <c r="AH56">
        <f>INDEX(Testing!$N$17:$N$23,FLOOR(('Frame Table'!AC56-($E$6*AE56)-($E$6*60*AD56))/'Frame Table'!$F$6,1)+1)</f>
        <v>77</v>
      </c>
    </row>
    <row r="57" spans="1:34" x14ac:dyDescent="0.25">
      <c r="A57">
        <f t="shared" si="16"/>
        <v>49</v>
      </c>
      <c r="B57">
        <f t="shared" si="12"/>
        <v>62377</v>
      </c>
      <c r="C57">
        <f t="shared" si="0"/>
        <v>0</v>
      </c>
      <c r="D57">
        <f t="shared" si="1"/>
        <v>2</v>
      </c>
      <c r="E57">
        <f>INDEX(Testing!$K$17:$K$23,FLOOR(('Frame Table'!B57-($E$6*D57)-($E$6*60*C57))/'Frame Table'!$F$6,1)+1)</f>
        <v>48</v>
      </c>
      <c r="F57">
        <f t="shared" si="20"/>
        <v>43</v>
      </c>
      <c r="G57">
        <f>INDEX(Testing!$N$17:$N$23,FLOOR(('Frame Table'!B57-($E$6*D57)-($E$6*60*C57))/'Frame Table'!$F$6,1)+1)</f>
        <v>38</v>
      </c>
      <c r="J57">
        <f t="shared" si="17"/>
        <v>49</v>
      </c>
      <c r="K57">
        <f t="shared" si="13"/>
        <v>53459</v>
      </c>
      <c r="L57">
        <f t="shared" si="3"/>
        <v>0</v>
      </c>
      <c r="M57">
        <f t="shared" si="4"/>
        <v>2</v>
      </c>
      <c r="N57">
        <f>INDEX(Testing!$K$17:$K$23,FLOOR(('Frame Table'!K57-($E$6*M57)-($E$6*60*L57))/'Frame Table'!$F$6,1)+1)</f>
        <v>0</v>
      </c>
      <c r="O57">
        <f t="shared" si="21"/>
        <v>8</v>
      </c>
      <c r="P57">
        <f>INDEX(Testing!$N$17:$N$23,FLOOR(('Frame Table'!K57-($E$6*M57)-($E$6*60*L57))/'Frame Table'!$F$6,1)+1)</f>
        <v>0</v>
      </c>
      <c r="S57">
        <f t="shared" si="18"/>
        <v>49</v>
      </c>
      <c r="T57">
        <f t="shared" si="14"/>
        <v>74872</v>
      </c>
      <c r="U57">
        <f t="shared" si="6"/>
        <v>0</v>
      </c>
      <c r="V57">
        <f t="shared" si="7"/>
        <v>2</v>
      </c>
      <c r="W57">
        <f>INDEX(Testing!$K$17:$K$23,FLOOR(('Frame Table'!T57-($E$6*V57)-($E$6*60*U57))/'Frame Table'!$F$6,1)+1)</f>
        <v>97</v>
      </c>
      <c r="X57">
        <f t="shared" si="22"/>
        <v>92</v>
      </c>
      <c r="Y57">
        <f>INDEX(Testing!$N$17:$N$23,FLOOR(('Frame Table'!T57-($E$6*V57)-($E$6*60*U57))/'Frame Table'!$F$6,1)+1)</f>
        <v>96</v>
      </c>
      <c r="AB57">
        <f t="shared" si="19"/>
        <v>49</v>
      </c>
      <c r="AC57">
        <f t="shared" si="15"/>
        <v>46746</v>
      </c>
      <c r="AD57">
        <f t="shared" si="9"/>
        <v>0</v>
      </c>
      <c r="AE57">
        <f t="shared" si="10"/>
        <v>1</v>
      </c>
      <c r="AF57">
        <f>INDEX(Testing!$K$17:$K$23,FLOOR(('Frame Table'!AC57-($E$6*AE57)-($E$6*60*AD57))/'Frame Table'!$F$6,1)+1)</f>
        <v>97</v>
      </c>
      <c r="AG57">
        <f t="shared" si="23"/>
        <v>82</v>
      </c>
      <c r="AH57">
        <f>INDEX(Testing!$N$17:$N$23,FLOOR(('Frame Table'!AC57-($E$6*AE57)-($E$6*60*AD57))/'Frame Table'!$F$6,1)+1)</f>
        <v>96</v>
      </c>
    </row>
    <row r="58" spans="1:34" x14ac:dyDescent="0.25">
      <c r="A58">
        <f t="shared" si="16"/>
        <v>50</v>
      </c>
      <c r="B58">
        <f t="shared" si="12"/>
        <v>63650</v>
      </c>
      <c r="C58">
        <f t="shared" si="0"/>
        <v>0</v>
      </c>
      <c r="D58">
        <f t="shared" si="1"/>
        <v>2</v>
      </c>
      <c r="E58">
        <f>INDEX(Testing!$K$17:$K$23,FLOOR(('Frame Table'!B58-($E$6*D58)-($E$6*60*C58))/'Frame Table'!$F$6,1)+1)</f>
        <v>61</v>
      </c>
      <c r="F58">
        <f t="shared" si="20"/>
        <v>48</v>
      </c>
      <c r="G58">
        <f>INDEX(Testing!$N$17:$N$23,FLOOR(('Frame Table'!B58-($E$6*D58)-($E$6*60*C58))/'Frame Table'!$F$6,1)+1)</f>
        <v>58</v>
      </c>
      <c r="J58">
        <f t="shared" si="17"/>
        <v>50</v>
      </c>
      <c r="K58">
        <f t="shared" si="13"/>
        <v>54550</v>
      </c>
      <c r="L58">
        <f t="shared" si="3"/>
        <v>0</v>
      </c>
      <c r="M58">
        <f t="shared" si="4"/>
        <v>2</v>
      </c>
      <c r="N58">
        <f>INDEX(Testing!$K$17:$K$23,FLOOR(('Frame Table'!K58-($E$6*M58)-($E$6*60*L58))/'Frame Table'!$F$6,1)+1)</f>
        <v>0</v>
      </c>
      <c r="O58">
        <f t="shared" si="21"/>
        <v>13</v>
      </c>
      <c r="P58">
        <f>INDEX(Testing!$N$17:$N$23,FLOOR(('Frame Table'!K58-($E$6*M58)-($E$6*60*L58))/'Frame Table'!$F$6,1)+1)</f>
        <v>0</v>
      </c>
      <c r="S58">
        <f t="shared" si="18"/>
        <v>50</v>
      </c>
      <c r="T58">
        <f t="shared" si="14"/>
        <v>76400</v>
      </c>
      <c r="U58">
        <f t="shared" si="6"/>
        <v>0</v>
      </c>
      <c r="V58">
        <f t="shared" si="7"/>
        <v>2</v>
      </c>
      <c r="W58">
        <f>INDEX(Testing!$K$17:$K$23,FLOOR(('Frame Table'!T58-($E$6*V58)-($E$6*60*U58))/'Frame Table'!$F$6,1)+1)</f>
        <v>99</v>
      </c>
      <c r="X58">
        <f t="shared" si="22"/>
        <v>98</v>
      </c>
      <c r="Y58">
        <f>INDEX(Testing!$N$17:$N$23,FLOOR(('Frame Table'!T58-($E$6*V58)-($E$6*60*U58))/'Frame Table'!$F$6,1)+1)</f>
        <v>99</v>
      </c>
      <c r="AB58">
        <f t="shared" si="19"/>
        <v>50</v>
      </c>
      <c r="AC58">
        <f t="shared" si="15"/>
        <v>47700</v>
      </c>
      <c r="AD58">
        <f t="shared" si="9"/>
        <v>0</v>
      </c>
      <c r="AE58">
        <f t="shared" si="10"/>
        <v>1</v>
      </c>
      <c r="AF58">
        <f>INDEX(Testing!$K$17:$K$23,FLOOR(('Frame Table'!AC58-($E$6*AE58)-($E$6*60*AD58))/'Frame Table'!$F$6,1)+1)</f>
        <v>97</v>
      </c>
      <c r="AG58">
        <f t="shared" si="23"/>
        <v>86</v>
      </c>
      <c r="AH58">
        <f>INDEX(Testing!$N$17:$N$23,FLOOR(('Frame Table'!AC58-($E$6*AE58)-($E$6*60*AD58))/'Frame Table'!$F$6,1)+1)</f>
        <v>96</v>
      </c>
    </row>
    <row r="59" spans="1:34" x14ac:dyDescent="0.25">
      <c r="A59">
        <f t="shared" si="16"/>
        <v>51</v>
      </c>
      <c r="B59">
        <f t="shared" si="12"/>
        <v>64923</v>
      </c>
      <c r="C59">
        <f t="shared" si="0"/>
        <v>0</v>
      </c>
      <c r="D59">
        <f t="shared" si="1"/>
        <v>2</v>
      </c>
      <c r="E59">
        <f>INDEX(Testing!$K$17:$K$23,FLOOR(('Frame Table'!B59-($E$6*D59)-($E$6*60*C59))/'Frame Table'!$F$6,1)+1)</f>
        <v>61</v>
      </c>
      <c r="F59">
        <f t="shared" si="20"/>
        <v>53</v>
      </c>
      <c r="G59">
        <f>INDEX(Testing!$N$17:$N$23,FLOOR(('Frame Table'!B59-($E$6*D59)-($E$6*60*C59))/'Frame Table'!$F$6,1)+1)</f>
        <v>58</v>
      </c>
      <c r="J59">
        <f t="shared" si="17"/>
        <v>51</v>
      </c>
      <c r="K59">
        <f t="shared" si="13"/>
        <v>55641</v>
      </c>
      <c r="L59">
        <f t="shared" si="3"/>
        <v>0</v>
      </c>
      <c r="M59">
        <f t="shared" si="4"/>
        <v>2</v>
      </c>
      <c r="N59">
        <f>INDEX(Testing!$K$17:$K$23,FLOOR(('Frame Table'!K59-($E$6*M59)-($E$6*60*L59))/'Frame Table'!$F$6,1)+1)</f>
        <v>25</v>
      </c>
      <c r="O59">
        <f t="shared" si="21"/>
        <v>17</v>
      </c>
      <c r="P59">
        <f>INDEX(Testing!$N$17:$N$23,FLOOR(('Frame Table'!K59-($E$6*M59)-($E$6*60*L59))/'Frame Table'!$F$6,1)+1)</f>
        <v>19</v>
      </c>
      <c r="S59">
        <f t="shared" si="18"/>
        <v>51</v>
      </c>
      <c r="T59">
        <f t="shared" si="14"/>
        <v>77928</v>
      </c>
      <c r="U59">
        <f t="shared" si="6"/>
        <v>0</v>
      </c>
      <c r="V59">
        <f t="shared" si="7"/>
        <v>3</v>
      </c>
      <c r="W59">
        <f>INDEX(Testing!$K$17:$K$23,FLOOR(('Frame Table'!T59-($E$6*V59)-($E$6*60*U59))/'Frame Table'!$F$6,1)+1)</f>
        <v>0</v>
      </c>
      <c r="X59">
        <f t="shared" si="22"/>
        <v>4</v>
      </c>
      <c r="Y59">
        <f>INDEX(Testing!$N$17:$N$23,FLOOR(('Frame Table'!T59-($E$6*V59)-($E$6*60*U59))/'Frame Table'!$F$6,1)+1)</f>
        <v>0</v>
      </c>
      <c r="AB59">
        <f t="shared" si="19"/>
        <v>51</v>
      </c>
      <c r="AC59">
        <f t="shared" si="15"/>
        <v>48654</v>
      </c>
      <c r="AD59">
        <f t="shared" si="9"/>
        <v>0</v>
      </c>
      <c r="AE59">
        <f t="shared" si="10"/>
        <v>1</v>
      </c>
      <c r="AF59">
        <f>INDEX(Testing!$K$17:$K$23,FLOOR(('Frame Table'!AC59-($E$6*AE59)-($E$6*60*AD59))/'Frame Table'!$F$6,1)+1)</f>
        <v>97</v>
      </c>
      <c r="AG59">
        <f t="shared" si="23"/>
        <v>90</v>
      </c>
      <c r="AH59">
        <f>INDEX(Testing!$N$17:$N$23,FLOOR(('Frame Table'!AC59-($E$6*AE59)-($E$6*60*AD59))/'Frame Table'!$F$6,1)+1)</f>
        <v>96</v>
      </c>
    </row>
    <row r="60" spans="1:34" x14ac:dyDescent="0.25">
      <c r="A60">
        <f t="shared" si="16"/>
        <v>52</v>
      </c>
      <c r="B60">
        <f t="shared" si="12"/>
        <v>66196</v>
      </c>
      <c r="C60">
        <f t="shared" si="0"/>
        <v>0</v>
      </c>
      <c r="D60">
        <f t="shared" si="1"/>
        <v>2</v>
      </c>
      <c r="E60">
        <f>INDEX(Testing!$K$17:$K$23,FLOOR(('Frame Table'!B60-($E$6*D60)-($E$6*60*C60))/'Frame Table'!$F$6,1)+1)</f>
        <v>61</v>
      </c>
      <c r="F60">
        <f t="shared" si="20"/>
        <v>58</v>
      </c>
      <c r="G60">
        <f>INDEX(Testing!$N$17:$N$23,FLOOR(('Frame Table'!B60-($E$6*D60)-($E$6*60*C60))/'Frame Table'!$F$6,1)+1)</f>
        <v>58</v>
      </c>
      <c r="J60">
        <f t="shared" si="17"/>
        <v>52</v>
      </c>
      <c r="K60">
        <f t="shared" si="13"/>
        <v>56732</v>
      </c>
      <c r="L60">
        <f t="shared" si="3"/>
        <v>0</v>
      </c>
      <c r="M60">
        <f t="shared" si="4"/>
        <v>2</v>
      </c>
      <c r="N60">
        <f>INDEX(Testing!$K$17:$K$23,FLOOR(('Frame Table'!K60-($E$6*M60)-($E$6*60*L60))/'Frame Table'!$F$6,1)+1)</f>
        <v>25</v>
      </c>
      <c r="O60">
        <f t="shared" si="21"/>
        <v>21</v>
      </c>
      <c r="P60">
        <f>INDEX(Testing!$N$17:$N$23,FLOOR(('Frame Table'!K60-($E$6*M60)-($E$6*60*L60))/'Frame Table'!$F$6,1)+1)</f>
        <v>19</v>
      </c>
      <c r="S60">
        <f t="shared" si="18"/>
        <v>52</v>
      </c>
      <c r="T60">
        <f t="shared" si="14"/>
        <v>79456</v>
      </c>
      <c r="U60">
        <f t="shared" si="6"/>
        <v>0</v>
      </c>
      <c r="V60">
        <f t="shared" si="7"/>
        <v>3</v>
      </c>
      <c r="W60">
        <f>INDEX(Testing!$K$17:$K$23,FLOOR(('Frame Table'!T60-($E$6*V60)-($E$6*60*U60))/'Frame Table'!$F$6,1)+1)</f>
        <v>0</v>
      </c>
      <c r="X60">
        <f t="shared" si="22"/>
        <v>10</v>
      </c>
      <c r="Y60">
        <f>INDEX(Testing!$N$17:$N$23,FLOOR(('Frame Table'!T60-($E$6*V60)-($E$6*60*U60))/'Frame Table'!$F$6,1)+1)</f>
        <v>0</v>
      </c>
      <c r="AB60">
        <f t="shared" si="19"/>
        <v>52</v>
      </c>
      <c r="AC60">
        <f t="shared" si="15"/>
        <v>49608</v>
      </c>
      <c r="AD60">
        <f t="shared" si="9"/>
        <v>0</v>
      </c>
      <c r="AE60">
        <f t="shared" si="10"/>
        <v>1</v>
      </c>
      <c r="AF60">
        <f>INDEX(Testing!$K$17:$K$23,FLOOR(('Frame Table'!AC60-($E$6*AE60)-($E$6*60*AD60))/'Frame Table'!$F$6,1)+1)</f>
        <v>97</v>
      </c>
      <c r="AG60">
        <f t="shared" si="23"/>
        <v>93</v>
      </c>
      <c r="AH60">
        <f>INDEX(Testing!$N$17:$N$23,FLOOR(('Frame Table'!AC60-($E$6*AE60)-($E$6*60*AD60))/'Frame Table'!$F$6,1)+1)</f>
        <v>96</v>
      </c>
    </row>
    <row r="61" spans="1:34" x14ac:dyDescent="0.25">
      <c r="A61">
        <f t="shared" si="16"/>
        <v>53</v>
      </c>
      <c r="B61">
        <f t="shared" si="12"/>
        <v>67469</v>
      </c>
      <c r="C61">
        <f t="shared" si="0"/>
        <v>0</v>
      </c>
      <c r="D61">
        <f t="shared" si="1"/>
        <v>2</v>
      </c>
      <c r="E61">
        <f>INDEX(Testing!$K$17:$K$23,FLOOR(('Frame Table'!B61-($E$6*D61)-($E$6*60*C61))/'Frame Table'!$F$6,1)+1)</f>
        <v>61</v>
      </c>
      <c r="F61">
        <f t="shared" si="20"/>
        <v>63</v>
      </c>
      <c r="G61">
        <f>INDEX(Testing!$N$17:$N$23,FLOOR(('Frame Table'!B61-($E$6*D61)-($E$6*60*C61))/'Frame Table'!$F$6,1)+1)</f>
        <v>58</v>
      </c>
      <c r="J61">
        <f t="shared" si="17"/>
        <v>53</v>
      </c>
      <c r="K61">
        <f t="shared" si="13"/>
        <v>57823</v>
      </c>
      <c r="L61">
        <f t="shared" si="3"/>
        <v>0</v>
      </c>
      <c r="M61">
        <f t="shared" si="4"/>
        <v>2</v>
      </c>
      <c r="N61">
        <f>INDEX(Testing!$K$17:$K$23,FLOOR(('Frame Table'!K61-($E$6*M61)-($E$6*60*L61))/'Frame Table'!$F$6,1)+1)</f>
        <v>25</v>
      </c>
      <c r="O61">
        <f t="shared" si="21"/>
        <v>25</v>
      </c>
      <c r="P61">
        <f>INDEX(Testing!$N$17:$N$23,FLOOR(('Frame Table'!K61-($E$6*M61)-($E$6*60*L61))/'Frame Table'!$F$6,1)+1)</f>
        <v>19</v>
      </c>
      <c r="S61">
        <f t="shared" si="18"/>
        <v>53</v>
      </c>
      <c r="T61">
        <f t="shared" si="14"/>
        <v>80984</v>
      </c>
      <c r="U61">
        <f t="shared" si="6"/>
        <v>0</v>
      </c>
      <c r="V61">
        <f t="shared" si="7"/>
        <v>3</v>
      </c>
      <c r="W61">
        <f>INDEX(Testing!$K$17:$K$23,FLOOR(('Frame Table'!T61-($E$6*V61)-($E$6*60*U61))/'Frame Table'!$F$6,1)+1)</f>
        <v>25</v>
      </c>
      <c r="X61">
        <f t="shared" si="22"/>
        <v>16</v>
      </c>
      <c r="Y61">
        <f>INDEX(Testing!$N$17:$N$23,FLOOR(('Frame Table'!T61-($E$6*V61)-($E$6*60*U61))/'Frame Table'!$F$6,1)+1)</f>
        <v>19</v>
      </c>
      <c r="AB61">
        <f t="shared" si="19"/>
        <v>53</v>
      </c>
      <c r="AC61">
        <f t="shared" si="15"/>
        <v>50562</v>
      </c>
      <c r="AD61">
        <f t="shared" si="9"/>
        <v>0</v>
      </c>
      <c r="AE61">
        <f t="shared" si="10"/>
        <v>1</v>
      </c>
      <c r="AF61">
        <f>INDEX(Testing!$K$17:$K$23,FLOOR(('Frame Table'!AC61-($E$6*AE61)-($E$6*60*AD61))/'Frame Table'!$F$6,1)+1)</f>
        <v>99</v>
      </c>
      <c r="AG61">
        <f t="shared" si="23"/>
        <v>97</v>
      </c>
      <c r="AH61">
        <f>INDEX(Testing!$N$17:$N$23,FLOOR(('Frame Table'!AC61-($E$6*AE61)-($E$6*60*AD61))/'Frame Table'!$F$6,1)+1)</f>
        <v>99</v>
      </c>
    </row>
    <row r="62" spans="1:34" x14ac:dyDescent="0.25">
      <c r="A62">
        <f t="shared" si="16"/>
        <v>54</v>
      </c>
      <c r="B62">
        <f t="shared" si="12"/>
        <v>68742</v>
      </c>
      <c r="C62">
        <f t="shared" si="0"/>
        <v>0</v>
      </c>
      <c r="D62">
        <f t="shared" si="1"/>
        <v>2</v>
      </c>
      <c r="E62">
        <f>INDEX(Testing!$K$17:$K$23,FLOOR(('Frame Table'!B62-($E$6*D62)-($E$6*60*C62))/'Frame Table'!$F$6,1)+1)</f>
        <v>82</v>
      </c>
      <c r="F62">
        <f t="shared" si="20"/>
        <v>68</v>
      </c>
      <c r="G62">
        <f>INDEX(Testing!$N$17:$N$23,FLOOR(('Frame Table'!B62-($E$6*D62)-($E$6*60*C62))/'Frame Table'!$F$6,1)+1)</f>
        <v>77</v>
      </c>
      <c r="J62">
        <f t="shared" si="17"/>
        <v>54</v>
      </c>
      <c r="K62">
        <f t="shared" si="13"/>
        <v>58914</v>
      </c>
      <c r="L62">
        <f t="shared" si="3"/>
        <v>0</v>
      </c>
      <c r="M62">
        <f t="shared" si="4"/>
        <v>2</v>
      </c>
      <c r="N62">
        <f>INDEX(Testing!$K$17:$K$23,FLOOR(('Frame Table'!K62-($E$6*M62)-($E$6*60*L62))/'Frame Table'!$F$6,1)+1)</f>
        <v>25</v>
      </c>
      <c r="O62">
        <f t="shared" si="21"/>
        <v>30</v>
      </c>
      <c r="P62">
        <f>INDEX(Testing!$N$17:$N$23,FLOOR(('Frame Table'!K62-($E$6*M62)-($E$6*60*L62))/'Frame Table'!$F$6,1)+1)</f>
        <v>19</v>
      </c>
      <c r="S62">
        <f t="shared" si="18"/>
        <v>54</v>
      </c>
      <c r="T62">
        <f t="shared" si="14"/>
        <v>82512</v>
      </c>
      <c r="U62">
        <f t="shared" si="6"/>
        <v>0</v>
      </c>
      <c r="V62">
        <f t="shared" si="7"/>
        <v>3</v>
      </c>
      <c r="W62">
        <f>INDEX(Testing!$K$17:$K$23,FLOOR(('Frame Table'!T62-($E$6*V62)-($E$6*60*U62))/'Frame Table'!$F$6,1)+1)</f>
        <v>25</v>
      </c>
      <c r="X62">
        <f t="shared" si="22"/>
        <v>22</v>
      </c>
      <c r="Y62">
        <f>INDEX(Testing!$N$17:$N$23,FLOOR(('Frame Table'!T62-($E$6*V62)-($E$6*60*U62))/'Frame Table'!$F$6,1)+1)</f>
        <v>19</v>
      </c>
      <c r="AB62">
        <f t="shared" si="19"/>
        <v>54</v>
      </c>
      <c r="AC62">
        <f t="shared" si="15"/>
        <v>51516</v>
      </c>
      <c r="AD62">
        <f t="shared" si="9"/>
        <v>0</v>
      </c>
      <c r="AE62">
        <f t="shared" si="10"/>
        <v>2</v>
      </c>
      <c r="AF62">
        <f>INDEX(Testing!$K$17:$K$23,FLOOR(('Frame Table'!AC62-($E$6*AE62)-($E$6*60*AD62))/'Frame Table'!$F$6,1)+1)</f>
        <v>0</v>
      </c>
      <c r="AG62">
        <f t="shared" si="23"/>
        <v>1</v>
      </c>
      <c r="AH62">
        <f>INDEX(Testing!$N$17:$N$23,FLOOR(('Frame Table'!AC62-($E$6*AE62)-($E$6*60*AD62))/'Frame Table'!$F$6,1)+1)</f>
        <v>0</v>
      </c>
    </row>
    <row r="63" spans="1:34" x14ac:dyDescent="0.25">
      <c r="A63">
        <f t="shared" si="16"/>
        <v>55</v>
      </c>
      <c r="B63">
        <f t="shared" si="12"/>
        <v>70015</v>
      </c>
      <c r="C63">
        <f t="shared" si="0"/>
        <v>0</v>
      </c>
      <c r="D63">
        <f t="shared" si="1"/>
        <v>2</v>
      </c>
      <c r="E63">
        <f>INDEX(Testing!$K$17:$K$23,FLOOR(('Frame Table'!B63-($E$6*D63)-($E$6*60*C63))/'Frame Table'!$F$6,1)+1)</f>
        <v>82</v>
      </c>
      <c r="F63">
        <f t="shared" si="20"/>
        <v>73</v>
      </c>
      <c r="G63">
        <f>INDEX(Testing!$N$17:$N$23,FLOOR(('Frame Table'!B63-($E$6*D63)-($E$6*60*C63))/'Frame Table'!$F$6,1)+1)</f>
        <v>77</v>
      </c>
      <c r="J63">
        <f t="shared" si="17"/>
        <v>55</v>
      </c>
      <c r="K63">
        <f t="shared" si="13"/>
        <v>60005</v>
      </c>
      <c r="L63">
        <f t="shared" si="3"/>
        <v>0</v>
      </c>
      <c r="M63">
        <f t="shared" si="4"/>
        <v>2</v>
      </c>
      <c r="N63">
        <f>INDEX(Testing!$K$17:$K$23,FLOOR(('Frame Table'!K63-($E$6*M63)-($E$6*60*L63))/'Frame Table'!$F$6,1)+1)</f>
        <v>48</v>
      </c>
      <c r="O63">
        <f t="shared" si="21"/>
        <v>34</v>
      </c>
      <c r="P63">
        <f>INDEX(Testing!$N$17:$N$23,FLOOR(('Frame Table'!K63-($E$6*M63)-($E$6*60*L63))/'Frame Table'!$F$6,1)+1)</f>
        <v>38</v>
      </c>
      <c r="S63">
        <f t="shared" si="18"/>
        <v>55</v>
      </c>
      <c r="T63">
        <f t="shared" si="14"/>
        <v>84040</v>
      </c>
      <c r="U63">
        <f t="shared" si="6"/>
        <v>0</v>
      </c>
      <c r="V63">
        <f t="shared" si="7"/>
        <v>3</v>
      </c>
      <c r="W63">
        <f>INDEX(Testing!$K$17:$K$23,FLOOR(('Frame Table'!T63-($E$6*V63)-($E$6*60*U63))/'Frame Table'!$F$6,1)+1)</f>
        <v>25</v>
      </c>
      <c r="X63">
        <f t="shared" si="22"/>
        <v>28</v>
      </c>
      <c r="Y63">
        <f>INDEX(Testing!$N$17:$N$23,FLOOR(('Frame Table'!T63-($E$6*V63)-($E$6*60*U63))/'Frame Table'!$F$6,1)+1)</f>
        <v>19</v>
      </c>
      <c r="AB63">
        <f t="shared" si="19"/>
        <v>55</v>
      </c>
      <c r="AC63">
        <f t="shared" si="15"/>
        <v>52470</v>
      </c>
      <c r="AD63">
        <f t="shared" si="9"/>
        <v>0</v>
      </c>
      <c r="AE63">
        <f t="shared" si="10"/>
        <v>2</v>
      </c>
      <c r="AF63">
        <f>INDEX(Testing!$K$17:$K$23,FLOOR(('Frame Table'!AC63-($E$6*AE63)-($E$6*60*AD63))/'Frame Table'!$F$6,1)+1)</f>
        <v>0</v>
      </c>
      <c r="AG63">
        <f t="shared" si="23"/>
        <v>4</v>
      </c>
      <c r="AH63">
        <f>INDEX(Testing!$N$17:$N$23,FLOOR(('Frame Table'!AC63-($E$6*AE63)-($E$6*60*AD63))/'Frame Table'!$F$6,1)+1)</f>
        <v>0</v>
      </c>
    </row>
    <row r="64" spans="1:34" x14ac:dyDescent="0.25">
      <c r="A64">
        <f t="shared" si="16"/>
        <v>56</v>
      </c>
      <c r="B64">
        <f t="shared" si="12"/>
        <v>71288</v>
      </c>
      <c r="C64">
        <f t="shared" si="0"/>
        <v>0</v>
      </c>
      <c r="D64">
        <f t="shared" si="1"/>
        <v>2</v>
      </c>
      <c r="E64">
        <f>INDEX(Testing!$K$17:$K$23,FLOOR(('Frame Table'!B64-($E$6*D64)-($E$6*60*C64))/'Frame Table'!$F$6,1)+1)</f>
        <v>82</v>
      </c>
      <c r="F64">
        <f t="shared" si="20"/>
        <v>78</v>
      </c>
      <c r="G64">
        <f>INDEX(Testing!$N$17:$N$23,FLOOR(('Frame Table'!B64-($E$6*D64)-($E$6*60*C64))/'Frame Table'!$F$6,1)+1)</f>
        <v>77</v>
      </c>
      <c r="J64">
        <f t="shared" si="17"/>
        <v>56</v>
      </c>
      <c r="K64">
        <f t="shared" si="13"/>
        <v>61096</v>
      </c>
      <c r="L64">
        <f t="shared" si="3"/>
        <v>0</v>
      </c>
      <c r="M64">
        <f t="shared" si="4"/>
        <v>2</v>
      </c>
      <c r="N64">
        <f>INDEX(Testing!$K$17:$K$23,FLOOR(('Frame Table'!K64-($E$6*M64)-($E$6*60*L64))/'Frame Table'!$F$6,1)+1)</f>
        <v>48</v>
      </c>
      <c r="O64">
        <f t="shared" si="21"/>
        <v>38</v>
      </c>
      <c r="P64">
        <f>INDEX(Testing!$N$17:$N$23,FLOOR(('Frame Table'!K64-($E$6*M64)-($E$6*60*L64))/'Frame Table'!$F$6,1)+1)</f>
        <v>38</v>
      </c>
      <c r="S64">
        <f t="shared" si="18"/>
        <v>56</v>
      </c>
      <c r="T64">
        <f t="shared" si="14"/>
        <v>85568</v>
      </c>
      <c r="U64">
        <f t="shared" si="6"/>
        <v>0</v>
      </c>
      <c r="V64">
        <f t="shared" si="7"/>
        <v>3</v>
      </c>
      <c r="W64">
        <f>INDEX(Testing!$K$17:$K$23,FLOOR(('Frame Table'!T64-($E$6*V64)-($E$6*60*U64))/'Frame Table'!$F$6,1)+1)</f>
        <v>48</v>
      </c>
      <c r="X64">
        <f t="shared" si="22"/>
        <v>34</v>
      </c>
      <c r="Y64">
        <f>INDEX(Testing!$N$17:$N$23,FLOOR(('Frame Table'!T64-($E$6*V64)-($E$6*60*U64))/'Frame Table'!$F$6,1)+1)</f>
        <v>38</v>
      </c>
      <c r="AB64">
        <f t="shared" si="19"/>
        <v>56</v>
      </c>
      <c r="AC64">
        <f t="shared" si="15"/>
        <v>53424</v>
      </c>
      <c r="AD64">
        <f t="shared" si="9"/>
        <v>0</v>
      </c>
      <c r="AE64">
        <f t="shared" si="10"/>
        <v>2</v>
      </c>
      <c r="AF64">
        <f>INDEX(Testing!$K$17:$K$23,FLOOR(('Frame Table'!AC64-($E$6*AE64)-($E$6*60*AD64))/'Frame Table'!$F$6,1)+1)</f>
        <v>0</v>
      </c>
      <c r="AG64">
        <f t="shared" si="23"/>
        <v>8</v>
      </c>
      <c r="AH64">
        <f>INDEX(Testing!$N$17:$N$23,FLOOR(('Frame Table'!AC64-($E$6*AE64)-($E$6*60*AD64))/'Frame Table'!$F$6,1)+1)</f>
        <v>0</v>
      </c>
    </row>
    <row r="65" spans="1:34" x14ac:dyDescent="0.25">
      <c r="A65">
        <f t="shared" si="16"/>
        <v>57</v>
      </c>
      <c r="B65">
        <f t="shared" si="12"/>
        <v>72561</v>
      </c>
      <c r="C65">
        <f t="shared" si="0"/>
        <v>0</v>
      </c>
      <c r="D65">
        <f t="shared" si="1"/>
        <v>2</v>
      </c>
      <c r="E65">
        <f>INDEX(Testing!$K$17:$K$23,FLOOR(('Frame Table'!B65-($E$6*D65)-($E$6*60*C65))/'Frame Table'!$F$6,1)+1)</f>
        <v>97</v>
      </c>
      <c r="F65">
        <f t="shared" si="20"/>
        <v>83</v>
      </c>
      <c r="G65">
        <f>INDEX(Testing!$N$17:$N$23,FLOOR(('Frame Table'!B65-($E$6*D65)-($E$6*60*C65))/'Frame Table'!$F$6,1)+1)</f>
        <v>96</v>
      </c>
      <c r="J65">
        <f t="shared" si="17"/>
        <v>57</v>
      </c>
      <c r="K65">
        <f t="shared" si="13"/>
        <v>62187</v>
      </c>
      <c r="L65">
        <f t="shared" si="3"/>
        <v>0</v>
      </c>
      <c r="M65">
        <f t="shared" si="4"/>
        <v>2</v>
      </c>
      <c r="N65">
        <f>INDEX(Testing!$K$17:$K$23,FLOOR(('Frame Table'!K65-($E$6*M65)-($E$6*60*L65))/'Frame Table'!$F$6,1)+1)</f>
        <v>48</v>
      </c>
      <c r="O65">
        <f t="shared" si="21"/>
        <v>42</v>
      </c>
      <c r="P65">
        <f>INDEX(Testing!$N$17:$N$23,FLOOR(('Frame Table'!K65-($E$6*M65)-($E$6*60*L65))/'Frame Table'!$F$6,1)+1)</f>
        <v>38</v>
      </c>
      <c r="S65">
        <f t="shared" si="18"/>
        <v>57</v>
      </c>
      <c r="T65">
        <f t="shared" si="14"/>
        <v>87096</v>
      </c>
      <c r="U65">
        <f t="shared" si="6"/>
        <v>0</v>
      </c>
      <c r="V65">
        <f t="shared" si="7"/>
        <v>3</v>
      </c>
      <c r="W65">
        <f>INDEX(Testing!$K$17:$K$23,FLOOR(('Frame Table'!T65-($E$6*V65)-($E$6*60*U65))/'Frame Table'!$F$6,1)+1)</f>
        <v>48</v>
      </c>
      <c r="X65">
        <f t="shared" si="22"/>
        <v>40</v>
      </c>
      <c r="Y65">
        <f>INDEX(Testing!$N$17:$N$23,FLOOR(('Frame Table'!T65-($E$6*V65)-($E$6*60*U65))/'Frame Table'!$F$6,1)+1)</f>
        <v>38</v>
      </c>
      <c r="AB65">
        <f t="shared" si="19"/>
        <v>57</v>
      </c>
      <c r="AC65">
        <f t="shared" si="15"/>
        <v>54378</v>
      </c>
      <c r="AD65">
        <f t="shared" si="9"/>
        <v>0</v>
      </c>
      <c r="AE65">
        <f t="shared" si="10"/>
        <v>2</v>
      </c>
      <c r="AF65">
        <f>INDEX(Testing!$K$17:$K$23,FLOOR(('Frame Table'!AC65-($E$6*AE65)-($E$6*60*AD65))/'Frame Table'!$F$6,1)+1)</f>
        <v>0</v>
      </c>
      <c r="AG65">
        <f t="shared" si="23"/>
        <v>12</v>
      </c>
      <c r="AH65">
        <f>INDEX(Testing!$N$17:$N$23,FLOOR(('Frame Table'!AC65-($E$6*AE65)-($E$6*60*AD65))/'Frame Table'!$F$6,1)+1)</f>
        <v>0</v>
      </c>
    </row>
    <row r="66" spans="1:34" x14ac:dyDescent="0.25">
      <c r="A66">
        <f t="shared" si="16"/>
        <v>58</v>
      </c>
      <c r="B66">
        <f t="shared" si="12"/>
        <v>73834</v>
      </c>
      <c r="C66">
        <f t="shared" si="0"/>
        <v>0</v>
      </c>
      <c r="D66">
        <f t="shared" si="1"/>
        <v>2</v>
      </c>
      <c r="E66">
        <f>INDEX(Testing!$K$17:$K$23,FLOOR(('Frame Table'!B66-($E$6*D66)-($E$6*60*C66))/'Frame Table'!$F$6,1)+1)</f>
        <v>97</v>
      </c>
      <c r="F66">
        <f t="shared" si="20"/>
        <v>88</v>
      </c>
      <c r="G66">
        <f>INDEX(Testing!$N$17:$N$23,FLOOR(('Frame Table'!B66-($E$6*D66)-($E$6*60*C66))/'Frame Table'!$F$6,1)+1)</f>
        <v>96</v>
      </c>
      <c r="J66">
        <f t="shared" si="17"/>
        <v>58</v>
      </c>
      <c r="K66">
        <f t="shared" si="13"/>
        <v>63278</v>
      </c>
      <c r="L66">
        <f t="shared" si="3"/>
        <v>0</v>
      </c>
      <c r="M66">
        <f t="shared" si="4"/>
        <v>2</v>
      </c>
      <c r="N66">
        <f>INDEX(Testing!$K$17:$K$23,FLOOR(('Frame Table'!K66-($E$6*M66)-($E$6*60*L66))/'Frame Table'!$F$6,1)+1)</f>
        <v>48</v>
      </c>
      <c r="O66">
        <f t="shared" si="21"/>
        <v>47</v>
      </c>
      <c r="P66">
        <f>INDEX(Testing!$N$17:$N$23,FLOOR(('Frame Table'!K66-($E$6*M66)-($E$6*60*L66))/'Frame Table'!$F$6,1)+1)</f>
        <v>38</v>
      </c>
      <c r="S66">
        <f t="shared" si="18"/>
        <v>58</v>
      </c>
      <c r="T66">
        <f t="shared" si="14"/>
        <v>88624</v>
      </c>
      <c r="U66">
        <f t="shared" si="6"/>
        <v>0</v>
      </c>
      <c r="V66">
        <f t="shared" si="7"/>
        <v>3</v>
      </c>
      <c r="W66">
        <f>INDEX(Testing!$K$17:$K$23,FLOOR(('Frame Table'!T66-($E$6*V66)-($E$6*60*U66))/'Frame Table'!$F$6,1)+1)</f>
        <v>48</v>
      </c>
      <c r="X66">
        <f t="shared" si="22"/>
        <v>46</v>
      </c>
      <c r="Y66">
        <f>INDEX(Testing!$N$17:$N$23,FLOOR(('Frame Table'!T66-($E$6*V66)-($E$6*60*U66))/'Frame Table'!$F$6,1)+1)</f>
        <v>38</v>
      </c>
      <c r="AB66">
        <f t="shared" si="19"/>
        <v>58</v>
      </c>
      <c r="AC66">
        <f t="shared" si="15"/>
        <v>55332</v>
      </c>
      <c r="AD66">
        <f t="shared" si="9"/>
        <v>0</v>
      </c>
      <c r="AE66">
        <f t="shared" si="10"/>
        <v>2</v>
      </c>
      <c r="AF66">
        <f>INDEX(Testing!$K$17:$K$23,FLOOR(('Frame Table'!AC66-($E$6*AE66)-($E$6*60*AD66))/'Frame Table'!$F$6,1)+1)</f>
        <v>25</v>
      </c>
      <c r="AG66">
        <f t="shared" si="23"/>
        <v>16</v>
      </c>
      <c r="AH66">
        <f>INDEX(Testing!$N$17:$N$23,FLOOR(('Frame Table'!AC66-($E$6*AE66)-($E$6*60*AD66))/'Frame Table'!$F$6,1)+1)</f>
        <v>19</v>
      </c>
    </row>
    <row r="67" spans="1:34" x14ac:dyDescent="0.25">
      <c r="A67">
        <f t="shared" si="16"/>
        <v>59</v>
      </c>
      <c r="B67">
        <f t="shared" si="12"/>
        <v>75107</v>
      </c>
      <c r="C67">
        <f t="shared" si="0"/>
        <v>0</v>
      </c>
      <c r="D67">
        <f t="shared" si="1"/>
        <v>2</v>
      </c>
      <c r="E67">
        <f>INDEX(Testing!$K$17:$K$23,FLOOR(('Frame Table'!B67-($E$6*D67)-($E$6*60*C67))/'Frame Table'!$F$6,1)+1)</f>
        <v>97</v>
      </c>
      <c r="F67">
        <f t="shared" si="20"/>
        <v>93</v>
      </c>
      <c r="G67">
        <f>INDEX(Testing!$N$17:$N$23,FLOOR(('Frame Table'!B67-($E$6*D67)-($E$6*60*C67))/'Frame Table'!$F$6,1)+1)</f>
        <v>96</v>
      </c>
      <c r="J67">
        <f t="shared" si="17"/>
        <v>59</v>
      </c>
      <c r="K67">
        <f t="shared" si="13"/>
        <v>64369</v>
      </c>
      <c r="L67">
        <f t="shared" si="3"/>
        <v>0</v>
      </c>
      <c r="M67">
        <f t="shared" si="4"/>
        <v>2</v>
      </c>
      <c r="N67">
        <f>INDEX(Testing!$K$17:$K$23,FLOOR(('Frame Table'!K67-($E$6*M67)-($E$6*60*L67))/'Frame Table'!$F$6,1)+1)</f>
        <v>61</v>
      </c>
      <c r="O67">
        <f t="shared" si="21"/>
        <v>51</v>
      </c>
      <c r="P67">
        <f>INDEX(Testing!$N$17:$N$23,FLOOR(('Frame Table'!K67-($E$6*M67)-($E$6*60*L67))/'Frame Table'!$F$6,1)+1)</f>
        <v>58</v>
      </c>
      <c r="S67">
        <f t="shared" si="18"/>
        <v>59</v>
      </c>
      <c r="T67">
        <f t="shared" si="14"/>
        <v>90152</v>
      </c>
      <c r="U67">
        <f t="shared" si="6"/>
        <v>0</v>
      </c>
      <c r="V67">
        <f t="shared" si="7"/>
        <v>3</v>
      </c>
      <c r="W67">
        <f>INDEX(Testing!$K$17:$K$23,FLOOR(('Frame Table'!T67-($E$6*V67)-($E$6*60*U67))/'Frame Table'!$F$6,1)+1)</f>
        <v>61</v>
      </c>
      <c r="X67">
        <f t="shared" si="22"/>
        <v>52</v>
      </c>
      <c r="Y67">
        <f>INDEX(Testing!$N$17:$N$23,FLOOR(('Frame Table'!T67-($E$6*V67)-($E$6*60*U67))/'Frame Table'!$F$6,1)+1)</f>
        <v>58</v>
      </c>
      <c r="AB67">
        <f t="shared" si="19"/>
        <v>59</v>
      </c>
      <c r="AC67">
        <f t="shared" si="15"/>
        <v>56286</v>
      </c>
      <c r="AD67">
        <f t="shared" si="9"/>
        <v>0</v>
      </c>
      <c r="AE67">
        <f t="shared" si="10"/>
        <v>2</v>
      </c>
      <c r="AF67">
        <f>INDEX(Testing!$K$17:$K$23,FLOOR(('Frame Table'!AC67-($E$6*AE67)-($E$6*60*AD67))/'Frame Table'!$F$6,1)+1)</f>
        <v>25</v>
      </c>
      <c r="AG67">
        <f t="shared" si="23"/>
        <v>19</v>
      </c>
      <c r="AH67">
        <f>INDEX(Testing!$N$17:$N$23,FLOOR(('Frame Table'!AC67-($E$6*AE67)-($E$6*60*AD67))/'Frame Table'!$F$6,1)+1)</f>
        <v>19</v>
      </c>
    </row>
    <row r="68" spans="1:34" x14ac:dyDescent="0.25">
      <c r="A68">
        <f t="shared" si="16"/>
        <v>60</v>
      </c>
      <c r="B68">
        <f t="shared" si="12"/>
        <v>76380</v>
      </c>
      <c r="C68">
        <f t="shared" si="0"/>
        <v>0</v>
      </c>
      <c r="D68">
        <f t="shared" si="1"/>
        <v>2</v>
      </c>
      <c r="E68">
        <f>INDEX(Testing!$K$17:$K$23,FLOOR(('Frame Table'!B68-($E$6*D68)-($E$6*60*C68))/'Frame Table'!$F$6,1)+1)</f>
        <v>99</v>
      </c>
      <c r="F68">
        <f t="shared" si="20"/>
        <v>98</v>
      </c>
      <c r="G68">
        <f>INDEX(Testing!$N$17:$N$23,FLOOR(('Frame Table'!B68-($E$6*D68)-($E$6*60*C68))/'Frame Table'!$F$6,1)+1)</f>
        <v>99</v>
      </c>
      <c r="J68">
        <f t="shared" si="17"/>
        <v>60</v>
      </c>
      <c r="K68">
        <f t="shared" si="13"/>
        <v>65460</v>
      </c>
      <c r="L68">
        <f t="shared" si="3"/>
        <v>0</v>
      </c>
      <c r="M68">
        <f t="shared" si="4"/>
        <v>2</v>
      </c>
      <c r="N68">
        <f>INDEX(Testing!$K$17:$K$23,FLOOR(('Frame Table'!K68-($E$6*M68)-($E$6*60*L68))/'Frame Table'!$F$6,1)+1)</f>
        <v>61</v>
      </c>
      <c r="O68">
        <f t="shared" si="21"/>
        <v>55</v>
      </c>
      <c r="P68">
        <f>INDEX(Testing!$N$17:$N$23,FLOOR(('Frame Table'!K68-($E$6*M68)-($E$6*60*L68))/'Frame Table'!$F$6,1)+1)</f>
        <v>58</v>
      </c>
      <c r="S68">
        <f t="shared" si="18"/>
        <v>60</v>
      </c>
      <c r="T68">
        <f t="shared" si="14"/>
        <v>91680</v>
      </c>
      <c r="U68">
        <f t="shared" si="6"/>
        <v>0</v>
      </c>
      <c r="V68">
        <f t="shared" si="7"/>
        <v>3</v>
      </c>
      <c r="W68">
        <f>INDEX(Testing!$K$17:$K$23,FLOOR(('Frame Table'!T68-($E$6*V68)-($E$6*60*U68))/'Frame Table'!$F$6,1)+1)</f>
        <v>61</v>
      </c>
      <c r="X68">
        <f t="shared" si="22"/>
        <v>58</v>
      </c>
      <c r="Y68">
        <f>INDEX(Testing!$N$17:$N$23,FLOOR(('Frame Table'!T68-($E$6*V68)-($E$6*60*U68))/'Frame Table'!$F$6,1)+1)</f>
        <v>58</v>
      </c>
      <c r="AB68">
        <f t="shared" si="19"/>
        <v>60</v>
      </c>
      <c r="AC68">
        <f t="shared" si="15"/>
        <v>57240</v>
      </c>
      <c r="AD68">
        <f t="shared" si="9"/>
        <v>0</v>
      </c>
      <c r="AE68">
        <f t="shared" si="10"/>
        <v>2</v>
      </c>
      <c r="AF68">
        <f>INDEX(Testing!$K$17:$K$23,FLOOR(('Frame Table'!AC68-($E$6*AE68)-($E$6*60*AD68))/'Frame Table'!$F$6,1)+1)</f>
        <v>25</v>
      </c>
      <c r="AG68">
        <f t="shared" si="23"/>
        <v>23</v>
      </c>
      <c r="AH68">
        <f>INDEX(Testing!$N$17:$N$23,FLOOR(('Frame Table'!AC68-($E$6*AE68)-($E$6*60*AD68))/'Frame Table'!$F$6,1)+1)</f>
        <v>19</v>
      </c>
    </row>
    <row r="69" spans="1:34" x14ac:dyDescent="0.25">
      <c r="A69">
        <f t="shared" si="16"/>
        <v>61</v>
      </c>
      <c r="B69">
        <f t="shared" si="12"/>
        <v>77653</v>
      </c>
      <c r="C69">
        <f t="shared" si="0"/>
        <v>0</v>
      </c>
      <c r="D69">
        <f t="shared" si="1"/>
        <v>3</v>
      </c>
      <c r="E69">
        <f>INDEX(Testing!$K$17:$K$23,FLOOR(('Frame Table'!B69-($E$6*D69)-($E$6*60*C69))/'Frame Table'!$F$6,1)+1)</f>
        <v>0</v>
      </c>
      <c r="F69">
        <f t="shared" si="20"/>
        <v>3</v>
      </c>
      <c r="G69">
        <f>INDEX(Testing!$N$17:$N$23,FLOOR(('Frame Table'!B69-($E$6*D69)-($E$6*60*C69))/'Frame Table'!$F$6,1)+1)</f>
        <v>0</v>
      </c>
      <c r="J69">
        <f t="shared" si="17"/>
        <v>61</v>
      </c>
      <c r="K69">
        <f t="shared" si="13"/>
        <v>66551</v>
      </c>
      <c r="L69">
        <f t="shared" si="3"/>
        <v>0</v>
      </c>
      <c r="M69">
        <f t="shared" si="4"/>
        <v>2</v>
      </c>
      <c r="N69">
        <f>INDEX(Testing!$K$17:$K$23,FLOOR(('Frame Table'!K69-($E$6*M69)-($E$6*60*L69))/'Frame Table'!$F$6,1)+1)</f>
        <v>61</v>
      </c>
      <c r="O69">
        <f t="shared" si="21"/>
        <v>59</v>
      </c>
      <c r="P69">
        <f>INDEX(Testing!$N$17:$N$23,FLOOR(('Frame Table'!K69-($E$6*M69)-($E$6*60*L69))/'Frame Table'!$F$6,1)+1)</f>
        <v>58</v>
      </c>
      <c r="S69">
        <f t="shared" si="18"/>
        <v>61</v>
      </c>
      <c r="T69">
        <f t="shared" si="14"/>
        <v>93208</v>
      </c>
      <c r="U69">
        <f t="shared" si="6"/>
        <v>0</v>
      </c>
      <c r="V69">
        <f t="shared" si="7"/>
        <v>3</v>
      </c>
      <c r="W69">
        <f>INDEX(Testing!$K$17:$K$23,FLOOR(('Frame Table'!T69-($E$6*V69)-($E$6*60*U69))/'Frame Table'!$F$6,1)+1)</f>
        <v>82</v>
      </c>
      <c r="X69">
        <f t="shared" si="22"/>
        <v>64</v>
      </c>
      <c r="Y69">
        <f>INDEX(Testing!$N$17:$N$23,FLOOR(('Frame Table'!T69-($E$6*V69)-($E$6*60*U69))/'Frame Table'!$F$6,1)+1)</f>
        <v>77</v>
      </c>
      <c r="AB69">
        <f t="shared" si="19"/>
        <v>61</v>
      </c>
      <c r="AC69">
        <f t="shared" si="15"/>
        <v>58194</v>
      </c>
      <c r="AD69">
        <f t="shared" si="9"/>
        <v>0</v>
      </c>
      <c r="AE69">
        <f t="shared" si="10"/>
        <v>2</v>
      </c>
      <c r="AF69">
        <f>INDEX(Testing!$K$17:$K$23,FLOOR(('Frame Table'!AC69-($E$6*AE69)-($E$6*60*AD69))/'Frame Table'!$F$6,1)+1)</f>
        <v>25</v>
      </c>
      <c r="AG69">
        <f t="shared" si="23"/>
        <v>27</v>
      </c>
      <c r="AH69">
        <f>INDEX(Testing!$N$17:$N$23,FLOOR(('Frame Table'!AC69-($E$6*AE69)-($E$6*60*AD69))/'Frame Table'!$F$6,1)+1)</f>
        <v>19</v>
      </c>
    </row>
    <row r="70" spans="1:34" x14ac:dyDescent="0.25">
      <c r="A70">
        <f t="shared" si="16"/>
        <v>62</v>
      </c>
      <c r="B70">
        <f t="shared" si="12"/>
        <v>78926</v>
      </c>
      <c r="C70">
        <f t="shared" si="0"/>
        <v>0</v>
      </c>
      <c r="D70">
        <f t="shared" si="1"/>
        <v>3</v>
      </c>
      <c r="E70">
        <f>INDEX(Testing!$K$17:$K$23,FLOOR(('Frame Table'!B70-($E$6*D70)-($E$6*60*C70))/'Frame Table'!$F$6,1)+1)</f>
        <v>0</v>
      </c>
      <c r="F70">
        <f t="shared" si="20"/>
        <v>8</v>
      </c>
      <c r="G70">
        <f>INDEX(Testing!$N$17:$N$23,FLOOR(('Frame Table'!B70-($E$6*D70)-($E$6*60*C70))/'Frame Table'!$F$6,1)+1)</f>
        <v>0</v>
      </c>
      <c r="J70">
        <f t="shared" si="17"/>
        <v>62</v>
      </c>
      <c r="K70">
        <f t="shared" si="13"/>
        <v>67642</v>
      </c>
      <c r="L70">
        <f t="shared" si="3"/>
        <v>0</v>
      </c>
      <c r="M70">
        <f t="shared" si="4"/>
        <v>2</v>
      </c>
      <c r="N70">
        <f>INDEX(Testing!$K$17:$K$23,FLOOR(('Frame Table'!K70-($E$6*M70)-($E$6*60*L70))/'Frame Table'!$F$6,1)+1)</f>
        <v>82</v>
      </c>
      <c r="O70">
        <f t="shared" si="21"/>
        <v>64</v>
      </c>
      <c r="P70">
        <f>INDEX(Testing!$N$17:$N$23,FLOOR(('Frame Table'!K70-($E$6*M70)-($E$6*60*L70))/'Frame Table'!$F$6,1)+1)</f>
        <v>77</v>
      </c>
      <c r="S70">
        <f t="shared" si="18"/>
        <v>62</v>
      </c>
      <c r="T70">
        <f t="shared" si="14"/>
        <v>94736</v>
      </c>
      <c r="U70">
        <f t="shared" si="6"/>
        <v>0</v>
      </c>
      <c r="V70">
        <f t="shared" si="7"/>
        <v>3</v>
      </c>
      <c r="W70">
        <f>INDEX(Testing!$K$17:$K$23,FLOOR(('Frame Table'!T70-($E$6*V70)-($E$6*60*U70))/'Frame Table'!$F$6,1)+1)</f>
        <v>82</v>
      </c>
      <c r="X70">
        <f t="shared" si="22"/>
        <v>70</v>
      </c>
      <c r="Y70">
        <f>INDEX(Testing!$N$17:$N$23,FLOOR(('Frame Table'!T70-($E$6*V70)-($E$6*60*U70))/'Frame Table'!$F$6,1)+1)</f>
        <v>77</v>
      </c>
      <c r="AB70">
        <f t="shared" si="19"/>
        <v>62</v>
      </c>
      <c r="AC70">
        <f t="shared" si="15"/>
        <v>59148</v>
      </c>
      <c r="AD70">
        <f t="shared" si="9"/>
        <v>0</v>
      </c>
      <c r="AE70">
        <f t="shared" si="10"/>
        <v>2</v>
      </c>
      <c r="AF70">
        <f>INDEX(Testing!$K$17:$K$23,FLOOR(('Frame Table'!AC70-($E$6*AE70)-($E$6*60*AD70))/'Frame Table'!$F$6,1)+1)</f>
        <v>25</v>
      </c>
      <c r="AG70">
        <f t="shared" si="23"/>
        <v>31</v>
      </c>
      <c r="AH70">
        <f>INDEX(Testing!$N$17:$N$23,FLOOR(('Frame Table'!AC70-($E$6*AE70)-($E$6*60*AD70))/'Frame Table'!$F$6,1)+1)</f>
        <v>19</v>
      </c>
    </row>
    <row r="71" spans="1:34" x14ac:dyDescent="0.25">
      <c r="A71">
        <f t="shared" si="16"/>
        <v>63</v>
      </c>
      <c r="B71">
        <f t="shared" si="12"/>
        <v>80199</v>
      </c>
      <c r="C71">
        <f t="shared" si="0"/>
        <v>0</v>
      </c>
      <c r="D71">
        <f t="shared" si="1"/>
        <v>3</v>
      </c>
      <c r="E71">
        <f>INDEX(Testing!$K$17:$K$23,FLOOR(('Frame Table'!B71-($E$6*D71)-($E$6*60*C71))/'Frame Table'!$F$6,1)+1)</f>
        <v>0</v>
      </c>
      <c r="F71">
        <f t="shared" si="20"/>
        <v>13</v>
      </c>
      <c r="G71">
        <f>INDEX(Testing!$N$17:$N$23,FLOOR(('Frame Table'!B71-($E$6*D71)-($E$6*60*C71))/'Frame Table'!$F$6,1)+1)</f>
        <v>0</v>
      </c>
      <c r="J71">
        <f t="shared" si="17"/>
        <v>63</v>
      </c>
      <c r="K71">
        <f t="shared" si="13"/>
        <v>68733</v>
      </c>
      <c r="L71">
        <f t="shared" si="3"/>
        <v>0</v>
      </c>
      <c r="M71">
        <f t="shared" si="4"/>
        <v>2</v>
      </c>
      <c r="N71">
        <f>INDEX(Testing!$K$17:$K$23,FLOOR(('Frame Table'!K71-($E$6*M71)-($E$6*60*L71))/'Frame Table'!$F$6,1)+1)</f>
        <v>82</v>
      </c>
      <c r="O71">
        <f t="shared" si="21"/>
        <v>68</v>
      </c>
      <c r="P71">
        <f>INDEX(Testing!$N$17:$N$23,FLOOR(('Frame Table'!K71-($E$6*M71)-($E$6*60*L71))/'Frame Table'!$F$6,1)+1)</f>
        <v>77</v>
      </c>
      <c r="S71">
        <f t="shared" si="18"/>
        <v>63</v>
      </c>
      <c r="T71">
        <f t="shared" si="14"/>
        <v>96264</v>
      </c>
      <c r="U71">
        <f t="shared" si="6"/>
        <v>0</v>
      </c>
      <c r="V71">
        <f t="shared" si="7"/>
        <v>3</v>
      </c>
      <c r="W71">
        <f>INDEX(Testing!$K$17:$K$23,FLOOR(('Frame Table'!T71-($E$6*V71)-($E$6*60*U71))/'Frame Table'!$F$6,1)+1)</f>
        <v>82</v>
      </c>
      <c r="X71">
        <f t="shared" si="22"/>
        <v>76</v>
      </c>
      <c r="Y71">
        <f>INDEX(Testing!$N$17:$N$23,FLOOR(('Frame Table'!T71-($E$6*V71)-($E$6*60*U71))/'Frame Table'!$F$6,1)+1)</f>
        <v>77</v>
      </c>
      <c r="AB71">
        <f t="shared" si="19"/>
        <v>63</v>
      </c>
      <c r="AC71">
        <f t="shared" si="15"/>
        <v>60102</v>
      </c>
      <c r="AD71">
        <f t="shared" si="9"/>
        <v>0</v>
      </c>
      <c r="AE71">
        <f t="shared" si="10"/>
        <v>2</v>
      </c>
      <c r="AF71">
        <f>INDEX(Testing!$K$17:$K$23,FLOOR(('Frame Table'!AC71-($E$6*AE71)-($E$6*60*AD71))/'Frame Table'!$F$6,1)+1)</f>
        <v>48</v>
      </c>
      <c r="AG71">
        <f t="shared" si="23"/>
        <v>34</v>
      </c>
      <c r="AH71">
        <f>INDEX(Testing!$N$17:$N$23,FLOOR(('Frame Table'!AC71-($E$6*AE71)-($E$6*60*AD71))/'Frame Table'!$F$6,1)+1)</f>
        <v>38</v>
      </c>
    </row>
    <row r="72" spans="1:34" x14ac:dyDescent="0.25">
      <c r="A72">
        <f t="shared" si="16"/>
        <v>64</v>
      </c>
      <c r="B72">
        <f t="shared" si="12"/>
        <v>81472</v>
      </c>
      <c r="C72">
        <f t="shared" ref="C72:C135" si="24">FLOOR(B72/($E$6*60),1)</f>
        <v>0</v>
      </c>
      <c r="D72">
        <f t="shared" ref="D72:D135" si="25">FLOOR(B72/$E$6,1)-(60*C72)</f>
        <v>3</v>
      </c>
      <c r="E72">
        <f>INDEX(Testing!$K$17:$K$23,FLOOR(('Frame Table'!B72-($E$6*D72)-($E$6*60*C72))/'Frame Table'!$F$6,1)+1)</f>
        <v>25</v>
      </c>
      <c r="F72">
        <f t="shared" si="20"/>
        <v>18</v>
      </c>
      <c r="G72">
        <f>INDEX(Testing!$N$17:$N$23,FLOOR(('Frame Table'!B72-($E$6*D72)-($E$6*60*C72))/'Frame Table'!$F$6,1)+1)</f>
        <v>19</v>
      </c>
      <c r="J72">
        <f t="shared" si="17"/>
        <v>64</v>
      </c>
      <c r="K72">
        <f t="shared" si="13"/>
        <v>69824</v>
      </c>
      <c r="L72">
        <f t="shared" ref="L72:L135" si="26">FLOOR(K72/($E$6*60),1)</f>
        <v>0</v>
      </c>
      <c r="M72">
        <f t="shared" ref="M72:M135" si="27">FLOOR(K72/$E$6,1)-(60*L72)</f>
        <v>2</v>
      </c>
      <c r="N72">
        <f>INDEX(Testing!$K$17:$K$23,FLOOR(('Frame Table'!K72-($E$6*M72)-($E$6*60*L72))/'Frame Table'!$F$6,1)+1)</f>
        <v>82</v>
      </c>
      <c r="O72">
        <f t="shared" si="21"/>
        <v>72</v>
      </c>
      <c r="P72">
        <f>INDEX(Testing!$N$17:$N$23,FLOOR(('Frame Table'!K72-($E$6*M72)-($E$6*60*L72))/'Frame Table'!$F$6,1)+1)</f>
        <v>77</v>
      </c>
      <c r="S72">
        <f t="shared" si="18"/>
        <v>64</v>
      </c>
      <c r="T72">
        <f t="shared" si="14"/>
        <v>97792</v>
      </c>
      <c r="U72">
        <f t="shared" ref="U72:U135" si="28">FLOOR(T72/($E$6*60),1)</f>
        <v>0</v>
      </c>
      <c r="V72">
        <f t="shared" ref="V72:V135" si="29">FLOOR(T72/$E$6,1)-(60*U72)</f>
        <v>3</v>
      </c>
      <c r="W72">
        <f>INDEX(Testing!$K$17:$K$23,FLOOR(('Frame Table'!T72-($E$6*V72)-($E$6*60*U72))/'Frame Table'!$F$6,1)+1)</f>
        <v>97</v>
      </c>
      <c r="X72">
        <f t="shared" si="22"/>
        <v>82</v>
      </c>
      <c r="Y72">
        <f>INDEX(Testing!$N$17:$N$23,FLOOR(('Frame Table'!T72-($E$6*V72)-($E$6*60*U72))/'Frame Table'!$F$6,1)+1)</f>
        <v>96</v>
      </c>
      <c r="AB72">
        <f t="shared" si="19"/>
        <v>64</v>
      </c>
      <c r="AC72">
        <f t="shared" si="15"/>
        <v>61056</v>
      </c>
      <c r="AD72">
        <f t="shared" ref="AD72:AD135" si="30">FLOOR(AC72/($E$6*60),1)</f>
        <v>0</v>
      </c>
      <c r="AE72">
        <f t="shared" ref="AE72:AE135" si="31">FLOOR(AC72/$E$6,1)-(60*AD72)</f>
        <v>2</v>
      </c>
      <c r="AF72">
        <f>INDEX(Testing!$K$17:$K$23,FLOOR(('Frame Table'!AC72-($E$6*AE72)-($E$6*60*AD72))/'Frame Table'!$F$6,1)+1)</f>
        <v>48</v>
      </c>
      <c r="AG72">
        <f t="shared" si="23"/>
        <v>38</v>
      </c>
      <c r="AH72">
        <f>INDEX(Testing!$N$17:$N$23,FLOOR(('Frame Table'!AC72-($E$6*AE72)-($E$6*60*AD72))/'Frame Table'!$F$6,1)+1)</f>
        <v>38</v>
      </c>
    </row>
    <row r="73" spans="1:34" x14ac:dyDescent="0.25">
      <c r="A73">
        <f t="shared" si="16"/>
        <v>65</v>
      </c>
      <c r="B73">
        <f t="shared" ref="B73:B136" si="32">A73*$C$6</f>
        <v>82745</v>
      </c>
      <c r="C73">
        <f t="shared" si="24"/>
        <v>0</v>
      </c>
      <c r="D73">
        <f t="shared" si="25"/>
        <v>3</v>
      </c>
      <c r="E73">
        <f>INDEX(Testing!$K$17:$K$23,FLOOR(('Frame Table'!B73-($E$6*D73)-($E$6*60*C73))/'Frame Table'!$F$6,1)+1)</f>
        <v>25</v>
      </c>
      <c r="F73">
        <f t="shared" si="20"/>
        <v>23</v>
      </c>
      <c r="G73">
        <f>INDEX(Testing!$N$17:$N$23,FLOOR(('Frame Table'!B73-($E$6*D73)-($E$6*60*C73))/'Frame Table'!$F$6,1)+1)</f>
        <v>19</v>
      </c>
      <c r="J73">
        <f t="shared" si="17"/>
        <v>65</v>
      </c>
      <c r="K73">
        <f t="shared" si="13"/>
        <v>70915</v>
      </c>
      <c r="L73">
        <f t="shared" si="26"/>
        <v>0</v>
      </c>
      <c r="M73">
        <f t="shared" si="27"/>
        <v>2</v>
      </c>
      <c r="N73">
        <f>INDEX(Testing!$K$17:$K$23,FLOOR(('Frame Table'!K73-($E$6*M73)-($E$6*60*L73))/'Frame Table'!$F$6,1)+1)</f>
        <v>82</v>
      </c>
      <c r="O73">
        <f t="shared" si="21"/>
        <v>77</v>
      </c>
      <c r="P73">
        <f>INDEX(Testing!$N$17:$N$23,FLOOR(('Frame Table'!K73-($E$6*M73)-($E$6*60*L73))/'Frame Table'!$F$6,1)+1)</f>
        <v>77</v>
      </c>
      <c r="S73">
        <f t="shared" si="18"/>
        <v>65</v>
      </c>
      <c r="T73">
        <f t="shared" si="14"/>
        <v>99320</v>
      </c>
      <c r="U73">
        <f t="shared" si="28"/>
        <v>0</v>
      </c>
      <c r="V73">
        <f t="shared" si="29"/>
        <v>3</v>
      </c>
      <c r="W73">
        <f>INDEX(Testing!$K$17:$K$23,FLOOR(('Frame Table'!T73-($E$6*V73)-($E$6*60*U73))/'Frame Table'!$F$6,1)+1)</f>
        <v>97</v>
      </c>
      <c r="X73">
        <f t="shared" si="22"/>
        <v>87</v>
      </c>
      <c r="Y73">
        <f>INDEX(Testing!$N$17:$N$23,FLOOR(('Frame Table'!T73-($E$6*V73)-($E$6*60*U73))/'Frame Table'!$F$6,1)+1)</f>
        <v>96</v>
      </c>
      <c r="AB73">
        <f t="shared" si="19"/>
        <v>65</v>
      </c>
      <c r="AC73">
        <f t="shared" si="15"/>
        <v>62010</v>
      </c>
      <c r="AD73">
        <f t="shared" si="30"/>
        <v>0</v>
      </c>
      <c r="AE73">
        <f t="shared" si="31"/>
        <v>2</v>
      </c>
      <c r="AF73">
        <f>INDEX(Testing!$K$17:$K$23,FLOOR(('Frame Table'!AC73-($E$6*AE73)-($E$6*60*AD73))/'Frame Table'!$F$6,1)+1)</f>
        <v>48</v>
      </c>
      <c r="AG73">
        <f t="shared" si="23"/>
        <v>42</v>
      </c>
      <c r="AH73">
        <f>INDEX(Testing!$N$17:$N$23,FLOOR(('Frame Table'!AC73-($E$6*AE73)-($E$6*60*AD73))/'Frame Table'!$F$6,1)+1)</f>
        <v>38</v>
      </c>
    </row>
    <row r="74" spans="1:34" x14ac:dyDescent="0.25">
      <c r="A74">
        <f t="shared" si="16"/>
        <v>66</v>
      </c>
      <c r="B74">
        <f t="shared" si="32"/>
        <v>84018</v>
      </c>
      <c r="C74">
        <f t="shared" si="24"/>
        <v>0</v>
      </c>
      <c r="D74">
        <f t="shared" si="25"/>
        <v>3</v>
      </c>
      <c r="E74">
        <f>INDEX(Testing!$K$17:$K$23,FLOOR(('Frame Table'!B74-($E$6*D74)-($E$6*60*C74))/'Frame Table'!$F$6,1)+1)</f>
        <v>25</v>
      </c>
      <c r="F74">
        <f t="shared" si="20"/>
        <v>28</v>
      </c>
      <c r="G74">
        <f>INDEX(Testing!$N$17:$N$23,FLOOR(('Frame Table'!B74-($E$6*D74)-($E$6*60*C74))/'Frame Table'!$F$6,1)+1)</f>
        <v>19</v>
      </c>
      <c r="J74">
        <f t="shared" si="17"/>
        <v>66</v>
      </c>
      <c r="K74">
        <f t="shared" ref="K74:K137" si="33">J74*L$6</f>
        <v>72006</v>
      </c>
      <c r="L74">
        <f t="shared" si="26"/>
        <v>0</v>
      </c>
      <c r="M74">
        <f t="shared" si="27"/>
        <v>2</v>
      </c>
      <c r="N74">
        <f>INDEX(Testing!$K$17:$K$23,FLOOR(('Frame Table'!K74-($E$6*M74)-($E$6*60*L74))/'Frame Table'!$F$6,1)+1)</f>
        <v>97</v>
      </c>
      <c r="O74">
        <f t="shared" si="21"/>
        <v>81</v>
      </c>
      <c r="P74">
        <f>INDEX(Testing!$N$17:$N$23,FLOOR(('Frame Table'!K74-($E$6*M74)-($E$6*60*L74))/'Frame Table'!$F$6,1)+1)</f>
        <v>96</v>
      </c>
      <c r="S74">
        <f t="shared" si="18"/>
        <v>66</v>
      </c>
      <c r="T74">
        <f t="shared" ref="T74:T137" si="34">S74*U$6</f>
        <v>100848</v>
      </c>
      <c r="U74">
        <f t="shared" si="28"/>
        <v>0</v>
      </c>
      <c r="V74">
        <f t="shared" si="29"/>
        <v>3</v>
      </c>
      <c r="W74">
        <f>INDEX(Testing!$K$17:$K$23,FLOOR(('Frame Table'!T74-($E$6*V74)-($E$6*60*U74))/'Frame Table'!$F$6,1)+1)</f>
        <v>97</v>
      </c>
      <c r="X74">
        <f t="shared" si="22"/>
        <v>93</v>
      </c>
      <c r="Y74">
        <f>INDEX(Testing!$N$17:$N$23,FLOOR(('Frame Table'!T74-($E$6*V74)-($E$6*60*U74))/'Frame Table'!$F$6,1)+1)</f>
        <v>96</v>
      </c>
      <c r="AB74">
        <f t="shared" si="19"/>
        <v>66</v>
      </c>
      <c r="AC74">
        <f t="shared" ref="AC74:AC137" si="35">AB74*AD$6</f>
        <v>62964</v>
      </c>
      <c r="AD74">
        <f t="shared" si="30"/>
        <v>0</v>
      </c>
      <c r="AE74">
        <f t="shared" si="31"/>
        <v>2</v>
      </c>
      <c r="AF74">
        <f>INDEX(Testing!$K$17:$K$23,FLOOR(('Frame Table'!AC74-($E$6*AE74)-($E$6*60*AD74))/'Frame Table'!$F$6,1)+1)</f>
        <v>48</v>
      </c>
      <c r="AG74">
        <f t="shared" si="23"/>
        <v>45</v>
      </c>
      <c r="AH74">
        <f>INDEX(Testing!$N$17:$N$23,FLOOR(('Frame Table'!AC74-($E$6*AE74)-($E$6*60*AD74))/'Frame Table'!$F$6,1)+1)</f>
        <v>38</v>
      </c>
    </row>
    <row r="75" spans="1:34" x14ac:dyDescent="0.25">
      <c r="A75">
        <f t="shared" ref="A75:A138" si="36">A74+1</f>
        <v>67</v>
      </c>
      <c r="B75">
        <f t="shared" si="32"/>
        <v>85291</v>
      </c>
      <c r="C75">
        <f t="shared" si="24"/>
        <v>0</v>
      </c>
      <c r="D75">
        <f t="shared" si="25"/>
        <v>3</v>
      </c>
      <c r="E75">
        <f>INDEX(Testing!$K$17:$K$23,FLOOR(('Frame Table'!B75-($E$6*D75)-($E$6*60*C75))/'Frame Table'!$F$6,1)+1)</f>
        <v>48</v>
      </c>
      <c r="F75">
        <f t="shared" si="20"/>
        <v>33</v>
      </c>
      <c r="G75">
        <f>INDEX(Testing!$N$17:$N$23,FLOOR(('Frame Table'!B75-($E$6*D75)-($E$6*60*C75))/'Frame Table'!$F$6,1)+1)</f>
        <v>38</v>
      </c>
      <c r="J75">
        <f t="shared" ref="J75:J138" si="37">J74+1</f>
        <v>67</v>
      </c>
      <c r="K75">
        <f t="shared" si="33"/>
        <v>73097</v>
      </c>
      <c r="L75">
        <f t="shared" si="26"/>
        <v>0</v>
      </c>
      <c r="M75">
        <f t="shared" si="27"/>
        <v>2</v>
      </c>
      <c r="N75">
        <f>INDEX(Testing!$K$17:$K$23,FLOOR(('Frame Table'!K75-($E$6*M75)-($E$6*60*L75))/'Frame Table'!$F$6,1)+1)</f>
        <v>97</v>
      </c>
      <c r="O75">
        <f t="shared" si="21"/>
        <v>85</v>
      </c>
      <c r="P75">
        <f>INDEX(Testing!$N$17:$N$23,FLOOR(('Frame Table'!K75-($E$6*M75)-($E$6*60*L75))/'Frame Table'!$F$6,1)+1)</f>
        <v>96</v>
      </c>
      <c r="S75">
        <f t="shared" ref="S75:S138" si="38">S74+1</f>
        <v>67</v>
      </c>
      <c r="T75">
        <f t="shared" si="34"/>
        <v>102376</v>
      </c>
      <c r="U75">
        <f t="shared" si="28"/>
        <v>0</v>
      </c>
      <c r="V75">
        <f t="shared" si="29"/>
        <v>3</v>
      </c>
      <c r="W75">
        <f>INDEX(Testing!$K$17:$K$23,FLOOR(('Frame Table'!T75-($E$6*V75)-($E$6*60*U75))/'Frame Table'!$F$6,1)+1)</f>
        <v>99</v>
      </c>
      <c r="X75">
        <f t="shared" si="22"/>
        <v>99</v>
      </c>
      <c r="Y75">
        <f>INDEX(Testing!$N$17:$N$23,FLOOR(('Frame Table'!T75-($E$6*V75)-($E$6*60*U75))/'Frame Table'!$F$6,1)+1)</f>
        <v>99</v>
      </c>
      <c r="AB75">
        <f t="shared" ref="AB75:AB138" si="39">AB74+1</f>
        <v>67</v>
      </c>
      <c r="AC75">
        <f t="shared" si="35"/>
        <v>63918</v>
      </c>
      <c r="AD75">
        <f t="shared" si="30"/>
        <v>0</v>
      </c>
      <c r="AE75">
        <f t="shared" si="31"/>
        <v>2</v>
      </c>
      <c r="AF75">
        <f>INDEX(Testing!$K$17:$K$23,FLOOR(('Frame Table'!AC75-($E$6*AE75)-($E$6*60*AD75))/'Frame Table'!$F$6,1)+1)</f>
        <v>61</v>
      </c>
      <c r="AG75">
        <f t="shared" si="23"/>
        <v>49</v>
      </c>
      <c r="AH75">
        <f>INDEX(Testing!$N$17:$N$23,FLOOR(('Frame Table'!AC75-($E$6*AE75)-($E$6*60*AD75))/'Frame Table'!$F$6,1)+1)</f>
        <v>58</v>
      </c>
    </row>
    <row r="76" spans="1:34" x14ac:dyDescent="0.25">
      <c r="A76">
        <f t="shared" si="36"/>
        <v>68</v>
      </c>
      <c r="B76">
        <f t="shared" si="32"/>
        <v>86564</v>
      </c>
      <c r="C76">
        <f t="shared" si="24"/>
        <v>0</v>
      </c>
      <c r="D76">
        <f t="shared" si="25"/>
        <v>3</v>
      </c>
      <c r="E76">
        <f>INDEX(Testing!$K$17:$K$23,FLOOR(('Frame Table'!B76-($E$6*D76)-($E$6*60*C76))/'Frame Table'!$F$6,1)+1)</f>
        <v>48</v>
      </c>
      <c r="F76">
        <f t="shared" si="20"/>
        <v>38</v>
      </c>
      <c r="G76">
        <f>INDEX(Testing!$N$17:$N$23,FLOOR(('Frame Table'!B76-($E$6*D76)-($E$6*60*C76))/'Frame Table'!$F$6,1)+1)</f>
        <v>38</v>
      </c>
      <c r="J76">
        <f t="shared" si="37"/>
        <v>68</v>
      </c>
      <c r="K76">
        <f t="shared" si="33"/>
        <v>74188</v>
      </c>
      <c r="L76">
        <f t="shared" si="26"/>
        <v>0</v>
      </c>
      <c r="M76">
        <f t="shared" si="27"/>
        <v>2</v>
      </c>
      <c r="N76">
        <f>INDEX(Testing!$K$17:$K$23,FLOOR(('Frame Table'!K76-($E$6*M76)-($E$6*60*L76))/'Frame Table'!$F$6,1)+1)</f>
        <v>97</v>
      </c>
      <c r="O76">
        <f t="shared" si="21"/>
        <v>89</v>
      </c>
      <c r="P76">
        <f>INDEX(Testing!$N$17:$N$23,FLOOR(('Frame Table'!K76-($E$6*M76)-($E$6*60*L76))/'Frame Table'!$F$6,1)+1)</f>
        <v>96</v>
      </c>
      <c r="S76">
        <f t="shared" si="38"/>
        <v>68</v>
      </c>
      <c r="T76">
        <f t="shared" si="34"/>
        <v>103904</v>
      </c>
      <c r="U76">
        <f t="shared" si="28"/>
        <v>0</v>
      </c>
      <c r="V76">
        <f t="shared" si="29"/>
        <v>4</v>
      </c>
      <c r="W76">
        <f>INDEX(Testing!$K$17:$K$23,FLOOR(('Frame Table'!T76-($E$6*V76)-($E$6*60*U76))/'Frame Table'!$F$6,1)+1)</f>
        <v>0</v>
      </c>
      <c r="X76">
        <f t="shared" si="22"/>
        <v>5</v>
      </c>
      <c r="Y76">
        <f>INDEX(Testing!$N$17:$N$23,FLOOR(('Frame Table'!T76-($E$6*V76)-($E$6*60*U76))/'Frame Table'!$F$6,1)+1)</f>
        <v>0</v>
      </c>
      <c r="AB76">
        <f t="shared" si="39"/>
        <v>68</v>
      </c>
      <c r="AC76">
        <f t="shared" si="35"/>
        <v>64872</v>
      </c>
      <c r="AD76">
        <f t="shared" si="30"/>
        <v>0</v>
      </c>
      <c r="AE76">
        <f t="shared" si="31"/>
        <v>2</v>
      </c>
      <c r="AF76">
        <f>INDEX(Testing!$K$17:$K$23,FLOOR(('Frame Table'!AC76-($E$6*AE76)-($E$6*60*AD76))/'Frame Table'!$F$6,1)+1)</f>
        <v>61</v>
      </c>
      <c r="AG76">
        <f t="shared" si="23"/>
        <v>53</v>
      </c>
      <c r="AH76">
        <f>INDEX(Testing!$N$17:$N$23,FLOOR(('Frame Table'!AC76-($E$6*AE76)-($E$6*60*AD76))/'Frame Table'!$F$6,1)+1)</f>
        <v>58</v>
      </c>
    </row>
    <row r="77" spans="1:34" x14ac:dyDescent="0.25">
      <c r="A77">
        <f t="shared" si="36"/>
        <v>69</v>
      </c>
      <c r="B77">
        <f t="shared" si="32"/>
        <v>87837</v>
      </c>
      <c r="C77">
        <f t="shared" si="24"/>
        <v>0</v>
      </c>
      <c r="D77">
        <f t="shared" si="25"/>
        <v>3</v>
      </c>
      <c r="E77">
        <f>INDEX(Testing!$K$17:$K$23,FLOOR(('Frame Table'!B77-($E$6*D77)-($E$6*60*C77))/'Frame Table'!$F$6,1)+1)</f>
        <v>48</v>
      </c>
      <c r="F77">
        <f t="shared" si="20"/>
        <v>43</v>
      </c>
      <c r="G77">
        <f>INDEX(Testing!$N$17:$N$23,FLOOR(('Frame Table'!B77-($E$6*D77)-($E$6*60*C77))/'Frame Table'!$F$6,1)+1)</f>
        <v>38</v>
      </c>
      <c r="J77">
        <f t="shared" si="37"/>
        <v>69</v>
      </c>
      <c r="K77">
        <f t="shared" si="33"/>
        <v>75279</v>
      </c>
      <c r="L77">
        <f t="shared" si="26"/>
        <v>0</v>
      </c>
      <c r="M77">
        <f t="shared" si="27"/>
        <v>2</v>
      </c>
      <c r="N77">
        <f>INDEX(Testing!$K$17:$K$23,FLOOR(('Frame Table'!K77-($E$6*M77)-($E$6*60*L77))/'Frame Table'!$F$6,1)+1)</f>
        <v>97</v>
      </c>
      <c r="O77">
        <f t="shared" si="21"/>
        <v>94</v>
      </c>
      <c r="P77">
        <f>INDEX(Testing!$N$17:$N$23,FLOOR(('Frame Table'!K77-($E$6*M77)-($E$6*60*L77))/'Frame Table'!$F$6,1)+1)</f>
        <v>96</v>
      </c>
      <c r="S77">
        <f t="shared" si="38"/>
        <v>69</v>
      </c>
      <c r="T77">
        <f t="shared" si="34"/>
        <v>105432</v>
      </c>
      <c r="U77">
        <f t="shared" si="28"/>
        <v>0</v>
      </c>
      <c r="V77">
        <f t="shared" si="29"/>
        <v>4</v>
      </c>
      <c r="W77">
        <f>INDEX(Testing!$K$17:$K$23,FLOOR(('Frame Table'!T77-($E$6*V77)-($E$6*60*U77))/'Frame Table'!$F$6,1)+1)</f>
        <v>0</v>
      </c>
      <c r="X77">
        <f t="shared" si="22"/>
        <v>11</v>
      </c>
      <c r="Y77">
        <f>INDEX(Testing!$N$17:$N$23,FLOOR(('Frame Table'!T77-($E$6*V77)-($E$6*60*U77))/'Frame Table'!$F$6,1)+1)</f>
        <v>0</v>
      </c>
      <c r="AB77">
        <f t="shared" si="39"/>
        <v>69</v>
      </c>
      <c r="AC77">
        <f t="shared" si="35"/>
        <v>65826</v>
      </c>
      <c r="AD77">
        <f t="shared" si="30"/>
        <v>0</v>
      </c>
      <c r="AE77">
        <f t="shared" si="31"/>
        <v>2</v>
      </c>
      <c r="AF77">
        <f>INDEX(Testing!$K$17:$K$23,FLOOR(('Frame Table'!AC77-($E$6*AE77)-($E$6*60*AD77))/'Frame Table'!$F$6,1)+1)</f>
        <v>61</v>
      </c>
      <c r="AG77">
        <f t="shared" si="23"/>
        <v>57</v>
      </c>
      <c r="AH77">
        <f>INDEX(Testing!$N$17:$N$23,FLOOR(('Frame Table'!AC77-($E$6*AE77)-($E$6*60*AD77))/'Frame Table'!$F$6,1)+1)</f>
        <v>58</v>
      </c>
    </row>
    <row r="78" spans="1:34" x14ac:dyDescent="0.25">
      <c r="A78">
        <f t="shared" si="36"/>
        <v>70</v>
      </c>
      <c r="B78">
        <f t="shared" si="32"/>
        <v>89110</v>
      </c>
      <c r="C78">
        <f t="shared" si="24"/>
        <v>0</v>
      </c>
      <c r="D78">
        <f t="shared" si="25"/>
        <v>3</v>
      </c>
      <c r="E78">
        <f>INDEX(Testing!$K$17:$K$23,FLOOR(('Frame Table'!B78-($E$6*D78)-($E$6*60*C78))/'Frame Table'!$F$6,1)+1)</f>
        <v>61</v>
      </c>
      <c r="F78">
        <f t="shared" si="20"/>
        <v>48</v>
      </c>
      <c r="G78">
        <f>INDEX(Testing!$N$17:$N$23,FLOOR(('Frame Table'!B78-($E$6*D78)-($E$6*60*C78))/'Frame Table'!$F$6,1)+1)</f>
        <v>58</v>
      </c>
      <c r="J78">
        <f t="shared" si="37"/>
        <v>70</v>
      </c>
      <c r="K78">
        <f t="shared" si="33"/>
        <v>76370</v>
      </c>
      <c r="L78">
        <f t="shared" si="26"/>
        <v>0</v>
      </c>
      <c r="M78">
        <f t="shared" si="27"/>
        <v>2</v>
      </c>
      <c r="N78">
        <f>INDEX(Testing!$K$17:$K$23,FLOOR(('Frame Table'!K78-($E$6*M78)-($E$6*60*L78))/'Frame Table'!$F$6,1)+1)</f>
        <v>99</v>
      </c>
      <c r="O78">
        <f t="shared" si="21"/>
        <v>98</v>
      </c>
      <c r="P78">
        <f>INDEX(Testing!$N$17:$N$23,FLOOR(('Frame Table'!K78-($E$6*M78)-($E$6*60*L78))/'Frame Table'!$F$6,1)+1)</f>
        <v>99</v>
      </c>
      <c r="S78">
        <f t="shared" si="38"/>
        <v>70</v>
      </c>
      <c r="T78">
        <f t="shared" si="34"/>
        <v>106960</v>
      </c>
      <c r="U78">
        <f t="shared" si="28"/>
        <v>0</v>
      </c>
      <c r="V78">
        <f t="shared" si="29"/>
        <v>4</v>
      </c>
      <c r="W78">
        <f>INDEX(Testing!$K$17:$K$23,FLOOR(('Frame Table'!T78-($E$6*V78)-($E$6*60*U78))/'Frame Table'!$F$6,1)+1)</f>
        <v>25</v>
      </c>
      <c r="X78">
        <f t="shared" si="22"/>
        <v>17</v>
      </c>
      <c r="Y78">
        <f>INDEX(Testing!$N$17:$N$23,FLOOR(('Frame Table'!T78-($E$6*V78)-($E$6*60*U78))/'Frame Table'!$F$6,1)+1)</f>
        <v>19</v>
      </c>
      <c r="AB78">
        <f t="shared" si="39"/>
        <v>70</v>
      </c>
      <c r="AC78">
        <f t="shared" si="35"/>
        <v>66780</v>
      </c>
      <c r="AD78">
        <f t="shared" si="30"/>
        <v>0</v>
      </c>
      <c r="AE78">
        <f t="shared" si="31"/>
        <v>2</v>
      </c>
      <c r="AF78">
        <f>INDEX(Testing!$K$17:$K$23,FLOOR(('Frame Table'!AC78-($E$6*AE78)-($E$6*60*AD78))/'Frame Table'!$F$6,1)+1)</f>
        <v>61</v>
      </c>
      <c r="AG78">
        <f t="shared" si="23"/>
        <v>60</v>
      </c>
      <c r="AH78">
        <f>INDEX(Testing!$N$17:$N$23,FLOOR(('Frame Table'!AC78-($E$6*AE78)-($E$6*60*AD78))/'Frame Table'!$F$6,1)+1)</f>
        <v>58</v>
      </c>
    </row>
    <row r="79" spans="1:34" x14ac:dyDescent="0.25">
      <c r="A79">
        <f t="shared" si="36"/>
        <v>71</v>
      </c>
      <c r="B79">
        <f t="shared" si="32"/>
        <v>90383</v>
      </c>
      <c r="C79">
        <f t="shared" si="24"/>
        <v>0</v>
      </c>
      <c r="D79">
        <f t="shared" si="25"/>
        <v>3</v>
      </c>
      <c r="E79">
        <f>INDEX(Testing!$K$17:$K$23,FLOOR(('Frame Table'!B79-($E$6*D79)-($E$6*60*C79))/'Frame Table'!$F$6,1)+1)</f>
        <v>61</v>
      </c>
      <c r="F79">
        <f t="shared" si="20"/>
        <v>53</v>
      </c>
      <c r="G79">
        <f>INDEX(Testing!$N$17:$N$23,FLOOR(('Frame Table'!B79-($E$6*D79)-($E$6*60*C79))/'Frame Table'!$F$6,1)+1)</f>
        <v>58</v>
      </c>
      <c r="J79">
        <f t="shared" si="37"/>
        <v>71</v>
      </c>
      <c r="K79">
        <f t="shared" si="33"/>
        <v>77461</v>
      </c>
      <c r="L79">
        <f t="shared" si="26"/>
        <v>0</v>
      </c>
      <c r="M79">
        <f t="shared" si="27"/>
        <v>3</v>
      </c>
      <c r="N79">
        <f>INDEX(Testing!$K$17:$K$23,FLOOR(('Frame Table'!K79-($E$6*M79)-($E$6*60*L79))/'Frame Table'!$F$6,1)+1)</f>
        <v>0</v>
      </c>
      <c r="O79">
        <f t="shared" si="21"/>
        <v>2</v>
      </c>
      <c r="P79">
        <f>INDEX(Testing!$N$17:$N$23,FLOOR(('Frame Table'!K79-($E$6*M79)-($E$6*60*L79))/'Frame Table'!$F$6,1)+1)</f>
        <v>0</v>
      </c>
      <c r="S79">
        <f t="shared" si="38"/>
        <v>71</v>
      </c>
      <c r="T79">
        <f t="shared" si="34"/>
        <v>108488</v>
      </c>
      <c r="U79">
        <f t="shared" si="28"/>
        <v>0</v>
      </c>
      <c r="V79">
        <f t="shared" si="29"/>
        <v>4</v>
      </c>
      <c r="W79">
        <f>INDEX(Testing!$K$17:$K$23,FLOOR(('Frame Table'!T79-($E$6*V79)-($E$6*60*U79))/'Frame Table'!$F$6,1)+1)</f>
        <v>25</v>
      </c>
      <c r="X79">
        <f t="shared" si="22"/>
        <v>23</v>
      </c>
      <c r="Y79">
        <f>INDEX(Testing!$N$17:$N$23,FLOOR(('Frame Table'!T79-($E$6*V79)-($E$6*60*U79))/'Frame Table'!$F$6,1)+1)</f>
        <v>19</v>
      </c>
      <c r="AB79">
        <f t="shared" si="39"/>
        <v>71</v>
      </c>
      <c r="AC79">
        <f t="shared" si="35"/>
        <v>67734</v>
      </c>
      <c r="AD79">
        <f t="shared" si="30"/>
        <v>0</v>
      </c>
      <c r="AE79">
        <f t="shared" si="31"/>
        <v>2</v>
      </c>
      <c r="AF79">
        <f>INDEX(Testing!$K$17:$K$23,FLOOR(('Frame Table'!AC79-($E$6*AE79)-($E$6*60*AD79))/'Frame Table'!$F$6,1)+1)</f>
        <v>82</v>
      </c>
      <c r="AG79">
        <f t="shared" si="23"/>
        <v>64</v>
      </c>
      <c r="AH79">
        <f>INDEX(Testing!$N$17:$N$23,FLOOR(('Frame Table'!AC79-($E$6*AE79)-($E$6*60*AD79))/'Frame Table'!$F$6,1)+1)</f>
        <v>77</v>
      </c>
    </row>
    <row r="80" spans="1:34" x14ac:dyDescent="0.25">
      <c r="A80">
        <f t="shared" si="36"/>
        <v>72</v>
      </c>
      <c r="B80">
        <f t="shared" si="32"/>
        <v>91656</v>
      </c>
      <c r="C80">
        <f t="shared" si="24"/>
        <v>0</v>
      </c>
      <c r="D80">
        <f t="shared" si="25"/>
        <v>3</v>
      </c>
      <c r="E80">
        <f>INDEX(Testing!$K$17:$K$23,FLOOR(('Frame Table'!B80-($E$6*D80)-($E$6*60*C80))/'Frame Table'!$F$6,1)+1)</f>
        <v>61</v>
      </c>
      <c r="F80">
        <f t="shared" si="20"/>
        <v>58</v>
      </c>
      <c r="G80">
        <f>INDEX(Testing!$N$17:$N$23,FLOOR(('Frame Table'!B80-($E$6*D80)-($E$6*60*C80))/'Frame Table'!$F$6,1)+1)</f>
        <v>58</v>
      </c>
      <c r="J80">
        <f t="shared" si="37"/>
        <v>72</v>
      </c>
      <c r="K80">
        <f t="shared" si="33"/>
        <v>78552</v>
      </c>
      <c r="L80">
        <f t="shared" si="26"/>
        <v>0</v>
      </c>
      <c r="M80">
        <f t="shared" si="27"/>
        <v>3</v>
      </c>
      <c r="N80">
        <f>INDEX(Testing!$K$17:$K$23,FLOOR(('Frame Table'!K80-($E$6*M80)-($E$6*60*L80))/'Frame Table'!$F$6,1)+1)</f>
        <v>0</v>
      </c>
      <c r="O80">
        <f t="shared" si="21"/>
        <v>6</v>
      </c>
      <c r="P80">
        <f>INDEX(Testing!$N$17:$N$23,FLOOR(('Frame Table'!K80-($E$6*M80)-($E$6*60*L80))/'Frame Table'!$F$6,1)+1)</f>
        <v>0</v>
      </c>
      <c r="S80">
        <f t="shared" si="38"/>
        <v>72</v>
      </c>
      <c r="T80">
        <f t="shared" si="34"/>
        <v>110016</v>
      </c>
      <c r="U80">
        <f t="shared" si="28"/>
        <v>0</v>
      </c>
      <c r="V80">
        <f t="shared" si="29"/>
        <v>4</v>
      </c>
      <c r="W80">
        <f>INDEX(Testing!$K$17:$K$23,FLOOR(('Frame Table'!T80-($E$6*V80)-($E$6*60*U80))/'Frame Table'!$F$6,1)+1)</f>
        <v>25</v>
      </c>
      <c r="X80">
        <f t="shared" si="22"/>
        <v>29</v>
      </c>
      <c r="Y80">
        <f>INDEX(Testing!$N$17:$N$23,FLOOR(('Frame Table'!T80-($E$6*V80)-($E$6*60*U80))/'Frame Table'!$F$6,1)+1)</f>
        <v>19</v>
      </c>
      <c r="AB80">
        <f t="shared" si="39"/>
        <v>72</v>
      </c>
      <c r="AC80">
        <f t="shared" si="35"/>
        <v>68688</v>
      </c>
      <c r="AD80">
        <f t="shared" si="30"/>
        <v>0</v>
      </c>
      <c r="AE80">
        <f t="shared" si="31"/>
        <v>2</v>
      </c>
      <c r="AF80">
        <f>INDEX(Testing!$K$17:$K$23,FLOOR(('Frame Table'!AC80-($E$6*AE80)-($E$6*60*AD80))/'Frame Table'!$F$6,1)+1)</f>
        <v>82</v>
      </c>
      <c r="AG80">
        <f t="shared" si="23"/>
        <v>68</v>
      </c>
      <c r="AH80">
        <f>INDEX(Testing!$N$17:$N$23,FLOOR(('Frame Table'!AC80-($E$6*AE80)-($E$6*60*AD80))/'Frame Table'!$F$6,1)+1)</f>
        <v>77</v>
      </c>
    </row>
    <row r="81" spans="1:34" x14ac:dyDescent="0.25">
      <c r="A81">
        <f t="shared" si="36"/>
        <v>73</v>
      </c>
      <c r="B81">
        <f t="shared" si="32"/>
        <v>92929</v>
      </c>
      <c r="C81">
        <f t="shared" si="24"/>
        <v>0</v>
      </c>
      <c r="D81">
        <f t="shared" si="25"/>
        <v>3</v>
      </c>
      <c r="E81">
        <f>INDEX(Testing!$K$17:$K$23,FLOOR(('Frame Table'!B81-($E$6*D81)-($E$6*60*C81))/'Frame Table'!$F$6,1)+1)</f>
        <v>61</v>
      </c>
      <c r="F81">
        <f t="shared" si="20"/>
        <v>63</v>
      </c>
      <c r="G81">
        <f>INDEX(Testing!$N$17:$N$23,FLOOR(('Frame Table'!B81-($E$6*D81)-($E$6*60*C81))/'Frame Table'!$F$6,1)+1)</f>
        <v>58</v>
      </c>
      <c r="J81">
        <f t="shared" si="37"/>
        <v>73</v>
      </c>
      <c r="K81">
        <f t="shared" si="33"/>
        <v>79643</v>
      </c>
      <c r="L81">
        <f t="shared" si="26"/>
        <v>0</v>
      </c>
      <c r="M81">
        <f t="shared" si="27"/>
        <v>3</v>
      </c>
      <c r="N81">
        <f>INDEX(Testing!$K$17:$K$23,FLOOR(('Frame Table'!K81-($E$6*M81)-($E$6*60*L81))/'Frame Table'!$F$6,1)+1)</f>
        <v>0</v>
      </c>
      <c r="O81">
        <f t="shared" si="21"/>
        <v>11</v>
      </c>
      <c r="P81">
        <f>INDEX(Testing!$N$17:$N$23,FLOOR(('Frame Table'!K81-($E$6*M81)-($E$6*60*L81))/'Frame Table'!$F$6,1)+1)</f>
        <v>0</v>
      </c>
      <c r="S81">
        <f t="shared" si="38"/>
        <v>73</v>
      </c>
      <c r="T81">
        <f t="shared" si="34"/>
        <v>111544</v>
      </c>
      <c r="U81">
        <f t="shared" si="28"/>
        <v>0</v>
      </c>
      <c r="V81">
        <f t="shared" si="29"/>
        <v>4</v>
      </c>
      <c r="W81">
        <f>INDEX(Testing!$K$17:$K$23,FLOOR(('Frame Table'!T81-($E$6*V81)-($E$6*60*U81))/'Frame Table'!$F$6,1)+1)</f>
        <v>48</v>
      </c>
      <c r="X81">
        <f t="shared" si="22"/>
        <v>35</v>
      </c>
      <c r="Y81">
        <f>INDEX(Testing!$N$17:$N$23,FLOOR(('Frame Table'!T81-($E$6*V81)-($E$6*60*U81))/'Frame Table'!$F$6,1)+1)</f>
        <v>38</v>
      </c>
      <c r="AB81">
        <f t="shared" si="39"/>
        <v>73</v>
      </c>
      <c r="AC81">
        <f t="shared" si="35"/>
        <v>69642</v>
      </c>
      <c r="AD81">
        <f t="shared" si="30"/>
        <v>0</v>
      </c>
      <c r="AE81">
        <f t="shared" si="31"/>
        <v>2</v>
      </c>
      <c r="AF81">
        <f>INDEX(Testing!$K$17:$K$23,FLOOR(('Frame Table'!AC81-($E$6*AE81)-($E$6*60*AD81))/'Frame Table'!$F$6,1)+1)</f>
        <v>82</v>
      </c>
      <c r="AG81">
        <f t="shared" si="23"/>
        <v>72</v>
      </c>
      <c r="AH81">
        <f>INDEX(Testing!$N$17:$N$23,FLOOR(('Frame Table'!AC81-($E$6*AE81)-($E$6*60*AD81))/'Frame Table'!$F$6,1)+1)</f>
        <v>77</v>
      </c>
    </row>
    <row r="82" spans="1:34" x14ac:dyDescent="0.25">
      <c r="A82">
        <f t="shared" si="36"/>
        <v>74</v>
      </c>
      <c r="B82">
        <f t="shared" si="32"/>
        <v>94202</v>
      </c>
      <c r="C82">
        <f t="shared" si="24"/>
        <v>0</v>
      </c>
      <c r="D82">
        <f t="shared" si="25"/>
        <v>3</v>
      </c>
      <c r="E82">
        <f>INDEX(Testing!$K$17:$K$23,FLOOR(('Frame Table'!B82-($E$6*D82)-($E$6*60*C82))/'Frame Table'!$F$6,1)+1)</f>
        <v>82</v>
      </c>
      <c r="F82">
        <f t="shared" si="20"/>
        <v>67</v>
      </c>
      <c r="G82">
        <f>INDEX(Testing!$N$17:$N$23,FLOOR(('Frame Table'!B82-($E$6*D82)-($E$6*60*C82))/'Frame Table'!$F$6,1)+1)</f>
        <v>77</v>
      </c>
      <c r="J82">
        <f t="shared" si="37"/>
        <v>74</v>
      </c>
      <c r="K82">
        <f t="shared" si="33"/>
        <v>80734</v>
      </c>
      <c r="L82">
        <f t="shared" si="26"/>
        <v>0</v>
      </c>
      <c r="M82">
        <f t="shared" si="27"/>
        <v>3</v>
      </c>
      <c r="N82">
        <f>INDEX(Testing!$K$17:$K$23,FLOOR(('Frame Table'!K82-($E$6*M82)-($E$6*60*L82))/'Frame Table'!$F$6,1)+1)</f>
        <v>0</v>
      </c>
      <c r="O82">
        <f t="shared" si="21"/>
        <v>15</v>
      </c>
      <c r="P82">
        <f>INDEX(Testing!$N$17:$N$23,FLOOR(('Frame Table'!K82-($E$6*M82)-($E$6*60*L82))/'Frame Table'!$F$6,1)+1)</f>
        <v>0</v>
      </c>
      <c r="S82">
        <f t="shared" si="38"/>
        <v>74</v>
      </c>
      <c r="T82">
        <f t="shared" si="34"/>
        <v>113072</v>
      </c>
      <c r="U82">
        <f t="shared" si="28"/>
        <v>0</v>
      </c>
      <c r="V82">
        <f t="shared" si="29"/>
        <v>4</v>
      </c>
      <c r="W82">
        <f>INDEX(Testing!$K$17:$K$23,FLOOR(('Frame Table'!T82-($E$6*V82)-($E$6*60*U82))/'Frame Table'!$F$6,1)+1)</f>
        <v>48</v>
      </c>
      <c r="X82">
        <f t="shared" si="22"/>
        <v>41</v>
      </c>
      <c r="Y82">
        <f>INDEX(Testing!$N$17:$N$23,FLOOR(('Frame Table'!T82-($E$6*V82)-($E$6*60*U82))/'Frame Table'!$F$6,1)+1)</f>
        <v>38</v>
      </c>
      <c r="AB82">
        <f t="shared" si="39"/>
        <v>74</v>
      </c>
      <c r="AC82">
        <f t="shared" si="35"/>
        <v>70596</v>
      </c>
      <c r="AD82">
        <f t="shared" si="30"/>
        <v>0</v>
      </c>
      <c r="AE82">
        <f t="shared" si="31"/>
        <v>2</v>
      </c>
      <c r="AF82">
        <f>INDEX(Testing!$K$17:$K$23,FLOOR(('Frame Table'!AC82-($E$6*AE82)-($E$6*60*AD82))/'Frame Table'!$F$6,1)+1)</f>
        <v>82</v>
      </c>
      <c r="AG82">
        <f t="shared" si="23"/>
        <v>75</v>
      </c>
      <c r="AH82">
        <f>INDEX(Testing!$N$17:$N$23,FLOOR(('Frame Table'!AC82-($E$6*AE82)-($E$6*60*AD82))/'Frame Table'!$F$6,1)+1)</f>
        <v>77</v>
      </c>
    </row>
    <row r="83" spans="1:34" x14ac:dyDescent="0.25">
      <c r="A83">
        <f t="shared" si="36"/>
        <v>75</v>
      </c>
      <c r="B83">
        <f t="shared" si="32"/>
        <v>95475</v>
      </c>
      <c r="C83">
        <f t="shared" si="24"/>
        <v>0</v>
      </c>
      <c r="D83">
        <f t="shared" si="25"/>
        <v>3</v>
      </c>
      <c r="E83">
        <f>INDEX(Testing!$K$17:$K$23,FLOOR(('Frame Table'!B83-($E$6*D83)-($E$6*60*C83))/'Frame Table'!$F$6,1)+1)</f>
        <v>82</v>
      </c>
      <c r="F83">
        <f t="shared" si="20"/>
        <v>72</v>
      </c>
      <c r="G83">
        <f>INDEX(Testing!$N$17:$N$23,FLOOR(('Frame Table'!B83-($E$6*D83)-($E$6*60*C83))/'Frame Table'!$F$6,1)+1)</f>
        <v>77</v>
      </c>
      <c r="J83">
        <f t="shared" si="37"/>
        <v>75</v>
      </c>
      <c r="K83">
        <f t="shared" si="33"/>
        <v>81825</v>
      </c>
      <c r="L83">
        <f t="shared" si="26"/>
        <v>0</v>
      </c>
      <c r="M83">
        <f t="shared" si="27"/>
        <v>3</v>
      </c>
      <c r="N83">
        <f>INDEX(Testing!$K$17:$K$23,FLOOR(('Frame Table'!K83-($E$6*M83)-($E$6*60*L83))/'Frame Table'!$F$6,1)+1)</f>
        <v>25</v>
      </c>
      <c r="O83">
        <f t="shared" si="21"/>
        <v>19</v>
      </c>
      <c r="P83">
        <f>INDEX(Testing!$N$17:$N$23,FLOOR(('Frame Table'!K83-($E$6*M83)-($E$6*60*L83))/'Frame Table'!$F$6,1)+1)</f>
        <v>19</v>
      </c>
      <c r="S83">
        <f t="shared" si="38"/>
        <v>75</v>
      </c>
      <c r="T83">
        <f t="shared" si="34"/>
        <v>114600</v>
      </c>
      <c r="U83">
        <f t="shared" si="28"/>
        <v>0</v>
      </c>
      <c r="V83">
        <f t="shared" si="29"/>
        <v>4</v>
      </c>
      <c r="W83">
        <f>INDEX(Testing!$K$17:$K$23,FLOOR(('Frame Table'!T83-($E$6*V83)-($E$6*60*U83))/'Frame Table'!$F$6,1)+1)</f>
        <v>48</v>
      </c>
      <c r="X83">
        <f t="shared" si="22"/>
        <v>47</v>
      </c>
      <c r="Y83">
        <f>INDEX(Testing!$N$17:$N$23,FLOOR(('Frame Table'!T83-($E$6*V83)-($E$6*60*U83))/'Frame Table'!$F$6,1)+1)</f>
        <v>38</v>
      </c>
      <c r="AB83">
        <f t="shared" si="39"/>
        <v>75</v>
      </c>
      <c r="AC83">
        <f t="shared" si="35"/>
        <v>71550</v>
      </c>
      <c r="AD83">
        <f t="shared" si="30"/>
        <v>0</v>
      </c>
      <c r="AE83">
        <f t="shared" si="31"/>
        <v>2</v>
      </c>
      <c r="AF83">
        <f>INDEX(Testing!$K$17:$K$23,FLOOR(('Frame Table'!AC83-($E$6*AE83)-($E$6*60*AD83))/'Frame Table'!$F$6,1)+1)</f>
        <v>82</v>
      </c>
      <c r="AG83">
        <f t="shared" si="23"/>
        <v>79</v>
      </c>
      <c r="AH83">
        <f>INDEX(Testing!$N$17:$N$23,FLOOR(('Frame Table'!AC83-($E$6*AE83)-($E$6*60*AD83))/'Frame Table'!$F$6,1)+1)</f>
        <v>77</v>
      </c>
    </row>
    <row r="84" spans="1:34" x14ac:dyDescent="0.25">
      <c r="A84">
        <f t="shared" si="36"/>
        <v>76</v>
      </c>
      <c r="B84">
        <f t="shared" si="32"/>
        <v>96748</v>
      </c>
      <c r="C84">
        <f t="shared" si="24"/>
        <v>0</v>
      </c>
      <c r="D84">
        <f t="shared" si="25"/>
        <v>3</v>
      </c>
      <c r="E84">
        <f>INDEX(Testing!$K$17:$K$23,FLOOR(('Frame Table'!B84-($E$6*D84)-($E$6*60*C84))/'Frame Table'!$F$6,1)+1)</f>
        <v>82</v>
      </c>
      <c r="F84">
        <f t="shared" si="20"/>
        <v>77</v>
      </c>
      <c r="G84">
        <f>INDEX(Testing!$N$17:$N$23,FLOOR(('Frame Table'!B84-($E$6*D84)-($E$6*60*C84))/'Frame Table'!$F$6,1)+1)</f>
        <v>77</v>
      </c>
      <c r="J84">
        <f t="shared" si="37"/>
        <v>76</v>
      </c>
      <c r="K84">
        <f t="shared" si="33"/>
        <v>82916</v>
      </c>
      <c r="L84">
        <f t="shared" si="26"/>
        <v>0</v>
      </c>
      <c r="M84">
        <f t="shared" si="27"/>
        <v>3</v>
      </c>
      <c r="N84">
        <f>INDEX(Testing!$K$17:$K$23,FLOOR(('Frame Table'!K84-($E$6*M84)-($E$6*60*L84))/'Frame Table'!$F$6,1)+1)</f>
        <v>25</v>
      </c>
      <c r="O84">
        <f t="shared" si="21"/>
        <v>23</v>
      </c>
      <c r="P84">
        <f>INDEX(Testing!$N$17:$N$23,FLOOR(('Frame Table'!K84-($E$6*M84)-($E$6*60*L84))/'Frame Table'!$F$6,1)+1)</f>
        <v>19</v>
      </c>
      <c r="S84">
        <f t="shared" si="38"/>
        <v>76</v>
      </c>
      <c r="T84">
        <f t="shared" si="34"/>
        <v>116128</v>
      </c>
      <c r="U84">
        <f t="shared" si="28"/>
        <v>0</v>
      </c>
      <c r="V84">
        <f t="shared" si="29"/>
        <v>4</v>
      </c>
      <c r="W84">
        <f>INDEX(Testing!$K$17:$K$23,FLOOR(('Frame Table'!T84-($E$6*V84)-($E$6*60*U84))/'Frame Table'!$F$6,1)+1)</f>
        <v>61</v>
      </c>
      <c r="X84">
        <f t="shared" si="22"/>
        <v>53</v>
      </c>
      <c r="Y84">
        <f>INDEX(Testing!$N$17:$N$23,FLOOR(('Frame Table'!T84-($E$6*V84)-($E$6*60*U84))/'Frame Table'!$F$6,1)+1)</f>
        <v>58</v>
      </c>
      <c r="AB84">
        <f t="shared" si="39"/>
        <v>76</v>
      </c>
      <c r="AC84">
        <f t="shared" si="35"/>
        <v>72504</v>
      </c>
      <c r="AD84">
        <f t="shared" si="30"/>
        <v>0</v>
      </c>
      <c r="AE84">
        <f t="shared" si="31"/>
        <v>2</v>
      </c>
      <c r="AF84">
        <f>INDEX(Testing!$K$17:$K$23,FLOOR(('Frame Table'!AC84-($E$6*AE84)-($E$6*60*AD84))/'Frame Table'!$F$6,1)+1)</f>
        <v>97</v>
      </c>
      <c r="AG84">
        <f t="shared" si="23"/>
        <v>83</v>
      </c>
      <c r="AH84">
        <f>INDEX(Testing!$N$17:$N$23,FLOOR(('Frame Table'!AC84-($E$6*AE84)-($E$6*60*AD84))/'Frame Table'!$F$6,1)+1)</f>
        <v>96</v>
      </c>
    </row>
    <row r="85" spans="1:34" x14ac:dyDescent="0.25">
      <c r="A85">
        <f t="shared" si="36"/>
        <v>77</v>
      </c>
      <c r="B85">
        <f t="shared" si="32"/>
        <v>98021</v>
      </c>
      <c r="C85">
        <f t="shared" si="24"/>
        <v>0</v>
      </c>
      <c r="D85">
        <f t="shared" si="25"/>
        <v>3</v>
      </c>
      <c r="E85">
        <f>INDEX(Testing!$K$17:$K$23,FLOOR(('Frame Table'!B85-($E$6*D85)-($E$6*60*C85))/'Frame Table'!$F$6,1)+1)</f>
        <v>97</v>
      </c>
      <c r="F85">
        <f t="shared" si="20"/>
        <v>82</v>
      </c>
      <c r="G85">
        <f>INDEX(Testing!$N$17:$N$23,FLOOR(('Frame Table'!B85-($E$6*D85)-($E$6*60*C85))/'Frame Table'!$F$6,1)+1)</f>
        <v>96</v>
      </c>
      <c r="J85">
        <f t="shared" si="37"/>
        <v>77</v>
      </c>
      <c r="K85">
        <f t="shared" si="33"/>
        <v>84007</v>
      </c>
      <c r="L85">
        <f t="shared" si="26"/>
        <v>0</v>
      </c>
      <c r="M85">
        <f t="shared" si="27"/>
        <v>3</v>
      </c>
      <c r="N85">
        <f>INDEX(Testing!$K$17:$K$23,FLOOR(('Frame Table'!K85-($E$6*M85)-($E$6*60*L85))/'Frame Table'!$F$6,1)+1)</f>
        <v>25</v>
      </c>
      <c r="O85">
        <f t="shared" si="21"/>
        <v>28</v>
      </c>
      <c r="P85">
        <f>INDEX(Testing!$N$17:$N$23,FLOOR(('Frame Table'!K85-($E$6*M85)-($E$6*60*L85))/'Frame Table'!$F$6,1)+1)</f>
        <v>19</v>
      </c>
      <c r="S85">
        <f t="shared" si="38"/>
        <v>77</v>
      </c>
      <c r="T85">
        <f t="shared" si="34"/>
        <v>117656</v>
      </c>
      <c r="U85">
        <f t="shared" si="28"/>
        <v>0</v>
      </c>
      <c r="V85">
        <f t="shared" si="29"/>
        <v>4</v>
      </c>
      <c r="W85">
        <f>INDEX(Testing!$K$17:$K$23,FLOOR(('Frame Table'!T85-($E$6*V85)-($E$6*60*U85))/'Frame Table'!$F$6,1)+1)</f>
        <v>61</v>
      </c>
      <c r="X85">
        <f t="shared" si="22"/>
        <v>59</v>
      </c>
      <c r="Y85">
        <f>INDEX(Testing!$N$17:$N$23,FLOOR(('Frame Table'!T85-($E$6*V85)-($E$6*60*U85))/'Frame Table'!$F$6,1)+1)</f>
        <v>58</v>
      </c>
      <c r="AB85">
        <f t="shared" si="39"/>
        <v>77</v>
      </c>
      <c r="AC85">
        <f t="shared" si="35"/>
        <v>73458</v>
      </c>
      <c r="AD85">
        <f t="shared" si="30"/>
        <v>0</v>
      </c>
      <c r="AE85">
        <f t="shared" si="31"/>
        <v>2</v>
      </c>
      <c r="AF85">
        <f>INDEX(Testing!$K$17:$K$23,FLOOR(('Frame Table'!AC85-($E$6*AE85)-($E$6*60*AD85))/'Frame Table'!$F$6,1)+1)</f>
        <v>97</v>
      </c>
      <c r="AG85">
        <f t="shared" si="23"/>
        <v>86</v>
      </c>
      <c r="AH85">
        <f>INDEX(Testing!$N$17:$N$23,FLOOR(('Frame Table'!AC85-($E$6*AE85)-($E$6*60*AD85))/'Frame Table'!$F$6,1)+1)</f>
        <v>96</v>
      </c>
    </row>
    <row r="86" spans="1:34" x14ac:dyDescent="0.25">
      <c r="A86">
        <f t="shared" si="36"/>
        <v>78</v>
      </c>
      <c r="B86">
        <f t="shared" si="32"/>
        <v>99294</v>
      </c>
      <c r="C86">
        <f t="shared" si="24"/>
        <v>0</v>
      </c>
      <c r="D86">
        <f t="shared" si="25"/>
        <v>3</v>
      </c>
      <c r="E86">
        <f>INDEX(Testing!$K$17:$K$23,FLOOR(('Frame Table'!B86-($E$6*D86)-($E$6*60*C86))/'Frame Table'!$F$6,1)+1)</f>
        <v>97</v>
      </c>
      <c r="F86">
        <f t="shared" si="20"/>
        <v>87</v>
      </c>
      <c r="G86">
        <f>INDEX(Testing!$N$17:$N$23,FLOOR(('Frame Table'!B86-($E$6*D86)-($E$6*60*C86))/'Frame Table'!$F$6,1)+1)</f>
        <v>96</v>
      </c>
      <c r="J86">
        <f t="shared" si="37"/>
        <v>78</v>
      </c>
      <c r="K86">
        <f t="shared" si="33"/>
        <v>85098</v>
      </c>
      <c r="L86">
        <f t="shared" si="26"/>
        <v>0</v>
      </c>
      <c r="M86">
        <f t="shared" si="27"/>
        <v>3</v>
      </c>
      <c r="N86">
        <f>INDEX(Testing!$K$17:$K$23,FLOOR(('Frame Table'!K86-($E$6*M86)-($E$6*60*L86))/'Frame Table'!$F$6,1)+1)</f>
        <v>48</v>
      </c>
      <c r="O86">
        <f t="shared" si="21"/>
        <v>32</v>
      </c>
      <c r="P86">
        <f>INDEX(Testing!$N$17:$N$23,FLOOR(('Frame Table'!K86-($E$6*M86)-($E$6*60*L86))/'Frame Table'!$F$6,1)+1)</f>
        <v>38</v>
      </c>
      <c r="S86">
        <f t="shared" si="38"/>
        <v>78</v>
      </c>
      <c r="T86">
        <f t="shared" si="34"/>
        <v>119184</v>
      </c>
      <c r="U86">
        <f t="shared" si="28"/>
        <v>0</v>
      </c>
      <c r="V86">
        <f t="shared" si="29"/>
        <v>4</v>
      </c>
      <c r="W86">
        <f>INDEX(Testing!$K$17:$K$23,FLOOR(('Frame Table'!T86-($E$6*V86)-($E$6*60*U86))/'Frame Table'!$F$6,1)+1)</f>
        <v>82</v>
      </c>
      <c r="X86">
        <f t="shared" si="22"/>
        <v>65</v>
      </c>
      <c r="Y86">
        <f>INDEX(Testing!$N$17:$N$23,FLOOR(('Frame Table'!T86-($E$6*V86)-($E$6*60*U86))/'Frame Table'!$F$6,1)+1)</f>
        <v>77</v>
      </c>
      <c r="AB86">
        <f t="shared" si="39"/>
        <v>78</v>
      </c>
      <c r="AC86">
        <f t="shared" si="35"/>
        <v>74412</v>
      </c>
      <c r="AD86">
        <f t="shared" si="30"/>
        <v>0</v>
      </c>
      <c r="AE86">
        <f t="shared" si="31"/>
        <v>2</v>
      </c>
      <c r="AF86">
        <f>INDEX(Testing!$K$17:$K$23,FLOOR(('Frame Table'!AC86-($E$6*AE86)-($E$6*60*AD86))/'Frame Table'!$F$6,1)+1)</f>
        <v>97</v>
      </c>
      <c r="AG86">
        <f t="shared" si="23"/>
        <v>90</v>
      </c>
      <c r="AH86">
        <f>INDEX(Testing!$N$17:$N$23,FLOOR(('Frame Table'!AC86-($E$6*AE86)-($E$6*60*AD86))/'Frame Table'!$F$6,1)+1)</f>
        <v>96</v>
      </c>
    </row>
    <row r="87" spans="1:34" x14ac:dyDescent="0.25">
      <c r="A87">
        <f t="shared" si="36"/>
        <v>79</v>
      </c>
      <c r="B87">
        <f t="shared" si="32"/>
        <v>100567</v>
      </c>
      <c r="C87">
        <f t="shared" si="24"/>
        <v>0</v>
      </c>
      <c r="D87">
        <f t="shared" si="25"/>
        <v>3</v>
      </c>
      <c r="E87">
        <f>INDEX(Testing!$K$17:$K$23,FLOOR(('Frame Table'!B87-($E$6*D87)-($E$6*60*C87))/'Frame Table'!$F$6,1)+1)</f>
        <v>97</v>
      </c>
      <c r="F87">
        <f t="shared" si="20"/>
        <v>92</v>
      </c>
      <c r="G87">
        <f>INDEX(Testing!$N$17:$N$23,FLOOR(('Frame Table'!B87-($E$6*D87)-($E$6*60*C87))/'Frame Table'!$F$6,1)+1)</f>
        <v>96</v>
      </c>
      <c r="J87">
        <f t="shared" si="37"/>
        <v>79</v>
      </c>
      <c r="K87">
        <f t="shared" si="33"/>
        <v>86189</v>
      </c>
      <c r="L87">
        <f t="shared" si="26"/>
        <v>0</v>
      </c>
      <c r="M87">
        <f t="shared" si="27"/>
        <v>3</v>
      </c>
      <c r="N87">
        <f>INDEX(Testing!$K$17:$K$23,FLOOR(('Frame Table'!K87-($E$6*M87)-($E$6*60*L87))/'Frame Table'!$F$6,1)+1)</f>
        <v>48</v>
      </c>
      <c r="O87">
        <f t="shared" si="21"/>
        <v>36</v>
      </c>
      <c r="P87">
        <f>INDEX(Testing!$N$17:$N$23,FLOOR(('Frame Table'!K87-($E$6*M87)-($E$6*60*L87))/'Frame Table'!$F$6,1)+1)</f>
        <v>38</v>
      </c>
      <c r="S87">
        <f t="shared" si="38"/>
        <v>79</v>
      </c>
      <c r="T87">
        <f t="shared" si="34"/>
        <v>120712</v>
      </c>
      <c r="U87">
        <f t="shared" si="28"/>
        <v>0</v>
      </c>
      <c r="V87">
        <f t="shared" si="29"/>
        <v>4</v>
      </c>
      <c r="W87">
        <f>INDEX(Testing!$K$17:$K$23,FLOOR(('Frame Table'!T87-($E$6*V87)-($E$6*60*U87))/'Frame Table'!$F$6,1)+1)</f>
        <v>82</v>
      </c>
      <c r="X87">
        <f t="shared" si="22"/>
        <v>71</v>
      </c>
      <c r="Y87">
        <f>INDEX(Testing!$N$17:$N$23,FLOOR(('Frame Table'!T87-($E$6*V87)-($E$6*60*U87))/'Frame Table'!$F$6,1)+1)</f>
        <v>77</v>
      </c>
      <c r="AB87">
        <f t="shared" si="39"/>
        <v>79</v>
      </c>
      <c r="AC87">
        <f t="shared" si="35"/>
        <v>75366</v>
      </c>
      <c r="AD87">
        <f t="shared" si="30"/>
        <v>0</v>
      </c>
      <c r="AE87">
        <f t="shared" si="31"/>
        <v>2</v>
      </c>
      <c r="AF87">
        <f>INDEX(Testing!$K$17:$K$23,FLOOR(('Frame Table'!AC87-($E$6*AE87)-($E$6*60*AD87))/'Frame Table'!$F$6,1)+1)</f>
        <v>97</v>
      </c>
      <c r="AG87">
        <f t="shared" si="23"/>
        <v>94</v>
      </c>
      <c r="AH87">
        <f>INDEX(Testing!$N$17:$N$23,FLOOR(('Frame Table'!AC87-($E$6*AE87)-($E$6*60*AD87))/'Frame Table'!$F$6,1)+1)</f>
        <v>96</v>
      </c>
    </row>
    <row r="88" spans="1:34" x14ac:dyDescent="0.25">
      <c r="A88">
        <f t="shared" si="36"/>
        <v>80</v>
      </c>
      <c r="B88">
        <f t="shared" si="32"/>
        <v>101840</v>
      </c>
      <c r="C88">
        <f t="shared" si="24"/>
        <v>0</v>
      </c>
      <c r="D88">
        <f t="shared" si="25"/>
        <v>3</v>
      </c>
      <c r="E88">
        <f>INDEX(Testing!$K$17:$K$23,FLOOR(('Frame Table'!B88-($E$6*D88)-($E$6*60*C88))/'Frame Table'!$F$6,1)+1)</f>
        <v>99</v>
      </c>
      <c r="F88">
        <f t="shared" si="20"/>
        <v>97</v>
      </c>
      <c r="G88">
        <f>INDEX(Testing!$N$17:$N$23,FLOOR(('Frame Table'!B88-($E$6*D88)-($E$6*60*C88))/'Frame Table'!$F$6,1)+1)</f>
        <v>99</v>
      </c>
      <c r="J88">
        <f t="shared" si="37"/>
        <v>80</v>
      </c>
      <c r="K88">
        <f t="shared" si="33"/>
        <v>87280</v>
      </c>
      <c r="L88">
        <f t="shared" si="26"/>
        <v>0</v>
      </c>
      <c r="M88">
        <f t="shared" si="27"/>
        <v>3</v>
      </c>
      <c r="N88">
        <f>INDEX(Testing!$K$17:$K$23,FLOOR(('Frame Table'!K88-($E$6*M88)-($E$6*60*L88))/'Frame Table'!$F$6,1)+1)</f>
        <v>48</v>
      </c>
      <c r="O88">
        <f t="shared" si="21"/>
        <v>40</v>
      </c>
      <c r="P88">
        <f>INDEX(Testing!$N$17:$N$23,FLOOR(('Frame Table'!K88-($E$6*M88)-($E$6*60*L88))/'Frame Table'!$F$6,1)+1)</f>
        <v>38</v>
      </c>
      <c r="S88">
        <f t="shared" si="38"/>
        <v>80</v>
      </c>
      <c r="T88">
        <f t="shared" si="34"/>
        <v>122240</v>
      </c>
      <c r="U88">
        <f t="shared" si="28"/>
        <v>0</v>
      </c>
      <c r="V88">
        <f t="shared" si="29"/>
        <v>4</v>
      </c>
      <c r="W88">
        <f>INDEX(Testing!$K$17:$K$23,FLOOR(('Frame Table'!T88-($E$6*V88)-($E$6*60*U88))/'Frame Table'!$F$6,1)+1)</f>
        <v>82</v>
      </c>
      <c r="X88">
        <f t="shared" si="22"/>
        <v>77</v>
      </c>
      <c r="Y88">
        <f>INDEX(Testing!$N$17:$N$23,FLOOR(('Frame Table'!T88-($E$6*V88)-($E$6*60*U88))/'Frame Table'!$F$6,1)+1)</f>
        <v>77</v>
      </c>
      <c r="AB88">
        <f t="shared" si="39"/>
        <v>80</v>
      </c>
      <c r="AC88">
        <f t="shared" si="35"/>
        <v>76320</v>
      </c>
      <c r="AD88">
        <f t="shared" si="30"/>
        <v>0</v>
      </c>
      <c r="AE88">
        <f t="shared" si="31"/>
        <v>2</v>
      </c>
      <c r="AF88">
        <f>INDEX(Testing!$K$17:$K$23,FLOOR(('Frame Table'!AC88-($E$6*AE88)-($E$6*60*AD88))/'Frame Table'!$F$6,1)+1)</f>
        <v>99</v>
      </c>
      <c r="AG88">
        <f t="shared" si="23"/>
        <v>98</v>
      </c>
      <c r="AH88">
        <f>INDEX(Testing!$N$17:$N$23,FLOOR(('Frame Table'!AC88-($E$6*AE88)-($E$6*60*AD88))/'Frame Table'!$F$6,1)+1)</f>
        <v>99</v>
      </c>
    </row>
    <row r="89" spans="1:34" x14ac:dyDescent="0.25">
      <c r="A89">
        <f t="shared" si="36"/>
        <v>81</v>
      </c>
      <c r="B89">
        <f t="shared" si="32"/>
        <v>103113</v>
      </c>
      <c r="C89">
        <f t="shared" si="24"/>
        <v>0</v>
      </c>
      <c r="D89">
        <f t="shared" si="25"/>
        <v>4</v>
      </c>
      <c r="E89">
        <f>INDEX(Testing!$K$17:$K$23,FLOOR(('Frame Table'!B89-($E$6*D89)-($E$6*60*C89))/'Frame Table'!$F$6,1)+1)</f>
        <v>0</v>
      </c>
      <c r="F89">
        <f t="shared" si="20"/>
        <v>2</v>
      </c>
      <c r="G89">
        <f>INDEX(Testing!$N$17:$N$23,FLOOR(('Frame Table'!B89-($E$6*D89)-($E$6*60*C89))/'Frame Table'!$F$6,1)+1)</f>
        <v>0</v>
      </c>
      <c r="J89">
        <f t="shared" si="37"/>
        <v>81</v>
      </c>
      <c r="K89">
        <f t="shared" si="33"/>
        <v>88371</v>
      </c>
      <c r="L89">
        <f t="shared" si="26"/>
        <v>0</v>
      </c>
      <c r="M89">
        <f t="shared" si="27"/>
        <v>3</v>
      </c>
      <c r="N89">
        <f>INDEX(Testing!$K$17:$K$23,FLOOR(('Frame Table'!K89-($E$6*M89)-($E$6*60*L89))/'Frame Table'!$F$6,1)+1)</f>
        <v>48</v>
      </c>
      <c r="O89">
        <f t="shared" si="21"/>
        <v>45</v>
      </c>
      <c r="P89">
        <f>INDEX(Testing!$N$17:$N$23,FLOOR(('Frame Table'!K89-($E$6*M89)-($E$6*60*L89))/'Frame Table'!$F$6,1)+1)</f>
        <v>38</v>
      </c>
      <c r="S89">
        <f t="shared" si="38"/>
        <v>81</v>
      </c>
      <c r="T89">
        <f t="shared" si="34"/>
        <v>123768</v>
      </c>
      <c r="U89">
        <f t="shared" si="28"/>
        <v>0</v>
      </c>
      <c r="V89">
        <f t="shared" si="29"/>
        <v>4</v>
      </c>
      <c r="W89">
        <f>INDEX(Testing!$K$17:$K$23,FLOOR(('Frame Table'!T89-($E$6*V89)-($E$6*60*U89))/'Frame Table'!$F$6,1)+1)</f>
        <v>97</v>
      </c>
      <c r="X89">
        <f t="shared" si="22"/>
        <v>83</v>
      </c>
      <c r="Y89">
        <f>INDEX(Testing!$N$17:$N$23,FLOOR(('Frame Table'!T89-($E$6*V89)-($E$6*60*U89))/'Frame Table'!$F$6,1)+1)</f>
        <v>96</v>
      </c>
      <c r="AB89">
        <f t="shared" si="39"/>
        <v>81</v>
      </c>
      <c r="AC89">
        <f t="shared" si="35"/>
        <v>77274</v>
      </c>
      <c r="AD89">
        <f t="shared" si="30"/>
        <v>0</v>
      </c>
      <c r="AE89">
        <f t="shared" si="31"/>
        <v>3</v>
      </c>
      <c r="AF89">
        <f>INDEX(Testing!$K$17:$K$23,FLOOR(('Frame Table'!AC89-($E$6*AE89)-($E$6*60*AD89))/'Frame Table'!$F$6,1)+1)</f>
        <v>0</v>
      </c>
      <c r="AG89">
        <f t="shared" si="23"/>
        <v>1</v>
      </c>
      <c r="AH89">
        <f>INDEX(Testing!$N$17:$N$23,FLOOR(('Frame Table'!AC89-($E$6*AE89)-($E$6*60*AD89))/'Frame Table'!$F$6,1)+1)</f>
        <v>0</v>
      </c>
    </row>
    <row r="90" spans="1:34" x14ac:dyDescent="0.25">
      <c r="A90">
        <f t="shared" si="36"/>
        <v>82</v>
      </c>
      <c r="B90">
        <f t="shared" si="32"/>
        <v>104386</v>
      </c>
      <c r="C90">
        <f t="shared" si="24"/>
        <v>0</v>
      </c>
      <c r="D90">
        <f t="shared" si="25"/>
        <v>4</v>
      </c>
      <c r="E90">
        <f>INDEX(Testing!$K$17:$K$23,FLOOR(('Frame Table'!B90-($E$6*D90)-($E$6*60*C90))/'Frame Table'!$F$6,1)+1)</f>
        <v>0</v>
      </c>
      <c r="F90">
        <f t="shared" si="20"/>
        <v>7</v>
      </c>
      <c r="G90">
        <f>INDEX(Testing!$N$17:$N$23,FLOOR(('Frame Table'!B90-($E$6*D90)-($E$6*60*C90))/'Frame Table'!$F$6,1)+1)</f>
        <v>0</v>
      </c>
      <c r="J90">
        <f t="shared" si="37"/>
        <v>82</v>
      </c>
      <c r="K90">
        <f t="shared" si="33"/>
        <v>89462</v>
      </c>
      <c r="L90">
        <f t="shared" si="26"/>
        <v>0</v>
      </c>
      <c r="M90">
        <f t="shared" si="27"/>
        <v>3</v>
      </c>
      <c r="N90">
        <f>INDEX(Testing!$K$17:$K$23,FLOOR(('Frame Table'!K90-($E$6*M90)-($E$6*60*L90))/'Frame Table'!$F$6,1)+1)</f>
        <v>61</v>
      </c>
      <c r="O90">
        <f t="shared" si="21"/>
        <v>49</v>
      </c>
      <c r="P90">
        <f>INDEX(Testing!$N$17:$N$23,FLOOR(('Frame Table'!K90-($E$6*M90)-($E$6*60*L90))/'Frame Table'!$F$6,1)+1)</f>
        <v>58</v>
      </c>
      <c r="S90">
        <f t="shared" si="38"/>
        <v>82</v>
      </c>
      <c r="T90">
        <f t="shared" si="34"/>
        <v>125296</v>
      </c>
      <c r="U90">
        <f t="shared" si="28"/>
        <v>0</v>
      </c>
      <c r="V90">
        <f t="shared" si="29"/>
        <v>4</v>
      </c>
      <c r="W90">
        <f>INDEX(Testing!$K$17:$K$23,FLOOR(('Frame Table'!T90-($E$6*V90)-($E$6*60*U90))/'Frame Table'!$F$6,1)+1)</f>
        <v>97</v>
      </c>
      <c r="X90">
        <f t="shared" si="22"/>
        <v>89</v>
      </c>
      <c r="Y90">
        <f>INDEX(Testing!$N$17:$N$23,FLOOR(('Frame Table'!T90-($E$6*V90)-($E$6*60*U90))/'Frame Table'!$F$6,1)+1)</f>
        <v>96</v>
      </c>
      <c r="AB90">
        <f t="shared" si="39"/>
        <v>82</v>
      </c>
      <c r="AC90">
        <f t="shared" si="35"/>
        <v>78228</v>
      </c>
      <c r="AD90">
        <f t="shared" si="30"/>
        <v>0</v>
      </c>
      <c r="AE90">
        <f t="shared" si="31"/>
        <v>3</v>
      </c>
      <c r="AF90">
        <f>INDEX(Testing!$K$17:$K$23,FLOOR(('Frame Table'!AC90-($E$6*AE90)-($E$6*60*AD90))/'Frame Table'!$F$6,1)+1)</f>
        <v>0</v>
      </c>
      <c r="AG90">
        <f t="shared" si="23"/>
        <v>5</v>
      </c>
      <c r="AH90">
        <f>INDEX(Testing!$N$17:$N$23,FLOOR(('Frame Table'!AC90-($E$6*AE90)-($E$6*60*AD90))/'Frame Table'!$F$6,1)+1)</f>
        <v>0</v>
      </c>
    </row>
    <row r="91" spans="1:34" x14ac:dyDescent="0.25">
      <c r="A91">
        <f t="shared" si="36"/>
        <v>83</v>
      </c>
      <c r="B91">
        <f t="shared" si="32"/>
        <v>105659</v>
      </c>
      <c r="C91">
        <f t="shared" si="24"/>
        <v>0</v>
      </c>
      <c r="D91">
        <f t="shared" si="25"/>
        <v>4</v>
      </c>
      <c r="E91">
        <f>INDEX(Testing!$K$17:$K$23,FLOOR(('Frame Table'!B91-($E$6*D91)-($E$6*60*C91))/'Frame Table'!$F$6,1)+1)</f>
        <v>0</v>
      </c>
      <c r="F91">
        <f t="shared" si="20"/>
        <v>12</v>
      </c>
      <c r="G91">
        <f>INDEX(Testing!$N$17:$N$23,FLOOR(('Frame Table'!B91-($E$6*D91)-($E$6*60*C91))/'Frame Table'!$F$6,1)+1)</f>
        <v>0</v>
      </c>
      <c r="J91">
        <f t="shared" si="37"/>
        <v>83</v>
      </c>
      <c r="K91">
        <f t="shared" si="33"/>
        <v>90553</v>
      </c>
      <c r="L91">
        <f t="shared" si="26"/>
        <v>0</v>
      </c>
      <c r="M91">
        <f t="shared" si="27"/>
        <v>3</v>
      </c>
      <c r="N91">
        <f>INDEX(Testing!$K$17:$K$23,FLOOR(('Frame Table'!K91-($E$6*M91)-($E$6*60*L91))/'Frame Table'!$F$6,1)+1)</f>
        <v>61</v>
      </c>
      <c r="O91">
        <f t="shared" si="21"/>
        <v>53</v>
      </c>
      <c r="P91">
        <f>INDEX(Testing!$N$17:$N$23,FLOOR(('Frame Table'!K91-($E$6*M91)-($E$6*60*L91))/'Frame Table'!$F$6,1)+1)</f>
        <v>58</v>
      </c>
      <c r="S91">
        <f t="shared" si="38"/>
        <v>83</v>
      </c>
      <c r="T91">
        <f t="shared" si="34"/>
        <v>126824</v>
      </c>
      <c r="U91">
        <f t="shared" si="28"/>
        <v>0</v>
      </c>
      <c r="V91">
        <f t="shared" si="29"/>
        <v>4</v>
      </c>
      <c r="W91">
        <f>INDEX(Testing!$K$17:$K$23,FLOOR(('Frame Table'!T91-($E$6*V91)-($E$6*60*U91))/'Frame Table'!$F$6,1)+1)</f>
        <v>97</v>
      </c>
      <c r="X91">
        <f t="shared" si="22"/>
        <v>95</v>
      </c>
      <c r="Y91">
        <f>INDEX(Testing!$N$17:$N$23,FLOOR(('Frame Table'!T91-($E$6*V91)-($E$6*60*U91))/'Frame Table'!$F$6,1)+1)</f>
        <v>96</v>
      </c>
      <c r="AB91">
        <f t="shared" si="39"/>
        <v>83</v>
      </c>
      <c r="AC91">
        <f t="shared" si="35"/>
        <v>79182</v>
      </c>
      <c r="AD91">
        <f t="shared" si="30"/>
        <v>0</v>
      </c>
      <c r="AE91">
        <f t="shared" si="31"/>
        <v>3</v>
      </c>
      <c r="AF91">
        <f>INDEX(Testing!$K$17:$K$23,FLOOR(('Frame Table'!AC91-($E$6*AE91)-($E$6*60*AD91))/'Frame Table'!$F$6,1)+1)</f>
        <v>0</v>
      </c>
      <c r="AG91">
        <f t="shared" si="23"/>
        <v>9</v>
      </c>
      <c r="AH91">
        <f>INDEX(Testing!$N$17:$N$23,FLOOR(('Frame Table'!AC91-($E$6*AE91)-($E$6*60*AD91))/'Frame Table'!$F$6,1)+1)</f>
        <v>0</v>
      </c>
    </row>
    <row r="92" spans="1:34" x14ac:dyDescent="0.25">
      <c r="A92">
        <f t="shared" si="36"/>
        <v>84</v>
      </c>
      <c r="B92">
        <f t="shared" si="32"/>
        <v>106932</v>
      </c>
      <c r="C92">
        <f t="shared" si="24"/>
        <v>0</v>
      </c>
      <c r="D92">
        <f t="shared" si="25"/>
        <v>4</v>
      </c>
      <c r="E92">
        <f>INDEX(Testing!$K$17:$K$23,FLOOR(('Frame Table'!B92-($E$6*D92)-($E$6*60*C92))/'Frame Table'!$F$6,1)+1)</f>
        <v>25</v>
      </c>
      <c r="F92">
        <f t="shared" si="20"/>
        <v>17</v>
      </c>
      <c r="G92">
        <f>INDEX(Testing!$N$17:$N$23,FLOOR(('Frame Table'!B92-($E$6*D92)-($E$6*60*C92))/'Frame Table'!$F$6,1)+1)</f>
        <v>19</v>
      </c>
      <c r="J92">
        <f t="shared" si="37"/>
        <v>84</v>
      </c>
      <c r="K92">
        <f t="shared" si="33"/>
        <v>91644</v>
      </c>
      <c r="L92">
        <f t="shared" si="26"/>
        <v>0</v>
      </c>
      <c r="M92">
        <f t="shared" si="27"/>
        <v>3</v>
      </c>
      <c r="N92">
        <f>INDEX(Testing!$K$17:$K$23,FLOOR(('Frame Table'!K92-($E$6*M92)-($E$6*60*L92))/'Frame Table'!$F$6,1)+1)</f>
        <v>61</v>
      </c>
      <c r="O92">
        <f t="shared" si="21"/>
        <v>57</v>
      </c>
      <c r="P92">
        <f>INDEX(Testing!$N$17:$N$23,FLOOR(('Frame Table'!K92-($E$6*M92)-($E$6*60*L92))/'Frame Table'!$F$6,1)+1)</f>
        <v>58</v>
      </c>
      <c r="S92">
        <f t="shared" si="38"/>
        <v>84</v>
      </c>
      <c r="T92">
        <f t="shared" si="34"/>
        <v>128352</v>
      </c>
      <c r="U92">
        <f t="shared" si="28"/>
        <v>0</v>
      </c>
      <c r="V92">
        <f t="shared" si="29"/>
        <v>5</v>
      </c>
      <c r="W92">
        <f>INDEX(Testing!$K$17:$K$23,FLOOR(('Frame Table'!T92-($E$6*V92)-($E$6*60*U92))/'Frame Table'!$F$6,1)+1)</f>
        <v>0</v>
      </c>
      <c r="X92">
        <f t="shared" si="22"/>
        <v>1</v>
      </c>
      <c r="Y92">
        <f>INDEX(Testing!$N$17:$N$23,FLOOR(('Frame Table'!T92-($E$6*V92)-($E$6*60*U92))/'Frame Table'!$F$6,1)+1)</f>
        <v>0</v>
      </c>
      <c r="AB92">
        <f t="shared" si="39"/>
        <v>84</v>
      </c>
      <c r="AC92">
        <f t="shared" si="35"/>
        <v>80136</v>
      </c>
      <c r="AD92">
        <f t="shared" si="30"/>
        <v>0</v>
      </c>
      <c r="AE92">
        <f t="shared" si="31"/>
        <v>3</v>
      </c>
      <c r="AF92">
        <f>INDEX(Testing!$K$17:$K$23,FLOOR(('Frame Table'!AC92-($E$6*AE92)-($E$6*60*AD92))/'Frame Table'!$F$6,1)+1)</f>
        <v>0</v>
      </c>
      <c r="AG92">
        <f t="shared" si="23"/>
        <v>13</v>
      </c>
      <c r="AH92">
        <f>INDEX(Testing!$N$17:$N$23,FLOOR(('Frame Table'!AC92-($E$6*AE92)-($E$6*60*AD92))/'Frame Table'!$F$6,1)+1)</f>
        <v>0</v>
      </c>
    </row>
    <row r="93" spans="1:34" x14ac:dyDescent="0.25">
      <c r="A93">
        <f t="shared" si="36"/>
        <v>85</v>
      </c>
      <c r="B93">
        <f t="shared" si="32"/>
        <v>108205</v>
      </c>
      <c r="C93">
        <f t="shared" si="24"/>
        <v>0</v>
      </c>
      <c r="D93">
        <f t="shared" si="25"/>
        <v>4</v>
      </c>
      <c r="E93">
        <f>INDEX(Testing!$K$17:$K$23,FLOOR(('Frame Table'!B93-($E$6*D93)-($E$6*60*C93))/'Frame Table'!$F$6,1)+1)</f>
        <v>25</v>
      </c>
      <c r="F93">
        <f t="shared" si="20"/>
        <v>22</v>
      </c>
      <c r="G93">
        <f>INDEX(Testing!$N$17:$N$23,FLOOR(('Frame Table'!B93-($E$6*D93)-($E$6*60*C93))/'Frame Table'!$F$6,1)+1)</f>
        <v>19</v>
      </c>
      <c r="J93">
        <f t="shared" si="37"/>
        <v>85</v>
      </c>
      <c r="K93">
        <f t="shared" si="33"/>
        <v>92735</v>
      </c>
      <c r="L93">
        <f t="shared" si="26"/>
        <v>0</v>
      </c>
      <c r="M93">
        <f t="shared" si="27"/>
        <v>3</v>
      </c>
      <c r="N93">
        <f>INDEX(Testing!$K$17:$K$23,FLOOR(('Frame Table'!K93-($E$6*M93)-($E$6*60*L93))/'Frame Table'!$F$6,1)+1)</f>
        <v>61</v>
      </c>
      <c r="O93">
        <f t="shared" si="21"/>
        <v>62</v>
      </c>
      <c r="P93">
        <f>INDEX(Testing!$N$17:$N$23,FLOOR(('Frame Table'!K93-($E$6*M93)-($E$6*60*L93))/'Frame Table'!$F$6,1)+1)</f>
        <v>58</v>
      </c>
      <c r="S93">
        <f t="shared" si="38"/>
        <v>85</v>
      </c>
      <c r="T93">
        <f t="shared" si="34"/>
        <v>129880</v>
      </c>
      <c r="U93">
        <f t="shared" si="28"/>
        <v>0</v>
      </c>
      <c r="V93">
        <f t="shared" si="29"/>
        <v>5</v>
      </c>
      <c r="W93">
        <f>INDEX(Testing!$K$17:$K$23,FLOOR(('Frame Table'!T93-($E$6*V93)-($E$6*60*U93))/'Frame Table'!$F$6,1)+1)</f>
        <v>0</v>
      </c>
      <c r="X93">
        <f t="shared" si="22"/>
        <v>7</v>
      </c>
      <c r="Y93">
        <f>INDEX(Testing!$N$17:$N$23,FLOOR(('Frame Table'!T93-($E$6*V93)-($E$6*60*U93))/'Frame Table'!$F$6,1)+1)</f>
        <v>0</v>
      </c>
      <c r="AB93">
        <f t="shared" si="39"/>
        <v>85</v>
      </c>
      <c r="AC93">
        <f t="shared" si="35"/>
        <v>81090</v>
      </c>
      <c r="AD93">
        <f t="shared" si="30"/>
        <v>0</v>
      </c>
      <c r="AE93">
        <f t="shared" si="31"/>
        <v>3</v>
      </c>
      <c r="AF93">
        <f>INDEX(Testing!$K$17:$K$23,FLOOR(('Frame Table'!AC93-($E$6*AE93)-($E$6*60*AD93))/'Frame Table'!$F$6,1)+1)</f>
        <v>25</v>
      </c>
      <c r="AG93">
        <f t="shared" si="23"/>
        <v>16</v>
      </c>
      <c r="AH93">
        <f>INDEX(Testing!$N$17:$N$23,FLOOR(('Frame Table'!AC93-($E$6*AE93)-($E$6*60*AD93))/'Frame Table'!$F$6,1)+1)</f>
        <v>19</v>
      </c>
    </row>
    <row r="94" spans="1:34" x14ac:dyDescent="0.25">
      <c r="A94">
        <f t="shared" si="36"/>
        <v>86</v>
      </c>
      <c r="B94">
        <f t="shared" si="32"/>
        <v>109478</v>
      </c>
      <c r="C94">
        <f t="shared" si="24"/>
        <v>0</v>
      </c>
      <c r="D94">
        <f t="shared" si="25"/>
        <v>4</v>
      </c>
      <c r="E94">
        <f>INDEX(Testing!$K$17:$K$23,FLOOR(('Frame Table'!B94-($E$6*D94)-($E$6*60*C94))/'Frame Table'!$F$6,1)+1)</f>
        <v>25</v>
      </c>
      <c r="F94">
        <f t="shared" si="20"/>
        <v>27</v>
      </c>
      <c r="G94">
        <f>INDEX(Testing!$N$17:$N$23,FLOOR(('Frame Table'!B94-($E$6*D94)-($E$6*60*C94))/'Frame Table'!$F$6,1)+1)</f>
        <v>19</v>
      </c>
      <c r="J94">
        <f t="shared" si="37"/>
        <v>86</v>
      </c>
      <c r="K94">
        <f t="shared" si="33"/>
        <v>93826</v>
      </c>
      <c r="L94">
        <f t="shared" si="26"/>
        <v>0</v>
      </c>
      <c r="M94">
        <f t="shared" si="27"/>
        <v>3</v>
      </c>
      <c r="N94">
        <f>INDEX(Testing!$K$17:$K$23,FLOOR(('Frame Table'!K94-($E$6*M94)-($E$6*60*L94))/'Frame Table'!$F$6,1)+1)</f>
        <v>82</v>
      </c>
      <c r="O94">
        <f t="shared" si="21"/>
        <v>66</v>
      </c>
      <c r="P94">
        <f>INDEX(Testing!$N$17:$N$23,FLOOR(('Frame Table'!K94-($E$6*M94)-($E$6*60*L94))/'Frame Table'!$F$6,1)+1)</f>
        <v>77</v>
      </c>
      <c r="S94">
        <f t="shared" si="38"/>
        <v>86</v>
      </c>
      <c r="T94">
        <f t="shared" si="34"/>
        <v>131408</v>
      </c>
      <c r="U94">
        <f t="shared" si="28"/>
        <v>0</v>
      </c>
      <c r="V94">
        <f t="shared" si="29"/>
        <v>5</v>
      </c>
      <c r="W94">
        <f>INDEX(Testing!$K$17:$K$23,FLOOR(('Frame Table'!T94-($E$6*V94)-($E$6*60*U94))/'Frame Table'!$F$6,1)+1)</f>
        <v>0</v>
      </c>
      <c r="X94">
        <f t="shared" si="22"/>
        <v>13</v>
      </c>
      <c r="Y94">
        <f>INDEX(Testing!$N$17:$N$23,FLOOR(('Frame Table'!T94-($E$6*V94)-($E$6*60*U94))/'Frame Table'!$F$6,1)+1)</f>
        <v>0</v>
      </c>
      <c r="AB94">
        <f t="shared" si="39"/>
        <v>86</v>
      </c>
      <c r="AC94">
        <f t="shared" si="35"/>
        <v>82044</v>
      </c>
      <c r="AD94">
        <f t="shared" si="30"/>
        <v>0</v>
      </c>
      <c r="AE94">
        <f t="shared" si="31"/>
        <v>3</v>
      </c>
      <c r="AF94">
        <f>INDEX(Testing!$K$17:$K$23,FLOOR(('Frame Table'!AC94-($E$6*AE94)-($E$6*60*AD94))/'Frame Table'!$F$6,1)+1)</f>
        <v>25</v>
      </c>
      <c r="AG94">
        <f t="shared" si="23"/>
        <v>20</v>
      </c>
      <c r="AH94">
        <f>INDEX(Testing!$N$17:$N$23,FLOOR(('Frame Table'!AC94-($E$6*AE94)-($E$6*60*AD94))/'Frame Table'!$F$6,1)+1)</f>
        <v>19</v>
      </c>
    </row>
    <row r="95" spans="1:34" x14ac:dyDescent="0.25">
      <c r="A95">
        <f t="shared" si="36"/>
        <v>87</v>
      </c>
      <c r="B95">
        <f t="shared" si="32"/>
        <v>110751</v>
      </c>
      <c r="C95">
        <f t="shared" si="24"/>
        <v>0</v>
      </c>
      <c r="D95">
        <f t="shared" si="25"/>
        <v>4</v>
      </c>
      <c r="E95">
        <f>INDEX(Testing!$K$17:$K$23,FLOOR(('Frame Table'!B95-($E$6*D95)-($E$6*60*C95))/'Frame Table'!$F$6,1)+1)</f>
        <v>48</v>
      </c>
      <c r="F95">
        <f t="shared" si="20"/>
        <v>32</v>
      </c>
      <c r="G95">
        <f>INDEX(Testing!$N$17:$N$23,FLOOR(('Frame Table'!B95-($E$6*D95)-($E$6*60*C95))/'Frame Table'!$F$6,1)+1)</f>
        <v>38</v>
      </c>
      <c r="J95">
        <f t="shared" si="37"/>
        <v>87</v>
      </c>
      <c r="K95">
        <f t="shared" si="33"/>
        <v>94917</v>
      </c>
      <c r="L95">
        <f t="shared" si="26"/>
        <v>0</v>
      </c>
      <c r="M95">
        <f t="shared" si="27"/>
        <v>3</v>
      </c>
      <c r="N95">
        <f>INDEX(Testing!$K$17:$K$23,FLOOR(('Frame Table'!K95-($E$6*M95)-($E$6*60*L95))/'Frame Table'!$F$6,1)+1)</f>
        <v>82</v>
      </c>
      <c r="O95">
        <f t="shared" si="21"/>
        <v>70</v>
      </c>
      <c r="P95">
        <f>INDEX(Testing!$N$17:$N$23,FLOOR(('Frame Table'!K95-($E$6*M95)-($E$6*60*L95))/'Frame Table'!$F$6,1)+1)</f>
        <v>77</v>
      </c>
      <c r="S95">
        <f t="shared" si="38"/>
        <v>87</v>
      </c>
      <c r="T95">
        <f t="shared" si="34"/>
        <v>132936</v>
      </c>
      <c r="U95">
        <f t="shared" si="28"/>
        <v>0</v>
      </c>
      <c r="V95">
        <f t="shared" si="29"/>
        <v>5</v>
      </c>
      <c r="W95">
        <f>INDEX(Testing!$K$17:$K$23,FLOOR(('Frame Table'!T95-($E$6*V95)-($E$6*60*U95))/'Frame Table'!$F$6,1)+1)</f>
        <v>25</v>
      </c>
      <c r="X95">
        <f t="shared" si="22"/>
        <v>19</v>
      </c>
      <c r="Y95">
        <f>INDEX(Testing!$N$17:$N$23,FLOOR(('Frame Table'!T95-($E$6*V95)-($E$6*60*U95))/'Frame Table'!$F$6,1)+1)</f>
        <v>19</v>
      </c>
      <c r="AB95">
        <f t="shared" si="39"/>
        <v>87</v>
      </c>
      <c r="AC95">
        <f t="shared" si="35"/>
        <v>82998</v>
      </c>
      <c r="AD95">
        <f t="shared" si="30"/>
        <v>0</v>
      </c>
      <c r="AE95">
        <f t="shared" si="31"/>
        <v>3</v>
      </c>
      <c r="AF95">
        <f>INDEX(Testing!$K$17:$K$23,FLOOR(('Frame Table'!AC95-($E$6*AE95)-($E$6*60*AD95))/'Frame Table'!$F$6,1)+1)</f>
        <v>25</v>
      </c>
      <c r="AG95">
        <f t="shared" si="23"/>
        <v>24</v>
      </c>
      <c r="AH95">
        <f>INDEX(Testing!$N$17:$N$23,FLOOR(('Frame Table'!AC95-($E$6*AE95)-($E$6*60*AD95))/'Frame Table'!$F$6,1)+1)</f>
        <v>19</v>
      </c>
    </row>
    <row r="96" spans="1:34" x14ac:dyDescent="0.25">
      <c r="A96">
        <f t="shared" si="36"/>
        <v>88</v>
      </c>
      <c r="B96">
        <f t="shared" si="32"/>
        <v>112024</v>
      </c>
      <c r="C96">
        <f t="shared" si="24"/>
        <v>0</v>
      </c>
      <c r="D96">
        <f t="shared" si="25"/>
        <v>4</v>
      </c>
      <c r="E96">
        <f>INDEX(Testing!$K$17:$K$23,FLOOR(('Frame Table'!B96-($E$6*D96)-($E$6*60*C96))/'Frame Table'!$F$6,1)+1)</f>
        <v>48</v>
      </c>
      <c r="F96">
        <f t="shared" ref="F96:F159" si="40">FLOOR(B96/256,1) - D96*100-C96*6000</f>
        <v>37</v>
      </c>
      <c r="G96">
        <f>INDEX(Testing!$N$17:$N$23,FLOOR(('Frame Table'!B96-($E$6*D96)-($E$6*60*C96))/'Frame Table'!$F$6,1)+1)</f>
        <v>38</v>
      </c>
      <c r="J96">
        <f t="shared" si="37"/>
        <v>88</v>
      </c>
      <c r="K96">
        <f t="shared" si="33"/>
        <v>96008</v>
      </c>
      <c r="L96">
        <f t="shared" si="26"/>
        <v>0</v>
      </c>
      <c r="M96">
        <f t="shared" si="27"/>
        <v>3</v>
      </c>
      <c r="N96">
        <f>INDEX(Testing!$K$17:$K$23,FLOOR(('Frame Table'!K96-($E$6*M96)-($E$6*60*L96))/'Frame Table'!$F$6,1)+1)</f>
        <v>82</v>
      </c>
      <c r="O96">
        <f t="shared" ref="O96:O159" si="41">FLOOR(K96/256,1) - M96*100-L96*6000</f>
        <v>75</v>
      </c>
      <c r="P96">
        <f>INDEX(Testing!$N$17:$N$23,FLOOR(('Frame Table'!K96-($E$6*M96)-($E$6*60*L96))/'Frame Table'!$F$6,1)+1)</f>
        <v>77</v>
      </c>
      <c r="S96">
        <f t="shared" si="38"/>
        <v>88</v>
      </c>
      <c r="T96">
        <f t="shared" si="34"/>
        <v>134464</v>
      </c>
      <c r="U96">
        <f t="shared" si="28"/>
        <v>0</v>
      </c>
      <c r="V96">
        <f t="shared" si="29"/>
        <v>5</v>
      </c>
      <c r="W96">
        <f>INDEX(Testing!$K$17:$K$23,FLOOR(('Frame Table'!T96-($E$6*V96)-($E$6*60*U96))/'Frame Table'!$F$6,1)+1)</f>
        <v>25</v>
      </c>
      <c r="X96">
        <f t="shared" ref="X96:X159" si="42">FLOOR(T96/256,1) - V96*100-U96*6000</f>
        <v>25</v>
      </c>
      <c r="Y96">
        <f>INDEX(Testing!$N$17:$N$23,FLOOR(('Frame Table'!T96-($E$6*V96)-($E$6*60*U96))/'Frame Table'!$F$6,1)+1)</f>
        <v>19</v>
      </c>
      <c r="AB96">
        <f t="shared" si="39"/>
        <v>88</v>
      </c>
      <c r="AC96">
        <f t="shared" si="35"/>
        <v>83952</v>
      </c>
      <c r="AD96">
        <f t="shared" si="30"/>
        <v>0</v>
      </c>
      <c r="AE96">
        <f t="shared" si="31"/>
        <v>3</v>
      </c>
      <c r="AF96">
        <f>INDEX(Testing!$K$17:$K$23,FLOOR(('Frame Table'!AC96-($E$6*AE96)-($E$6*60*AD96))/'Frame Table'!$F$6,1)+1)</f>
        <v>25</v>
      </c>
      <c r="AG96">
        <f t="shared" ref="AG96:AG159" si="43">FLOOR(AC96/256,1) - AE96*100-AD96*6000</f>
        <v>27</v>
      </c>
      <c r="AH96">
        <f>INDEX(Testing!$N$17:$N$23,FLOOR(('Frame Table'!AC96-($E$6*AE96)-($E$6*60*AD96))/'Frame Table'!$F$6,1)+1)</f>
        <v>19</v>
      </c>
    </row>
    <row r="97" spans="1:34" x14ac:dyDescent="0.25">
      <c r="A97">
        <f t="shared" si="36"/>
        <v>89</v>
      </c>
      <c r="B97">
        <f t="shared" si="32"/>
        <v>113297</v>
      </c>
      <c r="C97">
        <f t="shared" si="24"/>
        <v>0</v>
      </c>
      <c r="D97">
        <f t="shared" si="25"/>
        <v>4</v>
      </c>
      <c r="E97">
        <f>INDEX(Testing!$K$17:$K$23,FLOOR(('Frame Table'!B97-($E$6*D97)-($E$6*60*C97))/'Frame Table'!$F$6,1)+1)</f>
        <v>48</v>
      </c>
      <c r="F97">
        <f t="shared" si="40"/>
        <v>42</v>
      </c>
      <c r="G97">
        <f>INDEX(Testing!$N$17:$N$23,FLOOR(('Frame Table'!B97-($E$6*D97)-($E$6*60*C97))/'Frame Table'!$F$6,1)+1)</f>
        <v>38</v>
      </c>
      <c r="J97">
        <f t="shared" si="37"/>
        <v>89</v>
      </c>
      <c r="K97">
        <f t="shared" si="33"/>
        <v>97099</v>
      </c>
      <c r="L97">
        <f t="shared" si="26"/>
        <v>0</v>
      </c>
      <c r="M97">
        <f t="shared" si="27"/>
        <v>3</v>
      </c>
      <c r="N97">
        <f>INDEX(Testing!$K$17:$K$23,FLOOR(('Frame Table'!K97-($E$6*M97)-($E$6*60*L97))/'Frame Table'!$F$6,1)+1)</f>
        <v>82</v>
      </c>
      <c r="O97">
        <f t="shared" si="41"/>
        <v>79</v>
      </c>
      <c r="P97">
        <f>INDEX(Testing!$N$17:$N$23,FLOOR(('Frame Table'!K97-($E$6*M97)-($E$6*60*L97))/'Frame Table'!$F$6,1)+1)</f>
        <v>77</v>
      </c>
      <c r="S97">
        <f t="shared" si="38"/>
        <v>89</v>
      </c>
      <c r="T97">
        <f t="shared" si="34"/>
        <v>135992</v>
      </c>
      <c r="U97">
        <f t="shared" si="28"/>
        <v>0</v>
      </c>
      <c r="V97">
        <f t="shared" si="29"/>
        <v>5</v>
      </c>
      <c r="W97">
        <f>INDEX(Testing!$K$17:$K$23,FLOOR(('Frame Table'!T97-($E$6*V97)-($E$6*60*U97))/'Frame Table'!$F$6,1)+1)</f>
        <v>25</v>
      </c>
      <c r="X97">
        <f t="shared" si="42"/>
        <v>31</v>
      </c>
      <c r="Y97">
        <f>INDEX(Testing!$N$17:$N$23,FLOOR(('Frame Table'!T97-($E$6*V97)-($E$6*60*U97))/'Frame Table'!$F$6,1)+1)</f>
        <v>19</v>
      </c>
      <c r="AB97">
        <f t="shared" si="39"/>
        <v>89</v>
      </c>
      <c r="AC97">
        <f t="shared" si="35"/>
        <v>84906</v>
      </c>
      <c r="AD97">
        <f t="shared" si="30"/>
        <v>0</v>
      </c>
      <c r="AE97">
        <f t="shared" si="31"/>
        <v>3</v>
      </c>
      <c r="AF97">
        <f>INDEX(Testing!$K$17:$K$23,FLOOR(('Frame Table'!AC97-($E$6*AE97)-($E$6*60*AD97))/'Frame Table'!$F$6,1)+1)</f>
        <v>25</v>
      </c>
      <c r="AG97">
        <f t="shared" si="43"/>
        <v>31</v>
      </c>
      <c r="AH97">
        <f>INDEX(Testing!$N$17:$N$23,FLOOR(('Frame Table'!AC97-($E$6*AE97)-($E$6*60*AD97))/'Frame Table'!$F$6,1)+1)</f>
        <v>19</v>
      </c>
    </row>
    <row r="98" spans="1:34" x14ac:dyDescent="0.25">
      <c r="A98">
        <f t="shared" si="36"/>
        <v>90</v>
      </c>
      <c r="B98">
        <f t="shared" si="32"/>
        <v>114570</v>
      </c>
      <c r="C98">
        <f t="shared" si="24"/>
        <v>0</v>
      </c>
      <c r="D98">
        <f t="shared" si="25"/>
        <v>4</v>
      </c>
      <c r="E98">
        <f>INDEX(Testing!$K$17:$K$23,FLOOR(('Frame Table'!B98-($E$6*D98)-($E$6*60*C98))/'Frame Table'!$F$6,1)+1)</f>
        <v>48</v>
      </c>
      <c r="F98">
        <f t="shared" si="40"/>
        <v>47</v>
      </c>
      <c r="G98">
        <f>INDEX(Testing!$N$17:$N$23,FLOOR(('Frame Table'!B98-($E$6*D98)-($E$6*60*C98))/'Frame Table'!$F$6,1)+1)</f>
        <v>38</v>
      </c>
      <c r="J98">
        <f t="shared" si="37"/>
        <v>90</v>
      </c>
      <c r="K98">
        <f t="shared" si="33"/>
        <v>98190</v>
      </c>
      <c r="L98">
        <f t="shared" si="26"/>
        <v>0</v>
      </c>
      <c r="M98">
        <f t="shared" si="27"/>
        <v>3</v>
      </c>
      <c r="N98">
        <f>INDEX(Testing!$K$17:$K$23,FLOOR(('Frame Table'!K98-($E$6*M98)-($E$6*60*L98))/'Frame Table'!$F$6,1)+1)</f>
        <v>97</v>
      </c>
      <c r="O98">
        <f t="shared" si="41"/>
        <v>83</v>
      </c>
      <c r="P98">
        <f>INDEX(Testing!$N$17:$N$23,FLOOR(('Frame Table'!K98-($E$6*M98)-($E$6*60*L98))/'Frame Table'!$F$6,1)+1)</f>
        <v>96</v>
      </c>
      <c r="S98">
        <f t="shared" si="38"/>
        <v>90</v>
      </c>
      <c r="T98">
        <f t="shared" si="34"/>
        <v>137520</v>
      </c>
      <c r="U98">
        <f t="shared" si="28"/>
        <v>0</v>
      </c>
      <c r="V98">
        <f t="shared" si="29"/>
        <v>5</v>
      </c>
      <c r="W98">
        <f>INDEX(Testing!$K$17:$K$23,FLOOR(('Frame Table'!T98-($E$6*V98)-($E$6*60*U98))/'Frame Table'!$F$6,1)+1)</f>
        <v>48</v>
      </c>
      <c r="X98">
        <f t="shared" si="42"/>
        <v>37</v>
      </c>
      <c r="Y98">
        <f>INDEX(Testing!$N$17:$N$23,FLOOR(('Frame Table'!T98-($E$6*V98)-($E$6*60*U98))/'Frame Table'!$F$6,1)+1)</f>
        <v>38</v>
      </c>
      <c r="AB98">
        <f t="shared" si="39"/>
        <v>90</v>
      </c>
      <c r="AC98">
        <f t="shared" si="35"/>
        <v>85860</v>
      </c>
      <c r="AD98">
        <f t="shared" si="30"/>
        <v>0</v>
      </c>
      <c r="AE98">
        <f t="shared" si="31"/>
        <v>3</v>
      </c>
      <c r="AF98">
        <f>INDEX(Testing!$K$17:$K$23,FLOOR(('Frame Table'!AC98-($E$6*AE98)-($E$6*60*AD98))/'Frame Table'!$F$6,1)+1)</f>
        <v>48</v>
      </c>
      <c r="AG98">
        <f t="shared" si="43"/>
        <v>35</v>
      </c>
      <c r="AH98">
        <f>INDEX(Testing!$N$17:$N$23,FLOOR(('Frame Table'!AC98-($E$6*AE98)-($E$6*60*AD98))/'Frame Table'!$F$6,1)+1)</f>
        <v>38</v>
      </c>
    </row>
    <row r="99" spans="1:34" x14ac:dyDescent="0.25">
      <c r="A99">
        <f t="shared" si="36"/>
        <v>91</v>
      </c>
      <c r="B99">
        <f t="shared" si="32"/>
        <v>115843</v>
      </c>
      <c r="C99">
        <f t="shared" si="24"/>
        <v>0</v>
      </c>
      <c r="D99">
        <f t="shared" si="25"/>
        <v>4</v>
      </c>
      <c r="E99">
        <f>INDEX(Testing!$K$17:$K$23,FLOOR(('Frame Table'!B99-($E$6*D99)-($E$6*60*C99))/'Frame Table'!$F$6,1)+1)</f>
        <v>61</v>
      </c>
      <c r="F99">
        <f t="shared" si="40"/>
        <v>52</v>
      </c>
      <c r="G99">
        <f>INDEX(Testing!$N$17:$N$23,FLOOR(('Frame Table'!B99-($E$6*D99)-($E$6*60*C99))/'Frame Table'!$F$6,1)+1)</f>
        <v>58</v>
      </c>
      <c r="J99">
        <f t="shared" si="37"/>
        <v>91</v>
      </c>
      <c r="K99">
        <f t="shared" si="33"/>
        <v>99281</v>
      </c>
      <c r="L99">
        <f t="shared" si="26"/>
        <v>0</v>
      </c>
      <c r="M99">
        <f t="shared" si="27"/>
        <v>3</v>
      </c>
      <c r="N99">
        <f>INDEX(Testing!$K$17:$K$23,FLOOR(('Frame Table'!K99-($E$6*M99)-($E$6*60*L99))/'Frame Table'!$F$6,1)+1)</f>
        <v>97</v>
      </c>
      <c r="O99">
        <f t="shared" si="41"/>
        <v>87</v>
      </c>
      <c r="P99">
        <f>INDEX(Testing!$N$17:$N$23,FLOOR(('Frame Table'!K99-($E$6*M99)-($E$6*60*L99))/'Frame Table'!$F$6,1)+1)</f>
        <v>96</v>
      </c>
      <c r="S99">
        <f t="shared" si="38"/>
        <v>91</v>
      </c>
      <c r="T99">
        <f t="shared" si="34"/>
        <v>139048</v>
      </c>
      <c r="U99">
        <f t="shared" si="28"/>
        <v>0</v>
      </c>
      <c r="V99">
        <f t="shared" si="29"/>
        <v>5</v>
      </c>
      <c r="W99">
        <f>INDEX(Testing!$K$17:$K$23,FLOOR(('Frame Table'!T99-($E$6*V99)-($E$6*60*U99))/'Frame Table'!$F$6,1)+1)</f>
        <v>48</v>
      </c>
      <c r="X99">
        <f t="shared" si="42"/>
        <v>43</v>
      </c>
      <c r="Y99">
        <f>INDEX(Testing!$N$17:$N$23,FLOOR(('Frame Table'!T99-($E$6*V99)-($E$6*60*U99))/'Frame Table'!$F$6,1)+1)</f>
        <v>38</v>
      </c>
      <c r="AB99">
        <f t="shared" si="39"/>
        <v>91</v>
      </c>
      <c r="AC99">
        <f t="shared" si="35"/>
        <v>86814</v>
      </c>
      <c r="AD99">
        <f t="shared" si="30"/>
        <v>0</v>
      </c>
      <c r="AE99">
        <f t="shared" si="31"/>
        <v>3</v>
      </c>
      <c r="AF99">
        <f>INDEX(Testing!$K$17:$K$23,FLOOR(('Frame Table'!AC99-($E$6*AE99)-($E$6*60*AD99))/'Frame Table'!$F$6,1)+1)</f>
        <v>48</v>
      </c>
      <c r="AG99">
        <f t="shared" si="43"/>
        <v>39</v>
      </c>
      <c r="AH99">
        <f>INDEX(Testing!$N$17:$N$23,FLOOR(('Frame Table'!AC99-($E$6*AE99)-($E$6*60*AD99))/'Frame Table'!$F$6,1)+1)</f>
        <v>38</v>
      </c>
    </row>
    <row r="100" spans="1:34" x14ac:dyDescent="0.25">
      <c r="A100">
        <f t="shared" si="36"/>
        <v>92</v>
      </c>
      <c r="B100">
        <f t="shared" si="32"/>
        <v>117116</v>
      </c>
      <c r="C100">
        <f t="shared" si="24"/>
        <v>0</v>
      </c>
      <c r="D100">
        <f t="shared" si="25"/>
        <v>4</v>
      </c>
      <c r="E100">
        <f>INDEX(Testing!$K$17:$K$23,FLOOR(('Frame Table'!B100-($E$6*D100)-($E$6*60*C100))/'Frame Table'!$F$6,1)+1)</f>
        <v>61</v>
      </c>
      <c r="F100">
        <f t="shared" si="40"/>
        <v>57</v>
      </c>
      <c r="G100">
        <f>INDEX(Testing!$N$17:$N$23,FLOOR(('Frame Table'!B100-($E$6*D100)-($E$6*60*C100))/'Frame Table'!$F$6,1)+1)</f>
        <v>58</v>
      </c>
      <c r="J100">
        <f t="shared" si="37"/>
        <v>92</v>
      </c>
      <c r="K100">
        <f t="shared" si="33"/>
        <v>100372</v>
      </c>
      <c r="L100">
        <f t="shared" si="26"/>
        <v>0</v>
      </c>
      <c r="M100">
        <f t="shared" si="27"/>
        <v>3</v>
      </c>
      <c r="N100">
        <f>INDEX(Testing!$K$17:$K$23,FLOOR(('Frame Table'!K100-($E$6*M100)-($E$6*60*L100))/'Frame Table'!$F$6,1)+1)</f>
        <v>97</v>
      </c>
      <c r="O100">
        <f t="shared" si="41"/>
        <v>92</v>
      </c>
      <c r="P100">
        <f>INDEX(Testing!$N$17:$N$23,FLOOR(('Frame Table'!K100-($E$6*M100)-($E$6*60*L100))/'Frame Table'!$F$6,1)+1)</f>
        <v>96</v>
      </c>
      <c r="S100">
        <f t="shared" si="38"/>
        <v>92</v>
      </c>
      <c r="T100">
        <f t="shared" si="34"/>
        <v>140576</v>
      </c>
      <c r="U100">
        <f t="shared" si="28"/>
        <v>0</v>
      </c>
      <c r="V100">
        <f t="shared" si="29"/>
        <v>5</v>
      </c>
      <c r="W100">
        <f>INDEX(Testing!$K$17:$K$23,FLOOR(('Frame Table'!T100-($E$6*V100)-($E$6*60*U100))/'Frame Table'!$F$6,1)+1)</f>
        <v>61</v>
      </c>
      <c r="X100">
        <f t="shared" si="42"/>
        <v>49</v>
      </c>
      <c r="Y100">
        <f>INDEX(Testing!$N$17:$N$23,FLOOR(('Frame Table'!T100-($E$6*V100)-($E$6*60*U100))/'Frame Table'!$F$6,1)+1)</f>
        <v>58</v>
      </c>
      <c r="AB100">
        <f t="shared" si="39"/>
        <v>92</v>
      </c>
      <c r="AC100">
        <f t="shared" si="35"/>
        <v>87768</v>
      </c>
      <c r="AD100">
        <f t="shared" si="30"/>
        <v>0</v>
      </c>
      <c r="AE100">
        <f t="shared" si="31"/>
        <v>3</v>
      </c>
      <c r="AF100">
        <f>INDEX(Testing!$K$17:$K$23,FLOOR(('Frame Table'!AC100-($E$6*AE100)-($E$6*60*AD100))/'Frame Table'!$F$6,1)+1)</f>
        <v>48</v>
      </c>
      <c r="AG100">
        <f t="shared" si="43"/>
        <v>42</v>
      </c>
      <c r="AH100">
        <f>INDEX(Testing!$N$17:$N$23,FLOOR(('Frame Table'!AC100-($E$6*AE100)-($E$6*60*AD100))/'Frame Table'!$F$6,1)+1)</f>
        <v>38</v>
      </c>
    </row>
    <row r="101" spans="1:34" x14ac:dyDescent="0.25">
      <c r="A101">
        <f t="shared" si="36"/>
        <v>93</v>
      </c>
      <c r="B101">
        <f t="shared" si="32"/>
        <v>118389</v>
      </c>
      <c r="C101">
        <f t="shared" si="24"/>
        <v>0</v>
      </c>
      <c r="D101">
        <f t="shared" si="25"/>
        <v>4</v>
      </c>
      <c r="E101">
        <f>INDEX(Testing!$K$17:$K$23,FLOOR(('Frame Table'!B101-($E$6*D101)-($E$6*60*C101))/'Frame Table'!$F$6,1)+1)</f>
        <v>61</v>
      </c>
      <c r="F101">
        <f t="shared" si="40"/>
        <v>62</v>
      </c>
      <c r="G101">
        <f>INDEX(Testing!$N$17:$N$23,FLOOR(('Frame Table'!B101-($E$6*D101)-($E$6*60*C101))/'Frame Table'!$F$6,1)+1)</f>
        <v>58</v>
      </c>
      <c r="J101">
        <f t="shared" si="37"/>
        <v>93</v>
      </c>
      <c r="K101">
        <f t="shared" si="33"/>
        <v>101463</v>
      </c>
      <c r="L101">
        <f t="shared" si="26"/>
        <v>0</v>
      </c>
      <c r="M101">
        <f t="shared" si="27"/>
        <v>3</v>
      </c>
      <c r="N101">
        <f>INDEX(Testing!$K$17:$K$23,FLOOR(('Frame Table'!K101-($E$6*M101)-($E$6*60*L101))/'Frame Table'!$F$6,1)+1)</f>
        <v>99</v>
      </c>
      <c r="O101">
        <f t="shared" si="41"/>
        <v>96</v>
      </c>
      <c r="P101">
        <f>INDEX(Testing!$N$17:$N$23,FLOOR(('Frame Table'!K101-($E$6*M101)-($E$6*60*L101))/'Frame Table'!$F$6,1)+1)</f>
        <v>99</v>
      </c>
      <c r="S101">
        <f t="shared" si="38"/>
        <v>93</v>
      </c>
      <c r="T101">
        <f t="shared" si="34"/>
        <v>142104</v>
      </c>
      <c r="U101">
        <f t="shared" si="28"/>
        <v>0</v>
      </c>
      <c r="V101">
        <f t="shared" si="29"/>
        <v>5</v>
      </c>
      <c r="W101">
        <f>INDEX(Testing!$K$17:$K$23,FLOOR(('Frame Table'!T101-($E$6*V101)-($E$6*60*U101))/'Frame Table'!$F$6,1)+1)</f>
        <v>61</v>
      </c>
      <c r="X101">
        <f t="shared" si="42"/>
        <v>55</v>
      </c>
      <c r="Y101">
        <f>INDEX(Testing!$N$17:$N$23,FLOOR(('Frame Table'!T101-($E$6*V101)-($E$6*60*U101))/'Frame Table'!$F$6,1)+1)</f>
        <v>58</v>
      </c>
      <c r="AB101">
        <f t="shared" si="39"/>
        <v>93</v>
      </c>
      <c r="AC101">
        <f t="shared" si="35"/>
        <v>88722</v>
      </c>
      <c r="AD101">
        <f t="shared" si="30"/>
        <v>0</v>
      </c>
      <c r="AE101">
        <f t="shared" si="31"/>
        <v>3</v>
      </c>
      <c r="AF101">
        <f>INDEX(Testing!$K$17:$K$23,FLOOR(('Frame Table'!AC101-($E$6*AE101)-($E$6*60*AD101))/'Frame Table'!$F$6,1)+1)</f>
        <v>48</v>
      </c>
      <c r="AG101">
        <f t="shared" si="43"/>
        <v>46</v>
      </c>
      <c r="AH101">
        <f>INDEX(Testing!$N$17:$N$23,FLOOR(('Frame Table'!AC101-($E$6*AE101)-($E$6*60*AD101))/'Frame Table'!$F$6,1)+1)</f>
        <v>38</v>
      </c>
    </row>
    <row r="102" spans="1:34" x14ac:dyDescent="0.25">
      <c r="A102">
        <f t="shared" si="36"/>
        <v>94</v>
      </c>
      <c r="B102">
        <f t="shared" si="32"/>
        <v>119662</v>
      </c>
      <c r="C102">
        <f t="shared" si="24"/>
        <v>0</v>
      </c>
      <c r="D102">
        <f t="shared" si="25"/>
        <v>4</v>
      </c>
      <c r="E102">
        <f>INDEX(Testing!$K$17:$K$23,FLOOR(('Frame Table'!B102-($E$6*D102)-($E$6*60*C102))/'Frame Table'!$F$6,1)+1)</f>
        <v>82</v>
      </c>
      <c r="F102">
        <f t="shared" si="40"/>
        <v>67</v>
      </c>
      <c r="G102">
        <f>INDEX(Testing!$N$17:$N$23,FLOOR(('Frame Table'!B102-($E$6*D102)-($E$6*60*C102))/'Frame Table'!$F$6,1)+1)</f>
        <v>77</v>
      </c>
      <c r="J102">
        <f t="shared" si="37"/>
        <v>94</v>
      </c>
      <c r="K102">
        <f t="shared" si="33"/>
        <v>102554</v>
      </c>
      <c r="L102">
        <f t="shared" si="26"/>
        <v>0</v>
      </c>
      <c r="M102">
        <f t="shared" si="27"/>
        <v>4</v>
      </c>
      <c r="N102">
        <f>INDEX(Testing!$K$17:$K$23,FLOOR(('Frame Table'!K102-($E$6*M102)-($E$6*60*L102))/'Frame Table'!$F$6,1)+1)</f>
        <v>0</v>
      </c>
      <c r="O102">
        <f t="shared" si="41"/>
        <v>0</v>
      </c>
      <c r="P102">
        <f>INDEX(Testing!$N$17:$N$23,FLOOR(('Frame Table'!K102-($E$6*M102)-($E$6*60*L102))/'Frame Table'!$F$6,1)+1)</f>
        <v>0</v>
      </c>
      <c r="S102">
        <f t="shared" si="38"/>
        <v>94</v>
      </c>
      <c r="T102">
        <f t="shared" si="34"/>
        <v>143632</v>
      </c>
      <c r="U102">
        <f t="shared" si="28"/>
        <v>0</v>
      </c>
      <c r="V102">
        <f t="shared" si="29"/>
        <v>5</v>
      </c>
      <c r="W102">
        <f>INDEX(Testing!$K$17:$K$23,FLOOR(('Frame Table'!T102-($E$6*V102)-($E$6*60*U102))/'Frame Table'!$F$6,1)+1)</f>
        <v>61</v>
      </c>
      <c r="X102">
        <f t="shared" si="42"/>
        <v>61</v>
      </c>
      <c r="Y102">
        <f>INDEX(Testing!$N$17:$N$23,FLOOR(('Frame Table'!T102-($E$6*V102)-($E$6*60*U102))/'Frame Table'!$F$6,1)+1)</f>
        <v>58</v>
      </c>
      <c r="AB102">
        <f t="shared" si="39"/>
        <v>94</v>
      </c>
      <c r="AC102">
        <f t="shared" si="35"/>
        <v>89676</v>
      </c>
      <c r="AD102">
        <f t="shared" si="30"/>
        <v>0</v>
      </c>
      <c r="AE102">
        <f t="shared" si="31"/>
        <v>3</v>
      </c>
      <c r="AF102">
        <f>INDEX(Testing!$K$17:$K$23,FLOOR(('Frame Table'!AC102-($E$6*AE102)-($E$6*60*AD102))/'Frame Table'!$F$6,1)+1)</f>
        <v>61</v>
      </c>
      <c r="AG102">
        <f t="shared" si="43"/>
        <v>50</v>
      </c>
      <c r="AH102">
        <f>INDEX(Testing!$N$17:$N$23,FLOOR(('Frame Table'!AC102-($E$6*AE102)-($E$6*60*AD102))/'Frame Table'!$F$6,1)+1)</f>
        <v>58</v>
      </c>
    </row>
    <row r="103" spans="1:34" x14ac:dyDescent="0.25">
      <c r="A103">
        <f t="shared" si="36"/>
        <v>95</v>
      </c>
      <c r="B103">
        <f t="shared" si="32"/>
        <v>120935</v>
      </c>
      <c r="C103">
        <f t="shared" si="24"/>
        <v>0</v>
      </c>
      <c r="D103">
        <f t="shared" si="25"/>
        <v>4</v>
      </c>
      <c r="E103">
        <f>INDEX(Testing!$K$17:$K$23,FLOOR(('Frame Table'!B103-($E$6*D103)-($E$6*60*C103))/'Frame Table'!$F$6,1)+1)</f>
        <v>82</v>
      </c>
      <c r="F103">
        <f t="shared" si="40"/>
        <v>72</v>
      </c>
      <c r="G103">
        <f>INDEX(Testing!$N$17:$N$23,FLOOR(('Frame Table'!B103-($E$6*D103)-($E$6*60*C103))/'Frame Table'!$F$6,1)+1)</f>
        <v>77</v>
      </c>
      <c r="J103">
        <f t="shared" si="37"/>
        <v>95</v>
      </c>
      <c r="K103">
        <f t="shared" si="33"/>
        <v>103645</v>
      </c>
      <c r="L103">
        <f t="shared" si="26"/>
        <v>0</v>
      </c>
      <c r="M103">
        <f t="shared" si="27"/>
        <v>4</v>
      </c>
      <c r="N103">
        <f>INDEX(Testing!$K$17:$K$23,FLOOR(('Frame Table'!K103-($E$6*M103)-($E$6*60*L103))/'Frame Table'!$F$6,1)+1)</f>
        <v>0</v>
      </c>
      <c r="O103">
        <f t="shared" si="41"/>
        <v>4</v>
      </c>
      <c r="P103">
        <f>INDEX(Testing!$N$17:$N$23,FLOOR(('Frame Table'!K103-($E$6*M103)-($E$6*60*L103))/'Frame Table'!$F$6,1)+1)</f>
        <v>0</v>
      </c>
      <c r="S103">
        <f t="shared" si="38"/>
        <v>95</v>
      </c>
      <c r="T103">
        <f t="shared" si="34"/>
        <v>145160</v>
      </c>
      <c r="U103">
        <f t="shared" si="28"/>
        <v>0</v>
      </c>
      <c r="V103">
        <f t="shared" si="29"/>
        <v>5</v>
      </c>
      <c r="W103">
        <f>INDEX(Testing!$K$17:$K$23,FLOOR(('Frame Table'!T103-($E$6*V103)-($E$6*60*U103))/'Frame Table'!$F$6,1)+1)</f>
        <v>82</v>
      </c>
      <c r="X103">
        <f t="shared" si="42"/>
        <v>67</v>
      </c>
      <c r="Y103">
        <f>INDEX(Testing!$N$17:$N$23,FLOOR(('Frame Table'!T103-($E$6*V103)-($E$6*60*U103))/'Frame Table'!$F$6,1)+1)</f>
        <v>77</v>
      </c>
      <c r="AB103">
        <f t="shared" si="39"/>
        <v>95</v>
      </c>
      <c r="AC103">
        <f t="shared" si="35"/>
        <v>90630</v>
      </c>
      <c r="AD103">
        <f t="shared" si="30"/>
        <v>0</v>
      </c>
      <c r="AE103">
        <f t="shared" si="31"/>
        <v>3</v>
      </c>
      <c r="AF103">
        <f>INDEX(Testing!$K$17:$K$23,FLOOR(('Frame Table'!AC103-($E$6*AE103)-($E$6*60*AD103))/'Frame Table'!$F$6,1)+1)</f>
        <v>61</v>
      </c>
      <c r="AG103">
        <f t="shared" si="43"/>
        <v>54</v>
      </c>
      <c r="AH103">
        <f>INDEX(Testing!$N$17:$N$23,FLOOR(('Frame Table'!AC103-($E$6*AE103)-($E$6*60*AD103))/'Frame Table'!$F$6,1)+1)</f>
        <v>58</v>
      </c>
    </row>
    <row r="104" spans="1:34" x14ac:dyDescent="0.25">
      <c r="A104">
        <f t="shared" si="36"/>
        <v>96</v>
      </c>
      <c r="B104">
        <f t="shared" si="32"/>
        <v>122208</v>
      </c>
      <c r="C104">
        <f t="shared" si="24"/>
        <v>0</v>
      </c>
      <c r="D104">
        <f t="shared" si="25"/>
        <v>4</v>
      </c>
      <c r="E104">
        <f>INDEX(Testing!$K$17:$K$23,FLOOR(('Frame Table'!B104-($E$6*D104)-($E$6*60*C104))/'Frame Table'!$F$6,1)+1)</f>
        <v>82</v>
      </c>
      <c r="F104">
        <f t="shared" si="40"/>
        <v>77</v>
      </c>
      <c r="G104">
        <f>INDEX(Testing!$N$17:$N$23,FLOOR(('Frame Table'!B104-($E$6*D104)-($E$6*60*C104))/'Frame Table'!$F$6,1)+1)</f>
        <v>77</v>
      </c>
      <c r="J104">
        <f t="shared" si="37"/>
        <v>96</v>
      </c>
      <c r="K104">
        <f t="shared" si="33"/>
        <v>104736</v>
      </c>
      <c r="L104">
        <f t="shared" si="26"/>
        <v>0</v>
      </c>
      <c r="M104">
        <f t="shared" si="27"/>
        <v>4</v>
      </c>
      <c r="N104">
        <f>INDEX(Testing!$K$17:$K$23,FLOOR(('Frame Table'!K104-($E$6*M104)-($E$6*60*L104))/'Frame Table'!$F$6,1)+1)</f>
        <v>0</v>
      </c>
      <c r="O104">
        <f t="shared" si="41"/>
        <v>9</v>
      </c>
      <c r="P104">
        <f>INDEX(Testing!$N$17:$N$23,FLOOR(('Frame Table'!K104-($E$6*M104)-($E$6*60*L104))/'Frame Table'!$F$6,1)+1)</f>
        <v>0</v>
      </c>
      <c r="S104">
        <f t="shared" si="38"/>
        <v>96</v>
      </c>
      <c r="T104">
        <f t="shared" si="34"/>
        <v>146688</v>
      </c>
      <c r="U104">
        <f t="shared" si="28"/>
        <v>0</v>
      </c>
      <c r="V104">
        <f t="shared" si="29"/>
        <v>5</v>
      </c>
      <c r="W104">
        <f>INDEX(Testing!$K$17:$K$23,FLOOR(('Frame Table'!T104-($E$6*V104)-($E$6*60*U104))/'Frame Table'!$F$6,1)+1)</f>
        <v>82</v>
      </c>
      <c r="X104">
        <f t="shared" si="42"/>
        <v>73</v>
      </c>
      <c r="Y104">
        <f>INDEX(Testing!$N$17:$N$23,FLOOR(('Frame Table'!T104-($E$6*V104)-($E$6*60*U104))/'Frame Table'!$F$6,1)+1)</f>
        <v>77</v>
      </c>
      <c r="AB104">
        <f t="shared" si="39"/>
        <v>96</v>
      </c>
      <c r="AC104">
        <f t="shared" si="35"/>
        <v>91584</v>
      </c>
      <c r="AD104">
        <f t="shared" si="30"/>
        <v>0</v>
      </c>
      <c r="AE104">
        <f t="shared" si="31"/>
        <v>3</v>
      </c>
      <c r="AF104">
        <f>INDEX(Testing!$K$17:$K$23,FLOOR(('Frame Table'!AC104-($E$6*AE104)-($E$6*60*AD104))/'Frame Table'!$F$6,1)+1)</f>
        <v>61</v>
      </c>
      <c r="AG104">
        <f t="shared" si="43"/>
        <v>57</v>
      </c>
      <c r="AH104">
        <f>INDEX(Testing!$N$17:$N$23,FLOOR(('Frame Table'!AC104-($E$6*AE104)-($E$6*60*AD104))/'Frame Table'!$F$6,1)+1)</f>
        <v>58</v>
      </c>
    </row>
    <row r="105" spans="1:34" x14ac:dyDescent="0.25">
      <c r="A105">
        <f t="shared" si="36"/>
        <v>97</v>
      </c>
      <c r="B105">
        <f t="shared" si="32"/>
        <v>123481</v>
      </c>
      <c r="C105">
        <f t="shared" si="24"/>
        <v>0</v>
      </c>
      <c r="D105">
        <f t="shared" si="25"/>
        <v>4</v>
      </c>
      <c r="E105">
        <f>INDEX(Testing!$K$17:$K$23,FLOOR(('Frame Table'!B105-($E$6*D105)-($E$6*60*C105))/'Frame Table'!$F$6,1)+1)</f>
        <v>97</v>
      </c>
      <c r="F105">
        <f t="shared" si="40"/>
        <v>82</v>
      </c>
      <c r="G105">
        <f>INDEX(Testing!$N$17:$N$23,FLOOR(('Frame Table'!B105-($E$6*D105)-($E$6*60*C105))/'Frame Table'!$F$6,1)+1)</f>
        <v>96</v>
      </c>
      <c r="J105">
        <f t="shared" si="37"/>
        <v>97</v>
      </c>
      <c r="K105">
        <f t="shared" si="33"/>
        <v>105827</v>
      </c>
      <c r="L105">
        <f t="shared" si="26"/>
        <v>0</v>
      </c>
      <c r="M105">
        <f t="shared" si="27"/>
        <v>4</v>
      </c>
      <c r="N105">
        <f>INDEX(Testing!$K$17:$K$23,FLOOR(('Frame Table'!K105-($E$6*M105)-($E$6*60*L105))/'Frame Table'!$F$6,1)+1)</f>
        <v>0</v>
      </c>
      <c r="O105">
        <f t="shared" si="41"/>
        <v>13</v>
      </c>
      <c r="P105">
        <f>INDEX(Testing!$N$17:$N$23,FLOOR(('Frame Table'!K105-($E$6*M105)-($E$6*60*L105))/'Frame Table'!$F$6,1)+1)</f>
        <v>0</v>
      </c>
      <c r="S105">
        <f t="shared" si="38"/>
        <v>97</v>
      </c>
      <c r="T105">
        <f t="shared" si="34"/>
        <v>148216</v>
      </c>
      <c r="U105">
        <f t="shared" si="28"/>
        <v>0</v>
      </c>
      <c r="V105">
        <f t="shared" si="29"/>
        <v>5</v>
      </c>
      <c r="W105">
        <f>INDEX(Testing!$K$17:$K$23,FLOOR(('Frame Table'!T105-($E$6*V105)-($E$6*60*U105))/'Frame Table'!$F$6,1)+1)</f>
        <v>82</v>
      </c>
      <c r="X105">
        <f t="shared" si="42"/>
        <v>78</v>
      </c>
      <c r="Y105">
        <f>INDEX(Testing!$N$17:$N$23,FLOOR(('Frame Table'!T105-($E$6*V105)-($E$6*60*U105))/'Frame Table'!$F$6,1)+1)</f>
        <v>77</v>
      </c>
      <c r="AB105">
        <f t="shared" si="39"/>
        <v>97</v>
      </c>
      <c r="AC105">
        <f t="shared" si="35"/>
        <v>92538</v>
      </c>
      <c r="AD105">
        <f t="shared" si="30"/>
        <v>0</v>
      </c>
      <c r="AE105">
        <f t="shared" si="31"/>
        <v>3</v>
      </c>
      <c r="AF105">
        <f>INDEX(Testing!$K$17:$K$23,FLOOR(('Frame Table'!AC105-($E$6*AE105)-($E$6*60*AD105))/'Frame Table'!$F$6,1)+1)</f>
        <v>61</v>
      </c>
      <c r="AG105">
        <f t="shared" si="43"/>
        <v>61</v>
      </c>
      <c r="AH105">
        <f>INDEX(Testing!$N$17:$N$23,FLOOR(('Frame Table'!AC105-($E$6*AE105)-($E$6*60*AD105))/'Frame Table'!$F$6,1)+1)</f>
        <v>58</v>
      </c>
    </row>
    <row r="106" spans="1:34" x14ac:dyDescent="0.25">
      <c r="A106">
        <f t="shared" si="36"/>
        <v>98</v>
      </c>
      <c r="B106">
        <f t="shared" si="32"/>
        <v>124754</v>
      </c>
      <c r="C106">
        <f t="shared" si="24"/>
        <v>0</v>
      </c>
      <c r="D106">
        <f t="shared" si="25"/>
        <v>4</v>
      </c>
      <c r="E106">
        <f>INDEX(Testing!$K$17:$K$23,FLOOR(('Frame Table'!B106-($E$6*D106)-($E$6*60*C106))/'Frame Table'!$F$6,1)+1)</f>
        <v>97</v>
      </c>
      <c r="F106">
        <f t="shared" si="40"/>
        <v>87</v>
      </c>
      <c r="G106">
        <f>INDEX(Testing!$N$17:$N$23,FLOOR(('Frame Table'!B106-($E$6*D106)-($E$6*60*C106))/'Frame Table'!$F$6,1)+1)</f>
        <v>96</v>
      </c>
      <c r="J106">
        <f t="shared" si="37"/>
        <v>98</v>
      </c>
      <c r="K106">
        <f t="shared" si="33"/>
        <v>106918</v>
      </c>
      <c r="L106">
        <f t="shared" si="26"/>
        <v>0</v>
      </c>
      <c r="M106">
        <f t="shared" si="27"/>
        <v>4</v>
      </c>
      <c r="N106">
        <f>INDEX(Testing!$K$17:$K$23,FLOOR(('Frame Table'!K106-($E$6*M106)-($E$6*60*L106))/'Frame Table'!$F$6,1)+1)</f>
        <v>25</v>
      </c>
      <c r="O106">
        <f t="shared" si="41"/>
        <v>17</v>
      </c>
      <c r="P106">
        <f>INDEX(Testing!$N$17:$N$23,FLOOR(('Frame Table'!K106-($E$6*M106)-($E$6*60*L106))/'Frame Table'!$F$6,1)+1)</f>
        <v>19</v>
      </c>
      <c r="S106">
        <f t="shared" si="38"/>
        <v>98</v>
      </c>
      <c r="T106">
        <f t="shared" si="34"/>
        <v>149744</v>
      </c>
      <c r="U106">
        <f t="shared" si="28"/>
        <v>0</v>
      </c>
      <c r="V106">
        <f t="shared" si="29"/>
        <v>5</v>
      </c>
      <c r="W106">
        <f>INDEX(Testing!$K$17:$K$23,FLOOR(('Frame Table'!T106-($E$6*V106)-($E$6*60*U106))/'Frame Table'!$F$6,1)+1)</f>
        <v>97</v>
      </c>
      <c r="X106">
        <f t="shared" si="42"/>
        <v>84</v>
      </c>
      <c r="Y106">
        <f>INDEX(Testing!$N$17:$N$23,FLOOR(('Frame Table'!T106-($E$6*V106)-($E$6*60*U106))/'Frame Table'!$F$6,1)+1)</f>
        <v>96</v>
      </c>
      <c r="AB106">
        <f t="shared" si="39"/>
        <v>98</v>
      </c>
      <c r="AC106">
        <f t="shared" si="35"/>
        <v>93492</v>
      </c>
      <c r="AD106">
        <f t="shared" si="30"/>
        <v>0</v>
      </c>
      <c r="AE106">
        <f t="shared" si="31"/>
        <v>3</v>
      </c>
      <c r="AF106">
        <f>INDEX(Testing!$K$17:$K$23,FLOOR(('Frame Table'!AC106-($E$6*AE106)-($E$6*60*AD106))/'Frame Table'!$F$6,1)+1)</f>
        <v>82</v>
      </c>
      <c r="AG106">
        <f t="shared" si="43"/>
        <v>65</v>
      </c>
      <c r="AH106">
        <f>INDEX(Testing!$N$17:$N$23,FLOOR(('Frame Table'!AC106-($E$6*AE106)-($E$6*60*AD106))/'Frame Table'!$F$6,1)+1)</f>
        <v>77</v>
      </c>
    </row>
    <row r="107" spans="1:34" x14ac:dyDescent="0.25">
      <c r="A107">
        <f t="shared" si="36"/>
        <v>99</v>
      </c>
      <c r="B107">
        <f t="shared" si="32"/>
        <v>126027</v>
      </c>
      <c r="C107">
        <f t="shared" si="24"/>
        <v>0</v>
      </c>
      <c r="D107">
        <f t="shared" si="25"/>
        <v>4</v>
      </c>
      <c r="E107">
        <f>INDEX(Testing!$K$17:$K$23,FLOOR(('Frame Table'!B107-($E$6*D107)-($E$6*60*C107))/'Frame Table'!$F$6,1)+1)</f>
        <v>97</v>
      </c>
      <c r="F107">
        <f t="shared" si="40"/>
        <v>92</v>
      </c>
      <c r="G107">
        <f>INDEX(Testing!$N$17:$N$23,FLOOR(('Frame Table'!B107-($E$6*D107)-($E$6*60*C107))/'Frame Table'!$F$6,1)+1)</f>
        <v>96</v>
      </c>
      <c r="J107">
        <f t="shared" si="37"/>
        <v>99</v>
      </c>
      <c r="K107">
        <f t="shared" si="33"/>
        <v>108009</v>
      </c>
      <c r="L107">
        <f t="shared" si="26"/>
        <v>0</v>
      </c>
      <c r="M107">
        <f t="shared" si="27"/>
        <v>4</v>
      </c>
      <c r="N107">
        <f>INDEX(Testing!$K$17:$K$23,FLOOR(('Frame Table'!K107-($E$6*M107)-($E$6*60*L107))/'Frame Table'!$F$6,1)+1)</f>
        <v>25</v>
      </c>
      <c r="O107">
        <f t="shared" si="41"/>
        <v>21</v>
      </c>
      <c r="P107">
        <f>INDEX(Testing!$N$17:$N$23,FLOOR(('Frame Table'!K107-($E$6*M107)-($E$6*60*L107))/'Frame Table'!$F$6,1)+1)</f>
        <v>19</v>
      </c>
      <c r="S107">
        <f t="shared" si="38"/>
        <v>99</v>
      </c>
      <c r="T107">
        <f t="shared" si="34"/>
        <v>151272</v>
      </c>
      <c r="U107">
        <f t="shared" si="28"/>
        <v>0</v>
      </c>
      <c r="V107">
        <f t="shared" si="29"/>
        <v>5</v>
      </c>
      <c r="W107">
        <f>INDEX(Testing!$K$17:$K$23,FLOOR(('Frame Table'!T107-($E$6*V107)-($E$6*60*U107))/'Frame Table'!$F$6,1)+1)</f>
        <v>97</v>
      </c>
      <c r="X107">
        <f t="shared" si="42"/>
        <v>90</v>
      </c>
      <c r="Y107">
        <f>INDEX(Testing!$N$17:$N$23,FLOOR(('Frame Table'!T107-($E$6*V107)-($E$6*60*U107))/'Frame Table'!$F$6,1)+1)</f>
        <v>96</v>
      </c>
      <c r="AB107">
        <f t="shared" si="39"/>
        <v>99</v>
      </c>
      <c r="AC107">
        <f t="shared" si="35"/>
        <v>94446</v>
      </c>
      <c r="AD107">
        <f t="shared" si="30"/>
        <v>0</v>
      </c>
      <c r="AE107">
        <f t="shared" si="31"/>
        <v>3</v>
      </c>
      <c r="AF107">
        <f>INDEX(Testing!$K$17:$K$23,FLOOR(('Frame Table'!AC107-($E$6*AE107)-($E$6*60*AD107))/'Frame Table'!$F$6,1)+1)</f>
        <v>82</v>
      </c>
      <c r="AG107">
        <f t="shared" si="43"/>
        <v>68</v>
      </c>
      <c r="AH107">
        <f>INDEX(Testing!$N$17:$N$23,FLOOR(('Frame Table'!AC107-($E$6*AE107)-($E$6*60*AD107))/'Frame Table'!$F$6,1)+1)</f>
        <v>77</v>
      </c>
    </row>
    <row r="108" spans="1:34" x14ac:dyDescent="0.25">
      <c r="A108">
        <f t="shared" si="36"/>
        <v>100</v>
      </c>
      <c r="B108">
        <f t="shared" si="32"/>
        <v>127300</v>
      </c>
      <c r="C108">
        <f t="shared" si="24"/>
        <v>0</v>
      </c>
      <c r="D108">
        <f t="shared" si="25"/>
        <v>4</v>
      </c>
      <c r="E108">
        <f>INDEX(Testing!$K$17:$K$23,FLOOR(('Frame Table'!B108-($E$6*D108)-($E$6*60*C108))/'Frame Table'!$F$6,1)+1)</f>
        <v>99</v>
      </c>
      <c r="F108">
        <f t="shared" si="40"/>
        <v>97</v>
      </c>
      <c r="G108">
        <f>INDEX(Testing!$N$17:$N$23,FLOOR(('Frame Table'!B108-($E$6*D108)-($E$6*60*C108))/'Frame Table'!$F$6,1)+1)</f>
        <v>99</v>
      </c>
      <c r="J108">
        <f t="shared" si="37"/>
        <v>100</v>
      </c>
      <c r="K108">
        <f t="shared" si="33"/>
        <v>109100</v>
      </c>
      <c r="L108">
        <f t="shared" si="26"/>
        <v>0</v>
      </c>
      <c r="M108">
        <f t="shared" si="27"/>
        <v>4</v>
      </c>
      <c r="N108">
        <f>INDEX(Testing!$K$17:$K$23,FLOOR(('Frame Table'!K108-($E$6*M108)-($E$6*60*L108))/'Frame Table'!$F$6,1)+1)</f>
        <v>25</v>
      </c>
      <c r="O108">
        <f t="shared" si="41"/>
        <v>26</v>
      </c>
      <c r="P108">
        <f>INDEX(Testing!$N$17:$N$23,FLOOR(('Frame Table'!K108-($E$6*M108)-($E$6*60*L108))/'Frame Table'!$F$6,1)+1)</f>
        <v>19</v>
      </c>
      <c r="S108">
        <f t="shared" si="38"/>
        <v>100</v>
      </c>
      <c r="T108">
        <f t="shared" si="34"/>
        <v>152800</v>
      </c>
      <c r="U108">
        <f t="shared" si="28"/>
        <v>0</v>
      </c>
      <c r="V108">
        <f t="shared" si="29"/>
        <v>5</v>
      </c>
      <c r="W108">
        <f>INDEX(Testing!$K$17:$K$23,FLOOR(('Frame Table'!T108-($E$6*V108)-($E$6*60*U108))/'Frame Table'!$F$6,1)+1)</f>
        <v>99</v>
      </c>
      <c r="X108">
        <f t="shared" si="42"/>
        <v>96</v>
      </c>
      <c r="Y108">
        <f>INDEX(Testing!$N$17:$N$23,FLOOR(('Frame Table'!T108-($E$6*V108)-($E$6*60*U108))/'Frame Table'!$F$6,1)+1)</f>
        <v>99</v>
      </c>
      <c r="AB108">
        <f t="shared" si="39"/>
        <v>100</v>
      </c>
      <c r="AC108">
        <f t="shared" si="35"/>
        <v>95400</v>
      </c>
      <c r="AD108">
        <f t="shared" si="30"/>
        <v>0</v>
      </c>
      <c r="AE108">
        <f t="shared" si="31"/>
        <v>3</v>
      </c>
      <c r="AF108">
        <f>INDEX(Testing!$K$17:$K$23,FLOOR(('Frame Table'!AC108-($E$6*AE108)-($E$6*60*AD108))/'Frame Table'!$F$6,1)+1)</f>
        <v>82</v>
      </c>
      <c r="AG108">
        <f t="shared" si="43"/>
        <v>72</v>
      </c>
      <c r="AH108">
        <f>INDEX(Testing!$N$17:$N$23,FLOOR(('Frame Table'!AC108-($E$6*AE108)-($E$6*60*AD108))/'Frame Table'!$F$6,1)+1)</f>
        <v>77</v>
      </c>
    </row>
    <row r="109" spans="1:34" x14ac:dyDescent="0.25">
      <c r="A109">
        <f t="shared" si="36"/>
        <v>101</v>
      </c>
      <c r="B109">
        <f t="shared" si="32"/>
        <v>128573</v>
      </c>
      <c r="C109">
        <f t="shared" si="24"/>
        <v>0</v>
      </c>
      <c r="D109">
        <f t="shared" si="25"/>
        <v>5</v>
      </c>
      <c r="E109">
        <f>INDEX(Testing!$K$17:$K$23,FLOOR(('Frame Table'!B109-($E$6*D109)-($E$6*60*C109))/'Frame Table'!$F$6,1)+1)</f>
        <v>0</v>
      </c>
      <c r="F109">
        <f t="shared" si="40"/>
        <v>2</v>
      </c>
      <c r="G109">
        <f>INDEX(Testing!$N$17:$N$23,FLOOR(('Frame Table'!B109-($E$6*D109)-($E$6*60*C109))/'Frame Table'!$F$6,1)+1)</f>
        <v>0</v>
      </c>
      <c r="J109">
        <f t="shared" si="37"/>
        <v>101</v>
      </c>
      <c r="K109">
        <f t="shared" si="33"/>
        <v>110191</v>
      </c>
      <c r="L109">
        <f t="shared" si="26"/>
        <v>0</v>
      </c>
      <c r="M109">
        <f t="shared" si="27"/>
        <v>4</v>
      </c>
      <c r="N109">
        <f>INDEX(Testing!$K$17:$K$23,FLOOR(('Frame Table'!K109-($E$6*M109)-($E$6*60*L109))/'Frame Table'!$F$6,1)+1)</f>
        <v>25</v>
      </c>
      <c r="O109">
        <f t="shared" si="41"/>
        <v>30</v>
      </c>
      <c r="P109">
        <f>INDEX(Testing!$N$17:$N$23,FLOOR(('Frame Table'!K109-($E$6*M109)-($E$6*60*L109))/'Frame Table'!$F$6,1)+1)</f>
        <v>19</v>
      </c>
      <c r="S109">
        <f t="shared" si="38"/>
        <v>101</v>
      </c>
      <c r="T109">
        <f t="shared" si="34"/>
        <v>154328</v>
      </c>
      <c r="U109">
        <f t="shared" si="28"/>
        <v>0</v>
      </c>
      <c r="V109">
        <f t="shared" si="29"/>
        <v>6</v>
      </c>
      <c r="W109">
        <f>INDEX(Testing!$K$17:$K$23,FLOOR(('Frame Table'!T109-($E$6*V109)-($E$6*60*U109))/'Frame Table'!$F$6,1)+1)</f>
        <v>0</v>
      </c>
      <c r="X109">
        <f t="shared" si="42"/>
        <v>2</v>
      </c>
      <c r="Y109">
        <f>INDEX(Testing!$N$17:$N$23,FLOOR(('Frame Table'!T109-($E$6*V109)-($E$6*60*U109))/'Frame Table'!$F$6,1)+1)</f>
        <v>0</v>
      </c>
      <c r="AB109">
        <f t="shared" si="39"/>
        <v>101</v>
      </c>
      <c r="AC109">
        <f t="shared" si="35"/>
        <v>96354</v>
      </c>
      <c r="AD109">
        <f t="shared" si="30"/>
        <v>0</v>
      </c>
      <c r="AE109">
        <f t="shared" si="31"/>
        <v>3</v>
      </c>
      <c r="AF109">
        <f>INDEX(Testing!$K$17:$K$23,FLOOR(('Frame Table'!AC109-($E$6*AE109)-($E$6*60*AD109))/'Frame Table'!$F$6,1)+1)</f>
        <v>82</v>
      </c>
      <c r="AG109">
        <f t="shared" si="43"/>
        <v>76</v>
      </c>
      <c r="AH109">
        <f>INDEX(Testing!$N$17:$N$23,FLOOR(('Frame Table'!AC109-($E$6*AE109)-($E$6*60*AD109))/'Frame Table'!$F$6,1)+1)</f>
        <v>77</v>
      </c>
    </row>
    <row r="110" spans="1:34" x14ac:dyDescent="0.25">
      <c r="A110">
        <f t="shared" si="36"/>
        <v>102</v>
      </c>
      <c r="B110">
        <f t="shared" si="32"/>
        <v>129846</v>
      </c>
      <c r="C110">
        <f t="shared" si="24"/>
        <v>0</v>
      </c>
      <c r="D110">
        <f t="shared" si="25"/>
        <v>5</v>
      </c>
      <c r="E110">
        <f>INDEX(Testing!$K$17:$K$23,FLOOR(('Frame Table'!B110-($E$6*D110)-($E$6*60*C110))/'Frame Table'!$F$6,1)+1)</f>
        <v>0</v>
      </c>
      <c r="F110">
        <f t="shared" si="40"/>
        <v>7</v>
      </c>
      <c r="G110">
        <f>INDEX(Testing!$N$17:$N$23,FLOOR(('Frame Table'!B110-($E$6*D110)-($E$6*60*C110))/'Frame Table'!$F$6,1)+1)</f>
        <v>0</v>
      </c>
      <c r="J110">
        <f t="shared" si="37"/>
        <v>102</v>
      </c>
      <c r="K110">
        <f t="shared" si="33"/>
        <v>111282</v>
      </c>
      <c r="L110">
        <f t="shared" si="26"/>
        <v>0</v>
      </c>
      <c r="M110">
        <f t="shared" si="27"/>
        <v>4</v>
      </c>
      <c r="N110">
        <f>INDEX(Testing!$K$17:$K$23,FLOOR(('Frame Table'!K110-($E$6*M110)-($E$6*60*L110))/'Frame Table'!$F$6,1)+1)</f>
        <v>48</v>
      </c>
      <c r="O110">
        <f t="shared" si="41"/>
        <v>34</v>
      </c>
      <c r="P110">
        <f>INDEX(Testing!$N$17:$N$23,FLOOR(('Frame Table'!K110-($E$6*M110)-($E$6*60*L110))/'Frame Table'!$F$6,1)+1)</f>
        <v>38</v>
      </c>
      <c r="S110">
        <f t="shared" si="38"/>
        <v>102</v>
      </c>
      <c r="T110">
        <f t="shared" si="34"/>
        <v>155856</v>
      </c>
      <c r="U110">
        <f t="shared" si="28"/>
        <v>0</v>
      </c>
      <c r="V110">
        <f t="shared" si="29"/>
        <v>6</v>
      </c>
      <c r="W110">
        <f>INDEX(Testing!$K$17:$K$23,FLOOR(('Frame Table'!T110-($E$6*V110)-($E$6*60*U110))/'Frame Table'!$F$6,1)+1)</f>
        <v>0</v>
      </c>
      <c r="X110">
        <f t="shared" si="42"/>
        <v>8</v>
      </c>
      <c r="Y110">
        <f>INDEX(Testing!$N$17:$N$23,FLOOR(('Frame Table'!T110-($E$6*V110)-($E$6*60*U110))/'Frame Table'!$F$6,1)+1)</f>
        <v>0</v>
      </c>
      <c r="AB110">
        <f t="shared" si="39"/>
        <v>102</v>
      </c>
      <c r="AC110">
        <f t="shared" si="35"/>
        <v>97308</v>
      </c>
      <c r="AD110">
        <f t="shared" si="30"/>
        <v>0</v>
      </c>
      <c r="AE110">
        <f t="shared" si="31"/>
        <v>3</v>
      </c>
      <c r="AF110">
        <f>INDEX(Testing!$K$17:$K$23,FLOOR(('Frame Table'!AC110-($E$6*AE110)-($E$6*60*AD110))/'Frame Table'!$F$6,1)+1)</f>
        <v>97</v>
      </c>
      <c r="AG110">
        <f t="shared" si="43"/>
        <v>80</v>
      </c>
      <c r="AH110">
        <f>INDEX(Testing!$N$17:$N$23,FLOOR(('Frame Table'!AC110-($E$6*AE110)-($E$6*60*AD110))/'Frame Table'!$F$6,1)+1)</f>
        <v>96</v>
      </c>
    </row>
    <row r="111" spans="1:34" x14ac:dyDescent="0.25">
      <c r="A111">
        <f t="shared" si="36"/>
        <v>103</v>
      </c>
      <c r="B111">
        <f t="shared" si="32"/>
        <v>131119</v>
      </c>
      <c r="C111">
        <f t="shared" si="24"/>
        <v>0</v>
      </c>
      <c r="D111">
        <f t="shared" si="25"/>
        <v>5</v>
      </c>
      <c r="E111">
        <f>INDEX(Testing!$K$17:$K$23,FLOOR(('Frame Table'!B111-($E$6*D111)-($E$6*60*C111))/'Frame Table'!$F$6,1)+1)</f>
        <v>0</v>
      </c>
      <c r="F111">
        <f t="shared" si="40"/>
        <v>12</v>
      </c>
      <c r="G111">
        <f>INDEX(Testing!$N$17:$N$23,FLOOR(('Frame Table'!B111-($E$6*D111)-($E$6*60*C111))/'Frame Table'!$F$6,1)+1)</f>
        <v>0</v>
      </c>
      <c r="J111">
        <f t="shared" si="37"/>
        <v>103</v>
      </c>
      <c r="K111">
        <f t="shared" si="33"/>
        <v>112373</v>
      </c>
      <c r="L111">
        <f t="shared" si="26"/>
        <v>0</v>
      </c>
      <c r="M111">
        <f t="shared" si="27"/>
        <v>4</v>
      </c>
      <c r="N111">
        <f>INDEX(Testing!$K$17:$K$23,FLOOR(('Frame Table'!K111-($E$6*M111)-($E$6*60*L111))/'Frame Table'!$F$6,1)+1)</f>
        <v>48</v>
      </c>
      <c r="O111">
        <f t="shared" si="41"/>
        <v>38</v>
      </c>
      <c r="P111">
        <f>INDEX(Testing!$N$17:$N$23,FLOOR(('Frame Table'!K111-($E$6*M111)-($E$6*60*L111))/'Frame Table'!$F$6,1)+1)</f>
        <v>38</v>
      </c>
      <c r="S111">
        <f t="shared" si="38"/>
        <v>103</v>
      </c>
      <c r="T111">
        <f t="shared" si="34"/>
        <v>157384</v>
      </c>
      <c r="U111">
        <f t="shared" si="28"/>
        <v>0</v>
      </c>
      <c r="V111">
        <f t="shared" si="29"/>
        <v>6</v>
      </c>
      <c r="W111">
        <f>INDEX(Testing!$K$17:$K$23,FLOOR(('Frame Table'!T111-($E$6*V111)-($E$6*60*U111))/'Frame Table'!$F$6,1)+1)</f>
        <v>0</v>
      </c>
      <c r="X111">
        <f t="shared" si="42"/>
        <v>14</v>
      </c>
      <c r="Y111">
        <f>INDEX(Testing!$N$17:$N$23,FLOOR(('Frame Table'!T111-($E$6*V111)-($E$6*60*U111))/'Frame Table'!$F$6,1)+1)</f>
        <v>0</v>
      </c>
      <c r="AB111">
        <f t="shared" si="39"/>
        <v>103</v>
      </c>
      <c r="AC111">
        <f t="shared" si="35"/>
        <v>98262</v>
      </c>
      <c r="AD111">
        <f t="shared" si="30"/>
        <v>0</v>
      </c>
      <c r="AE111">
        <f t="shared" si="31"/>
        <v>3</v>
      </c>
      <c r="AF111">
        <f>INDEX(Testing!$K$17:$K$23,FLOOR(('Frame Table'!AC111-($E$6*AE111)-($E$6*60*AD111))/'Frame Table'!$F$6,1)+1)</f>
        <v>97</v>
      </c>
      <c r="AG111">
        <f t="shared" si="43"/>
        <v>83</v>
      </c>
      <c r="AH111">
        <f>INDEX(Testing!$N$17:$N$23,FLOOR(('Frame Table'!AC111-($E$6*AE111)-($E$6*60*AD111))/'Frame Table'!$F$6,1)+1)</f>
        <v>96</v>
      </c>
    </row>
    <row r="112" spans="1:34" x14ac:dyDescent="0.25">
      <c r="A112">
        <f t="shared" si="36"/>
        <v>104</v>
      </c>
      <c r="B112">
        <f t="shared" si="32"/>
        <v>132392</v>
      </c>
      <c r="C112">
        <f t="shared" si="24"/>
        <v>0</v>
      </c>
      <c r="D112">
        <f t="shared" si="25"/>
        <v>5</v>
      </c>
      <c r="E112">
        <f>INDEX(Testing!$K$17:$K$23,FLOOR(('Frame Table'!B112-($E$6*D112)-($E$6*60*C112))/'Frame Table'!$F$6,1)+1)</f>
        <v>25</v>
      </c>
      <c r="F112">
        <f t="shared" si="40"/>
        <v>17</v>
      </c>
      <c r="G112">
        <f>INDEX(Testing!$N$17:$N$23,FLOOR(('Frame Table'!B112-($E$6*D112)-($E$6*60*C112))/'Frame Table'!$F$6,1)+1)</f>
        <v>19</v>
      </c>
      <c r="J112">
        <f t="shared" si="37"/>
        <v>104</v>
      </c>
      <c r="K112">
        <f t="shared" si="33"/>
        <v>113464</v>
      </c>
      <c r="L112">
        <f t="shared" si="26"/>
        <v>0</v>
      </c>
      <c r="M112">
        <f t="shared" si="27"/>
        <v>4</v>
      </c>
      <c r="N112">
        <f>INDEX(Testing!$K$17:$K$23,FLOOR(('Frame Table'!K112-($E$6*M112)-($E$6*60*L112))/'Frame Table'!$F$6,1)+1)</f>
        <v>48</v>
      </c>
      <c r="O112">
        <f t="shared" si="41"/>
        <v>43</v>
      </c>
      <c r="P112">
        <f>INDEX(Testing!$N$17:$N$23,FLOOR(('Frame Table'!K112-($E$6*M112)-($E$6*60*L112))/'Frame Table'!$F$6,1)+1)</f>
        <v>38</v>
      </c>
      <c r="S112">
        <f t="shared" si="38"/>
        <v>104</v>
      </c>
      <c r="T112">
        <f t="shared" si="34"/>
        <v>158912</v>
      </c>
      <c r="U112">
        <f t="shared" si="28"/>
        <v>0</v>
      </c>
      <c r="V112">
        <f t="shared" si="29"/>
        <v>6</v>
      </c>
      <c r="W112">
        <f>INDEX(Testing!$K$17:$K$23,FLOOR(('Frame Table'!T112-($E$6*V112)-($E$6*60*U112))/'Frame Table'!$F$6,1)+1)</f>
        <v>25</v>
      </c>
      <c r="X112">
        <f t="shared" si="42"/>
        <v>20</v>
      </c>
      <c r="Y112">
        <f>INDEX(Testing!$N$17:$N$23,FLOOR(('Frame Table'!T112-($E$6*V112)-($E$6*60*U112))/'Frame Table'!$F$6,1)+1)</f>
        <v>19</v>
      </c>
      <c r="AB112">
        <f t="shared" si="39"/>
        <v>104</v>
      </c>
      <c r="AC112">
        <f t="shared" si="35"/>
        <v>99216</v>
      </c>
      <c r="AD112">
        <f t="shared" si="30"/>
        <v>0</v>
      </c>
      <c r="AE112">
        <f t="shared" si="31"/>
        <v>3</v>
      </c>
      <c r="AF112">
        <f>INDEX(Testing!$K$17:$K$23,FLOOR(('Frame Table'!AC112-($E$6*AE112)-($E$6*60*AD112))/'Frame Table'!$F$6,1)+1)</f>
        <v>97</v>
      </c>
      <c r="AG112">
        <f t="shared" si="43"/>
        <v>87</v>
      </c>
      <c r="AH112">
        <f>INDEX(Testing!$N$17:$N$23,FLOOR(('Frame Table'!AC112-($E$6*AE112)-($E$6*60*AD112))/'Frame Table'!$F$6,1)+1)</f>
        <v>96</v>
      </c>
    </row>
    <row r="113" spans="1:34" x14ac:dyDescent="0.25">
      <c r="A113">
        <f t="shared" si="36"/>
        <v>105</v>
      </c>
      <c r="B113">
        <f t="shared" si="32"/>
        <v>133665</v>
      </c>
      <c r="C113">
        <f t="shared" si="24"/>
        <v>0</v>
      </c>
      <c r="D113">
        <f t="shared" si="25"/>
        <v>5</v>
      </c>
      <c r="E113">
        <f>INDEX(Testing!$K$17:$K$23,FLOOR(('Frame Table'!B113-($E$6*D113)-($E$6*60*C113))/'Frame Table'!$F$6,1)+1)</f>
        <v>25</v>
      </c>
      <c r="F113">
        <f t="shared" si="40"/>
        <v>22</v>
      </c>
      <c r="G113">
        <f>INDEX(Testing!$N$17:$N$23,FLOOR(('Frame Table'!B113-($E$6*D113)-($E$6*60*C113))/'Frame Table'!$F$6,1)+1)</f>
        <v>19</v>
      </c>
      <c r="J113">
        <f t="shared" si="37"/>
        <v>105</v>
      </c>
      <c r="K113">
        <f t="shared" si="33"/>
        <v>114555</v>
      </c>
      <c r="L113">
        <f t="shared" si="26"/>
        <v>0</v>
      </c>
      <c r="M113">
        <f t="shared" si="27"/>
        <v>4</v>
      </c>
      <c r="N113">
        <f>INDEX(Testing!$K$17:$K$23,FLOOR(('Frame Table'!K113-($E$6*M113)-($E$6*60*L113))/'Frame Table'!$F$6,1)+1)</f>
        <v>48</v>
      </c>
      <c r="O113">
        <f t="shared" si="41"/>
        <v>47</v>
      </c>
      <c r="P113">
        <f>INDEX(Testing!$N$17:$N$23,FLOOR(('Frame Table'!K113-($E$6*M113)-($E$6*60*L113))/'Frame Table'!$F$6,1)+1)</f>
        <v>38</v>
      </c>
      <c r="S113">
        <f t="shared" si="38"/>
        <v>105</v>
      </c>
      <c r="T113">
        <f t="shared" si="34"/>
        <v>160440</v>
      </c>
      <c r="U113">
        <f t="shared" si="28"/>
        <v>0</v>
      </c>
      <c r="V113">
        <f t="shared" si="29"/>
        <v>6</v>
      </c>
      <c r="W113">
        <f>INDEX(Testing!$K$17:$K$23,FLOOR(('Frame Table'!T113-($E$6*V113)-($E$6*60*U113))/'Frame Table'!$F$6,1)+1)</f>
        <v>25</v>
      </c>
      <c r="X113">
        <f t="shared" si="42"/>
        <v>26</v>
      </c>
      <c r="Y113">
        <f>INDEX(Testing!$N$17:$N$23,FLOOR(('Frame Table'!T113-($E$6*V113)-($E$6*60*U113))/'Frame Table'!$F$6,1)+1)</f>
        <v>19</v>
      </c>
      <c r="AB113">
        <f t="shared" si="39"/>
        <v>105</v>
      </c>
      <c r="AC113">
        <f t="shared" si="35"/>
        <v>100170</v>
      </c>
      <c r="AD113">
        <f t="shared" si="30"/>
        <v>0</v>
      </c>
      <c r="AE113">
        <f t="shared" si="31"/>
        <v>3</v>
      </c>
      <c r="AF113">
        <f>INDEX(Testing!$K$17:$K$23,FLOOR(('Frame Table'!AC113-($E$6*AE113)-($E$6*60*AD113))/'Frame Table'!$F$6,1)+1)</f>
        <v>97</v>
      </c>
      <c r="AG113">
        <f t="shared" si="43"/>
        <v>91</v>
      </c>
      <c r="AH113">
        <f>INDEX(Testing!$N$17:$N$23,FLOOR(('Frame Table'!AC113-($E$6*AE113)-($E$6*60*AD113))/'Frame Table'!$F$6,1)+1)</f>
        <v>96</v>
      </c>
    </row>
    <row r="114" spans="1:34" x14ac:dyDescent="0.25">
      <c r="A114">
        <f t="shared" si="36"/>
        <v>106</v>
      </c>
      <c r="B114">
        <f t="shared" si="32"/>
        <v>134938</v>
      </c>
      <c r="C114">
        <f t="shared" si="24"/>
        <v>0</v>
      </c>
      <c r="D114">
        <f t="shared" si="25"/>
        <v>5</v>
      </c>
      <c r="E114">
        <f>INDEX(Testing!$K$17:$K$23,FLOOR(('Frame Table'!B114-($E$6*D114)-($E$6*60*C114))/'Frame Table'!$F$6,1)+1)</f>
        <v>25</v>
      </c>
      <c r="F114">
        <f t="shared" si="40"/>
        <v>27</v>
      </c>
      <c r="G114">
        <f>INDEX(Testing!$N$17:$N$23,FLOOR(('Frame Table'!B114-($E$6*D114)-($E$6*60*C114))/'Frame Table'!$F$6,1)+1)</f>
        <v>19</v>
      </c>
      <c r="J114">
        <f t="shared" si="37"/>
        <v>106</v>
      </c>
      <c r="K114">
        <f t="shared" si="33"/>
        <v>115646</v>
      </c>
      <c r="L114">
        <f t="shared" si="26"/>
        <v>0</v>
      </c>
      <c r="M114">
        <f t="shared" si="27"/>
        <v>4</v>
      </c>
      <c r="N114">
        <f>INDEX(Testing!$K$17:$K$23,FLOOR(('Frame Table'!K114-($E$6*M114)-($E$6*60*L114))/'Frame Table'!$F$6,1)+1)</f>
        <v>61</v>
      </c>
      <c r="O114">
        <f t="shared" si="41"/>
        <v>51</v>
      </c>
      <c r="P114">
        <f>INDEX(Testing!$N$17:$N$23,FLOOR(('Frame Table'!K114-($E$6*M114)-($E$6*60*L114))/'Frame Table'!$F$6,1)+1)</f>
        <v>58</v>
      </c>
      <c r="S114">
        <f t="shared" si="38"/>
        <v>106</v>
      </c>
      <c r="T114">
        <f t="shared" si="34"/>
        <v>161968</v>
      </c>
      <c r="U114">
        <f t="shared" si="28"/>
        <v>0</v>
      </c>
      <c r="V114">
        <f t="shared" si="29"/>
        <v>6</v>
      </c>
      <c r="W114">
        <f>INDEX(Testing!$K$17:$K$23,FLOOR(('Frame Table'!T114-($E$6*V114)-($E$6*60*U114))/'Frame Table'!$F$6,1)+1)</f>
        <v>48</v>
      </c>
      <c r="X114">
        <f t="shared" si="42"/>
        <v>32</v>
      </c>
      <c r="Y114">
        <f>INDEX(Testing!$N$17:$N$23,FLOOR(('Frame Table'!T114-($E$6*V114)-($E$6*60*U114))/'Frame Table'!$F$6,1)+1)</f>
        <v>38</v>
      </c>
      <c r="AB114">
        <f t="shared" si="39"/>
        <v>106</v>
      </c>
      <c r="AC114">
        <f t="shared" si="35"/>
        <v>101124</v>
      </c>
      <c r="AD114">
        <f t="shared" si="30"/>
        <v>0</v>
      </c>
      <c r="AE114">
        <f t="shared" si="31"/>
        <v>3</v>
      </c>
      <c r="AF114">
        <f>INDEX(Testing!$K$17:$K$23,FLOOR(('Frame Table'!AC114-($E$6*AE114)-($E$6*60*AD114))/'Frame Table'!$F$6,1)+1)</f>
        <v>97</v>
      </c>
      <c r="AG114">
        <f t="shared" si="43"/>
        <v>95</v>
      </c>
      <c r="AH114">
        <f>INDEX(Testing!$N$17:$N$23,FLOOR(('Frame Table'!AC114-($E$6*AE114)-($E$6*60*AD114))/'Frame Table'!$F$6,1)+1)</f>
        <v>96</v>
      </c>
    </row>
    <row r="115" spans="1:34" x14ac:dyDescent="0.25">
      <c r="A115">
        <f t="shared" si="36"/>
        <v>107</v>
      </c>
      <c r="B115">
        <f t="shared" si="32"/>
        <v>136211</v>
      </c>
      <c r="C115">
        <f t="shared" si="24"/>
        <v>0</v>
      </c>
      <c r="D115">
        <f t="shared" si="25"/>
        <v>5</v>
      </c>
      <c r="E115">
        <f>INDEX(Testing!$K$17:$K$23,FLOOR(('Frame Table'!B115-($E$6*D115)-($E$6*60*C115))/'Frame Table'!$F$6,1)+1)</f>
        <v>48</v>
      </c>
      <c r="F115">
        <f t="shared" si="40"/>
        <v>32</v>
      </c>
      <c r="G115">
        <f>INDEX(Testing!$N$17:$N$23,FLOOR(('Frame Table'!B115-($E$6*D115)-($E$6*60*C115))/'Frame Table'!$F$6,1)+1)</f>
        <v>38</v>
      </c>
      <c r="J115">
        <f t="shared" si="37"/>
        <v>107</v>
      </c>
      <c r="K115">
        <f t="shared" si="33"/>
        <v>116737</v>
      </c>
      <c r="L115">
        <f t="shared" si="26"/>
        <v>0</v>
      </c>
      <c r="M115">
        <f t="shared" si="27"/>
        <v>4</v>
      </c>
      <c r="N115">
        <f>INDEX(Testing!$K$17:$K$23,FLOOR(('Frame Table'!K115-($E$6*M115)-($E$6*60*L115))/'Frame Table'!$F$6,1)+1)</f>
        <v>61</v>
      </c>
      <c r="O115">
        <f t="shared" si="41"/>
        <v>56</v>
      </c>
      <c r="P115">
        <f>INDEX(Testing!$N$17:$N$23,FLOOR(('Frame Table'!K115-($E$6*M115)-($E$6*60*L115))/'Frame Table'!$F$6,1)+1)</f>
        <v>58</v>
      </c>
      <c r="S115">
        <f t="shared" si="38"/>
        <v>107</v>
      </c>
      <c r="T115">
        <f t="shared" si="34"/>
        <v>163496</v>
      </c>
      <c r="U115">
        <f t="shared" si="28"/>
        <v>0</v>
      </c>
      <c r="V115">
        <f t="shared" si="29"/>
        <v>6</v>
      </c>
      <c r="W115">
        <f>INDEX(Testing!$K$17:$K$23,FLOOR(('Frame Table'!T115-($E$6*V115)-($E$6*60*U115))/'Frame Table'!$F$6,1)+1)</f>
        <v>48</v>
      </c>
      <c r="X115">
        <f t="shared" si="42"/>
        <v>38</v>
      </c>
      <c r="Y115">
        <f>INDEX(Testing!$N$17:$N$23,FLOOR(('Frame Table'!T115-($E$6*V115)-($E$6*60*U115))/'Frame Table'!$F$6,1)+1)</f>
        <v>38</v>
      </c>
      <c r="AB115">
        <f t="shared" si="39"/>
        <v>107</v>
      </c>
      <c r="AC115">
        <f t="shared" si="35"/>
        <v>102078</v>
      </c>
      <c r="AD115">
        <f t="shared" si="30"/>
        <v>0</v>
      </c>
      <c r="AE115">
        <f t="shared" si="31"/>
        <v>3</v>
      </c>
      <c r="AF115">
        <f>INDEX(Testing!$K$17:$K$23,FLOOR(('Frame Table'!AC115-($E$6*AE115)-($E$6*60*AD115))/'Frame Table'!$F$6,1)+1)</f>
        <v>99</v>
      </c>
      <c r="AG115">
        <f t="shared" si="43"/>
        <v>98</v>
      </c>
      <c r="AH115">
        <f>INDEX(Testing!$N$17:$N$23,FLOOR(('Frame Table'!AC115-($E$6*AE115)-($E$6*60*AD115))/'Frame Table'!$F$6,1)+1)</f>
        <v>99</v>
      </c>
    </row>
    <row r="116" spans="1:34" x14ac:dyDescent="0.25">
      <c r="A116">
        <f t="shared" si="36"/>
        <v>108</v>
      </c>
      <c r="B116">
        <f t="shared" si="32"/>
        <v>137484</v>
      </c>
      <c r="C116">
        <f t="shared" si="24"/>
        <v>0</v>
      </c>
      <c r="D116">
        <f t="shared" si="25"/>
        <v>5</v>
      </c>
      <c r="E116">
        <f>INDEX(Testing!$K$17:$K$23,FLOOR(('Frame Table'!B116-($E$6*D116)-($E$6*60*C116))/'Frame Table'!$F$6,1)+1)</f>
        <v>48</v>
      </c>
      <c r="F116">
        <f t="shared" si="40"/>
        <v>37</v>
      </c>
      <c r="G116">
        <f>INDEX(Testing!$N$17:$N$23,FLOOR(('Frame Table'!B116-($E$6*D116)-($E$6*60*C116))/'Frame Table'!$F$6,1)+1)</f>
        <v>38</v>
      </c>
      <c r="J116">
        <f t="shared" si="37"/>
        <v>108</v>
      </c>
      <c r="K116">
        <f t="shared" si="33"/>
        <v>117828</v>
      </c>
      <c r="L116">
        <f t="shared" si="26"/>
        <v>0</v>
      </c>
      <c r="M116">
        <f t="shared" si="27"/>
        <v>4</v>
      </c>
      <c r="N116">
        <f>INDEX(Testing!$K$17:$K$23,FLOOR(('Frame Table'!K116-($E$6*M116)-($E$6*60*L116))/'Frame Table'!$F$6,1)+1)</f>
        <v>61</v>
      </c>
      <c r="O116">
        <f t="shared" si="41"/>
        <v>60</v>
      </c>
      <c r="P116">
        <f>INDEX(Testing!$N$17:$N$23,FLOOR(('Frame Table'!K116-($E$6*M116)-($E$6*60*L116))/'Frame Table'!$F$6,1)+1)</f>
        <v>58</v>
      </c>
      <c r="S116">
        <f t="shared" si="38"/>
        <v>108</v>
      </c>
      <c r="T116">
        <f t="shared" si="34"/>
        <v>165024</v>
      </c>
      <c r="U116">
        <f t="shared" si="28"/>
        <v>0</v>
      </c>
      <c r="V116">
        <f t="shared" si="29"/>
        <v>6</v>
      </c>
      <c r="W116">
        <f>INDEX(Testing!$K$17:$K$23,FLOOR(('Frame Table'!T116-($E$6*V116)-($E$6*60*U116))/'Frame Table'!$F$6,1)+1)</f>
        <v>48</v>
      </c>
      <c r="X116">
        <f t="shared" si="42"/>
        <v>44</v>
      </c>
      <c r="Y116">
        <f>INDEX(Testing!$N$17:$N$23,FLOOR(('Frame Table'!T116-($E$6*V116)-($E$6*60*U116))/'Frame Table'!$F$6,1)+1)</f>
        <v>38</v>
      </c>
      <c r="AB116">
        <f t="shared" si="39"/>
        <v>108</v>
      </c>
      <c r="AC116">
        <f t="shared" si="35"/>
        <v>103032</v>
      </c>
      <c r="AD116">
        <f t="shared" si="30"/>
        <v>0</v>
      </c>
      <c r="AE116">
        <f t="shared" si="31"/>
        <v>4</v>
      </c>
      <c r="AF116">
        <f>INDEX(Testing!$K$17:$K$23,FLOOR(('Frame Table'!AC116-($E$6*AE116)-($E$6*60*AD116))/'Frame Table'!$F$6,1)+1)</f>
        <v>0</v>
      </c>
      <c r="AG116">
        <f t="shared" si="43"/>
        <v>2</v>
      </c>
      <c r="AH116">
        <f>INDEX(Testing!$N$17:$N$23,FLOOR(('Frame Table'!AC116-($E$6*AE116)-($E$6*60*AD116))/'Frame Table'!$F$6,1)+1)</f>
        <v>0</v>
      </c>
    </row>
    <row r="117" spans="1:34" x14ac:dyDescent="0.25">
      <c r="A117">
        <f t="shared" si="36"/>
        <v>109</v>
      </c>
      <c r="B117">
        <f t="shared" si="32"/>
        <v>138757</v>
      </c>
      <c r="C117">
        <f t="shared" si="24"/>
        <v>0</v>
      </c>
      <c r="D117">
        <f t="shared" si="25"/>
        <v>5</v>
      </c>
      <c r="E117">
        <f>INDEX(Testing!$K$17:$K$23,FLOOR(('Frame Table'!B117-($E$6*D117)-($E$6*60*C117))/'Frame Table'!$F$6,1)+1)</f>
        <v>48</v>
      </c>
      <c r="F117">
        <f t="shared" si="40"/>
        <v>42</v>
      </c>
      <c r="G117">
        <f>INDEX(Testing!$N$17:$N$23,FLOOR(('Frame Table'!B117-($E$6*D117)-($E$6*60*C117))/'Frame Table'!$F$6,1)+1)</f>
        <v>38</v>
      </c>
      <c r="J117">
        <f t="shared" si="37"/>
        <v>109</v>
      </c>
      <c r="K117">
        <f t="shared" si="33"/>
        <v>118919</v>
      </c>
      <c r="L117">
        <f t="shared" si="26"/>
        <v>0</v>
      </c>
      <c r="M117">
        <f t="shared" si="27"/>
        <v>4</v>
      </c>
      <c r="N117">
        <f>INDEX(Testing!$K$17:$K$23,FLOOR(('Frame Table'!K117-($E$6*M117)-($E$6*60*L117))/'Frame Table'!$F$6,1)+1)</f>
        <v>82</v>
      </c>
      <c r="O117">
        <f t="shared" si="41"/>
        <v>64</v>
      </c>
      <c r="P117">
        <f>INDEX(Testing!$N$17:$N$23,FLOOR(('Frame Table'!K117-($E$6*M117)-($E$6*60*L117))/'Frame Table'!$F$6,1)+1)</f>
        <v>77</v>
      </c>
      <c r="S117">
        <f t="shared" si="38"/>
        <v>109</v>
      </c>
      <c r="T117">
        <f t="shared" si="34"/>
        <v>166552</v>
      </c>
      <c r="U117">
        <f t="shared" si="28"/>
        <v>0</v>
      </c>
      <c r="V117">
        <f t="shared" si="29"/>
        <v>6</v>
      </c>
      <c r="W117">
        <f>INDEX(Testing!$K$17:$K$23,FLOOR(('Frame Table'!T117-($E$6*V117)-($E$6*60*U117))/'Frame Table'!$F$6,1)+1)</f>
        <v>61</v>
      </c>
      <c r="X117">
        <f t="shared" si="42"/>
        <v>50</v>
      </c>
      <c r="Y117">
        <f>INDEX(Testing!$N$17:$N$23,FLOOR(('Frame Table'!T117-($E$6*V117)-($E$6*60*U117))/'Frame Table'!$F$6,1)+1)</f>
        <v>58</v>
      </c>
      <c r="AB117">
        <f t="shared" si="39"/>
        <v>109</v>
      </c>
      <c r="AC117">
        <f t="shared" si="35"/>
        <v>103986</v>
      </c>
      <c r="AD117">
        <f t="shared" si="30"/>
        <v>0</v>
      </c>
      <c r="AE117">
        <f t="shared" si="31"/>
        <v>4</v>
      </c>
      <c r="AF117">
        <f>INDEX(Testing!$K$17:$K$23,FLOOR(('Frame Table'!AC117-($E$6*AE117)-($E$6*60*AD117))/'Frame Table'!$F$6,1)+1)</f>
        <v>0</v>
      </c>
      <c r="AG117">
        <f t="shared" si="43"/>
        <v>6</v>
      </c>
      <c r="AH117">
        <f>INDEX(Testing!$N$17:$N$23,FLOOR(('Frame Table'!AC117-($E$6*AE117)-($E$6*60*AD117))/'Frame Table'!$F$6,1)+1)</f>
        <v>0</v>
      </c>
    </row>
    <row r="118" spans="1:34" x14ac:dyDescent="0.25">
      <c r="A118">
        <f t="shared" si="36"/>
        <v>110</v>
      </c>
      <c r="B118">
        <f t="shared" si="32"/>
        <v>140030</v>
      </c>
      <c r="C118">
        <f t="shared" si="24"/>
        <v>0</v>
      </c>
      <c r="D118">
        <f t="shared" si="25"/>
        <v>5</v>
      </c>
      <c r="E118">
        <f>INDEX(Testing!$K$17:$K$23,FLOOR(('Frame Table'!B118-($E$6*D118)-($E$6*60*C118))/'Frame Table'!$F$6,1)+1)</f>
        <v>48</v>
      </c>
      <c r="F118">
        <f t="shared" si="40"/>
        <v>46</v>
      </c>
      <c r="G118">
        <f>INDEX(Testing!$N$17:$N$23,FLOOR(('Frame Table'!B118-($E$6*D118)-($E$6*60*C118))/'Frame Table'!$F$6,1)+1)</f>
        <v>38</v>
      </c>
      <c r="J118">
        <f t="shared" si="37"/>
        <v>110</v>
      </c>
      <c r="K118">
        <f t="shared" si="33"/>
        <v>120010</v>
      </c>
      <c r="L118">
        <f t="shared" si="26"/>
        <v>0</v>
      </c>
      <c r="M118">
        <f t="shared" si="27"/>
        <v>4</v>
      </c>
      <c r="N118">
        <f>INDEX(Testing!$K$17:$K$23,FLOOR(('Frame Table'!K118-($E$6*M118)-($E$6*60*L118))/'Frame Table'!$F$6,1)+1)</f>
        <v>82</v>
      </c>
      <c r="O118">
        <f t="shared" si="41"/>
        <v>68</v>
      </c>
      <c r="P118">
        <f>INDEX(Testing!$N$17:$N$23,FLOOR(('Frame Table'!K118-($E$6*M118)-($E$6*60*L118))/'Frame Table'!$F$6,1)+1)</f>
        <v>77</v>
      </c>
      <c r="S118">
        <f t="shared" si="38"/>
        <v>110</v>
      </c>
      <c r="T118">
        <f t="shared" si="34"/>
        <v>168080</v>
      </c>
      <c r="U118">
        <f t="shared" si="28"/>
        <v>0</v>
      </c>
      <c r="V118">
        <f t="shared" si="29"/>
        <v>6</v>
      </c>
      <c r="W118">
        <f>INDEX(Testing!$K$17:$K$23,FLOOR(('Frame Table'!T118-($E$6*V118)-($E$6*60*U118))/'Frame Table'!$F$6,1)+1)</f>
        <v>61</v>
      </c>
      <c r="X118">
        <f t="shared" si="42"/>
        <v>56</v>
      </c>
      <c r="Y118">
        <f>INDEX(Testing!$N$17:$N$23,FLOOR(('Frame Table'!T118-($E$6*V118)-($E$6*60*U118))/'Frame Table'!$F$6,1)+1)</f>
        <v>58</v>
      </c>
      <c r="AB118">
        <f t="shared" si="39"/>
        <v>110</v>
      </c>
      <c r="AC118">
        <f t="shared" si="35"/>
        <v>104940</v>
      </c>
      <c r="AD118">
        <f t="shared" si="30"/>
        <v>0</v>
      </c>
      <c r="AE118">
        <f t="shared" si="31"/>
        <v>4</v>
      </c>
      <c r="AF118">
        <f>INDEX(Testing!$K$17:$K$23,FLOOR(('Frame Table'!AC118-($E$6*AE118)-($E$6*60*AD118))/'Frame Table'!$F$6,1)+1)</f>
        <v>0</v>
      </c>
      <c r="AG118">
        <f t="shared" si="43"/>
        <v>9</v>
      </c>
      <c r="AH118">
        <f>INDEX(Testing!$N$17:$N$23,FLOOR(('Frame Table'!AC118-($E$6*AE118)-($E$6*60*AD118))/'Frame Table'!$F$6,1)+1)</f>
        <v>0</v>
      </c>
    </row>
    <row r="119" spans="1:34" x14ac:dyDescent="0.25">
      <c r="A119">
        <f t="shared" si="36"/>
        <v>111</v>
      </c>
      <c r="B119">
        <f t="shared" si="32"/>
        <v>141303</v>
      </c>
      <c r="C119">
        <f t="shared" si="24"/>
        <v>0</v>
      </c>
      <c r="D119">
        <f t="shared" si="25"/>
        <v>5</v>
      </c>
      <c r="E119">
        <f>INDEX(Testing!$K$17:$K$23,FLOOR(('Frame Table'!B119-($E$6*D119)-($E$6*60*C119))/'Frame Table'!$F$6,1)+1)</f>
        <v>61</v>
      </c>
      <c r="F119">
        <f t="shared" si="40"/>
        <v>51</v>
      </c>
      <c r="G119">
        <f>INDEX(Testing!$N$17:$N$23,FLOOR(('Frame Table'!B119-($E$6*D119)-($E$6*60*C119))/'Frame Table'!$F$6,1)+1)</f>
        <v>58</v>
      </c>
      <c r="J119">
        <f t="shared" si="37"/>
        <v>111</v>
      </c>
      <c r="K119">
        <f t="shared" si="33"/>
        <v>121101</v>
      </c>
      <c r="L119">
        <f t="shared" si="26"/>
        <v>0</v>
      </c>
      <c r="M119">
        <f t="shared" si="27"/>
        <v>4</v>
      </c>
      <c r="N119">
        <f>INDEX(Testing!$K$17:$K$23,FLOOR(('Frame Table'!K119-($E$6*M119)-($E$6*60*L119))/'Frame Table'!$F$6,1)+1)</f>
        <v>82</v>
      </c>
      <c r="O119">
        <f t="shared" si="41"/>
        <v>73</v>
      </c>
      <c r="P119">
        <f>INDEX(Testing!$N$17:$N$23,FLOOR(('Frame Table'!K119-($E$6*M119)-($E$6*60*L119))/'Frame Table'!$F$6,1)+1)</f>
        <v>77</v>
      </c>
      <c r="S119">
        <f t="shared" si="38"/>
        <v>111</v>
      </c>
      <c r="T119">
        <f t="shared" si="34"/>
        <v>169608</v>
      </c>
      <c r="U119">
        <f t="shared" si="28"/>
        <v>0</v>
      </c>
      <c r="V119">
        <f t="shared" si="29"/>
        <v>6</v>
      </c>
      <c r="W119">
        <f>INDEX(Testing!$K$17:$K$23,FLOOR(('Frame Table'!T119-($E$6*V119)-($E$6*60*U119))/'Frame Table'!$F$6,1)+1)</f>
        <v>61</v>
      </c>
      <c r="X119">
        <f t="shared" si="42"/>
        <v>62</v>
      </c>
      <c r="Y119">
        <f>INDEX(Testing!$N$17:$N$23,FLOOR(('Frame Table'!T119-($E$6*V119)-($E$6*60*U119))/'Frame Table'!$F$6,1)+1)</f>
        <v>58</v>
      </c>
      <c r="AB119">
        <f t="shared" si="39"/>
        <v>111</v>
      </c>
      <c r="AC119">
        <f t="shared" si="35"/>
        <v>105894</v>
      </c>
      <c r="AD119">
        <f t="shared" si="30"/>
        <v>0</v>
      </c>
      <c r="AE119">
        <f t="shared" si="31"/>
        <v>4</v>
      </c>
      <c r="AF119">
        <f>INDEX(Testing!$K$17:$K$23,FLOOR(('Frame Table'!AC119-($E$6*AE119)-($E$6*60*AD119))/'Frame Table'!$F$6,1)+1)</f>
        <v>0</v>
      </c>
      <c r="AG119">
        <f t="shared" si="43"/>
        <v>13</v>
      </c>
      <c r="AH119">
        <f>INDEX(Testing!$N$17:$N$23,FLOOR(('Frame Table'!AC119-($E$6*AE119)-($E$6*60*AD119))/'Frame Table'!$F$6,1)+1)</f>
        <v>0</v>
      </c>
    </row>
    <row r="120" spans="1:34" x14ac:dyDescent="0.25">
      <c r="A120">
        <f t="shared" si="36"/>
        <v>112</v>
      </c>
      <c r="B120">
        <f t="shared" si="32"/>
        <v>142576</v>
      </c>
      <c r="C120">
        <f t="shared" si="24"/>
        <v>0</v>
      </c>
      <c r="D120">
        <f t="shared" si="25"/>
        <v>5</v>
      </c>
      <c r="E120">
        <f>INDEX(Testing!$K$17:$K$23,FLOOR(('Frame Table'!B120-($E$6*D120)-($E$6*60*C120))/'Frame Table'!$F$6,1)+1)</f>
        <v>61</v>
      </c>
      <c r="F120">
        <f t="shared" si="40"/>
        <v>56</v>
      </c>
      <c r="G120">
        <f>INDEX(Testing!$N$17:$N$23,FLOOR(('Frame Table'!B120-($E$6*D120)-($E$6*60*C120))/'Frame Table'!$F$6,1)+1)</f>
        <v>58</v>
      </c>
      <c r="J120">
        <f t="shared" si="37"/>
        <v>112</v>
      </c>
      <c r="K120">
        <f t="shared" si="33"/>
        <v>122192</v>
      </c>
      <c r="L120">
        <f t="shared" si="26"/>
        <v>0</v>
      </c>
      <c r="M120">
        <f t="shared" si="27"/>
        <v>4</v>
      </c>
      <c r="N120">
        <f>INDEX(Testing!$K$17:$K$23,FLOOR(('Frame Table'!K120-($E$6*M120)-($E$6*60*L120))/'Frame Table'!$F$6,1)+1)</f>
        <v>82</v>
      </c>
      <c r="O120">
        <f t="shared" si="41"/>
        <v>77</v>
      </c>
      <c r="P120">
        <f>INDEX(Testing!$N$17:$N$23,FLOOR(('Frame Table'!K120-($E$6*M120)-($E$6*60*L120))/'Frame Table'!$F$6,1)+1)</f>
        <v>77</v>
      </c>
      <c r="S120">
        <f t="shared" si="38"/>
        <v>112</v>
      </c>
      <c r="T120">
        <f t="shared" si="34"/>
        <v>171136</v>
      </c>
      <c r="U120">
        <f t="shared" si="28"/>
        <v>0</v>
      </c>
      <c r="V120">
        <f t="shared" si="29"/>
        <v>6</v>
      </c>
      <c r="W120">
        <f>INDEX(Testing!$K$17:$K$23,FLOOR(('Frame Table'!T120-($E$6*V120)-($E$6*60*U120))/'Frame Table'!$F$6,1)+1)</f>
        <v>82</v>
      </c>
      <c r="X120">
        <f t="shared" si="42"/>
        <v>68</v>
      </c>
      <c r="Y120">
        <f>INDEX(Testing!$N$17:$N$23,FLOOR(('Frame Table'!T120-($E$6*V120)-($E$6*60*U120))/'Frame Table'!$F$6,1)+1)</f>
        <v>77</v>
      </c>
      <c r="AB120">
        <f t="shared" si="39"/>
        <v>112</v>
      </c>
      <c r="AC120">
        <f t="shared" si="35"/>
        <v>106848</v>
      </c>
      <c r="AD120">
        <f t="shared" si="30"/>
        <v>0</v>
      </c>
      <c r="AE120">
        <f t="shared" si="31"/>
        <v>4</v>
      </c>
      <c r="AF120">
        <f>INDEX(Testing!$K$17:$K$23,FLOOR(('Frame Table'!AC120-($E$6*AE120)-($E$6*60*AD120))/'Frame Table'!$F$6,1)+1)</f>
        <v>25</v>
      </c>
      <c r="AG120">
        <f t="shared" si="43"/>
        <v>17</v>
      </c>
      <c r="AH120">
        <f>INDEX(Testing!$N$17:$N$23,FLOOR(('Frame Table'!AC120-($E$6*AE120)-($E$6*60*AD120))/'Frame Table'!$F$6,1)+1)</f>
        <v>19</v>
      </c>
    </row>
    <row r="121" spans="1:34" x14ac:dyDescent="0.25">
      <c r="A121">
        <f t="shared" si="36"/>
        <v>113</v>
      </c>
      <c r="B121">
        <f t="shared" si="32"/>
        <v>143849</v>
      </c>
      <c r="C121">
        <f t="shared" si="24"/>
        <v>0</v>
      </c>
      <c r="D121">
        <f t="shared" si="25"/>
        <v>5</v>
      </c>
      <c r="E121">
        <f>INDEX(Testing!$K$17:$K$23,FLOOR(('Frame Table'!B121-($E$6*D121)-($E$6*60*C121))/'Frame Table'!$F$6,1)+1)</f>
        <v>61</v>
      </c>
      <c r="F121">
        <f t="shared" si="40"/>
        <v>61</v>
      </c>
      <c r="G121">
        <f>INDEX(Testing!$N$17:$N$23,FLOOR(('Frame Table'!B121-($E$6*D121)-($E$6*60*C121))/'Frame Table'!$F$6,1)+1)</f>
        <v>58</v>
      </c>
      <c r="J121">
        <f t="shared" si="37"/>
        <v>113</v>
      </c>
      <c r="K121">
        <f t="shared" si="33"/>
        <v>123283</v>
      </c>
      <c r="L121">
        <f t="shared" si="26"/>
        <v>0</v>
      </c>
      <c r="M121">
        <f t="shared" si="27"/>
        <v>4</v>
      </c>
      <c r="N121">
        <f>INDEX(Testing!$K$17:$K$23,FLOOR(('Frame Table'!K121-($E$6*M121)-($E$6*60*L121))/'Frame Table'!$F$6,1)+1)</f>
        <v>97</v>
      </c>
      <c r="O121">
        <f t="shared" si="41"/>
        <v>81</v>
      </c>
      <c r="P121">
        <f>INDEX(Testing!$N$17:$N$23,FLOOR(('Frame Table'!K121-($E$6*M121)-($E$6*60*L121))/'Frame Table'!$F$6,1)+1)</f>
        <v>96</v>
      </c>
      <c r="S121">
        <f t="shared" si="38"/>
        <v>113</v>
      </c>
      <c r="T121">
        <f t="shared" si="34"/>
        <v>172664</v>
      </c>
      <c r="U121">
        <f t="shared" si="28"/>
        <v>0</v>
      </c>
      <c r="V121">
        <f t="shared" si="29"/>
        <v>6</v>
      </c>
      <c r="W121">
        <f>INDEX(Testing!$K$17:$K$23,FLOOR(('Frame Table'!T121-($E$6*V121)-($E$6*60*U121))/'Frame Table'!$F$6,1)+1)</f>
        <v>82</v>
      </c>
      <c r="X121">
        <f t="shared" si="42"/>
        <v>74</v>
      </c>
      <c r="Y121">
        <f>INDEX(Testing!$N$17:$N$23,FLOOR(('Frame Table'!T121-($E$6*V121)-($E$6*60*U121))/'Frame Table'!$F$6,1)+1)</f>
        <v>77</v>
      </c>
      <c r="AB121">
        <f t="shared" si="39"/>
        <v>113</v>
      </c>
      <c r="AC121">
        <f t="shared" si="35"/>
        <v>107802</v>
      </c>
      <c r="AD121">
        <f t="shared" si="30"/>
        <v>0</v>
      </c>
      <c r="AE121">
        <f t="shared" si="31"/>
        <v>4</v>
      </c>
      <c r="AF121">
        <f>INDEX(Testing!$K$17:$K$23,FLOOR(('Frame Table'!AC121-($E$6*AE121)-($E$6*60*AD121))/'Frame Table'!$F$6,1)+1)</f>
        <v>25</v>
      </c>
      <c r="AG121">
        <f t="shared" si="43"/>
        <v>21</v>
      </c>
      <c r="AH121">
        <f>INDEX(Testing!$N$17:$N$23,FLOOR(('Frame Table'!AC121-($E$6*AE121)-($E$6*60*AD121))/'Frame Table'!$F$6,1)+1)</f>
        <v>19</v>
      </c>
    </row>
    <row r="122" spans="1:34" x14ac:dyDescent="0.25">
      <c r="A122">
        <f t="shared" si="36"/>
        <v>114</v>
      </c>
      <c r="B122">
        <f t="shared" si="32"/>
        <v>145122</v>
      </c>
      <c r="C122">
        <f t="shared" si="24"/>
        <v>0</v>
      </c>
      <c r="D122">
        <f t="shared" si="25"/>
        <v>5</v>
      </c>
      <c r="E122">
        <f>INDEX(Testing!$K$17:$K$23,FLOOR(('Frame Table'!B122-($E$6*D122)-($E$6*60*C122))/'Frame Table'!$F$6,1)+1)</f>
        <v>82</v>
      </c>
      <c r="F122">
        <f t="shared" si="40"/>
        <v>66</v>
      </c>
      <c r="G122">
        <f>INDEX(Testing!$N$17:$N$23,FLOOR(('Frame Table'!B122-($E$6*D122)-($E$6*60*C122))/'Frame Table'!$F$6,1)+1)</f>
        <v>77</v>
      </c>
      <c r="J122">
        <f t="shared" si="37"/>
        <v>114</v>
      </c>
      <c r="K122">
        <f t="shared" si="33"/>
        <v>124374</v>
      </c>
      <c r="L122">
        <f t="shared" si="26"/>
        <v>0</v>
      </c>
      <c r="M122">
        <f t="shared" si="27"/>
        <v>4</v>
      </c>
      <c r="N122">
        <f>INDEX(Testing!$K$17:$K$23,FLOOR(('Frame Table'!K122-($E$6*M122)-($E$6*60*L122))/'Frame Table'!$F$6,1)+1)</f>
        <v>97</v>
      </c>
      <c r="O122">
        <f t="shared" si="41"/>
        <v>85</v>
      </c>
      <c r="P122">
        <f>INDEX(Testing!$N$17:$N$23,FLOOR(('Frame Table'!K122-($E$6*M122)-($E$6*60*L122))/'Frame Table'!$F$6,1)+1)</f>
        <v>96</v>
      </c>
      <c r="S122">
        <f t="shared" si="38"/>
        <v>114</v>
      </c>
      <c r="T122">
        <f t="shared" si="34"/>
        <v>174192</v>
      </c>
      <c r="U122">
        <f t="shared" si="28"/>
        <v>0</v>
      </c>
      <c r="V122">
        <f t="shared" si="29"/>
        <v>6</v>
      </c>
      <c r="W122">
        <f>INDEX(Testing!$K$17:$K$23,FLOOR(('Frame Table'!T122-($E$6*V122)-($E$6*60*U122))/'Frame Table'!$F$6,1)+1)</f>
        <v>97</v>
      </c>
      <c r="X122">
        <f t="shared" si="42"/>
        <v>80</v>
      </c>
      <c r="Y122">
        <f>INDEX(Testing!$N$17:$N$23,FLOOR(('Frame Table'!T122-($E$6*V122)-($E$6*60*U122))/'Frame Table'!$F$6,1)+1)</f>
        <v>96</v>
      </c>
      <c r="AB122">
        <f t="shared" si="39"/>
        <v>114</v>
      </c>
      <c r="AC122">
        <f t="shared" si="35"/>
        <v>108756</v>
      </c>
      <c r="AD122">
        <f t="shared" si="30"/>
        <v>0</v>
      </c>
      <c r="AE122">
        <f t="shared" si="31"/>
        <v>4</v>
      </c>
      <c r="AF122">
        <f>INDEX(Testing!$K$17:$K$23,FLOOR(('Frame Table'!AC122-($E$6*AE122)-($E$6*60*AD122))/'Frame Table'!$F$6,1)+1)</f>
        <v>25</v>
      </c>
      <c r="AG122">
        <f t="shared" si="43"/>
        <v>24</v>
      </c>
      <c r="AH122">
        <f>INDEX(Testing!$N$17:$N$23,FLOOR(('Frame Table'!AC122-($E$6*AE122)-($E$6*60*AD122))/'Frame Table'!$F$6,1)+1)</f>
        <v>19</v>
      </c>
    </row>
    <row r="123" spans="1:34" x14ac:dyDescent="0.25">
      <c r="A123">
        <f t="shared" si="36"/>
        <v>115</v>
      </c>
      <c r="B123">
        <f t="shared" si="32"/>
        <v>146395</v>
      </c>
      <c r="C123">
        <f t="shared" si="24"/>
        <v>0</v>
      </c>
      <c r="D123">
        <f t="shared" si="25"/>
        <v>5</v>
      </c>
      <c r="E123">
        <f>INDEX(Testing!$K$17:$K$23,FLOOR(('Frame Table'!B123-($E$6*D123)-($E$6*60*C123))/'Frame Table'!$F$6,1)+1)</f>
        <v>82</v>
      </c>
      <c r="F123">
        <f t="shared" si="40"/>
        <v>71</v>
      </c>
      <c r="G123">
        <f>INDEX(Testing!$N$17:$N$23,FLOOR(('Frame Table'!B123-($E$6*D123)-($E$6*60*C123))/'Frame Table'!$F$6,1)+1)</f>
        <v>77</v>
      </c>
      <c r="J123">
        <f t="shared" si="37"/>
        <v>115</v>
      </c>
      <c r="K123">
        <f t="shared" si="33"/>
        <v>125465</v>
      </c>
      <c r="L123">
        <f t="shared" si="26"/>
        <v>0</v>
      </c>
      <c r="M123">
        <f t="shared" si="27"/>
        <v>4</v>
      </c>
      <c r="N123">
        <f>INDEX(Testing!$K$17:$K$23,FLOOR(('Frame Table'!K123-($E$6*M123)-($E$6*60*L123))/'Frame Table'!$F$6,1)+1)</f>
        <v>97</v>
      </c>
      <c r="O123">
        <f t="shared" si="41"/>
        <v>90</v>
      </c>
      <c r="P123">
        <f>INDEX(Testing!$N$17:$N$23,FLOOR(('Frame Table'!K123-($E$6*M123)-($E$6*60*L123))/'Frame Table'!$F$6,1)+1)</f>
        <v>96</v>
      </c>
      <c r="S123">
        <f t="shared" si="38"/>
        <v>115</v>
      </c>
      <c r="T123">
        <f t="shared" si="34"/>
        <v>175720</v>
      </c>
      <c r="U123">
        <f t="shared" si="28"/>
        <v>0</v>
      </c>
      <c r="V123">
        <f t="shared" si="29"/>
        <v>6</v>
      </c>
      <c r="W123">
        <f>INDEX(Testing!$K$17:$K$23,FLOOR(('Frame Table'!T123-($E$6*V123)-($E$6*60*U123))/'Frame Table'!$F$6,1)+1)</f>
        <v>97</v>
      </c>
      <c r="X123">
        <f t="shared" si="42"/>
        <v>86</v>
      </c>
      <c r="Y123">
        <f>INDEX(Testing!$N$17:$N$23,FLOOR(('Frame Table'!T123-($E$6*V123)-($E$6*60*U123))/'Frame Table'!$F$6,1)+1)</f>
        <v>96</v>
      </c>
      <c r="AB123">
        <f t="shared" si="39"/>
        <v>115</v>
      </c>
      <c r="AC123">
        <f t="shared" si="35"/>
        <v>109710</v>
      </c>
      <c r="AD123">
        <f t="shared" si="30"/>
        <v>0</v>
      </c>
      <c r="AE123">
        <f t="shared" si="31"/>
        <v>4</v>
      </c>
      <c r="AF123">
        <f>INDEX(Testing!$K$17:$K$23,FLOOR(('Frame Table'!AC123-($E$6*AE123)-($E$6*60*AD123))/'Frame Table'!$F$6,1)+1)</f>
        <v>25</v>
      </c>
      <c r="AG123">
        <f t="shared" si="43"/>
        <v>28</v>
      </c>
      <c r="AH123">
        <f>INDEX(Testing!$N$17:$N$23,FLOOR(('Frame Table'!AC123-($E$6*AE123)-($E$6*60*AD123))/'Frame Table'!$F$6,1)+1)</f>
        <v>19</v>
      </c>
    </row>
    <row r="124" spans="1:34" x14ac:dyDescent="0.25">
      <c r="A124">
        <f t="shared" si="36"/>
        <v>116</v>
      </c>
      <c r="B124">
        <f t="shared" si="32"/>
        <v>147668</v>
      </c>
      <c r="C124">
        <f t="shared" si="24"/>
        <v>0</v>
      </c>
      <c r="D124">
        <f t="shared" si="25"/>
        <v>5</v>
      </c>
      <c r="E124">
        <f>INDEX(Testing!$K$17:$K$23,FLOOR(('Frame Table'!B124-($E$6*D124)-($E$6*60*C124))/'Frame Table'!$F$6,1)+1)</f>
        <v>82</v>
      </c>
      <c r="F124">
        <f t="shared" si="40"/>
        <v>76</v>
      </c>
      <c r="G124">
        <f>INDEX(Testing!$N$17:$N$23,FLOOR(('Frame Table'!B124-($E$6*D124)-($E$6*60*C124))/'Frame Table'!$F$6,1)+1)</f>
        <v>77</v>
      </c>
      <c r="J124">
        <f t="shared" si="37"/>
        <v>116</v>
      </c>
      <c r="K124">
        <f t="shared" si="33"/>
        <v>126556</v>
      </c>
      <c r="L124">
        <f t="shared" si="26"/>
        <v>0</v>
      </c>
      <c r="M124">
        <f t="shared" si="27"/>
        <v>4</v>
      </c>
      <c r="N124">
        <f>INDEX(Testing!$K$17:$K$23,FLOOR(('Frame Table'!K124-($E$6*M124)-($E$6*60*L124))/'Frame Table'!$F$6,1)+1)</f>
        <v>97</v>
      </c>
      <c r="O124">
        <f t="shared" si="41"/>
        <v>94</v>
      </c>
      <c r="P124">
        <f>INDEX(Testing!$N$17:$N$23,FLOOR(('Frame Table'!K124-($E$6*M124)-($E$6*60*L124))/'Frame Table'!$F$6,1)+1)</f>
        <v>96</v>
      </c>
      <c r="S124">
        <f t="shared" si="38"/>
        <v>116</v>
      </c>
      <c r="T124">
        <f t="shared" si="34"/>
        <v>177248</v>
      </c>
      <c r="U124">
        <f t="shared" si="28"/>
        <v>0</v>
      </c>
      <c r="V124">
        <f t="shared" si="29"/>
        <v>6</v>
      </c>
      <c r="W124">
        <f>INDEX(Testing!$K$17:$K$23,FLOOR(('Frame Table'!T124-($E$6*V124)-($E$6*60*U124))/'Frame Table'!$F$6,1)+1)</f>
        <v>97</v>
      </c>
      <c r="X124">
        <f t="shared" si="42"/>
        <v>92</v>
      </c>
      <c r="Y124">
        <f>INDEX(Testing!$N$17:$N$23,FLOOR(('Frame Table'!T124-($E$6*V124)-($E$6*60*U124))/'Frame Table'!$F$6,1)+1)</f>
        <v>96</v>
      </c>
      <c r="AB124">
        <f t="shared" si="39"/>
        <v>116</v>
      </c>
      <c r="AC124">
        <f t="shared" si="35"/>
        <v>110664</v>
      </c>
      <c r="AD124">
        <f t="shared" si="30"/>
        <v>0</v>
      </c>
      <c r="AE124">
        <f t="shared" si="31"/>
        <v>4</v>
      </c>
      <c r="AF124">
        <f>INDEX(Testing!$K$17:$K$23,FLOOR(('Frame Table'!AC124-($E$6*AE124)-($E$6*60*AD124))/'Frame Table'!$F$6,1)+1)</f>
        <v>48</v>
      </c>
      <c r="AG124">
        <f t="shared" si="43"/>
        <v>32</v>
      </c>
      <c r="AH124">
        <f>INDEX(Testing!$N$17:$N$23,FLOOR(('Frame Table'!AC124-($E$6*AE124)-($E$6*60*AD124))/'Frame Table'!$F$6,1)+1)</f>
        <v>38</v>
      </c>
    </row>
    <row r="125" spans="1:34" x14ac:dyDescent="0.25">
      <c r="A125">
        <f t="shared" si="36"/>
        <v>117</v>
      </c>
      <c r="B125">
        <f t="shared" si="32"/>
        <v>148941</v>
      </c>
      <c r="C125">
        <f t="shared" si="24"/>
        <v>0</v>
      </c>
      <c r="D125">
        <f t="shared" si="25"/>
        <v>5</v>
      </c>
      <c r="E125">
        <f>INDEX(Testing!$K$17:$K$23,FLOOR(('Frame Table'!B125-($E$6*D125)-($E$6*60*C125))/'Frame Table'!$F$6,1)+1)</f>
        <v>97</v>
      </c>
      <c r="F125">
        <f t="shared" si="40"/>
        <v>81</v>
      </c>
      <c r="G125">
        <f>INDEX(Testing!$N$17:$N$23,FLOOR(('Frame Table'!B125-($E$6*D125)-($E$6*60*C125))/'Frame Table'!$F$6,1)+1)</f>
        <v>96</v>
      </c>
      <c r="J125">
        <f t="shared" si="37"/>
        <v>117</v>
      </c>
      <c r="K125">
        <f t="shared" si="33"/>
        <v>127647</v>
      </c>
      <c r="L125">
        <f t="shared" si="26"/>
        <v>0</v>
      </c>
      <c r="M125">
        <f t="shared" si="27"/>
        <v>4</v>
      </c>
      <c r="N125">
        <f>INDEX(Testing!$K$17:$K$23,FLOOR(('Frame Table'!K125-($E$6*M125)-($E$6*60*L125))/'Frame Table'!$F$6,1)+1)</f>
        <v>99</v>
      </c>
      <c r="O125">
        <f t="shared" si="41"/>
        <v>98</v>
      </c>
      <c r="P125">
        <f>INDEX(Testing!$N$17:$N$23,FLOOR(('Frame Table'!K125-($E$6*M125)-($E$6*60*L125))/'Frame Table'!$F$6,1)+1)</f>
        <v>99</v>
      </c>
      <c r="S125">
        <f t="shared" si="38"/>
        <v>117</v>
      </c>
      <c r="T125">
        <f t="shared" si="34"/>
        <v>178776</v>
      </c>
      <c r="U125">
        <f t="shared" si="28"/>
        <v>0</v>
      </c>
      <c r="V125">
        <f t="shared" si="29"/>
        <v>6</v>
      </c>
      <c r="W125">
        <f>INDEX(Testing!$K$17:$K$23,FLOOR(('Frame Table'!T125-($E$6*V125)-($E$6*60*U125))/'Frame Table'!$F$6,1)+1)</f>
        <v>99</v>
      </c>
      <c r="X125">
        <f t="shared" si="42"/>
        <v>98</v>
      </c>
      <c r="Y125">
        <f>INDEX(Testing!$N$17:$N$23,FLOOR(('Frame Table'!T125-($E$6*V125)-($E$6*60*U125))/'Frame Table'!$F$6,1)+1)</f>
        <v>99</v>
      </c>
      <c r="AB125">
        <f t="shared" si="39"/>
        <v>117</v>
      </c>
      <c r="AC125">
        <f t="shared" si="35"/>
        <v>111618</v>
      </c>
      <c r="AD125">
        <f t="shared" si="30"/>
        <v>0</v>
      </c>
      <c r="AE125">
        <f t="shared" si="31"/>
        <v>4</v>
      </c>
      <c r="AF125">
        <f>INDEX(Testing!$K$17:$K$23,FLOOR(('Frame Table'!AC125-($E$6*AE125)-($E$6*60*AD125))/'Frame Table'!$F$6,1)+1)</f>
        <v>48</v>
      </c>
      <c r="AG125">
        <f t="shared" si="43"/>
        <v>36</v>
      </c>
      <c r="AH125">
        <f>INDEX(Testing!$N$17:$N$23,FLOOR(('Frame Table'!AC125-($E$6*AE125)-($E$6*60*AD125))/'Frame Table'!$F$6,1)+1)</f>
        <v>38</v>
      </c>
    </row>
    <row r="126" spans="1:34" x14ac:dyDescent="0.25">
      <c r="A126">
        <f t="shared" si="36"/>
        <v>118</v>
      </c>
      <c r="B126">
        <f t="shared" si="32"/>
        <v>150214</v>
      </c>
      <c r="C126">
        <f t="shared" si="24"/>
        <v>0</v>
      </c>
      <c r="D126">
        <f t="shared" si="25"/>
        <v>5</v>
      </c>
      <c r="E126">
        <f>INDEX(Testing!$K$17:$K$23,FLOOR(('Frame Table'!B126-($E$6*D126)-($E$6*60*C126))/'Frame Table'!$F$6,1)+1)</f>
        <v>97</v>
      </c>
      <c r="F126">
        <f t="shared" si="40"/>
        <v>86</v>
      </c>
      <c r="G126">
        <f>INDEX(Testing!$N$17:$N$23,FLOOR(('Frame Table'!B126-($E$6*D126)-($E$6*60*C126))/'Frame Table'!$F$6,1)+1)</f>
        <v>96</v>
      </c>
      <c r="J126">
        <f t="shared" si="37"/>
        <v>118</v>
      </c>
      <c r="K126">
        <f t="shared" si="33"/>
        <v>128738</v>
      </c>
      <c r="L126">
        <f t="shared" si="26"/>
        <v>0</v>
      </c>
      <c r="M126">
        <f t="shared" si="27"/>
        <v>5</v>
      </c>
      <c r="N126">
        <f>INDEX(Testing!$K$17:$K$23,FLOOR(('Frame Table'!K126-($E$6*M126)-($E$6*60*L126))/'Frame Table'!$F$6,1)+1)</f>
        <v>0</v>
      </c>
      <c r="O126">
        <f t="shared" si="41"/>
        <v>2</v>
      </c>
      <c r="P126">
        <f>INDEX(Testing!$N$17:$N$23,FLOOR(('Frame Table'!K126-($E$6*M126)-($E$6*60*L126))/'Frame Table'!$F$6,1)+1)</f>
        <v>0</v>
      </c>
      <c r="S126">
        <f t="shared" si="38"/>
        <v>118</v>
      </c>
      <c r="T126">
        <f t="shared" si="34"/>
        <v>180304</v>
      </c>
      <c r="U126">
        <f t="shared" si="28"/>
        <v>0</v>
      </c>
      <c r="V126">
        <f t="shared" si="29"/>
        <v>7</v>
      </c>
      <c r="W126">
        <f>INDEX(Testing!$K$17:$K$23,FLOOR(('Frame Table'!T126-($E$6*V126)-($E$6*60*U126))/'Frame Table'!$F$6,1)+1)</f>
        <v>0</v>
      </c>
      <c r="X126">
        <f t="shared" si="42"/>
        <v>4</v>
      </c>
      <c r="Y126">
        <f>INDEX(Testing!$N$17:$N$23,FLOOR(('Frame Table'!T126-($E$6*V126)-($E$6*60*U126))/'Frame Table'!$F$6,1)+1)</f>
        <v>0</v>
      </c>
      <c r="AB126">
        <f t="shared" si="39"/>
        <v>118</v>
      </c>
      <c r="AC126">
        <f t="shared" si="35"/>
        <v>112572</v>
      </c>
      <c r="AD126">
        <f t="shared" si="30"/>
        <v>0</v>
      </c>
      <c r="AE126">
        <f t="shared" si="31"/>
        <v>4</v>
      </c>
      <c r="AF126">
        <f>INDEX(Testing!$K$17:$K$23,FLOOR(('Frame Table'!AC126-($E$6*AE126)-($E$6*60*AD126))/'Frame Table'!$F$6,1)+1)</f>
        <v>48</v>
      </c>
      <c r="AG126">
        <f t="shared" si="43"/>
        <v>39</v>
      </c>
      <c r="AH126">
        <f>INDEX(Testing!$N$17:$N$23,FLOOR(('Frame Table'!AC126-($E$6*AE126)-($E$6*60*AD126))/'Frame Table'!$F$6,1)+1)</f>
        <v>38</v>
      </c>
    </row>
    <row r="127" spans="1:34" x14ac:dyDescent="0.25">
      <c r="A127">
        <f t="shared" si="36"/>
        <v>119</v>
      </c>
      <c r="B127">
        <f t="shared" si="32"/>
        <v>151487</v>
      </c>
      <c r="C127">
        <f t="shared" si="24"/>
        <v>0</v>
      </c>
      <c r="D127">
        <f t="shared" si="25"/>
        <v>5</v>
      </c>
      <c r="E127">
        <f>INDEX(Testing!$K$17:$K$23,FLOOR(('Frame Table'!B127-($E$6*D127)-($E$6*60*C127))/'Frame Table'!$F$6,1)+1)</f>
        <v>97</v>
      </c>
      <c r="F127">
        <f t="shared" si="40"/>
        <v>91</v>
      </c>
      <c r="G127">
        <f>INDEX(Testing!$N$17:$N$23,FLOOR(('Frame Table'!B127-($E$6*D127)-($E$6*60*C127))/'Frame Table'!$F$6,1)+1)</f>
        <v>96</v>
      </c>
      <c r="J127">
        <f t="shared" si="37"/>
        <v>119</v>
      </c>
      <c r="K127">
        <f t="shared" si="33"/>
        <v>129829</v>
      </c>
      <c r="L127">
        <f t="shared" si="26"/>
        <v>0</v>
      </c>
      <c r="M127">
        <f t="shared" si="27"/>
        <v>5</v>
      </c>
      <c r="N127">
        <f>INDEX(Testing!$K$17:$K$23,FLOOR(('Frame Table'!K127-($E$6*M127)-($E$6*60*L127))/'Frame Table'!$F$6,1)+1)</f>
        <v>0</v>
      </c>
      <c r="O127">
        <f t="shared" si="41"/>
        <v>7</v>
      </c>
      <c r="P127">
        <f>INDEX(Testing!$N$17:$N$23,FLOOR(('Frame Table'!K127-($E$6*M127)-($E$6*60*L127))/'Frame Table'!$F$6,1)+1)</f>
        <v>0</v>
      </c>
      <c r="S127">
        <f t="shared" si="38"/>
        <v>119</v>
      </c>
      <c r="T127">
        <f t="shared" si="34"/>
        <v>181832</v>
      </c>
      <c r="U127">
        <f t="shared" si="28"/>
        <v>0</v>
      </c>
      <c r="V127">
        <f t="shared" si="29"/>
        <v>7</v>
      </c>
      <c r="W127">
        <f>INDEX(Testing!$K$17:$K$23,FLOOR(('Frame Table'!T127-($E$6*V127)-($E$6*60*U127))/'Frame Table'!$F$6,1)+1)</f>
        <v>0</v>
      </c>
      <c r="X127">
        <f t="shared" si="42"/>
        <v>10</v>
      </c>
      <c r="Y127">
        <f>INDEX(Testing!$N$17:$N$23,FLOOR(('Frame Table'!T127-($E$6*V127)-($E$6*60*U127))/'Frame Table'!$F$6,1)+1)</f>
        <v>0</v>
      </c>
      <c r="AB127">
        <f t="shared" si="39"/>
        <v>119</v>
      </c>
      <c r="AC127">
        <f t="shared" si="35"/>
        <v>113526</v>
      </c>
      <c r="AD127">
        <f t="shared" si="30"/>
        <v>0</v>
      </c>
      <c r="AE127">
        <f t="shared" si="31"/>
        <v>4</v>
      </c>
      <c r="AF127">
        <f>INDEX(Testing!$K$17:$K$23,FLOOR(('Frame Table'!AC127-($E$6*AE127)-($E$6*60*AD127))/'Frame Table'!$F$6,1)+1)</f>
        <v>48</v>
      </c>
      <c r="AG127">
        <f t="shared" si="43"/>
        <v>43</v>
      </c>
      <c r="AH127">
        <f>INDEX(Testing!$N$17:$N$23,FLOOR(('Frame Table'!AC127-($E$6*AE127)-($E$6*60*AD127))/'Frame Table'!$F$6,1)+1)</f>
        <v>38</v>
      </c>
    </row>
    <row r="128" spans="1:34" x14ac:dyDescent="0.25">
      <c r="A128">
        <f t="shared" si="36"/>
        <v>120</v>
      </c>
      <c r="B128">
        <f t="shared" si="32"/>
        <v>152760</v>
      </c>
      <c r="C128">
        <f t="shared" si="24"/>
        <v>0</v>
      </c>
      <c r="D128">
        <f t="shared" si="25"/>
        <v>5</v>
      </c>
      <c r="E128">
        <f>INDEX(Testing!$K$17:$K$23,FLOOR(('Frame Table'!B128-($E$6*D128)-($E$6*60*C128))/'Frame Table'!$F$6,1)+1)</f>
        <v>99</v>
      </c>
      <c r="F128">
        <f t="shared" si="40"/>
        <v>96</v>
      </c>
      <c r="G128">
        <f>INDEX(Testing!$N$17:$N$23,FLOOR(('Frame Table'!B128-($E$6*D128)-($E$6*60*C128))/'Frame Table'!$F$6,1)+1)</f>
        <v>99</v>
      </c>
      <c r="J128">
        <f t="shared" si="37"/>
        <v>120</v>
      </c>
      <c r="K128">
        <f t="shared" si="33"/>
        <v>130920</v>
      </c>
      <c r="L128">
        <f t="shared" si="26"/>
        <v>0</v>
      </c>
      <c r="M128">
        <f t="shared" si="27"/>
        <v>5</v>
      </c>
      <c r="N128">
        <f>INDEX(Testing!$K$17:$K$23,FLOOR(('Frame Table'!K128-($E$6*M128)-($E$6*60*L128))/'Frame Table'!$F$6,1)+1)</f>
        <v>0</v>
      </c>
      <c r="O128">
        <f t="shared" si="41"/>
        <v>11</v>
      </c>
      <c r="P128">
        <f>INDEX(Testing!$N$17:$N$23,FLOOR(('Frame Table'!K128-($E$6*M128)-($E$6*60*L128))/'Frame Table'!$F$6,1)+1)</f>
        <v>0</v>
      </c>
      <c r="S128">
        <f t="shared" si="38"/>
        <v>120</v>
      </c>
      <c r="T128">
        <f t="shared" si="34"/>
        <v>183360</v>
      </c>
      <c r="U128">
        <f t="shared" si="28"/>
        <v>0</v>
      </c>
      <c r="V128">
        <f t="shared" si="29"/>
        <v>7</v>
      </c>
      <c r="W128">
        <f>INDEX(Testing!$K$17:$K$23,FLOOR(('Frame Table'!T128-($E$6*V128)-($E$6*60*U128))/'Frame Table'!$F$6,1)+1)</f>
        <v>25</v>
      </c>
      <c r="X128">
        <f t="shared" si="42"/>
        <v>16</v>
      </c>
      <c r="Y128">
        <f>INDEX(Testing!$N$17:$N$23,FLOOR(('Frame Table'!T128-($E$6*V128)-($E$6*60*U128))/'Frame Table'!$F$6,1)+1)</f>
        <v>19</v>
      </c>
      <c r="AB128">
        <f t="shared" si="39"/>
        <v>120</v>
      </c>
      <c r="AC128">
        <f t="shared" si="35"/>
        <v>114480</v>
      </c>
      <c r="AD128">
        <f t="shared" si="30"/>
        <v>0</v>
      </c>
      <c r="AE128">
        <f t="shared" si="31"/>
        <v>4</v>
      </c>
      <c r="AF128">
        <f>INDEX(Testing!$K$17:$K$23,FLOOR(('Frame Table'!AC128-($E$6*AE128)-($E$6*60*AD128))/'Frame Table'!$F$6,1)+1)</f>
        <v>48</v>
      </c>
      <c r="AG128">
        <f t="shared" si="43"/>
        <v>47</v>
      </c>
      <c r="AH128">
        <f>INDEX(Testing!$N$17:$N$23,FLOOR(('Frame Table'!AC128-($E$6*AE128)-($E$6*60*AD128))/'Frame Table'!$F$6,1)+1)</f>
        <v>38</v>
      </c>
    </row>
    <row r="129" spans="1:34" x14ac:dyDescent="0.25">
      <c r="A129">
        <f t="shared" si="36"/>
        <v>121</v>
      </c>
      <c r="B129">
        <f t="shared" si="32"/>
        <v>154033</v>
      </c>
      <c r="C129">
        <f t="shared" si="24"/>
        <v>0</v>
      </c>
      <c r="D129">
        <f t="shared" si="25"/>
        <v>6</v>
      </c>
      <c r="E129">
        <f>INDEX(Testing!$K$17:$K$23,FLOOR(('Frame Table'!B129-($E$6*D129)-($E$6*60*C129))/'Frame Table'!$F$6,1)+1)</f>
        <v>0</v>
      </c>
      <c r="F129">
        <f t="shared" si="40"/>
        <v>1</v>
      </c>
      <c r="G129">
        <f>INDEX(Testing!$N$17:$N$23,FLOOR(('Frame Table'!B129-($E$6*D129)-($E$6*60*C129))/'Frame Table'!$F$6,1)+1)</f>
        <v>0</v>
      </c>
      <c r="J129">
        <f t="shared" si="37"/>
        <v>121</v>
      </c>
      <c r="K129">
        <f t="shared" si="33"/>
        <v>132011</v>
      </c>
      <c r="L129">
        <f t="shared" si="26"/>
        <v>0</v>
      </c>
      <c r="M129">
        <f t="shared" si="27"/>
        <v>5</v>
      </c>
      <c r="N129">
        <f>INDEX(Testing!$K$17:$K$23,FLOOR(('Frame Table'!K129-($E$6*M129)-($E$6*60*L129))/'Frame Table'!$F$6,1)+1)</f>
        <v>0</v>
      </c>
      <c r="O129">
        <f t="shared" si="41"/>
        <v>15</v>
      </c>
      <c r="P129">
        <f>INDEX(Testing!$N$17:$N$23,FLOOR(('Frame Table'!K129-($E$6*M129)-($E$6*60*L129))/'Frame Table'!$F$6,1)+1)</f>
        <v>0</v>
      </c>
      <c r="S129">
        <f t="shared" si="38"/>
        <v>121</v>
      </c>
      <c r="T129">
        <f t="shared" si="34"/>
        <v>184888</v>
      </c>
      <c r="U129">
        <f t="shared" si="28"/>
        <v>0</v>
      </c>
      <c r="V129">
        <f t="shared" si="29"/>
        <v>7</v>
      </c>
      <c r="W129">
        <f>INDEX(Testing!$K$17:$K$23,FLOOR(('Frame Table'!T129-($E$6*V129)-($E$6*60*U129))/'Frame Table'!$F$6,1)+1)</f>
        <v>25</v>
      </c>
      <c r="X129">
        <f t="shared" si="42"/>
        <v>22</v>
      </c>
      <c r="Y129">
        <f>INDEX(Testing!$N$17:$N$23,FLOOR(('Frame Table'!T129-($E$6*V129)-($E$6*60*U129))/'Frame Table'!$F$6,1)+1)</f>
        <v>19</v>
      </c>
      <c r="AB129">
        <f t="shared" si="39"/>
        <v>121</v>
      </c>
      <c r="AC129">
        <f t="shared" si="35"/>
        <v>115434</v>
      </c>
      <c r="AD129">
        <f t="shared" si="30"/>
        <v>0</v>
      </c>
      <c r="AE129">
        <f t="shared" si="31"/>
        <v>4</v>
      </c>
      <c r="AF129">
        <f>INDEX(Testing!$K$17:$K$23,FLOOR(('Frame Table'!AC129-($E$6*AE129)-($E$6*60*AD129))/'Frame Table'!$F$6,1)+1)</f>
        <v>61</v>
      </c>
      <c r="AG129">
        <f t="shared" si="43"/>
        <v>50</v>
      </c>
      <c r="AH129">
        <f>INDEX(Testing!$N$17:$N$23,FLOOR(('Frame Table'!AC129-($E$6*AE129)-($E$6*60*AD129))/'Frame Table'!$F$6,1)+1)</f>
        <v>58</v>
      </c>
    </row>
    <row r="130" spans="1:34" x14ac:dyDescent="0.25">
      <c r="A130">
        <f t="shared" si="36"/>
        <v>122</v>
      </c>
      <c r="B130">
        <f t="shared" si="32"/>
        <v>155306</v>
      </c>
      <c r="C130">
        <f t="shared" si="24"/>
        <v>0</v>
      </c>
      <c r="D130">
        <f t="shared" si="25"/>
        <v>6</v>
      </c>
      <c r="E130">
        <f>INDEX(Testing!$K$17:$K$23,FLOOR(('Frame Table'!B130-($E$6*D130)-($E$6*60*C130))/'Frame Table'!$F$6,1)+1)</f>
        <v>0</v>
      </c>
      <c r="F130">
        <f t="shared" si="40"/>
        <v>6</v>
      </c>
      <c r="G130">
        <f>INDEX(Testing!$N$17:$N$23,FLOOR(('Frame Table'!B130-($E$6*D130)-($E$6*60*C130))/'Frame Table'!$F$6,1)+1)</f>
        <v>0</v>
      </c>
      <c r="J130">
        <f t="shared" si="37"/>
        <v>122</v>
      </c>
      <c r="K130">
        <f t="shared" si="33"/>
        <v>133102</v>
      </c>
      <c r="L130">
        <f t="shared" si="26"/>
        <v>0</v>
      </c>
      <c r="M130">
        <f t="shared" si="27"/>
        <v>5</v>
      </c>
      <c r="N130">
        <f>INDEX(Testing!$K$17:$K$23,FLOOR(('Frame Table'!K130-($E$6*M130)-($E$6*60*L130))/'Frame Table'!$F$6,1)+1)</f>
        <v>25</v>
      </c>
      <c r="O130">
        <f t="shared" si="41"/>
        <v>19</v>
      </c>
      <c r="P130">
        <f>INDEX(Testing!$N$17:$N$23,FLOOR(('Frame Table'!K130-($E$6*M130)-($E$6*60*L130))/'Frame Table'!$F$6,1)+1)</f>
        <v>19</v>
      </c>
      <c r="S130">
        <f t="shared" si="38"/>
        <v>122</v>
      </c>
      <c r="T130">
        <f t="shared" si="34"/>
        <v>186416</v>
      </c>
      <c r="U130">
        <f t="shared" si="28"/>
        <v>0</v>
      </c>
      <c r="V130">
        <f t="shared" si="29"/>
        <v>7</v>
      </c>
      <c r="W130">
        <f>INDEX(Testing!$K$17:$K$23,FLOOR(('Frame Table'!T130-($E$6*V130)-($E$6*60*U130))/'Frame Table'!$F$6,1)+1)</f>
        <v>25</v>
      </c>
      <c r="X130">
        <f t="shared" si="42"/>
        <v>28</v>
      </c>
      <c r="Y130">
        <f>INDEX(Testing!$N$17:$N$23,FLOOR(('Frame Table'!T130-($E$6*V130)-($E$6*60*U130))/'Frame Table'!$F$6,1)+1)</f>
        <v>19</v>
      </c>
      <c r="AB130">
        <f t="shared" si="39"/>
        <v>122</v>
      </c>
      <c r="AC130">
        <f t="shared" si="35"/>
        <v>116388</v>
      </c>
      <c r="AD130">
        <f t="shared" si="30"/>
        <v>0</v>
      </c>
      <c r="AE130">
        <f t="shared" si="31"/>
        <v>4</v>
      </c>
      <c r="AF130">
        <f>INDEX(Testing!$K$17:$K$23,FLOOR(('Frame Table'!AC130-($E$6*AE130)-($E$6*60*AD130))/'Frame Table'!$F$6,1)+1)</f>
        <v>61</v>
      </c>
      <c r="AG130">
        <f t="shared" si="43"/>
        <v>54</v>
      </c>
      <c r="AH130">
        <f>INDEX(Testing!$N$17:$N$23,FLOOR(('Frame Table'!AC130-($E$6*AE130)-($E$6*60*AD130))/'Frame Table'!$F$6,1)+1)</f>
        <v>58</v>
      </c>
    </row>
    <row r="131" spans="1:34" x14ac:dyDescent="0.25">
      <c r="A131">
        <f t="shared" si="36"/>
        <v>123</v>
      </c>
      <c r="B131">
        <f t="shared" si="32"/>
        <v>156579</v>
      </c>
      <c r="C131">
        <f t="shared" si="24"/>
        <v>0</v>
      </c>
      <c r="D131">
        <f t="shared" si="25"/>
        <v>6</v>
      </c>
      <c r="E131">
        <f>INDEX(Testing!$K$17:$K$23,FLOOR(('Frame Table'!B131-($E$6*D131)-($E$6*60*C131))/'Frame Table'!$F$6,1)+1)</f>
        <v>0</v>
      </c>
      <c r="F131">
        <f t="shared" si="40"/>
        <v>11</v>
      </c>
      <c r="G131">
        <f>INDEX(Testing!$N$17:$N$23,FLOOR(('Frame Table'!B131-($E$6*D131)-($E$6*60*C131))/'Frame Table'!$F$6,1)+1)</f>
        <v>0</v>
      </c>
      <c r="J131">
        <f t="shared" si="37"/>
        <v>123</v>
      </c>
      <c r="K131">
        <f t="shared" si="33"/>
        <v>134193</v>
      </c>
      <c r="L131">
        <f t="shared" si="26"/>
        <v>0</v>
      </c>
      <c r="M131">
        <f t="shared" si="27"/>
        <v>5</v>
      </c>
      <c r="N131">
        <f>INDEX(Testing!$K$17:$K$23,FLOOR(('Frame Table'!K131-($E$6*M131)-($E$6*60*L131))/'Frame Table'!$F$6,1)+1)</f>
        <v>25</v>
      </c>
      <c r="O131">
        <f t="shared" si="41"/>
        <v>24</v>
      </c>
      <c r="P131">
        <f>INDEX(Testing!$N$17:$N$23,FLOOR(('Frame Table'!K131-($E$6*M131)-($E$6*60*L131))/'Frame Table'!$F$6,1)+1)</f>
        <v>19</v>
      </c>
      <c r="S131">
        <f t="shared" si="38"/>
        <v>123</v>
      </c>
      <c r="T131">
        <f t="shared" si="34"/>
        <v>187944</v>
      </c>
      <c r="U131">
        <f t="shared" si="28"/>
        <v>0</v>
      </c>
      <c r="V131">
        <f t="shared" si="29"/>
        <v>7</v>
      </c>
      <c r="W131">
        <f>INDEX(Testing!$K$17:$K$23,FLOOR(('Frame Table'!T131-($E$6*V131)-($E$6*60*U131))/'Frame Table'!$F$6,1)+1)</f>
        <v>48</v>
      </c>
      <c r="X131">
        <f t="shared" si="42"/>
        <v>34</v>
      </c>
      <c r="Y131">
        <f>INDEX(Testing!$N$17:$N$23,FLOOR(('Frame Table'!T131-($E$6*V131)-($E$6*60*U131))/'Frame Table'!$F$6,1)+1)</f>
        <v>38</v>
      </c>
      <c r="AB131">
        <f t="shared" si="39"/>
        <v>123</v>
      </c>
      <c r="AC131">
        <f t="shared" si="35"/>
        <v>117342</v>
      </c>
      <c r="AD131">
        <f t="shared" si="30"/>
        <v>0</v>
      </c>
      <c r="AE131">
        <f t="shared" si="31"/>
        <v>4</v>
      </c>
      <c r="AF131">
        <f>INDEX(Testing!$K$17:$K$23,FLOOR(('Frame Table'!AC131-($E$6*AE131)-($E$6*60*AD131))/'Frame Table'!$F$6,1)+1)</f>
        <v>61</v>
      </c>
      <c r="AG131">
        <f t="shared" si="43"/>
        <v>58</v>
      </c>
      <c r="AH131">
        <f>INDEX(Testing!$N$17:$N$23,FLOOR(('Frame Table'!AC131-($E$6*AE131)-($E$6*60*AD131))/'Frame Table'!$F$6,1)+1)</f>
        <v>58</v>
      </c>
    </row>
    <row r="132" spans="1:34" x14ac:dyDescent="0.25">
      <c r="A132">
        <f t="shared" si="36"/>
        <v>124</v>
      </c>
      <c r="B132">
        <f t="shared" si="32"/>
        <v>157852</v>
      </c>
      <c r="C132">
        <f t="shared" si="24"/>
        <v>0</v>
      </c>
      <c r="D132">
        <f t="shared" si="25"/>
        <v>6</v>
      </c>
      <c r="E132">
        <f>INDEX(Testing!$K$17:$K$23,FLOOR(('Frame Table'!B132-($E$6*D132)-($E$6*60*C132))/'Frame Table'!$F$6,1)+1)</f>
        <v>25</v>
      </c>
      <c r="F132">
        <f t="shared" si="40"/>
        <v>16</v>
      </c>
      <c r="G132">
        <f>INDEX(Testing!$N$17:$N$23,FLOOR(('Frame Table'!B132-($E$6*D132)-($E$6*60*C132))/'Frame Table'!$F$6,1)+1)</f>
        <v>19</v>
      </c>
      <c r="J132">
        <f t="shared" si="37"/>
        <v>124</v>
      </c>
      <c r="K132">
        <f t="shared" si="33"/>
        <v>135284</v>
      </c>
      <c r="L132">
        <f t="shared" si="26"/>
        <v>0</v>
      </c>
      <c r="M132">
        <f t="shared" si="27"/>
        <v>5</v>
      </c>
      <c r="N132">
        <f>INDEX(Testing!$K$17:$K$23,FLOOR(('Frame Table'!K132-($E$6*M132)-($E$6*60*L132))/'Frame Table'!$F$6,1)+1)</f>
        <v>25</v>
      </c>
      <c r="O132">
        <f t="shared" si="41"/>
        <v>28</v>
      </c>
      <c r="P132">
        <f>INDEX(Testing!$N$17:$N$23,FLOOR(('Frame Table'!K132-($E$6*M132)-($E$6*60*L132))/'Frame Table'!$F$6,1)+1)</f>
        <v>19</v>
      </c>
      <c r="S132">
        <f t="shared" si="38"/>
        <v>124</v>
      </c>
      <c r="T132">
        <f t="shared" si="34"/>
        <v>189472</v>
      </c>
      <c r="U132">
        <f t="shared" si="28"/>
        <v>0</v>
      </c>
      <c r="V132">
        <f t="shared" si="29"/>
        <v>7</v>
      </c>
      <c r="W132">
        <f>INDEX(Testing!$K$17:$K$23,FLOOR(('Frame Table'!T132-($E$6*V132)-($E$6*60*U132))/'Frame Table'!$F$6,1)+1)</f>
        <v>48</v>
      </c>
      <c r="X132">
        <f t="shared" si="42"/>
        <v>40</v>
      </c>
      <c r="Y132">
        <f>INDEX(Testing!$N$17:$N$23,FLOOR(('Frame Table'!T132-($E$6*V132)-($E$6*60*U132))/'Frame Table'!$F$6,1)+1)</f>
        <v>38</v>
      </c>
      <c r="AB132">
        <f t="shared" si="39"/>
        <v>124</v>
      </c>
      <c r="AC132">
        <f t="shared" si="35"/>
        <v>118296</v>
      </c>
      <c r="AD132">
        <f t="shared" si="30"/>
        <v>0</v>
      </c>
      <c r="AE132">
        <f t="shared" si="31"/>
        <v>4</v>
      </c>
      <c r="AF132">
        <f>INDEX(Testing!$K$17:$K$23,FLOOR(('Frame Table'!AC132-($E$6*AE132)-($E$6*60*AD132))/'Frame Table'!$F$6,1)+1)</f>
        <v>61</v>
      </c>
      <c r="AG132">
        <f t="shared" si="43"/>
        <v>62</v>
      </c>
      <c r="AH132">
        <f>INDEX(Testing!$N$17:$N$23,FLOOR(('Frame Table'!AC132-($E$6*AE132)-($E$6*60*AD132))/'Frame Table'!$F$6,1)+1)</f>
        <v>58</v>
      </c>
    </row>
    <row r="133" spans="1:34" x14ac:dyDescent="0.25">
      <c r="A133">
        <f t="shared" si="36"/>
        <v>125</v>
      </c>
      <c r="B133">
        <f t="shared" si="32"/>
        <v>159125</v>
      </c>
      <c r="C133">
        <f t="shared" si="24"/>
        <v>0</v>
      </c>
      <c r="D133">
        <f t="shared" si="25"/>
        <v>6</v>
      </c>
      <c r="E133">
        <f>INDEX(Testing!$K$17:$K$23,FLOOR(('Frame Table'!B133-($E$6*D133)-($E$6*60*C133))/'Frame Table'!$F$6,1)+1)</f>
        <v>25</v>
      </c>
      <c r="F133">
        <f t="shared" si="40"/>
        <v>21</v>
      </c>
      <c r="G133">
        <f>INDEX(Testing!$N$17:$N$23,FLOOR(('Frame Table'!B133-($E$6*D133)-($E$6*60*C133))/'Frame Table'!$F$6,1)+1)</f>
        <v>19</v>
      </c>
      <c r="J133">
        <f t="shared" si="37"/>
        <v>125</v>
      </c>
      <c r="K133">
        <f t="shared" si="33"/>
        <v>136375</v>
      </c>
      <c r="L133">
        <f t="shared" si="26"/>
        <v>0</v>
      </c>
      <c r="M133">
        <f t="shared" si="27"/>
        <v>5</v>
      </c>
      <c r="N133">
        <f>INDEX(Testing!$K$17:$K$23,FLOOR(('Frame Table'!K133-($E$6*M133)-($E$6*60*L133))/'Frame Table'!$F$6,1)+1)</f>
        <v>48</v>
      </c>
      <c r="O133">
        <f t="shared" si="41"/>
        <v>32</v>
      </c>
      <c r="P133">
        <f>INDEX(Testing!$N$17:$N$23,FLOOR(('Frame Table'!K133-($E$6*M133)-($E$6*60*L133))/'Frame Table'!$F$6,1)+1)</f>
        <v>38</v>
      </c>
      <c r="S133">
        <f t="shared" si="38"/>
        <v>125</v>
      </c>
      <c r="T133">
        <f t="shared" si="34"/>
        <v>191000</v>
      </c>
      <c r="U133">
        <f t="shared" si="28"/>
        <v>0</v>
      </c>
      <c r="V133">
        <f t="shared" si="29"/>
        <v>7</v>
      </c>
      <c r="W133">
        <f>INDEX(Testing!$K$17:$K$23,FLOOR(('Frame Table'!T133-($E$6*V133)-($E$6*60*U133))/'Frame Table'!$F$6,1)+1)</f>
        <v>48</v>
      </c>
      <c r="X133">
        <f t="shared" si="42"/>
        <v>46</v>
      </c>
      <c r="Y133">
        <f>INDEX(Testing!$N$17:$N$23,FLOOR(('Frame Table'!T133-($E$6*V133)-($E$6*60*U133))/'Frame Table'!$F$6,1)+1)</f>
        <v>38</v>
      </c>
      <c r="AB133">
        <f t="shared" si="39"/>
        <v>125</v>
      </c>
      <c r="AC133">
        <f t="shared" si="35"/>
        <v>119250</v>
      </c>
      <c r="AD133">
        <f t="shared" si="30"/>
        <v>0</v>
      </c>
      <c r="AE133">
        <f t="shared" si="31"/>
        <v>4</v>
      </c>
      <c r="AF133">
        <f>INDEX(Testing!$K$17:$K$23,FLOOR(('Frame Table'!AC133-($E$6*AE133)-($E$6*60*AD133))/'Frame Table'!$F$6,1)+1)</f>
        <v>82</v>
      </c>
      <c r="AG133">
        <f t="shared" si="43"/>
        <v>65</v>
      </c>
      <c r="AH133">
        <f>INDEX(Testing!$N$17:$N$23,FLOOR(('Frame Table'!AC133-($E$6*AE133)-($E$6*60*AD133))/'Frame Table'!$F$6,1)+1)</f>
        <v>77</v>
      </c>
    </row>
    <row r="134" spans="1:34" x14ac:dyDescent="0.25">
      <c r="A134">
        <f t="shared" si="36"/>
        <v>126</v>
      </c>
      <c r="B134">
        <f t="shared" si="32"/>
        <v>160398</v>
      </c>
      <c r="C134">
        <f t="shared" si="24"/>
        <v>0</v>
      </c>
      <c r="D134">
        <f t="shared" si="25"/>
        <v>6</v>
      </c>
      <c r="E134">
        <f>INDEX(Testing!$K$17:$K$23,FLOOR(('Frame Table'!B134-($E$6*D134)-($E$6*60*C134))/'Frame Table'!$F$6,1)+1)</f>
        <v>25</v>
      </c>
      <c r="F134">
        <f t="shared" si="40"/>
        <v>26</v>
      </c>
      <c r="G134">
        <f>INDEX(Testing!$N$17:$N$23,FLOOR(('Frame Table'!B134-($E$6*D134)-($E$6*60*C134))/'Frame Table'!$F$6,1)+1)</f>
        <v>19</v>
      </c>
      <c r="J134">
        <f t="shared" si="37"/>
        <v>126</v>
      </c>
      <c r="K134">
        <f t="shared" si="33"/>
        <v>137466</v>
      </c>
      <c r="L134">
        <f t="shared" si="26"/>
        <v>0</v>
      </c>
      <c r="M134">
        <f t="shared" si="27"/>
        <v>5</v>
      </c>
      <c r="N134">
        <f>INDEX(Testing!$K$17:$K$23,FLOOR(('Frame Table'!K134-($E$6*M134)-($E$6*60*L134))/'Frame Table'!$F$6,1)+1)</f>
        <v>48</v>
      </c>
      <c r="O134">
        <f t="shared" si="41"/>
        <v>36</v>
      </c>
      <c r="P134">
        <f>INDEX(Testing!$N$17:$N$23,FLOOR(('Frame Table'!K134-($E$6*M134)-($E$6*60*L134))/'Frame Table'!$F$6,1)+1)</f>
        <v>38</v>
      </c>
      <c r="S134">
        <f t="shared" si="38"/>
        <v>126</v>
      </c>
      <c r="T134">
        <f t="shared" si="34"/>
        <v>192528</v>
      </c>
      <c r="U134">
        <f t="shared" si="28"/>
        <v>0</v>
      </c>
      <c r="V134">
        <f t="shared" si="29"/>
        <v>7</v>
      </c>
      <c r="W134">
        <f>INDEX(Testing!$K$17:$K$23,FLOOR(('Frame Table'!T134-($E$6*V134)-($E$6*60*U134))/'Frame Table'!$F$6,1)+1)</f>
        <v>61</v>
      </c>
      <c r="X134">
        <f t="shared" si="42"/>
        <v>52</v>
      </c>
      <c r="Y134">
        <f>INDEX(Testing!$N$17:$N$23,FLOOR(('Frame Table'!T134-($E$6*V134)-($E$6*60*U134))/'Frame Table'!$F$6,1)+1)</f>
        <v>58</v>
      </c>
      <c r="AB134">
        <f t="shared" si="39"/>
        <v>126</v>
      </c>
      <c r="AC134">
        <f t="shared" si="35"/>
        <v>120204</v>
      </c>
      <c r="AD134">
        <f t="shared" si="30"/>
        <v>0</v>
      </c>
      <c r="AE134">
        <f t="shared" si="31"/>
        <v>4</v>
      </c>
      <c r="AF134">
        <f>INDEX(Testing!$K$17:$K$23,FLOOR(('Frame Table'!AC134-($E$6*AE134)-($E$6*60*AD134))/'Frame Table'!$F$6,1)+1)</f>
        <v>82</v>
      </c>
      <c r="AG134">
        <f t="shared" si="43"/>
        <v>69</v>
      </c>
      <c r="AH134">
        <f>INDEX(Testing!$N$17:$N$23,FLOOR(('Frame Table'!AC134-($E$6*AE134)-($E$6*60*AD134))/'Frame Table'!$F$6,1)+1)</f>
        <v>77</v>
      </c>
    </row>
    <row r="135" spans="1:34" x14ac:dyDescent="0.25">
      <c r="A135">
        <f t="shared" si="36"/>
        <v>127</v>
      </c>
      <c r="B135">
        <f t="shared" si="32"/>
        <v>161671</v>
      </c>
      <c r="C135">
        <f t="shared" si="24"/>
        <v>0</v>
      </c>
      <c r="D135">
        <f t="shared" si="25"/>
        <v>6</v>
      </c>
      <c r="E135">
        <f>INDEX(Testing!$K$17:$K$23,FLOOR(('Frame Table'!B135-($E$6*D135)-($E$6*60*C135))/'Frame Table'!$F$6,1)+1)</f>
        <v>25</v>
      </c>
      <c r="F135">
        <f t="shared" si="40"/>
        <v>31</v>
      </c>
      <c r="G135">
        <f>INDEX(Testing!$N$17:$N$23,FLOOR(('Frame Table'!B135-($E$6*D135)-($E$6*60*C135))/'Frame Table'!$F$6,1)+1)</f>
        <v>19</v>
      </c>
      <c r="J135">
        <f t="shared" si="37"/>
        <v>127</v>
      </c>
      <c r="K135">
        <f t="shared" si="33"/>
        <v>138557</v>
      </c>
      <c r="L135">
        <f t="shared" si="26"/>
        <v>0</v>
      </c>
      <c r="M135">
        <f t="shared" si="27"/>
        <v>5</v>
      </c>
      <c r="N135">
        <f>INDEX(Testing!$K$17:$K$23,FLOOR(('Frame Table'!K135-($E$6*M135)-($E$6*60*L135))/'Frame Table'!$F$6,1)+1)</f>
        <v>48</v>
      </c>
      <c r="O135">
        <f t="shared" si="41"/>
        <v>41</v>
      </c>
      <c r="P135">
        <f>INDEX(Testing!$N$17:$N$23,FLOOR(('Frame Table'!K135-($E$6*M135)-($E$6*60*L135))/'Frame Table'!$F$6,1)+1)</f>
        <v>38</v>
      </c>
      <c r="S135">
        <f t="shared" si="38"/>
        <v>127</v>
      </c>
      <c r="T135">
        <f t="shared" si="34"/>
        <v>194056</v>
      </c>
      <c r="U135">
        <f t="shared" si="28"/>
        <v>0</v>
      </c>
      <c r="V135">
        <f t="shared" si="29"/>
        <v>7</v>
      </c>
      <c r="W135">
        <f>INDEX(Testing!$K$17:$K$23,FLOOR(('Frame Table'!T135-($E$6*V135)-($E$6*60*U135))/'Frame Table'!$F$6,1)+1)</f>
        <v>61</v>
      </c>
      <c r="X135">
        <f t="shared" si="42"/>
        <v>58</v>
      </c>
      <c r="Y135">
        <f>INDEX(Testing!$N$17:$N$23,FLOOR(('Frame Table'!T135-($E$6*V135)-($E$6*60*U135))/'Frame Table'!$F$6,1)+1)</f>
        <v>58</v>
      </c>
      <c r="AB135">
        <f t="shared" si="39"/>
        <v>127</v>
      </c>
      <c r="AC135">
        <f t="shared" si="35"/>
        <v>121158</v>
      </c>
      <c r="AD135">
        <f t="shared" si="30"/>
        <v>0</v>
      </c>
      <c r="AE135">
        <f t="shared" si="31"/>
        <v>4</v>
      </c>
      <c r="AF135">
        <f>INDEX(Testing!$K$17:$K$23,FLOOR(('Frame Table'!AC135-($E$6*AE135)-($E$6*60*AD135))/'Frame Table'!$F$6,1)+1)</f>
        <v>82</v>
      </c>
      <c r="AG135">
        <f t="shared" si="43"/>
        <v>73</v>
      </c>
      <c r="AH135">
        <f>INDEX(Testing!$N$17:$N$23,FLOOR(('Frame Table'!AC135-($E$6*AE135)-($E$6*60*AD135))/'Frame Table'!$F$6,1)+1)</f>
        <v>77</v>
      </c>
    </row>
    <row r="136" spans="1:34" x14ac:dyDescent="0.25">
      <c r="A136">
        <f t="shared" si="36"/>
        <v>128</v>
      </c>
      <c r="B136">
        <f t="shared" si="32"/>
        <v>162944</v>
      </c>
      <c r="C136">
        <f t="shared" ref="C136:C199" si="44">FLOOR(B136/($E$6*60),1)</f>
        <v>0</v>
      </c>
      <c r="D136">
        <f t="shared" ref="D136:D199" si="45">FLOOR(B136/$E$6,1)-(60*C136)</f>
        <v>6</v>
      </c>
      <c r="E136">
        <f>INDEX(Testing!$K$17:$K$23,FLOOR(('Frame Table'!B136-($E$6*D136)-($E$6*60*C136))/'Frame Table'!$F$6,1)+1)</f>
        <v>48</v>
      </c>
      <c r="F136">
        <f t="shared" si="40"/>
        <v>36</v>
      </c>
      <c r="G136">
        <f>INDEX(Testing!$N$17:$N$23,FLOOR(('Frame Table'!B136-($E$6*D136)-($E$6*60*C136))/'Frame Table'!$F$6,1)+1)</f>
        <v>38</v>
      </c>
      <c r="J136">
        <f t="shared" si="37"/>
        <v>128</v>
      </c>
      <c r="K136">
        <f t="shared" si="33"/>
        <v>139648</v>
      </c>
      <c r="L136">
        <f t="shared" ref="L136:L199" si="46">FLOOR(K136/($E$6*60),1)</f>
        <v>0</v>
      </c>
      <c r="M136">
        <f t="shared" ref="M136:M199" si="47">FLOOR(K136/$E$6,1)-(60*L136)</f>
        <v>5</v>
      </c>
      <c r="N136">
        <f>INDEX(Testing!$K$17:$K$23,FLOOR(('Frame Table'!K136-($E$6*M136)-($E$6*60*L136))/'Frame Table'!$F$6,1)+1)</f>
        <v>48</v>
      </c>
      <c r="O136">
        <f t="shared" si="41"/>
        <v>45</v>
      </c>
      <c r="P136">
        <f>INDEX(Testing!$N$17:$N$23,FLOOR(('Frame Table'!K136-($E$6*M136)-($E$6*60*L136))/'Frame Table'!$F$6,1)+1)</f>
        <v>38</v>
      </c>
      <c r="S136">
        <f t="shared" si="38"/>
        <v>128</v>
      </c>
      <c r="T136">
        <f t="shared" si="34"/>
        <v>195584</v>
      </c>
      <c r="U136">
        <f t="shared" ref="U136:U199" si="48">FLOOR(T136/($E$6*60),1)</f>
        <v>0</v>
      </c>
      <c r="V136">
        <f t="shared" ref="V136:V199" si="49">FLOOR(T136/$E$6,1)-(60*U136)</f>
        <v>7</v>
      </c>
      <c r="W136">
        <f>INDEX(Testing!$K$17:$K$23,FLOOR(('Frame Table'!T136-($E$6*V136)-($E$6*60*U136))/'Frame Table'!$F$6,1)+1)</f>
        <v>82</v>
      </c>
      <c r="X136">
        <f t="shared" si="42"/>
        <v>64</v>
      </c>
      <c r="Y136">
        <f>INDEX(Testing!$N$17:$N$23,FLOOR(('Frame Table'!T136-($E$6*V136)-($E$6*60*U136))/'Frame Table'!$F$6,1)+1)</f>
        <v>77</v>
      </c>
      <c r="AB136">
        <f t="shared" si="39"/>
        <v>128</v>
      </c>
      <c r="AC136">
        <f t="shared" si="35"/>
        <v>122112</v>
      </c>
      <c r="AD136">
        <f t="shared" ref="AD136:AD199" si="50">FLOOR(AC136/($E$6*60),1)</f>
        <v>0</v>
      </c>
      <c r="AE136">
        <f t="shared" ref="AE136:AE199" si="51">FLOOR(AC136/$E$6,1)-(60*AD136)</f>
        <v>4</v>
      </c>
      <c r="AF136">
        <f>INDEX(Testing!$K$17:$K$23,FLOOR(('Frame Table'!AC136-($E$6*AE136)-($E$6*60*AD136))/'Frame Table'!$F$6,1)+1)</f>
        <v>82</v>
      </c>
      <c r="AG136">
        <f t="shared" si="43"/>
        <v>77</v>
      </c>
      <c r="AH136">
        <f>INDEX(Testing!$N$17:$N$23,FLOOR(('Frame Table'!AC136-($E$6*AE136)-($E$6*60*AD136))/'Frame Table'!$F$6,1)+1)</f>
        <v>77</v>
      </c>
    </row>
    <row r="137" spans="1:34" x14ac:dyDescent="0.25">
      <c r="A137">
        <f t="shared" si="36"/>
        <v>129</v>
      </c>
      <c r="B137">
        <f t="shared" ref="B137:B200" si="52">A137*$C$6</f>
        <v>164217</v>
      </c>
      <c r="C137">
        <f t="shared" si="44"/>
        <v>0</v>
      </c>
      <c r="D137">
        <f t="shared" si="45"/>
        <v>6</v>
      </c>
      <c r="E137">
        <f>INDEX(Testing!$K$17:$K$23,FLOOR(('Frame Table'!B137-($E$6*D137)-($E$6*60*C137))/'Frame Table'!$F$6,1)+1)</f>
        <v>48</v>
      </c>
      <c r="F137">
        <f t="shared" si="40"/>
        <v>41</v>
      </c>
      <c r="G137">
        <f>INDEX(Testing!$N$17:$N$23,FLOOR(('Frame Table'!B137-($E$6*D137)-($E$6*60*C137))/'Frame Table'!$F$6,1)+1)</f>
        <v>38</v>
      </c>
      <c r="J137">
        <f t="shared" si="37"/>
        <v>129</v>
      </c>
      <c r="K137">
        <f t="shared" si="33"/>
        <v>140739</v>
      </c>
      <c r="L137">
        <f t="shared" si="46"/>
        <v>0</v>
      </c>
      <c r="M137">
        <f t="shared" si="47"/>
        <v>5</v>
      </c>
      <c r="N137">
        <f>INDEX(Testing!$K$17:$K$23,FLOOR(('Frame Table'!K137-($E$6*M137)-($E$6*60*L137))/'Frame Table'!$F$6,1)+1)</f>
        <v>61</v>
      </c>
      <c r="O137">
        <f t="shared" si="41"/>
        <v>49</v>
      </c>
      <c r="P137">
        <f>INDEX(Testing!$N$17:$N$23,FLOOR(('Frame Table'!K137-($E$6*M137)-($E$6*60*L137))/'Frame Table'!$F$6,1)+1)</f>
        <v>58</v>
      </c>
      <c r="S137">
        <f t="shared" si="38"/>
        <v>129</v>
      </c>
      <c r="T137">
        <f t="shared" si="34"/>
        <v>197112</v>
      </c>
      <c r="U137">
        <f t="shared" si="48"/>
        <v>0</v>
      </c>
      <c r="V137">
        <f t="shared" si="49"/>
        <v>7</v>
      </c>
      <c r="W137">
        <f>INDEX(Testing!$K$17:$K$23,FLOOR(('Frame Table'!T137-($E$6*V137)-($E$6*60*U137))/'Frame Table'!$F$6,1)+1)</f>
        <v>82</v>
      </c>
      <c r="X137">
        <f t="shared" si="42"/>
        <v>69</v>
      </c>
      <c r="Y137">
        <f>INDEX(Testing!$N$17:$N$23,FLOOR(('Frame Table'!T137-($E$6*V137)-($E$6*60*U137))/'Frame Table'!$F$6,1)+1)</f>
        <v>77</v>
      </c>
      <c r="AB137">
        <f t="shared" si="39"/>
        <v>129</v>
      </c>
      <c r="AC137">
        <f t="shared" si="35"/>
        <v>123066</v>
      </c>
      <c r="AD137">
        <f t="shared" si="50"/>
        <v>0</v>
      </c>
      <c r="AE137">
        <f t="shared" si="51"/>
        <v>4</v>
      </c>
      <c r="AF137">
        <f>INDEX(Testing!$K$17:$K$23,FLOOR(('Frame Table'!AC137-($E$6*AE137)-($E$6*60*AD137))/'Frame Table'!$F$6,1)+1)</f>
        <v>97</v>
      </c>
      <c r="AG137">
        <f t="shared" si="43"/>
        <v>80</v>
      </c>
      <c r="AH137">
        <f>INDEX(Testing!$N$17:$N$23,FLOOR(('Frame Table'!AC137-($E$6*AE137)-($E$6*60*AD137))/'Frame Table'!$F$6,1)+1)</f>
        <v>96</v>
      </c>
    </row>
    <row r="138" spans="1:34" x14ac:dyDescent="0.25">
      <c r="A138">
        <f t="shared" si="36"/>
        <v>130</v>
      </c>
      <c r="B138">
        <f t="shared" si="52"/>
        <v>165490</v>
      </c>
      <c r="C138">
        <f t="shared" si="44"/>
        <v>0</v>
      </c>
      <c r="D138">
        <f t="shared" si="45"/>
        <v>6</v>
      </c>
      <c r="E138">
        <f>INDEX(Testing!$K$17:$K$23,FLOOR(('Frame Table'!B138-($E$6*D138)-($E$6*60*C138))/'Frame Table'!$F$6,1)+1)</f>
        <v>48</v>
      </c>
      <c r="F138">
        <f t="shared" si="40"/>
        <v>46</v>
      </c>
      <c r="G138">
        <f>INDEX(Testing!$N$17:$N$23,FLOOR(('Frame Table'!B138-($E$6*D138)-($E$6*60*C138))/'Frame Table'!$F$6,1)+1)</f>
        <v>38</v>
      </c>
      <c r="J138">
        <f t="shared" si="37"/>
        <v>130</v>
      </c>
      <c r="K138">
        <f t="shared" ref="K138:K201" si="53">J138*L$6</f>
        <v>141830</v>
      </c>
      <c r="L138">
        <f t="shared" si="46"/>
        <v>0</v>
      </c>
      <c r="M138">
        <f t="shared" si="47"/>
        <v>5</v>
      </c>
      <c r="N138">
        <f>INDEX(Testing!$K$17:$K$23,FLOOR(('Frame Table'!K138-($E$6*M138)-($E$6*60*L138))/'Frame Table'!$F$6,1)+1)</f>
        <v>61</v>
      </c>
      <c r="O138">
        <f t="shared" si="41"/>
        <v>54</v>
      </c>
      <c r="P138">
        <f>INDEX(Testing!$N$17:$N$23,FLOOR(('Frame Table'!K138-($E$6*M138)-($E$6*60*L138))/'Frame Table'!$F$6,1)+1)</f>
        <v>58</v>
      </c>
      <c r="S138">
        <f t="shared" si="38"/>
        <v>130</v>
      </c>
      <c r="T138">
        <f t="shared" ref="T138:T201" si="54">S138*U$6</f>
        <v>198640</v>
      </c>
      <c r="U138">
        <f t="shared" si="48"/>
        <v>0</v>
      </c>
      <c r="V138">
        <f t="shared" si="49"/>
        <v>7</v>
      </c>
      <c r="W138">
        <f>INDEX(Testing!$K$17:$K$23,FLOOR(('Frame Table'!T138-($E$6*V138)-($E$6*60*U138))/'Frame Table'!$F$6,1)+1)</f>
        <v>82</v>
      </c>
      <c r="X138">
        <f t="shared" si="42"/>
        <v>75</v>
      </c>
      <c r="Y138">
        <f>INDEX(Testing!$N$17:$N$23,FLOOR(('Frame Table'!T138-($E$6*V138)-($E$6*60*U138))/'Frame Table'!$F$6,1)+1)</f>
        <v>77</v>
      </c>
      <c r="AB138">
        <f t="shared" si="39"/>
        <v>130</v>
      </c>
      <c r="AC138">
        <f t="shared" ref="AC138:AC201" si="55">AB138*AD$6</f>
        <v>124020</v>
      </c>
      <c r="AD138">
        <f t="shared" si="50"/>
        <v>0</v>
      </c>
      <c r="AE138">
        <f t="shared" si="51"/>
        <v>4</v>
      </c>
      <c r="AF138">
        <f>INDEX(Testing!$K$17:$K$23,FLOOR(('Frame Table'!AC138-($E$6*AE138)-($E$6*60*AD138))/'Frame Table'!$F$6,1)+1)</f>
        <v>97</v>
      </c>
      <c r="AG138">
        <f t="shared" si="43"/>
        <v>84</v>
      </c>
      <c r="AH138">
        <f>INDEX(Testing!$N$17:$N$23,FLOOR(('Frame Table'!AC138-($E$6*AE138)-($E$6*60*AD138))/'Frame Table'!$F$6,1)+1)</f>
        <v>96</v>
      </c>
    </row>
    <row r="139" spans="1:34" x14ac:dyDescent="0.25">
      <c r="A139">
        <f t="shared" ref="A139:A202" si="56">A138+1</f>
        <v>131</v>
      </c>
      <c r="B139">
        <f t="shared" si="52"/>
        <v>166763</v>
      </c>
      <c r="C139">
        <f t="shared" si="44"/>
        <v>0</v>
      </c>
      <c r="D139">
        <f t="shared" si="45"/>
        <v>6</v>
      </c>
      <c r="E139">
        <f>INDEX(Testing!$K$17:$K$23,FLOOR(('Frame Table'!B139-($E$6*D139)-($E$6*60*C139))/'Frame Table'!$F$6,1)+1)</f>
        <v>61</v>
      </c>
      <c r="F139">
        <f t="shared" si="40"/>
        <v>51</v>
      </c>
      <c r="G139">
        <f>INDEX(Testing!$N$17:$N$23,FLOOR(('Frame Table'!B139-($E$6*D139)-($E$6*60*C139))/'Frame Table'!$F$6,1)+1)</f>
        <v>58</v>
      </c>
      <c r="J139">
        <f t="shared" ref="J139:J202" si="57">J138+1</f>
        <v>131</v>
      </c>
      <c r="K139">
        <f t="shared" si="53"/>
        <v>142921</v>
      </c>
      <c r="L139">
        <f t="shared" si="46"/>
        <v>0</v>
      </c>
      <c r="M139">
        <f t="shared" si="47"/>
        <v>5</v>
      </c>
      <c r="N139">
        <f>INDEX(Testing!$K$17:$K$23,FLOOR(('Frame Table'!K139-($E$6*M139)-($E$6*60*L139))/'Frame Table'!$F$6,1)+1)</f>
        <v>61</v>
      </c>
      <c r="O139">
        <f t="shared" si="41"/>
        <v>58</v>
      </c>
      <c r="P139">
        <f>INDEX(Testing!$N$17:$N$23,FLOOR(('Frame Table'!K139-($E$6*M139)-($E$6*60*L139))/'Frame Table'!$F$6,1)+1)</f>
        <v>58</v>
      </c>
      <c r="S139">
        <f t="shared" ref="S139:S202" si="58">S138+1</f>
        <v>131</v>
      </c>
      <c r="T139">
        <f t="shared" si="54"/>
        <v>200168</v>
      </c>
      <c r="U139">
        <f t="shared" si="48"/>
        <v>0</v>
      </c>
      <c r="V139">
        <f t="shared" si="49"/>
        <v>7</v>
      </c>
      <c r="W139">
        <f>INDEX(Testing!$K$17:$K$23,FLOOR(('Frame Table'!T139-($E$6*V139)-($E$6*60*U139))/'Frame Table'!$F$6,1)+1)</f>
        <v>97</v>
      </c>
      <c r="X139">
        <f t="shared" si="42"/>
        <v>81</v>
      </c>
      <c r="Y139">
        <f>INDEX(Testing!$N$17:$N$23,FLOOR(('Frame Table'!T139-($E$6*V139)-($E$6*60*U139))/'Frame Table'!$F$6,1)+1)</f>
        <v>96</v>
      </c>
      <c r="AB139">
        <f t="shared" ref="AB139:AB202" si="59">AB138+1</f>
        <v>131</v>
      </c>
      <c r="AC139">
        <f t="shared" si="55"/>
        <v>124974</v>
      </c>
      <c r="AD139">
        <f t="shared" si="50"/>
        <v>0</v>
      </c>
      <c r="AE139">
        <f t="shared" si="51"/>
        <v>4</v>
      </c>
      <c r="AF139">
        <f>INDEX(Testing!$K$17:$K$23,FLOOR(('Frame Table'!AC139-($E$6*AE139)-($E$6*60*AD139))/'Frame Table'!$F$6,1)+1)</f>
        <v>97</v>
      </c>
      <c r="AG139">
        <f t="shared" si="43"/>
        <v>88</v>
      </c>
      <c r="AH139">
        <f>INDEX(Testing!$N$17:$N$23,FLOOR(('Frame Table'!AC139-($E$6*AE139)-($E$6*60*AD139))/'Frame Table'!$F$6,1)+1)</f>
        <v>96</v>
      </c>
    </row>
    <row r="140" spans="1:34" x14ac:dyDescent="0.25">
      <c r="A140">
        <f t="shared" si="56"/>
        <v>132</v>
      </c>
      <c r="B140">
        <f t="shared" si="52"/>
        <v>168036</v>
      </c>
      <c r="C140">
        <f t="shared" si="44"/>
        <v>0</v>
      </c>
      <c r="D140">
        <f t="shared" si="45"/>
        <v>6</v>
      </c>
      <c r="E140">
        <f>INDEX(Testing!$K$17:$K$23,FLOOR(('Frame Table'!B140-($E$6*D140)-($E$6*60*C140))/'Frame Table'!$F$6,1)+1)</f>
        <v>61</v>
      </c>
      <c r="F140">
        <f t="shared" si="40"/>
        <v>56</v>
      </c>
      <c r="G140">
        <f>INDEX(Testing!$N$17:$N$23,FLOOR(('Frame Table'!B140-($E$6*D140)-($E$6*60*C140))/'Frame Table'!$F$6,1)+1)</f>
        <v>58</v>
      </c>
      <c r="J140">
        <f t="shared" si="57"/>
        <v>132</v>
      </c>
      <c r="K140">
        <f t="shared" si="53"/>
        <v>144012</v>
      </c>
      <c r="L140">
        <f t="shared" si="46"/>
        <v>0</v>
      </c>
      <c r="M140">
        <f t="shared" si="47"/>
        <v>5</v>
      </c>
      <c r="N140">
        <f>INDEX(Testing!$K$17:$K$23,FLOOR(('Frame Table'!K140-($E$6*M140)-($E$6*60*L140))/'Frame Table'!$F$6,1)+1)</f>
        <v>61</v>
      </c>
      <c r="O140">
        <f t="shared" si="41"/>
        <v>62</v>
      </c>
      <c r="P140">
        <f>INDEX(Testing!$N$17:$N$23,FLOOR(('Frame Table'!K140-($E$6*M140)-($E$6*60*L140))/'Frame Table'!$F$6,1)+1)</f>
        <v>58</v>
      </c>
      <c r="S140">
        <f t="shared" si="58"/>
        <v>132</v>
      </c>
      <c r="T140">
        <f t="shared" si="54"/>
        <v>201696</v>
      </c>
      <c r="U140">
        <f t="shared" si="48"/>
        <v>0</v>
      </c>
      <c r="V140">
        <f t="shared" si="49"/>
        <v>7</v>
      </c>
      <c r="W140">
        <f>INDEX(Testing!$K$17:$K$23,FLOOR(('Frame Table'!T140-($E$6*V140)-($E$6*60*U140))/'Frame Table'!$F$6,1)+1)</f>
        <v>97</v>
      </c>
      <c r="X140">
        <f t="shared" si="42"/>
        <v>87</v>
      </c>
      <c r="Y140">
        <f>INDEX(Testing!$N$17:$N$23,FLOOR(('Frame Table'!T140-($E$6*V140)-($E$6*60*U140))/'Frame Table'!$F$6,1)+1)</f>
        <v>96</v>
      </c>
      <c r="AB140">
        <f t="shared" si="59"/>
        <v>132</v>
      </c>
      <c r="AC140">
        <f t="shared" si="55"/>
        <v>125928</v>
      </c>
      <c r="AD140">
        <f t="shared" si="50"/>
        <v>0</v>
      </c>
      <c r="AE140">
        <f t="shared" si="51"/>
        <v>4</v>
      </c>
      <c r="AF140">
        <f>INDEX(Testing!$K$17:$K$23,FLOOR(('Frame Table'!AC140-($E$6*AE140)-($E$6*60*AD140))/'Frame Table'!$F$6,1)+1)</f>
        <v>97</v>
      </c>
      <c r="AG140">
        <f t="shared" si="43"/>
        <v>91</v>
      </c>
      <c r="AH140">
        <f>INDEX(Testing!$N$17:$N$23,FLOOR(('Frame Table'!AC140-($E$6*AE140)-($E$6*60*AD140))/'Frame Table'!$F$6,1)+1)</f>
        <v>96</v>
      </c>
    </row>
    <row r="141" spans="1:34" x14ac:dyDescent="0.25">
      <c r="A141">
        <f t="shared" si="56"/>
        <v>133</v>
      </c>
      <c r="B141">
        <f t="shared" si="52"/>
        <v>169309</v>
      </c>
      <c r="C141">
        <f t="shared" si="44"/>
        <v>0</v>
      </c>
      <c r="D141">
        <f t="shared" si="45"/>
        <v>6</v>
      </c>
      <c r="E141">
        <f>INDEX(Testing!$K$17:$K$23,FLOOR(('Frame Table'!B141-($E$6*D141)-($E$6*60*C141))/'Frame Table'!$F$6,1)+1)</f>
        <v>61</v>
      </c>
      <c r="F141">
        <f t="shared" si="40"/>
        <v>61</v>
      </c>
      <c r="G141">
        <f>INDEX(Testing!$N$17:$N$23,FLOOR(('Frame Table'!B141-($E$6*D141)-($E$6*60*C141))/'Frame Table'!$F$6,1)+1)</f>
        <v>58</v>
      </c>
      <c r="J141">
        <f t="shared" si="57"/>
        <v>133</v>
      </c>
      <c r="K141">
        <f t="shared" si="53"/>
        <v>145103</v>
      </c>
      <c r="L141">
        <f t="shared" si="46"/>
        <v>0</v>
      </c>
      <c r="M141">
        <f t="shared" si="47"/>
        <v>5</v>
      </c>
      <c r="N141">
        <f>INDEX(Testing!$K$17:$K$23,FLOOR(('Frame Table'!K141-($E$6*M141)-($E$6*60*L141))/'Frame Table'!$F$6,1)+1)</f>
        <v>82</v>
      </c>
      <c r="O141">
        <f t="shared" si="41"/>
        <v>66</v>
      </c>
      <c r="P141">
        <f>INDEX(Testing!$N$17:$N$23,FLOOR(('Frame Table'!K141-($E$6*M141)-($E$6*60*L141))/'Frame Table'!$F$6,1)+1)</f>
        <v>77</v>
      </c>
      <c r="S141">
        <f t="shared" si="58"/>
        <v>133</v>
      </c>
      <c r="T141">
        <f t="shared" si="54"/>
        <v>203224</v>
      </c>
      <c r="U141">
        <f t="shared" si="48"/>
        <v>0</v>
      </c>
      <c r="V141">
        <f t="shared" si="49"/>
        <v>7</v>
      </c>
      <c r="W141">
        <f>INDEX(Testing!$K$17:$K$23,FLOOR(('Frame Table'!T141-($E$6*V141)-($E$6*60*U141))/'Frame Table'!$F$6,1)+1)</f>
        <v>97</v>
      </c>
      <c r="X141">
        <f t="shared" si="42"/>
        <v>93</v>
      </c>
      <c r="Y141">
        <f>INDEX(Testing!$N$17:$N$23,FLOOR(('Frame Table'!T141-($E$6*V141)-($E$6*60*U141))/'Frame Table'!$F$6,1)+1)</f>
        <v>96</v>
      </c>
      <c r="AB141">
        <f t="shared" si="59"/>
        <v>133</v>
      </c>
      <c r="AC141">
        <f t="shared" si="55"/>
        <v>126882</v>
      </c>
      <c r="AD141">
        <f t="shared" si="50"/>
        <v>0</v>
      </c>
      <c r="AE141">
        <f t="shared" si="51"/>
        <v>4</v>
      </c>
      <c r="AF141">
        <f>INDEX(Testing!$K$17:$K$23,FLOOR(('Frame Table'!AC141-($E$6*AE141)-($E$6*60*AD141))/'Frame Table'!$F$6,1)+1)</f>
        <v>97</v>
      </c>
      <c r="AG141">
        <f t="shared" si="43"/>
        <v>95</v>
      </c>
      <c r="AH141">
        <f>INDEX(Testing!$N$17:$N$23,FLOOR(('Frame Table'!AC141-($E$6*AE141)-($E$6*60*AD141))/'Frame Table'!$F$6,1)+1)</f>
        <v>96</v>
      </c>
    </row>
    <row r="142" spans="1:34" x14ac:dyDescent="0.25">
      <c r="A142">
        <f t="shared" si="56"/>
        <v>134</v>
      </c>
      <c r="B142">
        <f t="shared" si="52"/>
        <v>170582</v>
      </c>
      <c r="C142">
        <f t="shared" si="44"/>
        <v>0</v>
      </c>
      <c r="D142">
        <f t="shared" si="45"/>
        <v>6</v>
      </c>
      <c r="E142">
        <f>INDEX(Testing!$K$17:$K$23,FLOOR(('Frame Table'!B142-($E$6*D142)-($E$6*60*C142))/'Frame Table'!$F$6,1)+1)</f>
        <v>82</v>
      </c>
      <c r="F142">
        <f t="shared" si="40"/>
        <v>66</v>
      </c>
      <c r="G142">
        <f>INDEX(Testing!$N$17:$N$23,FLOOR(('Frame Table'!B142-($E$6*D142)-($E$6*60*C142))/'Frame Table'!$F$6,1)+1)</f>
        <v>77</v>
      </c>
      <c r="J142">
        <f t="shared" si="57"/>
        <v>134</v>
      </c>
      <c r="K142">
        <f t="shared" si="53"/>
        <v>146194</v>
      </c>
      <c r="L142">
        <f t="shared" si="46"/>
        <v>0</v>
      </c>
      <c r="M142">
        <f t="shared" si="47"/>
        <v>5</v>
      </c>
      <c r="N142">
        <f>INDEX(Testing!$K$17:$K$23,FLOOR(('Frame Table'!K142-($E$6*M142)-($E$6*60*L142))/'Frame Table'!$F$6,1)+1)</f>
        <v>82</v>
      </c>
      <c r="O142">
        <f t="shared" si="41"/>
        <v>71</v>
      </c>
      <c r="P142">
        <f>INDEX(Testing!$N$17:$N$23,FLOOR(('Frame Table'!K142-($E$6*M142)-($E$6*60*L142))/'Frame Table'!$F$6,1)+1)</f>
        <v>77</v>
      </c>
      <c r="S142">
        <f t="shared" si="58"/>
        <v>134</v>
      </c>
      <c r="T142">
        <f t="shared" si="54"/>
        <v>204752</v>
      </c>
      <c r="U142">
        <f t="shared" si="48"/>
        <v>0</v>
      </c>
      <c r="V142">
        <f t="shared" si="49"/>
        <v>7</v>
      </c>
      <c r="W142">
        <f>INDEX(Testing!$K$17:$K$23,FLOOR(('Frame Table'!T142-($E$6*V142)-($E$6*60*U142))/'Frame Table'!$F$6,1)+1)</f>
        <v>99</v>
      </c>
      <c r="X142">
        <f t="shared" si="42"/>
        <v>99</v>
      </c>
      <c r="Y142">
        <f>INDEX(Testing!$N$17:$N$23,FLOOR(('Frame Table'!T142-($E$6*V142)-($E$6*60*U142))/'Frame Table'!$F$6,1)+1)</f>
        <v>99</v>
      </c>
      <c r="AB142">
        <f t="shared" si="59"/>
        <v>134</v>
      </c>
      <c r="AC142">
        <f t="shared" si="55"/>
        <v>127836</v>
      </c>
      <c r="AD142">
        <f t="shared" si="50"/>
        <v>0</v>
      </c>
      <c r="AE142">
        <f t="shared" si="51"/>
        <v>4</v>
      </c>
      <c r="AF142">
        <f>INDEX(Testing!$K$17:$K$23,FLOOR(('Frame Table'!AC142-($E$6*AE142)-($E$6*60*AD142))/'Frame Table'!$F$6,1)+1)</f>
        <v>99</v>
      </c>
      <c r="AG142">
        <f t="shared" si="43"/>
        <v>99</v>
      </c>
      <c r="AH142">
        <f>INDEX(Testing!$N$17:$N$23,FLOOR(('Frame Table'!AC142-($E$6*AE142)-($E$6*60*AD142))/'Frame Table'!$F$6,1)+1)</f>
        <v>99</v>
      </c>
    </row>
    <row r="143" spans="1:34" x14ac:dyDescent="0.25">
      <c r="A143">
        <f t="shared" si="56"/>
        <v>135</v>
      </c>
      <c r="B143">
        <f t="shared" si="52"/>
        <v>171855</v>
      </c>
      <c r="C143">
        <f t="shared" si="44"/>
        <v>0</v>
      </c>
      <c r="D143">
        <f t="shared" si="45"/>
        <v>6</v>
      </c>
      <c r="E143">
        <f>INDEX(Testing!$K$17:$K$23,FLOOR(('Frame Table'!B143-($E$6*D143)-($E$6*60*C143))/'Frame Table'!$F$6,1)+1)</f>
        <v>82</v>
      </c>
      <c r="F143">
        <f t="shared" si="40"/>
        <v>71</v>
      </c>
      <c r="G143">
        <f>INDEX(Testing!$N$17:$N$23,FLOOR(('Frame Table'!B143-($E$6*D143)-($E$6*60*C143))/'Frame Table'!$F$6,1)+1)</f>
        <v>77</v>
      </c>
      <c r="J143">
        <f t="shared" si="57"/>
        <v>135</v>
      </c>
      <c r="K143">
        <f t="shared" si="53"/>
        <v>147285</v>
      </c>
      <c r="L143">
        <f t="shared" si="46"/>
        <v>0</v>
      </c>
      <c r="M143">
        <f t="shared" si="47"/>
        <v>5</v>
      </c>
      <c r="N143">
        <f>INDEX(Testing!$K$17:$K$23,FLOOR(('Frame Table'!K143-($E$6*M143)-($E$6*60*L143))/'Frame Table'!$F$6,1)+1)</f>
        <v>82</v>
      </c>
      <c r="O143">
        <f t="shared" si="41"/>
        <v>75</v>
      </c>
      <c r="P143">
        <f>INDEX(Testing!$N$17:$N$23,FLOOR(('Frame Table'!K143-($E$6*M143)-($E$6*60*L143))/'Frame Table'!$F$6,1)+1)</f>
        <v>77</v>
      </c>
      <c r="S143">
        <f t="shared" si="58"/>
        <v>135</v>
      </c>
      <c r="T143">
        <f t="shared" si="54"/>
        <v>206280</v>
      </c>
      <c r="U143">
        <f t="shared" si="48"/>
        <v>0</v>
      </c>
      <c r="V143">
        <f t="shared" si="49"/>
        <v>8</v>
      </c>
      <c r="W143">
        <f>INDEX(Testing!$K$17:$K$23,FLOOR(('Frame Table'!T143-($E$6*V143)-($E$6*60*U143))/'Frame Table'!$F$6,1)+1)</f>
        <v>0</v>
      </c>
      <c r="X143">
        <f t="shared" si="42"/>
        <v>5</v>
      </c>
      <c r="Y143">
        <f>INDEX(Testing!$N$17:$N$23,FLOOR(('Frame Table'!T143-($E$6*V143)-($E$6*60*U143))/'Frame Table'!$F$6,1)+1)</f>
        <v>0</v>
      </c>
      <c r="AB143">
        <f t="shared" si="59"/>
        <v>135</v>
      </c>
      <c r="AC143">
        <f t="shared" si="55"/>
        <v>128790</v>
      </c>
      <c r="AD143">
        <f t="shared" si="50"/>
        <v>0</v>
      </c>
      <c r="AE143">
        <f t="shared" si="51"/>
        <v>5</v>
      </c>
      <c r="AF143">
        <f>INDEX(Testing!$K$17:$K$23,FLOOR(('Frame Table'!AC143-($E$6*AE143)-($E$6*60*AD143))/'Frame Table'!$F$6,1)+1)</f>
        <v>0</v>
      </c>
      <c r="AG143">
        <f t="shared" si="43"/>
        <v>3</v>
      </c>
      <c r="AH143">
        <f>INDEX(Testing!$N$17:$N$23,FLOOR(('Frame Table'!AC143-($E$6*AE143)-($E$6*60*AD143))/'Frame Table'!$F$6,1)+1)</f>
        <v>0</v>
      </c>
    </row>
    <row r="144" spans="1:34" x14ac:dyDescent="0.25">
      <c r="A144">
        <f t="shared" si="56"/>
        <v>136</v>
      </c>
      <c r="B144">
        <f t="shared" si="52"/>
        <v>173128</v>
      </c>
      <c r="C144">
        <f t="shared" si="44"/>
        <v>0</v>
      </c>
      <c r="D144">
        <f t="shared" si="45"/>
        <v>6</v>
      </c>
      <c r="E144">
        <f>INDEX(Testing!$K$17:$K$23,FLOOR(('Frame Table'!B144-($E$6*D144)-($E$6*60*C144))/'Frame Table'!$F$6,1)+1)</f>
        <v>82</v>
      </c>
      <c r="F144">
        <f t="shared" si="40"/>
        <v>76</v>
      </c>
      <c r="G144">
        <f>INDEX(Testing!$N$17:$N$23,FLOOR(('Frame Table'!B144-($E$6*D144)-($E$6*60*C144))/'Frame Table'!$F$6,1)+1)</f>
        <v>77</v>
      </c>
      <c r="J144">
        <f t="shared" si="57"/>
        <v>136</v>
      </c>
      <c r="K144">
        <f t="shared" si="53"/>
        <v>148376</v>
      </c>
      <c r="L144">
        <f t="shared" si="46"/>
        <v>0</v>
      </c>
      <c r="M144">
        <f t="shared" si="47"/>
        <v>5</v>
      </c>
      <c r="N144">
        <f>INDEX(Testing!$K$17:$K$23,FLOOR(('Frame Table'!K144-($E$6*M144)-($E$6*60*L144))/'Frame Table'!$F$6,1)+1)</f>
        <v>82</v>
      </c>
      <c r="O144">
        <f t="shared" si="41"/>
        <v>79</v>
      </c>
      <c r="P144">
        <f>INDEX(Testing!$N$17:$N$23,FLOOR(('Frame Table'!K144-($E$6*M144)-($E$6*60*L144))/'Frame Table'!$F$6,1)+1)</f>
        <v>77</v>
      </c>
      <c r="S144">
        <f t="shared" si="58"/>
        <v>136</v>
      </c>
      <c r="T144">
        <f t="shared" si="54"/>
        <v>207808</v>
      </c>
      <c r="U144">
        <f t="shared" si="48"/>
        <v>0</v>
      </c>
      <c r="V144">
        <f t="shared" si="49"/>
        <v>8</v>
      </c>
      <c r="W144">
        <f>INDEX(Testing!$K$17:$K$23,FLOOR(('Frame Table'!T144-($E$6*V144)-($E$6*60*U144))/'Frame Table'!$F$6,1)+1)</f>
        <v>0</v>
      </c>
      <c r="X144">
        <f t="shared" si="42"/>
        <v>11</v>
      </c>
      <c r="Y144">
        <f>INDEX(Testing!$N$17:$N$23,FLOOR(('Frame Table'!T144-($E$6*V144)-($E$6*60*U144))/'Frame Table'!$F$6,1)+1)</f>
        <v>0</v>
      </c>
      <c r="AB144">
        <f t="shared" si="59"/>
        <v>136</v>
      </c>
      <c r="AC144">
        <f t="shared" si="55"/>
        <v>129744</v>
      </c>
      <c r="AD144">
        <f t="shared" si="50"/>
        <v>0</v>
      </c>
      <c r="AE144">
        <f t="shared" si="51"/>
        <v>5</v>
      </c>
      <c r="AF144">
        <f>INDEX(Testing!$K$17:$K$23,FLOOR(('Frame Table'!AC144-($E$6*AE144)-($E$6*60*AD144))/'Frame Table'!$F$6,1)+1)</f>
        <v>0</v>
      </c>
      <c r="AG144">
        <f t="shared" si="43"/>
        <v>6</v>
      </c>
      <c r="AH144">
        <f>INDEX(Testing!$N$17:$N$23,FLOOR(('Frame Table'!AC144-($E$6*AE144)-($E$6*60*AD144))/'Frame Table'!$F$6,1)+1)</f>
        <v>0</v>
      </c>
    </row>
    <row r="145" spans="1:34" x14ac:dyDescent="0.25">
      <c r="A145">
        <f t="shared" si="56"/>
        <v>137</v>
      </c>
      <c r="B145">
        <f t="shared" si="52"/>
        <v>174401</v>
      </c>
      <c r="C145">
        <f t="shared" si="44"/>
        <v>0</v>
      </c>
      <c r="D145">
        <f t="shared" si="45"/>
        <v>6</v>
      </c>
      <c r="E145">
        <f>INDEX(Testing!$K$17:$K$23,FLOOR(('Frame Table'!B145-($E$6*D145)-($E$6*60*C145))/'Frame Table'!$F$6,1)+1)</f>
        <v>97</v>
      </c>
      <c r="F145">
        <f t="shared" si="40"/>
        <v>81</v>
      </c>
      <c r="G145">
        <f>INDEX(Testing!$N$17:$N$23,FLOOR(('Frame Table'!B145-($E$6*D145)-($E$6*60*C145))/'Frame Table'!$F$6,1)+1)</f>
        <v>96</v>
      </c>
      <c r="J145">
        <f t="shared" si="57"/>
        <v>137</v>
      </c>
      <c r="K145">
        <f t="shared" si="53"/>
        <v>149467</v>
      </c>
      <c r="L145">
        <f t="shared" si="46"/>
        <v>0</v>
      </c>
      <c r="M145">
        <f t="shared" si="47"/>
        <v>5</v>
      </c>
      <c r="N145">
        <f>INDEX(Testing!$K$17:$K$23,FLOOR(('Frame Table'!K145-($E$6*M145)-($E$6*60*L145))/'Frame Table'!$F$6,1)+1)</f>
        <v>97</v>
      </c>
      <c r="O145">
        <f t="shared" si="41"/>
        <v>83</v>
      </c>
      <c r="P145">
        <f>INDEX(Testing!$N$17:$N$23,FLOOR(('Frame Table'!K145-($E$6*M145)-($E$6*60*L145))/'Frame Table'!$F$6,1)+1)</f>
        <v>96</v>
      </c>
      <c r="S145">
        <f t="shared" si="58"/>
        <v>137</v>
      </c>
      <c r="T145">
        <f t="shared" si="54"/>
        <v>209336</v>
      </c>
      <c r="U145">
        <f t="shared" si="48"/>
        <v>0</v>
      </c>
      <c r="V145">
        <f t="shared" si="49"/>
        <v>8</v>
      </c>
      <c r="W145">
        <f>INDEX(Testing!$K$17:$K$23,FLOOR(('Frame Table'!T145-($E$6*V145)-($E$6*60*U145))/'Frame Table'!$F$6,1)+1)</f>
        <v>25</v>
      </c>
      <c r="X145">
        <f t="shared" si="42"/>
        <v>17</v>
      </c>
      <c r="Y145">
        <f>INDEX(Testing!$N$17:$N$23,FLOOR(('Frame Table'!T145-($E$6*V145)-($E$6*60*U145))/'Frame Table'!$F$6,1)+1)</f>
        <v>19</v>
      </c>
      <c r="AB145">
        <f t="shared" si="59"/>
        <v>137</v>
      </c>
      <c r="AC145">
        <f t="shared" si="55"/>
        <v>130698</v>
      </c>
      <c r="AD145">
        <f t="shared" si="50"/>
        <v>0</v>
      </c>
      <c r="AE145">
        <f t="shared" si="51"/>
        <v>5</v>
      </c>
      <c r="AF145">
        <f>INDEX(Testing!$K$17:$K$23,FLOOR(('Frame Table'!AC145-($E$6*AE145)-($E$6*60*AD145))/'Frame Table'!$F$6,1)+1)</f>
        <v>0</v>
      </c>
      <c r="AG145">
        <f t="shared" si="43"/>
        <v>10</v>
      </c>
      <c r="AH145">
        <f>INDEX(Testing!$N$17:$N$23,FLOOR(('Frame Table'!AC145-($E$6*AE145)-($E$6*60*AD145))/'Frame Table'!$F$6,1)+1)</f>
        <v>0</v>
      </c>
    </row>
    <row r="146" spans="1:34" x14ac:dyDescent="0.25">
      <c r="A146">
        <f t="shared" si="56"/>
        <v>138</v>
      </c>
      <c r="B146">
        <f t="shared" si="52"/>
        <v>175674</v>
      </c>
      <c r="C146">
        <f t="shared" si="44"/>
        <v>0</v>
      </c>
      <c r="D146">
        <f t="shared" si="45"/>
        <v>6</v>
      </c>
      <c r="E146">
        <f>INDEX(Testing!$K$17:$K$23,FLOOR(('Frame Table'!B146-($E$6*D146)-($E$6*60*C146))/'Frame Table'!$F$6,1)+1)</f>
        <v>97</v>
      </c>
      <c r="F146">
        <f t="shared" si="40"/>
        <v>86</v>
      </c>
      <c r="G146">
        <f>INDEX(Testing!$N$17:$N$23,FLOOR(('Frame Table'!B146-($E$6*D146)-($E$6*60*C146))/'Frame Table'!$F$6,1)+1)</f>
        <v>96</v>
      </c>
      <c r="J146">
        <f t="shared" si="57"/>
        <v>138</v>
      </c>
      <c r="K146">
        <f t="shared" si="53"/>
        <v>150558</v>
      </c>
      <c r="L146">
        <f t="shared" si="46"/>
        <v>0</v>
      </c>
      <c r="M146">
        <f t="shared" si="47"/>
        <v>5</v>
      </c>
      <c r="N146">
        <f>INDEX(Testing!$K$17:$K$23,FLOOR(('Frame Table'!K146-($E$6*M146)-($E$6*60*L146))/'Frame Table'!$F$6,1)+1)</f>
        <v>97</v>
      </c>
      <c r="O146">
        <f t="shared" si="41"/>
        <v>88</v>
      </c>
      <c r="P146">
        <f>INDEX(Testing!$N$17:$N$23,FLOOR(('Frame Table'!K146-($E$6*M146)-($E$6*60*L146))/'Frame Table'!$F$6,1)+1)</f>
        <v>96</v>
      </c>
      <c r="S146">
        <f t="shared" si="58"/>
        <v>138</v>
      </c>
      <c r="T146">
        <f t="shared" si="54"/>
        <v>210864</v>
      </c>
      <c r="U146">
        <f t="shared" si="48"/>
        <v>0</v>
      </c>
      <c r="V146">
        <f t="shared" si="49"/>
        <v>8</v>
      </c>
      <c r="W146">
        <f>INDEX(Testing!$K$17:$K$23,FLOOR(('Frame Table'!T146-($E$6*V146)-($E$6*60*U146))/'Frame Table'!$F$6,1)+1)</f>
        <v>25</v>
      </c>
      <c r="X146">
        <f t="shared" si="42"/>
        <v>23</v>
      </c>
      <c r="Y146">
        <f>INDEX(Testing!$N$17:$N$23,FLOOR(('Frame Table'!T146-($E$6*V146)-($E$6*60*U146))/'Frame Table'!$F$6,1)+1)</f>
        <v>19</v>
      </c>
      <c r="AB146">
        <f t="shared" si="59"/>
        <v>138</v>
      </c>
      <c r="AC146">
        <f t="shared" si="55"/>
        <v>131652</v>
      </c>
      <c r="AD146">
        <f t="shared" si="50"/>
        <v>0</v>
      </c>
      <c r="AE146">
        <f t="shared" si="51"/>
        <v>5</v>
      </c>
      <c r="AF146">
        <f>INDEX(Testing!$K$17:$K$23,FLOOR(('Frame Table'!AC146-($E$6*AE146)-($E$6*60*AD146))/'Frame Table'!$F$6,1)+1)</f>
        <v>0</v>
      </c>
      <c r="AG146">
        <f t="shared" si="43"/>
        <v>14</v>
      </c>
      <c r="AH146">
        <f>INDEX(Testing!$N$17:$N$23,FLOOR(('Frame Table'!AC146-($E$6*AE146)-($E$6*60*AD146))/'Frame Table'!$F$6,1)+1)</f>
        <v>0</v>
      </c>
    </row>
    <row r="147" spans="1:34" x14ac:dyDescent="0.25">
      <c r="A147">
        <f t="shared" si="56"/>
        <v>139</v>
      </c>
      <c r="B147">
        <f t="shared" si="52"/>
        <v>176947</v>
      </c>
      <c r="C147">
        <f t="shared" si="44"/>
        <v>0</v>
      </c>
      <c r="D147">
        <f t="shared" si="45"/>
        <v>6</v>
      </c>
      <c r="E147">
        <f>INDEX(Testing!$K$17:$K$23,FLOOR(('Frame Table'!B147-($E$6*D147)-($E$6*60*C147))/'Frame Table'!$F$6,1)+1)</f>
        <v>97</v>
      </c>
      <c r="F147">
        <f t="shared" si="40"/>
        <v>91</v>
      </c>
      <c r="G147">
        <f>INDEX(Testing!$N$17:$N$23,FLOOR(('Frame Table'!B147-($E$6*D147)-($E$6*60*C147))/'Frame Table'!$F$6,1)+1)</f>
        <v>96</v>
      </c>
      <c r="J147">
        <f t="shared" si="57"/>
        <v>139</v>
      </c>
      <c r="K147">
        <f t="shared" si="53"/>
        <v>151649</v>
      </c>
      <c r="L147">
        <f t="shared" si="46"/>
        <v>0</v>
      </c>
      <c r="M147">
        <f t="shared" si="47"/>
        <v>5</v>
      </c>
      <c r="N147">
        <f>INDEX(Testing!$K$17:$K$23,FLOOR(('Frame Table'!K147-($E$6*M147)-($E$6*60*L147))/'Frame Table'!$F$6,1)+1)</f>
        <v>97</v>
      </c>
      <c r="O147">
        <f t="shared" si="41"/>
        <v>92</v>
      </c>
      <c r="P147">
        <f>INDEX(Testing!$N$17:$N$23,FLOOR(('Frame Table'!K147-($E$6*M147)-($E$6*60*L147))/'Frame Table'!$F$6,1)+1)</f>
        <v>96</v>
      </c>
      <c r="S147">
        <f t="shared" si="58"/>
        <v>139</v>
      </c>
      <c r="T147">
        <f t="shared" si="54"/>
        <v>212392</v>
      </c>
      <c r="U147">
        <f t="shared" si="48"/>
        <v>0</v>
      </c>
      <c r="V147">
        <f t="shared" si="49"/>
        <v>8</v>
      </c>
      <c r="W147">
        <f>INDEX(Testing!$K$17:$K$23,FLOOR(('Frame Table'!T147-($E$6*V147)-($E$6*60*U147))/'Frame Table'!$F$6,1)+1)</f>
        <v>25</v>
      </c>
      <c r="X147">
        <f t="shared" si="42"/>
        <v>29</v>
      </c>
      <c r="Y147">
        <f>INDEX(Testing!$N$17:$N$23,FLOOR(('Frame Table'!T147-($E$6*V147)-($E$6*60*U147))/'Frame Table'!$F$6,1)+1)</f>
        <v>19</v>
      </c>
      <c r="AB147">
        <f t="shared" si="59"/>
        <v>139</v>
      </c>
      <c r="AC147">
        <f t="shared" si="55"/>
        <v>132606</v>
      </c>
      <c r="AD147">
        <f t="shared" si="50"/>
        <v>0</v>
      </c>
      <c r="AE147">
        <f t="shared" si="51"/>
        <v>5</v>
      </c>
      <c r="AF147">
        <f>INDEX(Testing!$K$17:$K$23,FLOOR(('Frame Table'!AC147-($E$6*AE147)-($E$6*60*AD147))/'Frame Table'!$F$6,1)+1)</f>
        <v>25</v>
      </c>
      <c r="AG147">
        <f t="shared" si="43"/>
        <v>17</v>
      </c>
      <c r="AH147">
        <f>INDEX(Testing!$N$17:$N$23,FLOOR(('Frame Table'!AC147-($E$6*AE147)-($E$6*60*AD147))/'Frame Table'!$F$6,1)+1)</f>
        <v>19</v>
      </c>
    </row>
    <row r="148" spans="1:34" x14ac:dyDescent="0.25">
      <c r="A148">
        <f t="shared" si="56"/>
        <v>140</v>
      </c>
      <c r="B148">
        <f t="shared" si="52"/>
        <v>178220</v>
      </c>
      <c r="C148">
        <f t="shared" si="44"/>
        <v>0</v>
      </c>
      <c r="D148">
        <f t="shared" si="45"/>
        <v>6</v>
      </c>
      <c r="E148">
        <f>INDEX(Testing!$K$17:$K$23,FLOOR(('Frame Table'!B148-($E$6*D148)-($E$6*60*C148))/'Frame Table'!$F$6,1)+1)</f>
        <v>99</v>
      </c>
      <c r="F148">
        <f t="shared" si="40"/>
        <v>96</v>
      </c>
      <c r="G148">
        <f>INDEX(Testing!$N$17:$N$23,FLOOR(('Frame Table'!B148-($E$6*D148)-($E$6*60*C148))/'Frame Table'!$F$6,1)+1)</f>
        <v>99</v>
      </c>
      <c r="J148">
        <f t="shared" si="57"/>
        <v>140</v>
      </c>
      <c r="K148">
        <f t="shared" si="53"/>
        <v>152740</v>
      </c>
      <c r="L148">
        <f t="shared" si="46"/>
        <v>0</v>
      </c>
      <c r="M148">
        <f t="shared" si="47"/>
        <v>5</v>
      </c>
      <c r="N148">
        <f>INDEX(Testing!$K$17:$K$23,FLOOR(('Frame Table'!K148-($E$6*M148)-($E$6*60*L148))/'Frame Table'!$F$6,1)+1)</f>
        <v>99</v>
      </c>
      <c r="O148">
        <f t="shared" si="41"/>
        <v>96</v>
      </c>
      <c r="P148">
        <f>INDEX(Testing!$N$17:$N$23,FLOOR(('Frame Table'!K148-($E$6*M148)-($E$6*60*L148))/'Frame Table'!$F$6,1)+1)</f>
        <v>99</v>
      </c>
      <c r="S148">
        <f t="shared" si="58"/>
        <v>140</v>
      </c>
      <c r="T148">
        <f t="shared" si="54"/>
        <v>213920</v>
      </c>
      <c r="U148">
        <f t="shared" si="48"/>
        <v>0</v>
      </c>
      <c r="V148">
        <f t="shared" si="49"/>
        <v>8</v>
      </c>
      <c r="W148">
        <f>INDEX(Testing!$K$17:$K$23,FLOOR(('Frame Table'!T148-($E$6*V148)-($E$6*60*U148))/'Frame Table'!$F$6,1)+1)</f>
        <v>48</v>
      </c>
      <c r="X148">
        <f t="shared" si="42"/>
        <v>35</v>
      </c>
      <c r="Y148">
        <f>INDEX(Testing!$N$17:$N$23,FLOOR(('Frame Table'!T148-($E$6*V148)-($E$6*60*U148))/'Frame Table'!$F$6,1)+1)</f>
        <v>38</v>
      </c>
      <c r="AB148">
        <f t="shared" si="59"/>
        <v>140</v>
      </c>
      <c r="AC148">
        <f t="shared" si="55"/>
        <v>133560</v>
      </c>
      <c r="AD148">
        <f t="shared" si="50"/>
        <v>0</v>
      </c>
      <c r="AE148">
        <f t="shared" si="51"/>
        <v>5</v>
      </c>
      <c r="AF148">
        <f>INDEX(Testing!$K$17:$K$23,FLOOR(('Frame Table'!AC148-($E$6*AE148)-($E$6*60*AD148))/'Frame Table'!$F$6,1)+1)</f>
        <v>25</v>
      </c>
      <c r="AG148">
        <f t="shared" si="43"/>
        <v>21</v>
      </c>
      <c r="AH148">
        <f>INDEX(Testing!$N$17:$N$23,FLOOR(('Frame Table'!AC148-($E$6*AE148)-($E$6*60*AD148))/'Frame Table'!$F$6,1)+1)</f>
        <v>19</v>
      </c>
    </row>
    <row r="149" spans="1:34" x14ac:dyDescent="0.25">
      <c r="A149">
        <f t="shared" si="56"/>
        <v>141</v>
      </c>
      <c r="B149">
        <f t="shared" si="52"/>
        <v>179493</v>
      </c>
      <c r="C149">
        <f t="shared" si="44"/>
        <v>0</v>
      </c>
      <c r="D149">
        <f t="shared" si="45"/>
        <v>7</v>
      </c>
      <c r="E149">
        <f>INDEX(Testing!$K$17:$K$23,FLOOR(('Frame Table'!B149-($E$6*D149)-($E$6*60*C149))/'Frame Table'!$F$6,1)+1)</f>
        <v>0</v>
      </c>
      <c r="F149">
        <f t="shared" si="40"/>
        <v>1</v>
      </c>
      <c r="G149">
        <f>INDEX(Testing!$N$17:$N$23,FLOOR(('Frame Table'!B149-($E$6*D149)-($E$6*60*C149))/'Frame Table'!$F$6,1)+1)</f>
        <v>0</v>
      </c>
      <c r="J149">
        <f t="shared" si="57"/>
        <v>141</v>
      </c>
      <c r="K149">
        <f t="shared" si="53"/>
        <v>153831</v>
      </c>
      <c r="L149">
        <f t="shared" si="46"/>
        <v>0</v>
      </c>
      <c r="M149">
        <f t="shared" si="47"/>
        <v>6</v>
      </c>
      <c r="N149">
        <f>INDEX(Testing!$K$17:$K$23,FLOOR(('Frame Table'!K149-($E$6*M149)-($E$6*60*L149))/'Frame Table'!$F$6,1)+1)</f>
        <v>0</v>
      </c>
      <c r="O149">
        <f t="shared" si="41"/>
        <v>0</v>
      </c>
      <c r="P149">
        <f>INDEX(Testing!$N$17:$N$23,FLOOR(('Frame Table'!K149-($E$6*M149)-($E$6*60*L149))/'Frame Table'!$F$6,1)+1)</f>
        <v>0</v>
      </c>
      <c r="S149">
        <f t="shared" si="58"/>
        <v>141</v>
      </c>
      <c r="T149">
        <f t="shared" si="54"/>
        <v>215448</v>
      </c>
      <c r="U149">
        <f t="shared" si="48"/>
        <v>0</v>
      </c>
      <c r="V149">
        <f t="shared" si="49"/>
        <v>8</v>
      </c>
      <c r="W149">
        <f>INDEX(Testing!$K$17:$K$23,FLOOR(('Frame Table'!T149-($E$6*V149)-($E$6*60*U149))/'Frame Table'!$F$6,1)+1)</f>
        <v>48</v>
      </c>
      <c r="X149">
        <f t="shared" si="42"/>
        <v>41</v>
      </c>
      <c r="Y149">
        <f>INDEX(Testing!$N$17:$N$23,FLOOR(('Frame Table'!T149-($E$6*V149)-($E$6*60*U149))/'Frame Table'!$F$6,1)+1)</f>
        <v>38</v>
      </c>
      <c r="AB149">
        <f t="shared" si="59"/>
        <v>141</v>
      </c>
      <c r="AC149">
        <f t="shared" si="55"/>
        <v>134514</v>
      </c>
      <c r="AD149">
        <f t="shared" si="50"/>
        <v>0</v>
      </c>
      <c r="AE149">
        <f t="shared" si="51"/>
        <v>5</v>
      </c>
      <c r="AF149">
        <f>INDEX(Testing!$K$17:$K$23,FLOOR(('Frame Table'!AC149-($E$6*AE149)-($E$6*60*AD149))/'Frame Table'!$F$6,1)+1)</f>
        <v>25</v>
      </c>
      <c r="AG149">
        <f t="shared" si="43"/>
        <v>25</v>
      </c>
      <c r="AH149">
        <f>INDEX(Testing!$N$17:$N$23,FLOOR(('Frame Table'!AC149-($E$6*AE149)-($E$6*60*AD149))/'Frame Table'!$F$6,1)+1)</f>
        <v>19</v>
      </c>
    </row>
    <row r="150" spans="1:34" x14ac:dyDescent="0.25">
      <c r="A150">
        <f t="shared" si="56"/>
        <v>142</v>
      </c>
      <c r="B150">
        <f t="shared" si="52"/>
        <v>180766</v>
      </c>
      <c r="C150">
        <f t="shared" si="44"/>
        <v>0</v>
      </c>
      <c r="D150">
        <f t="shared" si="45"/>
        <v>7</v>
      </c>
      <c r="E150">
        <f>INDEX(Testing!$K$17:$K$23,FLOOR(('Frame Table'!B150-($E$6*D150)-($E$6*60*C150))/'Frame Table'!$F$6,1)+1)</f>
        <v>0</v>
      </c>
      <c r="F150">
        <f t="shared" si="40"/>
        <v>6</v>
      </c>
      <c r="G150">
        <f>INDEX(Testing!$N$17:$N$23,FLOOR(('Frame Table'!B150-($E$6*D150)-($E$6*60*C150))/'Frame Table'!$F$6,1)+1)</f>
        <v>0</v>
      </c>
      <c r="J150">
        <f t="shared" si="57"/>
        <v>142</v>
      </c>
      <c r="K150">
        <f t="shared" si="53"/>
        <v>154922</v>
      </c>
      <c r="L150">
        <f t="shared" si="46"/>
        <v>0</v>
      </c>
      <c r="M150">
        <f t="shared" si="47"/>
        <v>6</v>
      </c>
      <c r="N150">
        <f>INDEX(Testing!$K$17:$K$23,FLOOR(('Frame Table'!K150-($E$6*M150)-($E$6*60*L150))/'Frame Table'!$F$6,1)+1)</f>
        <v>0</v>
      </c>
      <c r="O150">
        <f t="shared" si="41"/>
        <v>5</v>
      </c>
      <c r="P150">
        <f>INDEX(Testing!$N$17:$N$23,FLOOR(('Frame Table'!K150-($E$6*M150)-($E$6*60*L150))/'Frame Table'!$F$6,1)+1)</f>
        <v>0</v>
      </c>
      <c r="S150">
        <f t="shared" si="58"/>
        <v>142</v>
      </c>
      <c r="T150">
        <f t="shared" si="54"/>
        <v>216976</v>
      </c>
      <c r="U150">
        <f t="shared" si="48"/>
        <v>0</v>
      </c>
      <c r="V150">
        <f t="shared" si="49"/>
        <v>8</v>
      </c>
      <c r="W150">
        <f>INDEX(Testing!$K$17:$K$23,FLOOR(('Frame Table'!T150-($E$6*V150)-($E$6*60*U150))/'Frame Table'!$F$6,1)+1)</f>
        <v>48</v>
      </c>
      <c r="X150">
        <f t="shared" si="42"/>
        <v>47</v>
      </c>
      <c r="Y150">
        <f>INDEX(Testing!$N$17:$N$23,FLOOR(('Frame Table'!T150-($E$6*V150)-($E$6*60*U150))/'Frame Table'!$F$6,1)+1)</f>
        <v>38</v>
      </c>
      <c r="AB150">
        <f t="shared" si="59"/>
        <v>142</v>
      </c>
      <c r="AC150">
        <f t="shared" si="55"/>
        <v>135468</v>
      </c>
      <c r="AD150">
        <f t="shared" si="50"/>
        <v>0</v>
      </c>
      <c r="AE150">
        <f t="shared" si="51"/>
        <v>5</v>
      </c>
      <c r="AF150">
        <f>INDEX(Testing!$K$17:$K$23,FLOOR(('Frame Table'!AC150-($E$6*AE150)-($E$6*60*AD150))/'Frame Table'!$F$6,1)+1)</f>
        <v>25</v>
      </c>
      <c r="AG150">
        <f t="shared" si="43"/>
        <v>29</v>
      </c>
      <c r="AH150">
        <f>INDEX(Testing!$N$17:$N$23,FLOOR(('Frame Table'!AC150-($E$6*AE150)-($E$6*60*AD150))/'Frame Table'!$F$6,1)+1)</f>
        <v>19</v>
      </c>
    </row>
    <row r="151" spans="1:34" x14ac:dyDescent="0.25">
      <c r="A151">
        <f t="shared" si="56"/>
        <v>143</v>
      </c>
      <c r="B151">
        <f t="shared" si="52"/>
        <v>182039</v>
      </c>
      <c r="C151">
        <f t="shared" si="44"/>
        <v>0</v>
      </c>
      <c r="D151">
        <f t="shared" si="45"/>
        <v>7</v>
      </c>
      <c r="E151">
        <f>INDEX(Testing!$K$17:$K$23,FLOOR(('Frame Table'!B151-($E$6*D151)-($E$6*60*C151))/'Frame Table'!$F$6,1)+1)</f>
        <v>0</v>
      </c>
      <c r="F151">
        <f t="shared" si="40"/>
        <v>11</v>
      </c>
      <c r="G151">
        <f>INDEX(Testing!$N$17:$N$23,FLOOR(('Frame Table'!B151-($E$6*D151)-($E$6*60*C151))/'Frame Table'!$F$6,1)+1)</f>
        <v>0</v>
      </c>
      <c r="J151">
        <f t="shared" si="57"/>
        <v>143</v>
      </c>
      <c r="K151">
        <f t="shared" si="53"/>
        <v>156013</v>
      </c>
      <c r="L151">
        <f t="shared" si="46"/>
        <v>0</v>
      </c>
      <c r="M151">
        <f t="shared" si="47"/>
        <v>6</v>
      </c>
      <c r="N151">
        <f>INDEX(Testing!$K$17:$K$23,FLOOR(('Frame Table'!K151-($E$6*M151)-($E$6*60*L151))/'Frame Table'!$F$6,1)+1)</f>
        <v>0</v>
      </c>
      <c r="O151">
        <f t="shared" si="41"/>
        <v>9</v>
      </c>
      <c r="P151">
        <f>INDEX(Testing!$N$17:$N$23,FLOOR(('Frame Table'!K151-($E$6*M151)-($E$6*60*L151))/'Frame Table'!$F$6,1)+1)</f>
        <v>0</v>
      </c>
      <c r="S151">
        <f t="shared" si="58"/>
        <v>143</v>
      </c>
      <c r="T151">
        <f t="shared" si="54"/>
        <v>218504</v>
      </c>
      <c r="U151">
        <f t="shared" si="48"/>
        <v>0</v>
      </c>
      <c r="V151">
        <f t="shared" si="49"/>
        <v>8</v>
      </c>
      <c r="W151">
        <f>INDEX(Testing!$K$17:$K$23,FLOOR(('Frame Table'!T151-($E$6*V151)-($E$6*60*U151))/'Frame Table'!$F$6,1)+1)</f>
        <v>61</v>
      </c>
      <c r="X151">
        <f t="shared" si="42"/>
        <v>53</v>
      </c>
      <c r="Y151">
        <f>INDEX(Testing!$N$17:$N$23,FLOOR(('Frame Table'!T151-($E$6*V151)-($E$6*60*U151))/'Frame Table'!$F$6,1)+1)</f>
        <v>58</v>
      </c>
      <c r="AB151">
        <f t="shared" si="59"/>
        <v>143</v>
      </c>
      <c r="AC151">
        <f t="shared" si="55"/>
        <v>136422</v>
      </c>
      <c r="AD151">
        <f t="shared" si="50"/>
        <v>0</v>
      </c>
      <c r="AE151">
        <f t="shared" si="51"/>
        <v>5</v>
      </c>
      <c r="AF151">
        <f>INDEX(Testing!$K$17:$K$23,FLOOR(('Frame Table'!AC151-($E$6*AE151)-($E$6*60*AD151))/'Frame Table'!$F$6,1)+1)</f>
        <v>48</v>
      </c>
      <c r="AG151">
        <f t="shared" si="43"/>
        <v>32</v>
      </c>
      <c r="AH151">
        <f>INDEX(Testing!$N$17:$N$23,FLOOR(('Frame Table'!AC151-($E$6*AE151)-($E$6*60*AD151))/'Frame Table'!$F$6,1)+1)</f>
        <v>38</v>
      </c>
    </row>
    <row r="152" spans="1:34" x14ac:dyDescent="0.25">
      <c r="A152">
        <f t="shared" si="56"/>
        <v>144</v>
      </c>
      <c r="B152">
        <f t="shared" si="52"/>
        <v>183312</v>
      </c>
      <c r="C152">
        <f t="shared" si="44"/>
        <v>0</v>
      </c>
      <c r="D152">
        <f t="shared" si="45"/>
        <v>7</v>
      </c>
      <c r="E152">
        <f>INDEX(Testing!$K$17:$K$23,FLOOR(('Frame Table'!B152-($E$6*D152)-($E$6*60*C152))/'Frame Table'!$F$6,1)+1)</f>
        <v>25</v>
      </c>
      <c r="F152">
        <f t="shared" si="40"/>
        <v>16</v>
      </c>
      <c r="G152">
        <f>INDEX(Testing!$N$17:$N$23,FLOOR(('Frame Table'!B152-($E$6*D152)-($E$6*60*C152))/'Frame Table'!$F$6,1)+1)</f>
        <v>19</v>
      </c>
      <c r="J152">
        <f t="shared" si="57"/>
        <v>144</v>
      </c>
      <c r="K152">
        <f t="shared" si="53"/>
        <v>157104</v>
      </c>
      <c r="L152">
        <f t="shared" si="46"/>
        <v>0</v>
      </c>
      <c r="M152">
        <f t="shared" si="47"/>
        <v>6</v>
      </c>
      <c r="N152">
        <f>INDEX(Testing!$K$17:$K$23,FLOOR(('Frame Table'!K152-($E$6*M152)-($E$6*60*L152))/'Frame Table'!$F$6,1)+1)</f>
        <v>0</v>
      </c>
      <c r="O152">
        <f t="shared" si="41"/>
        <v>13</v>
      </c>
      <c r="P152">
        <f>INDEX(Testing!$N$17:$N$23,FLOOR(('Frame Table'!K152-($E$6*M152)-($E$6*60*L152))/'Frame Table'!$F$6,1)+1)</f>
        <v>0</v>
      </c>
      <c r="S152">
        <f t="shared" si="58"/>
        <v>144</v>
      </c>
      <c r="T152">
        <f t="shared" si="54"/>
        <v>220032</v>
      </c>
      <c r="U152">
        <f t="shared" si="48"/>
        <v>0</v>
      </c>
      <c r="V152">
        <f t="shared" si="49"/>
        <v>8</v>
      </c>
      <c r="W152">
        <f>INDEX(Testing!$K$17:$K$23,FLOOR(('Frame Table'!T152-($E$6*V152)-($E$6*60*U152))/'Frame Table'!$F$6,1)+1)</f>
        <v>61</v>
      </c>
      <c r="X152">
        <f t="shared" si="42"/>
        <v>59</v>
      </c>
      <c r="Y152">
        <f>INDEX(Testing!$N$17:$N$23,FLOOR(('Frame Table'!T152-($E$6*V152)-($E$6*60*U152))/'Frame Table'!$F$6,1)+1)</f>
        <v>58</v>
      </c>
      <c r="AB152">
        <f t="shared" si="59"/>
        <v>144</v>
      </c>
      <c r="AC152">
        <f t="shared" si="55"/>
        <v>137376</v>
      </c>
      <c r="AD152">
        <f t="shared" si="50"/>
        <v>0</v>
      </c>
      <c r="AE152">
        <f t="shared" si="51"/>
        <v>5</v>
      </c>
      <c r="AF152">
        <f>INDEX(Testing!$K$17:$K$23,FLOOR(('Frame Table'!AC152-($E$6*AE152)-($E$6*60*AD152))/'Frame Table'!$F$6,1)+1)</f>
        <v>48</v>
      </c>
      <c r="AG152">
        <f t="shared" si="43"/>
        <v>36</v>
      </c>
      <c r="AH152">
        <f>INDEX(Testing!$N$17:$N$23,FLOOR(('Frame Table'!AC152-($E$6*AE152)-($E$6*60*AD152))/'Frame Table'!$F$6,1)+1)</f>
        <v>38</v>
      </c>
    </row>
    <row r="153" spans="1:34" x14ac:dyDescent="0.25">
      <c r="A153">
        <f t="shared" si="56"/>
        <v>145</v>
      </c>
      <c r="B153">
        <f t="shared" si="52"/>
        <v>184585</v>
      </c>
      <c r="C153">
        <f t="shared" si="44"/>
        <v>0</v>
      </c>
      <c r="D153">
        <f t="shared" si="45"/>
        <v>7</v>
      </c>
      <c r="E153">
        <f>INDEX(Testing!$K$17:$K$23,FLOOR(('Frame Table'!B153-($E$6*D153)-($E$6*60*C153))/'Frame Table'!$F$6,1)+1)</f>
        <v>25</v>
      </c>
      <c r="F153">
        <f t="shared" si="40"/>
        <v>21</v>
      </c>
      <c r="G153">
        <f>INDEX(Testing!$N$17:$N$23,FLOOR(('Frame Table'!B153-($E$6*D153)-($E$6*60*C153))/'Frame Table'!$F$6,1)+1)</f>
        <v>19</v>
      </c>
      <c r="J153">
        <f t="shared" si="57"/>
        <v>145</v>
      </c>
      <c r="K153">
        <f t="shared" si="53"/>
        <v>158195</v>
      </c>
      <c r="L153">
        <f t="shared" si="46"/>
        <v>0</v>
      </c>
      <c r="M153">
        <f t="shared" si="47"/>
        <v>6</v>
      </c>
      <c r="N153">
        <f>INDEX(Testing!$K$17:$K$23,FLOOR(('Frame Table'!K153-($E$6*M153)-($E$6*60*L153))/'Frame Table'!$F$6,1)+1)</f>
        <v>25</v>
      </c>
      <c r="O153">
        <f t="shared" si="41"/>
        <v>17</v>
      </c>
      <c r="P153">
        <f>INDEX(Testing!$N$17:$N$23,FLOOR(('Frame Table'!K153-($E$6*M153)-($E$6*60*L153))/'Frame Table'!$F$6,1)+1)</f>
        <v>19</v>
      </c>
      <c r="S153">
        <f t="shared" si="58"/>
        <v>145</v>
      </c>
      <c r="T153">
        <f t="shared" si="54"/>
        <v>221560</v>
      </c>
      <c r="U153">
        <f t="shared" si="48"/>
        <v>0</v>
      </c>
      <c r="V153">
        <f t="shared" si="49"/>
        <v>8</v>
      </c>
      <c r="W153">
        <f>INDEX(Testing!$K$17:$K$23,FLOOR(('Frame Table'!T153-($E$6*V153)-($E$6*60*U153))/'Frame Table'!$F$6,1)+1)</f>
        <v>82</v>
      </c>
      <c r="X153">
        <f t="shared" si="42"/>
        <v>65</v>
      </c>
      <c r="Y153">
        <f>INDEX(Testing!$N$17:$N$23,FLOOR(('Frame Table'!T153-($E$6*V153)-($E$6*60*U153))/'Frame Table'!$F$6,1)+1)</f>
        <v>77</v>
      </c>
      <c r="AB153">
        <f t="shared" si="59"/>
        <v>145</v>
      </c>
      <c r="AC153">
        <f t="shared" si="55"/>
        <v>138330</v>
      </c>
      <c r="AD153">
        <f t="shared" si="50"/>
        <v>0</v>
      </c>
      <c r="AE153">
        <f t="shared" si="51"/>
        <v>5</v>
      </c>
      <c r="AF153">
        <f>INDEX(Testing!$K$17:$K$23,FLOOR(('Frame Table'!AC153-($E$6*AE153)-($E$6*60*AD153))/'Frame Table'!$F$6,1)+1)</f>
        <v>48</v>
      </c>
      <c r="AG153">
        <f t="shared" si="43"/>
        <v>40</v>
      </c>
      <c r="AH153">
        <f>INDEX(Testing!$N$17:$N$23,FLOOR(('Frame Table'!AC153-($E$6*AE153)-($E$6*60*AD153))/'Frame Table'!$F$6,1)+1)</f>
        <v>38</v>
      </c>
    </row>
    <row r="154" spans="1:34" x14ac:dyDescent="0.25">
      <c r="A154">
        <f t="shared" si="56"/>
        <v>146</v>
      </c>
      <c r="B154">
        <f t="shared" si="52"/>
        <v>185858</v>
      </c>
      <c r="C154">
        <f t="shared" si="44"/>
        <v>0</v>
      </c>
      <c r="D154">
        <f t="shared" si="45"/>
        <v>7</v>
      </c>
      <c r="E154">
        <f>INDEX(Testing!$K$17:$K$23,FLOOR(('Frame Table'!B154-($E$6*D154)-($E$6*60*C154))/'Frame Table'!$F$6,1)+1)</f>
        <v>25</v>
      </c>
      <c r="F154">
        <f t="shared" si="40"/>
        <v>26</v>
      </c>
      <c r="G154">
        <f>INDEX(Testing!$N$17:$N$23,FLOOR(('Frame Table'!B154-($E$6*D154)-($E$6*60*C154))/'Frame Table'!$F$6,1)+1)</f>
        <v>19</v>
      </c>
      <c r="J154">
        <f t="shared" si="57"/>
        <v>146</v>
      </c>
      <c r="K154">
        <f t="shared" si="53"/>
        <v>159286</v>
      </c>
      <c r="L154">
        <f t="shared" si="46"/>
        <v>0</v>
      </c>
      <c r="M154">
        <f t="shared" si="47"/>
        <v>6</v>
      </c>
      <c r="N154">
        <f>INDEX(Testing!$K$17:$K$23,FLOOR(('Frame Table'!K154-($E$6*M154)-($E$6*60*L154))/'Frame Table'!$F$6,1)+1)</f>
        <v>25</v>
      </c>
      <c r="O154">
        <f t="shared" si="41"/>
        <v>22</v>
      </c>
      <c r="P154">
        <f>INDEX(Testing!$N$17:$N$23,FLOOR(('Frame Table'!K154-($E$6*M154)-($E$6*60*L154))/'Frame Table'!$F$6,1)+1)</f>
        <v>19</v>
      </c>
      <c r="S154">
        <f t="shared" si="58"/>
        <v>146</v>
      </c>
      <c r="T154">
        <f t="shared" si="54"/>
        <v>223088</v>
      </c>
      <c r="U154">
        <f t="shared" si="48"/>
        <v>0</v>
      </c>
      <c r="V154">
        <f t="shared" si="49"/>
        <v>8</v>
      </c>
      <c r="W154">
        <f>INDEX(Testing!$K$17:$K$23,FLOOR(('Frame Table'!T154-($E$6*V154)-($E$6*60*U154))/'Frame Table'!$F$6,1)+1)</f>
        <v>82</v>
      </c>
      <c r="X154">
        <f t="shared" si="42"/>
        <v>71</v>
      </c>
      <c r="Y154">
        <f>INDEX(Testing!$N$17:$N$23,FLOOR(('Frame Table'!T154-($E$6*V154)-($E$6*60*U154))/'Frame Table'!$F$6,1)+1)</f>
        <v>77</v>
      </c>
      <c r="AB154">
        <f t="shared" si="59"/>
        <v>146</v>
      </c>
      <c r="AC154">
        <f t="shared" si="55"/>
        <v>139284</v>
      </c>
      <c r="AD154">
        <f t="shared" si="50"/>
        <v>0</v>
      </c>
      <c r="AE154">
        <f t="shared" si="51"/>
        <v>5</v>
      </c>
      <c r="AF154">
        <f>INDEX(Testing!$K$17:$K$23,FLOOR(('Frame Table'!AC154-($E$6*AE154)-($E$6*60*AD154))/'Frame Table'!$F$6,1)+1)</f>
        <v>48</v>
      </c>
      <c r="AG154">
        <f t="shared" si="43"/>
        <v>44</v>
      </c>
      <c r="AH154">
        <f>INDEX(Testing!$N$17:$N$23,FLOOR(('Frame Table'!AC154-($E$6*AE154)-($E$6*60*AD154))/'Frame Table'!$F$6,1)+1)</f>
        <v>38</v>
      </c>
    </row>
    <row r="155" spans="1:34" x14ac:dyDescent="0.25">
      <c r="A155">
        <f t="shared" si="56"/>
        <v>147</v>
      </c>
      <c r="B155">
        <f t="shared" si="52"/>
        <v>187131</v>
      </c>
      <c r="C155">
        <f t="shared" si="44"/>
        <v>0</v>
      </c>
      <c r="D155">
        <f t="shared" si="45"/>
        <v>7</v>
      </c>
      <c r="E155">
        <f>INDEX(Testing!$K$17:$K$23,FLOOR(('Frame Table'!B155-($E$6*D155)-($E$6*60*C155))/'Frame Table'!$F$6,1)+1)</f>
        <v>25</v>
      </c>
      <c r="F155">
        <f t="shared" si="40"/>
        <v>30</v>
      </c>
      <c r="G155">
        <f>INDEX(Testing!$N$17:$N$23,FLOOR(('Frame Table'!B155-($E$6*D155)-($E$6*60*C155))/'Frame Table'!$F$6,1)+1)</f>
        <v>19</v>
      </c>
      <c r="J155">
        <f t="shared" si="57"/>
        <v>147</v>
      </c>
      <c r="K155">
        <f t="shared" si="53"/>
        <v>160377</v>
      </c>
      <c r="L155">
        <f t="shared" si="46"/>
        <v>0</v>
      </c>
      <c r="M155">
        <f t="shared" si="47"/>
        <v>6</v>
      </c>
      <c r="N155">
        <f>INDEX(Testing!$K$17:$K$23,FLOOR(('Frame Table'!K155-($E$6*M155)-($E$6*60*L155))/'Frame Table'!$F$6,1)+1)</f>
        <v>25</v>
      </c>
      <c r="O155">
        <f t="shared" si="41"/>
        <v>26</v>
      </c>
      <c r="P155">
        <f>INDEX(Testing!$N$17:$N$23,FLOOR(('Frame Table'!K155-($E$6*M155)-($E$6*60*L155))/'Frame Table'!$F$6,1)+1)</f>
        <v>19</v>
      </c>
      <c r="S155">
        <f t="shared" si="58"/>
        <v>147</v>
      </c>
      <c r="T155">
        <f t="shared" si="54"/>
        <v>224616</v>
      </c>
      <c r="U155">
        <f t="shared" si="48"/>
        <v>0</v>
      </c>
      <c r="V155">
        <f t="shared" si="49"/>
        <v>8</v>
      </c>
      <c r="W155">
        <f>INDEX(Testing!$K$17:$K$23,FLOOR(('Frame Table'!T155-($E$6*V155)-($E$6*60*U155))/'Frame Table'!$F$6,1)+1)</f>
        <v>82</v>
      </c>
      <c r="X155">
        <f t="shared" si="42"/>
        <v>77</v>
      </c>
      <c r="Y155">
        <f>INDEX(Testing!$N$17:$N$23,FLOOR(('Frame Table'!T155-($E$6*V155)-($E$6*60*U155))/'Frame Table'!$F$6,1)+1)</f>
        <v>77</v>
      </c>
      <c r="AB155">
        <f t="shared" si="59"/>
        <v>147</v>
      </c>
      <c r="AC155">
        <f t="shared" si="55"/>
        <v>140238</v>
      </c>
      <c r="AD155">
        <f t="shared" si="50"/>
        <v>0</v>
      </c>
      <c r="AE155">
        <f t="shared" si="51"/>
        <v>5</v>
      </c>
      <c r="AF155">
        <f>INDEX(Testing!$K$17:$K$23,FLOOR(('Frame Table'!AC155-($E$6*AE155)-($E$6*60*AD155))/'Frame Table'!$F$6,1)+1)</f>
        <v>48</v>
      </c>
      <c r="AG155">
        <f t="shared" si="43"/>
        <v>47</v>
      </c>
      <c r="AH155">
        <f>INDEX(Testing!$N$17:$N$23,FLOOR(('Frame Table'!AC155-($E$6*AE155)-($E$6*60*AD155))/'Frame Table'!$F$6,1)+1)</f>
        <v>38</v>
      </c>
    </row>
    <row r="156" spans="1:34" x14ac:dyDescent="0.25">
      <c r="A156">
        <f t="shared" si="56"/>
        <v>148</v>
      </c>
      <c r="B156">
        <f t="shared" si="52"/>
        <v>188404</v>
      </c>
      <c r="C156">
        <f t="shared" si="44"/>
        <v>0</v>
      </c>
      <c r="D156">
        <f t="shared" si="45"/>
        <v>7</v>
      </c>
      <c r="E156">
        <f>INDEX(Testing!$K$17:$K$23,FLOOR(('Frame Table'!B156-($E$6*D156)-($E$6*60*C156))/'Frame Table'!$F$6,1)+1)</f>
        <v>48</v>
      </c>
      <c r="F156">
        <f t="shared" si="40"/>
        <v>35</v>
      </c>
      <c r="G156">
        <f>INDEX(Testing!$N$17:$N$23,FLOOR(('Frame Table'!B156-($E$6*D156)-($E$6*60*C156))/'Frame Table'!$F$6,1)+1)</f>
        <v>38</v>
      </c>
      <c r="J156">
        <f t="shared" si="57"/>
        <v>148</v>
      </c>
      <c r="K156">
        <f t="shared" si="53"/>
        <v>161468</v>
      </c>
      <c r="L156">
        <f t="shared" si="46"/>
        <v>0</v>
      </c>
      <c r="M156">
        <f t="shared" si="47"/>
        <v>6</v>
      </c>
      <c r="N156">
        <f>INDEX(Testing!$K$17:$K$23,FLOOR(('Frame Table'!K156-($E$6*M156)-($E$6*60*L156))/'Frame Table'!$F$6,1)+1)</f>
        <v>25</v>
      </c>
      <c r="O156">
        <f t="shared" si="41"/>
        <v>30</v>
      </c>
      <c r="P156">
        <f>INDEX(Testing!$N$17:$N$23,FLOOR(('Frame Table'!K156-($E$6*M156)-($E$6*60*L156))/'Frame Table'!$F$6,1)+1)</f>
        <v>19</v>
      </c>
      <c r="S156">
        <f t="shared" si="58"/>
        <v>148</v>
      </c>
      <c r="T156">
        <f t="shared" si="54"/>
        <v>226144</v>
      </c>
      <c r="U156">
        <f t="shared" si="48"/>
        <v>0</v>
      </c>
      <c r="V156">
        <f t="shared" si="49"/>
        <v>8</v>
      </c>
      <c r="W156">
        <f>INDEX(Testing!$K$17:$K$23,FLOOR(('Frame Table'!T156-($E$6*V156)-($E$6*60*U156))/'Frame Table'!$F$6,1)+1)</f>
        <v>97</v>
      </c>
      <c r="X156">
        <f t="shared" si="42"/>
        <v>83</v>
      </c>
      <c r="Y156">
        <f>INDEX(Testing!$N$17:$N$23,FLOOR(('Frame Table'!T156-($E$6*V156)-($E$6*60*U156))/'Frame Table'!$F$6,1)+1)</f>
        <v>96</v>
      </c>
      <c r="AB156">
        <f t="shared" si="59"/>
        <v>148</v>
      </c>
      <c r="AC156">
        <f t="shared" si="55"/>
        <v>141192</v>
      </c>
      <c r="AD156">
        <f t="shared" si="50"/>
        <v>0</v>
      </c>
      <c r="AE156">
        <f t="shared" si="51"/>
        <v>5</v>
      </c>
      <c r="AF156">
        <f>INDEX(Testing!$K$17:$K$23,FLOOR(('Frame Table'!AC156-($E$6*AE156)-($E$6*60*AD156))/'Frame Table'!$F$6,1)+1)</f>
        <v>61</v>
      </c>
      <c r="AG156">
        <f t="shared" si="43"/>
        <v>51</v>
      </c>
      <c r="AH156">
        <f>INDEX(Testing!$N$17:$N$23,FLOOR(('Frame Table'!AC156-($E$6*AE156)-($E$6*60*AD156))/'Frame Table'!$F$6,1)+1)</f>
        <v>58</v>
      </c>
    </row>
    <row r="157" spans="1:34" x14ac:dyDescent="0.25">
      <c r="A157">
        <f t="shared" si="56"/>
        <v>149</v>
      </c>
      <c r="B157">
        <f t="shared" si="52"/>
        <v>189677</v>
      </c>
      <c r="C157">
        <f t="shared" si="44"/>
        <v>0</v>
      </c>
      <c r="D157">
        <f t="shared" si="45"/>
        <v>7</v>
      </c>
      <c r="E157">
        <f>INDEX(Testing!$K$17:$K$23,FLOOR(('Frame Table'!B157-($E$6*D157)-($E$6*60*C157))/'Frame Table'!$F$6,1)+1)</f>
        <v>48</v>
      </c>
      <c r="F157">
        <f t="shared" si="40"/>
        <v>40</v>
      </c>
      <c r="G157">
        <f>INDEX(Testing!$N$17:$N$23,FLOOR(('Frame Table'!B157-($E$6*D157)-($E$6*60*C157))/'Frame Table'!$F$6,1)+1)</f>
        <v>38</v>
      </c>
      <c r="J157">
        <f t="shared" si="57"/>
        <v>149</v>
      </c>
      <c r="K157">
        <f t="shared" si="53"/>
        <v>162559</v>
      </c>
      <c r="L157">
        <f t="shared" si="46"/>
        <v>0</v>
      </c>
      <c r="M157">
        <f t="shared" si="47"/>
        <v>6</v>
      </c>
      <c r="N157">
        <f>INDEX(Testing!$K$17:$K$23,FLOOR(('Frame Table'!K157-($E$6*M157)-($E$6*60*L157))/'Frame Table'!$F$6,1)+1)</f>
        <v>48</v>
      </c>
      <c r="O157">
        <f t="shared" si="41"/>
        <v>34</v>
      </c>
      <c r="P157">
        <f>INDEX(Testing!$N$17:$N$23,FLOOR(('Frame Table'!K157-($E$6*M157)-($E$6*60*L157))/'Frame Table'!$F$6,1)+1)</f>
        <v>38</v>
      </c>
      <c r="S157">
        <f t="shared" si="58"/>
        <v>149</v>
      </c>
      <c r="T157">
        <f t="shared" si="54"/>
        <v>227672</v>
      </c>
      <c r="U157">
        <f t="shared" si="48"/>
        <v>0</v>
      </c>
      <c r="V157">
        <f t="shared" si="49"/>
        <v>8</v>
      </c>
      <c r="W157">
        <f>INDEX(Testing!$K$17:$K$23,FLOOR(('Frame Table'!T157-($E$6*V157)-($E$6*60*U157))/'Frame Table'!$F$6,1)+1)</f>
        <v>97</v>
      </c>
      <c r="X157">
        <f t="shared" si="42"/>
        <v>89</v>
      </c>
      <c r="Y157">
        <f>INDEX(Testing!$N$17:$N$23,FLOOR(('Frame Table'!T157-($E$6*V157)-($E$6*60*U157))/'Frame Table'!$F$6,1)+1)</f>
        <v>96</v>
      </c>
      <c r="AB157">
        <f t="shared" si="59"/>
        <v>149</v>
      </c>
      <c r="AC157">
        <f t="shared" si="55"/>
        <v>142146</v>
      </c>
      <c r="AD157">
        <f t="shared" si="50"/>
        <v>0</v>
      </c>
      <c r="AE157">
        <f t="shared" si="51"/>
        <v>5</v>
      </c>
      <c r="AF157">
        <f>INDEX(Testing!$K$17:$K$23,FLOOR(('Frame Table'!AC157-($E$6*AE157)-($E$6*60*AD157))/'Frame Table'!$F$6,1)+1)</f>
        <v>61</v>
      </c>
      <c r="AG157">
        <f t="shared" si="43"/>
        <v>55</v>
      </c>
      <c r="AH157">
        <f>INDEX(Testing!$N$17:$N$23,FLOOR(('Frame Table'!AC157-($E$6*AE157)-($E$6*60*AD157))/'Frame Table'!$F$6,1)+1)</f>
        <v>58</v>
      </c>
    </row>
    <row r="158" spans="1:34" x14ac:dyDescent="0.25">
      <c r="A158">
        <f t="shared" si="56"/>
        <v>150</v>
      </c>
      <c r="B158">
        <f t="shared" si="52"/>
        <v>190950</v>
      </c>
      <c r="C158">
        <f t="shared" si="44"/>
        <v>0</v>
      </c>
      <c r="D158">
        <f t="shared" si="45"/>
        <v>7</v>
      </c>
      <c r="E158">
        <f>INDEX(Testing!$K$17:$K$23,FLOOR(('Frame Table'!B158-($E$6*D158)-($E$6*60*C158))/'Frame Table'!$F$6,1)+1)</f>
        <v>48</v>
      </c>
      <c r="F158">
        <f t="shared" si="40"/>
        <v>45</v>
      </c>
      <c r="G158">
        <f>INDEX(Testing!$N$17:$N$23,FLOOR(('Frame Table'!B158-($E$6*D158)-($E$6*60*C158))/'Frame Table'!$F$6,1)+1)</f>
        <v>38</v>
      </c>
      <c r="J158">
        <f t="shared" si="57"/>
        <v>150</v>
      </c>
      <c r="K158">
        <f t="shared" si="53"/>
        <v>163650</v>
      </c>
      <c r="L158">
        <f t="shared" si="46"/>
        <v>0</v>
      </c>
      <c r="M158">
        <f t="shared" si="47"/>
        <v>6</v>
      </c>
      <c r="N158">
        <f>INDEX(Testing!$K$17:$K$23,FLOOR(('Frame Table'!K158-($E$6*M158)-($E$6*60*L158))/'Frame Table'!$F$6,1)+1)</f>
        <v>48</v>
      </c>
      <c r="O158">
        <f t="shared" si="41"/>
        <v>39</v>
      </c>
      <c r="P158">
        <f>INDEX(Testing!$N$17:$N$23,FLOOR(('Frame Table'!K158-($E$6*M158)-($E$6*60*L158))/'Frame Table'!$F$6,1)+1)</f>
        <v>38</v>
      </c>
      <c r="S158">
        <f t="shared" si="58"/>
        <v>150</v>
      </c>
      <c r="T158">
        <f t="shared" si="54"/>
        <v>229200</v>
      </c>
      <c r="U158">
        <f t="shared" si="48"/>
        <v>0</v>
      </c>
      <c r="V158">
        <f t="shared" si="49"/>
        <v>8</v>
      </c>
      <c r="W158">
        <f>INDEX(Testing!$K$17:$K$23,FLOOR(('Frame Table'!T158-($E$6*V158)-($E$6*60*U158))/'Frame Table'!$F$6,1)+1)</f>
        <v>97</v>
      </c>
      <c r="X158">
        <f t="shared" si="42"/>
        <v>95</v>
      </c>
      <c r="Y158">
        <f>INDEX(Testing!$N$17:$N$23,FLOOR(('Frame Table'!T158-($E$6*V158)-($E$6*60*U158))/'Frame Table'!$F$6,1)+1)</f>
        <v>96</v>
      </c>
      <c r="AB158">
        <f t="shared" si="59"/>
        <v>150</v>
      </c>
      <c r="AC158">
        <f t="shared" si="55"/>
        <v>143100</v>
      </c>
      <c r="AD158">
        <f t="shared" si="50"/>
        <v>0</v>
      </c>
      <c r="AE158">
        <f t="shared" si="51"/>
        <v>5</v>
      </c>
      <c r="AF158">
        <f>INDEX(Testing!$K$17:$K$23,FLOOR(('Frame Table'!AC158-($E$6*AE158)-($E$6*60*AD158))/'Frame Table'!$F$6,1)+1)</f>
        <v>61</v>
      </c>
      <c r="AG158">
        <f t="shared" si="43"/>
        <v>58</v>
      </c>
      <c r="AH158">
        <f>INDEX(Testing!$N$17:$N$23,FLOOR(('Frame Table'!AC158-($E$6*AE158)-($E$6*60*AD158))/'Frame Table'!$F$6,1)+1)</f>
        <v>58</v>
      </c>
    </row>
    <row r="159" spans="1:34" x14ac:dyDescent="0.25">
      <c r="A159">
        <f t="shared" si="56"/>
        <v>151</v>
      </c>
      <c r="B159">
        <f t="shared" si="52"/>
        <v>192223</v>
      </c>
      <c r="C159">
        <f t="shared" si="44"/>
        <v>0</v>
      </c>
      <c r="D159">
        <f t="shared" si="45"/>
        <v>7</v>
      </c>
      <c r="E159">
        <f>INDEX(Testing!$K$17:$K$23,FLOOR(('Frame Table'!B159-($E$6*D159)-($E$6*60*C159))/'Frame Table'!$F$6,1)+1)</f>
        <v>61</v>
      </c>
      <c r="F159">
        <f t="shared" si="40"/>
        <v>50</v>
      </c>
      <c r="G159">
        <f>INDEX(Testing!$N$17:$N$23,FLOOR(('Frame Table'!B159-($E$6*D159)-($E$6*60*C159))/'Frame Table'!$F$6,1)+1)</f>
        <v>58</v>
      </c>
      <c r="J159">
        <f t="shared" si="57"/>
        <v>151</v>
      </c>
      <c r="K159">
        <f t="shared" si="53"/>
        <v>164741</v>
      </c>
      <c r="L159">
        <f t="shared" si="46"/>
        <v>0</v>
      </c>
      <c r="M159">
        <f t="shared" si="47"/>
        <v>6</v>
      </c>
      <c r="N159">
        <f>INDEX(Testing!$K$17:$K$23,FLOOR(('Frame Table'!K159-($E$6*M159)-($E$6*60*L159))/'Frame Table'!$F$6,1)+1)</f>
        <v>48</v>
      </c>
      <c r="O159">
        <f t="shared" si="41"/>
        <v>43</v>
      </c>
      <c r="P159">
        <f>INDEX(Testing!$N$17:$N$23,FLOOR(('Frame Table'!K159-($E$6*M159)-($E$6*60*L159))/'Frame Table'!$F$6,1)+1)</f>
        <v>38</v>
      </c>
      <c r="S159">
        <f t="shared" si="58"/>
        <v>151</v>
      </c>
      <c r="T159">
        <f t="shared" si="54"/>
        <v>230728</v>
      </c>
      <c r="U159">
        <f t="shared" si="48"/>
        <v>0</v>
      </c>
      <c r="V159">
        <f t="shared" si="49"/>
        <v>9</v>
      </c>
      <c r="W159">
        <f>INDEX(Testing!$K$17:$K$23,FLOOR(('Frame Table'!T159-($E$6*V159)-($E$6*60*U159))/'Frame Table'!$F$6,1)+1)</f>
        <v>0</v>
      </c>
      <c r="X159">
        <f t="shared" si="42"/>
        <v>1</v>
      </c>
      <c r="Y159">
        <f>INDEX(Testing!$N$17:$N$23,FLOOR(('Frame Table'!T159-($E$6*V159)-($E$6*60*U159))/'Frame Table'!$F$6,1)+1)</f>
        <v>0</v>
      </c>
      <c r="AB159">
        <f t="shared" si="59"/>
        <v>151</v>
      </c>
      <c r="AC159">
        <f t="shared" si="55"/>
        <v>144054</v>
      </c>
      <c r="AD159">
        <f t="shared" si="50"/>
        <v>0</v>
      </c>
      <c r="AE159">
        <f t="shared" si="51"/>
        <v>5</v>
      </c>
      <c r="AF159">
        <f>INDEX(Testing!$K$17:$K$23,FLOOR(('Frame Table'!AC159-($E$6*AE159)-($E$6*60*AD159))/'Frame Table'!$F$6,1)+1)</f>
        <v>61</v>
      </c>
      <c r="AG159">
        <f t="shared" si="43"/>
        <v>62</v>
      </c>
      <c r="AH159">
        <f>INDEX(Testing!$N$17:$N$23,FLOOR(('Frame Table'!AC159-($E$6*AE159)-($E$6*60*AD159))/'Frame Table'!$F$6,1)+1)</f>
        <v>58</v>
      </c>
    </row>
    <row r="160" spans="1:34" x14ac:dyDescent="0.25">
      <c r="A160">
        <f t="shared" si="56"/>
        <v>152</v>
      </c>
      <c r="B160">
        <f t="shared" si="52"/>
        <v>193496</v>
      </c>
      <c r="C160">
        <f t="shared" si="44"/>
        <v>0</v>
      </c>
      <c r="D160">
        <f t="shared" si="45"/>
        <v>7</v>
      </c>
      <c r="E160">
        <f>INDEX(Testing!$K$17:$K$23,FLOOR(('Frame Table'!B160-($E$6*D160)-($E$6*60*C160))/'Frame Table'!$F$6,1)+1)</f>
        <v>61</v>
      </c>
      <c r="F160">
        <f t="shared" ref="F160:F223" si="60">FLOOR(B160/256,1) - D160*100-C160*6000</f>
        <v>55</v>
      </c>
      <c r="G160">
        <f>INDEX(Testing!$N$17:$N$23,FLOOR(('Frame Table'!B160-($E$6*D160)-($E$6*60*C160))/'Frame Table'!$F$6,1)+1)</f>
        <v>58</v>
      </c>
      <c r="J160">
        <f t="shared" si="57"/>
        <v>152</v>
      </c>
      <c r="K160">
        <f t="shared" si="53"/>
        <v>165832</v>
      </c>
      <c r="L160">
        <f t="shared" si="46"/>
        <v>0</v>
      </c>
      <c r="M160">
        <f t="shared" si="47"/>
        <v>6</v>
      </c>
      <c r="N160">
        <f>INDEX(Testing!$K$17:$K$23,FLOOR(('Frame Table'!K160-($E$6*M160)-($E$6*60*L160))/'Frame Table'!$F$6,1)+1)</f>
        <v>48</v>
      </c>
      <c r="O160">
        <f t="shared" ref="O160:O223" si="61">FLOOR(K160/256,1) - M160*100-L160*6000</f>
        <v>47</v>
      </c>
      <c r="P160">
        <f>INDEX(Testing!$N$17:$N$23,FLOOR(('Frame Table'!K160-($E$6*M160)-($E$6*60*L160))/'Frame Table'!$F$6,1)+1)</f>
        <v>38</v>
      </c>
      <c r="S160">
        <f t="shared" si="58"/>
        <v>152</v>
      </c>
      <c r="T160">
        <f t="shared" si="54"/>
        <v>232256</v>
      </c>
      <c r="U160">
        <f t="shared" si="48"/>
        <v>0</v>
      </c>
      <c r="V160">
        <f t="shared" si="49"/>
        <v>9</v>
      </c>
      <c r="W160">
        <f>INDEX(Testing!$K$17:$K$23,FLOOR(('Frame Table'!T160-($E$6*V160)-($E$6*60*U160))/'Frame Table'!$F$6,1)+1)</f>
        <v>0</v>
      </c>
      <c r="X160">
        <f t="shared" ref="X160:X223" si="62">FLOOR(T160/256,1) - V160*100-U160*6000</f>
        <v>7</v>
      </c>
      <c r="Y160">
        <f>INDEX(Testing!$N$17:$N$23,FLOOR(('Frame Table'!T160-($E$6*V160)-($E$6*60*U160))/'Frame Table'!$F$6,1)+1)</f>
        <v>0</v>
      </c>
      <c r="AB160">
        <f t="shared" si="59"/>
        <v>152</v>
      </c>
      <c r="AC160">
        <f t="shared" si="55"/>
        <v>145008</v>
      </c>
      <c r="AD160">
        <f t="shared" si="50"/>
        <v>0</v>
      </c>
      <c r="AE160">
        <f t="shared" si="51"/>
        <v>5</v>
      </c>
      <c r="AF160">
        <f>INDEX(Testing!$K$17:$K$23,FLOOR(('Frame Table'!AC160-($E$6*AE160)-($E$6*60*AD160))/'Frame Table'!$F$6,1)+1)</f>
        <v>82</v>
      </c>
      <c r="AG160">
        <f t="shared" ref="AG160:AG223" si="63">FLOOR(AC160/256,1) - AE160*100-AD160*6000</f>
        <v>66</v>
      </c>
      <c r="AH160">
        <f>INDEX(Testing!$N$17:$N$23,FLOOR(('Frame Table'!AC160-($E$6*AE160)-($E$6*60*AD160))/'Frame Table'!$F$6,1)+1)</f>
        <v>77</v>
      </c>
    </row>
    <row r="161" spans="1:34" x14ac:dyDescent="0.25">
      <c r="A161">
        <f t="shared" si="56"/>
        <v>153</v>
      </c>
      <c r="B161">
        <f t="shared" si="52"/>
        <v>194769</v>
      </c>
      <c r="C161">
        <f t="shared" si="44"/>
        <v>0</v>
      </c>
      <c r="D161">
        <f t="shared" si="45"/>
        <v>7</v>
      </c>
      <c r="E161">
        <f>INDEX(Testing!$K$17:$K$23,FLOOR(('Frame Table'!B161-($E$6*D161)-($E$6*60*C161))/'Frame Table'!$F$6,1)+1)</f>
        <v>61</v>
      </c>
      <c r="F161">
        <f t="shared" si="60"/>
        <v>60</v>
      </c>
      <c r="G161">
        <f>INDEX(Testing!$N$17:$N$23,FLOOR(('Frame Table'!B161-($E$6*D161)-($E$6*60*C161))/'Frame Table'!$F$6,1)+1)</f>
        <v>58</v>
      </c>
      <c r="J161">
        <f t="shared" si="57"/>
        <v>153</v>
      </c>
      <c r="K161">
        <f t="shared" si="53"/>
        <v>166923</v>
      </c>
      <c r="L161">
        <f t="shared" si="46"/>
        <v>0</v>
      </c>
      <c r="M161">
        <f t="shared" si="47"/>
        <v>6</v>
      </c>
      <c r="N161">
        <f>INDEX(Testing!$K$17:$K$23,FLOOR(('Frame Table'!K161-($E$6*M161)-($E$6*60*L161))/'Frame Table'!$F$6,1)+1)</f>
        <v>61</v>
      </c>
      <c r="O161">
        <f t="shared" si="61"/>
        <v>52</v>
      </c>
      <c r="P161">
        <f>INDEX(Testing!$N$17:$N$23,FLOOR(('Frame Table'!K161-($E$6*M161)-($E$6*60*L161))/'Frame Table'!$F$6,1)+1)</f>
        <v>58</v>
      </c>
      <c r="S161">
        <f t="shared" si="58"/>
        <v>153</v>
      </c>
      <c r="T161">
        <f t="shared" si="54"/>
        <v>233784</v>
      </c>
      <c r="U161">
        <f t="shared" si="48"/>
        <v>0</v>
      </c>
      <c r="V161">
        <f t="shared" si="49"/>
        <v>9</v>
      </c>
      <c r="W161">
        <f>INDEX(Testing!$K$17:$K$23,FLOOR(('Frame Table'!T161-($E$6*V161)-($E$6*60*U161))/'Frame Table'!$F$6,1)+1)</f>
        <v>0</v>
      </c>
      <c r="X161">
        <f t="shared" si="62"/>
        <v>13</v>
      </c>
      <c r="Y161">
        <f>INDEX(Testing!$N$17:$N$23,FLOOR(('Frame Table'!T161-($E$6*V161)-($E$6*60*U161))/'Frame Table'!$F$6,1)+1)</f>
        <v>0</v>
      </c>
      <c r="AB161">
        <f t="shared" si="59"/>
        <v>153</v>
      </c>
      <c r="AC161">
        <f t="shared" si="55"/>
        <v>145962</v>
      </c>
      <c r="AD161">
        <f t="shared" si="50"/>
        <v>0</v>
      </c>
      <c r="AE161">
        <f t="shared" si="51"/>
        <v>5</v>
      </c>
      <c r="AF161">
        <f>INDEX(Testing!$K$17:$K$23,FLOOR(('Frame Table'!AC161-($E$6*AE161)-($E$6*60*AD161))/'Frame Table'!$F$6,1)+1)</f>
        <v>82</v>
      </c>
      <c r="AG161">
        <f t="shared" si="63"/>
        <v>70</v>
      </c>
      <c r="AH161">
        <f>INDEX(Testing!$N$17:$N$23,FLOOR(('Frame Table'!AC161-($E$6*AE161)-($E$6*60*AD161))/'Frame Table'!$F$6,1)+1)</f>
        <v>77</v>
      </c>
    </row>
    <row r="162" spans="1:34" x14ac:dyDescent="0.25">
      <c r="A162">
        <f t="shared" si="56"/>
        <v>154</v>
      </c>
      <c r="B162">
        <f t="shared" si="52"/>
        <v>196042</v>
      </c>
      <c r="C162">
        <f t="shared" si="44"/>
        <v>0</v>
      </c>
      <c r="D162">
        <f t="shared" si="45"/>
        <v>7</v>
      </c>
      <c r="E162">
        <f>INDEX(Testing!$K$17:$K$23,FLOOR(('Frame Table'!B162-($E$6*D162)-($E$6*60*C162))/'Frame Table'!$F$6,1)+1)</f>
        <v>82</v>
      </c>
      <c r="F162">
        <f t="shared" si="60"/>
        <v>65</v>
      </c>
      <c r="G162">
        <f>INDEX(Testing!$N$17:$N$23,FLOOR(('Frame Table'!B162-($E$6*D162)-($E$6*60*C162))/'Frame Table'!$F$6,1)+1)</f>
        <v>77</v>
      </c>
      <c r="J162">
        <f t="shared" si="57"/>
        <v>154</v>
      </c>
      <c r="K162">
        <f t="shared" si="53"/>
        <v>168014</v>
      </c>
      <c r="L162">
        <f t="shared" si="46"/>
        <v>0</v>
      </c>
      <c r="M162">
        <f t="shared" si="47"/>
        <v>6</v>
      </c>
      <c r="N162">
        <f>INDEX(Testing!$K$17:$K$23,FLOOR(('Frame Table'!K162-($E$6*M162)-($E$6*60*L162))/'Frame Table'!$F$6,1)+1)</f>
        <v>61</v>
      </c>
      <c r="O162">
        <f t="shared" si="61"/>
        <v>56</v>
      </c>
      <c r="P162">
        <f>INDEX(Testing!$N$17:$N$23,FLOOR(('Frame Table'!K162-($E$6*M162)-($E$6*60*L162))/'Frame Table'!$F$6,1)+1)</f>
        <v>58</v>
      </c>
      <c r="S162">
        <f t="shared" si="58"/>
        <v>154</v>
      </c>
      <c r="T162">
        <f t="shared" si="54"/>
        <v>235312</v>
      </c>
      <c r="U162">
        <f t="shared" si="48"/>
        <v>0</v>
      </c>
      <c r="V162">
        <f t="shared" si="49"/>
        <v>9</v>
      </c>
      <c r="W162">
        <f>INDEX(Testing!$K$17:$K$23,FLOOR(('Frame Table'!T162-($E$6*V162)-($E$6*60*U162))/'Frame Table'!$F$6,1)+1)</f>
        <v>25</v>
      </c>
      <c r="X162">
        <f t="shared" si="62"/>
        <v>19</v>
      </c>
      <c r="Y162">
        <f>INDEX(Testing!$N$17:$N$23,FLOOR(('Frame Table'!T162-($E$6*V162)-($E$6*60*U162))/'Frame Table'!$F$6,1)+1)</f>
        <v>19</v>
      </c>
      <c r="AB162">
        <f t="shared" si="59"/>
        <v>154</v>
      </c>
      <c r="AC162">
        <f t="shared" si="55"/>
        <v>146916</v>
      </c>
      <c r="AD162">
        <f t="shared" si="50"/>
        <v>0</v>
      </c>
      <c r="AE162">
        <f t="shared" si="51"/>
        <v>5</v>
      </c>
      <c r="AF162">
        <f>INDEX(Testing!$K$17:$K$23,FLOOR(('Frame Table'!AC162-($E$6*AE162)-($E$6*60*AD162))/'Frame Table'!$F$6,1)+1)</f>
        <v>82</v>
      </c>
      <c r="AG162">
        <f t="shared" si="63"/>
        <v>73</v>
      </c>
      <c r="AH162">
        <f>INDEX(Testing!$N$17:$N$23,FLOOR(('Frame Table'!AC162-($E$6*AE162)-($E$6*60*AD162))/'Frame Table'!$F$6,1)+1)</f>
        <v>77</v>
      </c>
    </row>
    <row r="163" spans="1:34" x14ac:dyDescent="0.25">
      <c r="A163">
        <f t="shared" si="56"/>
        <v>155</v>
      </c>
      <c r="B163">
        <f t="shared" si="52"/>
        <v>197315</v>
      </c>
      <c r="C163">
        <f t="shared" si="44"/>
        <v>0</v>
      </c>
      <c r="D163">
        <f t="shared" si="45"/>
        <v>7</v>
      </c>
      <c r="E163">
        <f>INDEX(Testing!$K$17:$K$23,FLOOR(('Frame Table'!B163-($E$6*D163)-($E$6*60*C163))/'Frame Table'!$F$6,1)+1)</f>
        <v>82</v>
      </c>
      <c r="F163">
        <f t="shared" si="60"/>
        <v>70</v>
      </c>
      <c r="G163">
        <f>INDEX(Testing!$N$17:$N$23,FLOOR(('Frame Table'!B163-($E$6*D163)-($E$6*60*C163))/'Frame Table'!$F$6,1)+1)</f>
        <v>77</v>
      </c>
      <c r="J163">
        <f t="shared" si="57"/>
        <v>155</v>
      </c>
      <c r="K163">
        <f t="shared" si="53"/>
        <v>169105</v>
      </c>
      <c r="L163">
        <f t="shared" si="46"/>
        <v>0</v>
      </c>
      <c r="M163">
        <f t="shared" si="47"/>
        <v>6</v>
      </c>
      <c r="N163">
        <f>INDEX(Testing!$K$17:$K$23,FLOOR(('Frame Table'!K163-($E$6*M163)-($E$6*60*L163))/'Frame Table'!$F$6,1)+1)</f>
        <v>61</v>
      </c>
      <c r="O163">
        <f t="shared" si="61"/>
        <v>60</v>
      </c>
      <c r="P163">
        <f>INDEX(Testing!$N$17:$N$23,FLOOR(('Frame Table'!K163-($E$6*M163)-($E$6*60*L163))/'Frame Table'!$F$6,1)+1)</f>
        <v>58</v>
      </c>
      <c r="S163">
        <f t="shared" si="58"/>
        <v>155</v>
      </c>
      <c r="T163">
        <f t="shared" si="54"/>
        <v>236840</v>
      </c>
      <c r="U163">
        <f t="shared" si="48"/>
        <v>0</v>
      </c>
      <c r="V163">
        <f t="shared" si="49"/>
        <v>9</v>
      </c>
      <c r="W163">
        <f>INDEX(Testing!$K$17:$K$23,FLOOR(('Frame Table'!T163-($E$6*V163)-($E$6*60*U163))/'Frame Table'!$F$6,1)+1)</f>
        <v>25</v>
      </c>
      <c r="X163">
        <f t="shared" si="62"/>
        <v>25</v>
      </c>
      <c r="Y163">
        <f>INDEX(Testing!$N$17:$N$23,FLOOR(('Frame Table'!T163-($E$6*V163)-($E$6*60*U163))/'Frame Table'!$F$6,1)+1)</f>
        <v>19</v>
      </c>
      <c r="AB163">
        <f t="shared" si="59"/>
        <v>155</v>
      </c>
      <c r="AC163">
        <f t="shared" si="55"/>
        <v>147870</v>
      </c>
      <c r="AD163">
        <f t="shared" si="50"/>
        <v>0</v>
      </c>
      <c r="AE163">
        <f t="shared" si="51"/>
        <v>5</v>
      </c>
      <c r="AF163">
        <f>INDEX(Testing!$K$17:$K$23,FLOOR(('Frame Table'!AC163-($E$6*AE163)-($E$6*60*AD163))/'Frame Table'!$F$6,1)+1)</f>
        <v>82</v>
      </c>
      <c r="AG163">
        <f t="shared" si="63"/>
        <v>77</v>
      </c>
      <c r="AH163">
        <f>INDEX(Testing!$N$17:$N$23,FLOOR(('Frame Table'!AC163-($E$6*AE163)-($E$6*60*AD163))/'Frame Table'!$F$6,1)+1)</f>
        <v>77</v>
      </c>
    </row>
    <row r="164" spans="1:34" x14ac:dyDescent="0.25">
      <c r="A164">
        <f t="shared" si="56"/>
        <v>156</v>
      </c>
      <c r="B164">
        <f t="shared" si="52"/>
        <v>198588</v>
      </c>
      <c r="C164">
        <f t="shared" si="44"/>
        <v>0</v>
      </c>
      <c r="D164">
        <f t="shared" si="45"/>
        <v>7</v>
      </c>
      <c r="E164">
        <f>INDEX(Testing!$K$17:$K$23,FLOOR(('Frame Table'!B164-($E$6*D164)-($E$6*60*C164))/'Frame Table'!$F$6,1)+1)</f>
        <v>82</v>
      </c>
      <c r="F164">
        <f t="shared" si="60"/>
        <v>75</v>
      </c>
      <c r="G164">
        <f>INDEX(Testing!$N$17:$N$23,FLOOR(('Frame Table'!B164-($E$6*D164)-($E$6*60*C164))/'Frame Table'!$F$6,1)+1)</f>
        <v>77</v>
      </c>
      <c r="J164">
        <f t="shared" si="57"/>
        <v>156</v>
      </c>
      <c r="K164">
        <f t="shared" si="53"/>
        <v>170196</v>
      </c>
      <c r="L164">
        <f t="shared" si="46"/>
        <v>0</v>
      </c>
      <c r="M164">
        <f t="shared" si="47"/>
        <v>6</v>
      </c>
      <c r="N164">
        <f>INDEX(Testing!$K$17:$K$23,FLOOR(('Frame Table'!K164-($E$6*M164)-($E$6*60*L164))/'Frame Table'!$F$6,1)+1)</f>
        <v>82</v>
      </c>
      <c r="O164">
        <f t="shared" si="61"/>
        <v>64</v>
      </c>
      <c r="P164">
        <f>INDEX(Testing!$N$17:$N$23,FLOOR(('Frame Table'!K164-($E$6*M164)-($E$6*60*L164))/'Frame Table'!$F$6,1)+1)</f>
        <v>77</v>
      </c>
      <c r="S164">
        <f t="shared" si="58"/>
        <v>156</v>
      </c>
      <c r="T164">
        <f t="shared" si="54"/>
        <v>238368</v>
      </c>
      <c r="U164">
        <f t="shared" si="48"/>
        <v>0</v>
      </c>
      <c r="V164">
        <f t="shared" si="49"/>
        <v>9</v>
      </c>
      <c r="W164">
        <f>INDEX(Testing!$K$17:$K$23,FLOOR(('Frame Table'!T164-($E$6*V164)-($E$6*60*U164))/'Frame Table'!$F$6,1)+1)</f>
        <v>25</v>
      </c>
      <c r="X164">
        <f t="shared" si="62"/>
        <v>31</v>
      </c>
      <c r="Y164">
        <f>INDEX(Testing!$N$17:$N$23,FLOOR(('Frame Table'!T164-($E$6*V164)-($E$6*60*U164))/'Frame Table'!$F$6,1)+1)</f>
        <v>19</v>
      </c>
      <c r="AB164">
        <f t="shared" si="59"/>
        <v>156</v>
      </c>
      <c r="AC164">
        <f t="shared" si="55"/>
        <v>148824</v>
      </c>
      <c r="AD164">
        <f t="shared" si="50"/>
        <v>0</v>
      </c>
      <c r="AE164">
        <f t="shared" si="51"/>
        <v>5</v>
      </c>
      <c r="AF164">
        <f>INDEX(Testing!$K$17:$K$23,FLOOR(('Frame Table'!AC164-($E$6*AE164)-($E$6*60*AD164))/'Frame Table'!$F$6,1)+1)</f>
        <v>97</v>
      </c>
      <c r="AG164">
        <f t="shared" si="63"/>
        <v>81</v>
      </c>
      <c r="AH164">
        <f>INDEX(Testing!$N$17:$N$23,FLOOR(('Frame Table'!AC164-($E$6*AE164)-($E$6*60*AD164))/'Frame Table'!$F$6,1)+1)</f>
        <v>96</v>
      </c>
    </row>
    <row r="165" spans="1:34" x14ac:dyDescent="0.25">
      <c r="A165">
        <f t="shared" si="56"/>
        <v>157</v>
      </c>
      <c r="B165">
        <f t="shared" si="52"/>
        <v>199861</v>
      </c>
      <c r="C165">
        <f t="shared" si="44"/>
        <v>0</v>
      </c>
      <c r="D165">
        <f t="shared" si="45"/>
        <v>7</v>
      </c>
      <c r="E165">
        <f>INDEX(Testing!$K$17:$K$23,FLOOR(('Frame Table'!B165-($E$6*D165)-($E$6*60*C165))/'Frame Table'!$F$6,1)+1)</f>
        <v>97</v>
      </c>
      <c r="F165">
        <f t="shared" si="60"/>
        <v>80</v>
      </c>
      <c r="G165">
        <f>INDEX(Testing!$N$17:$N$23,FLOOR(('Frame Table'!B165-($E$6*D165)-($E$6*60*C165))/'Frame Table'!$F$6,1)+1)</f>
        <v>96</v>
      </c>
      <c r="J165">
        <f t="shared" si="57"/>
        <v>157</v>
      </c>
      <c r="K165">
        <f t="shared" si="53"/>
        <v>171287</v>
      </c>
      <c r="L165">
        <f t="shared" si="46"/>
        <v>0</v>
      </c>
      <c r="M165">
        <f t="shared" si="47"/>
        <v>6</v>
      </c>
      <c r="N165">
        <f>INDEX(Testing!$K$17:$K$23,FLOOR(('Frame Table'!K165-($E$6*M165)-($E$6*60*L165))/'Frame Table'!$F$6,1)+1)</f>
        <v>82</v>
      </c>
      <c r="O165">
        <f t="shared" si="61"/>
        <v>69</v>
      </c>
      <c r="P165">
        <f>INDEX(Testing!$N$17:$N$23,FLOOR(('Frame Table'!K165-($E$6*M165)-($E$6*60*L165))/'Frame Table'!$F$6,1)+1)</f>
        <v>77</v>
      </c>
      <c r="S165">
        <f t="shared" si="58"/>
        <v>157</v>
      </c>
      <c r="T165">
        <f t="shared" si="54"/>
        <v>239896</v>
      </c>
      <c r="U165">
        <f t="shared" si="48"/>
        <v>0</v>
      </c>
      <c r="V165">
        <f t="shared" si="49"/>
        <v>9</v>
      </c>
      <c r="W165">
        <f>INDEX(Testing!$K$17:$K$23,FLOOR(('Frame Table'!T165-($E$6*V165)-($E$6*60*U165))/'Frame Table'!$F$6,1)+1)</f>
        <v>48</v>
      </c>
      <c r="X165">
        <f t="shared" si="62"/>
        <v>37</v>
      </c>
      <c r="Y165">
        <f>INDEX(Testing!$N$17:$N$23,FLOOR(('Frame Table'!T165-($E$6*V165)-($E$6*60*U165))/'Frame Table'!$F$6,1)+1)</f>
        <v>38</v>
      </c>
      <c r="AB165">
        <f t="shared" si="59"/>
        <v>157</v>
      </c>
      <c r="AC165">
        <f t="shared" si="55"/>
        <v>149778</v>
      </c>
      <c r="AD165">
        <f t="shared" si="50"/>
        <v>0</v>
      </c>
      <c r="AE165">
        <f t="shared" si="51"/>
        <v>5</v>
      </c>
      <c r="AF165">
        <f>INDEX(Testing!$K$17:$K$23,FLOOR(('Frame Table'!AC165-($E$6*AE165)-($E$6*60*AD165))/'Frame Table'!$F$6,1)+1)</f>
        <v>97</v>
      </c>
      <c r="AG165">
        <f t="shared" si="63"/>
        <v>85</v>
      </c>
      <c r="AH165">
        <f>INDEX(Testing!$N$17:$N$23,FLOOR(('Frame Table'!AC165-($E$6*AE165)-($E$6*60*AD165))/'Frame Table'!$F$6,1)+1)</f>
        <v>96</v>
      </c>
    </row>
    <row r="166" spans="1:34" x14ac:dyDescent="0.25">
      <c r="A166">
        <f t="shared" si="56"/>
        <v>158</v>
      </c>
      <c r="B166">
        <f t="shared" si="52"/>
        <v>201134</v>
      </c>
      <c r="C166">
        <f t="shared" si="44"/>
        <v>0</v>
      </c>
      <c r="D166">
        <f t="shared" si="45"/>
        <v>7</v>
      </c>
      <c r="E166">
        <f>INDEX(Testing!$K$17:$K$23,FLOOR(('Frame Table'!B166-($E$6*D166)-($E$6*60*C166))/'Frame Table'!$F$6,1)+1)</f>
        <v>97</v>
      </c>
      <c r="F166">
        <f t="shared" si="60"/>
        <v>85</v>
      </c>
      <c r="G166">
        <f>INDEX(Testing!$N$17:$N$23,FLOOR(('Frame Table'!B166-($E$6*D166)-($E$6*60*C166))/'Frame Table'!$F$6,1)+1)</f>
        <v>96</v>
      </c>
      <c r="J166">
        <f t="shared" si="57"/>
        <v>158</v>
      </c>
      <c r="K166">
        <f t="shared" si="53"/>
        <v>172378</v>
      </c>
      <c r="L166">
        <f t="shared" si="46"/>
        <v>0</v>
      </c>
      <c r="M166">
        <f t="shared" si="47"/>
        <v>6</v>
      </c>
      <c r="N166">
        <f>INDEX(Testing!$K$17:$K$23,FLOOR(('Frame Table'!K166-($E$6*M166)-($E$6*60*L166))/'Frame Table'!$F$6,1)+1)</f>
        <v>82</v>
      </c>
      <c r="O166">
        <f t="shared" si="61"/>
        <v>73</v>
      </c>
      <c r="P166">
        <f>INDEX(Testing!$N$17:$N$23,FLOOR(('Frame Table'!K166-($E$6*M166)-($E$6*60*L166))/'Frame Table'!$F$6,1)+1)</f>
        <v>77</v>
      </c>
      <c r="S166">
        <f t="shared" si="58"/>
        <v>158</v>
      </c>
      <c r="T166">
        <f t="shared" si="54"/>
        <v>241424</v>
      </c>
      <c r="U166">
        <f t="shared" si="48"/>
        <v>0</v>
      </c>
      <c r="V166">
        <f t="shared" si="49"/>
        <v>9</v>
      </c>
      <c r="W166">
        <f>INDEX(Testing!$K$17:$K$23,FLOOR(('Frame Table'!T166-($E$6*V166)-($E$6*60*U166))/'Frame Table'!$F$6,1)+1)</f>
        <v>48</v>
      </c>
      <c r="X166">
        <f t="shared" si="62"/>
        <v>43</v>
      </c>
      <c r="Y166">
        <f>INDEX(Testing!$N$17:$N$23,FLOOR(('Frame Table'!T166-($E$6*V166)-($E$6*60*U166))/'Frame Table'!$F$6,1)+1)</f>
        <v>38</v>
      </c>
      <c r="AB166">
        <f t="shared" si="59"/>
        <v>158</v>
      </c>
      <c r="AC166">
        <f t="shared" si="55"/>
        <v>150732</v>
      </c>
      <c r="AD166">
        <f t="shared" si="50"/>
        <v>0</v>
      </c>
      <c r="AE166">
        <f t="shared" si="51"/>
        <v>5</v>
      </c>
      <c r="AF166">
        <f>INDEX(Testing!$K$17:$K$23,FLOOR(('Frame Table'!AC166-($E$6*AE166)-($E$6*60*AD166))/'Frame Table'!$F$6,1)+1)</f>
        <v>97</v>
      </c>
      <c r="AG166">
        <f t="shared" si="63"/>
        <v>88</v>
      </c>
      <c r="AH166">
        <f>INDEX(Testing!$N$17:$N$23,FLOOR(('Frame Table'!AC166-($E$6*AE166)-($E$6*60*AD166))/'Frame Table'!$F$6,1)+1)</f>
        <v>96</v>
      </c>
    </row>
    <row r="167" spans="1:34" x14ac:dyDescent="0.25">
      <c r="A167">
        <f t="shared" si="56"/>
        <v>159</v>
      </c>
      <c r="B167">
        <f t="shared" si="52"/>
        <v>202407</v>
      </c>
      <c r="C167">
        <f t="shared" si="44"/>
        <v>0</v>
      </c>
      <c r="D167">
        <f t="shared" si="45"/>
        <v>7</v>
      </c>
      <c r="E167">
        <f>INDEX(Testing!$K$17:$K$23,FLOOR(('Frame Table'!B167-($E$6*D167)-($E$6*60*C167))/'Frame Table'!$F$6,1)+1)</f>
        <v>97</v>
      </c>
      <c r="F167">
        <f t="shared" si="60"/>
        <v>90</v>
      </c>
      <c r="G167">
        <f>INDEX(Testing!$N$17:$N$23,FLOOR(('Frame Table'!B167-($E$6*D167)-($E$6*60*C167))/'Frame Table'!$F$6,1)+1)</f>
        <v>96</v>
      </c>
      <c r="J167">
        <f t="shared" si="57"/>
        <v>159</v>
      </c>
      <c r="K167">
        <f t="shared" si="53"/>
        <v>173469</v>
      </c>
      <c r="L167">
        <f t="shared" si="46"/>
        <v>0</v>
      </c>
      <c r="M167">
        <f t="shared" si="47"/>
        <v>6</v>
      </c>
      <c r="N167">
        <f>INDEX(Testing!$K$17:$K$23,FLOOR(('Frame Table'!K167-($E$6*M167)-($E$6*60*L167))/'Frame Table'!$F$6,1)+1)</f>
        <v>82</v>
      </c>
      <c r="O167">
        <f t="shared" si="61"/>
        <v>77</v>
      </c>
      <c r="P167">
        <f>INDEX(Testing!$N$17:$N$23,FLOOR(('Frame Table'!K167-($E$6*M167)-($E$6*60*L167))/'Frame Table'!$F$6,1)+1)</f>
        <v>77</v>
      </c>
      <c r="S167">
        <f t="shared" si="58"/>
        <v>159</v>
      </c>
      <c r="T167">
        <f t="shared" si="54"/>
        <v>242952</v>
      </c>
      <c r="U167">
        <f t="shared" si="48"/>
        <v>0</v>
      </c>
      <c r="V167">
        <f t="shared" si="49"/>
        <v>9</v>
      </c>
      <c r="W167">
        <f>INDEX(Testing!$K$17:$K$23,FLOOR(('Frame Table'!T167-($E$6*V167)-($E$6*60*U167))/'Frame Table'!$F$6,1)+1)</f>
        <v>61</v>
      </c>
      <c r="X167">
        <f t="shared" si="62"/>
        <v>49</v>
      </c>
      <c r="Y167">
        <f>INDEX(Testing!$N$17:$N$23,FLOOR(('Frame Table'!T167-($E$6*V167)-($E$6*60*U167))/'Frame Table'!$F$6,1)+1)</f>
        <v>58</v>
      </c>
      <c r="AB167">
        <f t="shared" si="59"/>
        <v>159</v>
      </c>
      <c r="AC167">
        <f t="shared" si="55"/>
        <v>151686</v>
      </c>
      <c r="AD167">
        <f t="shared" si="50"/>
        <v>0</v>
      </c>
      <c r="AE167">
        <f t="shared" si="51"/>
        <v>5</v>
      </c>
      <c r="AF167">
        <f>INDEX(Testing!$K$17:$K$23,FLOOR(('Frame Table'!AC167-($E$6*AE167)-($E$6*60*AD167))/'Frame Table'!$F$6,1)+1)</f>
        <v>97</v>
      </c>
      <c r="AG167">
        <f t="shared" si="63"/>
        <v>92</v>
      </c>
      <c r="AH167">
        <f>INDEX(Testing!$N$17:$N$23,FLOOR(('Frame Table'!AC167-($E$6*AE167)-($E$6*60*AD167))/'Frame Table'!$F$6,1)+1)</f>
        <v>96</v>
      </c>
    </row>
    <row r="168" spans="1:34" x14ac:dyDescent="0.25">
      <c r="A168">
        <f t="shared" si="56"/>
        <v>160</v>
      </c>
      <c r="B168">
        <f t="shared" si="52"/>
        <v>203680</v>
      </c>
      <c r="C168">
        <f t="shared" si="44"/>
        <v>0</v>
      </c>
      <c r="D168">
        <f t="shared" si="45"/>
        <v>7</v>
      </c>
      <c r="E168">
        <f>INDEX(Testing!$K$17:$K$23,FLOOR(('Frame Table'!B168-($E$6*D168)-($E$6*60*C168))/'Frame Table'!$F$6,1)+1)</f>
        <v>97</v>
      </c>
      <c r="F168">
        <f t="shared" si="60"/>
        <v>95</v>
      </c>
      <c r="G168">
        <f>INDEX(Testing!$N$17:$N$23,FLOOR(('Frame Table'!B168-($E$6*D168)-($E$6*60*C168))/'Frame Table'!$F$6,1)+1)</f>
        <v>96</v>
      </c>
      <c r="J168">
        <f t="shared" si="57"/>
        <v>160</v>
      </c>
      <c r="K168">
        <f t="shared" si="53"/>
        <v>174560</v>
      </c>
      <c r="L168">
        <f t="shared" si="46"/>
        <v>0</v>
      </c>
      <c r="M168">
        <f t="shared" si="47"/>
        <v>6</v>
      </c>
      <c r="N168">
        <f>INDEX(Testing!$K$17:$K$23,FLOOR(('Frame Table'!K168-($E$6*M168)-($E$6*60*L168))/'Frame Table'!$F$6,1)+1)</f>
        <v>97</v>
      </c>
      <c r="O168">
        <f t="shared" si="61"/>
        <v>81</v>
      </c>
      <c r="P168">
        <f>INDEX(Testing!$N$17:$N$23,FLOOR(('Frame Table'!K168-($E$6*M168)-($E$6*60*L168))/'Frame Table'!$F$6,1)+1)</f>
        <v>96</v>
      </c>
      <c r="S168">
        <f t="shared" si="58"/>
        <v>160</v>
      </c>
      <c r="T168">
        <f t="shared" si="54"/>
        <v>244480</v>
      </c>
      <c r="U168">
        <f t="shared" si="48"/>
        <v>0</v>
      </c>
      <c r="V168">
        <f t="shared" si="49"/>
        <v>9</v>
      </c>
      <c r="W168">
        <f>INDEX(Testing!$K$17:$K$23,FLOOR(('Frame Table'!T168-($E$6*V168)-($E$6*60*U168))/'Frame Table'!$F$6,1)+1)</f>
        <v>61</v>
      </c>
      <c r="X168">
        <f t="shared" si="62"/>
        <v>55</v>
      </c>
      <c r="Y168">
        <f>INDEX(Testing!$N$17:$N$23,FLOOR(('Frame Table'!T168-($E$6*V168)-($E$6*60*U168))/'Frame Table'!$F$6,1)+1)</f>
        <v>58</v>
      </c>
      <c r="AB168">
        <f t="shared" si="59"/>
        <v>160</v>
      </c>
      <c r="AC168">
        <f t="shared" si="55"/>
        <v>152640</v>
      </c>
      <c r="AD168">
        <f t="shared" si="50"/>
        <v>0</v>
      </c>
      <c r="AE168">
        <f t="shared" si="51"/>
        <v>5</v>
      </c>
      <c r="AF168">
        <f>INDEX(Testing!$K$17:$K$23,FLOOR(('Frame Table'!AC168-($E$6*AE168)-($E$6*60*AD168))/'Frame Table'!$F$6,1)+1)</f>
        <v>99</v>
      </c>
      <c r="AG168">
        <f t="shared" si="63"/>
        <v>96</v>
      </c>
      <c r="AH168">
        <f>INDEX(Testing!$N$17:$N$23,FLOOR(('Frame Table'!AC168-($E$6*AE168)-($E$6*60*AD168))/'Frame Table'!$F$6,1)+1)</f>
        <v>99</v>
      </c>
    </row>
    <row r="169" spans="1:34" x14ac:dyDescent="0.25">
      <c r="A169">
        <f t="shared" si="56"/>
        <v>161</v>
      </c>
      <c r="B169">
        <f t="shared" si="52"/>
        <v>204953</v>
      </c>
      <c r="C169">
        <f t="shared" si="44"/>
        <v>0</v>
      </c>
      <c r="D169">
        <f t="shared" si="45"/>
        <v>8</v>
      </c>
      <c r="E169">
        <f>INDEX(Testing!$K$17:$K$23,FLOOR(('Frame Table'!B169-($E$6*D169)-($E$6*60*C169))/'Frame Table'!$F$6,1)+1)</f>
        <v>0</v>
      </c>
      <c r="F169">
        <f t="shared" si="60"/>
        <v>0</v>
      </c>
      <c r="G169">
        <f>INDEX(Testing!$N$17:$N$23,FLOOR(('Frame Table'!B169-($E$6*D169)-($E$6*60*C169))/'Frame Table'!$F$6,1)+1)</f>
        <v>0</v>
      </c>
      <c r="J169">
        <f t="shared" si="57"/>
        <v>161</v>
      </c>
      <c r="K169">
        <f t="shared" si="53"/>
        <v>175651</v>
      </c>
      <c r="L169">
        <f t="shared" si="46"/>
        <v>0</v>
      </c>
      <c r="M169">
        <f t="shared" si="47"/>
        <v>6</v>
      </c>
      <c r="N169">
        <f>INDEX(Testing!$K$17:$K$23,FLOOR(('Frame Table'!K169-($E$6*M169)-($E$6*60*L169))/'Frame Table'!$F$6,1)+1)</f>
        <v>97</v>
      </c>
      <c r="O169">
        <f t="shared" si="61"/>
        <v>86</v>
      </c>
      <c r="P169">
        <f>INDEX(Testing!$N$17:$N$23,FLOOR(('Frame Table'!K169-($E$6*M169)-($E$6*60*L169))/'Frame Table'!$F$6,1)+1)</f>
        <v>96</v>
      </c>
      <c r="S169">
        <f t="shared" si="58"/>
        <v>161</v>
      </c>
      <c r="T169">
        <f t="shared" si="54"/>
        <v>246008</v>
      </c>
      <c r="U169">
        <f t="shared" si="48"/>
        <v>0</v>
      </c>
      <c r="V169">
        <f t="shared" si="49"/>
        <v>9</v>
      </c>
      <c r="W169">
        <f>INDEX(Testing!$K$17:$K$23,FLOOR(('Frame Table'!T169-($E$6*V169)-($E$6*60*U169))/'Frame Table'!$F$6,1)+1)</f>
        <v>61</v>
      </c>
      <c r="X169">
        <f t="shared" si="62"/>
        <v>60</v>
      </c>
      <c r="Y169">
        <f>INDEX(Testing!$N$17:$N$23,FLOOR(('Frame Table'!T169-($E$6*V169)-($E$6*60*U169))/'Frame Table'!$F$6,1)+1)</f>
        <v>58</v>
      </c>
      <c r="AB169">
        <f t="shared" si="59"/>
        <v>161</v>
      </c>
      <c r="AC169">
        <f t="shared" si="55"/>
        <v>153594</v>
      </c>
      <c r="AD169">
        <f t="shared" si="50"/>
        <v>0</v>
      </c>
      <c r="AE169">
        <f t="shared" si="51"/>
        <v>5</v>
      </c>
      <c r="AF169">
        <f>INDEX(Testing!$K$17:$K$23,FLOOR(('Frame Table'!AC169-($E$6*AE169)-($E$6*60*AD169))/'Frame Table'!$F$6,1)+1)</f>
        <v>99</v>
      </c>
      <c r="AG169">
        <f t="shared" si="63"/>
        <v>99</v>
      </c>
      <c r="AH169">
        <f>INDEX(Testing!$N$17:$N$23,FLOOR(('Frame Table'!AC169-($E$6*AE169)-($E$6*60*AD169))/'Frame Table'!$F$6,1)+1)</f>
        <v>99</v>
      </c>
    </row>
    <row r="170" spans="1:34" x14ac:dyDescent="0.25">
      <c r="A170">
        <f t="shared" si="56"/>
        <v>162</v>
      </c>
      <c r="B170">
        <f t="shared" si="52"/>
        <v>206226</v>
      </c>
      <c r="C170">
        <f t="shared" si="44"/>
        <v>0</v>
      </c>
      <c r="D170">
        <f t="shared" si="45"/>
        <v>8</v>
      </c>
      <c r="E170">
        <f>INDEX(Testing!$K$17:$K$23,FLOOR(('Frame Table'!B170-($E$6*D170)-($E$6*60*C170))/'Frame Table'!$F$6,1)+1)</f>
        <v>0</v>
      </c>
      <c r="F170">
        <f t="shared" si="60"/>
        <v>5</v>
      </c>
      <c r="G170">
        <f>INDEX(Testing!$N$17:$N$23,FLOOR(('Frame Table'!B170-($E$6*D170)-($E$6*60*C170))/'Frame Table'!$F$6,1)+1)</f>
        <v>0</v>
      </c>
      <c r="J170">
        <f t="shared" si="57"/>
        <v>162</v>
      </c>
      <c r="K170">
        <f t="shared" si="53"/>
        <v>176742</v>
      </c>
      <c r="L170">
        <f t="shared" si="46"/>
        <v>0</v>
      </c>
      <c r="M170">
        <f t="shared" si="47"/>
        <v>6</v>
      </c>
      <c r="N170">
        <f>INDEX(Testing!$K$17:$K$23,FLOOR(('Frame Table'!K170-($E$6*M170)-($E$6*60*L170))/'Frame Table'!$F$6,1)+1)</f>
        <v>97</v>
      </c>
      <c r="O170">
        <f t="shared" si="61"/>
        <v>90</v>
      </c>
      <c r="P170">
        <f>INDEX(Testing!$N$17:$N$23,FLOOR(('Frame Table'!K170-($E$6*M170)-($E$6*60*L170))/'Frame Table'!$F$6,1)+1)</f>
        <v>96</v>
      </c>
      <c r="S170">
        <f t="shared" si="58"/>
        <v>162</v>
      </c>
      <c r="T170">
        <f t="shared" si="54"/>
        <v>247536</v>
      </c>
      <c r="U170">
        <f t="shared" si="48"/>
        <v>0</v>
      </c>
      <c r="V170">
        <f t="shared" si="49"/>
        <v>9</v>
      </c>
      <c r="W170">
        <f>INDEX(Testing!$K$17:$K$23,FLOOR(('Frame Table'!T170-($E$6*V170)-($E$6*60*U170))/'Frame Table'!$F$6,1)+1)</f>
        <v>82</v>
      </c>
      <c r="X170">
        <f t="shared" si="62"/>
        <v>66</v>
      </c>
      <c r="Y170">
        <f>INDEX(Testing!$N$17:$N$23,FLOOR(('Frame Table'!T170-($E$6*V170)-($E$6*60*U170))/'Frame Table'!$F$6,1)+1)</f>
        <v>77</v>
      </c>
      <c r="AB170">
        <f t="shared" si="59"/>
        <v>162</v>
      </c>
      <c r="AC170">
        <f t="shared" si="55"/>
        <v>154548</v>
      </c>
      <c r="AD170">
        <f t="shared" si="50"/>
        <v>0</v>
      </c>
      <c r="AE170">
        <f t="shared" si="51"/>
        <v>6</v>
      </c>
      <c r="AF170">
        <f>INDEX(Testing!$K$17:$K$23,FLOOR(('Frame Table'!AC170-($E$6*AE170)-($E$6*60*AD170))/'Frame Table'!$F$6,1)+1)</f>
        <v>0</v>
      </c>
      <c r="AG170">
        <f t="shared" si="63"/>
        <v>3</v>
      </c>
      <c r="AH170">
        <f>INDEX(Testing!$N$17:$N$23,FLOOR(('Frame Table'!AC170-($E$6*AE170)-($E$6*60*AD170))/'Frame Table'!$F$6,1)+1)</f>
        <v>0</v>
      </c>
    </row>
    <row r="171" spans="1:34" x14ac:dyDescent="0.25">
      <c r="A171">
        <f t="shared" si="56"/>
        <v>163</v>
      </c>
      <c r="B171">
        <f t="shared" si="52"/>
        <v>207499</v>
      </c>
      <c r="C171">
        <f t="shared" si="44"/>
        <v>0</v>
      </c>
      <c r="D171">
        <f t="shared" si="45"/>
        <v>8</v>
      </c>
      <c r="E171">
        <f>INDEX(Testing!$K$17:$K$23,FLOOR(('Frame Table'!B171-($E$6*D171)-($E$6*60*C171))/'Frame Table'!$F$6,1)+1)</f>
        <v>0</v>
      </c>
      <c r="F171">
        <f t="shared" si="60"/>
        <v>10</v>
      </c>
      <c r="G171">
        <f>INDEX(Testing!$N$17:$N$23,FLOOR(('Frame Table'!B171-($E$6*D171)-($E$6*60*C171))/'Frame Table'!$F$6,1)+1)</f>
        <v>0</v>
      </c>
      <c r="J171">
        <f t="shared" si="57"/>
        <v>163</v>
      </c>
      <c r="K171">
        <f t="shared" si="53"/>
        <v>177833</v>
      </c>
      <c r="L171">
        <f t="shared" si="46"/>
        <v>0</v>
      </c>
      <c r="M171">
        <f t="shared" si="47"/>
        <v>6</v>
      </c>
      <c r="N171">
        <f>INDEX(Testing!$K$17:$K$23,FLOOR(('Frame Table'!K171-($E$6*M171)-($E$6*60*L171))/'Frame Table'!$F$6,1)+1)</f>
        <v>97</v>
      </c>
      <c r="O171">
        <f t="shared" si="61"/>
        <v>94</v>
      </c>
      <c r="P171">
        <f>INDEX(Testing!$N$17:$N$23,FLOOR(('Frame Table'!K171-($E$6*M171)-($E$6*60*L171))/'Frame Table'!$F$6,1)+1)</f>
        <v>96</v>
      </c>
      <c r="S171">
        <f t="shared" si="58"/>
        <v>163</v>
      </c>
      <c r="T171">
        <f t="shared" si="54"/>
        <v>249064</v>
      </c>
      <c r="U171">
        <f t="shared" si="48"/>
        <v>0</v>
      </c>
      <c r="V171">
        <f t="shared" si="49"/>
        <v>9</v>
      </c>
      <c r="W171">
        <f>INDEX(Testing!$K$17:$K$23,FLOOR(('Frame Table'!T171-($E$6*V171)-($E$6*60*U171))/'Frame Table'!$F$6,1)+1)</f>
        <v>82</v>
      </c>
      <c r="X171">
        <f t="shared" si="62"/>
        <v>72</v>
      </c>
      <c r="Y171">
        <f>INDEX(Testing!$N$17:$N$23,FLOOR(('Frame Table'!T171-($E$6*V171)-($E$6*60*U171))/'Frame Table'!$F$6,1)+1)</f>
        <v>77</v>
      </c>
      <c r="AB171">
        <f t="shared" si="59"/>
        <v>163</v>
      </c>
      <c r="AC171">
        <f t="shared" si="55"/>
        <v>155502</v>
      </c>
      <c r="AD171">
        <f t="shared" si="50"/>
        <v>0</v>
      </c>
      <c r="AE171">
        <f t="shared" si="51"/>
        <v>6</v>
      </c>
      <c r="AF171">
        <f>INDEX(Testing!$K$17:$K$23,FLOOR(('Frame Table'!AC171-($E$6*AE171)-($E$6*60*AD171))/'Frame Table'!$F$6,1)+1)</f>
        <v>0</v>
      </c>
      <c r="AG171">
        <f t="shared" si="63"/>
        <v>7</v>
      </c>
      <c r="AH171">
        <f>INDEX(Testing!$N$17:$N$23,FLOOR(('Frame Table'!AC171-($E$6*AE171)-($E$6*60*AD171))/'Frame Table'!$F$6,1)+1)</f>
        <v>0</v>
      </c>
    </row>
    <row r="172" spans="1:34" x14ac:dyDescent="0.25">
      <c r="A172">
        <f t="shared" si="56"/>
        <v>164</v>
      </c>
      <c r="B172">
        <f t="shared" si="52"/>
        <v>208772</v>
      </c>
      <c r="C172">
        <f t="shared" si="44"/>
        <v>0</v>
      </c>
      <c r="D172">
        <f t="shared" si="45"/>
        <v>8</v>
      </c>
      <c r="E172">
        <f>INDEX(Testing!$K$17:$K$23,FLOOR(('Frame Table'!B172-($E$6*D172)-($E$6*60*C172))/'Frame Table'!$F$6,1)+1)</f>
        <v>0</v>
      </c>
      <c r="F172">
        <f t="shared" si="60"/>
        <v>15</v>
      </c>
      <c r="G172">
        <f>INDEX(Testing!$N$17:$N$23,FLOOR(('Frame Table'!B172-($E$6*D172)-($E$6*60*C172))/'Frame Table'!$F$6,1)+1)</f>
        <v>0</v>
      </c>
      <c r="J172">
        <f t="shared" si="57"/>
        <v>164</v>
      </c>
      <c r="K172">
        <f t="shared" si="53"/>
        <v>178924</v>
      </c>
      <c r="L172">
        <f t="shared" si="46"/>
        <v>0</v>
      </c>
      <c r="M172">
        <f t="shared" si="47"/>
        <v>6</v>
      </c>
      <c r="N172">
        <f>INDEX(Testing!$K$17:$K$23,FLOOR(('Frame Table'!K172-($E$6*M172)-($E$6*60*L172))/'Frame Table'!$F$6,1)+1)</f>
        <v>99</v>
      </c>
      <c r="O172">
        <f t="shared" si="61"/>
        <v>98</v>
      </c>
      <c r="P172">
        <f>INDEX(Testing!$N$17:$N$23,FLOOR(('Frame Table'!K172-($E$6*M172)-($E$6*60*L172))/'Frame Table'!$F$6,1)+1)</f>
        <v>99</v>
      </c>
      <c r="S172">
        <f t="shared" si="58"/>
        <v>164</v>
      </c>
      <c r="T172">
        <f t="shared" si="54"/>
        <v>250592</v>
      </c>
      <c r="U172">
        <f t="shared" si="48"/>
        <v>0</v>
      </c>
      <c r="V172">
        <f t="shared" si="49"/>
        <v>9</v>
      </c>
      <c r="W172">
        <f>INDEX(Testing!$K$17:$K$23,FLOOR(('Frame Table'!T172-($E$6*V172)-($E$6*60*U172))/'Frame Table'!$F$6,1)+1)</f>
        <v>82</v>
      </c>
      <c r="X172">
        <f t="shared" si="62"/>
        <v>78</v>
      </c>
      <c r="Y172">
        <f>INDEX(Testing!$N$17:$N$23,FLOOR(('Frame Table'!T172-($E$6*V172)-($E$6*60*U172))/'Frame Table'!$F$6,1)+1)</f>
        <v>77</v>
      </c>
      <c r="AB172">
        <f t="shared" si="59"/>
        <v>164</v>
      </c>
      <c r="AC172">
        <f t="shared" si="55"/>
        <v>156456</v>
      </c>
      <c r="AD172">
        <f t="shared" si="50"/>
        <v>0</v>
      </c>
      <c r="AE172">
        <f t="shared" si="51"/>
        <v>6</v>
      </c>
      <c r="AF172">
        <f>INDEX(Testing!$K$17:$K$23,FLOOR(('Frame Table'!AC172-($E$6*AE172)-($E$6*60*AD172))/'Frame Table'!$F$6,1)+1)</f>
        <v>0</v>
      </c>
      <c r="AG172">
        <f t="shared" si="63"/>
        <v>11</v>
      </c>
      <c r="AH172">
        <f>INDEX(Testing!$N$17:$N$23,FLOOR(('Frame Table'!AC172-($E$6*AE172)-($E$6*60*AD172))/'Frame Table'!$F$6,1)+1)</f>
        <v>0</v>
      </c>
    </row>
    <row r="173" spans="1:34" x14ac:dyDescent="0.25">
      <c r="A173">
        <f t="shared" si="56"/>
        <v>165</v>
      </c>
      <c r="B173">
        <f t="shared" si="52"/>
        <v>210045</v>
      </c>
      <c r="C173">
        <f t="shared" si="44"/>
        <v>0</v>
      </c>
      <c r="D173">
        <f t="shared" si="45"/>
        <v>8</v>
      </c>
      <c r="E173">
        <f>INDEX(Testing!$K$17:$K$23,FLOOR(('Frame Table'!B173-($E$6*D173)-($E$6*60*C173))/'Frame Table'!$F$6,1)+1)</f>
        <v>25</v>
      </c>
      <c r="F173">
        <f t="shared" si="60"/>
        <v>20</v>
      </c>
      <c r="G173">
        <f>INDEX(Testing!$N$17:$N$23,FLOOR(('Frame Table'!B173-($E$6*D173)-($E$6*60*C173))/'Frame Table'!$F$6,1)+1)</f>
        <v>19</v>
      </c>
      <c r="J173">
        <f t="shared" si="57"/>
        <v>165</v>
      </c>
      <c r="K173">
        <f t="shared" si="53"/>
        <v>180015</v>
      </c>
      <c r="L173">
        <f t="shared" si="46"/>
        <v>0</v>
      </c>
      <c r="M173">
        <f t="shared" si="47"/>
        <v>7</v>
      </c>
      <c r="N173">
        <f>INDEX(Testing!$K$17:$K$23,FLOOR(('Frame Table'!K173-($E$6*M173)-($E$6*60*L173))/'Frame Table'!$F$6,1)+1)</f>
        <v>0</v>
      </c>
      <c r="O173">
        <f t="shared" si="61"/>
        <v>3</v>
      </c>
      <c r="P173">
        <f>INDEX(Testing!$N$17:$N$23,FLOOR(('Frame Table'!K173-($E$6*M173)-($E$6*60*L173))/'Frame Table'!$F$6,1)+1)</f>
        <v>0</v>
      </c>
      <c r="S173">
        <f t="shared" si="58"/>
        <v>165</v>
      </c>
      <c r="T173">
        <f t="shared" si="54"/>
        <v>252120</v>
      </c>
      <c r="U173">
        <f t="shared" si="48"/>
        <v>0</v>
      </c>
      <c r="V173">
        <f t="shared" si="49"/>
        <v>9</v>
      </c>
      <c r="W173">
        <f>INDEX(Testing!$K$17:$K$23,FLOOR(('Frame Table'!T173-($E$6*V173)-($E$6*60*U173))/'Frame Table'!$F$6,1)+1)</f>
        <v>97</v>
      </c>
      <c r="X173">
        <f t="shared" si="62"/>
        <v>84</v>
      </c>
      <c r="Y173">
        <f>INDEX(Testing!$N$17:$N$23,FLOOR(('Frame Table'!T173-($E$6*V173)-($E$6*60*U173))/'Frame Table'!$F$6,1)+1)</f>
        <v>96</v>
      </c>
      <c r="AB173">
        <f t="shared" si="59"/>
        <v>165</v>
      </c>
      <c r="AC173">
        <f t="shared" si="55"/>
        <v>157410</v>
      </c>
      <c r="AD173">
        <f t="shared" si="50"/>
        <v>0</v>
      </c>
      <c r="AE173">
        <f t="shared" si="51"/>
        <v>6</v>
      </c>
      <c r="AF173">
        <f>INDEX(Testing!$K$17:$K$23,FLOOR(('Frame Table'!AC173-($E$6*AE173)-($E$6*60*AD173))/'Frame Table'!$F$6,1)+1)</f>
        <v>0</v>
      </c>
      <c r="AG173">
        <f t="shared" si="63"/>
        <v>14</v>
      </c>
      <c r="AH173">
        <f>INDEX(Testing!$N$17:$N$23,FLOOR(('Frame Table'!AC173-($E$6*AE173)-($E$6*60*AD173))/'Frame Table'!$F$6,1)+1)</f>
        <v>0</v>
      </c>
    </row>
    <row r="174" spans="1:34" x14ac:dyDescent="0.25">
      <c r="A174">
        <f t="shared" si="56"/>
        <v>166</v>
      </c>
      <c r="B174">
        <f t="shared" si="52"/>
        <v>211318</v>
      </c>
      <c r="C174">
        <f t="shared" si="44"/>
        <v>0</v>
      </c>
      <c r="D174">
        <f t="shared" si="45"/>
        <v>8</v>
      </c>
      <c r="E174">
        <f>INDEX(Testing!$K$17:$K$23,FLOOR(('Frame Table'!B174-($E$6*D174)-($E$6*60*C174))/'Frame Table'!$F$6,1)+1)</f>
        <v>25</v>
      </c>
      <c r="F174">
        <f t="shared" si="60"/>
        <v>25</v>
      </c>
      <c r="G174">
        <f>INDEX(Testing!$N$17:$N$23,FLOOR(('Frame Table'!B174-($E$6*D174)-($E$6*60*C174))/'Frame Table'!$F$6,1)+1)</f>
        <v>19</v>
      </c>
      <c r="J174">
        <f t="shared" si="57"/>
        <v>166</v>
      </c>
      <c r="K174">
        <f t="shared" si="53"/>
        <v>181106</v>
      </c>
      <c r="L174">
        <f t="shared" si="46"/>
        <v>0</v>
      </c>
      <c r="M174">
        <f t="shared" si="47"/>
        <v>7</v>
      </c>
      <c r="N174">
        <f>INDEX(Testing!$K$17:$K$23,FLOOR(('Frame Table'!K174-($E$6*M174)-($E$6*60*L174))/'Frame Table'!$F$6,1)+1)</f>
        <v>0</v>
      </c>
      <c r="O174">
        <f t="shared" si="61"/>
        <v>7</v>
      </c>
      <c r="P174">
        <f>INDEX(Testing!$N$17:$N$23,FLOOR(('Frame Table'!K174-($E$6*M174)-($E$6*60*L174))/'Frame Table'!$F$6,1)+1)</f>
        <v>0</v>
      </c>
      <c r="S174">
        <f t="shared" si="58"/>
        <v>166</v>
      </c>
      <c r="T174">
        <f t="shared" si="54"/>
        <v>253648</v>
      </c>
      <c r="U174">
        <f t="shared" si="48"/>
        <v>0</v>
      </c>
      <c r="V174">
        <f t="shared" si="49"/>
        <v>9</v>
      </c>
      <c r="W174">
        <f>INDEX(Testing!$K$17:$K$23,FLOOR(('Frame Table'!T174-($E$6*V174)-($E$6*60*U174))/'Frame Table'!$F$6,1)+1)</f>
        <v>97</v>
      </c>
      <c r="X174">
        <f t="shared" si="62"/>
        <v>90</v>
      </c>
      <c r="Y174">
        <f>INDEX(Testing!$N$17:$N$23,FLOOR(('Frame Table'!T174-($E$6*V174)-($E$6*60*U174))/'Frame Table'!$F$6,1)+1)</f>
        <v>96</v>
      </c>
      <c r="AB174">
        <f t="shared" si="59"/>
        <v>166</v>
      </c>
      <c r="AC174">
        <f t="shared" si="55"/>
        <v>158364</v>
      </c>
      <c r="AD174">
        <f t="shared" si="50"/>
        <v>0</v>
      </c>
      <c r="AE174">
        <f t="shared" si="51"/>
        <v>6</v>
      </c>
      <c r="AF174">
        <f>INDEX(Testing!$K$17:$K$23,FLOOR(('Frame Table'!AC174-($E$6*AE174)-($E$6*60*AD174))/'Frame Table'!$F$6,1)+1)</f>
        <v>25</v>
      </c>
      <c r="AG174">
        <f t="shared" si="63"/>
        <v>18</v>
      </c>
      <c r="AH174">
        <f>INDEX(Testing!$N$17:$N$23,FLOOR(('Frame Table'!AC174-($E$6*AE174)-($E$6*60*AD174))/'Frame Table'!$F$6,1)+1)</f>
        <v>19</v>
      </c>
    </row>
    <row r="175" spans="1:34" x14ac:dyDescent="0.25">
      <c r="A175">
        <f t="shared" si="56"/>
        <v>167</v>
      </c>
      <c r="B175">
        <f t="shared" si="52"/>
        <v>212591</v>
      </c>
      <c r="C175">
        <f t="shared" si="44"/>
        <v>0</v>
      </c>
      <c r="D175">
        <f t="shared" si="45"/>
        <v>8</v>
      </c>
      <c r="E175">
        <f>INDEX(Testing!$K$17:$K$23,FLOOR(('Frame Table'!B175-($E$6*D175)-($E$6*60*C175))/'Frame Table'!$F$6,1)+1)</f>
        <v>25</v>
      </c>
      <c r="F175">
        <f t="shared" si="60"/>
        <v>30</v>
      </c>
      <c r="G175">
        <f>INDEX(Testing!$N$17:$N$23,FLOOR(('Frame Table'!B175-($E$6*D175)-($E$6*60*C175))/'Frame Table'!$F$6,1)+1)</f>
        <v>19</v>
      </c>
      <c r="J175">
        <f t="shared" si="57"/>
        <v>167</v>
      </c>
      <c r="K175">
        <f t="shared" si="53"/>
        <v>182197</v>
      </c>
      <c r="L175">
        <f t="shared" si="46"/>
        <v>0</v>
      </c>
      <c r="M175">
        <f t="shared" si="47"/>
        <v>7</v>
      </c>
      <c r="N175">
        <f>INDEX(Testing!$K$17:$K$23,FLOOR(('Frame Table'!K175-($E$6*M175)-($E$6*60*L175))/'Frame Table'!$F$6,1)+1)</f>
        <v>0</v>
      </c>
      <c r="O175">
        <f t="shared" si="61"/>
        <v>11</v>
      </c>
      <c r="P175">
        <f>INDEX(Testing!$N$17:$N$23,FLOOR(('Frame Table'!K175-($E$6*M175)-($E$6*60*L175))/'Frame Table'!$F$6,1)+1)</f>
        <v>0</v>
      </c>
      <c r="S175">
        <f t="shared" si="58"/>
        <v>167</v>
      </c>
      <c r="T175">
        <f t="shared" si="54"/>
        <v>255176</v>
      </c>
      <c r="U175">
        <f t="shared" si="48"/>
        <v>0</v>
      </c>
      <c r="V175">
        <f t="shared" si="49"/>
        <v>9</v>
      </c>
      <c r="W175">
        <f>INDEX(Testing!$K$17:$K$23,FLOOR(('Frame Table'!T175-($E$6*V175)-($E$6*60*U175))/'Frame Table'!$F$6,1)+1)</f>
        <v>99</v>
      </c>
      <c r="X175">
        <f t="shared" si="62"/>
        <v>96</v>
      </c>
      <c r="Y175">
        <f>INDEX(Testing!$N$17:$N$23,FLOOR(('Frame Table'!T175-($E$6*V175)-($E$6*60*U175))/'Frame Table'!$F$6,1)+1)</f>
        <v>99</v>
      </c>
      <c r="AB175">
        <f t="shared" si="59"/>
        <v>167</v>
      </c>
      <c r="AC175">
        <f t="shared" si="55"/>
        <v>159318</v>
      </c>
      <c r="AD175">
        <f t="shared" si="50"/>
        <v>0</v>
      </c>
      <c r="AE175">
        <f t="shared" si="51"/>
        <v>6</v>
      </c>
      <c r="AF175">
        <f>INDEX(Testing!$K$17:$K$23,FLOOR(('Frame Table'!AC175-($E$6*AE175)-($E$6*60*AD175))/'Frame Table'!$F$6,1)+1)</f>
        <v>25</v>
      </c>
      <c r="AG175">
        <f t="shared" si="63"/>
        <v>22</v>
      </c>
      <c r="AH175">
        <f>INDEX(Testing!$N$17:$N$23,FLOOR(('Frame Table'!AC175-($E$6*AE175)-($E$6*60*AD175))/'Frame Table'!$F$6,1)+1)</f>
        <v>19</v>
      </c>
    </row>
    <row r="176" spans="1:34" x14ac:dyDescent="0.25">
      <c r="A176">
        <f t="shared" si="56"/>
        <v>168</v>
      </c>
      <c r="B176">
        <f t="shared" si="52"/>
        <v>213864</v>
      </c>
      <c r="C176">
        <f t="shared" si="44"/>
        <v>0</v>
      </c>
      <c r="D176">
        <f t="shared" si="45"/>
        <v>8</v>
      </c>
      <c r="E176">
        <f>INDEX(Testing!$K$17:$K$23,FLOOR(('Frame Table'!B176-($E$6*D176)-($E$6*60*C176))/'Frame Table'!$F$6,1)+1)</f>
        <v>48</v>
      </c>
      <c r="F176">
        <f t="shared" si="60"/>
        <v>35</v>
      </c>
      <c r="G176">
        <f>INDEX(Testing!$N$17:$N$23,FLOOR(('Frame Table'!B176-($E$6*D176)-($E$6*60*C176))/'Frame Table'!$F$6,1)+1)</f>
        <v>38</v>
      </c>
      <c r="J176">
        <f t="shared" si="57"/>
        <v>168</v>
      </c>
      <c r="K176">
        <f t="shared" si="53"/>
        <v>183288</v>
      </c>
      <c r="L176">
        <f t="shared" si="46"/>
        <v>0</v>
      </c>
      <c r="M176">
        <f t="shared" si="47"/>
        <v>7</v>
      </c>
      <c r="N176">
        <f>INDEX(Testing!$K$17:$K$23,FLOOR(('Frame Table'!K176-($E$6*M176)-($E$6*60*L176))/'Frame Table'!$F$6,1)+1)</f>
        <v>0</v>
      </c>
      <c r="O176">
        <f t="shared" si="61"/>
        <v>15</v>
      </c>
      <c r="P176">
        <f>INDEX(Testing!$N$17:$N$23,FLOOR(('Frame Table'!K176-($E$6*M176)-($E$6*60*L176))/'Frame Table'!$F$6,1)+1)</f>
        <v>0</v>
      </c>
      <c r="S176">
        <f t="shared" si="58"/>
        <v>168</v>
      </c>
      <c r="T176">
        <f t="shared" si="54"/>
        <v>256704</v>
      </c>
      <c r="U176">
        <f t="shared" si="48"/>
        <v>0</v>
      </c>
      <c r="V176">
        <f t="shared" si="49"/>
        <v>10</v>
      </c>
      <c r="W176">
        <f>INDEX(Testing!$K$17:$K$23,FLOOR(('Frame Table'!T176-($E$6*V176)-($E$6*60*U176))/'Frame Table'!$F$6,1)+1)</f>
        <v>0</v>
      </c>
      <c r="X176">
        <f t="shared" si="62"/>
        <v>2</v>
      </c>
      <c r="Y176">
        <f>INDEX(Testing!$N$17:$N$23,FLOOR(('Frame Table'!T176-($E$6*V176)-($E$6*60*U176))/'Frame Table'!$F$6,1)+1)</f>
        <v>0</v>
      </c>
      <c r="AB176">
        <f t="shared" si="59"/>
        <v>168</v>
      </c>
      <c r="AC176">
        <f t="shared" si="55"/>
        <v>160272</v>
      </c>
      <c r="AD176">
        <f t="shared" si="50"/>
        <v>0</v>
      </c>
      <c r="AE176">
        <f t="shared" si="51"/>
        <v>6</v>
      </c>
      <c r="AF176">
        <f>INDEX(Testing!$K$17:$K$23,FLOOR(('Frame Table'!AC176-($E$6*AE176)-($E$6*60*AD176))/'Frame Table'!$F$6,1)+1)</f>
        <v>25</v>
      </c>
      <c r="AG176">
        <f t="shared" si="63"/>
        <v>26</v>
      </c>
      <c r="AH176">
        <f>INDEX(Testing!$N$17:$N$23,FLOOR(('Frame Table'!AC176-($E$6*AE176)-($E$6*60*AD176))/'Frame Table'!$F$6,1)+1)</f>
        <v>19</v>
      </c>
    </row>
    <row r="177" spans="1:34" x14ac:dyDescent="0.25">
      <c r="A177">
        <f t="shared" si="56"/>
        <v>169</v>
      </c>
      <c r="B177">
        <f t="shared" si="52"/>
        <v>215137</v>
      </c>
      <c r="C177">
        <f t="shared" si="44"/>
        <v>0</v>
      </c>
      <c r="D177">
        <f t="shared" si="45"/>
        <v>8</v>
      </c>
      <c r="E177">
        <f>INDEX(Testing!$K$17:$K$23,FLOOR(('Frame Table'!B177-($E$6*D177)-($E$6*60*C177))/'Frame Table'!$F$6,1)+1)</f>
        <v>48</v>
      </c>
      <c r="F177">
        <f t="shared" si="60"/>
        <v>40</v>
      </c>
      <c r="G177">
        <f>INDEX(Testing!$N$17:$N$23,FLOOR(('Frame Table'!B177-($E$6*D177)-($E$6*60*C177))/'Frame Table'!$F$6,1)+1)</f>
        <v>38</v>
      </c>
      <c r="J177">
        <f t="shared" si="57"/>
        <v>169</v>
      </c>
      <c r="K177">
        <f t="shared" si="53"/>
        <v>184379</v>
      </c>
      <c r="L177">
        <f t="shared" si="46"/>
        <v>0</v>
      </c>
      <c r="M177">
        <f t="shared" si="47"/>
        <v>7</v>
      </c>
      <c r="N177">
        <f>INDEX(Testing!$K$17:$K$23,FLOOR(('Frame Table'!K177-($E$6*M177)-($E$6*60*L177))/'Frame Table'!$F$6,1)+1)</f>
        <v>25</v>
      </c>
      <c r="O177">
        <f t="shared" si="61"/>
        <v>20</v>
      </c>
      <c r="P177">
        <f>INDEX(Testing!$N$17:$N$23,FLOOR(('Frame Table'!K177-($E$6*M177)-($E$6*60*L177))/'Frame Table'!$F$6,1)+1)</f>
        <v>19</v>
      </c>
      <c r="S177">
        <f t="shared" si="58"/>
        <v>169</v>
      </c>
      <c r="T177">
        <f t="shared" si="54"/>
        <v>258232</v>
      </c>
      <c r="U177">
        <f t="shared" si="48"/>
        <v>0</v>
      </c>
      <c r="V177">
        <f t="shared" si="49"/>
        <v>10</v>
      </c>
      <c r="W177">
        <f>INDEX(Testing!$K$17:$K$23,FLOOR(('Frame Table'!T177-($E$6*V177)-($E$6*60*U177))/'Frame Table'!$F$6,1)+1)</f>
        <v>0</v>
      </c>
      <c r="X177">
        <f t="shared" si="62"/>
        <v>8</v>
      </c>
      <c r="Y177">
        <f>INDEX(Testing!$N$17:$N$23,FLOOR(('Frame Table'!T177-($E$6*V177)-($E$6*60*U177))/'Frame Table'!$F$6,1)+1)</f>
        <v>0</v>
      </c>
      <c r="AB177">
        <f t="shared" si="59"/>
        <v>169</v>
      </c>
      <c r="AC177">
        <f t="shared" si="55"/>
        <v>161226</v>
      </c>
      <c r="AD177">
        <f t="shared" si="50"/>
        <v>0</v>
      </c>
      <c r="AE177">
        <f t="shared" si="51"/>
        <v>6</v>
      </c>
      <c r="AF177">
        <f>INDEX(Testing!$K$17:$K$23,FLOOR(('Frame Table'!AC177-($E$6*AE177)-($E$6*60*AD177))/'Frame Table'!$F$6,1)+1)</f>
        <v>25</v>
      </c>
      <c r="AG177">
        <f t="shared" si="63"/>
        <v>29</v>
      </c>
      <c r="AH177">
        <f>INDEX(Testing!$N$17:$N$23,FLOOR(('Frame Table'!AC177-($E$6*AE177)-($E$6*60*AD177))/'Frame Table'!$F$6,1)+1)</f>
        <v>19</v>
      </c>
    </row>
    <row r="178" spans="1:34" x14ac:dyDescent="0.25">
      <c r="A178">
        <f t="shared" si="56"/>
        <v>170</v>
      </c>
      <c r="B178">
        <f t="shared" si="52"/>
        <v>216410</v>
      </c>
      <c r="C178">
        <f t="shared" si="44"/>
        <v>0</v>
      </c>
      <c r="D178">
        <f t="shared" si="45"/>
        <v>8</v>
      </c>
      <c r="E178">
        <f>INDEX(Testing!$K$17:$K$23,FLOOR(('Frame Table'!B178-($E$6*D178)-($E$6*60*C178))/'Frame Table'!$F$6,1)+1)</f>
        <v>48</v>
      </c>
      <c r="F178">
        <f t="shared" si="60"/>
        <v>45</v>
      </c>
      <c r="G178">
        <f>INDEX(Testing!$N$17:$N$23,FLOOR(('Frame Table'!B178-($E$6*D178)-($E$6*60*C178))/'Frame Table'!$F$6,1)+1)</f>
        <v>38</v>
      </c>
      <c r="J178">
        <f t="shared" si="57"/>
        <v>170</v>
      </c>
      <c r="K178">
        <f t="shared" si="53"/>
        <v>185470</v>
      </c>
      <c r="L178">
        <f t="shared" si="46"/>
        <v>0</v>
      </c>
      <c r="M178">
        <f t="shared" si="47"/>
        <v>7</v>
      </c>
      <c r="N178">
        <f>INDEX(Testing!$K$17:$K$23,FLOOR(('Frame Table'!K178-($E$6*M178)-($E$6*60*L178))/'Frame Table'!$F$6,1)+1)</f>
        <v>25</v>
      </c>
      <c r="O178">
        <f t="shared" si="61"/>
        <v>24</v>
      </c>
      <c r="P178">
        <f>INDEX(Testing!$N$17:$N$23,FLOOR(('Frame Table'!K178-($E$6*M178)-($E$6*60*L178))/'Frame Table'!$F$6,1)+1)</f>
        <v>19</v>
      </c>
      <c r="S178">
        <f t="shared" si="58"/>
        <v>170</v>
      </c>
      <c r="T178">
        <f t="shared" si="54"/>
        <v>259760</v>
      </c>
      <c r="U178">
        <f t="shared" si="48"/>
        <v>0</v>
      </c>
      <c r="V178">
        <f t="shared" si="49"/>
        <v>10</v>
      </c>
      <c r="W178">
        <f>INDEX(Testing!$K$17:$K$23,FLOOR(('Frame Table'!T178-($E$6*V178)-($E$6*60*U178))/'Frame Table'!$F$6,1)+1)</f>
        <v>0</v>
      </c>
      <c r="X178">
        <f t="shared" si="62"/>
        <v>14</v>
      </c>
      <c r="Y178">
        <f>INDEX(Testing!$N$17:$N$23,FLOOR(('Frame Table'!T178-($E$6*V178)-($E$6*60*U178))/'Frame Table'!$F$6,1)+1)</f>
        <v>0</v>
      </c>
      <c r="AB178">
        <f t="shared" si="59"/>
        <v>170</v>
      </c>
      <c r="AC178">
        <f t="shared" si="55"/>
        <v>162180</v>
      </c>
      <c r="AD178">
        <f t="shared" si="50"/>
        <v>0</v>
      </c>
      <c r="AE178">
        <f t="shared" si="51"/>
        <v>6</v>
      </c>
      <c r="AF178">
        <f>INDEX(Testing!$K$17:$K$23,FLOOR(('Frame Table'!AC178-($E$6*AE178)-($E$6*60*AD178))/'Frame Table'!$F$6,1)+1)</f>
        <v>48</v>
      </c>
      <c r="AG178">
        <f t="shared" si="63"/>
        <v>33</v>
      </c>
      <c r="AH178">
        <f>INDEX(Testing!$N$17:$N$23,FLOOR(('Frame Table'!AC178-($E$6*AE178)-($E$6*60*AD178))/'Frame Table'!$F$6,1)+1)</f>
        <v>38</v>
      </c>
    </row>
    <row r="179" spans="1:34" x14ac:dyDescent="0.25">
      <c r="A179">
        <f t="shared" si="56"/>
        <v>171</v>
      </c>
      <c r="B179">
        <f t="shared" si="52"/>
        <v>217683</v>
      </c>
      <c r="C179">
        <f t="shared" si="44"/>
        <v>0</v>
      </c>
      <c r="D179">
        <f t="shared" si="45"/>
        <v>8</v>
      </c>
      <c r="E179">
        <f>INDEX(Testing!$K$17:$K$23,FLOOR(('Frame Table'!B179-($E$6*D179)-($E$6*60*C179))/'Frame Table'!$F$6,1)+1)</f>
        <v>61</v>
      </c>
      <c r="F179">
        <f t="shared" si="60"/>
        <v>50</v>
      </c>
      <c r="G179">
        <f>INDEX(Testing!$N$17:$N$23,FLOOR(('Frame Table'!B179-($E$6*D179)-($E$6*60*C179))/'Frame Table'!$F$6,1)+1)</f>
        <v>58</v>
      </c>
      <c r="J179">
        <f t="shared" si="57"/>
        <v>171</v>
      </c>
      <c r="K179">
        <f t="shared" si="53"/>
        <v>186561</v>
      </c>
      <c r="L179">
        <f t="shared" si="46"/>
        <v>0</v>
      </c>
      <c r="M179">
        <f t="shared" si="47"/>
        <v>7</v>
      </c>
      <c r="N179">
        <f>INDEX(Testing!$K$17:$K$23,FLOOR(('Frame Table'!K179-($E$6*M179)-($E$6*60*L179))/'Frame Table'!$F$6,1)+1)</f>
        <v>25</v>
      </c>
      <c r="O179">
        <f t="shared" si="61"/>
        <v>28</v>
      </c>
      <c r="P179">
        <f>INDEX(Testing!$N$17:$N$23,FLOOR(('Frame Table'!K179-($E$6*M179)-($E$6*60*L179))/'Frame Table'!$F$6,1)+1)</f>
        <v>19</v>
      </c>
      <c r="S179">
        <f t="shared" si="58"/>
        <v>171</v>
      </c>
      <c r="T179">
        <f t="shared" si="54"/>
        <v>261288</v>
      </c>
      <c r="U179">
        <f t="shared" si="48"/>
        <v>0</v>
      </c>
      <c r="V179">
        <f t="shared" si="49"/>
        <v>10</v>
      </c>
      <c r="W179">
        <f>INDEX(Testing!$K$17:$K$23,FLOOR(('Frame Table'!T179-($E$6*V179)-($E$6*60*U179))/'Frame Table'!$F$6,1)+1)</f>
        <v>25</v>
      </c>
      <c r="X179">
        <f t="shared" si="62"/>
        <v>20</v>
      </c>
      <c r="Y179">
        <f>INDEX(Testing!$N$17:$N$23,FLOOR(('Frame Table'!T179-($E$6*V179)-($E$6*60*U179))/'Frame Table'!$F$6,1)+1)</f>
        <v>19</v>
      </c>
      <c r="AB179">
        <f t="shared" si="59"/>
        <v>171</v>
      </c>
      <c r="AC179">
        <f t="shared" si="55"/>
        <v>163134</v>
      </c>
      <c r="AD179">
        <f t="shared" si="50"/>
        <v>0</v>
      </c>
      <c r="AE179">
        <f t="shared" si="51"/>
        <v>6</v>
      </c>
      <c r="AF179">
        <f>INDEX(Testing!$K$17:$K$23,FLOOR(('Frame Table'!AC179-($E$6*AE179)-($E$6*60*AD179))/'Frame Table'!$F$6,1)+1)</f>
        <v>48</v>
      </c>
      <c r="AG179">
        <f t="shared" si="63"/>
        <v>37</v>
      </c>
      <c r="AH179">
        <f>INDEX(Testing!$N$17:$N$23,FLOOR(('Frame Table'!AC179-($E$6*AE179)-($E$6*60*AD179))/'Frame Table'!$F$6,1)+1)</f>
        <v>38</v>
      </c>
    </row>
    <row r="180" spans="1:34" x14ac:dyDescent="0.25">
      <c r="A180">
        <f t="shared" si="56"/>
        <v>172</v>
      </c>
      <c r="B180">
        <f t="shared" si="52"/>
        <v>218956</v>
      </c>
      <c r="C180">
        <f t="shared" si="44"/>
        <v>0</v>
      </c>
      <c r="D180">
        <f t="shared" si="45"/>
        <v>8</v>
      </c>
      <c r="E180">
        <f>INDEX(Testing!$K$17:$K$23,FLOOR(('Frame Table'!B180-($E$6*D180)-($E$6*60*C180))/'Frame Table'!$F$6,1)+1)</f>
        <v>61</v>
      </c>
      <c r="F180">
        <f t="shared" si="60"/>
        <v>55</v>
      </c>
      <c r="G180">
        <f>INDEX(Testing!$N$17:$N$23,FLOOR(('Frame Table'!B180-($E$6*D180)-($E$6*60*C180))/'Frame Table'!$F$6,1)+1)</f>
        <v>58</v>
      </c>
      <c r="J180">
        <f t="shared" si="57"/>
        <v>172</v>
      </c>
      <c r="K180">
        <f t="shared" si="53"/>
        <v>187652</v>
      </c>
      <c r="L180">
        <f t="shared" si="46"/>
        <v>0</v>
      </c>
      <c r="M180">
        <f t="shared" si="47"/>
        <v>7</v>
      </c>
      <c r="N180">
        <f>INDEX(Testing!$K$17:$K$23,FLOOR(('Frame Table'!K180-($E$6*M180)-($E$6*60*L180))/'Frame Table'!$F$6,1)+1)</f>
        <v>48</v>
      </c>
      <c r="O180">
        <f t="shared" si="61"/>
        <v>33</v>
      </c>
      <c r="P180">
        <f>INDEX(Testing!$N$17:$N$23,FLOOR(('Frame Table'!K180-($E$6*M180)-($E$6*60*L180))/'Frame Table'!$F$6,1)+1)</f>
        <v>38</v>
      </c>
      <c r="S180">
        <f t="shared" si="58"/>
        <v>172</v>
      </c>
      <c r="T180">
        <f t="shared" si="54"/>
        <v>262816</v>
      </c>
      <c r="U180">
        <f t="shared" si="48"/>
        <v>0</v>
      </c>
      <c r="V180">
        <f t="shared" si="49"/>
        <v>10</v>
      </c>
      <c r="W180">
        <f>INDEX(Testing!$K$17:$K$23,FLOOR(('Frame Table'!T180-($E$6*V180)-($E$6*60*U180))/'Frame Table'!$F$6,1)+1)</f>
        <v>25</v>
      </c>
      <c r="X180">
        <f t="shared" si="62"/>
        <v>26</v>
      </c>
      <c r="Y180">
        <f>INDEX(Testing!$N$17:$N$23,FLOOR(('Frame Table'!T180-($E$6*V180)-($E$6*60*U180))/'Frame Table'!$F$6,1)+1)</f>
        <v>19</v>
      </c>
      <c r="AB180">
        <f t="shared" si="59"/>
        <v>172</v>
      </c>
      <c r="AC180">
        <f t="shared" si="55"/>
        <v>164088</v>
      </c>
      <c r="AD180">
        <f t="shared" si="50"/>
        <v>0</v>
      </c>
      <c r="AE180">
        <f t="shared" si="51"/>
        <v>6</v>
      </c>
      <c r="AF180">
        <f>INDEX(Testing!$K$17:$K$23,FLOOR(('Frame Table'!AC180-($E$6*AE180)-($E$6*60*AD180))/'Frame Table'!$F$6,1)+1)</f>
        <v>48</v>
      </c>
      <c r="AG180">
        <f t="shared" si="63"/>
        <v>40</v>
      </c>
      <c r="AH180">
        <f>INDEX(Testing!$N$17:$N$23,FLOOR(('Frame Table'!AC180-($E$6*AE180)-($E$6*60*AD180))/'Frame Table'!$F$6,1)+1)</f>
        <v>38</v>
      </c>
    </row>
    <row r="181" spans="1:34" x14ac:dyDescent="0.25">
      <c r="A181">
        <f t="shared" si="56"/>
        <v>173</v>
      </c>
      <c r="B181">
        <f t="shared" si="52"/>
        <v>220229</v>
      </c>
      <c r="C181">
        <f t="shared" si="44"/>
        <v>0</v>
      </c>
      <c r="D181">
        <f t="shared" si="45"/>
        <v>8</v>
      </c>
      <c r="E181">
        <f>INDEX(Testing!$K$17:$K$23,FLOOR(('Frame Table'!B181-($E$6*D181)-($E$6*60*C181))/'Frame Table'!$F$6,1)+1)</f>
        <v>61</v>
      </c>
      <c r="F181">
        <f t="shared" si="60"/>
        <v>60</v>
      </c>
      <c r="G181">
        <f>INDEX(Testing!$N$17:$N$23,FLOOR(('Frame Table'!B181-($E$6*D181)-($E$6*60*C181))/'Frame Table'!$F$6,1)+1)</f>
        <v>58</v>
      </c>
      <c r="J181">
        <f t="shared" si="57"/>
        <v>173</v>
      </c>
      <c r="K181">
        <f t="shared" si="53"/>
        <v>188743</v>
      </c>
      <c r="L181">
        <f t="shared" si="46"/>
        <v>0</v>
      </c>
      <c r="M181">
        <f t="shared" si="47"/>
        <v>7</v>
      </c>
      <c r="N181">
        <f>INDEX(Testing!$K$17:$K$23,FLOOR(('Frame Table'!K181-($E$6*M181)-($E$6*60*L181))/'Frame Table'!$F$6,1)+1)</f>
        <v>48</v>
      </c>
      <c r="O181">
        <f t="shared" si="61"/>
        <v>37</v>
      </c>
      <c r="P181">
        <f>INDEX(Testing!$N$17:$N$23,FLOOR(('Frame Table'!K181-($E$6*M181)-($E$6*60*L181))/'Frame Table'!$F$6,1)+1)</f>
        <v>38</v>
      </c>
      <c r="S181">
        <f t="shared" si="58"/>
        <v>173</v>
      </c>
      <c r="T181">
        <f t="shared" si="54"/>
        <v>264344</v>
      </c>
      <c r="U181">
        <f t="shared" si="48"/>
        <v>0</v>
      </c>
      <c r="V181">
        <f t="shared" si="49"/>
        <v>10</v>
      </c>
      <c r="W181">
        <f>INDEX(Testing!$K$17:$K$23,FLOOR(('Frame Table'!T181-($E$6*V181)-($E$6*60*U181))/'Frame Table'!$F$6,1)+1)</f>
        <v>48</v>
      </c>
      <c r="X181">
        <f t="shared" si="62"/>
        <v>32</v>
      </c>
      <c r="Y181">
        <f>INDEX(Testing!$N$17:$N$23,FLOOR(('Frame Table'!T181-($E$6*V181)-($E$6*60*U181))/'Frame Table'!$F$6,1)+1)</f>
        <v>38</v>
      </c>
      <c r="AB181">
        <f t="shared" si="59"/>
        <v>173</v>
      </c>
      <c r="AC181">
        <f t="shared" si="55"/>
        <v>165042</v>
      </c>
      <c r="AD181">
        <f t="shared" si="50"/>
        <v>0</v>
      </c>
      <c r="AE181">
        <f t="shared" si="51"/>
        <v>6</v>
      </c>
      <c r="AF181">
        <f>INDEX(Testing!$K$17:$K$23,FLOOR(('Frame Table'!AC181-($E$6*AE181)-($E$6*60*AD181))/'Frame Table'!$F$6,1)+1)</f>
        <v>48</v>
      </c>
      <c r="AG181">
        <f t="shared" si="63"/>
        <v>44</v>
      </c>
      <c r="AH181">
        <f>INDEX(Testing!$N$17:$N$23,FLOOR(('Frame Table'!AC181-($E$6*AE181)-($E$6*60*AD181))/'Frame Table'!$F$6,1)+1)</f>
        <v>38</v>
      </c>
    </row>
    <row r="182" spans="1:34" x14ac:dyDescent="0.25">
      <c r="A182">
        <f t="shared" si="56"/>
        <v>174</v>
      </c>
      <c r="B182">
        <f t="shared" si="52"/>
        <v>221502</v>
      </c>
      <c r="C182">
        <f t="shared" si="44"/>
        <v>0</v>
      </c>
      <c r="D182">
        <f t="shared" si="45"/>
        <v>8</v>
      </c>
      <c r="E182">
        <f>INDEX(Testing!$K$17:$K$23,FLOOR(('Frame Table'!B182-($E$6*D182)-($E$6*60*C182))/'Frame Table'!$F$6,1)+1)</f>
        <v>82</v>
      </c>
      <c r="F182">
        <f t="shared" si="60"/>
        <v>65</v>
      </c>
      <c r="G182">
        <f>INDEX(Testing!$N$17:$N$23,FLOOR(('Frame Table'!B182-($E$6*D182)-($E$6*60*C182))/'Frame Table'!$F$6,1)+1)</f>
        <v>77</v>
      </c>
      <c r="J182">
        <f t="shared" si="57"/>
        <v>174</v>
      </c>
      <c r="K182">
        <f t="shared" si="53"/>
        <v>189834</v>
      </c>
      <c r="L182">
        <f t="shared" si="46"/>
        <v>0</v>
      </c>
      <c r="M182">
        <f t="shared" si="47"/>
        <v>7</v>
      </c>
      <c r="N182">
        <f>INDEX(Testing!$K$17:$K$23,FLOOR(('Frame Table'!K182-($E$6*M182)-($E$6*60*L182))/'Frame Table'!$F$6,1)+1)</f>
        <v>48</v>
      </c>
      <c r="O182">
        <f t="shared" si="61"/>
        <v>41</v>
      </c>
      <c r="P182">
        <f>INDEX(Testing!$N$17:$N$23,FLOOR(('Frame Table'!K182-($E$6*M182)-($E$6*60*L182))/'Frame Table'!$F$6,1)+1)</f>
        <v>38</v>
      </c>
      <c r="S182">
        <f t="shared" si="58"/>
        <v>174</v>
      </c>
      <c r="T182">
        <f t="shared" si="54"/>
        <v>265872</v>
      </c>
      <c r="U182">
        <f t="shared" si="48"/>
        <v>0</v>
      </c>
      <c r="V182">
        <f t="shared" si="49"/>
        <v>10</v>
      </c>
      <c r="W182">
        <f>INDEX(Testing!$K$17:$K$23,FLOOR(('Frame Table'!T182-($E$6*V182)-($E$6*60*U182))/'Frame Table'!$F$6,1)+1)</f>
        <v>48</v>
      </c>
      <c r="X182">
        <f t="shared" si="62"/>
        <v>38</v>
      </c>
      <c r="Y182">
        <f>INDEX(Testing!$N$17:$N$23,FLOOR(('Frame Table'!T182-($E$6*V182)-($E$6*60*U182))/'Frame Table'!$F$6,1)+1)</f>
        <v>38</v>
      </c>
      <c r="AB182">
        <f t="shared" si="59"/>
        <v>174</v>
      </c>
      <c r="AC182">
        <f t="shared" si="55"/>
        <v>165996</v>
      </c>
      <c r="AD182">
        <f t="shared" si="50"/>
        <v>0</v>
      </c>
      <c r="AE182">
        <f t="shared" si="51"/>
        <v>6</v>
      </c>
      <c r="AF182">
        <f>INDEX(Testing!$K$17:$K$23,FLOOR(('Frame Table'!AC182-($E$6*AE182)-($E$6*60*AD182))/'Frame Table'!$F$6,1)+1)</f>
        <v>61</v>
      </c>
      <c r="AG182">
        <f t="shared" si="63"/>
        <v>48</v>
      </c>
      <c r="AH182">
        <f>INDEX(Testing!$N$17:$N$23,FLOOR(('Frame Table'!AC182-($E$6*AE182)-($E$6*60*AD182))/'Frame Table'!$F$6,1)+1)</f>
        <v>58</v>
      </c>
    </row>
    <row r="183" spans="1:34" x14ac:dyDescent="0.25">
      <c r="A183">
        <f t="shared" si="56"/>
        <v>175</v>
      </c>
      <c r="B183">
        <f t="shared" si="52"/>
        <v>222775</v>
      </c>
      <c r="C183">
        <f t="shared" si="44"/>
        <v>0</v>
      </c>
      <c r="D183">
        <f t="shared" si="45"/>
        <v>8</v>
      </c>
      <c r="E183">
        <f>INDEX(Testing!$K$17:$K$23,FLOOR(('Frame Table'!B183-($E$6*D183)-($E$6*60*C183))/'Frame Table'!$F$6,1)+1)</f>
        <v>82</v>
      </c>
      <c r="F183">
        <f t="shared" si="60"/>
        <v>70</v>
      </c>
      <c r="G183">
        <f>INDEX(Testing!$N$17:$N$23,FLOOR(('Frame Table'!B183-($E$6*D183)-($E$6*60*C183))/'Frame Table'!$F$6,1)+1)</f>
        <v>77</v>
      </c>
      <c r="J183">
        <f t="shared" si="57"/>
        <v>175</v>
      </c>
      <c r="K183">
        <f t="shared" si="53"/>
        <v>190925</v>
      </c>
      <c r="L183">
        <f t="shared" si="46"/>
        <v>0</v>
      </c>
      <c r="M183">
        <f t="shared" si="47"/>
        <v>7</v>
      </c>
      <c r="N183">
        <f>INDEX(Testing!$K$17:$K$23,FLOOR(('Frame Table'!K183-($E$6*M183)-($E$6*60*L183))/'Frame Table'!$F$6,1)+1)</f>
        <v>48</v>
      </c>
      <c r="O183">
        <f t="shared" si="61"/>
        <v>45</v>
      </c>
      <c r="P183">
        <f>INDEX(Testing!$N$17:$N$23,FLOOR(('Frame Table'!K183-($E$6*M183)-($E$6*60*L183))/'Frame Table'!$F$6,1)+1)</f>
        <v>38</v>
      </c>
      <c r="S183">
        <f t="shared" si="58"/>
        <v>175</v>
      </c>
      <c r="T183">
        <f t="shared" si="54"/>
        <v>267400</v>
      </c>
      <c r="U183">
        <f t="shared" si="48"/>
        <v>0</v>
      </c>
      <c r="V183">
        <f t="shared" si="49"/>
        <v>10</v>
      </c>
      <c r="W183">
        <f>INDEX(Testing!$K$17:$K$23,FLOOR(('Frame Table'!T183-($E$6*V183)-($E$6*60*U183))/'Frame Table'!$F$6,1)+1)</f>
        <v>48</v>
      </c>
      <c r="X183">
        <f t="shared" si="62"/>
        <v>44</v>
      </c>
      <c r="Y183">
        <f>INDEX(Testing!$N$17:$N$23,FLOOR(('Frame Table'!T183-($E$6*V183)-($E$6*60*U183))/'Frame Table'!$F$6,1)+1)</f>
        <v>38</v>
      </c>
      <c r="AB183">
        <f t="shared" si="59"/>
        <v>175</v>
      </c>
      <c r="AC183">
        <f t="shared" si="55"/>
        <v>166950</v>
      </c>
      <c r="AD183">
        <f t="shared" si="50"/>
        <v>0</v>
      </c>
      <c r="AE183">
        <f t="shared" si="51"/>
        <v>6</v>
      </c>
      <c r="AF183">
        <f>INDEX(Testing!$K$17:$K$23,FLOOR(('Frame Table'!AC183-($E$6*AE183)-($E$6*60*AD183))/'Frame Table'!$F$6,1)+1)</f>
        <v>61</v>
      </c>
      <c r="AG183">
        <f t="shared" si="63"/>
        <v>52</v>
      </c>
      <c r="AH183">
        <f>INDEX(Testing!$N$17:$N$23,FLOOR(('Frame Table'!AC183-($E$6*AE183)-($E$6*60*AD183))/'Frame Table'!$F$6,1)+1)</f>
        <v>58</v>
      </c>
    </row>
    <row r="184" spans="1:34" x14ac:dyDescent="0.25">
      <c r="A184">
        <f t="shared" si="56"/>
        <v>176</v>
      </c>
      <c r="B184">
        <f t="shared" si="52"/>
        <v>224048</v>
      </c>
      <c r="C184">
        <f t="shared" si="44"/>
        <v>0</v>
      </c>
      <c r="D184">
        <f t="shared" si="45"/>
        <v>8</v>
      </c>
      <c r="E184">
        <f>INDEX(Testing!$K$17:$K$23,FLOOR(('Frame Table'!B184-($E$6*D184)-($E$6*60*C184))/'Frame Table'!$F$6,1)+1)</f>
        <v>82</v>
      </c>
      <c r="F184">
        <f t="shared" si="60"/>
        <v>75</v>
      </c>
      <c r="G184">
        <f>INDEX(Testing!$N$17:$N$23,FLOOR(('Frame Table'!B184-($E$6*D184)-($E$6*60*C184))/'Frame Table'!$F$6,1)+1)</f>
        <v>77</v>
      </c>
      <c r="J184">
        <f t="shared" si="57"/>
        <v>176</v>
      </c>
      <c r="K184">
        <f t="shared" si="53"/>
        <v>192016</v>
      </c>
      <c r="L184">
        <f t="shared" si="46"/>
        <v>0</v>
      </c>
      <c r="M184">
        <f t="shared" si="47"/>
        <v>7</v>
      </c>
      <c r="N184">
        <f>INDEX(Testing!$K$17:$K$23,FLOOR(('Frame Table'!K184-($E$6*M184)-($E$6*60*L184))/'Frame Table'!$F$6,1)+1)</f>
        <v>61</v>
      </c>
      <c r="O184">
        <f t="shared" si="61"/>
        <v>50</v>
      </c>
      <c r="P184">
        <f>INDEX(Testing!$N$17:$N$23,FLOOR(('Frame Table'!K184-($E$6*M184)-($E$6*60*L184))/'Frame Table'!$F$6,1)+1)</f>
        <v>58</v>
      </c>
      <c r="S184">
        <f t="shared" si="58"/>
        <v>176</v>
      </c>
      <c r="T184">
        <f t="shared" si="54"/>
        <v>268928</v>
      </c>
      <c r="U184">
        <f t="shared" si="48"/>
        <v>0</v>
      </c>
      <c r="V184">
        <f t="shared" si="49"/>
        <v>10</v>
      </c>
      <c r="W184">
        <f>INDEX(Testing!$K$17:$K$23,FLOOR(('Frame Table'!T184-($E$6*V184)-($E$6*60*U184))/'Frame Table'!$F$6,1)+1)</f>
        <v>61</v>
      </c>
      <c r="X184">
        <f t="shared" si="62"/>
        <v>50</v>
      </c>
      <c r="Y184">
        <f>INDEX(Testing!$N$17:$N$23,FLOOR(('Frame Table'!T184-($E$6*V184)-($E$6*60*U184))/'Frame Table'!$F$6,1)+1)</f>
        <v>58</v>
      </c>
      <c r="AB184">
        <f t="shared" si="59"/>
        <v>176</v>
      </c>
      <c r="AC184">
        <f t="shared" si="55"/>
        <v>167904</v>
      </c>
      <c r="AD184">
        <f t="shared" si="50"/>
        <v>0</v>
      </c>
      <c r="AE184">
        <f t="shared" si="51"/>
        <v>6</v>
      </c>
      <c r="AF184">
        <f>INDEX(Testing!$K$17:$K$23,FLOOR(('Frame Table'!AC184-($E$6*AE184)-($E$6*60*AD184))/'Frame Table'!$F$6,1)+1)</f>
        <v>61</v>
      </c>
      <c r="AG184">
        <f t="shared" si="63"/>
        <v>55</v>
      </c>
      <c r="AH184">
        <f>INDEX(Testing!$N$17:$N$23,FLOOR(('Frame Table'!AC184-($E$6*AE184)-($E$6*60*AD184))/'Frame Table'!$F$6,1)+1)</f>
        <v>58</v>
      </c>
    </row>
    <row r="185" spans="1:34" x14ac:dyDescent="0.25">
      <c r="A185">
        <f t="shared" si="56"/>
        <v>177</v>
      </c>
      <c r="B185">
        <f t="shared" si="52"/>
        <v>225321</v>
      </c>
      <c r="C185">
        <f t="shared" si="44"/>
        <v>0</v>
      </c>
      <c r="D185">
        <f t="shared" si="45"/>
        <v>8</v>
      </c>
      <c r="E185">
        <f>INDEX(Testing!$K$17:$K$23,FLOOR(('Frame Table'!B185-($E$6*D185)-($E$6*60*C185))/'Frame Table'!$F$6,1)+1)</f>
        <v>97</v>
      </c>
      <c r="F185">
        <f t="shared" si="60"/>
        <v>80</v>
      </c>
      <c r="G185">
        <f>INDEX(Testing!$N$17:$N$23,FLOOR(('Frame Table'!B185-($E$6*D185)-($E$6*60*C185))/'Frame Table'!$F$6,1)+1)</f>
        <v>96</v>
      </c>
      <c r="J185">
        <f t="shared" si="57"/>
        <v>177</v>
      </c>
      <c r="K185">
        <f t="shared" si="53"/>
        <v>193107</v>
      </c>
      <c r="L185">
        <f t="shared" si="46"/>
        <v>0</v>
      </c>
      <c r="M185">
        <f t="shared" si="47"/>
        <v>7</v>
      </c>
      <c r="N185">
        <f>INDEX(Testing!$K$17:$K$23,FLOOR(('Frame Table'!K185-($E$6*M185)-($E$6*60*L185))/'Frame Table'!$F$6,1)+1)</f>
        <v>61</v>
      </c>
      <c r="O185">
        <f t="shared" si="61"/>
        <v>54</v>
      </c>
      <c r="P185">
        <f>INDEX(Testing!$N$17:$N$23,FLOOR(('Frame Table'!K185-($E$6*M185)-($E$6*60*L185))/'Frame Table'!$F$6,1)+1)</f>
        <v>58</v>
      </c>
      <c r="S185">
        <f t="shared" si="58"/>
        <v>177</v>
      </c>
      <c r="T185">
        <f t="shared" si="54"/>
        <v>270456</v>
      </c>
      <c r="U185">
        <f t="shared" si="48"/>
        <v>0</v>
      </c>
      <c r="V185">
        <f t="shared" si="49"/>
        <v>10</v>
      </c>
      <c r="W185">
        <f>INDEX(Testing!$K$17:$K$23,FLOOR(('Frame Table'!T185-($E$6*V185)-($E$6*60*U185))/'Frame Table'!$F$6,1)+1)</f>
        <v>61</v>
      </c>
      <c r="X185">
        <f t="shared" si="62"/>
        <v>56</v>
      </c>
      <c r="Y185">
        <f>INDEX(Testing!$N$17:$N$23,FLOOR(('Frame Table'!T185-($E$6*V185)-($E$6*60*U185))/'Frame Table'!$F$6,1)+1)</f>
        <v>58</v>
      </c>
      <c r="AB185">
        <f t="shared" si="59"/>
        <v>177</v>
      </c>
      <c r="AC185">
        <f t="shared" si="55"/>
        <v>168858</v>
      </c>
      <c r="AD185">
        <f t="shared" si="50"/>
        <v>0</v>
      </c>
      <c r="AE185">
        <f t="shared" si="51"/>
        <v>6</v>
      </c>
      <c r="AF185">
        <f>INDEX(Testing!$K$17:$K$23,FLOOR(('Frame Table'!AC185-($E$6*AE185)-($E$6*60*AD185))/'Frame Table'!$F$6,1)+1)</f>
        <v>61</v>
      </c>
      <c r="AG185">
        <f t="shared" si="63"/>
        <v>59</v>
      </c>
      <c r="AH185">
        <f>INDEX(Testing!$N$17:$N$23,FLOOR(('Frame Table'!AC185-($E$6*AE185)-($E$6*60*AD185))/'Frame Table'!$F$6,1)+1)</f>
        <v>58</v>
      </c>
    </row>
    <row r="186" spans="1:34" x14ac:dyDescent="0.25">
      <c r="A186">
        <f t="shared" si="56"/>
        <v>178</v>
      </c>
      <c r="B186">
        <f t="shared" si="52"/>
        <v>226594</v>
      </c>
      <c r="C186">
        <f t="shared" si="44"/>
        <v>0</v>
      </c>
      <c r="D186">
        <f t="shared" si="45"/>
        <v>8</v>
      </c>
      <c r="E186">
        <f>INDEX(Testing!$K$17:$K$23,FLOOR(('Frame Table'!B186-($E$6*D186)-($E$6*60*C186))/'Frame Table'!$F$6,1)+1)</f>
        <v>97</v>
      </c>
      <c r="F186">
        <f t="shared" si="60"/>
        <v>85</v>
      </c>
      <c r="G186">
        <f>INDEX(Testing!$N$17:$N$23,FLOOR(('Frame Table'!B186-($E$6*D186)-($E$6*60*C186))/'Frame Table'!$F$6,1)+1)</f>
        <v>96</v>
      </c>
      <c r="J186">
        <f t="shared" si="57"/>
        <v>178</v>
      </c>
      <c r="K186">
        <f t="shared" si="53"/>
        <v>194198</v>
      </c>
      <c r="L186">
        <f t="shared" si="46"/>
        <v>0</v>
      </c>
      <c r="M186">
        <f t="shared" si="47"/>
        <v>7</v>
      </c>
      <c r="N186">
        <f>INDEX(Testing!$K$17:$K$23,FLOOR(('Frame Table'!K186-($E$6*M186)-($E$6*60*L186))/'Frame Table'!$F$6,1)+1)</f>
        <v>61</v>
      </c>
      <c r="O186">
        <f t="shared" si="61"/>
        <v>58</v>
      </c>
      <c r="P186">
        <f>INDEX(Testing!$N$17:$N$23,FLOOR(('Frame Table'!K186-($E$6*M186)-($E$6*60*L186))/'Frame Table'!$F$6,1)+1)</f>
        <v>58</v>
      </c>
      <c r="S186">
        <f t="shared" si="58"/>
        <v>178</v>
      </c>
      <c r="T186">
        <f t="shared" si="54"/>
        <v>271984</v>
      </c>
      <c r="U186">
        <f t="shared" si="48"/>
        <v>0</v>
      </c>
      <c r="V186">
        <f t="shared" si="49"/>
        <v>10</v>
      </c>
      <c r="W186">
        <f>INDEX(Testing!$K$17:$K$23,FLOOR(('Frame Table'!T186-($E$6*V186)-($E$6*60*U186))/'Frame Table'!$F$6,1)+1)</f>
        <v>61</v>
      </c>
      <c r="X186">
        <f t="shared" si="62"/>
        <v>62</v>
      </c>
      <c r="Y186">
        <f>INDEX(Testing!$N$17:$N$23,FLOOR(('Frame Table'!T186-($E$6*V186)-($E$6*60*U186))/'Frame Table'!$F$6,1)+1)</f>
        <v>58</v>
      </c>
      <c r="AB186">
        <f t="shared" si="59"/>
        <v>178</v>
      </c>
      <c r="AC186">
        <f t="shared" si="55"/>
        <v>169812</v>
      </c>
      <c r="AD186">
        <f t="shared" si="50"/>
        <v>0</v>
      </c>
      <c r="AE186">
        <f t="shared" si="51"/>
        <v>6</v>
      </c>
      <c r="AF186">
        <f>INDEX(Testing!$K$17:$K$23,FLOOR(('Frame Table'!AC186-($E$6*AE186)-($E$6*60*AD186))/'Frame Table'!$F$6,1)+1)</f>
        <v>61</v>
      </c>
      <c r="AG186">
        <f t="shared" si="63"/>
        <v>63</v>
      </c>
      <c r="AH186">
        <f>INDEX(Testing!$N$17:$N$23,FLOOR(('Frame Table'!AC186-($E$6*AE186)-($E$6*60*AD186))/'Frame Table'!$F$6,1)+1)</f>
        <v>58</v>
      </c>
    </row>
    <row r="187" spans="1:34" x14ac:dyDescent="0.25">
      <c r="A187">
        <f t="shared" si="56"/>
        <v>179</v>
      </c>
      <c r="B187">
        <f t="shared" si="52"/>
        <v>227867</v>
      </c>
      <c r="C187">
        <f t="shared" si="44"/>
        <v>0</v>
      </c>
      <c r="D187">
        <f t="shared" si="45"/>
        <v>8</v>
      </c>
      <c r="E187">
        <f>INDEX(Testing!$K$17:$K$23,FLOOR(('Frame Table'!B187-($E$6*D187)-($E$6*60*C187))/'Frame Table'!$F$6,1)+1)</f>
        <v>97</v>
      </c>
      <c r="F187">
        <f t="shared" si="60"/>
        <v>90</v>
      </c>
      <c r="G187">
        <f>INDEX(Testing!$N$17:$N$23,FLOOR(('Frame Table'!B187-($E$6*D187)-($E$6*60*C187))/'Frame Table'!$F$6,1)+1)</f>
        <v>96</v>
      </c>
      <c r="J187">
        <f t="shared" si="57"/>
        <v>179</v>
      </c>
      <c r="K187">
        <f t="shared" si="53"/>
        <v>195289</v>
      </c>
      <c r="L187">
        <f t="shared" si="46"/>
        <v>0</v>
      </c>
      <c r="M187">
        <f t="shared" si="47"/>
        <v>7</v>
      </c>
      <c r="N187">
        <f>INDEX(Testing!$K$17:$K$23,FLOOR(('Frame Table'!K187-($E$6*M187)-($E$6*60*L187))/'Frame Table'!$F$6,1)+1)</f>
        <v>61</v>
      </c>
      <c r="O187">
        <f t="shared" si="61"/>
        <v>62</v>
      </c>
      <c r="P187">
        <f>INDEX(Testing!$N$17:$N$23,FLOOR(('Frame Table'!K187-($E$6*M187)-($E$6*60*L187))/'Frame Table'!$F$6,1)+1)</f>
        <v>58</v>
      </c>
      <c r="S187">
        <f t="shared" si="58"/>
        <v>179</v>
      </c>
      <c r="T187">
        <f t="shared" si="54"/>
        <v>273512</v>
      </c>
      <c r="U187">
        <f t="shared" si="48"/>
        <v>0</v>
      </c>
      <c r="V187">
        <f t="shared" si="49"/>
        <v>10</v>
      </c>
      <c r="W187">
        <f>INDEX(Testing!$K$17:$K$23,FLOOR(('Frame Table'!T187-($E$6*V187)-($E$6*60*U187))/'Frame Table'!$F$6,1)+1)</f>
        <v>82</v>
      </c>
      <c r="X187">
        <f t="shared" si="62"/>
        <v>68</v>
      </c>
      <c r="Y187">
        <f>INDEX(Testing!$N$17:$N$23,FLOOR(('Frame Table'!T187-($E$6*V187)-($E$6*60*U187))/'Frame Table'!$F$6,1)+1)</f>
        <v>77</v>
      </c>
      <c r="AB187">
        <f t="shared" si="59"/>
        <v>179</v>
      </c>
      <c r="AC187">
        <f t="shared" si="55"/>
        <v>170766</v>
      </c>
      <c r="AD187">
        <f t="shared" si="50"/>
        <v>0</v>
      </c>
      <c r="AE187">
        <f t="shared" si="51"/>
        <v>6</v>
      </c>
      <c r="AF187">
        <f>INDEX(Testing!$K$17:$K$23,FLOOR(('Frame Table'!AC187-($E$6*AE187)-($E$6*60*AD187))/'Frame Table'!$F$6,1)+1)</f>
        <v>82</v>
      </c>
      <c r="AG187">
        <f t="shared" si="63"/>
        <v>67</v>
      </c>
      <c r="AH187">
        <f>INDEX(Testing!$N$17:$N$23,FLOOR(('Frame Table'!AC187-($E$6*AE187)-($E$6*60*AD187))/'Frame Table'!$F$6,1)+1)</f>
        <v>77</v>
      </c>
    </row>
    <row r="188" spans="1:34" x14ac:dyDescent="0.25">
      <c r="A188">
        <f t="shared" si="56"/>
        <v>180</v>
      </c>
      <c r="B188">
        <f t="shared" si="52"/>
        <v>229140</v>
      </c>
      <c r="C188">
        <f t="shared" si="44"/>
        <v>0</v>
      </c>
      <c r="D188">
        <f t="shared" si="45"/>
        <v>8</v>
      </c>
      <c r="E188">
        <f>INDEX(Testing!$K$17:$K$23,FLOOR(('Frame Table'!B188-($E$6*D188)-($E$6*60*C188))/'Frame Table'!$F$6,1)+1)</f>
        <v>97</v>
      </c>
      <c r="F188">
        <f t="shared" si="60"/>
        <v>95</v>
      </c>
      <c r="G188">
        <f>INDEX(Testing!$N$17:$N$23,FLOOR(('Frame Table'!B188-($E$6*D188)-($E$6*60*C188))/'Frame Table'!$F$6,1)+1)</f>
        <v>96</v>
      </c>
      <c r="J188">
        <f t="shared" si="57"/>
        <v>180</v>
      </c>
      <c r="K188">
        <f t="shared" si="53"/>
        <v>196380</v>
      </c>
      <c r="L188">
        <f t="shared" si="46"/>
        <v>0</v>
      </c>
      <c r="M188">
        <f t="shared" si="47"/>
        <v>7</v>
      </c>
      <c r="N188">
        <f>INDEX(Testing!$K$17:$K$23,FLOOR(('Frame Table'!K188-($E$6*M188)-($E$6*60*L188))/'Frame Table'!$F$6,1)+1)</f>
        <v>82</v>
      </c>
      <c r="O188">
        <f t="shared" si="61"/>
        <v>67</v>
      </c>
      <c r="P188">
        <f>INDEX(Testing!$N$17:$N$23,FLOOR(('Frame Table'!K188-($E$6*M188)-($E$6*60*L188))/'Frame Table'!$F$6,1)+1)</f>
        <v>77</v>
      </c>
      <c r="S188">
        <f t="shared" si="58"/>
        <v>180</v>
      </c>
      <c r="T188">
        <f t="shared" si="54"/>
        <v>275040</v>
      </c>
      <c r="U188">
        <f t="shared" si="48"/>
        <v>0</v>
      </c>
      <c r="V188">
        <f t="shared" si="49"/>
        <v>10</v>
      </c>
      <c r="W188">
        <f>INDEX(Testing!$K$17:$K$23,FLOOR(('Frame Table'!T188-($E$6*V188)-($E$6*60*U188))/'Frame Table'!$F$6,1)+1)</f>
        <v>82</v>
      </c>
      <c r="X188">
        <f t="shared" si="62"/>
        <v>74</v>
      </c>
      <c r="Y188">
        <f>INDEX(Testing!$N$17:$N$23,FLOOR(('Frame Table'!T188-($E$6*V188)-($E$6*60*U188))/'Frame Table'!$F$6,1)+1)</f>
        <v>77</v>
      </c>
      <c r="AB188">
        <f t="shared" si="59"/>
        <v>180</v>
      </c>
      <c r="AC188">
        <f t="shared" si="55"/>
        <v>171720</v>
      </c>
      <c r="AD188">
        <f t="shared" si="50"/>
        <v>0</v>
      </c>
      <c r="AE188">
        <f t="shared" si="51"/>
        <v>6</v>
      </c>
      <c r="AF188">
        <f>INDEX(Testing!$K$17:$K$23,FLOOR(('Frame Table'!AC188-($E$6*AE188)-($E$6*60*AD188))/'Frame Table'!$F$6,1)+1)</f>
        <v>82</v>
      </c>
      <c r="AG188">
        <f t="shared" si="63"/>
        <v>70</v>
      </c>
      <c r="AH188">
        <f>INDEX(Testing!$N$17:$N$23,FLOOR(('Frame Table'!AC188-($E$6*AE188)-($E$6*60*AD188))/'Frame Table'!$F$6,1)+1)</f>
        <v>77</v>
      </c>
    </row>
    <row r="189" spans="1:34" x14ac:dyDescent="0.25">
      <c r="A189">
        <f t="shared" si="56"/>
        <v>181</v>
      </c>
      <c r="B189">
        <f t="shared" si="52"/>
        <v>230413</v>
      </c>
      <c r="C189">
        <f t="shared" si="44"/>
        <v>0</v>
      </c>
      <c r="D189">
        <f t="shared" si="45"/>
        <v>9</v>
      </c>
      <c r="E189">
        <f>INDEX(Testing!$K$17:$K$23,FLOOR(('Frame Table'!B189-($E$6*D189)-($E$6*60*C189))/'Frame Table'!$F$6,1)+1)</f>
        <v>0</v>
      </c>
      <c r="F189">
        <f t="shared" si="60"/>
        <v>0</v>
      </c>
      <c r="G189">
        <f>INDEX(Testing!$N$17:$N$23,FLOOR(('Frame Table'!B189-($E$6*D189)-($E$6*60*C189))/'Frame Table'!$F$6,1)+1)</f>
        <v>0</v>
      </c>
      <c r="J189">
        <f t="shared" si="57"/>
        <v>181</v>
      </c>
      <c r="K189">
        <f t="shared" si="53"/>
        <v>197471</v>
      </c>
      <c r="L189">
        <f t="shared" si="46"/>
        <v>0</v>
      </c>
      <c r="M189">
        <f t="shared" si="47"/>
        <v>7</v>
      </c>
      <c r="N189">
        <f>INDEX(Testing!$K$17:$K$23,FLOOR(('Frame Table'!K189-($E$6*M189)-($E$6*60*L189))/'Frame Table'!$F$6,1)+1)</f>
        <v>82</v>
      </c>
      <c r="O189">
        <f t="shared" si="61"/>
        <v>71</v>
      </c>
      <c r="P189">
        <f>INDEX(Testing!$N$17:$N$23,FLOOR(('Frame Table'!K189-($E$6*M189)-($E$6*60*L189))/'Frame Table'!$F$6,1)+1)</f>
        <v>77</v>
      </c>
      <c r="S189">
        <f t="shared" si="58"/>
        <v>181</v>
      </c>
      <c r="T189">
        <f t="shared" si="54"/>
        <v>276568</v>
      </c>
      <c r="U189">
        <f t="shared" si="48"/>
        <v>0</v>
      </c>
      <c r="V189">
        <f t="shared" si="49"/>
        <v>10</v>
      </c>
      <c r="W189">
        <f>INDEX(Testing!$K$17:$K$23,FLOOR(('Frame Table'!T189-($E$6*V189)-($E$6*60*U189))/'Frame Table'!$F$6,1)+1)</f>
        <v>97</v>
      </c>
      <c r="X189">
        <f t="shared" si="62"/>
        <v>80</v>
      </c>
      <c r="Y189">
        <f>INDEX(Testing!$N$17:$N$23,FLOOR(('Frame Table'!T189-($E$6*V189)-($E$6*60*U189))/'Frame Table'!$F$6,1)+1)</f>
        <v>96</v>
      </c>
      <c r="AB189">
        <f t="shared" si="59"/>
        <v>181</v>
      </c>
      <c r="AC189">
        <f t="shared" si="55"/>
        <v>172674</v>
      </c>
      <c r="AD189">
        <f t="shared" si="50"/>
        <v>0</v>
      </c>
      <c r="AE189">
        <f t="shared" si="51"/>
        <v>6</v>
      </c>
      <c r="AF189">
        <f>INDEX(Testing!$K$17:$K$23,FLOOR(('Frame Table'!AC189-($E$6*AE189)-($E$6*60*AD189))/'Frame Table'!$F$6,1)+1)</f>
        <v>82</v>
      </c>
      <c r="AG189">
        <f t="shared" si="63"/>
        <v>74</v>
      </c>
      <c r="AH189">
        <f>INDEX(Testing!$N$17:$N$23,FLOOR(('Frame Table'!AC189-($E$6*AE189)-($E$6*60*AD189))/'Frame Table'!$F$6,1)+1)</f>
        <v>77</v>
      </c>
    </row>
    <row r="190" spans="1:34" x14ac:dyDescent="0.25">
      <c r="A190">
        <f t="shared" si="56"/>
        <v>182</v>
      </c>
      <c r="B190">
        <f t="shared" si="52"/>
        <v>231686</v>
      </c>
      <c r="C190">
        <f t="shared" si="44"/>
        <v>0</v>
      </c>
      <c r="D190">
        <f t="shared" si="45"/>
        <v>9</v>
      </c>
      <c r="E190">
        <f>INDEX(Testing!$K$17:$K$23,FLOOR(('Frame Table'!B190-($E$6*D190)-($E$6*60*C190))/'Frame Table'!$F$6,1)+1)</f>
        <v>0</v>
      </c>
      <c r="F190">
        <f t="shared" si="60"/>
        <v>5</v>
      </c>
      <c r="G190">
        <f>INDEX(Testing!$N$17:$N$23,FLOOR(('Frame Table'!B190-($E$6*D190)-($E$6*60*C190))/'Frame Table'!$F$6,1)+1)</f>
        <v>0</v>
      </c>
      <c r="J190">
        <f t="shared" si="57"/>
        <v>182</v>
      </c>
      <c r="K190">
        <f t="shared" si="53"/>
        <v>198562</v>
      </c>
      <c r="L190">
        <f t="shared" si="46"/>
        <v>0</v>
      </c>
      <c r="M190">
        <f t="shared" si="47"/>
        <v>7</v>
      </c>
      <c r="N190">
        <f>INDEX(Testing!$K$17:$K$23,FLOOR(('Frame Table'!K190-($E$6*M190)-($E$6*60*L190))/'Frame Table'!$F$6,1)+1)</f>
        <v>82</v>
      </c>
      <c r="O190">
        <f t="shared" si="61"/>
        <v>75</v>
      </c>
      <c r="P190">
        <f>INDEX(Testing!$N$17:$N$23,FLOOR(('Frame Table'!K190-($E$6*M190)-($E$6*60*L190))/'Frame Table'!$F$6,1)+1)</f>
        <v>77</v>
      </c>
      <c r="S190">
        <f t="shared" si="58"/>
        <v>182</v>
      </c>
      <c r="T190">
        <f t="shared" si="54"/>
        <v>278096</v>
      </c>
      <c r="U190">
        <f t="shared" si="48"/>
        <v>0</v>
      </c>
      <c r="V190">
        <f t="shared" si="49"/>
        <v>10</v>
      </c>
      <c r="W190">
        <f>INDEX(Testing!$K$17:$K$23,FLOOR(('Frame Table'!T190-($E$6*V190)-($E$6*60*U190))/'Frame Table'!$F$6,1)+1)</f>
        <v>97</v>
      </c>
      <c r="X190">
        <f t="shared" si="62"/>
        <v>86</v>
      </c>
      <c r="Y190">
        <f>INDEX(Testing!$N$17:$N$23,FLOOR(('Frame Table'!T190-($E$6*V190)-($E$6*60*U190))/'Frame Table'!$F$6,1)+1)</f>
        <v>96</v>
      </c>
      <c r="AB190">
        <f t="shared" si="59"/>
        <v>182</v>
      </c>
      <c r="AC190">
        <f t="shared" si="55"/>
        <v>173628</v>
      </c>
      <c r="AD190">
        <f t="shared" si="50"/>
        <v>0</v>
      </c>
      <c r="AE190">
        <f t="shared" si="51"/>
        <v>6</v>
      </c>
      <c r="AF190">
        <f>INDEX(Testing!$K$17:$K$23,FLOOR(('Frame Table'!AC190-($E$6*AE190)-($E$6*60*AD190))/'Frame Table'!$F$6,1)+1)</f>
        <v>82</v>
      </c>
      <c r="AG190">
        <f t="shared" si="63"/>
        <v>78</v>
      </c>
      <c r="AH190">
        <f>INDEX(Testing!$N$17:$N$23,FLOOR(('Frame Table'!AC190-($E$6*AE190)-($E$6*60*AD190))/'Frame Table'!$F$6,1)+1)</f>
        <v>77</v>
      </c>
    </row>
    <row r="191" spans="1:34" x14ac:dyDescent="0.25">
      <c r="A191">
        <f t="shared" si="56"/>
        <v>183</v>
      </c>
      <c r="B191">
        <f t="shared" si="52"/>
        <v>232959</v>
      </c>
      <c r="C191">
        <f t="shared" si="44"/>
        <v>0</v>
      </c>
      <c r="D191">
        <f t="shared" si="45"/>
        <v>9</v>
      </c>
      <c r="E191">
        <f>INDEX(Testing!$K$17:$K$23,FLOOR(('Frame Table'!B191-($E$6*D191)-($E$6*60*C191))/'Frame Table'!$F$6,1)+1)</f>
        <v>0</v>
      </c>
      <c r="F191">
        <f t="shared" si="60"/>
        <v>9</v>
      </c>
      <c r="G191">
        <f>INDEX(Testing!$N$17:$N$23,FLOOR(('Frame Table'!B191-($E$6*D191)-($E$6*60*C191))/'Frame Table'!$F$6,1)+1)</f>
        <v>0</v>
      </c>
      <c r="J191">
        <f t="shared" si="57"/>
        <v>183</v>
      </c>
      <c r="K191">
        <f t="shared" si="53"/>
        <v>199653</v>
      </c>
      <c r="L191">
        <f t="shared" si="46"/>
        <v>0</v>
      </c>
      <c r="M191">
        <f t="shared" si="47"/>
        <v>7</v>
      </c>
      <c r="N191">
        <f>INDEX(Testing!$K$17:$K$23,FLOOR(('Frame Table'!K191-($E$6*M191)-($E$6*60*L191))/'Frame Table'!$F$6,1)+1)</f>
        <v>82</v>
      </c>
      <c r="O191">
        <f t="shared" si="61"/>
        <v>79</v>
      </c>
      <c r="P191">
        <f>INDEX(Testing!$N$17:$N$23,FLOOR(('Frame Table'!K191-($E$6*M191)-($E$6*60*L191))/'Frame Table'!$F$6,1)+1)</f>
        <v>77</v>
      </c>
      <c r="S191">
        <f t="shared" si="58"/>
        <v>183</v>
      </c>
      <c r="T191">
        <f t="shared" si="54"/>
        <v>279624</v>
      </c>
      <c r="U191">
        <f t="shared" si="48"/>
        <v>0</v>
      </c>
      <c r="V191">
        <f t="shared" si="49"/>
        <v>10</v>
      </c>
      <c r="W191">
        <f>INDEX(Testing!$K$17:$K$23,FLOOR(('Frame Table'!T191-($E$6*V191)-($E$6*60*U191))/'Frame Table'!$F$6,1)+1)</f>
        <v>97</v>
      </c>
      <c r="X191">
        <f t="shared" si="62"/>
        <v>92</v>
      </c>
      <c r="Y191">
        <f>INDEX(Testing!$N$17:$N$23,FLOOR(('Frame Table'!T191-($E$6*V191)-($E$6*60*U191))/'Frame Table'!$F$6,1)+1)</f>
        <v>96</v>
      </c>
      <c r="AB191">
        <f t="shared" si="59"/>
        <v>183</v>
      </c>
      <c r="AC191">
        <f t="shared" si="55"/>
        <v>174582</v>
      </c>
      <c r="AD191">
        <f t="shared" si="50"/>
        <v>0</v>
      </c>
      <c r="AE191">
        <f t="shared" si="51"/>
        <v>6</v>
      </c>
      <c r="AF191">
        <f>INDEX(Testing!$K$17:$K$23,FLOOR(('Frame Table'!AC191-($E$6*AE191)-($E$6*60*AD191))/'Frame Table'!$F$6,1)+1)</f>
        <v>97</v>
      </c>
      <c r="AG191">
        <f t="shared" si="63"/>
        <v>81</v>
      </c>
      <c r="AH191">
        <f>INDEX(Testing!$N$17:$N$23,FLOOR(('Frame Table'!AC191-($E$6*AE191)-($E$6*60*AD191))/'Frame Table'!$F$6,1)+1)</f>
        <v>96</v>
      </c>
    </row>
    <row r="192" spans="1:34" x14ac:dyDescent="0.25">
      <c r="A192">
        <f t="shared" si="56"/>
        <v>184</v>
      </c>
      <c r="B192">
        <f t="shared" si="52"/>
        <v>234232</v>
      </c>
      <c r="C192">
        <f t="shared" si="44"/>
        <v>0</v>
      </c>
      <c r="D192">
        <f t="shared" si="45"/>
        <v>9</v>
      </c>
      <c r="E192">
        <f>INDEX(Testing!$K$17:$K$23,FLOOR(('Frame Table'!B192-($E$6*D192)-($E$6*60*C192))/'Frame Table'!$F$6,1)+1)</f>
        <v>0</v>
      </c>
      <c r="F192">
        <f t="shared" si="60"/>
        <v>14</v>
      </c>
      <c r="G192">
        <f>INDEX(Testing!$N$17:$N$23,FLOOR(('Frame Table'!B192-($E$6*D192)-($E$6*60*C192))/'Frame Table'!$F$6,1)+1)</f>
        <v>0</v>
      </c>
      <c r="J192">
        <f t="shared" si="57"/>
        <v>184</v>
      </c>
      <c r="K192">
        <f t="shared" si="53"/>
        <v>200744</v>
      </c>
      <c r="L192">
        <f t="shared" si="46"/>
        <v>0</v>
      </c>
      <c r="M192">
        <f t="shared" si="47"/>
        <v>7</v>
      </c>
      <c r="N192">
        <f>INDEX(Testing!$K$17:$K$23,FLOOR(('Frame Table'!K192-($E$6*M192)-($E$6*60*L192))/'Frame Table'!$F$6,1)+1)</f>
        <v>97</v>
      </c>
      <c r="O192">
        <f t="shared" si="61"/>
        <v>84</v>
      </c>
      <c r="P192">
        <f>INDEX(Testing!$N$17:$N$23,FLOOR(('Frame Table'!K192-($E$6*M192)-($E$6*60*L192))/'Frame Table'!$F$6,1)+1)</f>
        <v>96</v>
      </c>
      <c r="S192">
        <f t="shared" si="58"/>
        <v>184</v>
      </c>
      <c r="T192">
        <f t="shared" si="54"/>
        <v>281152</v>
      </c>
      <c r="U192">
        <f t="shared" si="48"/>
        <v>0</v>
      </c>
      <c r="V192">
        <f t="shared" si="49"/>
        <v>10</v>
      </c>
      <c r="W192">
        <f>INDEX(Testing!$K$17:$K$23,FLOOR(('Frame Table'!T192-($E$6*V192)-($E$6*60*U192))/'Frame Table'!$F$6,1)+1)</f>
        <v>99</v>
      </c>
      <c r="X192">
        <f t="shared" si="62"/>
        <v>98</v>
      </c>
      <c r="Y192">
        <f>INDEX(Testing!$N$17:$N$23,FLOOR(('Frame Table'!T192-($E$6*V192)-($E$6*60*U192))/'Frame Table'!$F$6,1)+1)</f>
        <v>99</v>
      </c>
      <c r="AB192">
        <f t="shared" si="59"/>
        <v>184</v>
      </c>
      <c r="AC192">
        <f t="shared" si="55"/>
        <v>175536</v>
      </c>
      <c r="AD192">
        <f t="shared" si="50"/>
        <v>0</v>
      </c>
      <c r="AE192">
        <f t="shared" si="51"/>
        <v>6</v>
      </c>
      <c r="AF192">
        <f>INDEX(Testing!$K$17:$K$23,FLOOR(('Frame Table'!AC192-($E$6*AE192)-($E$6*60*AD192))/'Frame Table'!$F$6,1)+1)</f>
        <v>97</v>
      </c>
      <c r="AG192">
        <f t="shared" si="63"/>
        <v>85</v>
      </c>
      <c r="AH192">
        <f>INDEX(Testing!$N$17:$N$23,FLOOR(('Frame Table'!AC192-($E$6*AE192)-($E$6*60*AD192))/'Frame Table'!$F$6,1)+1)</f>
        <v>96</v>
      </c>
    </row>
    <row r="193" spans="1:34" x14ac:dyDescent="0.25">
      <c r="A193">
        <f t="shared" si="56"/>
        <v>185</v>
      </c>
      <c r="B193">
        <f t="shared" si="52"/>
        <v>235505</v>
      </c>
      <c r="C193">
        <f t="shared" si="44"/>
        <v>0</v>
      </c>
      <c r="D193">
        <f t="shared" si="45"/>
        <v>9</v>
      </c>
      <c r="E193">
        <f>INDEX(Testing!$K$17:$K$23,FLOOR(('Frame Table'!B193-($E$6*D193)-($E$6*60*C193))/'Frame Table'!$F$6,1)+1)</f>
        <v>25</v>
      </c>
      <c r="F193">
        <f t="shared" si="60"/>
        <v>19</v>
      </c>
      <c r="G193">
        <f>INDEX(Testing!$N$17:$N$23,FLOOR(('Frame Table'!B193-($E$6*D193)-($E$6*60*C193))/'Frame Table'!$F$6,1)+1)</f>
        <v>19</v>
      </c>
      <c r="J193">
        <f t="shared" si="57"/>
        <v>185</v>
      </c>
      <c r="K193">
        <f t="shared" si="53"/>
        <v>201835</v>
      </c>
      <c r="L193">
        <f t="shared" si="46"/>
        <v>0</v>
      </c>
      <c r="M193">
        <f t="shared" si="47"/>
        <v>7</v>
      </c>
      <c r="N193">
        <f>INDEX(Testing!$K$17:$K$23,FLOOR(('Frame Table'!K193-($E$6*M193)-($E$6*60*L193))/'Frame Table'!$F$6,1)+1)</f>
        <v>97</v>
      </c>
      <c r="O193">
        <f t="shared" si="61"/>
        <v>88</v>
      </c>
      <c r="P193">
        <f>INDEX(Testing!$N$17:$N$23,FLOOR(('Frame Table'!K193-($E$6*M193)-($E$6*60*L193))/'Frame Table'!$F$6,1)+1)</f>
        <v>96</v>
      </c>
      <c r="S193">
        <f t="shared" si="58"/>
        <v>185</v>
      </c>
      <c r="T193">
        <f t="shared" si="54"/>
        <v>282680</v>
      </c>
      <c r="U193">
        <f t="shared" si="48"/>
        <v>0</v>
      </c>
      <c r="V193">
        <f t="shared" si="49"/>
        <v>11</v>
      </c>
      <c r="W193">
        <f>INDEX(Testing!$K$17:$K$23,FLOOR(('Frame Table'!T193-($E$6*V193)-($E$6*60*U193))/'Frame Table'!$F$6,1)+1)</f>
        <v>0</v>
      </c>
      <c r="X193">
        <f t="shared" si="62"/>
        <v>4</v>
      </c>
      <c r="Y193">
        <f>INDEX(Testing!$N$17:$N$23,FLOOR(('Frame Table'!T193-($E$6*V193)-($E$6*60*U193))/'Frame Table'!$F$6,1)+1)</f>
        <v>0</v>
      </c>
      <c r="AB193">
        <f t="shared" si="59"/>
        <v>185</v>
      </c>
      <c r="AC193">
        <f t="shared" si="55"/>
        <v>176490</v>
      </c>
      <c r="AD193">
        <f t="shared" si="50"/>
        <v>0</v>
      </c>
      <c r="AE193">
        <f t="shared" si="51"/>
        <v>6</v>
      </c>
      <c r="AF193">
        <f>INDEX(Testing!$K$17:$K$23,FLOOR(('Frame Table'!AC193-($E$6*AE193)-($E$6*60*AD193))/'Frame Table'!$F$6,1)+1)</f>
        <v>97</v>
      </c>
      <c r="AG193">
        <f t="shared" si="63"/>
        <v>89</v>
      </c>
      <c r="AH193">
        <f>INDEX(Testing!$N$17:$N$23,FLOOR(('Frame Table'!AC193-($E$6*AE193)-($E$6*60*AD193))/'Frame Table'!$F$6,1)+1)</f>
        <v>96</v>
      </c>
    </row>
    <row r="194" spans="1:34" x14ac:dyDescent="0.25">
      <c r="A194">
        <f t="shared" si="56"/>
        <v>186</v>
      </c>
      <c r="B194">
        <f t="shared" si="52"/>
        <v>236778</v>
      </c>
      <c r="C194">
        <f t="shared" si="44"/>
        <v>0</v>
      </c>
      <c r="D194">
        <f t="shared" si="45"/>
        <v>9</v>
      </c>
      <c r="E194">
        <f>INDEX(Testing!$K$17:$K$23,FLOOR(('Frame Table'!B194-($E$6*D194)-($E$6*60*C194))/'Frame Table'!$F$6,1)+1)</f>
        <v>25</v>
      </c>
      <c r="F194">
        <f t="shared" si="60"/>
        <v>24</v>
      </c>
      <c r="G194">
        <f>INDEX(Testing!$N$17:$N$23,FLOOR(('Frame Table'!B194-($E$6*D194)-($E$6*60*C194))/'Frame Table'!$F$6,1)+1)</f>
        <v>19</v>
      </c>
      <c r="J194">
        <f t="shared" si="57"/>
        <v>186</v>
      </c>
      <c r="K194">
        <f t="shared" si="53"/>
        <v>202926</v>
      </c>
      <c r="L194">
        <f t="shared" si="46"/>
        <v>0</v>
      </c>
      <c r="M194">
        <f t="shared" si="47"/>
        <v>7</v>
      </c>
      <c r="N194">
        <f>INDEX(Testing!$K$17:$K$23,FLOOR(('Frame Table'!K194-($E$6*M194)-($E$6*60*L194))/'Frame Table'!$F$6,1)+1)</f>
        <v>97</v>
      </c>
      <c r="O194">
        <f t="shared" si="61"/>
        <v>92</v>
      </c>
      <c r="P194">
        <f>INDEX(Testing!$N$17:$N$23,FLOOR(('Frame Table'!K194-($E$6*M194)-($E$6*60*L194))/'Frame Table'!$F$6,1)+1)</f>
        <v>96</v>
      </c>
      <c r="S194">
        <f t="shared" si="58"/>
        <v>186</v>
      </c>
      <c r="T194">
        <f t="shared" si="54"/>
        <v>284208</v>
      </c>
      <c r="U194">
        <f t="shared" si="48"/>
        <v>0</v>
      </c>
      <c r="V194">
        <f t="shared" si="49"/>
        <v>11</v>
      </c>
      <c r="W194">
        <f>INDEX(Testing!$K$17:$K$23,FLOOR(('Frame Table'!T194-($E$6*V194)-($E$6*60*U194))/'Frame Table'!$F$6,1)+1)</f>
        <v>0</v>
      </c>
      <c r="X194">
        <f t="shared" si="62"/>
        <v>10</v>
      </c>
      <c r="Y194">
        <f>INDEX(Testing!$N$17:$N$23,FLOOR(('Frame Table'!T194-($E$6*V194)-($E$6*60*U194))/'Frame Table'!$F$6,1)+1)</f>
        <v>0</v>
      </c>
      <c r="AB194">
        <f t="shared" si="59"/>
        <v>186</v>
      </c>
      <c r="AC194">
        <f t="shared" si="55"/>
        <v>177444</v>
      </c>
      <c r="AD194">
        <f t="shared" si="50"/>
        <v>0</v>
      </c>
      <c r="AE194">
        <f t="shared" si="51"/>
        <v>6</v>
      </c>
      <c r="AF194">
        <f>INDEX(Testing!$K$17:$K$23,FLOOR(('Frame Table'!AC194-($E$6*AE194)-($E$6*60*AD194))/'Frame Table'!$F$6,1)+1)</f>
        <v>97</v>
      </c>
      <c r="AG194">
        <f t="shared" si="63"/>
        <v>93</v>
      </c>
      <c r="AH194">
        <f>INDEX(Testing!$N$17:$N$23,FLOOR(('Frame Table'!AC194-($E$6*AE194)-($E$6*60*AD194))/'Frame Table'!$F$6,1)+1)</f>
        <v>96</v>
      </c>
    </row>
    <row r="195" spans="1:34" x14ac:dyDescent="0.25">
      <c r="A195">
        <f t="shared" si="56"/>
        <v>187</v>
      </c>
      <c r="B195">
        <f t="shared" si="52"/>
        <v>238051</v>
      </c>
      <c r="C195">
        <f t="shared" si="44"/>
        <v>0</v>
      </c>
      <c r="D195">
        <f t="shared" si="45"/>
        <v>9</v>
      </c>
      <c r="E195">
        <f>INDEX(Testing!$K$17:$K$23,FLOOR(('Frame Table'!B195-($E$6*D195)-($E$6*60*C195))/'Frame Table'!$F$6,1)+1)</f>
        <v>25</v>
      </c>
      <c r="F195">
        <f t="shared" si="60"/>
        <v>29</v>
      </c>
      <c r="G195">
        <f>INDEX(Testing!$N$17:$N$23,FLOOR(('Frame Table'!B195-($E$6*D195)-($E$6*60*C195))/'Frame Table'!$F$6,1)+1)</f>
        <v>19</v>
      </c>
      <c r="J195">
        <f t="shared" si="57"/>
        <v>187</v>
      </c>
      <c r="K195">
        <f t="shared" si="53"/>
        <v>204017</v>
      </c>
      <c r="L195">
        <f t="shared" si="46"/>
        <v>0</v>
      </c>
      <c r="M195">
        <f t="shared" si="47"/>
        <v>7</v>
      </c>
      <c r="N195">
        <f>INDEX(Testing!$K$17:$K$23,FLOOR(('Frame Table'!K195-($E$6*M195)-($E$6*60*L195))/'Frame Table'!$F$6,1)+1)</f>
        <v>99</v>
      </c>
      <c r="O195">
        <f t="shared" si="61"/>
        <v>96</v>
      </c>
      <c r="P195">
        <f>INDEX(Testing!$N$17:$N$23,FLOOR(('Frame Table'!K195-($E$6*M195)-($E$6*60*L195))/'Frame Table'!$F$6,1)+1)</f>
        <v>99</v>
      </c>
      <c r="S195">
        <f t="shared" si="58"/>
        <v>187</v>
      </c>
      <c r="T195">
        <f t="shared" si="54"/>
        <v>285736</v>
      </c>
      <c r="U195">
        <f t="shared" si="48"/>
        <v>0</v>
      </c>
      <c r="V195">
        <f t="shared" si="49"/>
        <v>11</v>
      </c>
      <c r="W195">
        <f>INDEX(Testing!$K$17:$K$23,FLOOR(('Frame Table'!T195-($E$6*V195)-($E$6*60*U195))/'Frame Table'!$F$6,1)+1)</f>
        <v>25</v>
      </c>
      <c r="X195">
        <f t="shared" si="62"/>
        <v>16</v>
      </c>
      <c r="Y195">
        <f>INDEX(Testing!$N$17:$N$23,FLOOR(('Frame Table'!T195-($E$6*V195)-($E$6*60*U195))/'Frame Table'!$F$6,1)+1)</f>
        <v>19</v>
      </c>
      <c r="AB195">
        <f t="shared" si="59"/>
        <v>187</v>
      </c>
      <c r="AC195">
        <f t="shared" si="55"/>
        <v>178398</v>
      </c>
      <c r="AD195">
        <f t="shared" si="50"/>
        <v>0</v>
      </c>
      <c r="AE195">
        <f t="shared" si="51"/>
        <v>6</v>
      </c>
      <c r="AF195">
        <f>INDEX(Testing!$K$17:$K$23,FLOOR(('Frame Table'!AC195-($E$6*AE195)-($E$6*60*AD195))/'Frame Table'!$F$6,1)+1)</f>
        <v>99</v>
      </c>
      <c r="AG195">
        <f t="shared" si="63"/>
        <v>96</v>
      </c>
      <c r="AH195">
        <f>INDEX(Testing!$N$17:$N$23,FLOOR(('Frame Table'!AC195-($E$6*AE195)-($E$6*60*AD195))/'Frame Table'!$F$6,1)+1)</f>
        <v>99</v>
      </c>
    </row>
    <row r="196" spans="1:34" x14ac:dyDescent="0.25">
      <c r="A196">
        <f t="shared" si="56"/>
        <v>188</v>
      </c>
      <c r="B196">
        <f t="shared" si="52"/>
        <v>239324</v>
      </c>
      <c r="C196">
        <f t="shared" si="44"/>
        <v>0</v>
      </c>
      <c r="D196">
        <f t="shared" si="45"/>
        <v>9</v>
      </c>
      <c r="E196">
        <f>INDEX(Testing!$K$17:$K$23,FLOOR(('Frame Table'!B196-($E$6*D196)-($E$6*60*C196))/'Frame Table'!$F$6,1)+1)</f>
        <v>48</v>
      </c>
      <c r="F196">
        <f t="shared" si="60"/>
        <v>34</v>
      </c>
      <c r="G196">
        <f>INDEX(Testing!$N$17:$N$23,FLOOR(('Frame Table'!B196-($E$6*D196)-($E$6*60*C196))/'Frame Table'!$F$6,1)+1)</f>
        <v>38</v>
      </c>
      <c r="J196">
        <f t="shared" si="57"/>
        <v>188</v>
      </c>
      <c r="K196">
        <f t="shared" si="53"/>
        <v>205108</v>
      </c>
      <c r="L196">
        <f t="shared" si="46"/>
        <v>0</v>
      </c>
      <c r="M196">
        <f t="shared" si="47"/>
        <v>8</v>
      </c>
      <c r="N196">
        <f>INDEX(Testing!$K$17:$K$23,FLOOR(('Frame Table'!K196-($E$6*M196)-($E$6*60*L196))/'Frame Table'!$F$6,1)+1)</f>
        <v>0</v>
      </c>
      <c r="O196">
        <f t="shared" si="61"/>
        <v>1</v>
      </c>
      <c r="P196">
        <f>INDEX(Testing!$N$17:$N$23,FLOOR(('Frame Table'!K196-($E$6*M196)-($E$6*60*L196))/'Frame Table'!$F$6,1)+1)</f>
        <v>0</v>
      </c>
      <c r="S196">
        <f t="shared" si="58"/>
        <v>188</v>
      </c>
      <c r="T196">
        <f t="shared" si="54"/>
        <v>287264</v>
      </c>
      <c r="U196">
        <f t="shared" si="48"/>
        <v>0</v>
      </c>
      <c r="V196">
        <f t="shared" si="49"/>
        <v>11</v>
      </c>
      <c r="W196">
        <f>INDEX(Testing!$K$17:$K$23,FLOOR(('Frame Table'!T196-($E$6*V196)-($E$6*60*U196))/'Frame Table'!$F$6,1)+1)</f>
        <v>25</v>
      </c>
      <c r="X196">
        <f t="shared" si="62"/>
        <v>22</v>
      </c>
      <c r="Y196">
        <f>INDEX(Testing!$N$17:$N$23,FLOOR(('Frame Table'!T196-($E$6*V196)-($E$6*60*U196))/'Frame Table'!$F$6,1)+1)</f>
        <v>19</v>
      </c>
      <c r="AB196">
        <f t="shared" si="59"/>
        <v>188</v>
      </c>
      <c r="AC196">
        <f t="shared" si="55"/>
        <v>179352</v>
      </c>
      <c r="AD196">
        <f t="shared" si="50"/>
        <v>0</v>
      </c>
      <c r="AE196">
        <f t="shared" si="51"/>
        <v>7</v>
      </c>
      <c r="AF196">
        <f>INDEX(Testing!$K$17:$K$23,FLOOR(('Frame Table'!AC196-($E$6*AE196)-($E$6*60*AD196))/'Frame Table'!$F$6,1)+1)</f>
        <v>0</v>
      </c>
      <c r="AG196">
        <f t="shared" si="63"/>
        <v>0</v>
      </c>
      <c r="AH196">
        <f>INDEX(Testing!$N$17:$N$23,FLOOR(('Frame Table'!AC196-($E$6*AE196)-($E$6*60*AD196))/'Frame Table'!$F$6,1)+1)</f>
        <v>0</v>
      </c>
    </row>
    <row r="197" spans="1:34" x14ac:dyDescent="0.25">
      <c r="A197">
        <f t="shared" si="56"/>
        <v>189</v>
      </c>
      <c r="B197">
        <f t="shared" si="52"/>
        <v>240597</v>
      </c>
      <c r="C197">
        <f t="shared" si="44"/>
        <v>0</v>
      </c>
      <c r="D197">
        <f t="shared" si="45"/>
        <v>9</v>
      </c>
      <c r="E197">
        <f>INDEX(Testing!$K$17:$K$23,FLOOR(('Frame Table'!B197-($E$6*D197)-($E$6*60*C197))/'Frame Table'!$F$6,1)+1)</f>
        <v>48</v>
      </c>
      <c r="F197">
        <f t="shared" si="60"/>
        <v>39</v>
      </c>
      <c r="G197">
        <f>INDEX(Testing!$N$17:$N$23,FLOOR(('Frame Table'!B197-($E$6*D197)-($E$6*60*C197))/'Frame Table'!$F$6,1)+1)</f>
        <v>38</v>
      </c>
      <c r="J197">
        <f t="shared" si="57"/>
        <v>189</v>
      </c>
      <c r="K197">
        <f t="shared" si="53"/>
        <v>206199</v>
      </c>
      <c r="L197">
        <f t="shared" si="46"/>
        <v>0</v>
      </c>
      <c r="M197">
        <f t="shared" si="47"/>
        <v>8</v>
      </c>
      <c r="N197">
        <f>INDEX(Testing!$K$17:$K$23,FLOOR(('Frame Table'!K197-($E$6*M197)-($E$6*60*L197))/'Frame Table'!$F$6,1)+1)</f>
        <v>0</v>
      </c>
      <c r="O197">
        <f t="shared" si="61"/>
        <v>5</v>
      </c>
      <c r="P197">
        <f>INDEX(Testing!$N$17:$N$23,FLOOR(('Frame Table'!K197-($E$6*M197)-($E$6*60*L197))/'Frame Table'!$F$6,1)+1)</f>
        <v>0</v>
      </c>
      <c r="S197">
        <f t="shared" si="58"/>
        <v>189</v>
      </c>
      <c r="T197">
        <f t="shared" si="54"/>
        <v>288792</v>
      </c>
      <c r="U197">
        <f t="shared" si="48"/>
        <v>0</v>
      </c>
      <c r="V197">
        <f t="shared" si="49"/>
        <v>11</v>
      </c>
      <c r="W197">
        <f>INDEX(Testing!$K$17:$K$23,FLOOR(('Frame Table'!T197-($E$6*V197)-($E$6*60*U197))/'Frame Table'!$F$6,1)+1)</f>
        <v>25</v>
      </c>
      <c r="X197">
        <f t="shared" si="62"/>
        <v>28</v>
      </c>
      <c r="Y197">
        <f>INDEX(Testing!$N$17:$N$23,FLOOR(('Frame Table'!T197-($E$6*V197)-($E$6*60*U197))/'Frame Table'!$F$6,1)+1)</f>
        <v>19</v>
      </c>
      <c r="AB197">
        <f t="shared" si="59"/>
        <v>189</v>
      </c>
      <c r="AC197">
        <f t="shared" si="55"/>
        <v>180306</v>
      </c>
      <c r="AD197">
        <f t="shared" si="50"/>
        <v>0</v>
      </c>
      <c r="AE197">
        <f t="shared" si="51"/>
        <v>7</v>
      </c>
      <c r="AF197">
        <f>INDEX(Testing!$K$17:$K$23,FLOOR(('Frame Table'!AC197-($E$6*AE197)-($E$6*60*AD197))/'Frame Table'!$F$6,1)+1)</f>
        <v>0</v>
      </c>
      <c r="AG197">
        <f t="shared" si="63"/>
        <v>4</v>
      </c>
      <c r="AH197">
        <f>INDEX(Testing!$N$17:$N$23,FLOOR(('Frame Table'!AC197-($E$6*AE197)-($E$6*60*AD197))/'Frame Table'!$F$6,1)+1)</f>
        <v>0</v>
      </c>
    </row>
    <row r="198" spans="1:34" x14ac:dyDescent="0.25">
      <c r="A198">
        <f t="shared" si="56"/>
        <v>190</v>
      </c>
      <c r="B198">
        <f t="shared" si="52"/>
        <v>241870</v>
      </c>
      <c r="C198">
        <f t="shared" si="44"/>
        <v>0</v>
      </c>
      <c r="D198">
        <f t="shared" si="45"/>
        <v>9</v>
      </c>
      <c r="E198">
        <f>INDEX(Testing!$K$17:$K$23,FLOOR(('Frame Table'!B198-($E$6*D198)-($E$6*60*C198))/'Frame Table'!$F$6,1)+1)</f>
        <v>48</v>
      </c>
      <c r="F198">
        <f t="shared" si="60"/>
        <v>44</v>
      </c>
      <c r="G198">
        <f>INDEX(Testing!$N$17:$N$23,FLOOR(('Frame Table'!B198-($E$6*D198)-($E$6*60*C198))/'Frame Table'!$F$6,1)+1)</f>
        <v>38</v>
      </c>
      <c r="J198">
        <f t="shared" si="57"/>
        <v>190</v>
      </c>
      <c r="K198">
        <f t="shared" si="53"/>
        <v>207290</v>
      </c>
      <c r="L198">
        <f t="shared" si="46"/>
        <v>0</v>
      </c>
      <c r="M198">
        <f t="shared" si="47"/>
        <v>8</v>
      </c>
      <c r="N198">
        <f>INDEX(Testing!$K$17:$K$23,FLOOR(('Frame Table'!K198-($E$6*M198)-($E$6*60*L198))/'Frame Table'!$F$6,1)+1)</f>
        <v>0</v>
      </c>
      <c r="O198">
        <f t="shared" si="61"/>
        <v>9</v>
      </c>
      <c r="P198">
        <f>INDEX(Testing!$N$17:$N$23,FLOOR(('Frame Table'!K198-($E$6*M198)-($E$6*60*L198))/'Frame Table'!$F$6,1)+1)</f>
        <v>0</v>
      </c>
      <c r="S198">
        <f t="shared" si="58"/>
        <v>190</v>
      </c>
      <c r="T198">
        <f t="shared" si="54"/>
        <v>290320</v>
      </c>
      <c r="U198">
        <f t="shared" si="48"/>
        <v>0</v>
      </c>
      <c r="V198">
        <f t="shared" si="49"/>
        <v>11</v>
      </c>
      <c r="W198">
        <f>INDEX(Testing!$K$17:$K$23,FLOOR(('Frame Table'!T198-($E$6*V198)-($E$6*60*U198))/'Frame Table'!$F$6,1)+1)</f>
        <v>48</v>
      </c>
      <c r="X198">
        <f t="shared" si="62"/>
        <v>34</v>
      </c>
      <c r="Y198">
        <f>INDEX(Testing!$N$17:$N$23,FLOOR(('Frame Table'!T198-($E$6*V198)-($E$6*60*U198))/'Frame Table'!$F$6,1)+1)</f>
        <v>38</v>
      </c>
      <c r="AB198">
        <f t="shared" si="59"/>
        <v>190</v>
      </c>
      <c r="AC198">
        <f t="shared" si="55"/>
        <v>181260</v>
      </c>
      <c r="AD198">
        <f t="shared" si="50"/>
        <v>0</v>
      </c>
      <c r="AE198">
        <f t="shared" si="51"/>
        <v>7</v>
      </c>
      <c r="AF198">
        <f>INDEX(Testing!$K$17:$K$23,FLOOR(('Frame Table'!AC198-($E$6*AE198)-($E$6*60*AD198))/'Frame Table'!$F$6,1)+1)</f>
        <v>0</v>
      </c>
      <c r="AG198">
        <f t="shared" si="63"/>
        <v>8</v>
      </c>
      <c r="AH198">
        <f>INDEX(Testing!$N$17:$N$23,FLOOR(('Frame Table'!AC198-($E$6*AE198)-($E$6*60*AD198))/'Frame Table'!$F$6,1)+1)</f>
        <v>0</v>
      </c>
    </row>
    <row r="199" spans="1:34" x14ac:dyDescent="0.25">
      <c r="A199">
        <f t="shared" si="56"/>
        <v>191</v>
      </c>
      <c r="B199">
        <f t="shared" si="52"/>
        <v>243143</v>
      </c>
      <c r="C199">
        <f t="shared" si="44"/>
        <v>0</v>
      </c>
      <c r="D199">
        <f t="shared" si="45"/>
        <v>9</v>
      </c>
      <c r="E199">
        <f>INDEX(Testing!$K$17:$K$23,FLOOR(('Frame Table'!B199-($E$6*D199)-($E$6*60*C199))/'Frame Table'!$F$6,1)+1)</f>
        <v>61</v>
      </c>
      <c r="F199">
        <f t="shared" si="60"/>
        <v>49</v>
      </c>
      <c r="G199">
        <f>INDEX(Testing!$N$17:$N$23,FLOOR(('Frame Table'!B199-($E$6*D199)-($E$6*60*C199))/'Frame Table'!$F$6,1)+1)</f>
        <v>58</v>
      </c>
      <c r="J199">
        <f t="shared" si="57"/>
        <v>191</v>
      </c>
      <c r="K199">
        <f t="shared" si="53"/>
        <v>208381</v>
      </c>
      <c r="L199">
        <f t="shared" si="46"/>
        <v>0</v>
      </c>
      <c r="M199">
        <f t="shared" si="47"/>
        <v>8</v>
      </c>
      <c r="N199">
        <f>INDEX(Testing!$K$17:$K$23,FLOOR(('Frame Table'!K199-($E$6*M199)-($E$6*60*L199))/'Frame Table'!$F$6,1)+1)</f>
        <v>0</v>
      </c>
      <c r="O199">
        <f t="shared" si="61"/>
        <v>13</v>
      </c>
      <c r="P199">
        <f>INDEX(Testing!$N$17:$N$23,FLOOR(('Frame Table'!K199-($E$6*M199)-($E$6*60*L199))/'Frame Table'!$F$6,1)+1)</f>
        <v>0</v>
      </c>
      <c r="S199">
        <f t="shared" si="58"/>
        <v>191</v>
      </c>
      <c r="T199">
        <f t="shared" si="54"/>
        <v>291848</v>
      </c>
      <c r="U199">
        <f t="shared" si="48"/>
        <v>0</v>
      </c>
      <c r="V199">
        <f t="shared" si="49"/>
        <v>11</v>
      </c>
      <c r="W199">
        <f>INDEX(Testing!$K$17:$K$23,FLOOR(('Frame Table'!T199-($E$6*V199)-($E$6*60*U199))/'Frame Table'!$F$6,1)+1)</f>
        <v>48</v>
      </c>
      <c r="X199">
        <f t="shared" si="62"/>
        <v>40</v>
      </c>
      <c r="Y199">
        <f>INDEX(Testing!$N$17:$N$23,FLOOR(('Frame Table'!T199-($E$6*V199)-($E$6*60*U199))/'Frame Table'!$F$6,1)+1)</f>
        <v>38</v>
      </c>
      <c r="AB199">
        <f t="shared" si="59"/>
        <v>191</v>
      </c>
      <c r="AC199">
        <f t="shared" si="55"/>
        <v>182214</v>
      </c>
      <c r="AD199">
        <f t="shared" si="50"/>
        <v>0</v>
      </c>
      <c r="AE199">
        <f t="shared" si="51"/>
        <v>7</v>
      </c>
      <c r="AF199">
        <f>INDEX(Testing!$K$17:$K$23,FLOOR(('Frame Table'!AC199-($E$6*AE199)-($E$6*60*AD199))/'Frame Table'!$F$6,1)+1)</f>
        <v>0</v>
      </c>
      <c r="AG199">
        <f t="shared" si="63"/>
        <v>11</v>
      </c>
      <c r="AH199">
        <f>INDEX(Testing!$N$17:$N$23,FLOOR(('Frame Table'!AC199-($E$6*AE199)-($E$6*60*AD199))/'Frame Table'!$F$6,1)+1)</f>
        <v>0</v>
      </c>
    </row>
    <row r="200" spans="1:34" x14ac:dyDescent="0.25">
      <c r="A200">
        <f t="shared" si="56"/>
        <v>192</v>
      </c>
      <c r="B200">
        <f t="shared" si="52"/>
        <v>244416</v>
      </c>
      <c r="C200">
        <f t="shared" ref="C200:C263" si="64">FLOOR(B200/($E$6*60),1)</f>
        <v>0</v>
      </c>
      <c r="D200">
        <f t="shared" ref="D200:D263" si="65">FLOOR(B200/$E$6,1)-(60*C200)</f>
        <v>9</v>
      </c>
      <c r="E200">
        <f>INDEX(Testing!$K$17:$K$23,FLOOR(('Frame Table'!B200-($E$6*D200)-($E$6*60*C200))/'Frame Table'!$F$6,1)+1)</f>
        <v>61</v>
      </c>
      <c r="F200">
        <f t="shared" si="60"/>
        <v>54</v>
      </c>
      <c r="G200">
        <f>INDEX(Testing!$N$17:$N$23,FLOOR(('Frame Table'!B200-($E$6*D200)-($E$6*60*C200))/'Frame Table'!$F$6,1)+1)</f>
        <v>58</v>
      </c>
      <c r="J200">
        <f t="shared" si="57"/>
        <v>192</v>
      </c>
      <c r="K200">
        <f t="shared" si="53"/>
        <v>209472</v>
      </c>
      <c r="L200">
        <f t="shared" ref="L200:L263" si="66">FLOOR(K200/($E$6*60),1)</f>
        <v>0</v>
      </c>
      <c r="M200">
        <f t="shared" ref="M200:M263" si="67">FLOOR(K200/$E$6,1)-(60*L200)</f>
        <v>8</v>
      </c>
      <c r="N200">
        <f>INDEX(Testing!$K$17:$K$23,FLOOR(('Frame Table'!K200-($E$6*M200)-($E$6*60*L200))/'Frame Table'!$F$6,1)+1)</f>
        <v>25</v>
      </c>
      <c r="O200">
        <f t="shared" si="61"/>
        <v>18</v>
      </c>
      <c r="P200">
        <f>INDEX(Testing!$N$17:$N$23,FLOOR(('Frame Table'!K200-($E$6*M200)-($E$6*60*L200))/'Frame Table'!$F$6,1)+1)</f>
        <v>19</v>
      </c>
      <c r="S200">
        <f t="shared" si="58"/>
        <v>192</v>
      </c>
      <c r="T200">
        <f t="shared" si="54"/>
        <v>293376</v>
      </c>
      <c r="U200">
        <f t="shared" ref="U200:U263" si="68">FLOOR(T200/($E$6*60),1)</f>
        <v>0</v>
      </c>
      <c r="V200">
        <f t="shared" ref="V200:V263" si="69">FLOOR(T200/$E$6,1)-(60*U200)</f>
        <v>11</v>
      </c>
      <c r="W200">
        <f>INDEX(Testing!$K$17:$K$23,FLOOR(('Frame Table'!T200-($E$6*V200)-($E$6*60*U200))/'Frame Table'!$F$6,1)+1)</f>
        <v>48</v>
      </c>
      <c r="X200">
        <f t="shared" si="62"/>
        <v>46</v>
      </c>
      <c r="Y200">
        <f>INDEX(Testing!$N$17:$N$23,FLOOR(('Frame Table'!T200-($E$6*V200)-($E$6*60*U200))/'Frame Table'!$F$6,1)+1)</f>
        <v>38</v>
      </c>
      <c r="AB200">
        <f t="shared" si="59"/>
        <v>192</v>
      </c>
      <c r="AC200">
        <f t="shared" si="55"/>
        <v>183168</v>
      </c>
      <c r="AD200">
        <f t="shared" ref="AD200:AD263" si="70">FLOOR(AC200/($E$6*60),1)</f>
        <v>0</v>
      </c>
      <c r="AE200">
        <f t="shared" ref="AE200:AE263" si="71">FLOOR(AC200/$E$6,1)-(60*AD200)</f>
        <v>7</v>
      </c>
      <c r="AF200">
        <f>INDEX(Testing!$K$17:$K$23,FLOOR(('Frame Table'!AC200-($E$6*AE200)-($E$6*60*AD200))/'Frame Table'!$F$6,1)+1)</f>
        <v>0</v>
      </c>
      <c r="AG200">
        <f t="shared" si="63"/>
        <v>15</v>
      </c>
      <c r="AH200">
        <f>INDEX(Testing!$N$17:$N$23,FLOOR(('Frame Table'!AC200-($E$6*AE200)-($E$6*60*AD200))/'Frame Table'!$F$6,1)+1)</f>
        <v>0</v>
      </c>
    </row>
    <row r="201" spans="1:34" x14ac:dyDescent="0.25">
      <c r="A201">
        <f t="shared" si="56"/>
        <v>193</v>
      </c>
      <c r="B201">
        <f t="shared" ref="B201:B264" si="72">A201*$C$6</f>
        <v>245689</v>
      </c>
      <c r="C201">
        <f t="shared" si="64"/>
        <v>0</v>
      </c>
      <c r="D201">
        <f t="shared" si="65"/>
        <v>9</v>
      </c>
      <c r="E201">
        <f>INDEX(Testing!$K$17:$K$23,FLOOR(('Frame Table'!B201-($E$6*D201)-($E$6*60*C201))/'Frame Table'!$F$6,1)+1)</f>
        <v>61</v>
      </c>
      <c r="F201">
        <f t="shared" si="60"/>
        <v>59</v>
      </c>
      <c r="G201">
        <f>INDEX(Testing!$N$17:$N$23,FLOOR(('Frame Table'!B201-($E$6*D201)-($E$6*60*C201))/'Frame Table'!$F$6,1)+1)</f>
        <v>58</v>
      </c>
      <c r="J201">
        <f t="shared" si="57"/>
        <v>193</v>
      </c>
      <c r="K201">
        <f t="shared" si="53"/>
        <v>210563</v>
      </c>
      <c r="L201">
        <f t="shared" si="66"/>
        <v>0</v>
      </c>
      <c r="M201">
        <f t="shared" si="67"/>
        <v>8</v>
      </c>
      <c r="N201">
        <f>INDEX(Testing!$K$17:$K$23,FLOOR(('Frame Table'!K201-($E$6*M201)-($E$6*60*L201))/'Frame Table'!$F$6,1)+1)</f>
        <v>25</v>
      </c>
      <c r="O201">
        <f t="shared" si="61"/>
        <v>22</v>
      </c>
      <c r="P201">
        <f>INDEX(Testing!$N$17:$N$23,FLOOR(('Frame Table'!K201-($E$6*M201)-($E$6*60*L201))/'Frame Table'!$F$6,1)+1)</f>
        <v>19</v>
      </c>
      <c r="S201">
        <f t="shared" si="58"/>
        <v>193</v>
      </c>
      <c r="T201">
        <f t="shared" si="54"/>
        <v>294904</v>
      </c>
      <c r="U201">
        <f t="shared" si="68"/>
        <v>0</v>
      </c>
      <c r="V201">
        <f t="shared" si="69"/>
        <v>11</v>
      </c>
      <c r="W201">
        <f>INDEX(Testing!$K$17:$K$23,FLOOR(('Frame Table'!T201-($E$6*V201)-($E$6*60*U201))/'Frame Table'!$F$6,1)+1)</f>
        <v>61</v>
      </c>
      <c r="X201">
        <f t="shared" si="62"/>
        <v>51</v>
      </c>
      <c r="Y201">
        <f>INDEX(Testing!$N$17:$N$23,FLOOR(('Frame Table'!T201-($E$6*V201)-($E$6*60*U201))/'Frame Table'!$F$6,1)+1)</f>
        <v>58</v>
      </c>
      <c r="AB201">
        <f t="shared" si="59"/>
        <v>193</v>
      </c>
      <c r="AC201">
        <f t="shared" si="55"/>
        <v>184122</v>
      </c>
      <c r="AD201">
        <f t="shared" si="70"/>
        <v>0</v>
      </c>
      <c r="AE201">
        <f t="shared" si="71"/>
        <v>7</v>
      </c>
      <c r="AF201">
        <f>INDEX(Testing!$K$17:$K$23,FLOOR(('Frame Table'!AC201-($E$6*AE201)-($E$6*60*AD201))/'Frame Table'!$F$6,1)+1)</f>
        <v>25</v>
      </c>
      <c r="AG201">
        <f t="shared" si="63"/>
        <v>19</v>
      </c>
      <c r="AH201">
        <f>INDEX(Testing!$N$17:$N$23,FLOOR(('Frame Table'!AC201-($E$6*AE201)-($E$6*60*AD201))/'Frame Table'!$F$6,1)+1)</f>
        <v>19</v>
      </c>
    </row>
    <row r="202" spans="1:34" x14ac:dyDescent="0.25">
      <c r="A202">
        <f t="shared" si="56"/>
        <v>194</v>
      </c>
      <c r="B202">
        <f t="shared" si="72"/>
        <v>246962</v>
      </c>
      <c r="C202">
        <f t="shared" si="64"/>
        <v>0</v>
      </c>
      <c r="D202">
        <f t="shared" si="65"/>
        <v>9</v>
      </c>
      <c r="E202">
        <f>INDEX(Testing!$K$17:$K$23,FLOOR(('Frame Table'!B202-($E$6*D202)-($E$6*60*C202))/'Frame Table'!$F$6,1)+1)</f>
        <v>82</v>
      </c>
      <c r="F202">
        <f t="shared" si="60"/>
        <v>64</v>
      </c>
      <c r="G202">
        <f>INDEX(Testing!$N$17:$N$23,FLOOR(('Frame Table'!B202-($E$6*D202)-($E$6*60*C202))/'Frame Table'!$F$6,1)+1)</f>
        <v>77</v>
      </c>
      <c r="J202">
        <f t="shared" si="57"/>
        <v>194</v>
      </c>
      <c r="K202">
        <f t="shared" ref="K202:K265" si="73">J202*L$6</f>
        <v>211654</v>
      </c>
      <c r="L202">
        <f t="shared" si="66"/>
        <v>0</v>
      </c>
      <c r="M202">
        <f t="shared" si="67"/>
        <v>8</v>
      </c>
      <c r="N202">
        <f>INDEX(Testing!$K$17:$K$23,FLOOR(('Frame Table'!K202-($E$6*M202)-($E$6*60*L202))/'Frame Table'!$F$6,1)+1)</f>
        <v>25</v>
      </c>
      <c r="O202">
        <f t="shared" si="61"/>
        <v>26</v>
      </c>
      <c r="P202">
        <f>INDEX(Testing!$N$17:$N$23,FLOOR(('Frame Table'!K202-($E$6*M202)-($E$6*60*L202))/'Frame Table'!$F$6,1)+1)</f>
        <v>19</v>
      </c>
      <c r="S202">
        <f t="shared" si="58"/>
        <v>194</v>
      </c>
      <c r="T202">
        <f t="shared" ref="T202:T265" si="74">S202*U$6</f>
        <v>296432</v>
      </c>
      <c r="U202">
        <f t="shared" si="68"/>
        <v>0</v>
      </c>
      <c r="V202">
        <f t="shared" si="69"/>
        <v>11</v>
      </c>
      <c r="W202">
        <f>INDEX(Testing!$K$17:$K$23,FLOOR(('Frame Table'!T202-($E$6*V202)-($E$6*60*U202))/'Frame Table'!$F$6,1)+1)</f>
        <v>61</v>
      </c>
      <c r="X202">
        <f t="shared" si="62"/>
        <v>57</v>
      </c>
      <c r="Y202">
        <f>INDEX(Testing!$N$17:$N$23,FLOOR(('Frame Table'!T202-($E$6*V202)-($E$6*60*U202))/'Frame Table'!$F$6,1)+1)</f>
        <v>58</v>
      </c>
      <c r="AB202">
        <f t="shared" si="59"/>
        <v>194</v>
      </c>
      <c r="AC202">
        <f t="shared" ref="AC202:AC265" si="75">AB202*AD$6</f>
        <v>185076</v>
      </c>
      <c r="AD202">
        <f t="shared" si="70"/>
        <v>0</v>
      </c>
      <c r="AE202">
        <f t="shared" si="71"/>
        <v>7</v>
      </c>
      <c r="AF202">
        <f>INDEX(Testing!$K$17:$K$23,FLOOR(('Frame Table'!AC202-($E$6*AE202)-($E$6*60*AD202))/'Frame Table'!$F$6,1)+1)</f>
        <v>25</v>
      </c>
      <c r="AG202">
        <f t="shared" si="63"/>
        <v>22</v>
      </c>
      <c r="AH202">
        <f>INDEX(Testing!$N$17:$N$23,FLOOR(('Frame Table'!AC202-($E$6*AE202)-($E$6*60*AD202))/'Frame Table'!$F$6,1)+1)</f>
        <v>19</v>
      </c>
    </row>
    <row r="203" spans="1:34" x14ac:dyDescent="0.25">
      <c r="A203">
        <f t="shared" ref="A203:A266" si="76">A202+1</f>
        <v>195</v>
      </c>
      <c r="B203">
        <f t="shared" si="72"/>
        <v>248235</v>
      </c>
      <c r="C203">
        <f t="shared" si="64"/>
        <v>0</v>
      </c>
      <c r="D203">
        <f t="shared" si="65"/>
        <v>9</v>
      </c>
      <c r="E203">
        <f>INDEX(Testing!$K$17:$K$23,FLOOR(('Frame Table'!B203-($E$6*D203)-($E$6*60*C203))/'Frame Table'!$F$6,1)+1)</f>
        <v>82</v>
      </c>
      <c r="F203">
        <f t="shared" si="60"/>
        <v>69</v>
      </c>
      <c r="G203">
        <f>INDEX(Testing!$N$17:$N$23,FLOOR(('Frame Table'!B203-($E$6*D203)-($E$6*60*C203))/'Frame Table'!$F$6,1)+1)</f>
        <v>77</v>
      </c>
      <c r="J203">
        <f t="shared" ref="J203:J266" si="77">J202+1</f>
        <v>195</v>
      </c>
      <c r="K203">
        <f t="shared" si="73"/>
        <v>212745</v>
      </c>
      <c r="L203">
        <f t="shared" si="66"/>
        <v>0</v>
      </c>
      <c r="M203">
        <f t="shared" si="67"/>
        <v>8</v>
      </c>
      <c r="N203">
        <f>INDEX(Testing!$K$17:$K$23,FLOOR(('Frame Table'!K203-($E$6*M203)-($E$6*60*L203))/'Frame Table'!$F$6,1)+1)</f>
        <v>25</v>
      </c>
      <c r="O203">
        <f t="shared" si="61"/>
        <v>31</v>
      </c>
      <c r="P203">
        <f>INDEX(Testing!$N$17:$N$23,FLOOR(('Frame Table'!K203-($E$6*M203)-($E$6*60*L203))/'Frame Table'!$F$6,1)+1)</f>
        <v>19</v>
      </c>
      <c r="S203">
        <f t="shared" ref="S203:S266" si="78">S202+1</f>
        <v>195</v>
      </c>
      <c r="T203">
        <f t="shared" si="74"/>
        <v>297960</v>
      </c>
      <c r="U203">
        <f t="shared" si="68"/>
        <v>0</v>
      </c>
      <c r="V203">
        <f t="shared" si="69"/>
        <v>11</v>
      </c>
      <c r="W203">
        <f>INDEX(Testing!$K$17:$K$23,FLOOR(('Frame Table'!T203-($E$6*V203)-($E$6*60*U203))/'Frame Table'!$F$6,1)+1)</f>
        <v>61</v>
      </c>
      <c r="X203">
        <f t="shared" si="62"/>
        <v>63</v>
      </c>
      <c r="Y203">
        <f>INDEX(Testing!$N$17:$N$23,FLOOR(('Frame Table'!T203-($E$6*V203)-($E$6*60*U203))/'Frame Table'!$F$6,1)+1)</f>
        <v>58</v>
      </c>
      <c r="AB203">
        <f t="shared" ref="AB203:AB266" si="79">AB202+1</f>
        <v>195</v>
      </c>
      <c r="AC203">
        <f t="shared" si="75"/>
        <v>186030</v>
      </c>
      <c r="AD203">
        <f t="shared" si="70"/>
        <v>0</v>
      </c>
      <c r="AE203">
        <f t="shared" si="71"/>
        <v>7</v>
      </c>
      <c r="AF203">
        <f>INDEX(Testing!$K$17:$K$23,FLOOR(('Frame Table'!AC203-($E$6*AE203)-($E$6*60*AD203))/'Frame Table'!$F$6,1)+1)</f>
        <v>25</v>
      </c>
      <c r="AG203">
        <f t="shared" si="63"/>
        <v>26</v>
      </c>
      <c r="AH203">
        <f>INDEX(Testing!$N$17:$N$23,FLOOR(('Frame Table'!AC203-($E$6*AE203)-($E$6*60*AD203))/'Frame Table'!$F$6,1)+1)</f>
        <v>19</v>
      </c>
    </row>
    <row r="204" spans="1:34" x14ac:dyDescent="0.25">
      <c r="A204">
        <f t="shared" si="76"/>
        <v>196</v>
      </c>
      <c r="B204">
        <f t="shared" si="72"/>
        <v>249508</v>
      </c>
      <c r="C204">
        <f t="shared" si="64"/>
        <v>0</v>
      </c>
      <c r="D204">
        <f t="shared" si="65"/>
        <v>9</v>
      </c>
      <c r="E204">
        <f>INDEX(Testing!$K$17:$K$23,FLOOR(('Frame Table'!B204-($E$6*D204)-($E$6*60*C204))/'Frame Table'!$F$6,1)+1)</f>
        <v>82</v>
      </c>
      <c r="F204">
        <f t="shared" si="60"/>
        <v>74</v>
      </c>
      <c r="G204">
        <f>INDEX(Testing!$N$17:$N$23,FLOOR(('Frame Table'!B204-($E$6*D204)-($E$6*60*C204))/'Frame Table'!$F$6,1)+1)</f>
        <v>77</v>
      </c>
      <c r="J204">
        <f t="shared" si="77"/>
        <v>196</v>
      </c>
      <c r="K204">
        <f t="shared" si="73"/>
        <v>213836</v>
      </c>
      <c r="L204">
        <f t="shared" si="66"/>
        <v>0</v>
      </c>
      <c r="M204">
        <f t="shared" si="67"/>
        <v>8</v>
      </c>
      <c r="N204">
        <f>INDEX(Testing!$K$17:$K$23,FLOOR(('Frame Table'!K204-($E$6*M204)-($E$6*60*L204))/'Frame Table'!$F$6,1)+1)</f>
        <v>48</v>
      </c>
      <c r="O204">
        <f t="shared" si="61"/>
        <v>35</v>
      </c>
      <c r="P204">
        <f>INDEX(Testing!$N$17:$N$23,FLOOR(('Frame Table'!K204-($E$6*M204)-($E$6*60*L204))/'Frame Table'!$F$6,1)+1)</f>
        <v>38</v>
      </c>
      <c r="S204">
        <f t="shared" si="78"/>
        <v>196</v>
      </c>
      <c r="T204">
        <f t="shared" si="74"/>
        <v>299488</v>
      </c>
      <c r="U204">
        <f t="shared" si="68"/>
        <v>0</v>
      </c>
      <c r="V204">
        <f t="shared" si="69"/>
        <v>11</v>
      </c>
      <c r="W204">
        <f>INDEX(Testing!$K$17:$K$23,FLOOR(('Frame Table'!T204-($E$6*V204)-($E$6*60*U204))/'Frame Table'!$F$6,1)+1)</f>
        <v>82</v>
      </c>
      <c r="X204">
        <f t="shared" si="62"/>
        <v>69</v>
      </c>
      <c r="Y204">
        <f>INDEX(Testing!$N$17:$N$23,FLOOR(('Frame Table'!T204-($E$6*V204)-($E$6*60*U204))/'Frame Table'!$F$6,1)+1)</f>
        <v>77</v>
      </c>
      <c r="AB204">
        <f t="shared" si="79"/>
        <v>196</v>
      </c>
      <c r="AC204">
        <f t="shared" si="75"/>
        <v>186984</v>
      </c>
      <c r="AD204">
        <f t="shared" si="70"/>
        <v>0</v>
      </c>
      <c r="AE204">
        <f t="shared" si="71"/>
        <v>7</v>
      </c>
      <c r="AF204">
        <f>INDEX(Testing!$K$17:$K$23,FLOOR(('Frame Table'!AC204-($E$6*AE204)-($E$6*60*AD204))/'Frame Table'!$F$6,1)+1)</f>
        <v>25</v>
      </c>
      <c r="AG204">
        <f t="shared" si="63"/>
        <v>30</v>
      </c>
      <c r="AH204">
        <f>INDEX(Testing!$N$17:$N$23,FLOOR(('Frame Table'!AC204-($E$6*AE204)-($E$6*60*AD204))/'Frame Table'!$F$6,1)+1)</f>
        <v>19</v>
      </c>
    </row>
    <row r="205" spans="1:34" x14ac:dyDescent="0.25">
      <c r="A205">
        <f t="shared" si="76"/>
        <v>197</v>
      </c>
      <c r="B205">
        <f t="shared" si="72"/>
        <v>250781</v>
      </c>
      <c r="C205">
        <f t="shared" si="64"/>
        <v>0</v>
      </c>
      <c r="D205">
        <f t="shared" si="65"/>
        <v>9</v>
      </c>
      <c r="E205">
        <f>INDEX(Testing!$K$17:$K$23,FLOOR(('Frame Table'!B205-($E$6*D205)-($E$6*60*C205))/'Frame Table'!$F$6,1)+1)</f>
        <v>82</v>
      </c>
      <c r="F205">
        <f t="shared" si="60"/>
        <v>79</v>
      </c>
      <c r="G205">
        <f>INDEX(Testing!$N$17:$N$23,FLOOR(('Frame Table'!B205-($E$6*D205)-($E$6*60*C205))/'Frame Table'!$F$6,1)+1)</f>
        <v>77</v>
      </c>
      <c r="J205">
        <f t="shared" si="77"/>
        <v>197</v>
      </c>
      <c r="K205">
        <f t="shared" si="73"/>
        <v>214927</v>
      </c>
      <c r="L205">
        <f t="shared" si="66"/>
        <v>0</v>
      </c>
      <c r="M205">
        <f t="shared" si="67"/>
        <v>8</v>
      </c>
      <c r="N205">
        <f>INDEX(Testing!$K$17:$K$23,FLOOR(('Frame Table'!K205-($E$6*M205)-($E$6*60*L205))/'Frame Table'!$F$6,1)+1)</f>
        <v>48</v>
      </c>
      <c r="O205">
        <f t="shared" si="61"/>
        <v>39</v>
      </c>
      <c r="P205">
        <f>INDEX(Testing!$N$17:$N$23,FLOOR(('Frame Table'!K205-($E$6*M205)-($E$6*60*L205))/'Frame Table'!$F$6,1)+1)</f>
        <v>38</v>
      </c>
      <c r="S205">
        <f t="shared" si="78"/>
        <v>197</v>
      </c>
      <c r="T205">
        <f t="shared" si="74"/>
        <v>301016</v>
      </c>
      <c r="U205">
        <f t="shared" si="68"/>
        <v>0</v>
      </c>
      <c r="V205">
        <f t="shared" si="69"/>
        <v>11</v>
      </c>
      <c r="W205">
        <f>INDEX(Testing!$K$17:$K$23,FLOOR(('Frame Table'!T205-($E$6*V205)-($E$6*60*U205))/'Frame Table'!$F$6,1)+1)</f>
        <v>82</v>
      </c>
      <c r="X205">
        <f t="shared" si="62"/>
        <v>75</v>
      </c>
      <c r="Y205">
        <f>INDEX(Testing!$N$17:$N$23,FLOOR(('Frame Table'!T205-($E$6*V205)-($E$6*60*U205))/'Frame Table'!$F$6,1)+1)</f>
        <v>77</v>
      </c>
      <c r="AB205">
        <f t="shared" si="79"/>
        <v>197</v>
      </c>
      <c r="AC205">
        <f t="shared" si="75"/>
        <v>187938</v>
      </c>
      <c r="AD205">
        <f t="shared" si="70"/>
        <v>0</v>
      </c>
      <c r="AE205">
        <f t="shared" si="71"/>
        <v>7</v>
      </c>
      <c r="AF205">
        <f>INDEX(Testing!$K$17:$K$23,FLOOR(('Frame Table'!AC205-($E$6*AE205)-($E$6*60*AD205))/'Frame Table'!$F$6,1)+1)</f>
        <v>48</v>
      </c>
      <c r="AG205">
        <f t="shared" si="63"/>
        <v>34</v>
      </c>
      <c r="AH205">
        <f>INDEX(Testing!$N$17:$N$23,FLOOR(('Frame Table'!AC205-($E$6*AE205)-($E$6*60*AD205))/'Frame Table'!$F$6,1)+1)</f>
        <v>38</v>
      </c>
    </row>
    <row r="206" spans="1:34" x14ac:dyDescent="0.25">
      <c r="A206">
        <f t="shared" si="76"/>
        <v>198</v>
      </c>
      <c r="B206">
        <f t="shared" si="72"/>
        <v>252054</v>
      </c>
      <c r="C206">
        <f t="shared" si="64"/>
        <v>0</v>
      </c>
      <c r="D206">
        <f t="shared" si="65"/>
        <v>9</v>
      </c>
      <c r="E206">
        <f>INDEX(Testing!$K$17:$K$23,FLOOR(('Frame Table'!B206-($E$6*D206)-($E$6*60*C206))/'Frame Table'!$F$6,1)+1)</f>
        <v>97</v>
      </c>
      <c r="F206">
        <f t="shared" si="60"/>
        <v>84</v>
      </c>
      <c r="G206">
        <f>INDEX(Testing!$N$17:$N$23,FLOOR(('Frame Table'!B206-($E$6*D206)-($E$6*60*C206))/'Frame Table'!$F$6,1)+1)</f>
        <v>96</v>
      </c>
      <c r="J206">
        <f t="shared" si="77"/>
        <v>198</v>
      </c>
      <c r="K206">
        <f t="shared" si="73"/>
        <v>216018</v>
      </c>
      <c r="L206">
        <f t="shared" si="66"/>
        <v>0</v>
      </c>
      <c r="M206">
        <f t="shared" si="67"/>
        <v>8</v>
      </c>
      <c r="N206">
        <f>INDEX(Testing!$K$17:$K$23,FLOOR(('Frame Table'!K206-($E$6*M206)-($E$6*60*L206))/'Frame Table'!$F$6,1)+1)</f>
        <v>48</v>
      </c>
      <c r="O206">
        <f t="shared" si="61"/>
        <v>43</v>
      </c>
      <c r="P206">
        <f>INDEX(Testing!$N$17:$N$23,FLOOR(('Frame Table'!K206-($E$6*M206)-($E$6*60*L206))/'Frame Table'!$F$6,1)+1)</f>
        <v>38</v>
      </c>
      <c r="S206">
        <f t="shared" si="78"/>
        <v>198</v>
      </c>
      <c r="T206">
        <f t="shared" si="74"/>
        <v>302544</v>
      </c>
      <c r="U206">
        <f t="shared" si="68"/>
        <v>0</v>
      </c>
      <c r="V206">
        <f t="shared" si="69"/>
        <v>11</v>
      </c>
      <c r="W206">
        <f>INDEX(Testing!$K$17:$K$23,FLOOR(('Frame Table'!T206-($E$6*V206)-($E$6*60*U206))/'Frame Table'!$F$6,1)+1)</f>
        <v>97</v>
      </c>
      <c r="X206">
        <f t="shared" si="62"/>
        <v>81</v>
      </c>
      <c r="Y206">
        <f>INDEX(Testing!$N$17:$N$23,FLOOR(('Frame Table'!T206-($E$6*V206)-($E$6*60*U206))/'Frame Table'!$F$6,1)+1)</f>
        <v>96</v>
      </c>
      <c r="AB206">
        <f t="shared" si="79"/>
        <v>198</v>
      </c>
      <c r="AC206">
        <f t="shared" si="75"/>
        <v>188892</v>
      </c>
      <c r="AD206">
        <f t="shared" si="70"/>
        <v>0</v>
      </c>
      <c r="AE206">
        <f t="shared" si="71"/>
        <v>7</v>
      </c>
      <c r="AF206">
        <f>INDEX(Testing!$K$17:$K$23,FLOOR(('Frame Table'!AC206-($E$6*AE206)-($E$6*60*AD206))/'Frame Table'!$F$6,1)+1)</f>
        <v>48</v>
      </c>
      <c r="AG206">
        <f t="shared" si="63"/>
        <v>37</v>
      </c>
      <c r="AH206">
        <f>INDEX(Testing!$N$17:$N$23,FLOOR(('Frame Table'!AC206-($E$6*AE206)-($E$6*60*AD206))/'Frame Table'!$F$6,1)+1)</f>
        <v>38</v>
      </c>
    </row>
    <row r="207" spans="1:34" x14ac:dyDescent="0.25">
      <c r="A207">
        <f t="shared" si="76"/>
        <v>199</v>
      </c>
      <c r="B207">
        <f t="shared" si="72"/>
        <v>253327</v>
      </c>
      <c r="C207">
        <f t="shared" si="64"/>
        <v>0</v>
      </c>
      <c r="D207">
        <f t="shared" si="65"/>
        <v>9</v>
      </c>
      <c r="E207">
        <f>INDEX(Testing!$K$17:$K$23,FLOOR(('Frame Table'!B207-($E$6*D207)-($E$6*60*C207))/'Frame Table'!$F$6,1)+1)</f>
        <v>97</v>
      </c>
      <c r="F207">
        <f t="shared" si="60"/>
        <v>89</v>
      </c>
      <c r="G207">
        <f>INDEX(Testing!$N$17:$N$23,FLOOR(('Frame Table'!B207-($E$6*D207)-($E$6*60*C207))/'Frame Table'!$F$6,1)+1)</f>
        <v>96</v>
      </c>
      <c r="J207">
        <f t="shared" si="77"/>
        <v>199</v>
      </c>
      <c r="K207">
        <f t="shared" si="73"/>
        <v>217109</v>
      </c>
      <c r="L207">
        <f t="shared" si="66"/>
        <v>0</v>
      </c>
      <c r="M207">
        <f t="shared" si="67"/>
        <v>8</v>
      </c>
      <c r="N207">
        <f>INDEX(Testing!$K$17:$K$23,FLOOR(('Frame Table'!K207-($E$6*M207)-($E$6*60*L207))/'Frame Table'!$F$6,1)+1)</f>
        <v>61</v>
      </c>
      <c r="O207">
        <f t="shared" si="61"/>
        <v>48</v>
      </c>
      <c r="P207">
        <f>INDEX(Testing!$N$17:$N$23,FLOOR(('Frame Table'!K207-($E$6*M207)-($E$6*60*L207))/'Frame Table'!$F$6,1)+1)</f>
        <v>58</v>
      </c>
      <c r="S207">
        <f t="shared" si="78"/>
        <v>199</v>
      </c>
      <c r="T207">
        <f t="shared" si="74"/>
        <v>304072</v>
      </c>
      <c r="U207">
        <f t="shared" si="68"/>
        <v>0</v>
      </c>
      <c r="V207">
        <f t="shared" si="69"/>
        <v>11</v>
      </c>
      <c r="W207">
        <f>INDEX(Testing!$K$17:$K$23,FLOOR(('Frame Table'!T207-($E$6*V207)-($E$6*60*U207))/'Frame Table'!$F$6,1)+1)</f>
        <v>97</v>
      </c>
      <c r="X207">
        <f t="shared" si="62"/>
        <v>87</v>
      </c>
      <c r="Y207">
        <f>INDEX(Testing!$N$17:$N$23,FLOOR(('Frame Table'!T207-($E$6*V207)-($E$6*60*U207))/'Frame Table'!$F$6,1)+1)</f>
        <v>96</v>
      </c>
      <c r="AB207">
        <f t="shared" si="79"/>
        <v>199</v>
      </c>
      <c r="AC207">
        <f t="shared" si="75"/>
        <v>189846</v>
      </c>
      <c r="AD207">
        <f t="shared" si="70"/>
        <v>0</v>
      </c>
      <c r="AE207">
        <f t="shared" si="71"/>
        <v>7</v>
      </c>
      <c r="AF207">
        <f>INDEX(Testing!$K$17:$K$23,FLOOR(('Frame Table'!AC207-($E$6*AE207)-($E$6*60*AD207))/'Frame Table'!$F$6,1)+1)</f>
        <v>48</v>
      </c>
      <c r="AG207">
        <f t="shared" si="63"/>
        <v>41</v>
      </c>
      <c r="AH207">
        <f>INDEX(Testing!$N$17:$N$23,FLOOR(('Frame Table'!AC207-($E$6*AE207)-($E$6*60*AD207))/'Frame Table'!$F$6,1)+1)</f>
        <v>38</v>
      </c>
    </row>
    <row r="208" spans="1:34" x14ac:dyDescent="0.25">
      <c r="A208">
        <f t="shared" si="76"/>
        <v>200</v>
      </c>
      <c r="B208">
        <f t="shared" si="72"/>
        <v>254600</v>
      </c>
      <c r="C208">
        <f t="shared" si="64"/>
        <v>0</v>
      </c>
      <c r="D208">
        <f t="shared" si="65"/>
        <v>9</v>
      </c>
      <c r="E208">
        <f>INDEX(Testing!$K$17:$K$23,FLOOR(('Frame Table'!B208-($E$6*D208)-($E$6*60*C208))/'Frame Table'!$F$6,1)+1)</f>
        <v>97</v>
      </c>
      <c r="F208">
        <f t="shared" si="60"/>
        <v>94</v>
      </c>
      <c r="G208">
        <f>INDEX(Testing!$N$17:$N$23,FLOOR(('Frame Table'!B208-($E$6*D208)-($E$6*60*C208))/'Frame Table'!$F$6,1)+1)</f>
        <v>96</v>
      </c>
      <c r="J208">
        <f t="shared" si="77"/>
        <v>200</v>
      </c>
      <c r="K208">
        <f t="shared" si="73"/>
        <v>218200</v>
      </c>
      <c r="L208">
        <f t="shared" si="66"/>
        <v>0</v>
      </c>
      <c r="M208">
        <f t="shared" si="67"/>
        <v>8</v>
      </c>
      <c r="N208">
        <f>INDEX(Testing!$K$17:$K$23,FLOOR(('Frame Table'!K208-($E$6*M208)-($E$6*60*L208))/'Frame Table'!$F$6,1)+1)</f>
        <v>61</v>
      </c>
      <c r="O208">
        <f t="shared" si="61"/>
        <v>52</v>
      </c>
      <c r="P208">
        <f>INDEX(Testing!$N$17:$N$23,FLOOR(('Frame Table'!K208-($E$6*M208)-($E$6*60*L208))/'Frame Table'!$F$6,1)+1)</f>
        <v>58</v>
      </c>
      <c r="S208">
        <f t="shared" si="78"/>
        <v>200</v>
      </c>
      <c r="T208">
        <f t="shared" si="74"/>
        <v>305600</v>
      </c>
      <c r="U208">
        <f t="shared" si="68"/>
        <v>0</v>
      </c>
      <c r="V208">
        <f t="shared" si="69"/>
        <v>11</v>
      </c>
      <c r="W208">
        <f>INDEX(Testing!$K$17:$K$23,FLOOR(('Frame Table'!T208-($E$6*V208)-($E$6*60*U208))/'Frame Table'!$F$6,1)+1)</f>
        <v>97</v>
      </c>
      <c r="X208">
        <f t="shared" si="62"/>
        <v>93</v>
      </c>
      <c r="Y208">
        <f>INDEX(Testing!$N$17:$N$23,FLOOR(('Frame Table'!T208-($E$6*V208)-($E$6*60*U208))/'Frame Table'!$F$6,1)+1)</f>
        <v>96</v>
      </c>
      <c r="AB208">
        <f t="shared" si="79"/>
        <v>200</v>
      </c>
      <c r="AC208">
        <f t="shared" si="75"/>
        <v>190800</v>
      </c>
      <c r="AD208">
        <f t="shared" si="70"/>
        <v>0</v>
      </c>
      <c r="AE208">
        <f t="shared" si="71"/>
        <v>7</v>
      </c>
      <c r="AF208">
        <f>INDEX(Testing!$K$17:$K$23,FLOOR(('Frame Table'!AC208-($E$6*AE208)-($E$6*60*AD208))/'Frame Table'!$F$6,1)+1)</f>
        <v>48</v>
      </c>
      <c r="AG208">
        <f t="shared" si="63"/>
        <v>45</v>
      </c>
      <c r="AH208">
        <f>INDEX(Testing!$N$17:$N$23,FLOOR(('Frame Table'!AC208-($E$6*AE208)-($E$6*60*AD208))/'Frame Table'!$F$6,1)+1)</f>
        <v>38</v>
      </c>
    </row>
    <row r="209" spans="1:34" x14ac:dyDescent="0.25">
      <c r="A209">
        <f t="shared" si="76"/>
        <v>201</v>
      </c>
      <c r="B209">
        <f t="shared" si="72"/>
        <v>255873</v>
      </c>
      <c r="C209">
        <f t="shared" si="64"/>
        <v>0</v>
      </c>
      <c r="D209">
        <f t="shared" si="65"/>
        <v>9</v>
      </c>
      <c r="E209">
        <f>INDEX(Testing!$K$17:$K$23,FLOOR(('Frame Table'!B209-($E$6*D209)-($E$6*60*C209))/'Frame Table'!$F$6,1)+1)</f>
        <v>99</v>
      </c>
      <c r="F209">
        <f t="shared" si="60"/>
        <v>99</v>
      </c>
      <c r="G209">
        <f>INDEX(Testing!$N$17:$N$23,FLOOR(('Frame Table'!B209-($E$6*D209)-($E$6*60*C209))/'Frame Table'!$F$6,1)+1)</f>
        <v>99</v>
      </c>
      <c r="J209">
        <f t="shared" si="77"/>
        <v>201</v>
      </c>
      <c r="K209">
        <f t="shared" si="73"/>
        <v>219291</v>
      </c>
      <c r="L209">
        <f t="shared" si="66"/>
        <v>0</v>
      </c>
      <c r="M209">
        <f t="shared" si="67"/>
        <v>8</v>
      </c>
      <c r="N209">
        <f>INDEX(Testing!$K$17:$K$23,FLOOR(('Frame Table'!K209-($E$6*M209)-($E$6*60*L209))/'Frame Table'!$F$6,1)+1)</f>
        <v>61</v>
      </c>
      <c r="O209">
        <f t="shared" si="61"/>
        <v>56</v>
      </c>
      <c r="P209">
        <f>INDEX(Testing!$N$17:$N$23,FLOOR(('Frame Table'!K209-($E$6*M209)-($E$6*60*L209))/'Frame Table'!$F$6,1)+1)</f>
        <v>58</v>
      </c>
      <c r="S209">
        <f t="shared" si="78"/>
        <v>201</v>
      </c>
      <c r="T209">
        <f t="shared" si="74"/>
        <v>307128</v>
      </c>
      <c r="U209">
        <f t="shared" si="68"/>
        <v>0</v>
      </c>
      <c r="V209">
        <f t="shared" si="69"/>
        <v>11</v>
      </c>
      <c r="W209">
        <f>INDEX(Testing!$K$17:$K$23,FLOOR(('Frame Table'!T209-($E$6*V209)-($E$6*60*U209))/'Frame Table'!$F$6,1)+1)</f>
        <v>99</v>
      </c>
      <c r="X209">
        <f t="shared" si="62"/>
        <v>99</v>
      </c>
      <c r="Y209">
        <f>INDEX(Testing!$N$17:$N$23,FLOOR(('Frame Table'!T209-($E$6*V209)-($E$6*60*U209))/'Frame Table'!$F$6,1)+1)</f>
        <v>99</v>
      </c>
      <c r="AB209">
        <f t="shared" si="79"/>
        <v>201</v>
      </c>
      <c r="AC209">
        <f t="shared" si="75"/>
        <v>191754</v>
      </c>
      <c r="AD209">
        <f t="shared" si="70"/>
        <v>0</v>
      </c>
      <c r="AE209">
        <f t="shared" si="71"/>
        <v>7</v>
      </c>
      <c r="AF209">
        <f>INDEX(Testing!$K$17:$K$23,FLOOR(('Frame Table'!AC209-($E$6*AE209)-($E$6*60*AD209))/'Frame Table'!$F$6,1)+1)</f>
        <v>61</v>
      </c>
      <c r="AG209">
        <f t="shared" si="63"/>
        <v>49</v>
      </c>
      <c r="AH209">
        <f>INDEX(Testing!$N$17:$N$23,FLOOR(('Frame Table'!AC209-($E$6*AE209)-($E$6*60*AD209))/'Frame Table'!$F$6,1)+1)</f>
        <v>58</v>
      </c>
    </row>
    <row r="210" spans="1:34" x14ac:dyDescent="0.25">
      <c r="A210">
        <f t="shared" si="76"/>
        <v>202</v>
      </c>
      <c r="B210">
        <f t="shared" si="72"/>
        <v>257146</v>
      </c>
      <c r="C210">
        <f t="shared" si="64"/>
        <v>0</v>
      </c>
      <c r="D210">
        <f t="shared" si="65"/>
        <v>10</v>
      </c>
      <c r="E210">
        <f>INDEX(Testing!$K$17:$K$23,FLOOR(('Frame Table'!B210-($E$6*D210)-($E$6*60*C210))/'Frame Table'!$F$6,1)+1)</f>
        <v>0</v>
      </c>
      <c r="F210">
        <f t="shared" si="60"/>
        <v>4</v>
      </c>
      <c r="G210">
        <f>INDEX(Testing!$N$17:$N$23,FLOOR(('Frame Table'!B210-($E$6*D210)-($E$6*60*C210))/'Frame Table'!$F$6,1)+1)</f>
        <v>0</v>
      </c>
      <c r="J210">
        <f t="shared" si="77"/>
        <v>202</v>
      </c>
      <c r="K210">
        <f t="shared" si="73"/>
        <v>220382</v>
      </c>
      <c r="L210">
        <f t="shared" si="66"/>
        <v>0</v>
      </c>
      <c r="M210">
        <f t="shared" si="67"/>
        <v>8</v>
      </c>
      <c r="N210">
        <f>INDEX(Testing!$K$17:$K$23,FLOOR(('Frame Table'!K210-($E$6*M210)-($E$6*60*L210))/'Frame Table'!$F$6,1)+1)</f>
        <v>61</v>
      </c>
      <c r="O210">
        <f t="shared" si="61"/>
        <v>60</v>
      </c>
      <c r="P210">
        <f>INDEX(Testing!$N$17:$N$23,FLOOR(('Frame Table'!K210-($E$6*M210)-($E$6*60*L210))/'Frame Table'!$F$6,1)+1)</f>
        <v>58</v>
      </c>
      <c r="S210">
        <f t="shared" si="78"/>
        <v>202</v>
      </c>
      <c r="T210">
        <f t="shared" si="74"/>
        <v>308656</v>
      </c>
      <c r="U210">
        <f t="shared" si="68"/>
        <v>0</v>
      </c>
      <c r="V210">
        <f t="shared" si="69"/>
        <v>12</v>
      </c>
      <c r="W210">
        <f>INDEX(Testing!$K$17:$K$23,FLOOR(('Frame Table'!T210-($E$6*V210)-($E$6*60*U210))/'Frame Table'!$F$6,1)+1)</f>
        <v>0</v>
      </c>
      <c r="X210">
        <f t="shared" si="62"/>
        <v>5</v>
      </c>
      <c r="Y210">
        <f>INDEX(Testing!$N$17:$N$23,FLOOR(('Frame Table'!T210-($E$6*V210)-($E$6*60*U210))/'Frame Table'!$F$6,1)+1)</f>
        <v>0</v>
      </c>
      <c r="AB210">
        <f t="shared" si="79"/>
        <v>202</v>
      </c>
      <c r="AC210">
        <f t="shared" si="75"/>
        <v>192708</v>
      </c>
      <c r="AD210">
        <f t="shared" si="70"/>
        <v>0</v>
      </c>
      <c r="AE210">
        <f t="shared" si="71"/>
        <v>7</v>
      </c>
      <c r="AF210">
        <f>INDEX(Testing!$K$17:$K$23,FLOOR(('Frame Table'!AC210-($E$6*AE210)-($E$6*60*AD210))/'Frame Table'!$F$6,1)+1)</f>
        <v>61</v>
      </c>
      <c r="AG210">
        <f t="shared" si="63"/>
        <v>52</v>
      </c>
      <c r="AH210">
        <f>INDEX(Testing!$N$17:$N$23,FLOOR(('Frame Table'!AC210-($E$6*AE210)-($E$6*60*AD210))/'Frame Table'!$F$6,1)+1)</f>
        <v>58</v>
      </c>
    </row>
    <row r="211" spans="1:34" x14ac:dyDescent="0.25">
      <c r="A211">
        <f t="shared" si="76"/>
        <v>203</v>
      </c>
      <c r="B211">
        <f t="shared" si="72"/>
        <v>258419</v>
      </c>
      <c r="C211">
        <f t="shared" si="64"/>
        <v>0</v>
      </c>
      <c r="D211">
        <f t="shared" si="65"/>
        <v>10</v>
      </c>
      <c r="E211">
        <f>INDEX(Testing!$K$17:$K$23,FLOOR(('Frame Table'!B211-($E$6*D211)-($E$6*60*C211))/'Frame Table'!$F$6,1)+1)</f>
        <v>0</v>
      </c>
      <c r="F211">
        <f t="shared" si="60"/>
        <v>9</v>
      </c>
      <c r="G211">
        <f>INDEX(Testing!$N$17:$N$23,FLOOR(('Frame Table'!B211-($E$6*D211)-($E$6*60*C211))/'Frame Table'!$F$6,1)+1)</f>
        <v>0</v>
      </c>
      <c r="J211">
        <f t="shared" si="77"/>
        <v>203</v>
      </c>
      <c r="K211">
        <f t="shared" si="73"/>
        <v>221473</v>
      </c>
      <c r="L211">
        <f t="shared" si="66"/>
        <v>0</v>
      </c>
      <c r="M211">
        <f t="shared" si="67"/>
        <v>8</v>
      </c>
      <c r="N211">
        <f>INDEX(Testing!$K$17:$K$23,FLOOR(('Frame Table'!K211-($E$6*M211)-($E$6*60*L211))/'Frame Table'!$F$6,1)+1)</f>
        <v>82</v>
      </c>
      <c r="O211">
        <f t="shared" si="61"/>
        <v>65</v>
      </c>
      <c r="P211">
        <f>INDEX(Testing!$N$17:$N$23,FLOOR(('Frame Table'!K211-($E$6*M211)-($E$6*60*L211))/'Frame Table'!$F$6,1)+1)</f>
        <v>77</v>
      </c>
      <c r="S211">
        <f t="shared" si="78"/>
        <v>203</v>
      </c>
      <c r="T211">
        <f t="shared" si="74"/>
        <v>310184</v>
      </c>
      <c r="U211">
        <f t="shared" si="68"/>
        <v>0</v>
      </c>
      <c r="V211">
        <f t="shared" si="69"/>
        <v>12</v>
      </c>
      <c r="W211">
        <f>INDEX(Testing!$K$17:$K$23,FLOOR(('Frame Table'!T211-($E$6*V211)-($E$6*60*U211))/'Frame Table'!$F$6,1)+1)</f>
        <v>0</v>
      </c>
      <c r="X211">
        <f t="shared" si="62"/>
        <v>11</v>
      </c>
      <c r="Y211">
        <f>INDEX(Testing!$N$17:$N$23,FLOOR(('Frame Table'!T211-($E$6*V211)-($E$6*60*U211))/'Frame Table'!$F$6,1)+1)</f>
        <v>0</v>
      </c>
      <c r="AB211">
        <f t="shared" si="79"/>
        <v>203</v>
      </c>
      <c r="AC211">
        <f t="shared" si="75"/>
        <v>193662</v>
      </c>
      <c r="AD211">
        <f t="shared" si="70"/>
        <v>0</v>
      </c>
      <c r="AE211">
        <f t="shared" si="71"/>
        <v>7</v>
      </c>
      <c r="AF211">
        <f>INDEX(Testing!$K$17:$K$23,FLOOR(('Frame Table'!AC211-($E$6*AE211)-($E$6*60*AD211))/'Frame Table'!$F$6,1)+1)</f>
        <v>61</v>
      </c>
      <c r="AG211">
        <f t="shared" si="63"/>
        <v>56</v>
      </c>
      <c r="AH211">
        <f>INDEX(Testing!$N$17:$N$23,FLOOR(('Frame Table'!AC211-($E$6*AE211)-($E$6*60*AD211))/'Frame Table'!$F$6,1)+1)</f>
        <v>58</v>
      </c>
    </row>
    <row r="212" spans="1:34" x14ac:dyDescent="0.25">
      <c r="A212">
        <f t="shared" si="76"/>
        <v>204</v>
      </c>
      <c r="B212">
        <f t="shared" si="72"/>
        <v>259692</v>
      </c>
      <c r="C212">
        <f t="shared" si="64"/>
        <v>0</v>
      </c>
      <c r="D212">
        <f t="shared" si="65"/>
        <v>10</v>
      </c>
      <c r="E212">
        <f>INDEX(Testing!$K$17:$K$23,FLOOR(('Frame Table'!B212-($E$6*D212)-($E$6*60*C212))/'Frame Table'!$F$6,1)+1)</f>
        <v>0</v>
      </c>
      <c r="F212">
        <f t="shared" si="60"/>
        <v>14</v>
      </c>
      <c r="G212">
        <f>INDEX(Testing!$N$17:$N$23,FLOOR(('Frame Table'!B212-($E$6*D212)-($E$6*60*C212))/'Frame Table'!$F$6,1)+1)</f>
        <v>0</v>
      </c>
      <c r="J212">
        <f t="shared" si="77"/>
        <v>204</v>
      </c>
      <c r="K212">
        <f t="shared" si="73"/>
        <v>222564</v>
      </c>
      <c r="L212">
        <f t="shared" si="66"/>
        <v>0</v>
      </c>
      <c r="M212">
        <f t="shared" si="67"/>
        <v>8</v>
      </c>
      <c r="N212">
        <f>INDEX(Testing!$K$17:$K$23,FLOOR(('Frame Table'!K212-($E$6*M212)-($E$6*60*L212))/'Frame Table'!$F$6,1)+1)</f>
        <v>82</v>
      </c>
      <c r="O212">
        <f t="shared" si="61"/>
        <v>69</v>
      </c>
      <c r="P212">
        <f>INDEX(Testing!$N$17:$N$23,FLOOR(('Frame Table'!K212-($E$6*M212)-($E$6*60*L212))/'Frame Table'!$F$6,1)+1)</f>
        <v>77</v>
      </c>
      <c r="S212">
        <f t="shared" si="78"/>
        <v>204</v>
      </c>
      <c r="T212">
        <f t="shared" si="74"/>
        <v>311712</v>
      </c>
      <c r="U212">
        <f t="shared" si="68"/>
        <v>0</v>
      </c>
      <c r="V212">
        <f t="shared" si="69"/>
        <v>12</v>
      </c>
      <c r="W212">
        <f>INDEX(Testing!$K$17:$K$23,FLOOR(('Frame Table'!T212-($E$6*V212)-($E$6*60*U212))/'Frame Table'!$F$6,1)+1)</f>
        <v>25</v>
      </c>
      <c r="X212">
        <f t="shared" si="62"/>
        <v>17</v>
      </c>
      <c r="Y212">
        <f>INDEX(Testing!$N$17:$N$23,FLOOR(('Frame Table'!T212-($E$6*V212)-($E$6*60*U212))/'Frame Table'!$F$6,1)+1)</f>
        <v>19</v>
      </c>
      <c r="AB212">
        <f t="shared" si="79"/>
        <v>204</v>
      </c>
      <c r="AC212">
        <f t="shared" si="75"/>
        <v>194616</v>
      </c>
      <c r="AD212">
        <f t="shared" si="70"/>
        <v>0</v>
      </c>
      <c r="AE212">
        <f t="shared" si="71"/>
        <v>7</v>
      </c>
      <c r="AF212">
        <f>INDEX(Testing!$K$17:$K$23,FLOOR(('Frame Table'!AC212-($E$6*AE212)-($E$6*60*AD212))/'Frame Table'!$F$6,1)+1)</f>
        <v>61</v>
      </c>
      <c r="AG212">
        <f t="shared" si="63"/>
        <v>60</v>
      </c>
      <c r="AH212">
        <f>INDEX(Testing!$N$17:$N$23,FLOOR(('Frame Table'!AC212-($E$6*AE212)-($E$6*60*AD212))/'Frame Table'!$F$6,1)+1)</f>
        <v>58</v>
      </c>
    </row>
    <row r="213" spans="1:34" x14ac:dyDescent="0.25">
      <c r="A213">
        <f t="shared" si="76"/>
        <v>205</v>
      </c>
      <c r="B213">
        <f t="shared" si="72"/>
        <v>260965</v>
      </c>
      <c r="C213">
        <f t="shared" si="64"/>
        <v>0</v>
      </c>
      <c r="D213">
        <f t="shared" si="65"/>
        <v>10</v>
      </c>
      <c r="E213">
        <f>INDEX(Testing!$K$17:$K$23,FLOOR(('Frame Table'!B213-($E$6*D213)-($E$6*60*C213))/'Frame Table'!$F$6,1)+1)</f>
        <v>25</v>
      </c>
      <c r="F213">
        <f t="shared" si="60"/>
        <v>19</v>
      </c>
      <c r="G213">
        <f>INDEX(Testing!$N$17:$N$23,FLOOR(('Frame Table'!B213-($E$6*D213)-($E$6*60*C213))/'Frame Table'!$F$6,1)+1)</f>
        <v>19</v>
      </c>
      <c r="J213">
        <f t="shared" si="77"/>
        <v>205</v>
      </c>
      <c r="K213">
        <f t="shared" si="73"/>
        <v>223655</v>
      </c>
      <c r="L213">
        <f t="shared" si="66"/>
        <v>0</v>
      </c>
      <c r="M213">
        <f t="shared" si="67"/>
        <v>8</v>
      </c>
      <c r="N213">
        <f>INDEX(Testing!$K$17:$K$23,FLOOR(('Frame Table'!K213-($E$6*M213)-($E$6*60*L213))/'Frame Table'!$F$6,1)+1)</f>
        <v>82</v>
      </c>
      <c r="O213">
        <f t="shared" si="61"/>
        <v>73</v>
      </c>
      <c r="P213">
        <f>INDEX(Testing!$N$17:$N$23,FLOOR(('Frame Table'!K213-($E$6*M213)-($E$6*60*L213))/'Frame Table'!$F$6,1)+1)</f>
        <v>77</v>
      </c>
      <c r="S213">
        <f t="shared" si="78"/>
        <v>205</v>
      </c>
      <c r="T213">
        <f t="shared" si="74"/>
        <v>313240</v>
      </c>
      <c r="U213">
        <f t="shared" si="68"/>
        <v>0</v>
      </c>
      <c r="V213">
        <f t="shared" si="69"/>
        <v>12</v>
      </c>
      <c r="W213">
        <f>INDEX(Testing!$K$17:$K$23,FLOOR(('Frame Table'!T213-($E$6*V213)-($E$6*60*U213))/'Frame Table'!$F$6,1)+1)</f>
        <v>25</v>
      </c>
      <c r="X213">
        <f t="shared" si="62"/>
        <v>23</v>
      </c>
      <c r="Y213">
        <f>INDEX(Testing!$N$17:$N$23,FLOOR(('Frame Table'!T213-($E$6*V213)-($E$6*60*U213))/'Frame Table'!$F$6,1)+1)</f>
        <v>19</v>
      </c>
      <c r="AB213">
        <f t="shared" si="79"/>
        <v>205</v>
      </c>
      <c r="AC213">
        <f t="shared" si="75"/>
        <v>195570</v>
      </c>
      <c r="AD213">
        <f t="shared" si="70"/>
        <v>0</v>
      </c>
      <c r="AE213">
        <f t="shared" si="71"/>
        <v>7</v>
      </c>
      <c r="AF213">
        <f>INDEX(Testing!$K$17:$K$23,FLOOR(('Frame Table'!AC213-($E$6*AE213)-($E$6*60*AD213))/'Frame Table'!$F$6,1)+1)</f>
        <v>61</v>
      </c>
      <c r="AG213">
        <f t="shared" si="63"/>
        <v>63</v>
      </c>
      <c r="AH213">
        <f>INDEX(Testing!$N$17:$N$23,FLOOR(('Frame Table'!AC213-($E$6*AE213)-($E$6*60*AD213))/'Frame Table'!$F$6,1)+1)</f>
        <v>58</v>
      </c>
    </row>
    <row r="214" spans="1:34" x14ac:dyDescent="0.25">
      <c r="A214">
        <f t="shared" si="76"/>
        <v>206</v>
      </c>
      <c r="B214">
        <f t="shared" si="72"/>
        <v>262238</v>
      </c>
      <c r="C214">
        <f t="shared" si="64"/>
        <v>0</v>
      </c>
      <c r="D214">
        <f t="shared" si="65"/>
        <v>10</v>
      </c>
      <c r="E214">
        <f>INDEX(Testing!$K$17:$K$23,FLOOR(('Frame Table'!B214-($E$6*D214)-($E$6*60*C214))/'Frame Table'!$F$6,1)+1)</f>
        <v>25</v>
      </c>
      <c r="F214">
        <f t="shared" si="60"/>
        <v>24</v>
      </c>
      <c r="G214">
        <f>INDEX(Testing!$N$17:$N$23,FLOOR(('Frame Table'!B214-($E$6*D214)-($E$6*60*C214))/'Frame Table'!$F$6,1)+1)</f>
        <v>19</v>
      </c>
      <c r="J214">
        <f t="shared" si="77"/>
        <v>206</v>
      </c>
      <c r="K214">
        <f t="shared" si="73"/>
        <v>224746</v>
      </c>
      <c r="L214">
        <f t="shared" si="66"/>
        <v>0</v>
      </c>
      <c r="M214">
        <f t="shared" si="67"/>
        <v>8</v>
      </c>
      <c r="N214">
        <f>INDEX(Testing!$K$17:$K$23,FLOOR(('Frame Table'!K214-($E$6*M214)-($E$6*60*L214))/'Frame Table'!$F$6,1)+1)</f>
        <v>82</v>
      </c>
      <c r="O214">
        <f t="shared" si="61"/>
        <v>77</v>
      </c>
      <c r="P214">
        <f>INDEX(Testing!$N$17:$N$23,FLOOR(('Frame Table'!K214-($E$6*M214)-($E$6*60*L214))/'Frame Table'!$F$6,1)+1)</f>
        <v>77</v>
      </c>
      <c r="S214">
        <f t="shared" si="78"/>
        <v>206</v>
      </c>
      <c r="T214">
        <f t="shared" si="74"/>
        <v>314768</v>
      </c>
      <c r="U214">
        <f t="shared" si="68"/>
        <v>0</v>
      </c>
      <c r="V214">
        <f t="shared" si="69"/>
        <v>12</v>
      </c>
      <c r="W214">
        <f>INDEX(Testing!$K$17:$K$23,FLOOR(('Frame Table'!T214-($E$6*V214)-($E$6*60*U214))/'Frame Table'!$F$6,1)+1)</f>
        <v>25</v>
      </c>
      <c r="X214">
        <f t="shared" si="62"/>
        <v>29</v>
      </c>
      <c r="Y214">
        <f>INDEX(Testing!$N$17:$N$23,FLOOR(('Frame Table'!T214-($E$6*V214)-($E$6*60*U214))/'Frame Table'!$F$6,1)+1)</f>
        <v>19</v>
      </c>
      <c r="AB214">
        <f t="shared" si="79"/>
        <v>206</v>
      </c>
      <c r="AC214">
        <f t="shared" si="75"/>
        <v>196524</v>
      </c>
      <c r="AD214">
        <f t="shared" si="70"/>
        <v>0</v>
      </c>
      <c r="AE214">
        <f t="shared" si="71"/>
        <v>7</v>
      </c>
      <c r="AF214">
        <f>INDEX(Testing!$K$17:$K$23,FLOOR(('Frame Table'!AC214-($E$6*AE214)-($E$6*60*AD214))/'Frame Table'!$F$6,1)+1)</f>
        <v>82</v>
      </c>
      <c r="AG214">
        <f t="shared" si="63"/>
        <v>67</v>
      </c>
      <c r="AH214">
        <f>INDEX(Testing!$N$17:$N$23,FLOOR(('Frame Table'!AC214-($E$6*AE214)-($E$6*60*AD214))/'Frame Table'!$F$6,1)+1)</f>
        <v>77</v>
      </c>
    </row>
    <row r="215" spans="1:34" x14ac:dyDescent="0.25">
      <c r="A215">
        <f t="shared" si="76"/>
        <v>207</v>
      </c>
      <c r="B215">
        <f t="shared" si="72"/>
        <v>263511</v>
      </c>
      <c r="C215">
        <f t="shared" si="64"/>
        <v>0</v>
      </c>
      <c r="D215">
        <f t="shared" si="65"/>
        <v>10</v>
      </c>
      <c r="E215">
        <f>INDEX(Testing!$K$17:$K$23,FLOOR(('Frame Table'!B215-($E$6*D215)-($E$6*60*C215))/'Frame Table'!$F$6,1)+1)</f>
        <v>25</v>
      </c>
      <c r="F215">
        <f t="shared" si="60"/>
        <v>29</v>
      </c>
      <c r="G215">
        <f>INDEX(Testing!$N$17:$N$23,FLOOR(('Frame Table'!B215-($E$6*D215)-($E$6*60*C215))/'Frame Table'!$F$6,1)+1)</f>
        <v>19</v>
      </c>
      <c r="J215">
        <f t="shared" si="77"/>
        <v>207</v>
      </c>
      <c r="K215">
        <f t="shared" si="73"/>
        <v>225837</v>
      </c>
      <c r="L215">
        <f t="shared" si="66"/>
        <v>0</v>
      </c>
      <c r="M215">
        <f t="shared" si="67"/>
        <v>8</v>
      </c>
      <c r="N215">
        <f>INDEX(Testing!$K$17:$K$23,FLOOR(('Frame Table'!K215-($E$6*M215)-($E$6*60*L215))/'Frame Table'!$F$6,1)+1)</f>
        <v>97</v>
      </c>
      <c r="O215">
        <f t="shared" si="61"/>
        <v>82</v>
      </c>
      <c r="P215">
        <f>INDEX(Testing!$N$17:$N$23,FLOOR(('Frame Table'!K215-($E$6*M215)-($E$6*60*L215))/'Frame Table'!$F$6,1)+1)</f>
        <v>96</v>
      </c>
      <c r="S215">
        <f t="shared" si="78"/>
        <v>207</v>
      </c>
      <c r="T215">
        <f t="shared" si="74"/>
        <v>316296</v>
      </c>
      <c r="U215">
        <f t="shared" si="68"/>
        <v>0</v>
      </c>
      <c r="V215">
        <f t="shared" si="69"/>
        <v>12</v>
      </c>
      <c r="W215">
        <f>INDEX(Testing!$K$17:$K$23,FLOOR(('Frame Table'!T215-($E$6*V215)-($E$6*60*U215))/'Frame Table'!$F$6,1)+1)</f>
        <v>48</v>
      </c>
      <c r="X215">
        <f t="shared" si="62"/>
        <v>35</v>
      </c>
      <c r="Y215">
        <f>INDEX(Testing!$N$17:$N$23,FLOOR(('Frame Table'!T215-($E$6*V215)-($E$6*60*U215))/'Frame Table'!$F$6,1)+1)</f>
        <v>38</v>
      </c>
      <c r="AB215">
        <f t="shared" si="79"/>
        <v>207</v>
      </c>
      <c r="AC215">
        <f t="shared" si="75"/>
        <v>197478</v>
      </c>
      <c r="AD215">
        <f t="shared" si="70"/>
        <v>0</v>
      </c>
      <c r="AE215">
        <f t="shared" si="71"/>
        <v>7</v>
      </c>
      <c r="AF215">
        <f>INDEX(Testing!$K$17:$K$23,FLOOR(('Frame Table'!AC215-($E$6*AE215)-($E$6*60*AD215))/'Frame Table'!$F$6,1)+1)</f>
        <v>82</v>
      </c>
      <c r="AG215">
        <f t="shared" si="63"/>
        <v>71</v>
      </c>
      <c r="AH215">
        <f>INDEX(Testing!$N$17:$N$23,FLOOR(('Frame Table'!AC215-($E$6*AE215)-($E$6*60*AD215))/'Frame Table'!$F$6,1)+1)</f>
        <v>77</v>
      </c>
    </row>
    <row r="216" spans="1:34" x14ac:dyDescent="0.25">
      <c r="A216">
        <f t="shared" si="76"/>
        <v>208</v>
      </c>
      <c r="B216">
        <f t="shared" si="72"/>
        <v>264784</v>
      </c>
      <c r="C216">
        <f t="shared" si="64"/>
        <v>0</v>
      </c>
      <c r="D216">
        <f t="shared" si="65"/>
        <v>10</v>
      </c>
      <c r="E216">
        <f>INDEX(Testing!$K$17:$K$23,FLOOR(('Frame Table'!B216-($E$6*D216)-($E$6*60*C216))/'Frame Table'!$F$6,1)+1)</f>
        <v>48</v>
      </c>
      <c r="F216">
        <f t="shared" si="60"/>
        <v>34</v>
      </c>
      <c r="G216">
        <f>INDEX(Testing!$N$17:$N$23,FLOOR(('Frame Table'!B216-($E$6*D216)-($E$6*60*C216))/'Frame Table'!$F$6,1)+1)</f>
        <v>38</v>
      </c>
      <c r="J216">
        <f t="shared" si="77"/>
        <v>208</v>
      </c>
      <c r="K216">
        <f t="shared" si="73"/>
        <v>226928</v>
      </c>
      <c r="L216">
        <f t="shared" si="66"/>
        <v>0</v>
      </c>
      <c r="M216">
        <f t="shared" si="67"/>
        <v>8</v>
      </c>
      <c r="N216">
        <f>INDEX(Testing!$K$17:$K$23,FLOOR(('Frame Table'!K216-($E$6*M216)-($E$6*60*L216))/'Frame Table'!$F$6,1)+1)</f>
        <v>97</v>
      </c>
      <c r="O216">
        <f t="shared" si="61"/>
        <v>86</v>
      </c>
      <c r="P216">
        <f>INDEX(Testing!$N$17:$N$23,FLOOR(('Frame Table'!K216-($E$6*M216)-($E$6*60*L216))/'Frame Table'!$F$6,1)+1)</f>
        <v>96</v>
      </c>
      <c r="S216">
        <f t="shared" si="78"/>
        <v>208</v>
      </c>
      <c r="T216">
        <f t="shared" si="74"/>
        <v>317824</v>
      </c>
      <c r="U216">
        <f t="shared" si="68"/>
        <v>0</v>
      </c>
      <c r="V216">
        <f t="shared" si="69"/>
        <v>12</v>
      </c>
      <c r="W216">
        <f>INDEX(Testing!$K$17:$K$23,FLOOR(('Frame Table'!T216-($E$6*V216)-($E$6*60*U216))/'Frame Table'!$F$6,1)+1)</f>
        <v>48</v>
      </c>
      <c r="X216">
        <f t="shared" si="62"/>
        <v>41</v>
      </c>
      <c r="Y216">
        <f>INDEX(Testing!$N$17:$N$23,FLOOR(('Frame Table'!T216-($E$6*V216)-($E$6*60*U216))/'Frame Table'!$F$6,1)+1)</f>
        <v>38</v>
      </c>
      <c r="AB216">
        <f t="shared" si="79"/>
        <v>208</v>
      </c>
      <c r="AC216">
        <f t="shared" si="75"/>
        <v>198432</v>
      </c>
      <c r="AD216">
        <f t="shared" si="70"/>
        <v>0</v>
      </c>
      <c r="AE216">
        <f t="shared" si="71"/>
        <v>7</v>
      </c>
      <c r="AF216">
        <f>INDEX(Testing!$K$17:$K$23,FLOOR(('Frame Table'!AC216-($E$6*AE216)-($E$6*60*AD216))/'Frame Table'!$F$6,1)+1)</f>
        <v>82</v>
      </c>
      <c r="AG216">
        <f t="shared" si="63"/>
        <v>75</v>
      </c>
      <c r="AH216">
        <f>INDEX(Testing!$N$17:$N$23,FLOOR(('Frame Table'!AC216-($E$6*AE216)-($E$6*60*AD216))/'Frame Table'!$F$6,1)+1)</f>
        <v>77</v>
      </c>
    </row>
    <row r="217" spans="1:34" x14ac:dyDescent="0.25">
      <c r="A217">
        <f t="shared" si="76"/>
        <v>209</v>
      </c>
      <c r="B217">
        <f t="shared" si="72"/>
        <v>266057</v>
      </c>
      <c r="C217">
        <f t="shared" si="64"/>
        <v>0</v>
      </c>
      <c r="D217">
        <f t="shared" si="65"/>
        <v>10</v>
      </c>
      <c r="E217">
        <f>INDEX(Testing!$K$17:$K$23,FLOOR(('Frame Table'!B217-($E$6*D217)-($E$6*60*C217))/'Frame Table'!$F$6,1)+1)</f>
        <v>48</v>
      </c>
      <c r="F217">
        <f t="shared" si="60"/>
        <v>39</v>
      </c>
      <c r="G217">
        <f>INDEX(Testing!$N$17:$N$23,FLOOR(('Frame Table'!B217-($E$6*D217)-($E$6*60*C217))/'Frame Table'!$F$6,1)+1)</f>
        <v>38</v>
      </c>
      <c r="J217">
        <f t="shared" si="77"/>
        <v>209</v>
      </c>
      <c r="K217">
        <f t="shared" si="73"/>
        <v>228019</v>
      </c>
      <c r="L217">
        <f t="shared" si="66"/>
        <v>0</v>
      </c>
      <c r="M217">
        <f t="shared" si="67"/>
        <v>8</v>
      </c>
      <c r="N217">
        <f>INDEX(Testing!$K$17:$K$23,FLOOR(('Frame Table'!K217-($E$6*M217)-($E$6*60*L217))/'Frame Table'!$F$6,1)+1)</f>
        <v>97</v>
      </c>
      <c r="O217">
        <f t="shared" si="61"/>
        <v>90</v>
      </c>
      <c r="P217">
        <f>INDEX(Testing!$N$17:$N$23,FLOOR(('Frame Table'!K217-($E$6*M217)-($E$6*60*L217))/'Frame Table'!$F$6,1)+1)</f>
        <v>96</v>
      </c>
      <c r="S217">
        <f t="shared" si="78"/>
        <v>209</v>
      </c>
      <c r="T217">
        <f t="shared" si="74"/>
        <v>319352</v>
      </c>
      <c r="U217">
        <f t="shared" si="68"/>
        <v>0</v>
      </c>
      <c r="V217">
        <f t="shared" si="69"/>
        <v>12</v>
      </c>
      <c r="W217">
        <f>INDEX(Testing!$K$17:$K$23,FLOOR(('Frame Table'!T217-($E$6*V217)-($E$6*60*U217))/'Frame Table'!$F$6,1)+1)</f>
        <v>48</v>
      </c>
      <c r="X217">
        <f t="shared" si="62"/>
        <v>47</v>
      </c>
      <c r="Y217">
        <f>INDEX(Testing!$N$17:$N$23,FLOOR(('Frame Table'!T217-($E$6*V217)-($E$6*60*U217))/'Frame Table'!$F$6,1)+1)</f>
        <v>38</v>
      </c>
      <c r="AB217">
        <f t="shared" si="79"/>
        <v>209</v>
      </c>
      <c r="AC217">
        <f t="shared" si="75"/>
        <v>199386</v>
      </c>
      <c r="AD217">
        <f t="shared" si="70"/>
        <v>0</v>
      </c>
      <c r="AE217">
        <f t="shared" si="71"/>
        <v>7</v>
      </c>
      <c r="AF217">
        <f>INDEX(Testing!$K$17:$K$23,FLOOR(('Frame Table'!AC217-($E$6*AE217)-($E$6*60*AD217))/'Frame Table'!$F$6,1)+1)</f>
        <v>82</v>
      </c>
      <c r="AG217">
        <f t="shared" si="63"/>
        <v>78</v>
      </c>
      <c r="AH217">
        <f>INDEX(Testing!$N$17:$N$23,FLOOR(('Frame Table'!AC217-($E$6*AE217)-($E$6*60*AD217))/'Frame Table'!$F$6,1)+1)</f>
        <v>77</v>
      </c>
    </row>
    <row r="218" spans="1:34" x14ac:dyDescent="0.25">
      <c r="A218">
        <f t="shared" si="76"/>
        <v>210</v>
      </c>
      <c r="B218">
        <f t="shared" si="72"/>
        <v>267330</v>
      </c>
      <c r="C218">
        <f t="shared" si="64"/>
        <v>0</v>
      </c>
      <c r="D218">
        <f t="shared" si="65"/>
        <v>10</v>
      </c>
      <c r="E218">
        <f>INDEX(Testing!$K$17:$K$23,FLOOR(('Frame Table'!B218-($E$6*D218)-($E$6*60*C218))/'Frame Table'!$F$6,1)+1)</f>
        <v>48</v>
      </c>
      <c r="F218">
        <f t="shared" si="60"/>
        <v>44</v>
      </c>
      <c r="G218">
        <f>INDEX(Testing!$N$17:$N$23,FLOOR(('Frame Table'!B218-($E$6*D218)-($E$6*60*C218))/'Frame Table'!$F$6,1)+1)</f>
        <v>38</v>
      </c>
      <c r="J218">
        <f t="shared" si="77"/>
        <v>210</v>
      </c>
      <c r="K218">
        <f t="shared" si="73"/>
        <v>229110</v>
      </c>
      <c r="L218">
        <f t="shared" si="66"/>
        <v>0</v>
      </c>
      <c r="M218">
        <f t="shared" si="67"/>
        <v>8</v>
      </c>
      <c r="N218">
        <f>INDEX(Testing!$K$17:$K$23,FLOOR(('Frame Table'!K218-($E$6*M218)-($E$6*60*L218))/'Frame Table'!$F$6,1)+1)</f>
        <v>97</v>
      </c>
      <c r="O218">
        <f t="shared" si="61"/>
        <v>94</v>
      </c>
      <c r="P218">
        <f>INDEX(Testing!$N$17:$N$23,FLOOR(('Frame Table'!K218-($E$6*M218)-($E$6*60*L218))/'Frame Table'!$F$6,1)+1)</f>
        <v>96</v>
      </c>
      <c r="S218">
        <f t="shared" si="78"/>
        <v>210</v>
      </c>
      <c r="T218">
        <f t="shared" si="74"/>
        <v>320880</v>
      </c>
      <c r="U218">
        <f t="shared" si="68"/>
        <v>0</v>
      </c>
      <c r="V218">
        <f t="shared" si="69"/>
        <v>12</v>
      </c>
      <c r="W218">
        <f>INDEX(Testing!$K$17:$K$23,FLOOR(('Frame Table'!T218-($E$6*V218)-($E$6*60*U218))/'Frame Table'!$F$6,1)+1)</f>
        <v>61</v>
      </c>
      <c r="X218">
        <f t="shared" si="62"/>
        <v>53</v>
      </c>
      <c r="Y218">
        <f>INDEX(Testing!$N$17:$N$23,FLOOR(('Frame Table'!T218-($E$6*V218)-($E$6*60*U218))/'Frame Table'!$F$6,1)+1)</f>
        <v>58</v>
      </c>
      <c r="AB218">
        <f t="shared" si="79"/>
        <v>210</v>
      </c>
      <c r="AC218">
        <f t="shared" si="75"/>
        <v>200340</v>
      </c>
      <c r="AD218">
        <f t="shared" si="70"/>
        <v>0</v>
      </c>
      <c r="AE218">
        <f t="shared" si="71"/>
        <v>7</v>
      </c>
      <c r="AF218">
        <f>INDEX(Testing!$K$17:$K$23,FLOOR(('Frame Table'!AC218-($E$6*AE218)-($E$6*60*AD218))/'Frame Table'!$F$6,1)+1)</f>
        <v>97</v>
      </c>
      <c r="AG218">
        <f t="shared" si="63"/>
        <v>82</v>
      </c>
      <c r="AH218">
        <f>INDEX(Testing!$N$17:$N$23,FLOOR(('Frame Table'!AC218-($E$6*AE218)-($E$6*60*AD218))/'Frame Table'!$F$6,1)+1)</f>
        <v>96</v>
      </c>
    </row>
    <row r="219" spans="1:34" x14ac:dyDescent="0.25">
      <c r="A219">
        <f t="shared" si="76"/>
        <v>211</v>
      </c>
      <c r="B219">
        <f t="shared" si="72"/>
        <v>268603</v>
      </c>
      <c r="C219">
        <f t="shared" si="64"/>
        <v>0</v>
      </c>
      <c r="D219">
        <f t="shared" si="65"/>
        <v>10</v>
      </c>
      <c r="E219">
        <f>INDEX(Testing!$K$17:$K$23,FLOOR(('Frame Table'!B219-($E$6*D219)-($E$6*60*C219))/'Frame Table'!$F$6,1)+1)</f>
        <v>61</v>
      </c>
      <c r="F219">
        <f t="shared" si="60"/>
        <v>49</v>
      </c>
      <c r="G219">
        <f>INDEX(Testing!$N$17:$N$23,FLOOR(('Frame Table'!B219-($E$6*D219)-($E$6*60*C219))/'Frame Table'!$F$6,1)+1)</f>
        <v>58</v>
      </c>
      <c r="J219">
        <f t="shared" si="77"/>
        <v>211</v>
      </c>
      <c r="K219">
        <f t="shared" si="73"/>
        <v>230201</v>
      </c>
      <c r="L219">
        <f t="shared" si="66"/>
        <v>0</v>
      </c>
      <c r="M219">
        <f t="shared" si="67"/>
        <v>8</v>
      </c>
      <c r="N219">
        <f>INDEX(Testing!$K$17:$K$23,FLOOR(('Frame Table'!K219-($E$6*M219)-($E$6*60*L219))/'Frame Table'!$F$6,1)+1)</f>
        <v>99</v>
      </c>
      <c r="O219">
        <f t="shared" si="61"/>
        <v>99</v>
      </c>
      <c r="P219">
        <f>INDEX(Testing!$N$17:$N$23,FLOOR(('Frame Table'!K219-($E$6*M219)-($E$6*60*L219))/'Frame Table'!$F$6,1)+1)</f>
        <v>99</v>
      </c>
      <c r="S219">
        <f t="shared" si="78"/>
        <v>211</v>
      </c>
      <c r="T219">
        <f t="shared" si="74"/>
        <v>322408</v>
      </c>
      <c r="U219">
        <f t="shared" si="68"/>
        <v>0</v>
      </c>
      <c r="V219">
        <f t="shared" si="69"/>
        <v>12</v>
      </c>
      <c r="W219">
        <f>INDEX(Testing!$K$17:$K$23,FLOOR(('Frame Table'!T219-($E$6*V219)-($E$6*60*U219))/'Frame Table'!$F$6,1)+1)</f>
        <v>61</v>
      </c>
      <c r="X219">
        <f t="shared" si="62"/>
        <v>59</v>
      </c>
      <c r="Y219">
        <f>INDEX(Testing!$N$17:$N$23,FLOOR(('Frame Table'!T219-($E$6*V219)-($E$6*60*U219))/'Frame Table'!$F$6,1)+1)</f>
        <v>58</v>
      </c>
      <c r="AB219">
        <f t="shared" si="79"/>
        <v>211</v>
      </c>
      <c r="AC219">
        <f t="shared" si="75"/>
        <v>201294</v>
      </c>
      <c r="AD219">
        <f t="shared" si="70"/>
        <v>0</v>
      </c>
      <c r="AE219">
        <f t="shared" si="71"/>
        <v>7</v>
      </c>
      <c r="AF219">
        <f>INDEX(Testing!$K$17:$K$23,FLOOR(('Frame Table'!AC219-($E$6*AE219)-($E$6*60*AD219))/'Frame Table'!$F$6,1)+1)</f>
        <v>97</v>
      </c>
      <c r="AG219">
        <f t="shared" si="63"/>
        <v>86</v>
      </c>
      <c r="AH219">
        <f>INDEX(Testing!$N$17:$N$23,FLOOR(('Frame Table'!AC219-($E$6*AE219)-($E$6*60*AD219))/'Frame Table'!$F$6,1)+1)</f>
        <v>96</v>
      </c>
    </row>
    <row r="220" spans="1:34" x14ac:dyDescent="0.25">
      <c r="A220">
        <f t="shared" si="76"/>
        <v>212</v>
      </c>
      <c r="B220">
        <f t="shared" si="72"/>
        <v>269876</v>
      </c>
      <c r="C220">
        <f t="shared" si="64"/>
        <v>0</v>
      </c>
      <c r="D220">
        <f t="shared" si="65"/>
        <v>10</v>
      </c>
      <c r="E220">
        <f>INDEX(Testing!$K$17:$K$23,FLOOR(('Frame Table'!B220-($E$6*D220)-($E$6*60*C220))/'Frame Table'!$F$6,1)+1)</f>
        <v>61</v>
      </c>
      <c r="F220">
        <f t="shared" si="60"/>
        <v>54</v>
      </c>
      <c r="G220">
        <f>INDEX(Testing!$N$17:$N$23,FLOOR(('Frame Table'!B220-($E$6*D220)-($E$6*60*C220))/'Frame Table'!$F$6,1)+1)</f>
        <v>58</v>
      </c>
      <c r="J220">
        <f t="shared" si="77"/>
        <v>212</v>
      </c>
      <c r="K220">
        <f t="shared" si="73"/>
        <v>231292</v>
      </c>
      <c r="L220">
        <f t="shared" si="66"/>
        <v>0</v>
      </c>
      <c r="M220">
        <f t="shared" si="67"/>
        <v>9</v>
      </c>
      <c r="N220">
        <f>INDEX(Testing!$K$17:$K$23,FLOOR(('Frame Table'!K220-($E$6*M220)-($E$6*60*L220))/'Frame Table'!$F$6,1)+1)</f>
        <v>0</v>
      </c>
      <c r="O220">
        <f t="shared" si="61"/>
        <v>3</v>
      </c>
      <c r="P220">
        <f>INDEX(Testing!$N$17:$N$23,FLOOR(('Frame Table'!K220-($E$6*M220)-($E$6*60*L220))/'Frame Table'!$F$6,1)+1)</f>
        <v>0</v>
      </c>
      <c r="S220">
        <f t="shared" si="78"/>
        <v>212</v>
      </c>
      <c r="T220">
        <f t="shared" si="74"/>
        <v>323936</v>
      </c>
      <c r="U220">
        <f t="shared" si="68"/>
        <v>0</v>
      </c>
      <c r="V220">
        <f t="shared" si="69"/>
        <v>12</v>
      </c>
      <c r="W220">
        <f>INDEX(Testing!$K$17:$K$23,FLOOR(('Frame Table'!T220-($E$6*V220)-($E$6*60*U220))/'Frame Table'!$F$6,1)+1)</f>
        <v>82</v>
      </c>
      <c r="X220">
        <f t="shared" si="62"/>
        <v>65</v>
      </c>
      <c r="Y220">
        <f>INDEX(Testing!$N$17:$N$23,FLOOR(('Frame Table'!T220-($E$6*V220)-($E$6*60*U220))/'Frame Table'!$F$6,1)+1)</f>
        <v>77</v>
      </c>
      <c r="AB220">
        <f t="shared" si="79"/>
        <v>212</v>
      </c>
      <c r="AC220">
        <f t="shared" si="75"/>
        <v>202248</v>
      </c>
      <c r="AD220">
        <f t="shared" si="70"/>
        <v>0</v>
      </c>
      <c r="AE220">
        <f t="shared" si="71"/>
        <v>7</v>
      </c>
      <c r="AF220">
        <f>INDEX(Testing!$K$17:$K$23,FLOOR(('Frame Table'!AC220-($E$6*AE220)-($E$6*60*AD220))/'Frame Table'!$F$6,1)+1)</f>
        <v>97</v>
      </c>
      <c r="AG220">
        <f t="shared" si="63"/>
        <v>90</v>
      </c>
      <c r="AH220">
        <f>INDEX(Testing!$N$17:$N$23,FLOOR(('Frame Table'!AC220-($E$6*AE220)-($E$6*60*AD220))/'Frame Table'!$F$6,1)+1)</f>
        <v>96</v>
      </c>
    </row>
    <row r="221" spans="1:34" x14ac:dyDescent="0.25">
      <c r="A221">
        <f t="shared" si="76"/>
        <v>213</v>
      </c>
      <c r="B221">
        <f t="shared" si="72"/>
        <v>271149</v>
      </c>
      <c r="C221">
        <f t="shared" si="64"/>
        <v>0</v>
      </c>
      <c r="D221">
        <f t="shared" si="65"/>
        <v>10</v>
      </c>
      <c r="E221">
        <f>INDEX(Testing!$K$17:$K$23,FLOOR(('Frame Table'!B221-($E$6*D221)-($E$6*60*C221))/'Frame Table'!$F$6,1)+1)</f>
        <v>61</v>
      </c>
      <c r="F221">
        <f t="shared" si="60"/>
        <v>59</v>
      </c>
      <c r="G221">
        <f>INDEX(Testing!$N$17:$N$23,FLOOR(('Frame Table'!B221-($E$6*D221)-($E$6*60*C221))/'Frame Table'!$F$6,1)+1)</f>
        <v>58</v>
      </c>
      <c r="J221">
        <f t="shared" si="77"/>
        <v>213</v>
      </c>
      <c r="K221">
        <f t="shared" si="73"/>
        <v>232383</v>
      </c>
      <c r="L221">
        <f t="shared" si="66"/>
        <v>0</v>
      </c>
      <c r="M221">
        <f t="shared" si="67"/>
        <v>9</v>
      </c>
      <c r="N221">
        <f>INDEX(Testing!$K$17:$K$23,FLOOR(('Frame Table'!K221-($E$6*M221)-($E$6*60*L221))/'Frame Table'!$F$6,1)+1)</f>
        <v>0</v>
      </c>
      <c r="O221">
        <f t="shared" si="61"/>
        <v>7</v>
      </c>
      <c r="P221">
        <f>INDEX(Testing!$N$17:$N$23,FLOOR(('Frame Table'!K221-($E$6*M221)-($E$6*60*L221))/'Frame Table'!$F$6,1)+1)</f>
        <v>0</v>
      </c>
      <c r="S221">
        <f t="shared" si="78"/>
        <v>213</v>
      </c>
      <c r="T221">
        <f t="shared" si="74"/>
        <v>325464</v>
      </c>
      <c r="U221">
        <f t="shared" si="68"/>
        <v>0</v>
      </c>
      <c r="V221">
        <f t="shared" si="69"/>
        <v>12</v>
      </c>
      <c r="W221">
        <f>INDEX(Testing!$K$17:$K$23,FLOOR(('Frame Table'!T221-($E$6*V221)-($E$6*60*U221))/'Frame Table'!$F$6,1)+1)</f>
        <v>82</v>
      </c>
      <c r="X221">
        <f t="shared" si="62"/>
        <v>71</v>
      </c>
      <c r="Y221">
        <f>INDEX(Testing!$N$17:$N$23,FLOOR(('Frame Table'!T221-($E$6*V221)-($E$6*60*U221))/'Frame Table'!$F$6,1)+1)</f>
        <v>77</v>
      </c>
      <c r="AB221">
        <f t="shared" si="79"/>
        <v>213</v>
      </c>
      <c r="AC221">
        <f t="shared" si="75"/>
        <v>203202</v>
      </c>
      <c r="AD221">
        <f t="shared" si="70"/>
        <v>0</v>
      </c>
      <c r="AE221">
        <f t="shared" si="71"/>
        <v>7</v>
      </c>
      <c r="AF221">
        <f>INDEX(Testing!$K$17:$K$23,FLOOR(('Frame Table'!AC221-($E$6*AE221)-($E$6*60*AD221))/'Frame Table'!$F$6,1)+1)</f>
        <v>97</v>
      </c>
      <c r="AG221">
        <f t="shared" si="63"/>
        <v>93</v>
      </c>
      <c r="AH221">
        <f>INDEX(Testing!$N$17:$N$23,FLOOR(('Frame Table'!AC221-($E$6*AE221)-($E$6*60*AD221))/'Frame Table'!$F$6,1)+1)</f>
        <v>96</v>
      </c>
    </row>
    <row r="222" spans="1:34" x14ac:dyDescent="0.25">
      <c r="A222">
        <f t="shared" si="76"/>
        <v>214</v>
      </c>
      <c r="B222">
        <f t="shared" si="72"/>
        <v>272422</v>
      </c>
      <c r="C222">
        <f t="shared" si="64"/>
        <v>0</v>
      </c>
      <c r="D222">
        <f t="shared" si="65"/>
        <v>10</v>
      </c>
      <c r="E222">
        <f>INDEX(Testing!$K$17:$K$23,FLOOR(('Frame Table'!B222-($E$6*D222)-($E$6*60*C222))/'Frame Table'!$F$6,1)+1)</f>
        <v>82</v>
      </c>
      <c r="F222">
        <f t="shared" si="60"/>
        <v>64</v>
      </c>
      <c r="G222">
        <f>INDEX(Testing!$N$17:$N$23,FLOOR(('Frame Table'!B222-($E$6*D222)-($E$6*60*C222))/'Frame Table'!$F$6,1)+1)</f>
        <v>77</v>
      </c>
      <c r="J222">
        <f t="shared" si="77"/>
        <v>214</v>
      </c>
      <c r="K222">
        <f t="shared" si="73"/>
        <v>233474</v>
      </c>
      <c r="L222">
        <f t="shared" si="66"/>
        <v>0</v>
      </c>
      <c r="M222">
        <f t="shared" si="67"/>
        <v>9</v>
      </c>
      <c r="N222">
        <f>INDEX(Testing!$K$17:$K$23,FLOOR(('Frame Table'!K222-($E$6*M222)-($E$6*60*L222))/'Frame Table'!$F$6,1)+1)</f>
        <v>0</v>
      </c>
      <c r="O222">
        <f t="shared" si="61"/>
        <v>12</v>
      </c>
      <c r="P222">
        <f>INDEX(Testing!$N$17:$N$23,FLOOR(('Frame Table'!K222-($E$6*M222)-($E$6*60*L222))/'Frame Table'!$F$6,1)+1)</f>
        <v>0</v>
      </c>
      <c r="S222">
        <f t="shared" si="78"/>
        <v>214</v>
      </c>
      <c r="T222">
        <f t="shared" si="74"/>
        <v>326992</v>
      </c>
      <c r="U222">
        <f t="shared" si="68"/>
        <v>0</v>
      </c>
      <c r="V222">
        <f t="shared" si="69"/>
        <v>12</v>
      </c>
      <c r="W222">
        <f>INDEX(Testing!$K$17:$K$23,FLOOR(('Frame Table'!T222-($E$6*V222)-($E$6*60*U222))/'Frame Table'!$F$6,1)+1)</f>
        <v>82</v>
      </c>
      <c r="X222">
        <f t="shared" si="62"/>
        <v>77</v>
      </c>
      <c r="Y222">
        <f>INDEX(Testing!$N$17:$N$23,FLOOR(('Frame Table'!T222-($E$6*V222)-($E$6*60*U222))/'Frame Table'!$F$6,1)+1)</f>
        <v>77</v>
      </c>
      <c r="AB222">
        <f t="shared" si="79"/>
        <v>214</v>
      </c>
      <c r="AC222">
        <f t="shared" si="75"/>
        <v>204156</v>
      </c>
      <c r="AD222">
        <f t="shared" si="70"/>
        <v>0</v>
      </c>
      <c r="AE222">
        <f t="shared" si="71"/>
        <v>7</v>
      </c>
      <c r="AF222">
        <f>INDEX(Testing!$K$17:$K$23,FLOOR(('Frame Table'!AC222-($E$6*AE222)-($E$6*60*AD222))/'Frame Table'!$F$6,1)+1)</f>
        <v>99</v>
      </c>
      <c r="AG222">
        <f t="shared" si="63"/>
        <v>97</v>
      </c>
      <c r="AH222">
        <f>INDEX(Testing!$N$17:$N$23,FLOOR(('Frame Table'!AC222-($E$6*AE222)-($E$6*60*AD222))/'Frame Table'!$F$6,1)+1)</f>
        <v>99</v>
      </c>
    </row>
    <row r="223" spans="1:34" x14ac:dyDescent="0.25">
      <c r="A223">
        <f t="shared" si="76"/>
        <v>215</v>
      </c>
      <c r="B223">
        <f t="shared" si="72"/>
        <v>273695</v>
      </c>
      <c r="C223">
        <f t="shared" si="64"/>
        <v>0</v>
      </c>
      <c r="D223">
        <f t="shared" si="65"/>
        <v>10</v>
      </c>
      <c r="E223">
        <f>INDEX(Testing!$K$17:$K$23,FLOOR(('Frame Table'!B223-($E$6*D223)-($E$6*60*C223))/'Frame Table'!$F$6,1)+1)</f>
        <v>82</v>
      </c>
      <c r="F223">
        <f t="shared" si="60"/>
        <v>69</v>
      </c>
      <c r="G223">
        <f>INDEX(Testing!$N$17:$N$23,FLOOR(('Frame Table'!B223-($E$6*D223)-($E$6*60*C223))/'Frame Table'!$F$6,1)+1)</f>
        <v>77</v>
      </c>
      <c r="J223">
        <f t="shared" si="77"/>
        <v>215</v>
      </c>
      <c r="K223">
        <f t="shared" si="73"/>
        <v>234565</v>
      </c>
      <c r="L223">
        <f t="shared" si="66"/>
        <v>0</v>
      </c>
      <c r="M223">
        <f t="shared" si="67"/>
        <v>9</v>
      </c>
      <c r="N223">
        <f>INDEX(Testing!$K$17:$K$23,FLOOR(('Frame Table'!K223-($E$6*M223)-($E$6*60*L223))/'Frame Table'!$F$6,1)+1)</f>
        <v>25</v>
      </c>
      <c r="O223">
        <f t="shared" si="61"/>
        <v>16</v>
      </c>
      <c r="P223">
        <f>INDEX(Testing!$N$17:$N$23,FLOOR(('Frame Table'!K223-($E$6*M223)-($E$6*60*L223))/'Frame Table'!$F$6,1)+1)</f>
        <v>19</v>
      </c>
      <c r="S223">
        <f t="shared" si="78"/>
        <v>215</v>
      </c>
      <c r="T223">
        <f t="shared" si="74"/>
        <v>328520</v>
      </c>
      <c r="U223">
        <f t="shared" si="68"/>
        <v>0</v>
      </c>
      <c r="V223">
        <f t="shared" si="69"/>
        <v>12</v>
      </c>
      <c r="W223">
        <f>INDEX(Testing!$K$17:$K$23,FLOOR(('Frame Table'!T223-($E$6*V223)-($E$6*60*U223))/'Frame Table'!$F$6,1)+1)</f>
        <v>97</v>
      </c>
      <c r="X223">
        <f t="shared" si="62"/>
        <v>83</v>
      </c>
      <c r="Y223">
        <f>INDEX(Testing!$N$17:$N$23,FLOOR(('Frame Table'!T223-($E$6*V223)-($E$6*60*U223))/'Frame Table'!$F$6,1)+1)</f>
        <v>96</v>
      </c>
      <c r="AB223">
        <f t="shared" si="79"/>
        <v>215</v>
      </c>
      <c r="AC223">
        <f t="shared" si="75"/>
        <v>205110</v>
      </c>
      <c r="AD223">
        <f t="shared" si="70"/>
        <v>0</v>
      </c>
      <c r="AE223">
        <f t="shared" si="71"/>
        <v>8</v>
      </c>
      <c r="AF223">
        <f>INDEX(Testing!$K$17:$K$23,FLOOR(('Frame Table'!AC223-($E$6*AE223)-($E$6*60*AD223))/'Frame Table'!$F$6,1)+1)</f>
        <v>0</v>
      </c>
      <c r="AG223">
        <f t="shared" si="63"/>
        <v>1</v>
      </c>
      <c r="AH223">
        <f>INDEX(Testing!$N$17:$N$23,FLOOR(('Frame Table'!AC223-($E$6*AE223)-($E$6*60*AD223))/'Frame Table'!$F$6,1)+1)</f>
        <v>0</v>
      </c>
    </row>
    <row r="224" spans="1:34" x14ac:dyDescent="0.25">
      <c r="A224">
        <f t="shared" si="76"/>
        <v>216</v>
      </c>
      <c r="B224">
        <f t="shared" si="72"/>
        <v>274968</v>
      </c>
      <c r="C224">
        <f t="shared" si="64"/>
        <v>0</v>
      </c>
      <c r="D224">
        <f t="shared" si="65"/>
        <v>10</v>
      </c>
      <c r="E224">
        <f>INDEX(Testing!$K$17:$K$23,FLOOR(('Frame Table'!B224-($E$6*D224)-($E$6*60*C224))/'Frame Table'!$F$6,1)+1)</f>
        <v>82</v>
      </c>
      <c r="F224">
        <f t="shared" ref="F224:F287" si="80">FLOOR(B224/256,1) - D224*100-C224*6000</f>
        <v>74</v>
      </c>
      <c r="G224">
        <f>INDEX(Testing!$N$17:$N$23,FLOOR(('Frame Table'!B224-($E$6*D224)-($E$6*60*C224))/'Frame Table'!$F$6,1)+1)</f>
        <v>77</v>
      </c>
      <c r="J224">
        <f t="shared" si="77"/>
        <v>216</v>
      </c>
      <c r="K224">
        <f t="shared" si="73"/>
        <v>235656</v>
      </c>
      <c r="L224">
        <f t="shared" si="66"/>
        <v>0</v>
      </c>
      <c r="M224">
        <f t="shared" si="67"/>
        <v>9</v>
      </c>
      <c r="N224">
        <f>INDEX(Testing!$K$17:$K$23,FLOOR(('Frame Table'!K224-($E$6*M224)-($E$6*60*L224))/'Frame Table'!$F$6,1)+1)</f>
        <v>25</v>
      </c>
      <c r="O224">
        <f t="shared" ref="O224:O287" si="81">FLOOR(K224/256,1) - M224*100-L224*6000</f>
        <v>20</v>
      </c>
      <c r="P224">
        <f>INDEX(Testing!$N$17:$N$23,FLOOR(('Frame Table'!K224-($E$6*M224)-($E$6*60*L224))/'Frame Table'!$F$6,1)+1)</f>
        <v>19</v>
      </c>
      <c r="S224">
        <f t="shared" si="78"/>
        <v>216</v>
      </c>
      <c r="T224">
        <f t="shared" si="74"/>
        <v>330048</v>
      </c>
      <c r="U224">
        <f t="shared" si="68"/>
        <v>0</v>
      </c>
      <c r="V224">
        <f t="shared" si="69"/>
        <v>12</v>
      </c>
      <c r="W224">
        <f>INDEX(Testing!$K$17:$K$23,FLOOR(('Frame Table'!T224-($E$6*V224)-($E$6*60*U224))/'Frame Table'!$F$6,1)+1)</f>
        <v>97</v>
      </c>
      <c r="X224">
        <f t="shared" ref="X224:X287" si="82">FLOOR(T224/256,1) - V224*100-U224*6000</f>
        <v>89</v>
      </c>
      <c r="Y224">
        <f>INDEX(Testing!$N$17:$N$23,FLOOR(('Frame Table'!T224-($E$6*V224)-($E$6*60*U224))/'Frame Table'!$F$6,1)+1)</f>
        <v>96</v>
      </c>
      <c r="AB224">
        <f t="shared" si="79"/>
        <v>216</v>
      </c>
      <c r="AC224">
        <f t="shared" si="75"/>
        <v>206064</v>
      </c>
      <c r="AD224">
        <f t="shared" si="70"/>
        <v>0</v>
      </c>
      <c r="AE224">
        <f t="shared" si="71"/>
        <v>8</v>
      </c>
      <c r="AF224">
        <f>INDEX(Testing!$K$17:$K$23,FLOOR(('Frame Table'!AC224-($E$6*AE224)-($E$6*60*AD224))/'Frame Table'!$F$6,1)+1)</f>
        <v>0</v>
      </c>
      <c r="AG224">
        <f t="shared" ref="AG224:AG287" si="83">FLOOR(AC224/256,1) - AE224*100-AD224*6000</f>
        <v>4</v>
      </c>
      <c r="AH224">
        <f>INDEX(Testing!$N$17:$N$23,FLOOR(('Frame Table'!AC224-($E$6*AE224)-($E$6*60*AD224))/'Frame Table'!$F$6,1)+1)</f>
        <v>0</v>
      </c>
    </row>
    <row r="225" spans="1:34" x14ac:dyDescent="0.25">
      <c r="A225">
        <f t="shared" si="76"/>
        <v>217</v>
      </c>
      <c r="B225">
        <f t="shared" si="72"/>
        <v>276241</v>
      </c>
      <c r="C225">
        <f t="shared" si="64"/>
        <v>0</v>
      </c>
      <c r="D225">
        <f t="shared" si="65"/>
        <v>10</v>
      </c>
      <c r="E225">
        <f>INDEX(Testing!$K$17:$K$23,FLOOR(('Frame Table'!B225-($E$6*D225)-($E$6*60*C225))/'Frame Table'!$F$6,1)+1)</f>
        <v>82</v>
      </c>
      <c r="F225">
        <f t="shared" si="80"/>
        <v>79</v>
      </c>
      <c r="G225">
        <f>INDEX(Testing!$N$17:$N$23,FLOOR(('Frame Table'!B225-($E$6*D225)-($E$6*60*C225))/'Frame Table'!$F$6,1)+1)</f>
        <v>77</v>
      </c>
      <c r="J225">
        <f t="shared" si="77"/>
        <v>217</v>
      </c>
      <c r="K225">
        <f t="shared" si="73"/>
        <v>236747</v>
      </c>
      <c r="L225">
        <f t="shared" si="66"/>
        <v>0</v>
      </c>
      <c r="M225">
        <f t="shared" si="67"/>
        <v>9</v>
      </c>
      <c r="N225">
        <f>INDEX(Testing!$K$17:$K$23,FLOOR(('Frame Table'!K225-($E$6*M225)-($E$6*60*L225))/'Frame Table'!$F$6,1)+1)</f>
        <v>25</v>
      </c>
      <c r="O225">
        <f t="shared" si="81"/>
        <v>24</v>
      </c>
      <c r="P225">
        <f>INDEX(Testing!$N$17:$N$23,FLOOR(('Frame Table'!K225-($E$6*M225)-($E$6*60*L225))/'Frame Table'!$F$6,1)+1)</f>
        <v>19</v>
      </c>
      <c r="S225">
        <f t="shared" si="78"/>
        <v>217</v>
      </c>
      <c r="T225">
        <f t="shared" si="74"/>
        <v>331576</v>
      </c>
      <c r="U225">
        <f t="shared" si="68"/>
        <v>0</v>
      </c>
      <c r="V225">
        <f t="shared" si="69"/>
        <v>12</v>
      </c>
      <c r="W225">
        <f>INDEX(Testing!$K$17:$K$23,FLOOR(('Frame Table'!T225-($E$6*V225)-($E$6*60*U225))/'Frame Table'!$F$6,1)+1)</f>
        <v>97</v>
      </c>
      <c r="X225">
        <f t="shared" si="82"/>
        <v>95</v>
      </c>
      <c r="Y225">
        <f>INDEX(Testing!$N$17:$N$23,FLOOR(('Frame Table'!T225-($E$6*V225)-($E$6*60*U225))/'Frame Table'!$F$6,1)+1)</f>
        <v>96</v>
      </c>
      <c r="AB225">
        <f t="shared" si="79"/>
        <v>217</v>
      </c>
      <c r="AC225">
        <f t="shared" si="75"/>
        <v>207018</v>
      </c>
      <c r="AD225">
        <f t="shared" si="70"/>
        <v>0</v>
      </c>
      <c r="AE225">
        <f t="shared" si="71"/>
        <v>8</v>
      </c>
      <c r="AF225">
        <f>INDEX(Testing!$K$17:$K$23,FLOOR(('Frame Table'!AC225-($E$6*AE225)-($E$6*60*AD225))/'Frame Table'!$F$6,1)+1)</f>
        <v>0</v>
      </c>
      <c r="AG225">
        <f t="shared" si="83"/>
        <v>8</v>
      </c>
      <c r="AH225">
        <f>INDEX(Testing!$N$17:$N$23,FLOOR(('Frame Table'!AC225-($E$6*AE225)-($E$6*60*AD225))/'Frame Table'!$F$6,1)+1)</f>
        <v>0</v>
      </c>
    </row>
    <row r="226" spans="1:34" x14ac:dyDescent="0.25">
      <c r="A226">
        <f t="shared" si="76"/>
        <v>218</v>
      </c>
      <c r="B226">
        <f t="shared" si="72"/>
        <v>277514</v>
      </c>
      <c r="C226">
        <f t="shared" si="64"/>
        <v>0</v>
      </c>
      <c r="D226">
        <f t="shared" si="65"/>
        <v>10</v>
      </c>
      <c r="E226">
        <f>INDEX(Testing!$K$17:$K$23,FLOOR(('Frame Table'!B226-($E$6*D226)-($E$6*60*C226))/'Frame Table'!$F$6,1)+1)</f>
        <v>97</v>
      </c>
      <c r="F226">
        <f t="shared" si="80"/>
        <v>84</v>
      </c>
      <c r="G226">
        <f>INDEX(Testing!$N$17:$N$23,FLOOR(('Frame Table'!B226-($E$6*D226)-($E$6*60*C226))/'Frame Table'!$F$6,1)+1)</f>
        <v>96</v>
      </c>
      <c r="J226">
        <f t="shared" si="77"/>
        <v>218</v>
      </c>
      <c r="K226">
        <f t="shared" si="73"/>
        <v>237838</v>
      </c>
      <c r="L226">
        <f t="shared" si="66"/>
        <v>0</v>
      </c>
      <c r="M226">
        <f t="shared" si="67"/>
        <v>9</v>
      </c>
      <c r="N226">
        <f>INDEX(Testing!$K$17:$K$23,FLOOR(('Frame Table'!K226-($E$6*M226)-($E$6*60*L226))/'Frame Table'!$F$6,1)+1)</f>
        <v>25</v>
      </c>
      <c r="O226">
        <f t="shared" si="81"/>
        <v>29</v>
      </c>
      <c r="P226">
        <f>INDEX(Testing!$N$17:$N$23,FLOOR(('Frame Table'!K226-($E$6*M226)-($E$6*60*L226))/'Frame Table'!$F$6,1)+1)</f>
        <v>19</v>
      </c>
      <c r="S226">
        <f t="shared" si="78"/>
        <v>218</v>
      </c>
      <c r="T226">
        <f t="shared" si="74"/>
        <v>333104</v>
      </c>
      <c r="U226">
        <f t="shared" si="68"/>
        <v>0</v>
      </c>
      <c r="V226">
        <f t="shared" si="69"/>
        <v>13</v>
      </c>
      <c r="W226">
        <f>INDEX(Testing!$K$17:$K$23,FLOOR(('Frame Table'!T226-($E$6*V226)-($E$6*60*U226))/'Frame Table'!$F$6,1)+1)</f>
        <v>0</v>
      </c>
      <c r="X226">
        <f t="shared" si="82"/>
        <v>1</v>
      </c>
      <c r="Y226">
        <f>INDEX(Testing!$N$17:$N$23,FLOOR(('Frame Table'!T226-($E$6*V226)-($E$6*60*U226))/'Frame Table'!$F$6,1)+1)</f>
        <v>0</v>
      </c>
      <c r="AB226">
        <f t="shared" si="79"/>
        <v>218</v>
      </c>
      <c r="AC226">
        <f t="shared" si="75"/>
        <v>207972</v>
      </c>
      <c r="AD226">
        <f t="shared" si="70"/>
        <v>0</v>
      </c>
      <c r="AE226">
        <f t="shared" si="71"/>
        <v>8</v>
      </c>
      <c r="AF226">
        <f>INDEX(Testing!$K$17:$K$23,FLOOR(('Frame Table'!AC226-($E$6*AE226)-($E$6*60*AD226))/'Frame Table'!$F$6,1)+1)</f>
        <v>0</v>
      </c>
      <c r="AG226">
        <f t="shared" si="83"/>
        <v>12</v>
      </c>
      <c r="AH226">
        <f>INDEX(Testing!$N$17:$N$23,FLOOR(('Frame Table'!AC226-($E$6*AE226)-($E$6*60*AD226))/'Frame Table'!$F$6,1)+1)</f>
        <v>0</v>
      </c>
    </row>
    <row r="227" spans="1:34" x14ac:dyDescent="0.25">
      <c r="A227">
        <f t="shared" si="76"/>
        <v>219</v>
      </c>
      <c r="B227">
        <f t="shared" si="72"/>
        <v>278787</v>
      </c>
      <c r="C227">
        <f t="shared" si="64"/>
        <v>0</v>
      </c>
      <c r="D227">
        <f t="shared" si="65"/>
        <v>10</v>
      </c>
      <c r="E227">
        <f>INDEX(Testing!$K$17:$K$23,FLOOR(('Frame Table'!B227-($E$6*D227)-($E$6*60*C227))/'Frame Table'!$F$6,1)+1)</f>
        <v>97</v>
      </c>
      <c r="F227">
        <f t="shared" si="80"/>
        <v>89</v>
      </c>
      <c r="G227">
        <f>INDEX(Testing!$N$17:$N$23,FLOOR(('Frame Table'!B227-($E$6*D227)-($E$6*60*C227))/'Frame Table'!$F$6,1)+1)</f>
        <v>96</v>
      </c>
      <c r="J227">
        <f t="shared" si="77"/>
        <v>219</v>
      </c>
      <c r="K227">
        <f t="shared" si="73"/>
        <v>238929</v>
      </c>
      <c r="L227">
        <f t="shared" si="66"/>
        <v>0</v>
      </c>
      <c r="M227">
        <f t="shared" si="67"/>
        <v>9</v>
      </c>
      <c r="N227">
        <f>INDEX(Testing!$K$17:$K$23,FLOOR(('Frame Table'!K227-($E$6*M227)-($E$6*60*L227))/'Frame Table'!$F$6,1)+1)</f>
        <v>48</v>
      </c>
      <c r="O227">
        <f t="shared" si="81"/>
        <v>33</v>
      </c>
      <c r="P227">
        <f>INDEX(Testing!$N$17:$N$23,FLOOR(('Frame Table'!K227-($E$6*M227)-($E$6*60*L227))/'Frame Table'!$F$6,1)+1)</f>
        <v>38</v>
      </c>
      <c r="S227">
        <f t="shared" si="78"/>
        <v>219</v>
      </c>
      <c r="T227">
        <f t="shared" si="74"/>
        <v>334632</v>
      </c>
      <c r="U227">
        <f t="shared" si="68"/>
        <v>0</v>
      </c>
      <c r="V227">
        <f t="shared" si="69"/>
        <v>13</v>
      </c>
      <c r="W227">
        <f>INDEX(Testing!$K$17:$K$23,FLOOR(('Frame Table'!T227-($E$6*V227)-($E$6*60*U227))/'Frame Table'!$F$6,1)+1)</f>
        <v>0</v>
      </c>
      <c r="X227">
        <f t="shared" si="82"/>
        <v>7</v>
      </c>
      <c r="Y227">
        <f>INDEX(Testing!$N$17:$N$23,FLOOR(('Frame Table'!T227-($E$6*V227)-($E$6*60*U227))/'Frame Table'!$F$6,1)+1)</f>
        <v>0</v>
      </c>
      <c r="AB227">
        <f t="shared" si="79"/>
        <v>219</v>
      </c>
      <c r="AC227">
        <f t="shared" si="75"/>
        <v>208926</v>
      </c>
      <c r="AD227">
        <f t="shared" si="70"/>
        <v>0</v>
      </c>
      <c r="AE227">
        <f t="shared" si="71"/>
        <v>8</v>
      </c>
      <c r="AF227">
        <f>INDEX(Testing!$K$17:$K$23,FLOOR(('Frame Table'!AC227-($E$6*AE227)-($E$6*60*AD227))/'Frame Table'!$F$6,1)+1)</f>
        <v>25</v>
      </c>
      <c r="AG227">
        <f t="shared" si="83"/>
        <v>16</v>
      </c>
      <c r="AH227">
        <f>INDEX(Testing!$N$17:$N$23,FLOOR(('Frame Table'!AC227-($E$6*AE227)-($E$6*60*AD227))/'Frame Table'!$F$6,1)+1)</f>
        <v>19</v>
      </c>
    </row>
    <row r="228" spans="1:34" x14ac:dyDescent="0.25">
      <c r="A228">
        <f t="shared" si="76"/>
        <v>220</v>
      </c>
      <c r="B228">
        <f t="shared" si="72"/>
        <v>280060</v>
      </c>
      <c r="C228">
        <f t="shared" si="64"/>
        <v>0</v>
      </c>
      <c r="D228">
        <f t="shared" si="65"/>
        <v>10</v>
      </c>
      <c r="E228">
        <f>INDEX(Testing!$K$17:$K$23,FLOOR(('Frame Table'!B228-($E$6*D228)-($E$6*60*C228))/'Frame Table'!$F$6,1)+1)</f>
        <v>97</v>
      </c>
      <c r="F228">
        <f t="shared" si="80"/>
        <v>93</v>
      </c>
      <c r="G228">
        <f>INDEX(Testing!$N$17:$N$23,FLOOR(('Frame Table'!B228-($E$6*D228)-($E$6*60*C228))/'Frame Table'!$F$6,1)+1)</f>
        <v>96</v>
      </c>
      <c r="J228">
        <f t="shared" si="77"/>
        <v>220</v>
      </c>
      <c r="K228">
        <f t="shared" si="73"/>
        <v>240020</v>
      </c>
      <c r="L228">
        <f t="shared" si="66"/>
        <v>0</v>
      </c>
      <c r="M228">
        <f t="shared" si="67"/>
        <v>9</v>
      </c>
      <c r="N228">
        <f>INDEX(Testing!$K$17:$K$23,FLOOR(('Frame Table'!K228-($E$6*M228)-($E$6*60*L228))/'Frame Table'!$F$6,1)+1)</f>
        <v>48</v>
      </c>
      <c r="O228">
        <f t="shared" si="81"/>
        <v>37</v>
      </c>
      <c r="P228">
        <f>INDEX(Testing!$N$17:$N$23,FLOOR(('Frame Table'!K228-($E$6*M228)-($E$6*60*L228))/'Frame Table'!$F$6,1)+1)</f>
        <v>38</v>
      </c>
      <c r="S228">
        <f t="shared" si="78"/>
        <v>220</v>
      </c>
      <c r="T228">
        <f t="shared" si="74"/>
        <v>336160</v>
      </c>
      <c r="U228">
        <f t="shared" si="68"/>
        <v>0</v>
      </c>
      <c r="V228">
        <f t="shared" si="69"/>
        <v>13</v>
      </c>
      <c r="W228">
        <f>INDEX(Testing!$K$17:$K$23,FLOOR(('Frame Table'!T228-($E$6*V228)-($E$6*60*U228))/'Frame Table'!$F$6,1)+1)</f>
        <v>0</v>
      </c>
      <c r="X228">
        <f t="shared" si="82"/>
        <v>13</v>
      </c>
      <c r="Y228">
        <f>INDEX(Testing!$N$17:$N$23,FLOOR(('Frame Table'!T228-($E$6*V228)-($E$6*60*U228))/'Frame Table'!$F$6,1)+1)</f>
        <v>0</v>
      </c>
      <c r="AB228">
        <f t="shared" si="79"/>
        <v>220</v>
      </c>
      <c r="AC228">
        <f t="shared" si="75"/>
        <v>209880</v>
      </c>
      <c r="AD228">
        <f t="shared" si="70"/>
        <v>0</v>
      </c>
      <c r="AE228">
        <f t="shared" si="71"/>
        <v>8</v>
      </c>
      <c r="AF228">
        <f>INDEX(Testing!$K$17:$K$23,FLOOR(('Frame Table'!AC228-($E$6*AE228)-($E$6*60*AD228))/'Frame Table'!$F$6,1)+1)</f>
        <v>25</v>
      </c>
      <c r="AG228">
        <f t="shared" si="83"/>
        <v>19</v>
      </c>
      <c r="AH228">
        <f>INDEX(Testing!$N$17:$N$23,FLOOR(('Frame Table'!AC228-($E$6*AE228)-($E$6*60*AD228))/'Frame Table'!$F$6,1)+1)</f>
        <v>19</v>
      </c>
    </row>
    <row r="229" spans="1:34" x14ac:dyDescent="0.25">
      <c r="A229">
        <f t="shared" si="76"/>
        <v>221</v>
      </c>
      <c r="B229">
        <f t="shared" si="72"/>
        <v>281333</v>
      </c>
      <c r="C229">
        <f t="shared" si="64"/>
        <v>0</v>
      </c>
      <c r="D229">
        <f t="shared" si="65"/>
        <v>10</v>
      </c>
      <c r="E229">
        <f>INDEX(Testing!$K$17:$K$23,FLOOR(('Frame Table'!B229-($E$6*D229)-($E$6*60*C229))/'Frame Table'!$F$6,1)+1)</f>
        <v>99</v>
      </c>
      <c r="F229">
        <f t="shared" si="80"/>
        <v>98</v>
      </c>
      <c r="G229">
        <f>INDEX(Testing!$N$17:$N$23,FLOOR(('Frame Table'!B229-($E$6*D229)-($E$6*60*C229))/'Frame Table'!$F$6,1)+1)</f>
        <v>99</v>
      </c>
      <c r="J229">
        <f t="shared" si="77"/>
        <v>221</v>
      </c>
      <c r="K229">
        <f t="shared" si="73"/>
        <v>241111</v>
      </c>
      <c r="L229">
        <f t="shared" si="66"/>
        <v>0</v>
      </c>
      <c r="M229">
        <f t="shared" si="67"/>
        <v>9</v>
      </c>
      <c r="N229">
        <f>INDEX(Testing!$K$17:$K$23,FLOOR(('Frame Table'!K229-($E$6*M229)-($E$6*60*L229))/'Frame Table'!$F$6,1)+1)</f>
        <v>48</v>
      </c>
      <c r="O229">
        <f t="shared" si="81"/>
        <v>41</v>
      </c>
      <c r="P229">
        <f>INDEX(Testing!$N$17:$N$23,FLOOR(('Frame Table'!K229-($E$6*M229)-($E$6*60*L229))/'Frame Table'!$F$6,1)+1)</f>
        <v>38</v>
      </c>
      <c r="S229">
        <f t="shared" si="78"/>
        <v>221</v>
      </c>
      <c r="T229">
        <f t="shared" si="74"/>
        <v>337688</v>
      </c>
      <c r="U229">
        <f t="shared" si="68"/>
        <v>0</v>
      </c>
      <c r="V229">
        <f t="shared" si="69"/>
        <v>13</v>
      </c>
      <c r="W229">
        <f>INDEX(Testing!$K$17:$K$23,FLOOR(('Frame Table'!T229-($E$6*V229)-($E$6*60*U229))/'Frame Table'!$F$6,1)+1)</f>
        <v>25</v>
      </c>
      <c r="X229">
        <f t="shared" si="82"/>
        <v>19</v>
      </c>
      <c r="Y229">
        <f>INDEX(Testing!$N$17:$N$23,FLOOR(('Frame Table'!T229-($E$6*V229)-($E$6*60*U229))/'Frame Table'!$F$6,1)+1)</f>
        <v>19</v>
      </c>
      <c r="AB229">
        <f t="shared" si="79"/>
        <v>221</v>
      </c>
      <c r="AC229">
        <f t="shared" si="75"/>
        <v>210834</v>
      </c>
      <c r="AD229">
        <f t="shared" si="70"/>
        <v>0</v>
      </c>
      <c r="AE229">
        <f t="shared" si="71"/>
        <v>8</v>
      </c>
      <c r="AF229">
        <f>INDEX(Testing!$K$17:$K$23,FLOOR(('Frame Table'!AC229-($E$6*AE229)-($E$6*60*AD229))/'Frame Table'!$F$6,1)+1)</f>
        <v>25</v>
      </c>
      <c r="AG229">
        <f t="shared" si="83"/>
        <v>23</v>
      </c>
      <c r="AH229">
        <f>INDEX(Testing!$N$17:$N$23,FLOOR(('Frame Table'!AC229-($E$6*AE229)-($E$6*60*AD229))/'Frame Table'!$F$6,1)+1)</f>
        <v>19</v>
      </c>
    </row>
    <row r="230" spans="1:34" x14ac:dyDescent="0.25">
      <c r="A230">
        <f t="shared" si="76"/>
        <v>222</v>
      </c>
      <c r="B230">
        <f t="shared" si="72"/>
        <v>282606</v>
      </c>
      <c r="C230">
        <f t="shared" si="64"/>
        <v>0</v>
      </c>
      <c r="D230">
        <f t="shared" si="65"/>
        <v>11</v>
      </c>
      <c r="E230">
        <f>INDEX(Testing!$K$17:$K$23,FLOOR(('Frame Table'!B230-($E$6*D230)-($E$6*60*C230))/'Frame Table'!$F$6,1)+1)</f>
        <v>0</v>
      </c>
      <c r="F230">
        <f t="shared" si="80"/>
        <v>3</v>
      </c>
      <c r="G230">
        <f>INDEX(Testing!$N$17:$N$23,FLOOR(('Frame Table'!B230-($E$6*D230)-($E$6*60*C230))/'Frame Table'!$F$6,1)+1)</f>
        <v>0</v>
      </c>
      <c r="J230">
        <f t="shared" si="77"/>
        <v>222</v>
      </c>
      <c r="K230">
        <f t="shared" si="73"/>
        <v>242202</v>
      </c>
      <c r="L230">
        <f t="shared" si="66"/>
        <v>0</v>
      </c>
      <c r="M230">
        <f t="shared" si="67"/>
        <v>9</v>
      </c>
      <c r="N230">
        <f>INDEX(Testing!$K$17:$K$23,FLOOR(('Frame Table'!K230-($E$6*M230)-($E$6*60*L230))/'Frame Table'!$F$6,1)+1)</f>
        <v>48</v>
      </c>
      <c r="O230">
        <f t="shared" si="81"/>
        <v>46</v>
      </c>
      <c r="P230">
        <f>INDEX(Testing!$N$17:$N$23,FLOOR(('Frame Table'!K230-($E$6*M230)-($E$6*60*L230))/'Frame Table'!$F$6,1)+1)</f>
        <v>38</v>
      </c>
      <c r="S230">
        <f t="shared" si="78"/>
        <v>222</v>
      </c>
      <c r="T230">
        <f t="shared" si="74"/>
        <v>339216</v>
      </c>
      <c r="U230">
        <f t="shared" si="68"/>
        <v>0</v>
      </c>
      <c r="V230">
        <f t="shared" si="69"/>
        <v>13</v>
      </c>
      <c r="W230">
        <f>INDEX(Testing!$K$17:$K$23,FLOOR(('Frame Table'!T230-($E$6*V230)-($E$6*60*U230))/'Frame Table'!$F$6,1)+1)</f>
        <v>25</v>
      </c>
      <c r="X230">
        <f t="shared" si="82"/>
        <v>25</v>
      </c>
      <c r="Y230">
        <f>INDEX(Testing!$N$17:$N$23,FLOOR(('Frame Table'!T230-($E$6*V230)-($E$6*60*U230))/'Frame Table'!$F$6,1)+1)</f>
        <v>19</v>
      </c>
      <c r="AB230">
        <f t="shared" si="79"/>
        <v>222</v>
      </c>
      <c r="AC230">
        <f t="shared" si="75"/>
        <v>211788</v>
      </c>
      <c r="AD230">
        <f t="shared" si="70"/>
        <v>0</v>
      </c>
      <c r="AE230">
        <f t="shared" si="71"/>
        <v>8</v>
      </c>
      <c r="AF230">
        <f>INDEX(Testing!$K$17:$K$23,FLOOR(('Frame Table'!AC230-($E$6*AE230)-($E$6*60*AD230))/'Frame Table'!$F$6,1)+1)</f>
        <v>25</v>
      </c>
      <c r="AG230">
        <f t="shared" si="83"/>
        <v>27</v>
      </c>
      <c r="AH230">
        <f>INDEX(Testing!$N$17:$N$23,FLOOR(('Frame Table'!AC230-($E$6*AE230)-($E$6*60*AD230))/'Frame Table'!$F$6,1)+1)</f>
        <v>19</v>
      </c>
    </row>
    <row r="231" spans="1:34" x14ac:dyDescent="0.25">
      <c r="A231">
        <f t="shared" si="76"/>
        <v>223</v>
      </c>
      <c r="B231">
        <f t="shared" si="72"/>
        <v>283879</v>
      </c>
      <c r="C231">
        <f t="shared" si="64"/>
        <v>0</v>
      </c>
      <c r="D231">
        <f t="shared" si="65"/>
        <v>11</v>
      </c>
      <c r="E231">
        <f>INDEX(Testing!$K$17:$K$23,FLOOR(('Frame Table'!B231-($E$6*D231)-($E$6*60*C231))/'Frame Table'!$F$6,1)+1)</f>
        <v>0</v>
      </c>
      <c r="F231">
        <f t="shared" si="80"/>
        <v>8</v>
      </c>
      <c r="G231">
        <f>INDEX(Testing!$N$17:$N$23,FLOOR(('Frame Table'!B231-($E$6*D231)-($E$6*60*C231))/'Frame Table'!$F$6,1)+1)</f>
        <v>0</v>
      </c>
      <c r="J231">
        <f t="shared" si="77"/>
        <v>223</v>
      </c>
      <c r="K231">
        <f t="shared" si="73"/>
        <v>243293</v>
      </c>
      <c r="L231">
        <f t="shared" si="66"/>
        <v>0</v>
      </c>
      <c r="M231">
        <f t="shared" si="67"/>
        <v>9</v>
      </c>
      <c r="N231">
        <f>INDEX(Testing!$K$17:$K$23,FLOOR(('Frame Table'!K231-($E$6*M231)-($E$6*60*L231))/'Frame Table'!$F$6,1)+1)</f>
        <v>61</v>
      </c>
      <c r="O231">
        <f t="shared" si="81"/>
        <v>50</v>
      </c>
      <c r="P231">
        <f>INDEX(Testing!$N$17:$N$23,FLOOR(('Frame Table'!K231-($E$6*M231)-($E$6*60*L231))/'Frame Table'!$F$6,1)+1)</f>
        <v>58</v>
      </c>
      <c r="S231">
        <f t="shared" si="78"/>
        <v>223</v>
      </c>
      <c r="T231">
        <f t="shared" si="74"/>
        <v>340744</v>
      </c>
      <c r="U231">
        <f t="shared" si="68"/>
        <v>0</v>
      </c>
      <c r="V231">
        <f t="shared" si="69"/>
        <v>13</v>
      </c>
      <c r="W231">
        <f>INDEX(Testing!$K$17:$K$23,FLOOR(('Frame Table'!T231-($E$6*V231)-($E$6*60*U231))/'Frame Table'!$F$6,1)+1)</f>
        <v>25</v>
      </c>
      <c r="X231">
        <f t="shared" si="82"/>
        <v>31</v>
      </c>
      <c r="Y231">
        <f>INDEX(Testing!$N$17:$N$23,FLOOR(('Frame Table'!T231-($E$6*V231)-($E$6*60*U231))/'Frame Table'!$F$6,1)+1)</f>
        <v>19</v>
      </c>
      <c r="AB231">
        <f t="shared" si="79"/>
        <v>223</v>
      </c>
      <c r="AC231">
        <f t="shared" si="75"/>
        <v>212742</v>
      </c>
      <c r="AD231">
        <f t="shared" si="70"/>
        <v>0</v>
      </c>
      <c r="AE231">
        <f t="shared" si="71"/>
        <v>8</v>
      </c>
      <c r="AF231">
        <f>INDEX(Testing!$K$17:$K$23,FLOOR(('Frame Table'!AC231-($E$6*AE231)-($E$6*60*AD231))/'Frame Table'!$F$6,1)+1)</f>
        <v>25</v>
      </c>
      <c r="AG231">
        <f t="shared" si="83"/>
        <v>31</v>
      </c>
      <c r="AH231">
        <f>INDEX(Testing!$N$17:$N$23,FLOOR(('Frame Table'!AC231-($E$6*AE231)-($E$6*60*AD231))/'Frame Table'!$F$6,1)+1)</f>
        <v>19</v>
      </c>
    </row>
    <row r="232" spans="1:34" x14ac:dyDescent="0.25">
      <c r="A232">
        <f t="shared" si="76"/>
        <v>224</v>
      </c>
      <c r="B232">
        <f t="shared" si="72"/>
        <v>285152</v>
      </c>
      <c r="C232">
        <f t="shared" si="64"/>
        <v>0</v>
      </c>
      <c r="D232">
        <f t="shared" si="65"/>
        <v>11</v>
      </c>
      <c r="E232">
        <f>INDEX(Testing!$K$17:$K$23,FLOOR(('Frame Table'!B232-($E$6*D232)-($E$6*60*C232))/'Frame Table'!$F$6,1)+1)</f>
        <v>0</v>
      </c>
      <c r="F232">
        <f t="shared" si="80"/>
        <v>13</v>
      </c>
      <c r="G232">
        <f>INDEX(Testing!$N$17:$N$23,FLOOR(('Frame Table'!B232-($E$6*D232)-($E$6*60*C232))/'Frame Table'!$F$6,1)+1)</f>
        <v>0</v>
      </c>
      <c r="J232">
        <f t="shared" si="77"/>
        <v>224</v>
      </c>
      <c r="K232">
        <f t="shared" si="73"/>
        <v>244384</v>
      </c>
      <c r="L232">
        <f t="shared" si="66"/>
        <v>0</v>
      </c>
      <c r="M232">
        <f t="shared" si="67"/>
        <v>9</v>
      </c>
      <c r="N232">
        <f>INDEX(Testing!$K$17:$K$23,FLOOR(('Frame Table'!K232-($E$6*M232)-($E$6*60*L232))/'Frame Table'!$F$6,1)+1)</f>
        <v>61</v>
      </c>
      <c r="O232">
        <f t="shared" si="81"/>
        <v>54</v>
      </c>
      <c r="P232">
        <f>INDEX(Testing!$N$17:$N$23,FLOOR(('Frame Table'!K232-($E$6*M232)-($E$6*60*L232))/'Frame Table'!$F$6,1)+1)</f>
        <v>58</v>
      </c>
      <c r="S232">
        <f t="shared" si="78"/>
        <v>224</v>
      </c>
      <c r="T232">
        <f t="shared" si="74"/>
        <v>342272</v>
      </c>
      <c r="U232">
        <f t="shared" si="68"/>
        <v>0</v>
      </c>
      <c r="V232">
        <f t="shared" si="69"/>
        <v>13</v>
      </c>
      <c r="W232">
        <f>INDEX(Testing!$K$17:$K$23,FLOOR(('Frame Table'!T232-($E$6*V232)-($E$6*60*U232))/'Frame Table'!$F$6,1)+1)</f>
        <v>48</v>
      </c>
      <c r="X232">
        <f t="shared" si="82"/>
        <v>37</v>
      </c>
      <c r="Y232">
        <f>INDEX(Testing!$N$17:$N$23,FLOOR(('Frame Table'!T232-($E$6*V232)-($E$6*60*U232))/'Frame Table'!$F$6,1)+1)</f>
        <v>38</v>
      </c>
      <c r="AB232">
        <f t="shared" si="79"/>
        <v>224</v>
      </c>
      <c r="AC232">
        <f t="shared" si="75"/>
        <v>213696</v>
      </c>
      <c r="AD232">
        <f t="shared" si="70"/>
        <v>0</v>
      </c>
      <c r="AE232">
        <f t="shared" si="71"/>
        <v>8</v>
      </c>
      <c r="AF232">
        <f>INDEX(Testing!$K$17:$K$23,FLOOR(('Frame Table'!AC232-($E$6*AE232)-($E$6*60*AD232))/'Frame Table'!$F$6,1)+1)</f>
        <v>48</v>
      </c>
      <c r="AG232">
        <f t="shared" si="83"/>
        <v>34</v>
      </c>
      <c r="AH232">
        <f>INDEX(Testing!$N$17:$N$23,FLOOR(('Frame Table'!AC232-($E$6*AE232)-($E$6*60*AD232))/'Frame Table'!$F$6,1)+1)</f>
        <v>38</v>
      </c>
    </row>
    <row r="233" spans="1:34" x14ac:dyDescent="0.25">
      <c r="A233">
        <f t="shared" si="76"/>
        <v>225</v>
      </c>
      <c r="B233">
        <f t="shared" si="72"/>
        <v>286425</v>
      </c>
      <c r="C233">
        <f t="shared" si="64"/>
        <v>0</v>
      </c>
      <c r="D233">
        <f t="shared" si="65"/>
        <v>11</v>
      </c>
      <c r="E233">
        <f>INDEX(Testing!$K$17:$K$23,FLOOR(('Frame Table'!B233-($E$6*D233)-($E$6*60*C233))/'Frame Table'!$F$6,1)+1)</f>
        <v>25</v>
      </c>
      <c r="F233">
        <f t="shared" si="80"/>
        <v>18</v>
      </c>
      <c r="G233">
        <f>INDEX(Testing!$N$17:$N$23,FLOOR(('Frame Table'!B233-($E$6*D233)-($E$6*60*C233))/'Frame Table'!$F$6,1)+1)</f>
        <v>19</v>
      </c>
      <c r="J233">
        <f t="shared" si="77"/>
        <v>225</v>
      </c>
      <c r="K233">
        <f t="shared" si="73"/>
        <v>245475</v>
      </c>
      <c r="L233">
        <f t="shared" si="66"/>
        <v>0</v>
      </c>
      <c r="M233">
        <f t="shared" si="67"/>
        <v>9</v>
      </c>
      <c r="N233">
        <f>INDEX(Testing!$K$17:$K$23,FLOOR(('Frame Table'!K233-($E$6*M233)-($E$6*60*L233))/'Frame Table'!$F$6,1)+1)</f>
        <v>61</v>
      </c>
      <c r="O233">
        <f t="shared" si="81"/>
        <v>58</v>
      </c>
      <c r="P233">
        <f>INDEX(Testing!$N$17:$N$23,FLOOR(('Frame Table'!K233-($E$6*M233)-($E$6*60*L233))/'Frame Table'!$F$6,1)+1)</f>
        <v>58</v>
      </c>
      <c r="S233">
        <f t="shared" si="78"/>
        <v>225</v>
      </c>
      <c r="T233">
        <f t="shared" si="74"/>
        <v>343800</v>
      </c>
      <c r="U233">
        <f t="shared" si="68"/>
        <v>0</v>
      </c>
      <c r="V233">
        <f t="shared" si="69"/>
        <v>13</v>
      </c>
      <c r="W233">
        <f>INDEX(Testing!$K$17:$K$23,FLOOR(('Frame Table'!T233-($E$6*V233)-($E$6*60*U233))/'Frame Table'!$F$6,1)+1)</f>
        <v>48</v>
      </c>
      <c r="X233">
        <f t="shared" si="82"/>
        <v>42</v>
      </c>
      <c r="Y233">
        <f>INDEX(Testing!$N$17:$N$23,FLOOR(('Frame Table'!T233-($E$6*V233)-($E$6*60*U233))/'Frame Table'!$F$6,1)+1)</f>
        <v>38</v>
      </c>
      <c r="AB233">
        <f t="shared" si="79"/>
        <v>225</v>
      </c>
      <c r="AC233">
        <f t="shared" si="75"/>
        <v>214650</v>
      </c>
      <c r="AD233">
        <f t="shared" si="70"/>
        <v>0</v>
      </c>
      <c r="AE233">
        <f t="shared" si="71"/>
        <v>8</v>
      </c>
      <c r="AF233">
        <f>INDEX(Testing!$K$17:$K$23,FLOOR(('Frame Table'!AC233-($E$6*AE233)-($E$6*60*AD233))/'Frame Table'!$F$6,1)+1)</f>
        <v>48</v>
      </c>
      <c r="AG233">
        <f t="shared" si="83"/>
        <v>38</v>
      </c>
      <c r="AH233">
        <f>INDEX(Testing!$N$17:$N$23,FLOOR(('Frame Table'!AC233-($E$6*AE233)-($E$6*60*AD233))/'Frame Table'!$F$6,1)+1)</f>
        <v>38</v>
      </c>
    </row>
    <row r="234" spans="1:34" x14ac:dyDescent="0.25">
      <c r="A234">
        <f t="shared" si="76"/>
        <v>226</v>
      </c>
      <c r="B234">
        <f t="shared" si="72"/>
        <v>287698</v>
      </c>
      <c r="C234">
        <f t="shared" si="64"/>
        <v>0</v>
      </c>
      <c r="D234">
        <f t="shared" si="65"/>
        <v>11</v>
      </c>
      <c r="E234">
        <f>INDEX(Testing!$K$17:$K$23,FLOOR(('Frame Table'!B234-($E$6*D234)-($E$6*60*C234))/'Frame Table'!$F$6,1)+1)</f>
        <v>25</v>
      </c>
      <c r="F234">
        <f t="shared" si="80"/>
        <v>23</v>
      </c>
      <c r="G234">
        <f>INDEX(Testing!$N$17:$N$23,FLOOR(('Frame Table'!B234-($E$6*D234)-($E$6*60*C234))/'Frame Table'!$F$6,1)+1)</f>
        <v>19</v>
      </c>
      <c r="J234">
        <f t="shared" si="77"/>
        <v>226</v>
      </c>
      <c r="K234">
        <f t="shared" si="73"/>
        <v>246566</v>
      </c>
      <c r="L234">
        <f t="shared" si="66"/>
        <v>0</v>
      </c>
      <c r="M234">
        <f t="shared" si="67"/>
        <v>9</v>
      </c>
      <c r="N234">
        <f>INDEX(Testing!$K$17:$K$23,FLOOR(('Frame Table'!K234-($E$6*M234)-($E$6*60*L234))/'Frame Table'!$F$6,1)+1)</f>
        <v>61</v>
      </c>
      <c r="O234">
        <f t="shared" si="81"/>
        <v>63</v>
      </c>
      <c r="P234">
        <f>INDEX(Testing!$N$17:$N$23,FLOOR(('Frame Table'!K234-($E$6*M234)-($E$6*60*L234))/'Frame Table'!$F$6,1)+1)</f>
        <v>58</v>
      </c>
      <c r="S234">
        <f t="shared" si="78"/>
        <v>226</v>
      </c>
      <c r="T234">
        <f t="shared" si="74"/>
        <v>345328</v>
      </c>
      <c r="U234">
        <f t="shared" si="68"/>
        <v>0</v>
      </c>
      <c r="V234">
        <f t="shared" si="69"/>
        <v>13</v>
      </c>
      <c r="W234">
        <f>INDEX(Testing!$K$17:$K$23,FLOOR(('Frame Table'!T234-($E$6*V234)-($E$6*60*U234))/'Frame Table'!$F$6,1)+1)</f>
        <v>61</v>
      </c>
      <c r="X234">
        <f t="shared" si="82"/>
        <v>48</v>
      </c>
      <c r="Y234">
        <f>INDEX(Testing!$N$17:$N$23,FLOOR(('Frame Table'!T234-($E$6*V234)-($E$6*60*U234))/'Frame Table'!$F$6,1)+1)</f>
        <v>58</v>
      </c>
      <c r="AB234">
        <f t="shared" si="79"/>
        <v>226</v>
      </c>
      <c r="AC234">
        <f t="shared" si="75"/>
        <v>215604</v>
      </c>
      <c r="AD234">
        <f t="shared" si="70"/>
        <v>0</v>
      </c>
      <c r="AE234">
        <f t="shared" si="71"/>
        <v>8</v>
      </c>
      <c r="AF234">
        <f>INDEX(Testing!$K$17:$K$23,FLOOR(('Frame Table'!AC234-($E$6*AE234)-($E$6*60*AD234))/'Frame Table'!$F$6,1)+1)</f>
        <v>48</v>
      </c>
      <c r="AG234">
        <f t="shared" si="83"/>
        <v>42</v>
      </c>
      <c r="AH234">
        <f>INDEX(Testing!$N$17:$N$23,FLOOR(('Frame Table'!AC234-($E$6*AE234)-($E$6*60*AD234))/'Frame Table'!$F$6,1)+1)</f>
        <v>38</v>
      </c>
    </row>
    <row r="235" spans="1:34" x14ac:dyDescent="0.25">
      <c r="A235">
        <f t="shared" si="76"/>
        <v>227</v>
      </c>
      <c r="B235">
        <f t="shared" si="72"/>
        <v>288971</v>
      </c>
      <c r="C235">
        <f t="shared" si="64"/>
        <v>0</v>
      </c>
      <c r="D235">
        <f t="shared" si="65"/>
        <v>11</v>
      </c>
      <c r="E235">
        <f>INDEX(Testing!$K$17:$K$23,FLOOR(('Frame Table'!B235-($E$6*D235)-($E$6*60*C235))/'Frame Table'!$F$6,1)+1)</f>
        <v>25</v>
      </c>
      <c r="F235">
        <f t="shared" si="80"/>
        <v>28</v>
      </c>
      <c r="G235">
        <f>INDEX(Testing!$N$17:$N$23,FLOOR(('Frame Table'!B235-($E$6*D235)-($E$6*60*C235))/'Frame Table'!$F$6,1)+1)</f>
        <v>19</v>
      </c>
      <c r="J235">
        <f t="shared" si="77"/>
        <v>227</v>
      </c>
      <c r="K235">
        <f t="shared" si="73"/>
        <v>247657</v>
      </c>
      <c r="L235">
        <f t="shared" si="66"/>
        <v>0</v>
      </c>
      <c r="M235">
        <f t="shared" si="67"/>
        <v>9</v>
      </c>
      <c r="N235">
        <f>INDEX(Testing!$K$17:$K$23,FLOOR(('Frame Table'!K235-($E$6*M235)-($E$6*60*L235))/'Frame Table'!$F$6,1)+1)</f>
        <v>82</v>
      </c>
      <c r="O235">
        <f t="shared" si="81"/>
        <v>67</v>
      </c>
      <c r="P235">
        <f>INDEX(Testing!$N$17:$N$23,FLOOR(('Frame Table'!K235-($E$6*M235)-($E$6*60*L235))/'Frame Table'!$F$6,1)+1)</f>
        <v>77</v>
      </c>
      <c r="S235">
        <f t="shared" si="78"/>
        <v>227</v>
      </c>
      <c r="T235">
        <f t="shared" si="74"/>
        <v>346856</v>
      </c>
      <c r="U235">
        <f t="shared" si="68"/>
        <v>0</v>
      </c>
      <c r="V235">
        <f t="shared" si="69"/>
        <v>13</v>
      </c>
      <c r="W235">
        <f>INDEX(Testing!$K$17:$K$23,FLOOR(('Frame Table'!T235-($E$6*V235)-($E$6*60*U235))/'Frame Table'!$F$6,1)+1)</f>
        <v>61</v>
      </c>
      <c r="X235">
        <f t="shared" si="82"/>
        <v>54</v>
      </c>
      <c r="Y235">
        <f>INDEX(Testing!$N$17:$N$23,FLOOR(('Frame Table'!T235-($E$6*V235)-($E$6*60*U235))/'Frame Table'!$F$6,1)+1)</f>
        <v>58</v>
      </c>
      <c r="AB235">
        <f t="shared" si="79"/>
        <v>227</v>
      </c>
      <c r="AC235">
        <f t="shared" si="75"/>
        <v>216558</v>
      </c>
      <c r="AD235">
        <f t="shared" si="70"/>
        <v>0</v>
      </c>
      <c r="AE235">
        <f t="shared" si="71"/>
        <v>8</v>
      </c>
      <c r="AF235">
        <f>INDEX(Testing!$K$17:$K$23,FLOOR(('Frame Table'!AC235-($E$6*AE235)-($E$6*60*AD235))/'Frame Table'!$F$6,1)+1)</f>
        <v>48</v>
      </c>
      <c r="AG235">
        <f t="shared" si="83"/>
        <v>45</v>
      </c>
      <c r="AH235">
        <f>INDEX(Testing!$N$17:$N$23,FLOOR(('Frame Table'!AC235-($E$6*AE235)-($E$6*60*AD235))/'Frame Table'!$F$6,1)+1)</f>
        <v>38</v>
      </c>
    </row>
    <row r="236" spans="1:34" x14ac:dyDescent="0.25">
      <c r="A236">
        <f t="shared" si="76"/>
        <v>228</v>
      </c>
      <c r="B236">
        <f t="shared" si="72"/>
        <v>290244</v>
      </c>
      <c r="C236">
        <f t="shared" si="64"/>
        <v>0</v>
      </c>
      <c r="D236">
        <f t="shared" si="65"/>
        <v>11</v>
      </c>
      <c r="E236">
        <f>INDEX(Testing!$K$17:$K$23,FLOOR(('Frame Table'!B236-($E$6*D236)-($E$6*60*C236))/'Frame Table'!$F$6,1)+1)</f>
        <v>48</v>
      </c>
      <c r="F236">
        <f t="shared" si="80"/>
        <v>33</v>
      </c>
      <c r="G236">
        <f>INDEX(Testing!$N$17:$N$23,FLOOR(('Frame Table'!B236-($E$6*D236)-($E$6*60*C236))/'Frame Table'!$F$6,1)+1)</f>
        <v>38</v>
      </c>
      <c r="J236">
        <f t="shared" si="77"/>
        <v>228</v>
      </c>
      <c r="K236">
        <f t="shared" si="73"/>
        <v>248748</v>
      </c>
      <c r="L236">
        <f t="shared" si="66"/>
        <v>0</v>
      </c>
      <c r="M236">
        <f t="shared" si="67"/>
        <v>9</v>
      </c>
      <c r="N236">
        <f>INDEX(Testing!$K$17:$K$23,FLOOR(('Frame Table'!K236-($E$6*M236)-($E$6*60*L236))/'Frame Table'!$F$6,1)+1)</f>
        <v>82</v>
      </c>
      <c r="O236">
        <f t="shared" si="81"/>
        <v>71</v>
      </c>
      <c r="P236">
        <f>INDEX(Testing!$N$17:$N$23,FLOOR(('Frame Table'!K236-($E$6*M236)-($E$6*60*L236))/'Frame Table'!$F$6,1)+1)</f>
        <v>77</v>
      </c>
      <c r="S236">
        <f t="shared" si="78"/>
        <v>228</v>
      </c>
      <c r="T236">
        <f t="shared" si="74"/>
        <v>348384</v>
      </c>
      <c r="U236">
        <f t="shared" si="68"/>
        <v>0</v>
      </c>
      <c r="V236">
        <f t="shared" si="69"/>
        <v>13</v>
      </c>
      <c r="W236">
        <f>INDEX(Testing!$K$17:$K$23,FLOOR(('Frame Table'!T236-($E$6*V236)-($E$6*60*U236))/'Frame Table'!$F$6,1)+1)</f>
        <v>61</v>
      </c>
      <c r="X236">
        <f t="shared" si="82"/>
        <v>60</v>
      </c>
      <c r="Y236">
        <f>INDEX(Testing!$N$17:$N$23,FLOOR(('Frame Table'!T236-($E$6*V236)-($E$6*60*U236))/'Frame Table'!$F$6,1)+1)</f>
        <v>58</v>
      </c>
      <c r="AB236">
        <f t="shared" si="79"/>
        <v>228</v>
      </c>
      <c r="AC236">
        <f t="shared" si="75"/>
        <v>217512</v>
      </c>
      <c r="AD236">
        <f t="shared" si="70"/>
        <v>0</v>
      </c>
      <c r="AE236">
        <f t="shared" si="71"/>
        <v>8</v>
      </c>
      <c r="AF236">
        <f>INDEX(Testing!$K$17:$K$23,FLOOR(('Frame Table'!AC236-($E$6*AE236)-($E$6*60*AD236))/'Frame Table'!$F$6,1)+1)</f>
        <v>61</v>
      </c>
      <c r="AG236">
        <f t="shared" si="83"/>
        <v>49</v>
      </c>
      <c r="AH236">
        <f>INDEX(Testing!$N$17:$N$23,FLOOR(('Frame Table'!AC236-($E$6*AE236)-($E$6*60*AD236))/'Frame Table'!$F$6,1)+1)</f>
        <v>58</v>
      </c>
    </row>
    <row r="237" spans="1:34" x14ac:dyDescent="0.25">
      <c r="A237">
        <f t="shared" si="76"/>
        <v>229</v>
      </c>
      <c r="B237">
        <f t="shared" si="72"/>
        <v>291517</v>
      </c>
      <c r="C237">
        <f t="shared" si="64"/>
        <v>0</v>
      </c>
      <c r="D237">
        <f t="shared" si="65"/>
        <v>11</v>
      </c>
      <c r="E237">
        <f>INDEX(Testing!$K$17:$K$23,FLOOR(('Frame Table'!B237-($E$6*D237)-($E$6*60*C237))/'Frame Table'!$F$6,1)+1)</f>
        <v>48</v>
      </c>
      <c r="F237">
        <f t="shared" si="80"/>
        <v>38</v>
      </c>
      <c r="G237">
        <f>INDEX(Testing!$N$17:$N$23,FLOOR(('Frame Table'!B237-($E$6*D237)-($E$6*60*C237))/'Frame Table'!$F$6,1)+1)</f>
        <v>38</v>
      </c>
      <c r="J237">
        <f t="shared" si="77"/>
        <v>229</v>
      </c>
      <c r="K237">
        <f t="shared" si="73"/>
        <v>249839</v>
      </c>
      <c r="L237">
        <f t="shared" si="66"/>
        <v>0</v>
      </c>
      <c r="M237">
        <f t="shared" si="67"/>
        <v>9</v>
      </c>
      <c r="N237">
        <f>INDEX(Testing!$K$17:$K$23,FLOOR(('Frame Table'!K237-($E$6*M237)-($E$6*60*L237))/'Frame Table'!$F$6,1)+1)</f>
        <v>82</v>
      </c>
      <c r="O237">
        <f t="shared" si="81"/>
        <v>75</v>
      </c>
      <c r="P237">
        <f>INDEX(Testing!$N$17:$N$23,FLOOR(('Frame Table'!K237-($E$6*M237)-($E$6*60*L237))/'Frame Table'!$F$6,1)+1)</f>
        <v>77</v>
      </c>
      <c r="S237">
        <f t="shared" si="78"/>
        <v>229</v>
      </c>
      <c r="T237">
        <f t="shared" si="74"/>
        <v>349912</v>
      </c>
      <c r="U237">
        <f t="shared" si="68"/>
        <v>0</v>
      </c>
      <c r="V237">
        <f t="shared" si="69"/>
        <v>13</v>
      </c>
      <c r="W237">
        <f>INDEX(Testing!$K$17:$K$23,FLOOR(('Frame Table'!T237-($E$6*V237)-($E$6*60*U237))/'Frame Table'!$F$6,1)+1)</f>
        <v>82</v>
      </c>
      <c r="X237">
        <f t="shared" si="82"/>
        <v>66</v>
      </c>
      <c r="Y237">
        <f>INDEX(Testing!$N$17:$N$23,FLOOR(('Frame Table'!T237-($E$6*V237)-($E$6*60*U237))/'Frame Table'!$F$6,1)+1)</f>
        <v>77</v>
      </c>
      <c r="AB237">
        <f t="shared" si="79"/>
        <v>229</v>
      </c>
      <c r="AC237">
        <f t="shared" si="75"/>
        <v>218466</v>
      </c>
      <c r="AD237">
        <f t="shared" si="70"/>
        <v>0</v>
      </c>
      <c r="AE237">
        <f t="shared" si="71"/>
        <v>8</v>
      </c>
      <c r="AF237">
        <f>INDEX(Testing!$K$17:$K$23,FLOOR(('Frame Table'!AC237-($E$6*AE237)-($E$6*60*AD237))/'Frame Table'!$F$6,1)+1)</f>
        <v>61</v>
      </c>
      <c r="AG237">
        <f t="shared" si="83"/>
        <v>53</v>
      </c>
      <c r="AH237">
        <f>INDEX(Testing!$N$17:$N$23,FLOOR(('Frame Table'!AC237-($E$6*AE237)-($E$6*60*AD237))/'Frame Table'!$F$6,1)+1)</f>
        <v>58</v>
      </c>
    </row>
    <row r="238" spans="1:34" x14ac:dyDescent="0.25">
      <c r="A238">
        <f t="shared" si="76"/>
        <v>230</v>
      </c>
      <c r="B238">
        <f t="shared" si="72"/>
        <v>292790</v>
      </c>
      <c r="C238">
        <f t="shared" si="64"/>
        <v>0</v>
      </c>
      <c r="D238">
        <f t="shared" si="65"/>
        <v>11</v>
      </c>
      <c r="E238">
        <f>INDEX(Testing!$K$17:$K$23,FLOOR(('Frame Table'!B238-($E$6*D238)-($E$6*60*C238))/'Frame Table'!$F$6,1)+1)</f>
        <v>48</v>
      </c>
      <c r="F238">
        <f t="shared" si="80"/>
        <v>43</v>
      </c>
      <c r="G238">
        <f>INDEX(Testing!$N$17:$N$23,FLOOR(('Frame Table'!B238-($E$6*D238)-($E$6*60*C238))/'Frame Table'!$F$6,1)+1)</f>
        <v>38</v>
      </c>
      <c r="J238">
        <f t="shared" si="77"/>
        <v>230</v>
      </c>
      <c r="K238">
        <f t="shared" si="73"/>
        <v>250930</v>
      </c>
      <c r="L238">
        <f t="shared" si="66"/>
        <v>0</v>
      </c>
      <c r="M238">
        <f t="shared" si="67"/>
        <v>9</v>
      </c>
      <c r="N238">
        <f>INDEX(Testing!$K$17:$K$23,FLOOR(('Frame Table'!K238-($E$6*M238)-($E$6*60*L238))/'Frame Table'!$F$6,1)+1)</f>
        <v>97</v>
      </c>
      <c r="O238">
        <f t="shared" si="81"/>
        <v>80</v>
      </c>
      <c r="P238">
        <f>INDEX(Testing!$N$17:$N$23,FLOOR(('Frame Table'!K238-($E$6*M238)-($E$6*60*L238))/'Frame Table'!$F$6,1)+1)</f>
        <v>96</v>
      </c>
      <c r="S238">
        <f t="shared" si="78"/>
        <v>230</v>
      </c>
      <c r="T238">
        <f t="shared" si="74"/>
        <v>351440</v>
      </c>
      <c r="U238">
        <f t="shared" si="68"/>
        <v>0</v>
      </c>
      <c r="V238">
        <f t="shared" si="69"/>
        <v>13</v>
      </c>
      <c r="W238">
        <f>INDEX(Testing!$K$17:$K$23,FLOOR(('Frame Table'!T238-($E$6*V238)-($E$6*60*U238))/'Frame Table'!$F$6,1)+1)</f>
        <v>82</v>
      </c>
      <c r="X238">
        <f t="shared" si="82"/>
        <v>72</v>
      </c>
      <c r="Y238">
        <f>INDEX(Testing!$N$17:$N$23,FLOOR(('Frame Table'!T238-($E$6*V238)-($E$6*60*U238))/'Frame Table'!$F$6,1)+1)</f>
        <v>77</v>
      </c>
      <c r="AB238">
        <f t="shared" si="79"/>
        <v>230</v>
      </c>
      <c r="AC238">
        <f t="shared" si="75"/>
        <v>219420</v>
      </c>
      <c r="AD238">
        <f t="shared" si="70"/>
        <v>0</v>
      </c>
      <c r="AE238">
        <f t="shared" si="71"/>
        <v>8</v>
      </c>
      <c r="AF238">
        <f>INDEX(Testing!$K$17:$K$23,FLOOR(('Frame Table'!AC238-($E$6*AE238)-($E$6*60*AD238))/'Frame Table'!$F$6,1)+1)</f>
        <v>61</v>
      </c>
      <c r="AG238">
        <f t="shared" si="83"/>
        <v>57</v>
      </c>
      <c r="AH238">
        <f>INDEX(Testing!$N$17:$N$23,FLOOR(('Frame Table'!AC238-($E$6*AE238)-($E$6*60*AD238))/'Frame Table'!$F$6,1)+1)</f>
        <v>58</v>
      </c>
    </row>
    <row r="239" spans="1:34" x14ac:dyDescent="0.25">
      <c r="A239">
        <f t="shared" si="76"/>
        <v>231</v>
      </c>
      <c r="B239">
        <f t="shared" si="72"/>
        <v>294063</v>
      </c>
      <c r="C239">
        <f t="shared" si="64"/>
        <v>0</v>
      </c>
      <c r="D239">
        <f t="shared" si="65"/>
        <v>11</v>
      </c>
      <c r="E239">
        <f>INDEX(Testing!$K$17:$K$23,FLOOR(('Frame Table'!B239-($E$6*D239)-($E$6*60*C239))/'Frame Table'!$F$6,1)+1)</f>
        <v>61</v>
      </c>
      <c r="F239">
        <f t="shared" si="80"/>
        <v>48</v>
      </c>
      <c r="G239">
        <f>INDEX(Testing!$N$17:$N$23,FLOOR(('Frame Table'!B239-($E$6*D239)-($E$6*60*C239))/'Frame Table'!$F$6,1)+1)</f>
        <v>58</v>
      </c>
      <c r="J239">
        <f t="shared" si="77"/>
        <v>231</v>
      </c>
      <c r="K239">
        <f t="shared" si="73"/>
        <v>252021</v>
      </c>
      <c r="L239">
        <f t="shared" si="66"/>
        <v>0</v>
      </c>
      <c r="M239">
        <f t="shared" si="67"/>
        <v>9</v>
      </c>
      <c r="N239">
        <f>INDEX(Testing!$K$17:$K$23,FLOOR(('Frame Table'!K239-($E$6*M239)-($E$6*60*L239))/'Frame Table'!$F$6,1)+1)</f>
        <v>97</v>
      </c>
      <c r="O239">
        <f t="shared" si="81"/>
        <v>84</v>
      </c>
      <c r="P239">
        <f>INDEX(Testing!$N$17:$N$23,FLOOR(('Frame Table'!K239-($E$6*M239)-($E$6*60*L239))/'Frame Table'!$F$6,1)+1)</f>
        <v>96</v>
      </c>
      <c r="S239">
        <f t="shared" si="78"/>
        <v>231</v>
      </c>
      <c r="T239">
        <f t="shared" si="74"/>
        <v>352968</v>
      </c>
      <c r="U239">
        <f t="shared" si="68"/>
        <v>0</v>
      </c>
      <c r="V239">
        <f t="shared" si="69"/>
        <v>13</v>
      </c>
      <c r="W239">
        <f>INDEX(Testing!$K$17:$K$23,FLOOR(('Frame Table'!T239-($E$6*V239)-($E$6*60*U239))/'Frame Table'!$F$6,1)+1)</f>
        <v>82</v>
      </c>
      <c r="X239">
        <f t="shared" si="82"/>
        <v>78</v>
      </c>
      <c r="Y239">
        <f>INDEX(Testing!$N$17:$N$23,FLOOR(('Frame Table'!T239-($E$6*V239)-($E$6*60*U239))/'Frame Table'!$F$6,1)+1)</f>
        <v>77</v>
      </c>
      <c r="AB239">
        <f t="shared" si="79"/>
        <v>231</v>
      </c>
      <c r="AC239">
        <f t="shared" si="75"/>
        <v>220374</v>
      </c>
      <c r="AD239">
        <f t="shared" si="70"/>
        <v>0</v>
      </c>
      <c r="AE239">
        <f t="shared" si="71"/>
        <v>8</v>
      </c>
      <c r="AF239">
        <f>INDEX(Testing!$K$17:$K$23,FLOOR(('Frame Table'!AC239-($E$6*AE239)-($E$6*60*AD239))/'Frame Table'!$F$6,1)+1)</f>
        <v>61</v>
      </c>
      <c r="AG239">
        <f t="shared" si="83"/>
        <v>60</v>
      </c>
      <c r="AH239">
        <f>INDEX(Testing!$N$17:$N$23,FLOOR(('Frame Table'!AC239-($E$6*AE239)-($E$6*60*AD239))/'Frame Table'!$F$6,1)+1)</f>
        <v>58</v>
      </c>
    </row>
    <row r="240" spans="1:34" x14ac:dyDescent="0.25">
      <c r="A240">
        <f t="shared" si="76"/>
        <v>232</v>
      </c>
      <c r="B240">
        <f t="shared" si="72"/>
        <v>295336</v>
      </c>
      <c r="C240">
        <f t="shared" si="64"/>
        <v>0</v>
      </c>
      <c r="D240">
        <f t="shared" si="65"/>
        <v>11</v>
      </c>
      <c r="E240">
        <f>INDEX(Testing!$K$17:$K$23,FLOOR(('Frame Table'!B240-($E$6*D240)-($E$6*60*C240))/'Frame Table'!$F$6,1)+1)</f>
        <v>61</v>
      </c>
      <c r="F240">
        <f t="shared" si="80"/>
        <v>53</v>
      </c>
      <c r="G240">
        <f>INDEX(Testing!$N$17:$N$23,FLOOR(('Frame Table'!B240-($E$6*D240)-($E$6*60*C240))/'Frame Table'!$F$6,1)+1)</f>
        <v>58</v>
      </c>
      <c r="J240">
        <f t="shared" si="77"/>
        <v>232</v>
      </c>
      <c r="K240">
        <f t="shared" si="73"/>
        <v>253112</v>
      </c>
      <c r="L240">
        <f t="shared" si="66"/>
        <v>0</v>
      </c>
      <c r="M240">
        <f t="shared" si="67"/>
        <v>9</v>
      </c>
      <c r="N240">
        <f>INDEX(Testing!$K$17:$K$23,FLOOR(('Frame Table'!K240-($E$6*M240)-($E$6*60*L240))/'Frame Table'!$F$6,1)+1)</f>
        <v>97</v>
      </c>
      <c r="O240">
        <f t="shared" si="81"/>
        <v>88</v>
      </c>
      <c r="P240">
        <f>INDEX(Testing!$N$17:$N$23,FLOOR(('Frame Table'!K240-($E$6*M240)-($E$6*60*L240))/'Frame Table'!$F$6,1)+1)</f>
        <v>96</v>
      </c>
      <c r="S240">
        <f t="shared" si="78"/>
        <v>232</v>
      </c>
      <c r="T240">
        <f t="shared" si="74"/>
        <v>354496</v>
      </c>
      <c r="U240">
        <f t="shared" si="68"/>
        <v>0</v>
      </c>
      <c r="V240">
        <f t="shared" si="69"/>
        <v>13</v>
      </c>
      <c r="W240">
        <f>INDEX(Testing!$K$17:$K$23,FLOOR(('Frame Table'!T240-($E$6*V240)-($E$6*60*U240))/'Frame Table'!$F$6,1)+1)</f>
        <v>97</v>
      </c>
      <c r="X240">
        <f t="shared" si="82"/>
        <v>84</v>
      </c>
      <c r="Y240">
        <f>INDEX(Testing!$N$17:$N$23,FLOOR(('Frame Table'!T240-($E$6*V240)-($E$6*60*U240))/'Frame Table'!$F$6,1)+1)</f>
        <v>96</v>
      </c>
      <c r="AB240">
        <f t="shared" si="79"/>
        <v>232</v>
      </c>
      <c r="AC240">
        <f t="shared" si="75"/>
        <v>221328</v>
      </c>
      <c r="AD240">
        <f t="shared" si="70"/>
        <v>0</v>
      </c>
      <c r="AE240">
        <f t="shared" si="71"/>
        <v>8</v>
      </c>
      <c r="AF240">
        <f>INDEX(Testing!$K$17:$K$23,FLOOR(('Frame Table'!AC240-($E$6*AE240)-($E$6*60*AD240))/'Frame Table'!$F$6,1)+1)</f>
        <v>82</v>
      </c>
      <c r="AG240">
        <f t="shared" si="83"/>
        <v>64</v>
      </c>
      <c r="AH240">
        <f>INDEX(Testing!$N$17:$N$23,FLOOR(('Frame Table'!AC240-($E$6*AE240)-($E$6*60*AD240))/'Frame Table'!$F$6,1)+1)</f>
        <v>77</v>
      </c>
    </row>
    <row r="241" spans="1:34" x14ac:dyDescent="0.25">
      <c r="A241">
        <f t="shared" si="76"/>
        <v>233</v>
      </c>
      <c r="B241">
        <f t="shared" si="72"/>
        <v>296609</v>
      </c>
      <c r="C241">
        <f t="shared" si="64"/>
        <v>0</v>
      </c>
      <c r="D241">
        <f t="shared" si="65"/>
        <v>11</v>
      </c>
      <c r="E241">
        <f>INDEX(Testing!$K$17:$K$23,FLOOR(('Frame Table'!B241-($E$6*D241)-($E$6*60*C241))/'Frame Table'!$F$6,1)+1)</f>
        <v>61</v>
      </c>
      <c r="F241">
        <f t="shared" si="80"/>
        <v>58</v>
      </c>
      <c r="G241">
        <f>INDEX(Testing!$N$17:$N$23,FLOOR(('Frame Table'!B241-($E$6*D241)-($E$6*60*C241))/'Frame Table'!$F$6,1)+1)</f>
        <v>58</v>
      </c>
      <c r="J241">
        <f t="shared" si="77"/>
        <v>233</v>
      </c>
      <c r="K241">
        <f t="shared" si="73"/>
        <v>254203</v>
      </c>
      <c r="L241">
        <f t="shared" si="66"/>
        <v>0</v>
      </c>
      <c r="M241">
        <f t="shared" si="67"/>
        <v>9</v>
      </c>
      <c r="N241">
        <f>INDEX(Testing!$K$17:$K$23,FLOOR(('Frame Table'!K241-($E$6*M241)-($E$6*60*L241))/'Frame Table'!$F$6,1)+1)</f>
        <v>97</v>
      </c>
      <c r="O241">
        <f t="shared" si="81"/>
        <v>92</v>
      </c>
      <c r="P241">
        <f>INDEX(Testing!$N$17:$N$23,FLOOR(('Frame Table'!K241-($E$6*M241)-($E$6*60*L241))/'Frame Table'!$F$6,1)+1)</f>
        <v>96</v>
      </c>
      <c r="S241">
        <f t="shared" si="78"/>
        <v>233</v>
      </c>
      <c r="T241">
        <f t="shared" si="74"/>
        <v>356024</v>
      </c>
      <c r="U241">
        <f t="shared" si="68"/>
        <v>0</v>
      </c>
      <c r="V241">
        <f t="shared" si="69"/>
        <v>13</v>
      </c>
      <c r="W241">
        <f>INDEX(Testing!$K$17:$K$23,FLOOR(('Frame Table'!T241-($E$6*V241)-($E$6*60*U241))/'Frame Table'!$F$6,1)+1)</f>
        <v>97</v>
      </c>
      <c r="X241">
        <f t="shared" si="82"/>
        <v>90</v>
      </c>
      <c r="Y241">
        <f>INDEX(Testing!$N$17:$N$23,FLOOR(('Frame Table'!T241-($E$6*V241)-($E$6*60*U241))/'Frame Table'!$F$6,1)+1)</f>
        <v>96</v>
      </c>
      <c r="AB241">
        <f t="shared" si="79"/>
        <v>233</v>
      </c>
      <c r="AC241">
        <f t="shared" si="75"/>
        <v>222282</v>
      </c>
      <c r="AD241">
        <f t="shared" si="70"/>
        <v>0</v>
      </c>
      <c r="AE241">
        <f t="shared" si="71"/>
        <v>8</v>
      </c>
      <c r="AF241">
        <f>INDEX(Testing!$K$17:$K$23,FLOOR(('Frame Table'!AC241-($E$6*AE241)-($E$6*60*AD241))/'Frame Table'!$F$6,1)+1)</f>
        <v>82</v>
      </c>
      <c r="AG241">
        <f t="shared" si="83"/>
        <v>68</v>
      </c>
      <c r="AH241">
        <f>INDEX(Testing!$N$17:$N$23,FLOOR(('Frame Table'!AC241-($E$6*AE241)-($E$6*60*AD241))/'Frame Table'!$F$6,1)+1)</f>
        <v>77</v>
      </c>
    </row>
    <row r="242" spans="1:34" x14ac:dyDescent="0.25">
      <c r="A242">
        <f t="shared" si="76"/>
        <v>234</v>
      </c>
      <c r="B242">
        <f t="shared" si="72"/>
        <v>297882</v>
      </c>
      <c r="C242">
        <f t="shared" si="64"/>
        <v>0</v>
      </c>
      <c r="D242">
        <f t="shared" si="65"/>
        <v>11</v>
      </c>
      <c r="E242">
        <f>INDEX(Testing!$K$17:$K$23,FLOOR(('Frame Table'!B242-($E$6*D242)-($E$6*60*C242))/'Frame Table'!$F$6,1)+1)</f>
        <v>61</v>
      </c>
      <c r="F242">
        <f t="shared" si="80"/>
        <v>63</v>
      </c>
      <c r="G242">
        <f>INDEX(Testing!$N$17:$N$23,FLOOR(('Frame Table'!B242-($E$6*D242)-($E$6*60*C242))/'Frame Table'!$F$6,1)+1)</f>
        <v>58</v>
      </c>
      <c r="J242">
        <f t="shared" si="77"/>
        <v>234</v>
      </c>
      <c r="K242">
        <f t="shared" si="73"/>
        <v>255294</v>
      </c>
      <c r="L242">
        <f t="shared" si="66"/>
        <v>0</v>
      </c>
      <c r="M242">
        <f t="shared" si="67"/>
        <v>9</v>
      </c>
      <c r="N242">
        <f>INDEX(Testing!$K$17:$K$23,FLOOR(('Frame Table'!K242-($E$6*M242)-($E$6*60*L242))/'Frame Table'!$F$6,1)+1)</f>
        <v>99</v>
      </c>
      <c r="O242">
        <f t="shared" si="81"/>
        <v>97</v>
      </c>
      <c r="P242">
        <f>INDEX(Testing!$N$17:$N$23,FLOOR(('Frame Table'!K242-($E$6*M242)-($E$6*60*L242))/'Frame Table'!$F$6,1)+1)</f>
        <v>99</v>
      </c>
      <c r="S242">
        <f t="shared" si="78"/>
        <v>234</v>
      </c>
      <c r="T242">
        <f t="shared" si="74"/>
        <v>357552</v>
      </c>
      <c r="U242">
        <f t="shared" si="68"/>
        <v>0</v>
      </c>
      <c r="V242">
        <f t="shared" si="69"/>
        <v>13</v>
      </c>
      <c r="W242">
        <f>INDEX(Testing!$K$17:$K$23,FLOOR(('Frame Table'!T242-($E$6*V242)-($E$6*60*U242))/'Frame Table'!$F$6,1)+1)</f>
        <v>99</v>
      </c>
      <c r="X242">
        <f t="shared" si="82"/>
        <v>96</v>
      </c>
      <c r="Y242">
        <f>INDEX(Testing!$N$17:$N$23,FLOOR(('Frame Table'!T242-($E$6*V242)-($E$6*60*U242))/'Frame Table'!$F$6,1)+1)</f>
        <v>99</v>
      </c>
      <c r="AB242">
        <f t="shared" si="79"/>
        <v>234</v>
      </c>
      <c r="AC242">
        <f t="shared" si="75"/>
        <v>223236</v>
      </c>
      <c r="AD242">
        <f t="shared" si="70"/>
        <v>0</v>
      </c>
      <c r="AE242">
        <f t="shared" si="71"/>
        <v>8</v>
      </c>
      <c r="AF242">
        <f>INDEX(Testing!$K$17:$K$23,FLOOR(('Frame Table'!AC242-($E$6*AE242)-($E$6*60*AD242))/'Frame Table'!$F$6,1)+1)</f>
        <v>82</v>
      </c>
      <c r="AG242">
        <f t="shared" si="83"/>
        <v>72</v>
      </c>
      <c r="AH242">
        <f>INDEX(Testing!$N$17:$N$23,FLOOR(('Frame Table'!AC242-($E$6*AE242)-($E$6*60*AD242))/'Frame Table'!$F$6,1)+1)</f>
        <v>77</v>
      </c>
    </row>
    <row r="243" spans="1:34" x14ac:dyDescent="0.25">
      <c r="A243">
        <f t="shared" si="76"/>
        <v>235</v>
      </c>
      <c r="B243">
        <f t="shared" si="72"/>
        <v>299155</v>
      </c>
      <c r="C243">
        <f t="shared" si="64"/>
        <v>0</v>
      </c>
      <c r="D243">
        <f t="shared" si="65"/>
        <v>11</v>
      </c>
      <c r="E243">
        <f>INDEX(Testing!$K$17:$K$23,FLOOR(('Frame Table'!B243-($E$6*D243)-($E$6*60*C243))/'Frame Table'!$F$6,1)+1)</f>
        <v>82</v>
      </c>
      <c r="F243">
        <f t="shared" si="80"/>
        <v>68</v>
      </c>
      <c r="G243">
        <f>INDEX(Testing!$N$17:$N$23,FLOOR(('Frame Table'!B243-($E$6*D243)-($E$6*60*C243))/'Frame Table'!$F$6,1)+1)</f>
        <v>77</v>
      </c>
      <c r="J243">
        <f t="shared" si="77"/>
        <v>235</v>
      </c>
      <c r="K243">
        <f t="shared" si="73"/>
        <v>256385</v>
      </c>
      <c r="L243">
        <f t="shared" si="66"/>
        <v>0</v>
      </c>
      <c r="M243">
        <f t="shared" si="67"/>
        <v>10</v>
      </c>
      <c r="N243">
        <f>INDEX(Testing!$K$17:$K$23,FLOOR(('Frame Table'!K243-($E$6*M243)-($E$6*60*L243))/'Frame Table'!$F$6,1)+1)</f>
        <v>0</v>
      </c>
      <c r="O243">
        <f t="shared" si="81"/>
        <v>1</v>
      </c>
      <c r="P243">
        <f>INDEX(Testing!$N$17:$N$23,FLOOR(('Frame Table'!K243-($E$6*M243)-($E$6*60*L243))/'Frame Table'!$F$6,1)+1)</f>
        <v>0</v>
      </c>
      <c r="S243">
        <f t="shared" si="78"/>
        <v>235</v>
      </c>
      <c r="T243">
        <f t="shared" si="74"/>
        <v>359080</v>
      </c>
      <c r="U243">
        <f t="shared" si="68"/>
        <v>0</v>
      </c>
      <c r="V243">
        <f t="shared" si="69"/>
        <v>14</v>
      </c>
      <c r="W243">
        <f>INDEX(Testing!$K$17:$K$23,FLOOR(('Frame Table'!T243-($E$6*V243)-($E$6*60*U243))/'Frame Table'!$F$6,1)+1)</f>
        <v>0</v>
      </c>
      <c r="X243">
        <f t="shared" si="82"/>
        <v>2</v>
      </c>
      <c r="Y243">
        <f>INDEX(Testing!$N$17:$N$23,FLOOR(('Frame Table'!T243-($E$6*V243)-($E$6*60*U243))/'Frame Table'!$F$6,1)+1)</f>
        <v>0</v>
      </c>
      <c r="AB243">
        <f t="shared" si="79"/>
        <v>235</v>
      </c>
      <c r="AC243">
        <f t="shared" si="75"/>
        <v>224190</v>
      </c>
      <c r="AD243">
        <f t="shared" si="70"/>
        <v>0</v>
      </c>
      <c r="AE243">
        <f t="shared" si="71"/>
        <v>8</v>
      </c>
      <c r="AF243">
        <f>INDEX(Testing!$K$17:$K$23,FLOOR(('Frame Table'!AC243-($E$6*AE243)-($E$6*60*AD243))/'Frame Table'!$F$6,1)+1)</f>
        <v>82</v>
      </c>
      <c r="AG243">
        <f t="shared" si="83"/>
        <v>75</v>
      </c>
      <c r="AH243">
        <f>INDEX(Testing!$N$17:$N$23,FLOOR(('Frame Table'!AC243-($E$6*AE243)-($E$6*60*AD243))/'Frame Table'!$F$6,1)+1)</f>
        <v>77</v>
      </c>
    </row>
    <row r="244" spans="1:34" x14ac:dyDescent="0.25">
      <c r="A244">
        <f t="shared" si="76"/>
        <v>236</v>
      </c>
      <c r="B244">
        <f t="shared" si="72"/>
        <v>300428</v>
      </c>
      <c r="C244">
        <f t="shared" si="64"/>
        <v>0</v>
      </c>
      <c r="D244">
        <f t="shared" si="65"/>
        <v>11</v>
      </c>
      <c r="E244">
        <f>INDEX(Testing!$K$17:$K$23,FLOOR(('Frame Table'!B244-($E$6*D244)-($E$6*60*C244))/'Frame Table'!$F$6,1)+1)</f>
        <v>82</v>
      </c>
      <c r="F244">
        <f t="shared" si="80"/>
        <v>73</v>
      </c>
      <c r="G244">
        <f>INDEX(Testing!$N$17:$N$23,FLOOR(('Frame Table'!B244-($E$6*D244)-($E$6*60*C244))/'Frame Table'!$F$6,1)+1)</f>
        <v>77</v>
      </c>
      <c r="J244">
        <f t="shared" si="77"/>
        <v>236</v>
      </c>
      <c r="K244">
        <f t="shared" si="73"/>
        <v>257476</v>
      </c>
      <c r="L244">
        <f t="shared" si="66"/>
        <v>0</v>
      </c>
      <c r="M244">
        <f t="shared" si="67"/>
        <v>10</v>
      </c>
      <c r="N244">
        <f>INDEX(Testing!$K$17:$K$23,FLOOR(('Frame Table'!K244-($E$6*M244)-($E$6*60*L244))/'Frame Table'!$F$6,1)+1)</f>
        <v>0</v>
      </c>
      <c r="O244">
        <f t="shared" si="81"/>
        <v>5</v>
      </c>
      <c r="P244">
        <f>INDEX(Testing!$N$17:$N$23,FLOOR(('Frame Table'!K244-($E$6*M244)-($E$6*60*L244))/'Frame Table'!$F$6,1)+1)</f>
        <v>0</v>
      </c>
      <c r="S244">
        <f t="shared" si="78"/>
        <v>236</v>
      </c>
      <c r="T244">
        <f t="shared" si="74"/>
        <v>360608</v>
      </c>
      <c r="U244">
        <f t="shared" si="68"/>
        <v>0</v>
      </c>
      <c r="V244">
        <f t="shared" si="69"/>
        <v>14</v>
      </c>
      <c r="W244">
        <f>INDEX(Testing!$K$17:$K$23,FLOOR(('Frame Table'!T244-($E$6*V244)-($E$6*60*U244))/'Frame Table'!$F$6,1)+1)</f>
        <v>0</v>
      </c>
      <c r="X244">
        <f t="shared" si="82"/>
        <v>8</v>
      </c>
      <c r="Y244">
        <f>INDEX(Testing!$N$17:$N$23,FLOOR(('Frame Table'!T244-($E$6*V244)-($E$6*60*U244))/'Frame Table'!$F$6,1)+1)</f>
        <v>0</v>
      </c>
      <c r="AB244">
        <f t="shared" si="79"/>
        <v>236</v>
      </c>
      <c r="AC244">
        <f t="shared" si="75"/>
        <v>225144</v>
      </c>
      <c r="AD244">
        <f t="shared" si="70"/>
        <v>0</v>
      </c>
      <c r="AE244">
        <f t="shared" si="71"/>
        <v>8</v>
      </c>
      <c r="AF244">
        <f>INDEX(Testing!$K$17:$K$23,FLOOR(('Frame Table'!AC244-($E$6*AE244)-($E$6*60*AD244))/'Frame Table'!$F$6,1)+1)</f>
        <v>82</v>
      </c>
      <c r="AG244">
        <f t="shared" si="83"/>
        <v>79</v>
      </c>
      <c r="AH244">
        <f>INDEX(Testing!$N$17:$N$23,FLOOR(('Frame Table'!AC244-($E$6*AE244)-($E$6*60*AD244))/'Frame Table'!$F$6,1)+1)</f>
        <v>77</v>
      </c>
    </row>
    <row r="245" spans="1:34" x14ac:dyDescent="0.25">
      <c r="A245">
        <f t="shared" si="76"/>
        <v>237</v>
      </c>
      <c r="B245">
        <f t="shared" si="72"/>
        <v>301701</v>
      </c>
      <c r="C245">
        <f t="shared" si="64"/>
        <v>0</v>
      </c>
      <c r="D245">
        <f t="shared" si="65"/>
        <v>11</v>
      </c>
      <c r="E245">
        <f>INDEX(Testing!$K$17:$K$23,FLOOR(('Frame Table'!B245-($E$6*D245)-($E$6*60*C245))/'Frame Table'!$F$6,1)+1)</f>
        <v>82</v>
      </c>
      <c r="F245">
        <f t="shared" si="80"/>
        <v>78</v>
      </c>
      <c r="G245">
        <f>INDEX(Testing!$N$17:$N$23,FLOOR(('Frame Table'!B245-($E$6*D245)-($E$6*60*C245))/'Frame Table'!$F$6,1)+1)</f>
        <v>77</v>
      </c>
      <c r="J245">
        <f t="shared" si="77"/>
        <v>237</v>
      </c>
      <c r="K245">
        <f t="shared" si="73"/>
        <v>258567</v>
      </c>
      <c r="L245">
        <f t="shared" si="66"/>
        <v>0</v>
      </c>
      <c r="M245">
        <f t="shared" si="67"/>
        <v>10</v>
      </c>
      <c r="N245">
        <f>INDEX(Testing!$K$17:$K$23,FLOOR(('Frame Table'!K245-($E$6*M245)-($E$6*60*L245))/'Frame Table'!$F$6,1)+1)</f>
        <v>0</v>
      </c>
      <c r="O245">
        <f t="shared" si="81"/>
        <v>10</v>
      </c>
      <c r="P245">
        <f>INDEX(Testing!$N$17:$N$23,FLOOR(('Frame Table'!K245-($E$6*M245)-($E$6*60*L245))/'Frame Table'!$F$6,1)+1)</f>
        <v>0</v>
      </c>
      <c r="S245">
        <f t="shared" si="78"/>
        <v>237</v>
      </c>
      <c r="T245">
        <f t="shared" si="74"/>
        <v>362136</v>
      </c>
      <c r="U245">
        <f t="shared" si="68"/>
        <v>0</v>
      </c>
      <c r="V245">
        <f t="shared" si="69"/>
        <v>14</v>
      </c>
      <c r="W245">
        <f>INDEX(Testing!$K$17:$K$23,FLOOR(('Frame Table'!T245-($E$6*V245)-($E$6*60*U245))/'Frame Table'!$F$6,1)+1)</f>
        <v>0</v>
      </c>
      <c r="X245">
        <f t="shared" si="82"/>
        <v>14</v>
      </c>
      <c r="Y245">
        <f>INDEX(Testing!$N$17:$N$23,FLOOR(('Frame Table'!T245-($E$6*V245)-($E$6*60*U245))/'Frame Table'!$F$6,1)+1)</f>
        <v>0</v>
      </c>
      <c r="AB245">
        <f t="shared" si="79"/>
        <v>237</v>
      </c>
      <c r="AC245">
        <f t="shared" si="75"/>
        <v>226098</v>
      </c>
      <c r="AD245">
        <f t="shared" si="70"/>
        <v>0</v>
      </c>
      <c r="AE245">
        <f t="shared" si="71"/>
        <v>8</v>
      </c>
      <c r="AF245">
        <f>INDEX(Testing!$K$17:$K$23,FLOOR(('Frame Table'!AC245-($E$6*AE245)-($E$6*60*AD245))/'Frame Table'!$F$6,1)+1)</f>
        <v>97</v>
      </c>
      <c r="AG245">
        <f t="shared" si="83"/>
        <v>83</v>
      </c>
      <c r="AH245">
        <f>INDEX(Testing!$N$17:$N$23,FLOOR(('Frame Table'!AC245-($E$6*AE245)-($E$6*60*AD245))/'Frame Table'!$F$6,1)+1)</f>
        <v>96</v>
      </c>
    </row>
    <row r="246" spans="1:34" x14ac:dyDescent="0.25">
      <c r="A246">
        <f t="shared" si="76"/>
        <v>238</v>
      </c>
      <c r="B246">
        <f t="shared" si="72"/>
        <v>302974</v>
      </c>
      <c r="C246">
        <f t="shared" si="64"/>
        <v>0</v>
      </c>
      <c r="D246">
        <f t="shared" si="65"/>
        <v>11</v>
      </c>
      <c r="E246">
        <f>INDEX(Testing!$K$17:$K$23,FLOOR(('Frame Table'!B246-($E$6*D246)-($E$6*60*C246))/'Frame Table'!$F$6,1)+1)</f>
        <v>97</v>
      </c>
      <c r="F246">
        <f t="shared" si="80"/>
        <v>83</v>
      </c>
      <c r="G246">
        <f>INDEX(Testing!$N$17:$N$23,FLOOR(('Frame Table'!B246-($E$6*D246)-($E$6*60*C246))/'Frame Table'!$F$6,1)+1)</f>
        <v>96</v>
      </c>
      <c r="J246">
        <f t="shared" si="77"/>
        <v>238</v>
      </c>
      <c r="K246">
        <f t="shared" si="73"/>
        <v>259658</v>
      </c>
      <c r="L246">
        <f t="shared" si="66"/>
        <v>0</v>
      </c>
      <c r="M246">
        <f t="shared" si="67"/>
        <v>10</v>
      </c>
      <c r="N246">
        <f>INDEX(Testing!$K$17:$K$23,FLOOR(('Frame Table'!K246-($E$6*M246)-($E$6*60*L246))/'Frame Table'!$F$6,1)+1)</f>
        <v>0</v>
      </c>
      <c r="O246">
        <f t="shared" si="81"/>
        <v>14</v>
      </c>
      <c r="P246">
        <f>INDEX(Testing!$N$17:$N$23,FLOOR(('Frame Table'!K246-($E$6*M246)-($E$6*60*L246))/'Frame Table'!$F$6,1)+1)</f>
        <v>0</v>
      </c>
      <c r="S246">
        <f t="shared" si="78"/>
        <v>238</v>
      </c>
      <c r="T246">
        <f t="shared" si="74"/>
        <v>363664</v>
      </c>
      <c r="U246">
        <f t="shared" si="68"/>
        <v>0</v>
      </c>
      <c r="V246">
        <f t="shared" si="69"/>
        <v>14</v>
      </c>
      <c r="W246">
        <f>INDEX(Testing!$K$17:$K$23,FLOOR(('Frame Table'!T246-($E$6*V246)-($E$6*60*U246))/'Frame Table'!$F$6,1)+1)</f>
        <v>25</v>
      </c>
      <c r="X246">
        <f t="shared" si="82"/>
        <v>20</v>
      </c>
      <c r="Y246">
        <f>INDEX(Testing!$N$17:$N$23,FLOOR(('Frame Table'!T246-($E$6*V246)-($E$6*60*U246))/'Frame Table'!$F$6,1)+1)</f>
        <v>19</v>
      </c>
      <c r="AB246">
        <f t="shared" si="79"/>
        <v>238</v>
      </c>
      <c r="AC246">
        <f t="shared" si="75"/>
        <v>227052</v>
      </c>
      <c r="AD246">
        <f t="shared" si="70"/>
        <v>0</v>
      </c>
      <c r="AE246">
        <f t="shared" si="71"/>
        <v>8</v>
      </c>
      <c r="AF246">
        <f>INDEX(Testing!$K$17:$K$23,FLOOR(('Frame Table'!AC246-($E$6*AE246)-($E$6*60*AD246))/'Frame Table'!$F$6,1)+1)</f>
        <v>97</v>
      </c>
      <c r="AG246">
        <f t="shared" si="83"/>
        <v>86</v>
      </c>
      <c r="AH246">
        <f>INDEX(Testing!$N$17:$N$23,FLOOR(('Frame Table'!AC246-($E$6*AE246)-($E$6*60*AD246))/'Frame Table'!$F$6,1)+1)</f>
        <v>96</v>
      </c>
    </row>
    <row r="247" spans="1:34" x14ac:dyDescent="0.25">
      <c r="A247">
        <f t="shared" si="76"/>
        <v>239</v>
      </c>
      <c r="B247">
        <f t="shared" si="72"/>
        <v>304247</v>
      </c>
      <c r="C247">
        <f t="shared" si="64"/>
        <v>0</v>
      </c>
      <c r="D247">
        <f t="shared" si="65"/>
        <v>11</v>
      </c>
      <c r="E247">
        <f>INDEX(Testing!$K$17:$K$23,FLOOR(('Frame Table'!B247-($E$6*D247)-($E$6*60*C247))/'Frame Table'!$F$6,1)+1)</f>
        <v>97</v>
      </c>
      <c r="F247">
        <f t="shared" si="80"/>
        <v>88</v>
      </c>
      <c r="G247">
        <f>INDEX(Testing!$N$17:$N$23,FLOOR(('Frame Table'!B247-($E$6*D247)-($E$6*60*C247))/'Frame Table'!$F$6,1)+1)</f>
        <v>96</v>
      </c>
      <c r="J247">
        <f t="shared" si="77"/>
        <v>239</v>
      </c>
      <c r="K247">
        <f t="shared" si="73"/>
        <v>260749</v>
      </c>
      <c r="L247">
        <f t="shared" si="66"/>
        <v>0</v>
      </c>
      <c r="M247">
        <f t="shared" si="67"/>
        <v>10</v>
      </c>
      <c r="N247">
        <f>INDEX(Testing!$K$17:$K$23,FLOOR(('Frame Table'!K247-($E$6*M247)-($E$6*60*L247))/'Frame Table'!$F$6,1)+1)</f>
        <v>25</v>
      </c>
      <c r="O247">
        <f t="shared" si="81"/>
        <v>18</v>
      </c>
      <c r="P247">
        <f>INDEX(Testing!$N$17:$N$23,FLOOR(('Frame Table'!K247-($E$6*M247)-($E$6*60*L247))/'Frame Table'!$F$6,1)+1)</f>
        <v>19</v>
      </c>
      <c r="S247">
        <f t="shared" si="78"/>
        <v>239</v>
      </c>
      <c r="T247">
        <f t="shared" si="74"/>
        <v>365192</v>
      </c>
      <c r="U247">
        <f t="shared" si="68"/>
        <v>0</v>
      </c>
      <c r="V247">
        <f t="shared" si="69"/>
        <v>14</v>
      </c>
      <c r="W247">
        <f>INDEX(Testing!$K$17:$K$23,FLOOR(('Frame Table'!T247-($E$6*V247)-($E$6*60*U247))/'Frame Table'!$F$6,1)+1)</f>
        <v>25</v>
      </c>
      <c r="X247">
        <f t="shared" si="82"/>
        <v>26</v>
      </c>
      <c r="Y247">
        <f>INDEX(Testing!$N$17:$N$23,FLOOR(('Frame Table'!T247-($E$6*V247)-($E$6*60*U247))/'Frame Table'!$F$6,1)+1)</f>
        <v>19</v>
      </c>
      <c r="AB247">
        <f t="shared" si="79"/>
        <v>239</v>
      </c>
      <c r="AC247">
        <f t="shared" si="75"/>
        <v>228006</v>
      </c>
      <c r="AD247">
        <f t="shared" si="70"/>
        <v>0</v>
      </c>
      <c r="AE247">
        <f t="shared" si="71"/>
        <v>8</v>
      </c>
      <c r="AF247">
        <f>INDEX(Testing!$K$17:$K$23,FLOOR(('Frame Table'!AC247-($E$6*AE247)-($E$6*60*AD247))/'Frame Table'!$F$6,1)+1)</f>
        <v>97</v>
      </c>
      <c r="AG247">
        <f t="shared" si="83"/>
        <v>90</v>
      </c>
      <c r="AH247">
        <f>INDEX(Testing!$N$17:$N$23,FLOOR(('Frame Table'!AC247-($E$6*AE247)-($E$6*60*AD247))/'Frame Table'!$F$6,1)+1)</f>
        <v>96</v>
      </c>
    </row>
    <row r="248" spans="1:34" x14ac:dyDescent="0.25">
      <c r="A248">
        <f t="shared" si="76"/>
        <v>240</v>
      </c>
      <c r="B248">
        <f t="shared" si="72"/>
        <v>305520</v>
      </c>
      <c r="C248">
        <f t="shared" si="64"/>
        <v>0</v>
      </c>
      <c r="D248">
        <f t="shared" si="65"/>
        <v>11</v>
      </c>
      <c r="E248">
        <f>INDEX(Testing!$K$17:$K$23,FLOOR(('Frame Table'!B248-($E$6*D248)-($E$6*60*C248))/'Frame Table'!$F$6,1)+1)</f>
        <v>97</v>
      </c>
      <c r="F248">
        <f t="shared" si="80"/>
        <v>93</v>
      </c>
      <c r="G248">
        <f>INDEX(Testing!$N$17:$N$23,FLOOR(('Frame Table'!B248-($E$6*D248)-($E$6*60*C248))/'Frame Table'!$F$6,1)+1)</f>
        <v>96</v>
      </c>
      <c r="J248">
        <f t="shared" si="77"/>
        <v>240</v>
      </c>
      <c r="K248">
        <f t="shared" si="73"/>
        <v>261840</v>
      </c>
      <c r="L248">
        <f t="shared" si="66"/>
        <v>0</v>
      </c>
      <c r="M248">
        <f t="shared" si="67"/>
        <v>10</v>
      </c>
      <c r="N248">
        <f>INDEX(Testing!$K$17:$K$23,FLOOR(('Frame Table'!K248-($E$6*M248)-($E$6*60*L248))/'Frame Table'!$F$6,1)+1)</f>
        <v>25</v>
      </c>
      <c r="O248">
        <f t="shared" si="81"/>
        <v>22</v>
      </c>
      <c r="P248">
        <f>INDEX(Testing!$N$17:$N$23,FLOOR(('Frame Table'!K248-($E$6*M248)-($E$6*60*L248))/'Frame Table'!$F$6,1)+1)</f>
        <v>19</v>
      </c>
      <c r="S248">
        <f t="shared" si="78"/>
        <v>240</v>
      </c>
      <c r="T248">
        <f t="shared" si="74"/>
        <v>366720</v>
      </c>
      <c r="U248">
        <f t="shared" si="68"/>
        <v>0</v>
      </c>
      <c r="V248">
        <f t="shared" si="69"/>
        <v>14</v>
      </c>
      <c r="W248">
        <f>INDEX(Testing!$K$17:$K$23,FLOOR(('Frame Table'!T248-($E$6*V248)-($E$6*60*U248))/'Frame Table'!$F$6,1)+1)</f>
        <v>48</v>
      </c>
      <c r="X248">
        <f t="shared" si="82"/>
        <v>32</v>
      </c>
      <c r="Y248">
        <f>INDEX(Testing!$N$17:$N$23,FLOOR(('Frame Table'!T248-($E$6*V248)-($E$6*60*U248))/'Frame Table'!$F$6,1)+1)</f>
        <v>38</v>
      </c>
      <c r="AB248">
        <f t="shared" si="79"/>
        <v>240</v>
      </c>
      <c r="AC248">
        <f t="shared" si="75"/>
        <v>228960</v>
      </c>
      <c r="AD248">
        <f t="shared" si="70"/>
        <v>0</v>
      </c>
      <c r="AE248">
        <f t="shared" si="71"/>
        <v>8</v>
      </c>
      <c r="AF248">
        <f>INDEX(Testing!$K$17:$K$23,FLOOR(('Frame Table'!AC248-($E$6*AE248)-($E$6*60*AD248))/'Frame Table'!$F$6,1)+1)</f>
        <v>97</v>
      </c>
      <c r="AG248">
        <f t="shared" si="83"/>
        <v>94</v>
      </c>
      <c r="AH248">
        <f>INDEX(Testing!$N$17:$N$23,FLOOR(('Frame Table'!AC248-($E$6*AE248)-($E$6*60*AD248))/'Frame Table'!$F$6,1)+1)</f>
        <v>96</v>
      </c>
    </row>
    <row r="249" spans="1:34" x14ac:dyDescent="0.25">
      <c r="A249">
        <f t="shared" si="76"/>
        <v>241</v>
      </c>
      <c r="B249">
        <f t="shared" si="72"/>
        <v>306793</v>
      </c>
      <c r="C249">
        <f t="shared" si="64"/>
        <v>0</v>
      </c>
      <c r="D249">
        <f t="shared" si="65"/>
        <v>11</v>
      </c>
      <c r="E249">
        <f>INDEX(Testing!$K$17:$K$23,FLOOR(('Frame Table'!B249-($E$6*D249)-($E$6*60*C249))/'Frame Table'!$F$6,1)+1)</f>
        <v>99</v>
      </c>
      <c r="F249">
        <f t="shared" si="80"/>
        <v>98</v>
      </c>
      <c r="G249">
        <f>INDEX(Testing!$N$17:$N$23,FLOOR(('Frame Table'!B249-($E$6*D249)-($E$6*60*C249))/'Frame Table'!$F$6,1)+1)</f>
        <v>99</v>
      </c>
      <c r="J249">
        <f t="shared" si="77"/>
        <v>241</v>
      </c>
      <c r="K249">
        <f t="shared" si="73"/>
        <v>262931</v>
      </c>
      <c r="L249">
        <f t="shared" si="66"/>
        <v>0</v>
      </c>
      <c r="M249">
        <f t="shared" si="67"/>
        <v>10</v>
      </c>
      <c r="N249">
        <f>INDEX(Testing!$K$17:$K$23,FLOOR(('Frame Table'!K249-($E$6*M249)-($E$6*60*L249))/'Frame Table'!$F$6,1)+1)</f>
        <v>25</v>
      </c>
      <c r="O249">
        <f t="shared" si="81"/>
        <v>27</v>
      </c>
      <c r="P249">
        <f>INDEX(Testing!$N$17:$N$23,FLOOR(('Frame Table'!K249-($E$6*M249)-($E$6*60*L249))/'Frame Table'!$F$6,1)+1)</f>
        <v>19</v>
      </c>
      <c r="S249">
        <f t="shared" si="78"/>
        <v>241</v>
      </c>
      <c r="T249">
        <f t="shared" si="74"/>
        <v>368248</v>
      </c>
      <c r="U249">
        <f t="shared" si="68"/>
        <v>0</v>
      </c>
      <c r="V249">
        <f t="shared" si="69"/>
        <v>14</v>
      </c>
      <c r="W249">
        <f>INDEX(Testing!$K$17:$K$23,FLOOR(('Frame Table'!T249-($E$6*V249)-($E$6*60*U249))/'Frame Table'!$F$6,1)+1)</f>
        <v>48</v>
      </c>
      <c r="X249">
        <f t="shared" si="82"/>
        <v>38</v>
      </c>
      <c r="Y249">
        <f>INDEX(Testing!$N$17:$N$23,FLOOR(('Frame Table'!T249-($E$6*V249)-($E$6*60*U249))/'Frame Table'!$F$6,1)+1)</f>
        <v>38</v>
      </c>
      <c r="AB249">
        <f t="shared" si="79"/>
        <v>241</v>
      </c>
      <c r="AC249">
        <f t="shared" si="75"/>
        <v>229914</v>
      </c>
      <c r="AD249">
        <f t="shared" si="70"/>
        <v>0</v>
      </c>
      <c r="AE249">
        <f t="shared" si="71"/>
        <v>8</v>
      </c>
      <c r="AF249">
        <f>INDEX(Testing!$K$17:$K$23,FLOOR(('Frame Table'!AC249-($E$6*AE249)-($E$6*60*AD249))/'Frame Table'!$F$6,1)+1)</f>
        <v>99</v>
      </c>
      <c r="AG249">
        <f t="shared" si="83"/>
        <v>98</v>
      </c>
      <c r="AH249">
        <f>INDEX(Testing!$N$17:$N$23,FLOOR(('Frame Table'!AC249-($E$6*AE249)-($E$6*60*AD249))/'Frame Table'!$F$6,1)+1)</f>
        <v>99</v>
      </c>
    </row>
    <row r="250" spans="1:34" x14ac:dyDescent="0.25">
      <c r="A250">
        <f t="shared" si="76"/>
        <v>242</v>
      </c>
      <c r="B250">
        <f t="shared" si="72"/>
        <v>308066</v>
      </c>
      <c r="C250">
        <f t="shared" si="64"/>
        <v>0</v>
      </c>
      <c r="D250">
        <f t="shared" si="65"/>
        <v>12</v>
      </c>
      <c r="E250">
        <f>INDEX(Testing!$K$17:$K$23,FLOOR(('Frame Table'!B250-($E$6*D250)-($E$6*60*C250))/'Frame Table'!$F$6,1)+1)</f>
        <v>0</v>
      </c>
      <c r="F250">
        <f t="shared" si="80"/>
        <v>3</v>
      </c>
      <c r="G250">
        <f>INDEX(Testing!$N$17:$N$23,FLOOR(('Frame Table'!B250-($E$6*D250)-($E$6*60*C250))/'Frame Table'!$F$6,1)+1)</f>
        <v>0</v>
      </c>
      <c r="J250">
        <f t="shared" si="77"/>
        <v>242</v>
      </c>
      <c r="K250">
        <f t="shared" si="73"/>
        <v>264022</v>
      </c>
      <c r="L250">
        <f t="shared" si="66"/>
        <v>0</v>
      </c>
      <c r="M250">
        <f t="shared" si="67"/>
        <v>10</v>
      </c>
      <c r="N250">
        <f>INDEX(Testing!$K$17:$K$23,FLOOR(('Frame Table'!K250-($E$6*M250)-($E$6*60*L250))/'Frame Table'!$F$6,1)+1)</f>
        <v>25</v>
      </c>
      <c r="O250">
        <f t="shared" si="81"/>
        <v>31</v>
      </c>
      <c r="P250">
        <f>INDEX(Testing!$N$17:$N$23,FLOOR(('Frame Table'!K250-($E$6*M250)-($E$6*60*L250))/'Frame Table'!$F$6,1)+1)</f>
        <v>19</v>
      </c>
      <c r="S250">
        <f t="shared" si="78"/>
        <v>242</v>
      </c>
      <c r="T250">
        <f t="shared" si="74"/>
        <v>369776</v>
      </c>
      <c r="U250">
        <f t="shared" si="68"/>
        <v>0</v>
      </c>
      <c r="V250">
        <f t="shared" si="69"/>
        <v>14</v>
      </c>
      <c r="W250">
        <f>INDEX(Testing!$K$17:$K$23,FLOOR(('Frame Table'!T250-($E$6*V250)-($E$6*60*U250))/'Frame Table'!$F$6,1)+1)</f>
        <v>48</v>
      </c>
      <c r="X250">
        <f t="shared" si="82"/>
        <v>44</v>
      </c>
      <c r="Y250">
        <f>INDEX(Testing!$N$17:$N$23,FLOOR(('Frame Table'!T250-($E$6*V250)-($E$6*60*U250))/'Frame Table'!$F$6,1)+1)</f>
        <v>38</v>
      </c>
      <c r="AB250">
        <f t="shared" si="79"/>
        <v>242</v>
      </c>
      <c r="AC250">
        <f t="shared" si="75"/>
        <v>230868</v>
      </c>
      <c r="AD250">
        <f t="shared" si="70"/>
        <v>0</v>
      </c>
      <c r="AE250">
        <f t="shared" si="71"/>
        <v>9</v>
      </c>
      <c r="AF250">
        <f>INDEX(Testing!$K$17:$K$23,FLOOR(('Frame Table'!AC250-($E$6*AE250)-($E$6*60*AD250))/'Frame Table'!$F$6,1)+1)</f>
        <v>0</v>
      </c>
      <c r="AG250">
        <f t="shared" si="83"/>
        <v>1</v>
      </c>
      <c r="AH250">
        <f>INDEX(Testing!$N$17:$N$23,FLOOR(('Frame Table'!AC250-($E$6*AE250)-($E$6*60*AD250))/'Frame Table'!$F$6,1)+1)</f>
        <v>0</v>
      </c>
    </row>
    <row r="251" spans="1:34" x14ac:dyDescent="0.25">
      <c r="A251">
        <f t="shared" si="76"/>
        <v>243</v>
      </c>
      <c r="B251">
        <f t="shared" si="72"/>
        <v>309339</v>
      </c>
      <c r="C251">
        <f t="shared" si="64"/>
        <v>0</v>
      </c>
      <c r="D251">
        <f t="shared" si="65"/>
        <v>12</v>
      </c>
      <c r="E251">
        <f>INDEX(Testing!$K$17:$K$23,FLOOR(('Frame Table'!B251-($E$6*D251)-($E$6*60*C251))/'Frame Table'!$F$6,1)+1)</f>
        <v>0</v>
      </c>
      <c r="F251">
        <f t="shared" si="80"/>
        <v>8</v>
      </c>
      <c r="G251">
        <f>INDEX(Testing!$N$17:$N$23,FLOOR(('Frame Table'!B251-($E$6*D251)-($E$6*60*C251))/'Frame Table'!$F$6,1)+1)</f>
        <v>0</v>
      </c>
      <c r="J251">
        <f t="shared" si="77"/>
        <v>243</v>
      </c>
      <c r="K251">
        <f t="shared" si="73"/>
        <v>265113</v>
      </c>
      <c r="L251">
        <f t="shared" si="66"/>
        <v>0</v>
      </c>
      <c r="M251">
        <f t="shared" si="67"/>
        <v>10</v>
      </c>
      <c r="N251">
        <f>INDEX(Testing!$K$17:$K$23,FLOOR(('Frame Table'!K251-($E$6*M251)-($E$6*60*L251))/'Frame Table'!$F$6,1)+1)</f>
        <v>48</v>
      </c>
      <c r="O251">
        <f t="shared" si="81"/>
        <v>35</v>
      </c>
      <c r="P251">
        <f>INDEX(Testing!$N$17:$N$23,FLOOR(('Frame Table'!K251-($E$6*M251)-($E$6*60*L251))/'Frame Table'!$F$6,1)+1)</f>
        <v>38</v>
      </c>
      <c r="S251">
        <f t="shared" si="78"/>
        <v>243</v>
      </c>
      <c r="T251">
        <f t="shared" si="74"/>
        <v>371304</v>
      </c>
      <c r="U251">
        <f t="shared" si="68"/>
        <v>0</v>
      </c>
      <c r="V251">
        <f t="shared" si="69"/>
        <v>14</v>
      </c>
      <c r="W251">
        <f>INDEX(Testing!$K$17:$K$23,FLOOR(('Frame Table'!T251-($E$6*V251)-($E$6*60*U251))/'Frame Table'!$F$6,1)+1)</f>
        <v>61</v>
      </c>
      <c r="X251">
        <f t="shared" si="82"/>
        <v>50</v>
      </c>
      <c r="Y251">
        <f>INDEX(Testing!$N$17:$N$23,FLOOR(('Frame Table'!T251-($E$6*V251)-($E$6*60*U251))/'Frame Table'!$F$6,1)+1)</f>
        <v>58</v>
      </c>
      <c r="AB251">
        <f t="shared" si="79"/>
        <v>243</v>
      </c>
      <c r="AC251">
        <f t="shared" si="75"/>
        <v>231822</v>
      </c>
      <c r="AD251">
        <f t="shared" si="70"/>
        <v>0</v>
      </c>
      <c r="AE251">
        <f t="shared" si="71"/>
        <v>9</v>
      </c>
      <c r="AF251">
        <f>INDEX(Testing!$K$17:$K$23,FLOOR(('Frame Table'!AC251-($E$6*AE251)-($E$6*60*AD251))/'Frame Table'!$F$6,1)+1)</f>
        <v>0</v>
      </c>
      <c r="AG251">
        <f t="shared" si="83"/>
        <v>5</v>
      </c>
      <c r="AH251">
        <f>INDEX(Testing!$N$17:$N$23,FLOOR(('Frame Table'!AC251-($E$6*AE251)-($E$6*60*AD251))/'Frame Table'!$F$6,1)+1)</f>
        <v>0</v>
      </c>
    </row>
    <row r="252" spans="1:34" x14ac:dyDescent="0.25">
      <c r="A252">
        <f t="shared" si="76"/>
        <v>244</v>
      </c>
      <c r="B252">
        <f t="shared" si="72"/>
        <v>310612</v>
      </c>
      <c r="C252">
        <f t="shared" si="64"/>
        <v>0</v>
      </c>
      <c r="D252">
        <f t="shared" si="65"/>
        <v>12</v>
      </c>
      <c r="E252">
        <f>INDEX(Testing!$K$17:$K$23,FLOOR(('Frame Table'!B252-($E$6*D252)-($E$6*60*C252))/'Frame Table'!$F$6,1)+1)</f>
        <v>0</v>
      </c>
      <c r="F252">
        <f t="shared" si="80"/>
        <v>13</v>
      </c>
      <c r="G252">
        <f>INDEX(Testing!$N$17:$N$23,FLOOR(('Frame Table'!B252-($E$6*D252)-($E$6*60*C252))/'Frame Table'!$F$6,1)+1)</f>
        <v>0</v>
      </c>
      <c r="J252">
        <f t="shared" si="77"/>
        <v>244</v>
      </c>
      <c r="K252">
        <f t="shared" si="73"/>
        <v>266204</v>
      </c>
      <c r="L252">
        <f t="shared" si="66"/>
        <v>0</v>
      </c>
      <c r="M252">
        <f t="shared" si="67"/>
        <v>10</v>
      </c>
      <c r="N252">
        <f>INDEX(Testing!$K$17:$K$23,FLOOR(('Frame Table'!K252-($E$6*M252)-($E$6*60*L252))/'Frame Table'!$F$6,1)+1)</f>
        <v>48</v>
      </c>
      <c r="O252">
        <f t="shared" si="81"/>
        <v>39</v>
      </c>
      <c r="P252">
        <f>INDEX(Testing!$N$17:$N$23,FLOOR(('Frame Table'!K252-($E$6*M252)-($E$6*60*L252))/'Frame Table'!$F$6,1)+1)</f>
        <v>38</v>
      </c>
      <c r="S252">
        <f t="shared" si="78"/>
        <v>244</v>
      </c>
      <c r="T252">
        <f t="shared" si="74"/>
        <v>372832</v>
      </c>
      <c r="U252">
        <f t="shared" si="68"/>
        <v>0</v>
      </c>
      <c r="V252">
        <f t="shared" si="69"/>
        <v>14</v>
      </c>
      <c r="W252">
        <f>INDEX(Testing!$K$17:$K$23,FLOOR(('Frame Table'!T252-($E$6*V252)-($E$6*60*U252))/'Frame Table'!$F$6,1)+1)</f>
        <v>61</v>
      </c>
      <c r="X252">
        <f t="shared" si="82"/>
        <v>56</v>
      </c>
      <c r="Y252">
        <f>INDEX(Testing!$N$17:$N$23,FLOOR(('Frame Table'!T252-($E$6*V252)-($E$6*60*U252))/'Frame Table'!$F$6,1)+1)</f>
        <v>58</v>
      </c>
      <c r="AB252">
        <f t="shared" si="79"/>
        <v>244</v>
      </c>
      <c r="AC252">
        <f t="shared" si="75"/>
        <v>232776</v>
      </c>
      <c r="AD252">
        <f t="shared" si="70"/>
        <v>0</v>
      </c>
      <c r="AE252">
        <f t="shared" si="71"/>
        <v>9</v>
      </c>
      <c r="AF252">
        <f>INDEX(Testing!$K$17:$K$23,FLOOR(('Frame Table'!AC252-($E$6*AE252)-($E$6*60*AD252))/'Frame Table'!$F$6,1)+1)</f>
        <v>0</v>
      </c>
      <c r="AG252">
        <f t="shared" si="83"/>
        <v>9</v>
      </c>
      <c r="AH252">
        <f>INDEX(Testing!$N$17:$N$23,FLOOR(('Frame Table'!AC252-($E$6*AE252)-($E$6*60*AD252))/'Frame Table'!$F$6,1)+1)</f>
        <v>0</v>
      </c>
    </row>
    <row r="253" spans="1:34" x14ac:dyDescent="0.25">
      <c r="A253">
        <f t="shared" si="76"/>
        <v>245</v>
      </c>
      <c r="B253">
        <f t="shared" si="72"/>
        <v>311885</v>
      </c>
      <c r="C253">
        <f t="shared" si="64"/>
        <v>0</v>
      </c>
      <c r="D253">
        <f t="shared" si="65"/>
        <v>12</v>
      </c>
      <c r="E253">
        <f>INDEX(Testing!$K$17:$K$23,FLOOR(('Frame Table'!B253-($E$6*D253)-($E$6*60*C253))/'Frame Table'!$F$6,1)+1)</f>
        <v>25</v>
      </c>
      <c r="F253">
        <f t="shared" si="80"/>
        <v>18</v>
      </c>
      <c r="G253">
        <f>INDEX(Testing!$N$17:$N$23,FLOOR(('Frame Table'!B253-($E$6*D253)-($E$6*60*C253))/'Frame Table'!$F$6,1)+1)</f>
        <v>19</v>
      </c>
      <c r="J253">
        <f t="shared" si="77"/>
        <v>245</v>
      </c>
      <c r="K253">
        <f t="shared" si="73"/>
        <v>267295</v>
      </c>
      <c r="L253">
        <f t="shared" si="66"/>
        <v>0</v>
      </c>
      <c r="M253">
        <f t="shared" si="67"/>
        <v>10</v>
      </c>
      <c r="N253">
        <f>INDEX(Testing!$K$17:$K$23,FLOOR(('Frame Table'!K253-($E$6*M253)-($E$6*60*L253))/'Frame Table'!$F$6,1)+1)</f>
        <v>48</v>
      </c>
      <c r="O253">
        <f t="shared" si="81"/>
        <v>44</v>
      </c>
      <c r="P253">
        <f>INDEX(Testing!$N$17:$N$23,FLOOR(('Frame Table'!K253-($E$6*M253)-($E$6*60*L253))/'Frame Table'!$F$6,1)+1)</f>
        <v>38</v>
      </c>
      <c r="S253">
        <f t="shared" si="78"/>
        <v>245</v>
      </c>
      <c r="T253">
        <f t="shared" si="74"/>
        <v>374360</v>
      </c>
      <c r="U253">
        <f t="shared" si="68"/>
        <v>0</v>
      </c>
      <c r="V253">
        <f t="shared" si="69"/>
        <v>14</v>
      </c>
      <c r="W253">
        <f>INDEX(Testing!$K$17:$K$23,FLOOR(('Frame Table'!T253-($E$6*V253)-($E$6*60*U253))/'Frame Table'!$F$6,1)+1)</f>
        <v>61</v>
      </c>
      <c r="X253">
        <f t="shared" si="82"/>
        <v>62</v>
      </c>
      <c r="Y253">
        <f>INDEX(Testing!$N$17:$N$23,FLOOR(('Frame Table'!T253-($E$6*V253)-($E$6*60*U253))/'Frame Table'!$F$6,1)+1)</f>
        <v>58</v>
      </c>
      <c r="AB253">
        <f t="shared" si="79"/>
        <v>245</v>
      </c>
      <c r="AC253">
        <f t="shared" si="75"/>
        <v>233730</v>
      </c>
      <c r="AD253">
        <f t="shared" si="70"/>
        <v>0</v>
      </c>
      <c r="AE253">
        <f t="shared" si="71"/>
        <v>9</v>
      </c>
      <c r="AF253">
        <f>INDEX(Testing!$K$17:$K$23,FLOOR(('Frame Table'!AC253-($E$6*AE253)-($E$6*60*AD253))/'Frame Table'!$F$6,1)+1)</f>
        <v>0</v>
      </c>
      <c r="AG253">
        <f t="shared" si="83"/>
        <v>13</v>
      </c>
      <c r="AH253">
        <f>INDEX(Testing!$N$17:$N$23,FLOOR(('Frame Table'!AC253-($E$6*AE253)-($E$6*60*AD253))/'Frame Table'!$F$6,1)+1)</f>
        <v>0</v>
      </c>
    </row>
    <row r="254" spans="1:34" x14ac:dyDescent="0.25">
      <c r="A254">
        <f t="shared" si="76"/>
        <v>246</v>
      </c>
      <c r="B254">
        <f t="shared" si="72"/>
        <v>313158</v>
      </c>
      <c r="C254">
        <f t="shared" si="64"/>
        <v>0</v>
      </c>
      <c r="D254">
        <f t="shared" si="65"/>
        <v>12</v>
      </c>
      <c r="E254">
        <f>INDEX(Testing!$K$17:$K$23,FLOOR(('Frame Table'!B254-($E$6*D254)-($E$6*60*C254))/'Frame Table'!$F$6,1)+1)</f>
        <v>25</v>
      </c>
      <c r="F254">
        <f t="shared" si="80"/>
        <v>23</v>
      </c>
      <c r="G254">
        <f>INDEX(Testing!$N$17:$N$23,FLOOR(('Frame Table'!B254-($E$6*D254)-($E$6*60*C254))/'Frame Table'!$F$6,1)+1)</f>
        <v>19</v>
      </c>
      <c r="J254">
        <f t="shared" si="77"/>
        <v>246</v>
      </c>
      <c r="K254">
        <f t="shared" si="73"/>
        <v>268386</v>
      </c>
      <c r="L254">
        <f t="shared" si="66"/>
        <v>0</v>
      </c>
      <c r="M254">
        <f t="shared" si="67"/>
        <v>10</v>
      </c>
      <c r="N254">
        <f>INDEX(Testing!$K$17:$K$23,FLOOR(('Frame Table'!K254-($E$6*M254)-($E$6*60*L254))/'Frame Table'!$F$6,1)+1)</f>
        <v>61</v>
      </c>
      <c r="O254">
        <f t="shared" si="81"/>
        <v>48</v>
      </c>
      <c r="P254">
        <f>INDEX(Testing!$N$17:$N$23,FLOOR(('Frame Table'!K254-($E$6*M254)-($E$6*60*L254))/'Frame Table'!$F$6,1)+1)</f>
        <v>58</v>
      </c>
      <c r="S254">
        <f t="shared" si="78"/>
        <v>246</v>
      </c>
      <c r="T254">
        <f t="shared" si="74"/>
        <v>375888</v>
      </c>
      <c r="U254">
        <f t="shared" si="68"/>
        <v>0</v>
      </c>
      <c r="V254">
        <f t="shared" si="69"/>
        <v>14</v>
      </c>
      <c r="W254">
        <f>INDEX(Testing!$K$17:$K$23,FLOOR(('Frame Table'!T254-($E$6*V254)-($E$6*60*U254))/'Frame Table'!$F$6,1)+1)</f>
        <v>82</v>
      </c>
      <c r="X254">
        <f t="shared" si="82"/>
        <v>68</v>
      </c>
      <c r="Y254">
        <f>INDEX(Testing!$N$17:$N$23,FLOOR(('Frame Table'!T254-($E$6*V254)-($E$6*60*U254))/'Frame Table'!$F$6,1)+1)</f>
        <v>77</v>
      </c>
      <c r="AB254">
        <f t="shared" si="79"/>
        <v>246</v>
      </c>
      <c r="AC254">
        <f t="shared" si="75"/>
        <v>234684</v>
      </c>
      <c r="AD254">
        <f t="shared" si="70"/>
        <v>0</v>
      </c>
      <c r="AE254">
        <f t="shared" si="71"/>
        <v>9</v>
      </c>
      <c r="AF254">
        <f>INDEX(Testing!$K$17:$K$23,FLOOR(('Frame Table'!AC254-($E$6*AE254)-($E$6*60*AD254))/'Frame Table'!$F$6,1)+1)</f>
        <v>25</v>
      </c>
      <c r="AG254">
        <f t="shared" si="83"/>
        <v>16</v>
      </c>
      <c r="AH254">
        <f>INDEX(Testing!$N$17:$N$23,FLOOR(('Frame Table'!AC254-($E$6*AE254)-($E$6*60*AD254))/'Frame Table'!$F$6,1)+1)</f>
        <v>19</v>
      </c>
    </row>
    <row r="255" spans="1:34" x14ac:dyDescent="0.25">
      <c r="A255">
        <f t="shared" si="76"/>
        <v>247</v>
      </c>
      <c r="B255">
        <f t="shared" si="72"/>
        <v>314431</v>
      </c>
      <c r="C255">
        <f t="shared" si="64"/>
        <v>0</v>
      </c>
      <c r="D255">
        <f t="shared" si="65"/>
        <v>12</v>
      </c>
      <c r="E255">
        <f>INDEX(Testing!$K$17:$K$23,FLOOR(('Frame Table'!B255-($E$6*D255)-($E$6*60*C255))/'Frame Table'!$F$6,1)+1)</f>
        <v>25</v>
      </c>
      <c r="F255">
        <f t="shared" si="80"/>
        <v>28</v>
      </c>
      <c r="G255">
        <f>INDEX(Testing!$N$17:$N$23,FLOOR(('Frame Table'!B255-($E$6*D255)-($E$6*60*C255))/'Frame Table'!$F$6,1)+1)</f>
        <v>19</v>
      </c>
      <c r="J255">
        <f t="shared" si="77"/>
        <v>247</v>
      </c>
      <c r="K255">
        <f t="shared" si="73"/>
        <v>269477</v>
      </c>
      <c r="L255">
        <f t="shared" si="66"/>
        <v>0</v>
      </c>
      <c r="M255">
        <f t="shared" si="67"/>
        <v>10</v>
      </c>
      <c r="N255">
        <f>INDEX(Testing!$K$17:$K$23,FLOOR(('Frame Table'!K255-($E$6*M255)-($E$6*60*L255))/'Frame Table'!$F$6,1)+1)</f>
        <v>61</v>
      </c>
      <c r="O255">
        <f t="shared" si="81"/>
        <v>52</v>
      </c>
      <c r="P255">
        <f>INDEX(Testing!$N$17:$N$23,FLOOR(('Frame Table'!K255-($E$6*M255)-($E$6*60*L255))/'Frame Table'!$F$6,1)+1)</f>
        <v>58</v>
      </c>
      <c r="S255">
        <f t="shared" si="78"/>
        <v>247</v>
      </c>
      <c r="T255">
        <f t="shared" si="74"/>
        <v>377416</v>
      </c>
      <c r="U255">
        <f t="shared" si="68"/>
        <v>0</v>
      </c>
      <c r="V255">
        <f t="shared" si="69"/>
        <v>14</v>
      </c>
      <c r="W255">
        <f>INDEX(Testing!$K$17:$K$23,FLOOR(('Frame Table'!T255-($E$6*V255)-($E$6*60*U255))/'Frame Table'!$F$6,1)+1)</f>
        <v>82</v>
      </c>
      <c r="X255">
        <f t="shared" si="82"/>
        <v>74</v>
      </c>
      <c r="Y255">
        <f>INDEX(Testing!$N$17:$N$23,FLOOR(('Frame Table'!T255-($E$6*V255)-($E$6*60*U255))/'Frame Table'!$F$6,1)+1)</f>
        <v>77</v>
      </c>
      <c r="AB255">
        <f t="shared" si="79"/>
        <v>247</v>
      </c>
      <c r="AC255">
        <f t="shared" si="75"/>
        <v>235638</v>
      </c>
      <c r="AD255">
        <f t="shared" si="70"/>
        <v>0</v>
      </c>
      <c r="AE255">
        <f t="shared" si="71"/>
        <v>9</v>
      </c>
      <c r="AF255">
        <f>INDEX(Testing!$K$17:$K$23,FLOOR(('Frame Table'!AC255-($E$6*AE255)-($E$6*60*AD255))/'Frame Table'!$F$6,1)+1)</f>
        <v>25</v>
      </c>
      <c r="AG255">
        <f t="shared" si="83"/>
        <v>20</v>
      </c>
      <c r="AH255">
        <f>INDEX(Testing!$N$17:$N$23,FLOOR(('Frame Table'!AC255-($E$6*AE255)-($E$6*60*AD255))/'Frame Table'!$F$6,1)+1)</f>
        <v>19</v>
      </c>
    </row>
    <row r="256" spans="1:34" x14ac:dyDescent="0.25">
      <c r="A256">
        <f t="shared" si="76"/>
        <v>248</v>
      </c>
      <c r="B256">
        <f t="shared" si="72"/>
        <v>315704</v>
      </c>
      <c r="C256">
        <f t="shared" si="64"/>
        <v>0</v>
      </c>
      <c r="D256">
        <f t="shared" si="65"/>
        <v>12</v>
      </c>
      <c r="E256">
        <f>INDEX(Testing!$K$17:$K$23,FLOOR(('Frame Table'!B256-($E$6*D256)-($E$6*60*C256))/'Frame Table'!$F$6,1)+1)</f>
        <v>48</v>
      </c>
      <c r="F256">
        <f t="shared" si="80"/>
        <v>33</v>
      </c>
      <c r="G256">
        <f>INDEX(Testing!$N$17:$N$23,FLOOR(('Frame Table'!B256-($E$6*D256)-($E$6*60*C256))/'Frame Table'!$F$6,1)+1)</f>
        <v>38</v>
      </c>
      <c r="J256">
        <f t="shared" si="77"/>
        <v>248</v>
      </c>
      <c r="K256">
        <f t="shared" si="73"/>
        <v>270568</v>
      </c>
      <c r="L256">
        <f t="shared" si="66"/>
        <v>0</v>
      </c>
      <c r="M256">
        <f t="shared" si="67"/>
        <v>10</v>
      </c>
      <c r="N256">
        <f>INDEX(Testing!$K$17:$K$23,FLOOR(('Frame Table'!K256-($E$6*M256)-($E$6*60*L256))/'Frame Table'!$F$6,1)+1)</f>
        <v>61</v>
      </c>
      <c r="O256">
        <f t="shared" si="81"/>
        <v>56</v>
      </c>
      <c r="P256">
        <f>INDEX(Testing!$N$17:$N$23,FLOOR(('Frame Table'!K256-($E$6*M256)-($E$6*60*L256))/'Frame Table'!$F$6,1)+1)</f>
        <v>58</v>
      </c>
      <c r="S256">
        <f t="shared" si="78"/>
        <v>248</v>
      </c>
      <c r="T256">
        <f t="shared" si="74"/>
        <v>378944</v>
      </c>
      <c r="U256">
        <f t="shared" si="68"/>
        <v>0</v>
      </c>
      <c r="V256">
        <f t="shared" si="69"/>
        <v>14</v>
      </c>
      <c r="W256">
        <f>INDEX(Testing!$K$17:$K$23,FLOOR(('Frame Table'!T256-($E$6*V256)-($E$6*60*U256))/'Frame Table'!$F$6,1)+1)</f>
        <v>97</v>
      </c>
      <c r="X256">
        <f t="shared" si="82"/>
        <v>80</v>
      </c>
      <c r="Y256">
        <f>INDEX(Testing!$N$17:$N$23,FLOOR(('Frame Table'!T256-($E$6*V256)-($E$6*60*U256))/'Frame Table'!$F$6,1)+1)</f>
        <v>96</v>
      </c>
      <c r="AB256">
        <f t="shared" si="79"/>
        <v>248</v>
      </c>
      <c r="AC256">
        <f t="shared" si="75"/>
        <v>236592</v>
      </c>
      <c r="AD256">
        <f t="shared" si="70"/>
        <v>0</v>
      </c>
      <c r="AE256">
        <f t="shared" si="71"/>
        <v>9</v>
      </c>
      <c r="AF256">
        <f>INDEX(Testing!$K$17:$K$23,FLOOR(('Frame Table'!AC256-($E$6*AE256)-($E$6*60*AD256))/'Frame Table'!$F$6,1)+1)</f>
        <v>25</v>
      </c>
      <c r="AG256">
        <f t="shared" si="83"/>
        <v>24</v>
      </c>
      <c r="AH256">
        <f>INDEX(Testing!$N$17:$N$23,FLOOR(('Frame Table'!AC256-($E$6*AE256)-($E$6*60*AD256))/'Frame Table'!$F$6,1)+1)</f>
        <v>19</v>
      </c>
    </row>
    <row r="257" spans="1:34" x14ac:dyDescent="0.25">
      <c r="A257">
        <f t="shared" si="76"/>
        <v>249</v>
      </c>
      <c r="B257">
        <f t="shared" si="72"/>
        <v>316977</v>
      </c>
      <c r="C257">
        <f t="shared" si="64"/>
        <v>0</v>
      </c>
      <c r="D257">
        <f t="shared" si="65"/>
        <v>12</v>
      </c>
      <c r="E257">
        <f>INDEX(Testing!$K$17:$K$23,FLOOR(('Frame Table'!B257-($E$6*D257)-($E$6*60*C257))/'Frame Table'!$F$6,1)+1)</f>
        <v>48</v>
      </c>
      <c r="F257">
        <f t="shared" si="80"/>
        <v>38</v>
      </c>
      <c r="G257">
        <f>INDEX(Testing!$N$17:$N$23,FLOOR(('Frame Table'!B257-($E$6*D257)-($E$6*60*C257))/'Frame Table'!$F$6,1)+1)</f>
        <v>38</v>
      </c>
      <c r="J257">
        <f t="shared" si="77"/>
        <v>249</v>
      </c>
      <c r="K257">
        <f t="shared" si="73"/>
        <v>271659</v>
      </c>
      <c r="L257">
        <f t="shared" si="66"/>
        <v>0</v>
      </c>
      <c r="M257">
        <f t="shared" si="67"/>
        <v>10</v>
      </c>
      <c r="N257">
        <f>INDEX(Testing!$K$17:$K$23,FLOOR(('Frame Table'!K257-($E$6*M257)-($E$6*60*L257))/'Frame Table'!$F$6,1)+1)</f>
        <v>61</v>
      </c>
      <c r="O257">
        <f t="shared" si="81"/>
        <v>61</v>
      </c>
      <c r="P257">
        <f>INDEX(Testing!$N$17:$N$23,FLOOR(('Frame Table'!K257-($E$6*M257)-($E$6*60*L257))/'Frame Table'!$F$6,1)+1)</f>
        <v>58</v>
      </c>
      <c r="S257">
        <f t="shared" si="78"/>
        <v>249</v>
      </c>
      <c r="T257">
        <f t="shared" si="74"/>
        <v>380472</v>
      </c>
      <c r="U257">
        <f t="shared" si="68"/>
        <v>0</v>
      </c>
      <c r="V257">
        <f t="shared" si="69"/>
        <v>14</v>
      </c>
      <c r="W257">
        <f>INDEX(Testing!$K$17:$K$23,FLOOR(('Frame Table'!T257-($E$6*V257)-($E$6*60*U257))/'Frame Table'!$F$6,1)+1)</f>
        <v>97</v>
      </c>
      <c r="X257">
        <f t="shared" si="82"/>
        <v>86</v>
      </c>
      <c r="Y257">
        <f>INDEX(Testing!$N$17:$N$23,FLOOR(('Frame Table'!T257-($E$6*V257)-($E$6*60*U257))/'Frame Table'!$F$6,1)+1)</f>
        <v>96</v>
      </c>
      <c r="AB257">
        <f t="shared" si="79"/>
        <v>249</v>
      </c>
      <c r="AC257">
        <f t="shared" si="75"/>
        <v>237546</v>
      </c>
      <c r="AD257">
        <f t="shared" si="70"/>
        <v>0</v>
      </c>
      <c r="AE257">
        <f t="shared" si="71"/>
        <v>9</v>
      </c>
      <c r="AF257">
        <f>INDEX(Testing!$K$17:$K$23,FLOOR(('Frame Table'!AC257-($E$6*AE257)-($E$6*60*AD257))/'Frame Table'!$F$6,1)+1)</f>
        <v>25</v>
      </c>
      <c r="AG257">
        <f t="shared" si="83"/>
        <v>27</v>
      </c>
      <c r="AH257">
        <f>INDEX(Testing!$N$17:$N$23,FLOOR(('Frame Table'!AC257-($E$6*AE257)-($E$6*60*AD257))/'Frame Table'!$F$6,1)+1)</f>
        <v>19</v>
      </c>
    </row>
    <row r="258" spans="1:34" x14ac:dyDescent="0.25">
      <c r="A258">
        <f t="shared" si="76"/>
        <v>250</v>
      </c>
      <c r="B258">
        <f t="shared" si="72"/>
        <v>318250</v>
      </c>
      <c r="C258">
        <f t="shared" si="64"/>
        <v>0</v>
      </c>
      <c r="D258">
        <f t="shared" si="65"/>
        <v>12</v>
      </c>
      <c r="E258">
        <f>INDEX(Testing!$K$17:$K$23,FLOOR(('Frame Table'!B258-($E$6*D258)-($E$6*60*C258))/'Frame Table'!$F$6,1)+1)</f>
        <v>48</v>
      </c>
      <c r="F258">
        <f t="shared" si="80"/>
        <v>43</v>
      </c>
      <c r="G258">
        <f>INDEX(Testing!$N$17:$N$23,FLOOR(('Frame Table'!B258-($E$6*D258)-($E$6*60*C258))/'Frame Table'!$F$6,1)+1)</f>
        <v>38</v>
      </c>
      <c r="J258">
        <f t="shared" si="77"/>
        <v>250</v>
      </c>
      <c r="K258">
        <f t="shared" si="73"/>
        <v>272750</v>
      </c>
      <c r="L258">
        <f t="shared" si="66"/>
        <v>0</v>
      </c>
      <c r="M258">
        <f t="shared" si="67"/>
        <v>10</v>
      </c>
      <c r="N258">
        <f>INDEX(Testing!$K$17:$K$23,FLOOR(('Frame Table'!K258-($E$6*M258)-($E$6*60*L258))/'Frame Table'!$F$6,1)+1)</f>
        <v>82</v>
      </c>
      <c r="O258">
        <f t="shared" si="81"/>
        <v>65</v>
      </c>
      <c r="P258">
        <f>INDEX(Testing!$N$17:$N$23,FLOOR(('Frame Table'!K258-($E$6*M258)-($E$6*60*L258))/'Frame Table'!$F$6,1)+1)</f>
        <v>77</v>
      </c>
      <c r="S258">
        <f t="shared" si="78"/>
        <v>250</v>
      </c>
      <c r="T258">
        <f t="shared" si="74"/>
        <v>382000</v>
      </c>
      <c r="U258">
        <f t="shared" si="68"/>
        <v>0</v>
      </c>
      <c r="V258">
        <f t="shared" si="69"/>
        <v>14</v>
      </c>
      <c r="W258">
        <f>INDEX(Testing!$K$17:$K$23,FLOOR(('Frame Table'!T258-($E$6*V258)-($E$6*60*U258))/'Frame Table'!$F$6,1)+1)</f>
        <v>97</v>
      </c>
      <c r="X258">
        <f t="shared" si="82"/>
        <v>92</v>
      </c>
      <c r="Y258">
        <f>INDEX(Testing!$N$17:$N$23,FLOOR(('Frame Table'!T258-($E$6*V258)-($E$6*60*U258))/'Frame Table'!$F$6,1)+1)</f>
        <v>96</v>
      </c>
      <c r="AB258">
        <f t="shared" si="79"/>
        <v>250</v>
      </c>
      <c r="AC258">
        <f t="shared" si="75"/>
        <v>238500</v>
      </c>
      <c r="AD258">
        <f t="shared" si="70"/>
        <v>0</v>
      </c>
      <c r="AE258">
        <f t="shared" si="71"/>
        <v>9</v>
      </c>
      <c r="AF258">
        <f>INDEX(Testing!$K$17:$K$23,FLOOR(('Frame Table'!AC258-($E$6*AE258)-($E$6*60*AD258))/'Frame Table'!$F$6,1)+1)</f>
        <v>25</v>
      </c>
      <c r="AG258">
        <f t="shared" si="83"/>
        <v>31</v>
      </c>
      <c r="AH258">
        <f>INDEX(Testing!$N$17:$N$23,FLOOR(('Frame Table'!AC258-($E$6*AE258)-($E$6*60*AD258))/'Frame Table'!$F$6,1)+1)</f>
        <v>19</v>
      </c>
    </row>
    <row r="259" spans="1:34" x14ac:dyDescent="0.25">
      <c r="A259">
        <f t="shared" si="76"/>
        <v>251</v>
      </c>
      <c r="B259">
        <f t="shared" si="72"/>
        <v>319523</v>
      </c>
      <c r="C259">
        <f t="shared" si="64"/>
        <v>0</v>
      </c>
      <c r="D259">
        <f t="shared" si="65"/>
        <v>12</v>
      </c>
      <c r="E259">
        <f>INDEX(Testing!$K$17:$K$23,FLOOR(('Frame Table'!B259-($E$6*D259)-($E$6*60*C259))/'Frame Table'!$F$6,1)+1)</f>
        <v>61</v>
      </c>
      <c r="F259">
        <f t="shared" si="80"/>
        <v>48</v>
      </c>
      <c r="G259">
        <f>INDEX(Testing!$N$17:$N$23,FLOOR(('Frame Table'!B259-($E$6*D259)-($E$6*60*C259))/'Frame Table'!$F$6,1)+1)</f>
        <v>58</v>
      </c>
      <c r="J259">
        <f t="shared" si="77"/>
        <v>251</v>
      </c>
      <c r="K259">
        <f t="shared" si="73"/>
        <v>273841</v>
      </c>
      <c r="L259">
        <f t="shared" si="66"/>
        <v>0</v>
      </c>
      <c r="M259">
        <f t="shared" si="67"/>
        <v>10</v>
      </c>
      <c r="N259">
        <f>INDEX(Testing!$K$17:$K$23,FLOOR(('Frame Table'!K259-($E$6*M259)-($E$6*60*L259))/'Frame Table'!$F$6,1)+1)</f>
        <v>82</v>
      </c>
      <c r="O259">
        <f t="shared" si="81"/>
        <v>69</v>
      </c>
      <c r="P259">
        <f>INDEX(Testing!$N$17:$N$23,FLOOR(('Frame Table'!K259-($E$6*M259)-($E$6*60*L259))/'Frame Table'!$F$6,1)+1)</f>
        <v>77</v>
      </c>
      <c r="S259">
        <f t="shared" si="78"/>
        <v>251</v>
      </c>
      <c r="T259">
        <f t="shared" si="74"/>
        <v>383528</v>
      </c>
      <c r="U259">
        <f t="shared" si="68"/>
        <v>0</v>
      </c>
      <c r="V259">
        <f t="shared" si="69"/>
        <v>14</v>
      </c>
      <c r="W259">
        <f>INDEX(Testing!$K$17:$K$23,FLOOR(('Frame Table'!T259-($E$6*V259)-($E$6*60*U259))/'Frame Table'!$F$6,1)+1)</f>
        <v>99</v>
      </c>
      <c r="X259">
        <f t="shared" si="82"/>
        <v>98</v>
      </c>
      <c r="Y259">
        <f>INDEX(Testing!$N$17:$N$23,FLOOR(('Frame Table'!T259-($E$6*V259)-($E$6*60*U259))/'Frame Table'!$F$6,1)+1)</f>
        <v>99</v>
      </c>
      <c r="AB259">
        <f t="shared" si="79"/>
        <v>251</v>
      </c>
      <c r="AC259">
        <f t="shared" si="75"/>
        <v>239454</v>
      </c>
      <c r="AD259">
        <f t="shared" si="70"/>
        <v>0</v>
      </c>
      <c r="AE259">
        <f t="shared" si="71"/>
        <v>9</v>
      </c>
      <c r="AF259">
        <f>INDEX(Testing!$K$17:$K$23,FLOOR(('Frame Table'!AC259-($E$6*AE259)-($E$6*60*AD259))/'Frame Table'!$F$6,1)+1)</f>
        <v>48</v>
      </c>
      <c r="AG259">
        <f t="shared" si="83"/>
        <v>35</v>
      </c>
      <c r="AH259">
        <f>INDEX(Testing!$N$17:$N$23,FLOOR(('Frame Table'!AC259-($E$6*AE259)-($E$6*60*AD259))/'Frame Table'!$F$6,1)+1)</f>
        <v>38</v>
      </c>
    </row>
    <row r="260" spans="1:34" x14ac:dyDescent="0.25">
      <c r="A260">
        <f t="shared" si="76"/>
        <v>252</v>
      </c>
      <c r="B260">
        <f t="shared" si="72"/>
        <v>320796</v>
      </c>
      <c r="C260">
        <f t="shared" si="64"/>
        <v>0</v>
      </c>
      <c r="D260">
        <f t="shared" si="65"/>
        <v>12</v>
      </c>
      <c r="E260">
        <f>INDEX(Testing!$K$17:$K$23,FLOOR(('Frame Table'!B260-($E$6*D260)-($E$6*60*C260))/'Frame Table'!$F$6,1)+1)</f>
        <v>61</v>
      </c>
      <c r="F260">
        <f t="shared" si="80"/>
        <v>53</v>
      </c>
      <c r="G260">
        <f>INDEX(Testing!$N$17:$N$23,FLOOR(('Frame Table'!B260-($E$6*D260)-($E$6*60*C260))/'Frame Table'!$F$6,1)+1)</f>
        <v>58</v>
      </c>
      <c r="J260">
        <f t="shared" si="77"/>
        <v>252</v>
      </c>
      <c r="K260">
        <f t="shared" si="73"/>
        <v>274932</v>
      </c>
      <c r="L260">
        <f t="shared" si="66"/>
        <v>0</v>
      </c>
      <c r="M260">
        <f t="shared" si="67"/>
        <v>10</v>
      </c>
      <c r="N260">
        <f>INDEX(Testing!$K$17:$K$23,FLOOR(('Frame Table'!K260-($E$6*M260)-($E$6*60*L260))/'Frame Table'!$F$6,1)+1)</f>
        <v>82</v>
      </c>
      <c r="O260">
        <f t="shared" si="81"/>
        <v>73</v>
      </c>
      <c r="P260">
        <f>INDEX(Testing!$N$17:$N$23,FLOOR(('Frame Table'!K260-($E$6*M260)-($E$6*60*L260))/'Frame Table'!$F$6,1)+1)</f>
        <v>77</v>
      </c>
      <c r="S260">
        <f t="shared" si="78"/>
        <v>252</v>
      </c>
      <c r="T260">
        <f t="shared" si="74"/>
        <v>385056</v>
      </c>
      <c r="U260">
        <f t="shared" si="68"/>
        <v>0</v>
      </c>
      <c r="V260">
        <f t="shared" si="69"/>
        <v>15</v>
      </c>
      <c r="W260">
        <f>INDEX(Testing!$K$17:$K$23,FLOOR(('Frame Table'!T260-($E$6*V260)-($E$6*60*U260))/'Frame Table'!$F$6,1)+1)</f>
        <v>0</v>
      </c>
      <c r="X260">
        <f t="shared" si="82"/>
        <v>4</v>
      </c>
      <c r="Y260">
        <f>INDEX(Testing!$N$17:$N$23,FLOOR(('Frame Table'!T260-($E$6*V260)-($E$6*60*U260))/'Frame Table'!$F$6,1)+1)</f>
        <v>0</v>
      </c>
      <c r="AB260">
        <f t="shared" si="79"/>
        <v>252</v>
      </c>
      <c r="AC260">
        <f t="shared" si="75"/>
        <v>240408</v>
      </c>
      <c r="AD260">
        <f t="shared" si="70"/>
        <v>0</v>
      </c>
      <c r="AE260">
        <f t="shared" si="71"/>
        <v>9</v>
      </c>
      <c r="AF260">
        <f>INDEX(Testing!$K$17:$K$23,FLOOR(('Frame Table'!AC260-($E$6*AE260)-($E$6*60*AD260))/'Frame Table'!$F$6,1)+1)</f>
        <v>48</v>
      </c>
      <c r="AG260">
        <f t="shared" si="83"/>
        <v>39</v>
      </c>
      <c r="AH260">
        <f>INDEX(Testing!$N$17:$N$23,FLOOR(('Frame Table'!AC260-($E$6*AE260)-($E$6*60*AD260))/'Frame Table'!$F$6,1)+1)</f>
        <v>38</v>
      </c>
    </row>
    <row r="261" spans="1:34" x14ac:dyDescent="0.25">
      <c r="A261">
        <f t="shared" si="76"/>
        <v>253</v>
      </c>
      <c r="B261">
        <f t="shared" si="72"/>
        <v>322069</v>
      </c>
      <c r="C261">
        <f t="shared" si="64"/>
        <v>0</v>
      </c>
      <c r="D261">
        <f t="shared" si="65"/>
        <v>12</v>
      </c>
      <c r="E261">
        <f>INDEX(Testing!$K$17:$K$23,FLOOR(('Frame Table'!B261-($E$6*D261)-($E$6*60*C261))/'Frame Table'!$F$6,1)+1)</f>
        <v>61</v>
      </c>
      <c r="F261">
        <f t="shared" si="80"/>
        <v>58</v>
      </c>
      <c r="G261">
        <f>INDEX(Testing!$N$17:$N$23,FLOOR(('Frame Table'!B261-($E$6*D261)-($E$6*60*C261))/'Frame Table'!$F$6,1)+1)</f>
        <v>58</v>
      </c>
      <c r="J261">
        <f t="shared" si="77"/>
        <v>253</v>
      </c>
      <c r="K261">
        <f t="shared" si="73"/>
        <v>276023</v>
      </c>
      <c r="L261">
        <f t="shared" si="66"/>
        <v>0</v>
      </c>
      <c r="M261">
        <f t="shared" si="67"/>
        <v>10</v>
      </c>
      <c r="N261">
        <f>INDEX(Testing!$K$17:$K$23,FLOOR(('Frame Table'!K261-($E$6*M261)-($E$6*60*L261))/'Frame Table'!$F$6,1)+1)</f>
        <v>82</v>
      </c>
      <c r="O261">
        <f t="shared" si="81"/>
        <v>78</v>
      </c>
      <c r="P261">
        <f>INDEX(Testing!$N$17:$N$23,FLOOR(('Frame Table'!K261-($E$6*M261)-($E$6*60*L261))/'Frame Table'!$F$6,1)+1)</f>
        <v>77</v>
      </c>
      <c r="S261">
        <f t="shared" si="78"/>
        <v>253</v>
      </c>
      <c r="T261">
        <f t="shared" si="74"/>
        <v>386584</v>
      </c>
      <c r="U261">
        <f t="shared" si="68"/>
        <v>0</v>
      </c>
      <c r="V261">
        <f t="shared" si="69"/>
        <v>15</v>
      </c>
      <c r="W261">
        <f>INDEX(Testing!$K$17:$K$23,FLOOR(('Frame Table'!T261-($E$6*V261)-($E$6*60*U261))/'Frame Table'!$F$6,1)+1)</f>
        <v>0</v>
      </c>
      <c r="X261">
        <f t="shared" si="82"/>
        <v>10</v>
      </c>
      <c r="Y261">
        <f>INDEX(Testing!$N$17:$N$23,FLOOR(('Frame Table'!T261-($E$6*V261)-($E$6*60*U261))/'Frame Table'!$F$6,1)+1)</f>
        <v>0</v>
      </c>
      <c r="AB261">
        <f t="shared" si="79"/>
        <v>253</v>
      </c>
      <c r="AC261">
        <f t="shared" si="75"/>
        <v>241362</v>
      </c>
      <c r="AD261">
        <f t="shared" si="70"/>
        <v>0</v>
      </c>
      <c r="AE261">
        <f t="shared" si="71"/>
        <v>9</v>
      </c>
      <c r="AF261">
        <f>INDEX(Testing!$K$17:$K$23,FLOOR(('Frame Table'!AC261-($E$6*AE261)-($E$6*60*AD261))/'Frame Table'!$F$6,1)+1)</f>
        <v>48</v>
      </c>
      <c r="AG261">
        <f t="shared" si="83"/>
        <v>42</v>
      </c>
      <c r="AH261">
        <f>INDEX(Testing!$N$17:$N$23,FLOOR(('Frame Table'!AC261-($E$6*AE261)-($E$6*60*AD261))/'Frame Table'!$F$6,1)+1)</f>
        <v>38</v>
      </c>
    </row>
    <row r="262" spans="1:34" x14ac:dyDescent="0.25">
      <c r="A262">
        <f t="shared" si="76"/>
        <v>254</v>
      </c>
      <c r="B262">
        <f t="shared" si="72"/>
        <v>323342</v>
      </c>
      <c r="C262">
        <f t="shared" si="64"/>
        <v>0</v>
      </c>
      <c r="D262">
        <f t="shared" si="65"/>
        <v>12</v>
      </c>
      <c r="E262">
        <f>INDEX(Testing!$K$17:$K$23,FLOOR(('Frame Table'!B262-($E$6*D262)-($E$6*60*C262))/'Frame Table'!$F$6,1)+1)</f>
        <v>61</v>
      </c>
      <c r="F262">
        <f t="shared" si="80"/>
        <v>63</v>
      </c>
      <c r="G262">
        <f>INDEX(Testing!$N$17:$N$23,FLOOR(('Frame Table'!B262-($E$6*D262)-($E$6*60*C262))/'Frame Table'!$F$6,1)+1)</f>
        <v>58</v>
      </c>
      <c r="J262">
        <f t="shared" si="77"/>
        <v>254</v>
      </c>
      <c r="K262">
        <f t="shared" si="73"/>
        <v>277114</v>
      </c>
      <c r="L262">
        <f t="shared" si="66"/>
        <v>0</v>
      </c>
      <c r="M262">
        <f t="shared" si="67"/>
        <v>10</v>
      </c>
      <c r="N262">
        <f>INDEX(Testing!$K$17:$K$23,FLOOR(('Frame Table'!K262-($E$6*M262)-($E$6*60*L262))/'Frame Table'!$F$6,1)+1)</f>
        <v>97</v>
      </c>
      <c r="O262">
        <f t="shared" si="81"/>
        <v>82</v>
      </c>
      <c r="P262">
        <f>INDEX(Testing!$N$17:$N$23,FLOOR(('Frame Table'!K262-($E$6*M262)-($E$6*60*L262))/'Frame Table'!$F$6,1)+1)</f>
        <v>96</v>
      </c>
      <c r="S262">
        <f t="shared" si="78"/>
        <v>254</v>
      </c>
      <c r="T262">
        <f t="shared" si="74"/>
        <v>388112</v>
      </c>
      <c r="U262">
        <f t="shared" si="68"/>
        <v>0</v>
      </c>
      <c r="V262">
        <f t="shared" si="69"/>
        <v>15</v>
      </c>
      <c r="W262">
        <f>INDEX(Testing!$K$17:$K$23,FLOOR(('Frame Table'!T262-($E$6*V262)-($E$6*60*U262))/'Frame Table'!$F$6,1)+1)</f>
        <v>25</v>
      </c>
      <c r="X262">
        <f t="shared" si="82"/>
        <v>16</v>
      </c>
      <c r="Y262">
        <f>INDEX(Testing!$N$17:$N$23,FLOOR(('Frame Table'!T262-($E$6*V262)-($E$6*60*U262))/'Frame Table'!$F$6,1)+1)</f>
        <v>19</v>
      </c>
      <c r="AB262">
        <f t="shared" si="79"/>
        <v>254</v>
      </c>
      <c r="AC262">
        <f t="shared" si="75"/>
        <v>242316</v>
      </c>
      <c r="AD262">
        <f t="shared" si="70"/>
        <v>0</v>
      </c>
      <c r="AE262">
        <f t="shared" si="71"/>
        <v>9</v>
      </c>
      <c r="AF262">
        <f>INDEX(Testing!$K$17:$K$23,FLOOR(('Frame Table'!AC262-($E$6*AE262)-($E$6*60*AD262))/'Frame Table'!$F$6,1)+1)</f>
        <v>48</v>
      </c>
      <c r="AG262">
        <f t="shared" si="83"/>
        <v>46</v>
      </c>
      <c r="AH262">
        <f>INDEX(Testing!$N$17:$N$23,FLOOR(('Frame Table'!AC262-($E$6*AE262)-($E$6*60*AD262))/'Frame Table'!$F$6,1)+1)</f>
        <v>38</v>
      </c>
    </row>
    <row r="263" spans="1:34" x14ac:dyDescent="0.25">
      <c r="A263">
        <f t="shared" si="76"/>
        <v>255</v>
      </c>
      <c r="B263">
        <f t="shared" si="72"/>
        <v>324615</v>
      </c>
      <c r="C263">
        <f t="shared" si="64"/>
        <v>0</v>
      </c>
      <c r="D263">
        <f t="shared" si="65"/>
        <v>12</v>
      </c>
      <c r="E263">
        <f>INDEX(Testing!$K$17:$K$23,FLOOR(('Frame Table'!B263-($E$6*D263)-($E$6*60*C263))/'Frame Table'!$F$6,1)+1)</f>
        <v>82</v>
      </c>
      <c r="F263">
        <f t="shared" si="80"/>
        <v>68</v>
      </c>
      <c r="G263">
        <f>INDEX(Testing!$N$17:$N$23,FLOOR(('Frame Table'!B263-($E$6*D263)-($E$6*60*C263))/'Frame Table'!$F$6,1)+1)</f>
        <v>77</v>
      </c>
      <c r="J263">
        <f t="shared" si="77"/>
        <v>255</v>
      </c>
      <c r="K263">
        <f t="shared" si="73"/>
        <v>278205</v>
      </c>
      <c r="L263">
        <f t="shared" si="66"/>
        <v>0</v>
      </c>
      <c r="M263">
        <f t="shared" si="67"/>
        <v>10</v>
      </c>
      <c r="N263">
        <f>INDEX(Testing!$K$17:$K$23,FLOOR(('Frame Table'!K263-($E$6*M263)-($E$6*60*L263))/'Frame Table'!$F$6,1)+1)</f>
        <v>97</v>
      </c>
      <c r="O263">
        <f t="shared" si="81"/>
        <v>86</v>
      </c>
      <c r="P263">
        <f>INDEX(Testing!$N$17:$N$23,FLOOR(('Frame Table'!K263-($E$6*M263)-($E$6*60*L263))/'Frame Table'!$F$6,1)+1)</f>
        <v>96</v>
      </c>
      <c r="S263">
        <f t="shared" si="78"/>
        <v>255</v>
      </c>
      <c r="T263">
        <f t="shared" si="74"/>
        <v>389640</v>
      </c>
      <c r="U263">
        <f t="shared" si="68"/>
        <v>0</v>
      </c>
      <c r="V263">
        <f t="shared" si="69"/>
        <v>15</v>
      </c>
      <c r="W263">
        <f>INDEX(Testing!$K$17:$K$23,FLOOR(('Frame Table'!T263-($E$6*V263)-($E$6*60*U263))/'Frame Table'!$F$6,1)+1)</f>
        <v>25</v>
      </c>
      <c r="X263">
        <f t="shared" si="82"/>
        <v>22</v>
      </c>
      <c r="Y263">
        <f>INDEX(Testing!$N$17:$N$23,FLOOR(('Frame Table'!T263-($E$6*V263)-($E$6*60*U263))/'Frame Table'!$F$6,1)+1)</f>
        <v>19</v>
      </c>
      <c r="AB263">
        <f t="shared" si="79"/>
        <v>255</v>
      </c>
      <c r="AC263">
        <f t="shared" si="75"/>
        <v>243270</v>
      </c>
      <c r="AD263">
        <f t="shared" si="70"/>
        <v>0</v>
      </c>
      <c r="AE263">
        <f t="shared" si="71"/>
        <v>9</v>
      </c>
      <c r="AF263">
        <f>INDEX(Testing!$K$17:$K$23,FLOOR(('Frame Table'!AC263-($E$6*AE263)-($E$6*60*AD263))/'Frame Table'!$F$6,1)+1)</f>
        <v>61</v>
      </c>
      <c r="AG263">
        <f t="shared" si="83"/>
        <v>50</v>
      </c>
      <c r="AH263">
        <f>INDEX(Testing!$N$17:$N$23,FLOOR(('Frame Table'!AC263-($E$6*AE263)-($E$6*60*AD263))/'Frame Table'!$F$6,1)+1)</f>
        <v>58</v>
      </c>
    </row>
    <row r="264" spans="1:34" x14ac:dyDescent="0.25">
      <c r="A264">
        <f t="shared" si="76"/>
        <v>256</v>
      </c>
      <c r="B264">
        <f t="shared" si="72"/>
        <v>325888</v>
      </c>
      <c r="C264">
        <f t="shared" ref="C264:C327" si="84">FLOOR(B264/($E$6*60),1)</f>
        <v>0</v>
      </c>
      <c r="D264">
        <f t="shared" ref="D264:D327" si="85">FLOOR(B264/$E$6,1)-(60*C264)</f>
        <v>12</v>
      </c>
      <c r="E264">
        <f>INDEX(Testing!$K$17:$K$23,FLOOR(('Frame Table'!B264-($E$6*D264)-($E$6*60*C264))/'Frame Table'!$F$6,1)+1)</f>
        <v>82</v>
      </c>
      <c r="F264">
        <f t="shared" si="80"/>
        <v>73</v>
      </c>
      <c r="G264">
        <f>INDEX(Testing!$N$17:$N$23,FLOOR(('Frame Table'!B264-($E$6*D264)-($E$6*60*C264))/'Frame Table'!$F$6,1)+1)</f>
        <v>77</v>
      </c>
      <c r="J264">
        <f t="shared" si="77"/>
        <v>256</v>
      </c>
      <c r="K264">
        <f t="shared" si="73"/>
        <v>279296</v>
      </c>
      <c r="L264">
        <f t="shared" ref="L264:L327" si="86">FLOOR(K264/($E$6*60),1)</f>
        <v>0</v>
      </c>
      <c r="M264">
        <f t="shared" ref="M264:M327" si="87">FLOOR(K264/$E$6,1)-(60*L264)</f>
        <v>10</v>
      </c>
      <c r="N264">
        <f>INDEX(Testing!$K$17:$K$23,FLOOR(('Frame Table'!K264-($E$6*M264)-($E$6*60*L264))/'Frame Table'!$F$6,1)+1)</f>
        <v>97</v>
      </c>
      <c r="O264">
        <f t="shared" si="81"/>
        <v>91</v>
      </c>
      <c r="P264">
        <f>INDEX(Testing!$N$17:$N$23,FLOOR(('Frame Table'!K264-($E$6*M264)-($E$6*60*L264))/'Frame Table'!$F$6,1)+1)</f>
        <v>96</v>
      </c>
      <c r="S264">
        <f t="shared" si="78"/>
        <v>256</v>
      </c>
      <c r="T264">
        <f t="shared" si="74"/>
        <v>391168</v>
      </c>
      <c r="U264">
        <f t="shared" ref="U264:U327" si="88">FLOOR(T264/($E$6*60),1)</f>
        <v>0</v>
      </c>
      <c r="V264">
        <f t="shared" ref="V264:V327" si="89">FLOOR(T264/$E$6,1)-(60*U264)</f>
        <v>15</v>
      </c>
      <c r="W264">
        <f>INDEX(Testing!$K$17:$K$23,FLOOR(('Frame Table'!T264-($E$6*V264)-($E$6*60*U264))/'Frame Table'!$F$6,1)+1)</f>
        <v>25</v>
      </c>
      <c r="X264">
        <f t="shared" si="82"/>
        <v>28</v>
      </c>
      <c r="Y264">
        <f>INDEX(Testing!$N$17:$N$23,FLOOR(('Frame Table'!T264-($E$6*V264)-($E$6*60*U264))/'Frame Table'!$F$6,1)+1)</f>
        <v>19</v>
      </c>
      <c r="AB264">
        <f t="shared" si="79"/>
        <v>256</v>
      </c>
      <c r="AC264">
        <f t="shared" si="75"/>
        <v>244224</v>
      </c>
      <c r="AD264">
        <f t="shared" ref="AD264:AD327" si="90">FLOOR(AC264/($E$6*60),1)</f>
        <v>0</v>
      </c>
      <c r="AE264">
        <f t="shared" ref="AE264:AE327" si="91">FLOOR(AC264/$E$6,1)-(60*AD264)</f>
        <v>9</v>
      </c>
      <c r="AF264">
        <f>INDEX(Testing!$K$17:$K$23,FLOOR(('Frame Table'!AC264-($E$6*AE264)-($E$6*60*AD264))/'Frame Table'!$F$6,1)+1)</f>
        <v>61</v>
      </c>
      <c r="AG264">
        <f t="shared" si="83"/>
        <v>54</v>
      </c>
      <c r="AH264">
        <f>INDEX(Testing!$N$17:$N$23,FLOOR(('Frame Table'!AC264-($E$6*AE264)-($E$6*60*AD264))/'Frame Table'!$F$6,1)+1)</f>
        <v>58</v>
      </c>
    </row>
    <row r="265" spans="1:34" x14ac:dyDescent="0.25">
      <c r="A265">
        <f t="shared" si="76"/>
        <v>257</v>
      </c>
      <c r="B265">
        <f t="shared" ref="B265:B328" si="92">A265*$C$6</f>
        <v>327161</v>
      </c>
      <c r="C265">
        <f t="shared" si="84"/>
        <v>0</v>
      </c>
      <c r="D265">
        <f t="shared" si="85"/>
        <v>12</v>
      </c>
      <c r="E265">
        <f>INDEX(Testing!$K$17:$K$23,FLOOR(('Frame Table'!B265-($E$6*D265)-($E$6*60*C265))/'Frame Table'!$F$6,1)+1)</f>
        <v>82</v>
      </c>
      <c r="F265">
        <f t="shared" si="80"/>
        <v>77</v>
      </c>
      <c r="G265">
        <f>INDEX(Testing!$N$17:$N$23,FLOOR(('Frame Table'!B265-($E$6*D265)-($E$6*60*C265))/'Frame Table'!$F$6,1)+1)</f>
        <v>77</v>
      </c>
      <c r="J265">
        <f t="shared" si="77"/>
        <v>257</v>
      </c>
      <c r="K265">
        <f t="shared" si="73"/>
        <v>280387</v>
      </c>
      <c r="L265">
        <f t="shared" si="86"/>
        <v>0</v>
      </c>
      <c r="M265">
        <f t="shared" si="87"/>
        <v>10</v>
      </c>
      <c r="N265">
        <f>INDEX(Testing!$K$17:$K$23,FLOOR(('Frame Table'!K265-($E$6*M265)-($E$6*60*L265))/'Frame Table'!$F$6,1)+1)</f>
        <v>97</v>
      </c>
      <c r="O265">
        <f t="shared" si="81"/>
        <v>95</v>
      </c>
      <c r="P265">
        <f>INDEX(Testing!$N$17:$N$23,FLOOR(('Frame Table'!K265-($E$6*M265)-($E$6*60*L265))/'Frame Table'!$F$6,1)+1)</f>
        <v>96</v>
      </c>
      <c r="S265">
        <f t="shared" si="78"/>
        <v>257</v>
      </c>
      <c r="T265">
        <f t="shared" si="74"/>
        <v>392696</v>
      </c>
      <c r="U265">
        <f t="shared" si="88"/>
        <v>0</v>
      </c>
      <c r="V265">
        <f t="shared" si="89"/>
        <v>15</v>
      </c>
      <c r="W265">
        <f>INDEX(Testing!$K$17:$K$23,FLOOR(('Frame Table'!T265-($E$6*V265)-($E$6*60*U265))/'Frame Table'!$F$6,1)+1)</f>
        <v>48</v>
      </c>
      <c r="X265">
        <f t="shared" si="82"/>
        <v>33</v>
      </c>
      <c r="Y265">
        <f>INDEX(Testing!$N$17:$N$23,FLOOR(('Frame Table'!T265-($E$6*V265)-($E$6*60*U265))/'Frame Table'!$F$6,1)+1)</f>
        <v>38</v>
      </c>
      <c r="AB265">
        <f t="shared" si="79"/>
        <v>257</v>
      </c>
      <c r="AC265">
        <f t="shared" si="75"/>
        <v>245178</v>
      </c>
      <c r="AD265">
        <f t="shared" si="90"/>
        <v>0</v>
      </c>
      <c r="AE265">
        <f t="shared" si="91"/>
        <v>9</v>
      </c>
      <c r="AF265">
        <f>INDEX(Testing!$K$17:$K$23,FLOOR(('Frame Table'!AC265-($E$6*AE265)-($E$6*60*AD265))/'Frame Table'!$F$6,1)+1)</f>
        <v>61</v>
      </c>
      <c r="AG265">
        <f t="shared" si="83"/>
        <v>57</v>
      </c>
      <c r="AH265">
        <f>INDEX(Testing!$N$17:$N$23,FLOOR(('Frame Table'!AC265-($E$6*AE265)-($E$6*60*AD265))/'Frame Table'!$F$6,1)+1)</f>
        <v>58</v>
      </c>
    </row>
    <row r="266" spans="1:34" x14ac:dyDescent="0.25">
      <c r="A266">
        <f t="shared" si="76"/>
        <v>258</v>
      </c>
      <c r="B266">
        <f t="shared" si="92"/>
        <v>328434</v>
      </c>
      <c r="C266">
        <f t="shared" si="84"/>
        <v>0</v>
      </c>
      <c r="D266">
        <f t="shared" si="85"/>
        <v>12</v>
      </c>
      <c r="E266">
        <f>INDEX(Testing!$K$17:$K$23,FLOOR(('Frame Table'!B266-($E$6*D266)-($E$6*60*C266))/'Frame Table'!$F$6,1)+1)</f>
        <v>97</v>
      </c>
      <c r="F266">
        <f t="shared" si="80"/>
        <v>82</v>
      </c>
      <c r="G266">
        <f>INDEX(Testing!$N$17:$N$23,FLOOR(('Frame Table'!B266-($E$6*D266)-($E$6*60*C266))/'Frame Table'!$F$6,1)+1)</f>
        <v>96</v>
      </c>
      <c r="J266">
        <f t="shared" si="77"/>
        <v>258</v>
      </c>
      <c r="K266">
        <f t="shared" ref="K266:K329" si="93">J266*L$6</f>
        <v>281478</v>
      </c>
      <c r="L266">
        <f t="shared" si="86"/>
        <v>0</v>
      </c>
      <c r="M266">
        <f t="shared" si="87"/>
        <v>10</v>
      </c>
      <c r="N266">
        <f>INDEX(Testing!$K$17:$K$23,FLOOR(('Frame Table'!K266-($E$6*M266)-($E$6*60*L266))/'Frame Table'!$F$6,1)+1)</f>
        <v>99</v>
      </c>
      <c r="O266">
        <f t="shared" si="81"/>
        <v>99</v>
      </c>
      <c r="P266">
        <f>INDEX(Testing!$N$17:$N$23,FLOOR(('Frame Table'!K266-($E$6*M266)-($E$6*60*L266))/'Frame Table'!$F$6,1)+1)</f>
        <v>99</v>
      </c>
      <c r="S266">
        <f t="shared" si="78"/>
        <v>258</v>
      </c>
      <c r="T266">
        <f t="shared" ref="T266:T329" si="94">S266*U$6</f>
        <v>394224</v>
      </c>
      <c r="U266">
        <f t="shared" si="88"/>
        <v>0</v>
      </c>
      <c r="V266">
        <f t="shared" si="89"/>
        <v>15</v>
      </c>
      <c r="W266">
        <f>INDEX(Testing!$K$17:$K$23,FLOOR(('Frame Table'!T266-($E$6*V266)-($E$6*60*U266))/'Frame Table'!$F$6,1)+1)</f>
        <v>48</v>
      </c>
      <c r="X266">
        <f t="shared" si="82"/>
        <v>39</v>
      </c>
      <c r="Y266">
        <f>INDEX(Testing!$N$17:$N$23,FLOOR(('Frame Table'!T266-($E$6*V266)-($E$6*60*U266))/'Frame Table'!$F$6,1)+1)</f>
        <v>38</v>
      </c>
      <c r="AB266">
        <f t="shared" si="79"/>
        <v>258</v>
      </c>
      <c r="AC266">
        <f t="shared" ref="AC266:AC329" si="95">AB266*AD$6</f>
        <v>246132</v>
      </c>
      <c r="AD266">
        <f t="shared" si="90"/>
        <v>0</v>
      </c>
      <c r="AE266">
        <f t="shared" si="91"/>
        <v>9</v>
      </c>
      <c r="AF266">
        <f>INDEX(Testing!$K$17:$K$23,FLOOR(('Frame Table'!AC266-($E$6*AE266)-($E$6*60*AD266))/'Frame Table'!$F$6,1)+1)</f>
        <v>61</v>
      </c>
      <c r="AG266">
        <f t="shared" si="83"/>
        <v>61</v>
      </c>
      <c r="AH266">
        <f>INDEX(Testing!$N$17:$N$23,FLOOR(('Frame Table'!AC266-($E$6*AE266)-($E$6*60*AD266))/'Frame Table'!$F$6,1)+1)</f>
        <v>58</v>
      </c>
    </row>
    <row r="267" spans="1:34" x14ac:dyDescent="0.25">
      <c r="A267">
        <f t="shared" ref="A267:A330" si="96">A266+1</f>
        <v>259</v>
      </c>
      <c r="B267">
        <f t="shared" si="92"/>
        <v>329707</v>
      </c>
      <c r="C267">
        <f t="shared" si="84"/>
        <v>0</v>
      </c>
      <c r="D267">
        <f t="shared" si="85"/>
        <v>12</v>
      </c>
      <c r="E267">
        <f>INDEX(Testing!$K$17:$K$23,FLOOR(('Frame Table'!B267-($E$6*D267)-($E$6*60*C267))/'Frame Table'!$F$6,1)+1)</f>
        <v>97</v>
      </c>
      <c r="F267">
        <f t="shared" si="80"/>
        <v>87</v>
      </c>
      <c r="G267">
        <f>INDEX(Testing!$N$17:$N$23,FLOOR(('Frame Table'!B267-($E$6*D267)-($E$6*60*C267))/'Frame Table'!$F$6,1)+1)</f>
        <v>96</v>
      </c>
      <c r="J267">
        <f t="shared" ref="J267:J330" si="97">J266+1</f>
        <v>259</v>
      </c>
      <c r="K267">
        <f t="shared" si="93"/>
        <v>282569</v>
      </c>
      <c r="L267">
        <f t="shared" si="86"/>
        <v>0</v>
      </c>
      <c r="M267">
        <f t="shared" si="87"/>
        <v>11</v>
      </c>
      <c r="N267">
        <f>INDEX(Testing!$K$17:$K$23,FLOOR(('Frame Table'!K267-($E$6*M267)-($E$6*60*L267))/'Frame Table'!$F$6,1)+1)</f>
        <v>0</v>
      </c>
      <c r="O267">
        <f t="shared" si="81"/>
        <v>3</v>
      </c>
      <c r="P267">
        <f>INDEX(Testing!$N$17:$N$23,FLOOR(('Frame Table'!K267-($E$6*M267)-($E$6*60*L267))/'Frame Table'!$F$6,1)+1)</f>
        <v>0</v>
      </c>
      <c r="S267">
        <f t="shared" ref="S267:S330" si="98">S266+1</f>
        <v>259</v>
      </c>
      <c r="T267">
        <f t="shared" si="94"/>
        <v>395752</v>
      </c>
      <c r="U267">
        <f t="shared" si="88"/>
        <v>0</v>
      </c>
      <c r="V267">
        <f t="shared" si="89"/>
        <v>15</v>
      </c>
      <c r="W267">
        <f>INDEX(Testing!$K$17:$K$23,FLOOR(('Frame Table'!T267-($E$6*V267)-($E$6*60*U267))/'Frame Table'!$F$6,1)+1)</f>
        <v>48</v>
      </c>
      <c r="X267">
        <f t="shared" si="82"/>
        <v>45</v>
      </c>
      <c r="Y267">
        <f>INDEX(Testing!$N$17:$N$23,FLOOR(('Frame Table'!T267-($E$6*V267)-($E$6*60*U267))/'Frame Table'!$F$6,1)+1)</f>
        <v>38</v>
      </c>
      <c r="AB267">
        <f t="shared" ref="AB267:AB330" si="99">AB266+1</f>
        <v>259</v>
      </c>
      <c r="AC267">
        <f t="shared" si="95"/>
        <v>247086</v>
      </c>
      <c r="AD267">
        <f t="shared" si="90"/>
        <v>0</v>
      </c>
      <c r="AE267">
        <f t="shared" si="91"/>
        <v>9</v>
      </c>
      <c r="AF267">
        <f>INDEX(Testing!$K$17:$K$23,FLOOR(('Frame Table'!AC267-($E$6*AE267)-($E$6*60*AD267))/'Frame Table'!$F$6,1)+1)</f>
        <v>82</v>
      </c>
      <c r="AG267">
        <f t="shared" si="83"/>
        <v>65</v>
      </c>
      <c r="AH267">
        <f>INDEX(Testing!$N$17:$N$23,FLOOR(('Frame Table'!AC267-($E$6*AE267)-($E$6*60*AD267))/'Frame Table'!$F$6,1)+1)</f>
        <v>77</v>
      </c>
    </row>
    <row r="268" spans="1:34" x14ac:dyDescent="0.25">
      <c r="A268">
        <f t="shared" si="96"/>
        <v>260</v>
      </c>
      <c r="B268">
        <f t="shared" si="92"/>
        <v>330980</v>
      </c>
      <c r="C268">
        <f t="shared" si="84"/>
        <v>0</v>
      </c>
      <c r="D268">
        <f t="shared" si="85"/>
        <v>12</v>
      </c>
      <c r="E268">
        <f>INDEX(Testing!$K$17:$K$23,FLOOR(('Frame Table'!B268-($E$6*D268)-($E$6*60*C268))/'Frame Table'!$F$6,1)+1)</f>
        <v>97</v>
      </c>
      <c r="F268">
        <f t="shared" si="80"/>
        <v>92</v>
      </c>
      <c r="G268">
        <f>INDEX(Testing!$N$17:$N$23,FLOOR(('Frame Table'!B268-($E$6*D268)-($E$6*60*C268))/'Frame Table'!$F$6,1)+1)</f>
        <v>96</v>
      </c>
      <c r="J268">
        <f t="shared" si="97"/>
        <v>260</v>
      </c>
      <c r="K268">
        <f t="shared" si="93"/>
        <v>283660</v>
      </c>
      <c r="L268">
        <f t="shared" si="86"/>
        <v>0</v>
      </c>
      <c r="M268">
        <f t="shared" si="87"/>
        <v>11</v>
      </c>
      <c r="N268">
        <f>INDEX(Testing!$K$17:$K$23,FLOOR(('Frame Table'!K268-($E$6*M268)-($E$6*60*L268))/'Frame Table'!$F$6,1)+1)</f>
        <v>0</v>
      </c>
      <c r="O268">
        <f t="shared" si="81"/>
        <v>8</v>
      </c>
      <c r="P268">
        <f>INDEX(Testing!$N$17:$N$23,FLOOR(('Frame Table'!K268-($E$6*M268)-($E$6*60*L268))/'Frame Table'!$F$6,1)+1)</f>
        <v>0</v>
      </c>
      <c r="S268">
        <f t="shared" si="98"/>
        <v>260</v>
      </c>
      <c r="T268">
        <f t="shared" si="94"/>
        <v>397280</v>
      </c>
      <c r="U268">
        <f t="shared" si="88"/>
        <v>0</v>
      </c>
      <c r="V268">
        <f t="shared" si="89"/>
        <v>15</v>
      </c>
      <c r="W268">
        <f>INDEX(Testing!$K$17:$K$23,FLOOR(('Frame Table'!T268-($E$6*V268)-($E$6*60*U268))/'Frame Table'!$F$6,1)+1)</f>
        <v>61</v>
      </c>
      <c r="X268">
        <f t="shared" si="82"/>
        <v>51</v>
      </c>
      <c r="Y268">
        <f>INDEX(Testing!$N$17:$N$23,FLOOR(('Frame Table'!T268-($E$6*V268)-($E$6*60*U268))/'Frame Table'!$F$6,1)+1)</f>
        <v>58</v>
      </c>
      <c r="AB268">
        <f t="shared" si="99"/>
        <v>260</v>
      </c>
      <c r="AC268">
        <f t="shared" si="95"/>
        <v>248040</v>
      </c>
      <c r="AD268">
        <f t="shared" si="90"/>
        <v>0</v>
      </c>
      <c r="AE268">
        <f t="shared" si="91"/>
        <v>9</v>
      </c>
      <c r="AF268">
        <f>INDEX(Testing!$K$17:$K$23,FLOOR(('Frame Table'!AC268-($E$6*AE268)-($E$6*60*AD268))/'Frame Table'!$F$6,1)+1)</f>
        <v>82</v>
      </c>
      <c r="AG268">
        <f t="shared" si="83"/>
        <v>68</v>
      </c>
      <c r="AH268">
        <f>INDEX(Testing!$N$17:$N$23,FLOOR(('Frame Table'!AC268-($E$6*AE268)-($E$6*60*AD268))/'Frame Table'!$F$6,1)+1)</f>
        <v>77</v>
      </c>
    </row>
    <row r="269" spans="1:34" x14ac:dyDescent="0.25">
      <c r="A269">
        <f t="shared" si="96"/>
        <v>261</v>
      </c>
      <c r="B269">
        <f t="shared" si="92"/>
        <v>332253</v>
      </c>
      <c r="C269">
        <f t="shared" si="84"/>
        <v>0</v>
      </c>
      <c r="D269">
        <f t="shared" si="85"/>
        <v>12</v>
      </c>
      <c r="E269">
        <f>INDEX(Testing!$K$17:$K$23,FLOOR(('Frame Table'!B269-($E$6*D269)-($E$6*60*C269))/'Frame Table'!$F$6,1)+1)</f>
        <v>99</v>
      </c>
      <c r="F269">
        <f t="shared" si="80"/>
        <v>97</v>
      </c>
      <c r="G269">
        <f>INDEX(Testing!$N$17:$N$23,FLOOR(('Frame Table'!B269-($E$6*D269)-($E$6*60*C269))/'Frame Table'!$F$6,1)+1)</f>
        <v>99</v>
      </c>
      <c r="J269">
        <f t="shared" si="97"/>
        <v>261</v>
      </c>
      <c r="K269">
        <f t="shared" si="93"/>
        <v>284751</v>
      </c>
      <c r="L269">
        <f t="shared" si="86"/>
        <v>0</v>
      </c>
      <c r="M269">
        <f t="shared" si="87"/>
        <v>11</v>
      </c>
      <c r="N269">
        <f>INDEX(Testing!$K$17:$K$23,FLOOR(('Frame Table'!K269-($E$6*M269)-($E$6*60*L269))/'Frame Table'!$F$6,1)+1)</f>
        <v>0</v>
      </c>
      <c r="O269">
        <f t="shared" si="81"/>
        <v>12</v>
      </c>
      <c r="P269">
        <f>INDEX(Testing!$N$17:$N$23,FLOOR(('Frame Table'!K269-($E$6*M269)-($E$6*60*L269))/'Frame Table'!$F$6,1)+1)</f>
        <v>0</v>
      </c>
      <c r="S269">
        <f t="shared" si="98"/>
        <v>261</v>
      </c>
      <c r="T269">
        <f t="shared" si="94"/>
        <v>398808</v>
      </c>
      <c r="U269">
        <f t="shared" si="88"/>
        <v>0</v>
      </c>
      <c r="V269">
        <f t="shared" si="89"/>
        <v>15</v>
      </c>
      <c r="W269">
        <f>INDEX(Testing!$K$17:$K$23,FLOOR(('Frame Table'!T269-($E$6*V269)-($E$6*60*U269))/'Frame Table'!$F$6,1)+1)</f>
        <v>61</v>
      </c>
      <c r="X269">
        <f t="shared" si="82"/>
        <v>57</v>
      </c>
      <c r="Y269">
        <f>INDEX(Testing!$N$17:$N$23,FLOOR(('Frame Table'!T269-($E$6*V269)-($E$6*60*U269))/'Frame Table'!$F$6,1)+1)</f>
        <v>58</v>
      </c>
      <c r="AB269">
        <f t="shared" si="99"/>
        <v>261</v>
      </c>
      <c r="AC269">
        <f t="shared" si="95"/>
        <v>248994</v>
      </c>
      <c r="AD269">
        <f t="shared" si="90"/>
        <v>0</v>
      </c>
      <c r="AE269">
        <f t="shared" si="91"/>
        <v>9</v>
      </c>
      <c r="AF269">
        <f>INDEX(Testing!$K$17:$K$23,FLOOR(('Frame Table'!AC269-($E$6*AE269)-($E$6*60*AD269))/'Frame Table'!$F$6,1)+1)</f>
        <v>82</v>
      </c>
      <c r="AG269">
        <f t="shared" si="83"/>
        <v>72</v>
      </c>
      <c r="AH269">
        <f>INDEX(Testing!$N$17:$N$23,FLOOR(('Frame Table'!AC269-($E$6*AE269)-($E$6*60*AD269))/'Frame Table'!$F$6,1)+1)</f>
        <v>77</v>
      </c>
    </row>
    <row r="270" spans="1:34" x14ac:dyDescent="0.25">
      <c r="A270">
        <f t="shared" si="96"/>
        <v>262</v>
      </c>
      <c r="B270">
        <f t="shared" si="92"/>
        <v>333526</v>
      </c>
      <c r="C270">
        <f t="shared" si="84"/>
        <v>0</v>
      </c>
      <c r="D270">
        <f t="shared" si="85"/>
        <v>13</v>
      </c>
      <c r="E270">
        <f>INDEX(Testing!$K$17:$K$23,FLOOR(('Frame Table'!B270-($E$6*D270)-($E$6*60*C270))/'Frame Table'!$F$6,1)+1)</f>
        <v>0</v>
      </c>
      <c r="F270">
        <f t="shared" si="80"/>
        <v>2</v>
      </c>
      <c r="G270">
        <f>INDEX(Testing!$N$17:$N$23,FLOOR(('Frame Table'!B270-($E$6*D270)-($E$6*60*C270))/'Frame Table'!$F$6,1)+1)</f>
        <v>0</v>
      </c>
      <c r="J270">
        <f t="shared" si="97"/>
        <v>262</v>
      </c>
      <c r="K270">
        <f t="shared" si="93"/>
        <v>285842</v>
      </c>
      <c r="L270">
        <f t="shared" si="86"/>
        <v>0</v>
      </c>
      <c r="M270">
        <f t="shared" si="87"/>
        <v>11</v>
      </c>
      <c r="N270">
        <f>INDEX(Testing!$K$17:$K$23,FLOOR(('Frame Table'!K270-($E$6*M270)-($E$6*60*L270))/'Frame Table'!$F$6,1)+1)</f>
        <v>25</v>
      </c>
      <c r="O270">
        <f t="shared" si="81"/>
        <v>16</v>
      </c>
      <c r="P270">
        <f>INDEX(Testing!$N$17:$N$23,FLOOR(('Frame Table'!K270-($E$6*M270)-($E$6*60*L270))/'Frame Table'!$F$6,1)+1)</f>
        <v>19</v>
      </c>
      <c r="S270">
        <f t="shared" si="98"/>
        <v>262</v>
      </c>
      <c r="T270">
        <f t="shared" si="94"/>
        <v>400336</v>
      </c>
      <c r="U270">
        <f t="shared" si="88"/>
        <v>0</v>
      </c>
      <c r="V270">
        <f t="shared" si="89"/>
        <v>15</v>
      </c>
      <c r="W270">
        <f>INDEX(Testing!$K$17:$K$23,FLOOR(('Frame Table'!T270-($E$6*V270)-($E$6*60*U270))/'Frame Table'!$F$6,1)+1)</f>
        <v>61</v>
      </c>
      <c r="X270">
        <f t="shared" si="82"/>
        <v>63</v>
      </c>
      <c r="Y270">
        <f>INDEX(Testing!$N$17:$N$23,FLOOR(('Frame Table'!T270-($E$6*V270)-($E$6*60*U270))/'Frame Table'!$F$6,1)+1)</f>
        <v>58</v>
      </c>
      <c r="AB270">
        <f t="shared" si="99"/>
        <v>262</v>
      </c>
      <c r="AC270">
        <f t="shared" si="95"/>
        <v>249948</v>
      </c>
      <c r="AD270">
        <f t="shared" si="90"/>
        <v>0</v>
      </c>
      <c r="AE270">
        <f t="shared" si="91"/>
        <v>9</v>
      </c>
      <c r="AF270">
        <f>INDEX(Testing!$K$17:$K$23,FLOOR(('Frame Table'!AC270-($E$6*AE270)-($E$6*60*AD270))/'Frame Table'!$F$6,1)+1)</f>
        <v>82</v>
      </c>
      <c r="AG270">
        <f t="shared" si="83"/>
        <v>76</v>
      </c>
      <c r="AH270">
        <f>INDEX(Testing!$N$17:$N$23,FLOOR(('Frame Table'!AC270-($E$6*AE270)-($E$6*60*AD270))/'Frame Table'!$F$6,1)+1)</f>
        <v>77</v>
      </c>
    </row>
    <row r="271" spans="1:34" x14ac:dyDescent="0.25">
      <c r="A271">
        <f t="shared" si="96"/>
        <v>263</v>
      </c>
      <c r="B271">
        <f t="shared" si="92"/>
        <v>334799</v>
      </c>
      <c r="C271">
        <f t="shared" si="84"/>
        <v>0</v>
      </c>
      <c r="D271">
        <f t="shared" si="85"/>
        <v>13</v>
      </c>
      <c r="E271">
        <f>INDEX(Testing!$K$17:$K$23,FLOOR(('Frame Table'!B271-($E$6*D271)-($E$6*60*C271))/'Frame Table'!$F$6,1)+1)</f>
        <v>0</v>
      </c>
      <c r="F271">
        <f t="shared" si="80"/>
        <v>7</v>
      </c>
      <c r="G271">
        <f>INDEX(Testing!$N$17:$N$23,FLOOR(('Frame Table'!B271-($E$6*D271)-($E$6*60*C271))/'Frame Table'!$F$6,1)+1)</f>
        <v>0</v>
      </c>
      <c r="J271">
        <f t="shared" si="97"/>
        <v>263</v>
      </c>
      <c r="K271">
        <f t="shared" si="93"/>
        <v>286933</v>
      </c>
      <c r="L271">
        <f t="shared" si="86"/>
        <v>0</v>
      </c>
      <c r="M271">
        <f t="shared" si="87"/>
        <v>11</v>
      </c>
      <c r="N271">
        <f>INDEX(Testing!$K$17:$K$23,FLOOR(('Frame Table'!K271-($E$6*M271)-($E$6*60*L271))/'Frame Table'!$F$6,1)+1)</f>
        <v>25</v>
      </c>
      <c r="O271">
        <f t="shared" si="81"/>
        <v>20</v>
      </c>
      <c r="P271">
        <f>INDEX(Testing!$N$17:$N$23,FLOOR(('Frame Table'!K271-($E$6*M271)-($E$6*60*L271))/'Frame Table'!$F$6,1)+1)</f>
        <v>19</v>
      </c>
      <c r="S271">
        <f t="shared" si="98"/>
        <v>263</v>
      </c>
      <c r="T271">
        <f t="shared" si="94"/>
        <v>401864</v>
      </c>
      <c r="U271">
        <f t="shared" si="88"/>
        <v>0</v>
      </c>
      <c r="V271">
        <f t="shared" si="89"/>
        <v>15</v>
      </c>
      <c r="W271">
        <f>INDEX(Testing!$K$17:$K$23,FLOOR(('Frame Table'!T271-($E$6*V271)-($E$6*60*U271))/'Frame Table'!$F$6,1)+1)</f>
        <v>82</v>
      </c>
      <c r="X271">
        <f t="shared" si="82"/>
        <v>69</v>
      </c>
      <c r="Y271">
        <f>INDEX(Testing!$N$17:$N$23,FLOOR(('Frame Table'!T271-($E$6*V271)-($E$6*60*U271))/'Frame Table'!$F$6,1)+1)</f>
        <v>77</v>
      </c>
      <c r="AB271">
        <f t="shared" si="99"/>
        <v>263</v>
      </c>
      <c r="AC271">
        <f t="shared" si="95"/>
        <v>250902</v>
      </c>
      <c r="AD271">
        <f t="shared" si="90"/>
        <v>0</v>
      </c>
      <c r="AE271">
        <f t="shared" si="91"/>
        <v>9</v>
      </c>
      <c r="AF271">
        <f>INDEX(Testing!$K$17:$K$23,FLOOR(('Frame Table'!AC271-($E$6*AE271)-($E$6*60*AD271))/'Frame Table'!$F$6,1)+1)</f>
        <v>97</v>
      </c>
      <c r="AG271">
        <f t="shared" si="83"/>
        <v>80</v>
      </c>
      <c r="AH271">
        <f>INDEX(Testing!$N$17:$N$23,FLOOR(('Frame Table'!AC271-($E$6*AE271)-($E$6*60*AD271))/'Frame Table'!$F$6,1)+1)</f>
        <v>96</v>
      </c>
    </row>
    <row r="272" spans="1:34" x14ac:dyDescent="0.25">
      <c r="A272">
        <f t="shared" si="96"/>
        <v>264</v>
      </c>
      <c r="B272">
        <f t="shared" si="92"/>
        <v>336072</v>
      </c>
      <c r="C272">
        <f t="shared" si="84"/>
        <v>0</v>
      </c>
      <c r="D272">
        <f t="shared" si="85"/>
        <v>13</v>
      </c>
      <c r="E272">
        <f>INDEX(Testing!$K$17:$K$23,FLOOR(('Frame Table'!B272-($E$6*D272)-($E$6*60*C272))/'Frame Table'!$F$6,1)+1)</f>
        <v>0</v>
      </c>
      <c r="F272">
        <f t="shared" si="80"/>
        <v>12</v>
      </c>
      <c r="G272">
        <f>INDEX(Testing!$N$17:$N$23,FLOOR(('Frame Table'!B272-($E$6*D272)-($E$6*60*C272))/'Frame Table'!$F$6,1)+1)</f>
        <v>0</v>
      </c>
      <c r="J272">
        <f t="shared" si="97"/>
        <v>264</v>
      </c>
      <c r="K272">
        <f t="shared" si="93"/>
        <v>288024</v>
      </c>
      <c r="L272">
        <f t="shared" si="86"/>
        <v>0</v>
      </c>
      <c r="M272">
        <f t="shared" si="87"/>
        <v>11</v>
      </c>
      <c r="N272">
        <f>INDEX(Testing!$K$17:$K$23,FLOOR(('Frame Table'!K272-($E$6*M272)-($E$6*60*L272))/'Frame Table'!$F$6,1)+1)</f>
        <v>25</v>
      </c>
      <c r="O272">
        <f t="shared" si="81"/>
        <v>25</v>
      </c>
      <c r="P272">
        <f>INDEX(Testing!$N$17:$N$23,FLOOR(('Frame Table'!K272-($E$6*M272)-($E$6*60*L272))/'Frame Table'!$F$6,1)+1)</f>
        <v>19</v>
      </c>
      <c r="S272">
        <f t="shared" si="98"/>
        <v>264</v>
      </c>
      <c r="T272">
        <f t="shared" si="94"/>
        <v>403392</v>
      </c>
      <c r="U272">
        <f t="shared" si="88"/>
        <v>0</v>
      </c>
      <c r="V272">
        <f t="shared" si="89"/>
        <v>15</v>
      </c>
      <c r="W272">
        <f>INDEX(Testing!$K$17:$K$23,FLOOR(('Frame Table'!T272-($E$6*V272)-($E$6*60*U272))/'Frame Table'!$F$6,1)+1)</f>
        <v>82</v>
      </c>
      <c r="X272">
        <f t="shared" si="82"/>
        <v>75</v>
      </c>
      <c r="Y272">
        <f>INDEX(Testing!$N$17:$N$23,FLOOR(('Frame Table'!T272-($E$6*V272)-($E$6*60*U272))/'Frame Table'!$F$6,1)+1)</f>
        <v>77</v>
      </c>
      <c r="AB272">
        <f t="shared" si="99"/>
        <v>264</v>
      </c>
      <c r="AC272">
        <f t="shared" si="95"/>
        <v>251856</v>
      </c>
      <c r="AD272">
        <f t="shared" si="90"/>
        <v>0</v>
      </c>
      <c r="AE272">
        <f t="shared" si="91"/>
        <v>9</v>
      </c>
      <c r="AF272">
        <f>INDEX(Testing!$K$17:$K$23,FLOOR(('Frame Table'!AC272-($E$6*AE272)-($E$6*60*AD272))/'Frame Table'!$F$6,1)+1)</f>
        <v>97</v>
      </c>
      <c r="AG272">
        <f t="shared" si="83"/>
        <v>83</v>
      </c>
      <c r="AH272">
        <f>INDEX(Testing!$N$17:$N$23,FLOOR(('Frame Table'!AC272-($E$6*AE272)-($E$6*60*AD272))/'Frame Table'!$F$6,1)+1)</f>
        <v>96</v>
      </c>
    </row>
    <row r="273" spans="1:34" x14ac:dyDescent="0.25">
      <c r="A273">
        <f t="shared" si="96"/>
        <v>265</v>
      </c>
      <c r="B273">
        <f t="shared" si="92"/>
        <v>337345</v>
      </c>
      <c r="C273">
        <f t="shared" si="84"/>
        <v>0</v>
      </c>
      <c r="D273">
        <f t="shared" si="85"/>
        <v>13</v>
      </c>
      <c r="E273">
        <f>INDEX(Testing!$K$17:$K$23,FLOOR(('Frame Table'!B273-($E$6*D273)-($E$6*60*C273))/'Frame Table'!$F$6,1)+1)</f>
        <v>25</v>
      </c>
      <c r="F273">
        <f t="shared" si="80"/>
        <v>17</v>
      </c>
      <c r="G273">
        <f>INDEX(Testing!$N$17:$N$23,FLOOR(('Frame Table'!B273-($E$6*D273)-($E$6*60*C273))/'Frame Table'!$F$6,1)+1)</f>
        <v>19</v>
      </c>
      <c r="J273">
        <f t="shared" si="97"/>
        <v>265</v>
      </c>
      <c r="K273">
        <f t="shared" si="93"/>
        <v>289115</v>
      </c>
      <c r="L273">
        <f t="shared" si="86"/>
        <v>0</v>
      </c>
      <c r="M273">
        <f t="shared" si="87"/>
        <v>11</v>
      </c>
      <c r="N273">
        <f>INDEX(Testing!$K$17:$K$23,FLOOR(('Frame Table'!K273-($E$6*M273)-($E$6*60*L273))/'Frame Table'!$F$6,1)+1)</f>
        <v>25</v>
      </c>
      <c r="O273">
        <f t="shared" si="81"/>
        <v>29</v>
      </c>
      <c r="P273">
        <f>INDEX(Testing!$N$17:$N$23,FLOOR(('Frame Table'!K273-($E$6*M273)-($E$6*60*L273))/'Frame Table'!$F$6,1)+1)</f>
        <v>19</v>
      </c>
      <c r="S273">
        <f t="shared" si="98"/>
        <v>265</v>
      </c>
      <c r="T273">
        <f t="shared" si="94"/>
        <v>404920</v>
      </c>
      <c r="U273">
        <f t="shared" si="88"/>
        <v>0</v>
      </c>
      <c r="V273">
        <f t="shared" si="89"/>
        <v>15</v>
      </c>
      <c r="W273">
        <f>INDEX(Testing!$K$17:$K$23,FLOOR(('Frame Table'!T273-($E$6*V273)-($E$6*60*U273))/'Frame Table'!$F$6,1)+1)</f>
        <v>97</v>
      </c>
      <c r="X273">
        <f t="shared" si="82"/>
        <v>81</v>
      </c>
      <c r="Y273">
        <f>INDEX(Testing!$N$17:$N$23,FLOOR(('Frame Table'!T273-($E$6*V273)-($E$6*60*U273))/'Frame Table'!$F$6,1)+1)</f>
        <v>96</v>
      </c>
      <c r="AB273">
        <f t="shared" si="99"/>
        <v>265</v>
      </c>
      <c r="AC273">
        <f t="shared" si="95"/>
        <v>252810</v>
      </c>
      <c r="AD273">
        <f t="shared" si="90"/>
        <v>0</v>
      </c>
      <c r="AE273">
        <f t="shared" si="91"/>
        <v>9</v>
      </c>
      <c r="AF273">
        <f>INDEX(Testing!$K$17:$K$23,FLOOR(('Frame Table'!AC273-($E$6*AE273)-($E$6*60*AD273))/'Frame Table'!$F$6,1)+1)</f>
        <v>97</v>
      </c>
      <c r="AG273">
        <f t="shared" si="83"/>
        <v>87</v>
      </c>
      <c r="AH273">
        <f>INDEX(Testing!$N$17:$N$23,FLOOR(('Frame Table'!AC273-($E$6*AE273)-($E$6*60*AD273))/'Frame Table'!$F$6,1)+1)</f>
        <v>96</v>
      </c>
    </row>
    <row r="274" spans="1:34" x14ac:dyDescent="0.25">
      <c r="A274">
        <f t="shared" si="96"/>
        <v>266</v>
      </c>
      <c r="B274">
        <f t="shared" si="92"/>
        <v>338618</v>
      </c>
      <c r="C274">
        <f t="shared" si="84"/>
        <v>0</v>
      </c>
      <c r="D274">
        <f t="shared" si="85"/>
        <v>13</v>
      </c>
      <c r="E274">
        <f>INDEX(Testing!$K$17:$K$23,FLOOR(('Frame Table'!B274-($E$6*D274)-($E$6*60*C274))/'Frame Table'!$F$6,1)+1)</f>
        <v>25</v>
      </c>
      <c r="F274">
        <f t="shared" si="80"/>
        <v>22</v>
      </c>
      <c r="G274">
        <f>INDEX(Testing!$N$17:$N$23,FLOOR(('Frame Table'!B274-($E$6*D274)-($E$6*60*C274))/'Frame Table'!$F$6,1)+1)</f>
        <v>19</v>
      </c>
      <c r="J274">
        <f t="shared" si="97"/>
        <v>266</v>
      </c>
      <c r="K274">
        <f t="shared" si="93"/>
        <v>290206</v>
      </c>
      <c r="L274">
        <f t="shared" si="86"/>
        <v>0</v>
      </c>
      <c r="M274">
        <f t="shared" si="87"/>
        <v>11</v>
      </c>
      <c r="N274">
        <f>INDEX(Testing!$K$17:$K$23,FLOOR(('Frame Table'!K274-($E$6*M274)-($E$6*60*L274))/'Frame Table'!$F$6,1)+1)</f>
        <v>48</v>
      </c>
      <c r="O274">
        <f t="shared" si="81"/>
        <v>33</v>
      </c>
      <c r="P274">
        <f>INDEX(Testing!$N$17:$N$23,FLOOR(('Frame Table'!K274-($E$6*M274)-($E$6*60*L274))/'Frame Table'!$F$6,1)+1)</f>
        <v>38</v>
      </c>
      <c r="S274">
        <f t="shared" si="98"/>
        <v>266</v>
      </c>
      <c r="T274">
        <f t="shared" si="94"/>
        <v>406448</v>
      </c>
      <c r="U274">
        <f t="shared" si="88"/>
        <v>0</v>
      </c>
      <c r="V274">
        <f t="shared" si="89"/>
        <v>15</v>
      </c>
      <c r="W274">
        <f>INDEX(Testing!$K$17:$K$23,FLOOR(('Frame Table'!T274-($E$6*V274)-($E$6*60*U274))/'Frame Table'!$F$6,1)+1)</f>
        <v>97</v>
      </c>
      <c r="X274">
        <f t="shared" si="82"/>
        <v>87</v>
      </c>
      <c r="Y274">
        <f>INDEX(Testing!$N$17:$N$23,FLOOR(('Frame Table'!T274-($E$6*V274)-($E$6*60*U274))/'Frame Table'!$F$6,1)+1)</f>
        <v>96</v>
      </c>
      <c r="AB274">
        <f t="shared" si="99"/>
        <v>266</v>
      </c>
      <c r="AC274">
        <f t="shared" si="95"/>
        <v>253764</v>
      </c>
      <c r="AD274">
        <f t="shared" si="90"/>
        <v>0</v>
      </c>
      <c r="AE274">
        <f t="shared" si="91"/>
        <v>9</v>
      </c>
      <c r="AF274">
        <f>INDEX(Testing!$K$17:$K$23,FLOOR(('Frame Table'!AC274-($E$6*AE274)-($E$6*60*AD274))/'Frame Table'!$F$6,1)+1)</f>
        <v>97</v>
      </c>
      <c r="AG274">
        <f t="shared" si="83"/>
        <v>91</v>
      </c>
      <c r="AH274">
        <f>INDEX(Testing!$N$17:$N$23,FLOOR(('Frame Table'!AC274-($E$6*AE274)-($E$6*60*AD274))/'Frame Table'!$F$6,1)+1)</f>
        <v>96</v>
      </c>
    </row>
    <row r="275" spans="1:34" x14ac:dyDescent="0.25">
      <c r="A275">
        <f t="shared" si="96"/>
        <v>267</v>
      </c>
      <c r="B275">
        <f t="shared" si="92"/>
        <v>339891</v>
      </c>
      <c r="C275">
        <f t="shared" si="84"/>
        <v>0</v>
      </c>
      <c r="D275">
        <f t="shared" si="85"/>
        <v>13</v>
      </c>
      <c r="E275">
        <f>INDEX(Testing!$K$17:$K$23,FLOOR(('Frame Table'!B275-($E$6*D275)-($E$6*60*C275))/'Frame Table'!$F$6,1)+1)</f>
        <v>25</v>
      </c>
      <c r="F275">
        <f t="shared" si="80"/>
        <v>27</v>
      </c>
      <c r="G275">
        <f>INDEX(Testing!$N$17:$N$23,FLOOR(('Frame Table'!B275-($E$6*D275)-($E$6*60*C275))/'Frame Table'!$F$6,1)+1)</f>
        <v>19</v>
      </c>
      <c r="J275">
        <f t="shared" si="97"/>
        <v>267</v>
      </c>
      <c r="K275">
        <f t="shared" si="93"/>
        <v>291297</v>
      </c>
      <c r="L275">
        <f t="shared" si="86"/>
        <v>0</v>
      </c>
      <c r="M275">
        <f t="shared" si="87"/>
        <v>11</v>
      </c>
      <c r="N275">
        <f>INDEX(Testing!$K$17:$K$23,FLOOR(('Frame Table'!K275-($E$6*M275)-($E$6*60*L275))/'Frame Table'!$F$6,1)+1)</f>
        <v>48</v>
      </c>
      <c r="O275">
        <f t="shared" si="81"/>
        <v>37</v>
      </c>
      <c r="P275">
        <f>INDEX(Testing!$N$17:$N$23,FLOOR(('Frame Table'!K275-($E$6*M275)-($E$6*60*L275))/'Frame Table'!$F$6,1)+1)</f>
        <v>38</v>
      </c>
      <c r="S275">
        <f t="shared" si="98"/>
        <v>267</v>
      </c>
      <c r="T275">
        <f t="shared" si="94"/>
        <v>407976</v>
      </c>
      <c r="U275">
        <f t="shared" si="88"/>
        <v>0</v>
      </c>
      <c r="V275">
        <f t="shared" si="89"/>
        <v>15</v>
      </c>
      <c r="W275">
        <f>INDEX(Testing!$K$17:$K$23,FLOOR(('Frame Table'!T275-($E$6*V275)-($E$6*60*U275))/'Frame Table'!$F$6,1)+1)</f>
        <v>97</v>
      </c>
      <c r="X275">
        <f t="shared" si="82"/>
        <v>93</v>
      </c>
      <c r="Y275">
        <f>INDEX(Testing!$N$17:$N$23,FLOOR(('Frame Table'!T275-($E$6*V275)-($E$6*60*U275))/'Frame Table'!$F$6,1)+1)</f>
        <v>96</v>
      </c>
      <c r="AB275">
        <f t="shared" si="99"/>
        <v>267</v>
      </c>
      <c r="AC275">
        <f t="shared" si="95"/>
        <v>254718</v>
      </c>
      <c r="AD275">
        <f t="shared" si="90"/>
        <v>0</v>
      </c>
      <c r="AE275">
        <f t="shared" si="91"/>
        <v>9</v>
      </c>
      <c r="AF275">
        <f>INDEX(Testing!$K$17:$K$23,FLOOR(('Frame Table'!AC275-($E$6*AE275)-($E$6*60*AD275))/'Frame Table'!$F$6,1)+1)</f>
        <v>97</v>
      </c>
      <c r="AG275">
        <f t="shared" si="83"/>
        <v>94</v>
      </c>
      <c r="AH275">
        <f>INDEX(Testing!$N$17:$N$23,FLOOR(('Frame Table'!AC275-($E$6*AE275)-($E$6*60*AD275))/'Frame Table'!$F$6,1)+1)</f>
        <v>96</v>
      </c>
    </row>
    <row r="276" spans="1:34" x14ac:dyDescent="0.25">
      <c r="A276">
        <f t="shared" si="96"/>
        <v>268</v>
      </c>
      <c r="B276">
        <f t="shared" si="92"/>
        <v>341164</v>
      </c>
      <c r="C276">
        <f t="shared" si="84"/>
        <v>0</v>
      </c>
      <c r="D276">
        <f t="shared" si="85"/>
        <v>13</v>
      </c>
      <c r="E276">
        <f>INDEX(Testing!$K$17:$K$23,FLOOR(('Frame Table'!B276-($E$6*D276)-($E$6*60*C276))/'Frame Table'!$F$6,1)+1)</f>
        <v>48</v>
      </c>
      <c r="F276">
        <f t="shared" si="80"/>
        <v>32</v>
      </c>
      <c r="G276">
        <f>INDEX(Testing!$N$17:$N$23,FLOOR(('Frame Table'!B276-($E$6*D276)-($E$6*60*C276))/'Frame Table'!$F$6,1)+1)</f>
        <v>38</v>
      </c>
      <c r="J276">
        <f t="shared" si="97"/>
        <v>268</v>
      </c>
      <c r="K276">
        <f t="shared" si="93"/>
        <v>292388</v>
      </c>
      <c r="L276">
        <f t="shared" si="86"/>
        <v>0</v>
      </c>
      <c r="M276">
        <f t="shared" si="87"/>
        <v>11</v>
      </c>
      <c r="N276">
        <f>INDEX(Testing!$K$17:$K$23,FLOOR(('Frame Table'!K276-($E$6*M276)-($E$6*60*L276))/'Frame Table'!$F$6,1)+1)</f>
        <v>48</v>
      </c>
      <c r="O276">
        <f t="shared" si="81"/>
        <v>42</v>
      </c>
      <c r="P276">
        <f>INDEX(Testing!$N$17:$N$23,FLOOR(('Frame Table'!K276-($E$6*M276)-($E$6*60*L276))/'Frame Table'!$F$6,1)+1)</f>
        <v>38</v>
      </c>
      <c r="S276">
        <f t="shared" si="98"/>
        <v>268</v>
      </c>
      <c r="T276">
        <f t="shared" si="94"/>
        <v>409504</v>
      </c>
      <c r="U276">
        <f t="shared" si="88"/>
        <v>0</v>
      </c>
      <c r="V276">
        <f t="shared" si="89"/>
        <v>15</v>
      </c>
      <c r="W276">
        <f>INDEX(Testing!$K$17:$K$23,FLOOR(('Frame Table'!T276-($E$6*V276)-($E$6*60*U276))/'Frame Table'!$F$6,1)+1)</f>
        <v>99</v>
      </c>
      <c r="X276">
        <f t="shared" si="82"/>
        <v>99</v>
      </c>
      <c r="Y276">
        <f>INDEX(Testing!$N$17:$N$23,FLOOR(('Frame Table'!T276-($E$6*V276)-($E$6*60*U276))/'Frame Table'!$F$6,1)+1)</f>
        <v>99</v>
      </c>
      <c r="AB276">
        <f t="shared" si="99"/>
        <v>268</v>
      </c>
      <c r="AC276">
        <f t="shared" si="95"/>
        <v>255672</v>
      </c>
      <c r="AD276">
        <f t="shared" si="90"/>
        <v>0</v>
      </c>
      <c r="AE276">
        <f t="shared" si="91"/>
        <v>9</v>
      </c>
      <c r="AF276">
        <f>INDEX(Testing!$K$17:$K$23,FLOOR(('Frame Table'!AC276-($E$6*AE276)-($E$6*60*AD276))/'Frame Table'!$F$6,1)+1)</f>
        <v>99</v>
      </c>
      <c r="AG276">
        <f t="shared" si="83"/>
        <v>98</v>
      </c>
      <c r="AH276">
        <f>INDEX(Testing!$N$17:$N$23,FLOOR(('Frame Table'!AC276-($E$6*AE276)-($E$6*60*AD276))/'Frame Table'!$F$6,1)+1)</f>
        <v>99</v>
      </c>
    </row>
    <row r="277" spans="1:34" x14ac:dyDescent="0.25">
      <c r="A277">
        <f t="shared" si="96"/>
        <v>269</v>
      </c>
      <c r="B277">
        <f t="shared" si="92"/>
        <v>342437</v>
      </c>
      <c r="C277">
        <f t="shared" si="84"/>
        <v>0</v>
      </c>
      <c r="D277">
        <f t="shared" si="85"/>
        <v>13</v>
      </c>
      <c r="E277">
        <f>INDEX(Testing!$K$17:$K$23,FLOOR(('Frame Table'!B277-($E$6*D277)-($E$6*60*C277))/'Frame Table'!$F$6,1)+1)</f>
        <v>48</v>
      </c>
      <c r="F277">
        <f t="shared" si="80"/>
        <v>37</v>
      </c>
      <c r="G277">
        <f>INDEX(Testing!$N$17:$N$23,FLOOR(('Frame Table'!B277-($E$6*D277)-($E$6*60*C277))/'Frame Table'!$F$6,1)+1)</f>
        <v>38</v>
      </c>
      <c r="J277">
        <f t="shared" si="97"/>
        <v>269</v>
      </c>
      <c r="K277">
        <f t="shared" si="93"/>
        <v>293479</v>
      </c>
      <c r="L277">
        <f t="shared" si="86"/>
        <v>0</v>
      </c>
      <c r="M277">
        <f t="shared" si="87"/>
        <v>11</v>
      </c>
      <c r="N277">
        <f>INDEX(Testing!$K$17:$K$23,FLOOR(('Frame Table'!K277-($E$6*M277)-($E$6*60*L277))/'Frame Table'!$F$6,1)+1)</f>
        <v>48</v>
      </c>
      <c r="O277">
        <f t="shared" si="81"/>
        <v>46</v>
      </c>
      <c r="P277">
        <f>INDEX(Testing!$N$17:$N$23,FLOOR(('Frame Table'!K277-($E$6*M277)-($E$6*60*L277))/'Frame Table'!$F$6,1)+1)</f>
        <v>38</v>
      </c>
      <c r="S277">
        <f t="shared" si="98"/>
        <v>269</v>
      </c>
      <c r="T277">
        <f t="shared" si="94"/>
        <v>411032</v>
      </c>
      <c r="U277">
        <f t="shared" si="88"/>
        <v>0</v>
      </c>
      <c r="V277">
        <f t="shared" si="89"/>
        <v>16</v>
      </c>
      <c r="W277">
        <f>INDEX(Testing!$K$17:$K$23,FLOOR(('Frame Table'!T277-($E$6*V277)-($E$6*60*U277))/'Frame Table'!$F$6,1)+1)</f>
        <v>0</v>
      </c>
      <c r="X277">
        <f t="shared" si="82"/>
        <v>5</v>
      </c>
      <c r="Y277">
        <f>INDEX(Testing!$N$17:$N$23,FLOOR(('Frame Table'!T277-($E$6*V277)-($E$6*60*U277))/'Frame Table'!$F$6,1)+1)</f>
        <v>0</v>
      </c>
      <c r="AB277">
        <f t="shared" si="99"/>
        <v>269</v>
      </c>
      <c r="AC277">
        <f t="shared" si="95"/>
        <v>256626</v>
      </c>
      <c r="AD277">
        <f t="shared" si="90"/>
        <v>0</v>
      </c>
      <c r="AE277">
        <f t="shared" si="91"/>
        <v>10</v>
      </c>
      <c r="AF277">
        <f>INDEX(Testing!$K$17:$K$23,FLOOR(('Frame Table'!AC277-($E$6*AE277)-($E$6*60*AD277))/'Frame Table'!$F$6,1)+1)</f>
        <v>0</v>
      </c>
      <c r="AG277">
        <f t="shared" si="83"/>
        <v>2</v>
      </c>
      <c r="AH277">
        <f>INDEX(Testing!$N$17:$N$23,FLOOR(('Frame Table'!AC277-($E$6*AE277)-($E$6*60*AD277))/'Frame Table'!$F$6,1)+1)</f>
        <v>0</v>
      </c>
    </row>
    <row r="278" spans="1:34" x14ac:dyDescent="0.25">
      <c r="A278">
        <f t="shared" si="96"/>
        <v>270</v>
      </c>
      <c r="B278">
        <f t="shared" si="92"/>
        <v>343710</v>
      </c>
      <c r="C278">
        <f t="shared" si="84"/>
        <v>0</v>
      </c>
      <c r="D278">
        <f t="shared" si="85"/>
        <v>13</v>
      </c>
      <c r="E278">
        <f>INDEX(Testing!$K$17:$K$23,FLOOR(('Frame Table'!B278-($E$6*D278)-($E$6*60*C278))/'Frame Table'!$F$6,1)+1)</f>
        <v>48</v>
      </c>
      <c r="F278">
        <f t="shared" si="80"/>
        <v>42</v>
      </c>
      <c r="G278">
        <f>INDEX(Testing!$N$17:$N$23,FLOOR(('Frame Table'!B278-($E$6*D278)-($E$6*60*C278))/'Frame Table'!$F$6,1)+1)</f>
        <v>38</v>
      </c>
      <c r="J278">
        <f t="shared" si="97"/>
        <v>270</v>
      </c>
      <c r="K278">
        <f t="shared" si="93"/>
        <v>294570</v>
      </c>
      <c r="L278">
        <f t="shared" si="86"/>
        <v>0</v>
      </c>
      <c r="M278">
        <f t="shared" si="87"/>
        <v>11</v>
      </c>
      <c r="N278">
        <f>INDEX(Testing!$K$17:$K$23,FLOOR(('Frame Table'!K278-($E$6*M278)-($E$6*60*L278))/'Frame Table'!$F$6,1)+1)</f>
        <v>61</v>
      </c>
      <c r="O278">
        <f t="shared" si="81"/>
        <v>50</v>
      </c>
      <c r="P278">
        <f>INDEX(Testing!$N$17:$N$23,FLOOR(('Frame Table'!K278-($E$6*M278)-($E$6*60*L278))/'Frame Table'!$F$6,1)+1)</f>
        <v>58</v>
      </c>
      <c r="S278">
        <f t="shared" si="98"/>
        <v>270</v>
      </c>
      <c r="T278">
        <f t="shared" si="94"/>
        <v>412560</v>
      </c>
      <c r="U278">
        <f t="shared" si="88"/>
        <v>0</v>
      </c>
      <c r="V278">
        <f t="shared" si="89"/>
        <v>16</v>
      </c>
      <c r="W278">
        <f>INDEX(Testing!$K$17:$K$23,FLOOR(('Frame Table'!T278-($E$6*V278)-($E$6*60*U278))/'Frame Table'!$F$6,1)+1)</f>
        <v>0</v>
      </c>
      <c r="X278">
        <f t="shared" si="82"/>
        <v>11</v>
      </c>
      <c r="Y278">
        <f>INDEX(Testing!$N$17:$N$23,FLOOR(('Frame Table'!T278-($E$6*V278)-($E$6*60*U278))/'Frame Table'!$F$6,1)+1)</f>
        <v>0</v>
      </c>
      <c r="AB278">
        <f t="shared" si="99"/>
        <v>270</v>
      </c>
      <c r="AC278">
        <f t="shared" si="95"/>
        <v>257580</v>
      </c>
      <c r="AD278">
        <f t="shared" si="90"/>
        <v>0</v>
      </c>
      <c r="AE278">
        <f t="shared" si="91"/>
        <v>10</v>
      </c>
      <c r="AF278">
        <f>INDEX(Testing!$K$17:$K$23,FLOOR(('Frame Table'!AC278-($E$6*AE278)-($E$6*60*AD278))/'Frame Table'!$F$6,1)+1)</f>
        <v>0</v>
      </c>
      <c r="AG278">
        <f t="shared" si="83"/>
        <v>6</v>
      </c>
      <c r="AH278">
        <f>INDEX(Testing!$N$17:$N$23,FLOOR(('Frame Table'!AC278-($E$6*AE278)-($E$6*60*AD278))/'Frame Table'!$F$6,1)+1)</f>
        <v>0</v>
      </c>
    </row>
    <row r="279" spans="1:34" x14ac:dyDescent="0.25">
      <c r="A279">
        <f t="shared" si="96"/>
        <v>271</v>
      </c>
      <c r="B279">
        <f t="shared" si="92"/>
        <v>344983</v>
      </c>
      <c r="C279">
        <f t="shared" si="84"/>
        <v>0</v>
      </c>
      <c r="D279">
        <f t="shared" si="85"/>
        <v>13</v>
      </c>
      <c r="E279">
        <f>INDEX(Testing!$K$17:$K$23,FLOOR(('Frame Table'!B279-($E$6*D279)-($E$6*60*C279))/'Frame Table'!$F$6,1)+1)</f>
        <v>48</v>
      </c>
      <c r="F279">
        <f t="shared" si="80"/>
        <v>47</v>
      </c>
      <c r="G279">
        <f>INDEX(Testing!$N$17:$N$23,FLOOR(('Frame Table'!B279-($E$6*D279)-($E$6*60*C279))/'Frame Table'!$F$6,1)+1)</f>
        <v>38</v>
      </c>
      <c r="J279">
        <f t="shared" si="97"/>
        <v>271</v>
      </c>
      <c r="K279">
        <f t="shared" si="93"/>
        <v>295661</v>
      </c>
      <c r="L279">
        <f t="shared" si="86"/>
        <v>0</v>
      </c>
      <c r="M279">
        <f t="shared" si="87"/>
        <v>11</v>
      </c>
      <c r="N279">
        <f>INDEX(Testing!$K$17:$K$23,FLOOR(('Frame Table'!K279-($E$6*M279)-($E$6*60*L279))/'Frame Table'!$F$6,1)+1)</f>
        <v>61</v>
      </c>
      <c r="O279">
        <f t="shared" si="81"/>
        <v>54</v>
      </c>
      <c r="P279">
        <f>INDEX(Testing!$N$17:$N$23,FLOOR(('Frame Table'!K279-($E$6*M279)-($E$6*60*L279))/'Frame Table'!$F$6,1)+1)</f>
        <v>58</v>
      </c>
      <c r="S279">
        <f t="shared" si="98"/>
        <v>271</v>
      </c>
      <c r="T279">
        <f t="shared" si="94"/>
        <v>414088</v>
      </c>
      <c r="U279">
        <f t="shared" si="88"/>
        <v>0</v>
      </c>
      <c r="V279">
        <f t="shared" si="89"/>
        <v>16</v>
      </c>
      <c r="W279">
        <f>INDEX(Testing!$K$17:$K$23,FLOOR(('Frame Table'!T279-($E$6*V279)-($E$6*60*U279))/'Frame Table'!$F$6,1)+1)</f>
        <v>25</v>
      </c>
      <c r="X279">
        <f t="shared" si="82"/>
        <v>17</v>
      </c>
      <c r="Y279">
        <f>INDEX(Testing!$N$17:$N$23,FLOOR(('Frame Table'!T279-($E$6*V279)-($E$6*60*U279))/'Frame Table'!$F$6,1)+1)</f>
        <v>19</v>
      </c>
      <c r="AB279">
        <f t="shared" si="99"/>
        <v>271</v>
      </c>
      <c r="AC279">
        <f t="shared" si="95"/>
        <v>258534</v>
      </c>
      <c r="AD279">
        <f t="shared" si="90"/>
        <v>0</v>
      </c>
      <c r="AE279">
        <f t="shared" si="91"/>
        <v>10</v>
      </c>
      <c r="AF279">
        <f>INDEX(Testing!$K$17:$K$23,FLOOR(('Frame Table'!AC279-($E$6*AE279)-($E$6*60*AD279))/'Frame Table'!$F$6,1)+1)</f>
        <v>0</v>
      </c>
      <c r="AG279">
        <f t="shared" si="83"/>
        <v>9</v>
      </c>
      <c r="AH279">
        <f>INDEX(Testing!$N$17:$N$23,FLOOR(('Frame Table'!AC279-($E$6*AE279)-($E$6*60*AD279))/'Frame Table'!$F$6,1)+1)</f>
        <v>0</v>
      </c>
    </row>
    <row r="280" spans="1:34" x14ac:dyDescent="0.25">
      <c r="A280">
        <f t="shared" si="96"/>
        <v>272</v>
      </c>
      <c r="B280">
        <f t="shared" si="92"/>
        <v>346256</v>
      </c>
      <c r="C280">
        <f t="shared" si="84"/>
        <v>0</v>
      </c>
      <c r="D280">
        <f t="shared" si="85"/>
        <v>13</v>
      </c>
      <c r="E280">
        <f>INDEX(Testing!$K$17:$K$23,FLOOR(('Frame Table'!B280-($E$6*D280)-($E$6*60*C280))/'Frame Table'!$F$6,1)+1)</f>
        <v>61</v>
      </c>
      <c r="F280">
        <f t="shared" si="80"/>
        <v>52</v>
      </c>
      <c r="G280">
        <f>INDEX(Testing!$N$17:$N$23,FLOOR(('Frame Table'!B280-($E$6*D280)-($E$6*60*C280))/'Frame Table'!$F$6,1)+1)</f>
        <v>58</v>
      </c>
      <c r="J280">
        <f t="shared" si="97"/>
        <v>272</v>
      </c>
      <c r="K280">
        <f t="shared" si="93"/>
        <v>296752</v>
      </c>
      <c r="L280">
        <f t="shared" si="86"/>
        <v>0</v>
      </c>
      <c r="M280">
        <f t="shared" si="87"/>
        <v>11</v>
      </c>
      <c r="N280">
        <f>INDEX(Testing!$K$17:$K$23,FLOOR(('Frame Table'!K280-($E$6*M280)-($E$6*60*L280))/'Frame Table'!$F$6,1)+1)</f>
        <v>61</v>
      </c>
      <c r="O280">
        <f t="shared" si="81"/>
        <v>59</v>
      </c>
      <c r="P280">
        <f>INDEX(Testing!$N$17:$N$23,FLOOR(('Frame Table'!K280-($E$6*M280)-($E$6*60*L280))/'Frame Table'!$F$6,1)+1)</f>
        <v>58</v>
      </c>
      <c r="S280">
        <f t="shared" si="98"/>
        <v>272</v>
      </c>
      <c r="T280">
        <f t="shared" si="94"/>
        <v>415616</v>
      </c>
      <c r="U280">
        <f t="shared" si="88"/>
        <v>0</v>
      </c>
      <c r="V280">
        <f t="shared" si="89"/>
        <v>16</v>
      </c>
      <c r="W280">
        <f>INDEX(Testing!$K$17:$K$23,FLOOR(('Frame Table'!T280-($E$6*V280)-($E$6*60*U280))/'Frame Table'!$F$6,1)+1)</f>
        <v>25</v>
      </c>
      <c r="X280">
        <f t="shared" si="82"/>
        <v>23</v>
      </c>
      <c r="Y280">
        <f>INDEX(Testing!$N$17:$N$23,FLOOR(('Frame Table'!T280-($E$6*V280)-($E$6*60*U280))/'Frame Table'!$F$6,1)+1)</f>
        <v>19</v>
      </c>
      <c r="AB280">
        <f t="shared" si="99"/>
        <v>272</v>
      </c>
      <c r="AC280">
        <f t="shared" si="95"/>
        <v>259488</v>
      </c>
      <c r="AD280">
        <f t="shared" si="90"/>
        <v>0</v>
      </c>
      <c r="AE280">
        <f t="shared" si="91"/>
        <v>10</v>
      </c>
      <c r="AF280">
        <f>INDEX(Testing!$K$17:$K$23,FLOOR(('Frame Table'!AC280-($E$6*AE280)-($E$6*60*AD280))/'Frame Table'!$F$6,1)+1)</f>
        <v>0</v>
      </c>
      <c r="AG280">
        <f t="shared" si="83"/>
        <v>13</v>
      </c>
      <c r="AH280">
        <f>INDEX(Testing!$N$17:$N$23,FLOOR(('Frame Table'!AC280-($E$6*AE280)-($E$6*60*AD280))/'Frame Table'!$F$6,1)+1)</f>
        <v>0</v>
      </c>
    </row>
    <row r="281" spans="1:34" x14ac:dyDescent="0.25">
      <c r="A281">
        <f t="shared" si="96"/>
        <v>273</v>
      </c>
      <c r="B281">
        <f t="shared" si="92"/>
        <v>347529</v>
      </c>
      <c r="C281">
        <f t="shared" si="84"/>
        <v>0</v>
      </c>
      <c r="D281">
        <f t="shared" si="85"/>
        <v>13</v>
      </c>
      <c r="E281">
        <f>INDEX(Testing!$K$17:$K$23,FLOOR(('Frame Table'!B281-($E$6*D281)-($E$6*60*C281))/'Frame Table'!$F$6,1)+1)</f>
        <v>61</v>
      </c>
      <c r="F281">
        <f t="shared" si="80"/>
        <v>57</v>
      </c>
      <c r="G281">
        <f>INDEX(Testing!$N$17:$N$23,FLOOR(('Frame Table'!B281-($E$6*D281)-($E$6*60*C281))/'Frame Table'!$F$6,1)+1)</f>
        <v>58</v>
      </c>
      <c r="J281">
        <f t="shared" si="97"/>
        <v>273</v>
      </c>
      <c r="K281">
        <f t="shared" si="93"/>
        <v>297843</v>
      </c>
      <c r="L281">
        <f t="shared" si="86"/>
        <v>0</v>
      </c>
      <c r="M281">
        <f t="shared" si="87"/>
        <v>11</v>
      </c>
      <c r="N281">
        <f>INDEX(Testing!$K$17:$K$23,FLOOR(('Frame Table'!K281-($E$6*M281)-($E$6*60*L281))/'Frame Table'!$F$6,1)+1)</f>
        <v>61</v>
      </c>
      <c r="O281">
        <f t="shared" si="81"/>
        <v>63</v>
      </c>
      <c r="P281">
        <f>INDEX(Testing!$N$17:$N$23,FLOOR(('Frame Table'!K281-($E$6*M281)-($E$6*60*L281))/'Frame Table'!$F$6,1)+1)</f>
        <v>58</v>
      </c>
      <c r="S281">
        <f t="shared" si="98"/>
        <v>273</v>
      </c>
      <c r="T281">
        <f t="shared" si="94"/>
        <v>417144</v>
      </c>
      <c r="U281">
        <f t="shared" si="88"/>
        <v>0</v>
      </c>
      <c r="V281">
        <f t="shared" si="89"/>
        <v>16</v>
      </c>
      <c r="W281">
        <f>INDEX(Testing!$K$17:$K$23,FLOOR(('Frame Table'!T281-($E$6*V281)-($E$6*60*U281))/'Frame Table'!$F$6,1)+1)</f>
        <v>25</v>
      </c>
      <c r="X281">
        <f t="shared" si="82"/>
        <v>29</v>
      </c>
      <c r="Y281">
        <f>INDEX(Testing!$N$17:$N$23,FLOOR(('Frame Table'!T281-($E$6*V281)-($E$6*60*U281))/'Frame Table'!$F$6,1)+1)</f>
        <v>19</v>
      </c>
      <c r="AB281">
        <f t="shared" si="99"/>
        <v>273</v>
      </c>
      <c r="AC281">
        <f t="shared" si="95"/>
        <v>260442</v>
      </c>
      <c r="AD281">
        <f t="shared" si="90"/>
        <v>0</v>
      </c>
      <c r="AE281">
        <f t="shared" si="91"/>
        <v>10</v>
      </c>
      <c r="AF281">
        <f>INDEX(Testing!$K$17:$K$23,FLOOR(('Frame Table'!AC281-($E$6*AE281)-($E$6*60*AD281))/'Frame Table'!$F$6,1)+1)</f>
        <v>25</v>
      </c>
      <c r="AG281">
        <f t="shared" si="83"/>
        <v>17</v>
      </c>
      <c r="AH281">
        <f>INDEX(Testing!$N$17:$N$23,FLOOR(('Frame Table'!AC281-($E$6*AE281)-($E$6*60*AD281))/'Frame Table'!$F$6,1)+1)</f>
        <v>19</v>
      </c>
    </row>
    <row r="282" spans="1:34" x14ac:dyDescent="0.25">
      <c r="A282">
        <f t="shared" si="96"/>
        <v>274</v>
      </c>
      <c r="B282">
        <f t="shared" si="92"/>
        <v>348802</v>
      </c>
      <c r="C282">
        <f t="shared" si="84"/>
        <v>0</v>
      </c>
      <c r="D282">
        <f t="shared" si="85"/>
        <v>13</v>
      </c>
      <c r="E282">
        <f>INDEX(Testing!$K$17:$K$23,FLOOR(('Frame Table'!B282-($E$6*D282)-($E$6*60*C282))/'Frame Table'!$F$6,1)+1)</f>
        <v>61</v>
      </c>
      <c r="F282">
        <f t="shared" si="80"/>
        <v>62</v>
      </c>
      <c r="G282">
        <f>INDEX(Testing!$N$17:$N$23,FLOOR(('Frame Table'!B282-($E$6*D282)-($E$6*60*C282))/'Frame Table'!$F$6,1)+1)</f>
        <v>58</v>
      </c>
      <c r="J282">
        <f t="shared" si="97"/>
        <v>274</v>
      </c>
      <c r="K282">
        <f t="shared" si="93"/>
        <v>298934</v>
      </c>
      <c r="L282">
        <f t="shared" si="86"/>
        <v>0</v>
      </c>
      <c r="M282">
        <f t="shared" si="87"/>
        <v>11</v>
      </c>
      <c r="N282">
        <f>INDEX(Testing!$K$17:$K$23,FLOOR(('Frame Table'!K282-($E$6*M282)-($E$6*60*L282))/'Frame Table'!$F$6,1)+1)</f>
        <v>82</v>
      </c>
      <c r="O282">
        <f t="shared" si="81"/>
        <v>67</v>
      </c>
      <c r="P282">
        <f>INDEX(Testing!$N$17:$N$23,FLOOR(('Frame Table'!K282-($E$6*M282)-($E$6*60*L282))/'Frame Table'!$F$6,1)+1)</f>
        <v>77</v>
      </c>
      <c r="S282">
        <f t="shared" si="98"/>
        <v>274</v>
      </c>
      <c r="T282">
        <f t="shared" si="94"/>
        <v>418672</v>
      </c>
      <c r="U282">
        <f t="shared" si="88"/>
        <v>0</v>
      </c>
      <c r="V282">
        <f t="shared" si="89"/>
        <v>16</v>
      </c>
      <c r="W282">
        <f>INDEX(Testing!$K$17:$K$23,FLOOR(('Frame Table'!T282-($E$6*V282)-($E$6*60*U282))/'Frame Table'!$F$6,1)+1)</f>
        <v>48</v>
      </c>
      <c r="X282">
        <f t="shared" si="82"/>
        <v>35</v>
      </c>
      <c r="Y282">
        <f>INDEX(Testing!$N$17:$N$23,FLOOR(('Frame Table'!T282-($E$6*V282)-($E$6*60*U282))/'Frame Table'!$F$6,1)+1)</f>
        <v>38</v>
      </c>
      <c r="AB282">
        <f t="shared" si="99"/>
        <v>274</v>
      </c>
      <c r="AC282">
        <f t="shared" si="95"/>
        <v>261396</v>
      </c>
      <c r="AD282">
        <f t="shared" si="90"/>
        <v>0</v>
      </c>
      <c r="AE282">
        <f t="shared" si="91"/>
        <v>10</v>
      </c>
      <c r="AF282">
        <f>INDEX(Testing!$K$17:$K$23,FLOOR(('Frame Table'!AC282-($E$6*AE282)-($E$6*60*AD282))/'Frame Table'!$F$6,1)+1)</f>
        <v>25</v>
      </c>
      <c r="AG282">
        <f t="shared" si="83"/>
        <v>21</v>
      </c>
      <c r="AH282">
        <f>INDEX(Testing!$N$17:$N$23,FLOOR(('Frame Table'!AC282-($E$6*AE282)-($E$6*60*AD282))/'Frame Table'!$F$6,1)+1)</f>
        <v>19</v>
      </c>
    </row>
    <row r="283" spans="1:34" x14ac:dyDescent="0.25">
      <c r="A283">
        <f t="shared" si="96"/>
        <v>275</v>
      </c>
      <c r="B283">
        <f t="shared" si="92"/>
        <v>350075</v>
      </c>
      <c r="C283">
        <f t="shared" si="84"/>
        <v>0</v>
      </c>
      <c r="D283">
        <f t="shared" si="85"/>
        <v>13</v>
      </c>
      <c r="E283">
        <f>INDEX(Testing!$K$17:$K$23,FLOOR(('Frame Table'!B283-($E$6*D283)-($E$6*60*C283))/'Frame Table'!$F$6,1)+1)</f>
        <v>82</v>
      </c>
      <c r="F283">
        <f t="shared" si="80"/>
        <v>67</v>
      </c>
      <c r="G283">
        <f>INDEX(Testing!$N$17:$N$23,FLOOR(('Frame Table'!B283-($E$6*D283)-($E$6*60*C283))/'Frame Table'!$F$6,1)+1)</f>
        <v>77</v>
      </c>
      <c r="J283">
        <f t="shared" si="97"/>
        <v>275</v>
      </c>
      <c r="K283">
        <f t="shared" si="93"/>
        <v>300025</v>
      </c>
      <c r="L283">
        <f t="shared" si="86"/>
        <v>0</v>
      </c>
      <c r="M283">
        <f t="shared" si="87"/>
        <v>11</v>
      </c>
      <c r="N283">
        <f>INDEX(Testing!$K$17:$K$23,FLOOR(('Frame Table'!K283-($E$6*M283)-($E$6*60*L283))/'Frame Table'!$F$6,1)+1)</f>
        <v>82</v>
      </c>
      <c r="O283">
        <f t="shared" si="81"/>
        <v>71</v>
      </c>
      <c r="P283">
        <f>INDEX(Testing!$N$17:$N$23,FLOOR(('Frame Table'!K283-($E$6*M283)-($E$6*60*L283))/'Frame Table'!$F$6,1)+1)</f>
        <v>77</v>
      </c>
      <c r="S283">
        <f t="shared" si="98"/>
        <v>275</v>
      </c>
      <c r="T283">
        <f t="shared" si="94"/>
        <v>420200</v>
      </c>
      <c r="U283">
        <f t="shared" si="88"/>
        <v>0</v>
      </c>
      <c r="V283">
        <f t="shared" si="89"/>
        <v>16</v>
      </c>
      <c r="W283">
        <f>INDEX(Testing!$K$17:$K$23,FLOOR(('Frame Table'!T283-($E$6*V283)-($E$6*60*U283))/'Frame Table'!$F$6,1)+1)</f>
        <v>48</v>
      </c>
      <c r="X283">
        <f t="shared" si="82"/>
        <v>41</v>
      </c>
      <c r="Y283">
        <f>INDEX(Testing!$N$17:$N$23,FLOOR(('Frame Table'!T283-($E$6*V283)-($E$6*60*U283))/'Frame Table'!$F$6,1)+1)</f>
        <v>38</v>
      </c>
      <c r="AB283">
        <f t="shared" si="99"/>
        <v>275</v>
      </c>
      <c r="AC283">
        <f t="shared" si="95"/>
        <v>262350</v>
      </c>
      <c r="AD283">
        <f t="shared" si="90"/>
        <v>0</v>
      </c>
      <c r="AE283">
        <f t="shared" si="91"/>
        <v>10</v>
      </c>
      <c r="AF283">
        <f>INDEX(Testing!$K$17:$K$23,FLOOR(('Frame Table'!AC283-($E$6*AE283)-($E$6*60*AD283))/'Frame Table'!$F$6,1)+1)</f>
        <v>25</v>
      </c>
      <c r="AG283">
        <f t="shared" si="83"/>
        <v>24</v>
      </c>
      <c r="AH283">
        <f>INDEX(Testing!$N$17:$N$23,FLOOR(('Frame Table'!AC283-($E$6*AE283)-($E$6*60*AD283))/'Frame Table'!$F$6,1)+1)</f>
        <v>19</v>
      </c>
    </row>
    <row r="284" spans="1:34" x14ac:dyDescent="0.25">
      <c r="A284">
        <f t="shared" si="96"/>
        <v>276</v>
      </c>
      <c r="B284">
        <f t="shared" si="92"/>
        <v>351348</v>
      </c>
      <c r="C284">
        <f t="shared" si="84"/>
        <v>0</v>
      </c>
      <c r="D284">
        <f t="shared" si="85"/>
        <v>13</v>
      </c>
      <c r="E284">
        <f>INDEX(Testing!$K$17:$K$23,FLOOR(('Frame Table'!B284-($E$6*D284)-($E$6*60*C284))/'Frame Table'!$F$6,1)+1)</f>
        <v>82</v>
      </c>
      <c r="F284">
        <f t="shared" si="80"/>
        <v>72</v>
      </c>
      <c r="G284">
        <f>INDEX(Testing!$N$17:$N$23,FLOOR(('Frame Table'!B284-($E$6*D284)-($E$6*60*C284))/'Frame Table'!$F$6,1)+1)</f>
        <v>77</v>
      </c>
      <c r="J284">
        <f t="shared" si="97"/>
        <v>276</v>
      </c>
      <c r="K284">
        <f t="shared" si="93"/>
        <v>301116</v>
      </c>
      <c r="L284">
        <f t="shared" si="86"/>
        <v>0</v>
      </c>
      <c r="M284">
        <f t="shared" si="87"/>
        <v>11</v>
      </c>
      <c r="N284">
        <f>INDEX(Testing!$K$17:$K$23,FLOOR(('Frame Table'!K284-($E$6*M284)-($E$6*60*L284))/'Frame Table'!$F$6,1)+1)</f>
        <v>82</v>
      </c>
      <c r="O284">
        <f t="shared" si="81"/>
        <v>76</v>
      </c>
      <c r="P284">
        <f>INDEX(Testing!$N$17:$N$23,FLOOR(('Frame Table'!K284-($E$6*M284)-($E$6*60*L284))/'Frame Table'!$F$6,1)+1)</f>
        <v>77</v>
      </c>
      <c r="S284">
        <f t="shared" si="98"/>
        <v>276</v>
      </c>
      <c r="T284">
        <f t="shared" si="94"/>
        <v>421728</v>
      </c>
      <c r="U284">
        <f t="shared" si="88"/>
        <v>0</v>
      </c>
      <c r="V284">
        <f t="shared" si="89"/>
        <v>16</v>
      </c>
      <c r="W284">
        <f>INDEX(Testing!$K$17:$K$23,FLOOR(('Frame Table'!T284-($E$6*V284)-($E$6*60*U284))/'Frame Table'!$F$6,1)+1)</f>
        <v>48</v>
      </c>
      <c r="X284">
        <f t="shared" si="82"/>
        <v>47</v>
      </c>
      <c r="Y284">
        <f>INDEX(Testing!$N$17:$N$23,FLOOR(('Frame Table'!T284-($E$6*V284)-($E$6*60*U284))/'Frame Table'!$F$6,1)+1)</f>
        <v>38</v>
      </c>
      <c r="AB284">
        <f t="shared" si="99"/>
        <v>276</v>
      </c>
      <c r="AC284">
        <f t="shared" si="95"/>
        <v>263304</v>
      </c>
      <c r="AD284">
        <f t="shared" si="90"/>
        <v>0</v>
      </c>
      <c r="AE284">
        <f t="shared" si="91"/>
        <v>10</v>
      </c>
      <c r="AF284">
        <f>INDEX(Testing!$K$17:$K$23,FLOOR(('Frame Table'!AC284-($E$6*AE284)-($E$6*60*AD284))/'Frame Table'!$F$6,1)+1)</f>
        <v>25</v>
      </c>
      <c r="AG284">
        <f t="shared" si="83"/>
        <v>28</v>
      </c>
      <c r="AH284">
        <f>INDEX(Testing!$N$17:$N$23,FLOOR(('Frame Table'!AC284-($E$6*AE284)-($E$6*60*AD284))/'Frame Table'!$F$6,1)+1)</f>
        <v>19</v>
      </c>
    </row>
    <row r="285" spans="1:34" x14ac:dyDescent="0.25">
      <c r="A285">
        <f t="shared" si="96"/>
        <v>277</v>
      </c>
      <c r="B285">
        <f t="shared" si="92"/>
        <v>352621</v>
      </c>
      <c r="C285">
        <f t="shared" si="84"/>
        <v>0</v>
      </c>
      <c r="D285">
        <f t="shared" si="85"/>
        <v>13</v>
      </c>
      <c r="E285">
        <f>INDEX(Testing!$K$17:$K$23,FLOOR(('Frame Table'!B285-($E$6*D285)-($E$6*60*C285))/'Frame Table'!$F$6,1)+1)</f>
        <v>82</v>
      </c>
      <c r="F285">
        <f t="shared" si="80"/>
        <v>77</v>
      </c>
      <c r="G285">
        <f>INDEX(Testing!$N$17:$N$23,FLOOR(('Frame Table'!B285-($E$6*D285)-($E$6*60*C285))/'Frame Table'!$F$6,1)+1)</f>
        <v>77</v>
      </c>
      <c r="J285">
        <f t="shared" si="97"/>
        <v>277</v>
      </c>
      <c r="K285">
        <f t="shared" si="93"/>
        <v>302207</v>
      </c>
      <c r="L285">
        <f t="shared" si="86"/>
        <v>0</v>
      </c>
      <c r="M285">
        <f t="shared" si="87"/>
        <v>11</v>
      </c>
      <c r="N285">
        <f>INDEX(Testing!$K$17:$K$23,FLOOR(('Frame Table'!K285-($E$6*M285)-($E$6*60*L285))/'Frame Table'!$F$6,1)+1)</f>
        <v>97</v>
      </c>
      <c r="O285">
        <f t="shared" si="81"/>
        <v>80</v>
      </c>
      <c r="P285">
        <f>INDEX(Testing!$N$17:$N$23,FLOOR(('Frame Table'!K285-($E$6*M285)-($E$6*60*L285))/'Frame Table'!$F$6,1)+1)</f>
        <v>96</v>
      </c>
      <c r="S285">
        <f t="shared" si="98"/>
        <v>277</v>
      </c>
      <c r="T285">
        <f t="shared" si="94"/>
        <v>423256</v>
      </c>
      <c r="U285">
        <f t="shared" si="88"/>
        <v>0</v>
      </c>
      <c r="V285">
        <f t="shared" si="89"/>
        <v>16</v>
      </c>
      <c r="W285">
        <f>INDEX(Testing!$K$17:$K$23,FLOOR(('Frame Table'!T285-($E$6*V285)-($E$6*60*U285))/'Frame Table'!$F$6,1)+1)</f>
        <v>61</v>
      </c>
      <c r="X285">
        <f t="shared" si="82"/>
        <v>53</v>
      </c>
      <c r="Y285">
        <f>INDEX(Testing!$N$17:$N$23,FLOOR(('Frame Table'!T285-($E$6*V285)-($E$6*60*U285))/'Frame Table'!$F$6,1)+1)</f>
        <v>58</v>
      </c>
      <c r="AB285">
        <f t="shared" si="99"/>
        <v>277</v>
      </c>
      <c r="AC285">
        <f t="shared" si="95"/>
        <v>264258</v>
      </c>
      <c r="AD285">
        <f t="shared" si="90"/>
        <v>0</v>
      </c>
      <c r="AE285">
        <f t="shared" si="91"/>
        <v>10</v>
      </c>
      <c r="AF285">
        <f>INDEX(Testing!$K$17:$K$23,FLOOR(('Frame Table'!AC285-($E$6*AE285)-($E$6*60*AD285))/'Frame Table'!$F$6,1)+1)</f>
        <v>48</v>
      </c>
      <c r="AG285">
        <f t="shared" si="83"/>
        <v>32</v>
      </c>
      <c r="AH285">
        <f>INDEX(Testing!$N$17:$N$23,FLOOR(('Frame Table'!AC285-($E$6*AE285)-($E$6*60*AD285))/'Frame Table'!$F$6,1)+1)</f>
        <v>38</v>
      </c>
    </row>
    <row r="286" spans="1:34" x14ac:dyDescent="0.25">
      <c r="A286">
        <f t="shared" si="96"/>
        <v>278</v>
      </c>
      <c r="B286">
        <f t="shared" si="92"/>
        <v>353894</v>
      </c>
      <c r="C286">
        <f t="shared" si="84"/>
        <v>0</v>
      </c>
      <c r="D286">
        <f t="shared" si="85"/>
        <v>13</v>
      </c>
      <c r="E286">
        <f>INDEX(Testing!$K$17:$K$23,FLOOR(('Frame Table'!B286-($E$6*D286)-($E$6*60*C286))/'Frame Table'!$F$6,1)+1)</f>
        <v>97</v>
      </c>
      <c r="F286">
        <f t="shared" si="80"/>
        <v>82</v>
      </c>
      <c r="G286">
        <f>INDEX(Testing!$N$17:$N$23,FLOOR(('Frame Table'!B286-($E$6*D286)-($E$6*60*C286))/'Frame Table'!$F$6,1)+1)</f>
        <v>96</v>
      </c>
      <c r="J286">
        <f t="shared" si="97"/>
        <v>278</v>
      </c>
      <c r="K286">
        <f t="shared" si="93"/>
        <v>303298</v>
      </c>
      <c r="L286">
        <f t="shared" si="86"/>
        <v>0</v>
      </c>
      <c r="M286">
        <f t="shared" si="87"/>
        <v>11</v>
      </c>
      <c r="N286">
        <f>INDEX(Testing!$K$17:$K$23,FLOOR(('Frame Table'!K286-($E$6*M286)-($E$6*60*L286))/'Frame Table'!$F$6,1)+1)</f>
        <v>97</v>
      </c>
      <c r="O286">
        <f t="shared" si="81"/>
        <v>84</v>
      </c>
      <c r="P286">
        <f>INDEX(Testing!$N$17:$N$23,FLOOR(('Frame Table'!K286-($E$6*M286)-($E$6*60*L286))/'Frame Table'!$F$6,1)+1)</f>
        <v>96</v>
      </c>
      <c r="S286">
        <f t="shared" si="98"/>
        <v>278</v>
      </c>
      <c r="T286">
        <f t="shared" si="94"/>
        <v>424784</v>
      </c>
      <c r="U286">
        <f t="shared" si="88"/>
        <v>0</v>
      </c>
      <c r="V286">
        <f t="shared" si="89"/>
        <v>16</v>
      </c>
      <c r="W286">
        <f>INDEX(Testing!$K$17:$K$23,FLOOR(('Frame Table'!T286-($E$6*V286)-($E$6*60*U286))/'Frame Table'!$F$6,1)+1)</f>
        <v>61</v>
      </c>
      <c r="X286">
        <f t="shared" si="82"/>
        <v>59</v>
      </c>
      <c r="Y286">
        <f>INDEX(Testing!$N$17:$N$23,FLOOR(('Frame Table'!T286-($E$6*V286)-($E$6*60*U286))/'Frame Table'!$F$6,1)+1)</f>
        <v>58</v>
      </c>
      <c r="AB286">
        <f t="shared" si="99"/>
        <v>278</v>
      </c>
      <c r="AC286">
        <f t="shared" si="95"/>
        <v>265212</v>
      </c>
      <c r="AD286">
        <f t="shared" si="90"/>
        <v>0</v>
      </c>
      <c r="AE286">
        <f t="shared" si="91"/>
        <v>10</v>
      </c>
      <c r="AF286">
        <f>INDEX(Testing!$K$17:$K$23,FLOOR(('Frame Table'!AC286-($E$6*AE286)-($E$6*60*AD286))/'Frame Table'!$F$6,1)+1)</f>
        <v>48</v>
      </c>
      <c r="AG286">
        <f t="shared" si="83"/>
        <v>35</v>
      </c>
      <c r="AH286">
        <f>INDEX(Testing!$N$17:$N$23,FLOOR(('Frame Table'!AC286-($E$6*AE286)-($E$6*60*AD286))/'Frame Table'!$F$6,1)+1)</f>
        <v>38</v>
      </c>
    </row>
    <row r="287" spans="1:34" x14ac:dyDescent="0.25">
      <c r="A287">
        <f t="shared" si="96"/>
        <v>279</v>
      </c>
      <c r="B287">
        <f t="shared" si="92"/>
        <v>355167</v>
      </c>
      <c r="C287">
        <f t="shared" si="84"/>
        <v>0</v>
      </c>
      <c r="D287">
        <f t="shared" si="85"/>
        <v>13</v>
      </c>
      <c r="E287">
        <f>INDEX(Testing!$K$17:$K$23,FLOOR(('Frame Table'!B287-($E$6*D287)-($E$6*60*C287))/'Frame Table'!$F$6,1)+1)</f>
        <v>97</v>
      </c>
      <c r="F287">
        <f t="shared" si="80"/>
        <v>87</v>
      </c>
      <c r="G287">
        <f>INDEX(Testing!$N$17:$N$23,FLOOR(('Frame Table'!B287-($E$6*D287)-($E$6*60*C287))/'Frame Table'!$F$6,1)+1)</f>
        <v>96</v>
      </c>
      <c r="J287">
        <f t="shared" si="97"/>
        <v>279</v>
      </c>
      <c r="K287">
        <f t="shared" si="93"/>
        <v>304389</v>
      </c>
      <c r="L287">
        <f t="shared" si="86"/>
        <v>0</v>
      </c>
      <c r="M287">
        <f t="shared" si="87"/>
        <v>11</v>
      </c>
      <c r="N287">
        <f>INDEX(Testing!$K$17:$K$23,FLOOR(('Frame Table'!K287-($E$6*M287)-($E$6*60*L287))/'Frame Table'!$F$6,1)+1)</f>
        <v>97</v>
      </c>
      <c r="O287">
        <f t="shared" si="81"/>
        <v>89</v>
      </c>
      <c r="P287">
        <f>INDEX(Testing!$N$17:$N$23,FLOOR(('Frame Table'!K287-($E$6*M287)-($E$6*60*L287))/'Frame Table'!$F$6,1)+1)</f>
        <v>96</v>
      </c>
      <c r="S287">
        <f t="shared" si="98"/>
        <v>279</v>
      </c>
      <c r="T287">
        <f t="shared" si="94"/>
        <v>426312</v>
      </c>
      <c r="U287">
        <f t="shared" si="88"/>
        <v>0</v>
      </c>
      <c r="V287">
        <f t="shared" si="89"/>
        <v>16</v>
      </c>
      <c r="W287">
        <f>INDEX(Testing!$K$17:$K$23,FLOOR(('Frame Table'!T287-($E$6*V287)-($E$6*60*U287))/'Frame Table'!$F$6,1)+1)</f>
        <v>82</v>
      </c>
      <c r="X287">
        <f t="shared" si="82"/>
        <v>65</v>
      </c>
      <c r="Y287">
        <f>INDEX(Testing!$N$17:$N$23,FLOOR(('Frame Table'!T287-($E$6*V287)-($E$6*60*U287))/'Frame Table'!$F$6,1)+1)</f>
        <v>77</v>
      </c>
      <c r="AB287">
        <f t="shared" si="99"/>
        <v>279</v>
      </c>
      <c r="AC287">
        <f t="shared" si="95"/>
        <v>266166</v>
      </c>
      <c r="AD287">
        <f t="shared" si="90"/>
        <v>0</v>
      </c>
      <c r="AE287">
        <f t="shared" si="91"/>
        <v>10</v>
      </c>
      <c r="AF287">
        <f>INDEX(Testing!$K$17:$K$23,FLOOR(('Frame Table'!AC287-($E$6*AE287)-($E$6*60*AD287))/'Frame Table'!$F$6,1)+1)</f>
        <v>48</v>
      </c>
      <c r="AG287">
        <f t="shared" si="83"/>
        <v>39</v>
      </c>
      <c r="AH287">
        <f>INDEX(Testing!$N$17:$N$23,FLOOR(('Frame Table'!AC287-($E$6*AE287)-($E$6*60*AD287))/'Frame Table'!$F$6,1)+1)</f>
        <v>38</v>
      </c>
    </row>
    <row r="288" spans="1:34" x14ac:dyDescent="0.25">
      <c r="A288">
        <f t="shared" si="96"/>
        <v>280</v>
      </c>
      <c r="B288">
        <f t="shared" si="92"/>
        <v>356440</v>
      </c>
      <c r="C288">
        <f t="shared" si="84"/>
        <v>0</v>
      </c>
      <c r="D288">
        <f t="shared" si="85"/>
        <v>13</v>
      </c>
      <c r="E288">
        <f>INDEX(Testing!$K$17:$K$23,FLOOR(('Frame Table'!B288-($E$6*D288)-($E$6*60*C288))/'Frame Table'!$F$6,1)+1)</f>
        <v>97</v>
      </c>
      <c r="F288">
        <f t="shared" ref="F288:F351" si="100">FLOOR(B288/256,1) - D288*100-C288*6000</f>
        <v>92</v>
      </c>
      <c r="G288">
        <f>INDEX(Testing!$N$17:$N$23,FLOOR(('Frame Table'!B288-($E$6*D288)-($E$6*60*C288))/'Frame Table'!$F$6,1)+1)</f>
        <v>96</v>
      </c>
      <c r="J288">
        <f t="shared" si="97"/>
        <v>280</v>
      </c>
      <c r="K288">
        <f t="shared" si="93"/>
        <v>305480</v>
      </c>
      <c r="L288">
        <f t="shared" si="86"/>
        <v>0</v>
      </c>
      <c r="M288">
        <f t="shared" si="87"/>
        <v>11</v>
      </c>
      <c r="N288">
        <f>INDEX(Testing!$K$17:$K$23,FLOOR(('Frame Table'!K288-($E$6*M288)-($E$6*60*L288))/'Frame Table'!$F$6,1)+1)</f>
        <v>97</v>
      </c>
      <c r="O288">
        <f t="shared" ref="O288:O351" si="101">FLOOR(K288/256,1) - M288*100-L288*6000</f>
        <v>93</v>
      </c>
      <c r="P288">
        <f>INDEX(Testing!$N$17:$N$23,FLOOR(('Frame Table'!K288-($E$6*M288)-($E$6*60*L288))/'Frame Table'!$F$6,1)+1)</f>
        <v>96</v>
      </c>
      <c r="S288">
        <f t="shared" si="98"/>
        <v>280</v>
      </c>
      <c r="T288">
        <f t="shared" si="94"/>
        <v>427840</v>
      </c>
      <c r="U288">
        <f t="shared" si="88"/>
        <v>0</v>
      </c>
      <c r="V288">
        <f t="shared" si="89"/>
        <v>16</v>
      </c>
      <c r="W288">
        <f>INDEX(Testing!$K$17:$K$23,FLOOR(('Frame Table'!T288-($E$6*V288)-($E$6*60*U288))/'Frame Table'!$F$6,1)+1)</f>
        <v>82</v>
      </c>
      <c r="X288">
        <f t="shared" ref="X288:X351" si="102">FLOOR(T288/256,1) - V288*100-U288*6000</f>
        <v>71</v>
      </c>
      <c r="Y288">
        <f>INDEX(Testing!$N$17:$N$23,FLOOR(('Frame Table'!T288-($E$6*V288)-($E$6*60*U288))/'Frame Table'!$F$6,1)+1)</f>
        <v>77</v>
      </c>
      <c r="AB288">
        <f t="shared" si="99"/>
        <v>280</v>
      </c>
      <c r="AC288">
        <f t="shared" si="95"/>
        <v>267120</v>
      </c>
      <c r="AD288">
        <f t="shared" si="90"/>
        <v>0</v>
      </c>
      <c r="AE288">
        <f t="shared" si="91"/>
        <v>10</v>
      </c>
      <c r="AF288">
        <f>INDEX(Testing!$K$17:$K$23,FLOOR(('Frame Table'!AC288-($E$6*AE288)-($E$6*60*AD288))/'Frame Table'!$F$6,1)+1)</f>
        <v>48</v>
      </c>
      <c r="AG288">
        <f t="shared" ref="AG288:AG351" si="103">FLOOR(AC288/256,1) - AE288*100-AD288*6000</f>
        <v>43</v>
      </c>
      <c r="AH288">
        <f>INDEX(Testing!$N$17:$N$23,FLOOR(('Frame Table'!AC288-($E$6*AE288)-($E$6*60*AD288))/'Frame Table'!$F$6,1)+1)</f>
        <v>38</v>
      </c>
    </row>
    <row r="289" spans="1:34" x14ac:dyDescent="0.25">
      <c r="A289">
        <f t="shared" si="96"/>
        <v>281</v>
      </c>
      <c r="B289">
        <f t="shared" si="92"/>
        <v>357713</v>
      </c>
      <c r="C289">
        <f t="shared" si="84"/>
        <v>0</v>
      </c>
      <c r="D289">
        <f t="shared" si="85"/>
        <v>13</v>
      </c>
      <c r="E289">
        <f>INDEX(Testing!$K$17:$K$23,FLOOR(('Frame Table'!B289-($E$6*D289)-($E$6*60*C289))/'Frame Table'!$F$6,1)+1)</f>
        <v>99</v>
      </c>
      <c r="F289">
        <f t="shared" si="100"/>
        <v>97</v>
      </c>
      <c r="G289">
        <f>INDEX(Testing!$N$17:$N$23,FLOOR(('Frame Table'!B289-($E$6*D289)-($E$6*60*C289))/'Frame Table'!$F$6,1)+1)</f>
        <v>99</v>
      </c>
      <c r="J289">
        <f t="shared" si="97"/>
        <v>281</v>
      </c>
      <c r="K289">
        <f t="shared" si="93"/>
        <v>306571</v>
      </c>
      <c r="L289">
        <f t="shared" si="86"/>
        <v>0</v>
      </c>
      <c r="M289">
        <f t="shared" si="87"/>
        <v>11</v>
      </c>
      <c r="N289">
        <f>INDEX(Testing!$K$17:$K$23,FLOOR(('Frame Table'!K289-($E$6*M289)-($E$6*60*L289))/'Frame Table'!$F$6,1)+1)</f>
        <v>99</v>
      </c>
      <c r="O289">
        <f t="shared" si="101"/>
        <v>97</v>
      </c>
      <c r="P289">
        <f>INDEX(Testing!$N$17:$N$23,FLOOR(('Frame Table'!K289-($E$6*M289)-($E$6*60*L289))/'Frame Table'!$F$6,1)+1)</f>
        <v>99</v>
      </c>
      <c r="S289">
        <f t="shared" si="98"/>
        <v>281</v>
      </c>
      <c r="T289">
        <f t="shared" si="94"/>
        <v>429368</v>
      </c>
      <c r="U289">
        <f t="shared" si="88"/>
        <v>0</v>
      </c>
      <c r="V289">
        <f t="shared" si="89"/>
        <v>16</v>
      </c>
      <c r="W289">
        <f>INDEX(Testing!$K$17:$K$23,FLOOR(('Frame Table'!T289-($E$6*V289)-($E$6*60*U289))/'Frame Table'!$F$6,1)+1)</f>
        <v>82</v>
      </c>
      <c r="X289">
        <f t="shared" si="102"/>
        <v>77</v>
      </c>
      <c r="Y289">
        <f>INDEX(Testing!$N$17:$N$23,FLOOR(('Frame Table'!T289-($E$6*V289)-($E$6*60*U289))/'Frame Table'!$F$6,1)+1)</f>
        <v>77</v>
      </c>
      <c r="AB289">
        <f t="shared" si="99"/>
        <v>281</v>
      </c>
      <c r="AC289">
        <f t="shared" si="95"/>
        <v>268074</v>
      </c>
      <c r="AD289">
        <f t="shared" si="90"/>
        <v>0</v>
      </c>
      <c r="AE289">
        <f t="shared" si="91"/>
        <v>10</v>
      </c>
      <c r="AF289">
        <f>INDEX(Testing!$K$17:$K$23,FLOOR(('Frame Table'!AC289-($E$6*AE289)-($E$6*60*AD289))/'Frame Table'!$F$6,1)+1)</f>
        <v>48</v>
      </c>
      <c r="AG289">
        <f t="shared" si="103"/>
        <v>47</v>
      </c>
      <c r="AH289">
        <f>INDEX(Testing!$N$17:$N$23,FLOOR(('Frame Table'!AC289-($E$6*AE289)-($E$6*60*AD289))/'Frame Table'!$F$6,1)+1)</f>
        <v>38</v>
      </c>
    </row>
    <row r="290" spans="1:34" x14ac:dyDescent="0.25">
      <c r="A290">
        <f t="shared" si="96"/>
        <v>282</v>
      </c>
      <c r="B290">
        <f t="shared" si="92"/>
        <v>358986</v>
      </c>
      <c r="C290">
        <f t="shared" si="84"/>
        <v>0</v>
      </c>
      <c r="D290">
        <f t="shared" si="85"/>
        <v>14</v>
      </c>
      <c r="E290">
        <f>INDEX(Testing!$K$17:$K$23,FLOOR(('Frame Table'!B290-($E$6*D290)-($E$6*60*C290))/'Frame Table'!$F$6,1)+1)</f>
        <v>0</v>
      </c>
      <c r="F290">
        <f t="shared" si="100"/>
        <v>2</v>
      </c>
      <c r="G290">
        <f>INDEX(Testing!$N$17:$N$23,FLOOR(('Frame Table'!B290-($E$6*D290)-($E$6*60*C290))/'Frame Table'!$F$6,1)+1)</f>
        <v>0</v>
      </c>
      <c r="J290">
        <f t="shared" si="97"/>
        <v>282</v>
      </c>
      <c r="K290">
        <f t="shared" si="93"/>
        <v>307662</v>
      </c>
      <c r="L290">
        <f t="shared" si="86"/>
        <v>0</v>
      </c>
      <c r="M290">
        <f t="shared" si="87"/>
        <v>12</v>
      </c>
      <c r="N290">
        <f>INDEX(Testing!$K$17:$K$23,FLOOR(('Frame Table'!K290-($E$6*M290)-($E$6*60*L290))/'Frame Table'!$F$6,1)+1)</f>
        <v>0</v>
      </c>
      <c r="O290">
        <f t="shared" si="101"/>
        <v>1</v>
      </c>
      <c r="P290">
        <f>INDEX(Testing!$N$17:$N$23,FLOOR(('Frame Table'!K290-($E$6*M290)-($E$6*60*L290))/'Frame Table'!$F$6,1)+1)</f>
        <v>0</v>
      </c>
      <c r="S290">
        <f t="shared" si="98"/>
        <v>282</v>
      </c>
      <c r="T290">
        <f t="shared" si="94"/>
        <v>430896</v>
      </c>
      <c r="U290">
        <f t="shared" si="88"/>
        <v>0</v>
      </c>
      <c r="V290">
        <f t="shared" si="89"/>
        <v>16</v>
      </c>
      <c r="W290">
        <f>INDEX(Testing!$K$17:$K$23,FLOOR(('Frame Table'!T290-($E$6*V290)-($E$6*60*U290))/'Frame Table'!$F$6,1)+1)</f>
        <v>97</v>
      </c>
      <c r="X290">
        <f t="shared" si="102"/>
        <v>83</v>
      </c>
      <c r="Y290">
        <f>INDEX(Testing!$N$17:$N$23,FLOOR(('Frame Table'!T290-($E$6*V290)-($E$6*60*U290))/'Frame Table'!$F$6,1)+1)</f>
        <v>96</v>
      </c>
      <c r="AB290">
        <f t="shared" si="99"/>
        <v>282</v>
      </c>
      <c r="AC290">
        <f t="shared" si="95"/>
        <v>269028</v>
      </c>
      <c r="AD290">
        <f t="shared" si="90"/>
        <v>0</v>
      </c>
      <c r="AE290">
        <f t="shared" si="91"/>
        <v>10</v>
      </c>
      <c r="AF290">
        <f>INDEX(Testing!$K$17:$K$23,FLOOR(('Frame Table'!AC290-($E$6*AE290)-($E$6*60*AD290))/'Frame Table'!$F$6,1)+1)</f>
        <v>61</v>
      </c>
      <c r="AG290">
        <f t="shared" si="103"/>
        <v>50</v>
      </c>
      <c r="AH290">
        <f>INDEX(Testing!$N$17:$N$23,FLOOR(('Frame Table'!AC290-($E$6*AE290)-($E$6*60*AD290))/'Frame Table'!$F$6,1)+1)</f>
        <v>58</v>
      </c>
    </row>
    <row r="291" spans="1:34" x14ac:dyDescent="0.25">
      <c r="A291">
        <f t="shared" si="96"/>
        <v>283</v>
      </c>
      <c r="B291">
        <f t="shared" si="92"/>
        <v>360259</v>
      </c>
      <c r="C291">
        <f t="shared" si="84"/>
        <v>0</v>
      </c>
      <c r="D291">
        <f t="shared" si="85"/>
        <v>14</v>
      </c>
      <c r="E291">
        <f>INDEX(Testing!$K$17:$K$23,FLOOR(('Frame Table'!B291-($E$6*D291)-($E$6*60*C291))/'Frame Table'!$F$6,1)+1)</f>
        <v>0</v>
      </c>
      <c r="F291">
        <f t="shared" si="100"/>
        <v>7</v>
      </c>
      <c r="G291">
        <f>INDEX(Testing!$N$17:$N$23,FLOOR(('Frame Table'!B291-($E$6*D291)-($E$6*60*C291))/'Frame Table'!$F$6,1)+1)</f>
        <v>0</v>
      </c>
      <c r="J291">
        <f t="shared" si="97"/>
        <v>283</v>
      </c>
      <c r="K291">
        <f t="shared" si="93"/>
        <v>308753</v>
      </c>
      <c r="L291">
        <f t="shared" si="86"/>
        <v>0</v>
      </c>
      <c r="M291">
        <f t="shared" si="87"/>
        <v>12</v>
      </c>
      <c r="N291">
        <f>INDEX(Testing!$K$17:$K$23,FLOOR(('Frame Table'!K291-($E$6*M291)-($E$6*60*L291))/'Frame Table'!$F$6,1)+1)</f>
        <v>0</v>
      </c>
      <c r="O291">
        <f t="shared" si="101"/>
        <v>6</v>
      </c>
      <c r="P291">
        <f>INDEX(Testing!$N$17:$N$23,FLOOR(('Frame Table'!K291-($E$6*M291)-($E$6*60*L291))/'Frame Table'!$F$6,1)+1)</f>
        <v>0</v>
      </c>
      <c r="S291">
        <f t="shared" si="98"/>
        <v>283</v>
      </c>
      <c r="T291">
        <f t="shared" si="94"/>
        <v>432424</v>
      </c>
      <c r="U291">
        <f t="shared" si="88"/>
        <v>0</v>
      </c>
      <c r="V291">
        <f t="shared" si="89"/>
        <v>16</v>
      </c>
      <c r="W291">
        <f>INDEX(Testing!$K$17:$K$23,FLOOR(('Frame Table'!T291-($E$6*V291)-($E$6*60*U291))/'Frame Table'!$F$6,1)+1)</f>
        <v>97</v>
      </c>
      <c r="X291">
        <f t="shared" si="102"/>
        <v>89</v>
      </c>
      <c r="Y291">
        <f>INDEX(Testing!$N$17:$N$23,FLOOR(('Frame Table'!T291-($E$6*V291)-($E$6*60*U291))/'Frame Table'!$F$6,1)+1)</f>
        <v>96</v>
      </c>
      <c r="AB291">
        <f t="shared" si="99"/>
        <v>283</v>
      </c>
      <c r="AC291">
        <f t="shared" si="95"/>
        <v>269982</v>
      </c>
      <c r="AD291">
        <f t="shared" si="90"/>
        <v>0</v>
      </c>
      <c r="AE291">
        <f t="shared" si="91"/>
        <v>10</v>
      </c>
      <c r="AF291">
        <f>INDEX(Testing!$K$17:$K$23,FLOOR(('Frame Table'!AC291-($E$6*AE291)-($E$6*60*AD291))/'Frame Table'!$F$6,1)+1)</f>
        <v>61</v>
      </c>
      <c r="AG291">
        <f t="shared" si="103"/>
        <v>54</v>
      </c>
      <c r="AH291">
        <f>INDEX(Testing!$N$17:$N$23,FLOOR(('Frame Table'!AC291-($E$6*AE291)-($E$6*60*AD291))/'Frame Table'!$F$6,1)+1)</f>
        <v>58</v>
      </c>
    </row>
    <row r="292" spans="1:34" x14ac:dyDescent="0.25">
      <c r="A292">
        <f t="shared" si="96"/>
        <v>284</v>
      </c>
      <c r="B292">
        <f t="shared" si="92"/>
        <v>361532</v>
      </c>
      <c r="C292">
        <f t="shared" si="84"/>
        <v>0</v>
      </c>
      <c r="D292">
        <f t="shared" si="85"/>
        <v>14</v>
      </c>
      <c r="E292">
        <f>INDEX(Testing!$K$17:$K$23,FLOOR(('Frame Table'!B292-($E$6*D292)-($E$6*60*C292))/'Frame Table'!$F$6,1)+1)</f>
        <v>0</v>
      </c>
      <c r="F292">
        <f t="shared" si="100"/>
        <v>12</v>
      </c>
      <c r="G292">
        <f>INDEX(Testing!$N$17:$N$23,FLOOR(('Frame Table'!B292-($E$6*D292)-($E$6*60*C292))/'Frame Table'!$F$6,1)+1)</f>
        <v>0</v>
      </c>
      <c r="J292">
        <f t="shared" si="97"/>
        <v>284</v>
      </c>
      <c r="K292">
        <f t="shared" si="93"/>
        <v>309844</v>
      </c>
      <c r="L292">
        <f t="shared" si="86"/>
        <v>0</v>
      </c>
      <c r="M292">
        <f t="shared" si="87"/>
        <v>12</v>
      </c>
      <c r="N292">
        <f>INDEX(Testing!$K$17:$K$23,FLOOR(('Frame Table'!K292-($E$6*M292)-($E$6*60*L292))/'Frame Table'!$F$6,1)+1)</f>
        <v>0</v>
      </c>
      <c r="O292">
        <f t="shared" si="101"/>
        <v>10</v>
      </c>
      <c r="P292">
        <f>INDEX(Testing!$N$17:$N$23,FLOOR(('Frame Table'!K292-($E$6*M292)-($E$6*60*L292))/'Frame Table'!$F$6,1)+1)</f>
        <v>0</v>
      </c>
      <c r="S292">
        <f t="shared" si="98"/>
        <v>284</v>
      </c>
      <c r="T292">
        <f t="shared" si="94"/>
        <v>433952</v>
      </c>
      <c r="U292">
        <f t="shared" si="88"/>
        <v>0</v>
      </c>
      <c r="V292">
        <f t="shared" si="89"/>
        <v>16</v>
      </c>
      <c r="W292">
        <f>INDEX(Testing!$K$17:$K$23,FLOOR(('Frame Table'!T292-($E$6*V292)-($E$6*60*U292))/'Frame Table'!$F$6,1)+1)</f>
        <v>97</v>
      </c>
      <c r="X292">
        <f t="shared" si="102"/>
        <v>95</v>
      </c>
      <c r="Y292">
        <f>INDEX(Testing!$N$17:$N$23,FLOOR(('Frame Table'!T292-($E$6*V292)-($E$6*60*U292))/'Frame Table'!$F$6,1)+1)</f>
        <v>96</v>
      </c>
      <c r="AB292">
        <f t="shared" si="99"/>
        <v>284</v>
      </c>
      <c r="AC292">
        <f t="shared" si="95"/>
        <v>270936</v>
      </c>
      <c r="AD292">
        <f t="shared" si="90"/>
        <v>0</v>
      </c>
      <c r="AE292">
        <f t="shared" si="91"/>
        <v>10</v>
      </c>
      <c r="AF292">
        <f>INDEX(Testing!$K$17:$K$23,FLOOR(('Frame Table'!AC292-($E$6*AE292)-($E$6*60*AD292))/'Frame Table'!$F$6,1)+1)</f>
        <v>61</v>
      </c>
      <c r="AG292">
        <f t="shared" si="103"/>
        <v>58</v>
      </c>
      <c r="AH292">
        <f>INDEX(Testing!$N$17:$N$23,FLOOR(('Frame Table'!AC292-($E$6*AE292)-($E$6*60*AD292))/'Frame Table'!$F$6,1)+1)</f>
        <v>58</v>
      </c>
    </row>
    <row r="293" spans="1:34" x14ac:dyDescent="0.25">
      <c r="A293">
        <f t="shared" si="96"/>
        <v>285</v>
      </c>
      <c r="B293">
        <f t="shared" si="92"/>
        <v>362805</v>
      </c>
      <c r="C293">
        <f t="shared" si="84"/>
        <v>0</v>
      </c>
      <c r="D293">
        <f t="shared" si="85"/>
        <v>14</v>
      </c>
      <c r="E293">
        <f>INDEX(Testing!$K$17:$K$23,FLOOR(('Frame Table'!B293-($E$6*D293)-($E$6*60*C293))/'Frame Table'!$F$6,1)+1)</f>
        <v>25</v>
      </c>
      <c r="F293">
        <f t="shared" si="100"/>
        <v>17</v>
      </c>
      <c r="G293">
        <f>INDEX(Testing!$N$17:$N$23,FLOOR(('Frame Table'!B293-($E$6*D293)-($E$6*60*C293))/'Frame Table'!$F$6,1)+1)</f>
        <v>19</v>
      </c>
      <c r="J293">
        <f t="shared" si="97"/>
        <v>285</v>
      </c>
      <c r="K293">
        <f t="shared" si="93"/>
        <v>310935</v>
      </c>
      <c r="L293">
        <f t="shared" si="86"/>
        <v>0</v>
      </c>
      <c r="M293">
        <f t="shared" si="87"/>
        <v>12</v>
      </c>
      <c r="N293">
        <f>INDEX(Testing!$K$17:$K$23,FLOOR(('Frame Table'!K293-($E$6*M293)-($E$6*60*L293))/'Frame Table'!$F$6,1)+1)</f>
        <v>0</v>
      </c>
      <c r="O293">
        <f t="shared" si="101"/>
        <v>14</v>
      </c>
      <c r="P293">
        <f>INDEX(Testing!$N$17:$N$23,FLOOR(('Frame Table'!K293-($E$6*M293)-($E$6*60*L293))/'Frame Table'!$F$6,1)+1)</f>
        <v>0</v>
      </c>
      <c r="S293">
        <f t="shared" si="98"/>
        <v>285</v>
      </c>
      <c r="T293">
        <f t="shared" si="94"/>
        <v>435480</v>
      </c>
      <c r="U293">
        <f t="shared" si="88"/>
        <v>0</v>
      </c>
      <c r="V293">
        <f t="shared" si="89"/>
        <v>17</v>
      </c>
      <c r="W293">
        <f>INDEX(Testing!$K$17:$K$23,FLOOR(('Frame Table'!T293-($E$6*V293)-($E$6*60*U293))/'Frame Table'!$F$6,1)+1)</f>
        <v>0</v>
      </c>
      <c r="X293">
        <f t="shared" si="102"/>
        <v>1</v>
      </c>
      <c r="Y293">
        <f>INDEX(Testing!$N$17:$N$23,FLOOR(('Frame Table'!T293-($E$6*V293)-($E$6*60*U293))/'Frame Table'!$F$6,1)+1)</f>
        <v>0</v>
      </c>
      <c r="AB293">
        <f t="shared" si="99"/>
        <v>285</v>
      </c>
      <c r="AC293">
        <f t="shared" si="95"/>
        <v>271890</v>
      </c>
      <c r="AD293">
        <f t="shared" si="90"/>
        <v>0</v>
      </c>
      <c r="AE293">
        <f t="shared" si="91"/>
        <v>10</v>
      </c>
      <c r="AF293">
        <f>INDEX(Testing!$K$17:$K$23,FLOOR(('Frame Table'!AC293-($E$6*AE293)-($E$6*60*AD293))/'Frame Table'!$F$6,1)+1)</f>
        <v>61</v>
      </c>
      <c r="AG293">
        <f t="shared" si="103"/>
        <v>62</v>
      </c>
      <c r="AH293">
        <f>INDEX(Testing!$N$17:$N$23,FLOOR(('Frame Table'!AC293-($E$6*AE293)-($E$6*60*AD293))/'Frame Table'!$F$6,1)+1)</f>
        <v>58</v>
      </c>
    </row>
    <row r="294" spans="1:34" x14ac:dyDescent="0.25">
      <c r="A294">
        <f t="shared" si="96"/>
        <v>286</v>
      </c>
      <c r="B294">
        <f t="shared" si="92"/>
        <v>364078</v>
      </c>
      <c r="C294">
        <f t="shared" si="84"/>
        <v>0</v>
      </c>
      <c r="D294">
        <f t="shared" si="85"/>
        <v>14</v>
      </c>
      <c r="E294">
        <f>INDEX(Testing!$K$17:$K$23,FLOOR(('Frame Table'!B294-($E$6*D294)-($E$6*60*C294))/'Frame Table'!$F$6,1)+1)</f>
        <v>25</v>
      </c>
      <c r="F294">
        <f t="shared" si="100"/>
        <v>22</v>
      </c>
      <c r="G294">
        <f>INDEX(Testing!$N$17:$N$23,FLOOR(('Frame Table'!B294-($E$6*D294)-($E$6*60*C294))/'Frame Table'!$F$6,1)+1)</f>
        <v>19</v>
      </c>
      <c r="J294">
        <f t="shared" si="97"/>
        <v>286</v>
      </c>
      <c r="K294">
        <f t="shared" si="93"/>
        <v>312026</v>
      </c>
      <c r="L294">
        <f t="shared" si="86"/>
        <v>0</v>
      </c>
      <c r="M294">
        <f t="shared" si="87"/>
        <v>12</v>
      </c>
      <c r="N294">
        <f>INDEX(Testing!$K$17:$K$23,FLOOR(('Frame Table'!K294-($E$6*M294)-($E$6*60*L294))/'Frame Table'!$F$6,1)+1)</f>
        <v>25</v>
      </c>
      <c r="O294">
        <f t="shared" si="101"/>
        <v>18</v>
      </c>
      <c r="P294">
        <f>INDEX(Testing!$N$17:$N$23,FLOOR(('Frame Table'!K294-($E$6*M294)-($E$6*60*L294))/'Frame Table'!$F$6,1)+1)</f>
        <v>19</v>
      </c>
      <c r="S294">
        <f t="shared" si="98"/>
        <v>286</v>
      </c>
      <c r="T294">
        <f t="shared" si="94"/>
        <v>437008</v>
      </c>
      <c r="U294">
        <f t="shared" si="88"/>
        <v>0</v>
      </c>
      <c r="V294">
        <f t="shared" si="89"/>
        <v>17</v>
      </c>
      <c r="W294">
        <f>INDEX(Testing!$K$17:$K$23,FLOOR(('Frame Table'!T294-($E$6*V294)-($E$6*60*U294))/'Frame Table'!$F$6,1)+1)</f>
        <v>0</v>
      </c>
      <c r="X294">
        <f t="shared" si="102"/>
        <v>7</v>
      </c>
      <c r="Y294">
        <f>INDEX(Testing!$N$17:$N$23,FLOOR(('Frame Table'!T294-($E$6*V294)-($E$6*60*U294))/'Frame Table'!$F$6,1)+1)</f>
        <v>0</v>
      </c>
      <c r="AB294">
        <f t="shared" si="99"/>
        <v>286</v>
      </c>
      <c r="AC294">
        <f t="shared" si="95"/>
        <v>272844</v>
      </c>
      <c r="AD294">
        <f t="shared" si="90"/>
        <v>0</v>
      </c>
      <c r="AE294">
        <f t="shared" si="91"/>
        <v>10</v>
      </c>
      <c r="AF294">
        <f>INDEX(Testing!$K$17:$K$23,FLOOR(('Frame Table'!AC294-($E$6*AE294)-($E$6*60*AD294))/'Frame Table'!$F$6,1)+1)</f>
        <v>82</v>
      </c>
      <c r="AG294">
        <f t="shared" si="103"/>
        <v>65</v>
      </c>
      <c r="AH294">
        <f>INDEX(Testing!$N$17:$N$23,FLOOR(('Frame Table'!AC294-($E$6*AE294)-($E$6*60*AD294))/'Frame Table'!$F$6,1)+1)</f>
        <v>77</v>
      </c>
    </row>
    <row r="295" spans="1:34" x14ac:dyDescent="0.25">
      <c r="A295">
        <f t="shared" si="96"/>
        <v>287</v>
      </c>
      <c r="B295">
        <f t="shared" si="92"/>
        <v>365351</v>
      </c>
      <c r="C295">
        <f t="shared" si="84"/>
        <v>0</v>
      </c>
      <c r="D295">
        <f t="shared" si="85"/>
        <v>14</v>
      </c>
      <c r="E295">
        <f>INDEX(Testing!$K$17:$K$23,FLOOR(('Frame Table'!B295-($E$6*D295)-($E$6*60*C295))/'Frame Table'!$F$6,1)+1)</f>
        <v>25</v>
      </c>
      <c r="F295">
        <f t="shared" si="100"/>
        <v>27</v>
      </c>
      <c r="G295">
        <f>INDEX(Testing!$N$17:$N$23,FLOOR(('Frame Table'!B295-($E$6*D295)-($E$6*60*C295))/'Frame Table'!$F$6,1)+1)</f>
        <v>19</v>
      </c>
      <c r="J295">
        <f t="shared" si="97"/>
        <v>287</v>
      </c>
      <c r="K295">
        <f t="shared" si="93"/>
        <v>313117</v>
      </c>
      <c r="L295">
        <f t="shared" si="86"/>
        <v>0</v>
      </c>
      <c r="M295">
        <f t="shared" si="87"/>
        <v>12</v>
      </c>
      <c r="N295">
        <f>INDEX(Testing!$K$17:$K$23,FLOOR(('Frame Table'!K295-($E$6*M295)-($E$6*60*L295))/'Frame Table'!$F$6,1)+1)</f>
        <v>25</v>
      </c>
      <c r="O295">
        <f t="shared" si="101"/>
        <v>23</v>
      </c>
      <c r="P295">
        <f>INDEX(Testing!$N$17:$N$23,FLOOR(('Frame Table'!K295-($E$6*M295)-($E$6*60*L295))/'Frame Table'!$F$6,1)+1)</f>
        <v>19</v>
      </c>
      <c r="S295">
        <f t="shared" si="98"/>
        <v>287</v>
      </c>
      <c r="T295">
        <f t="shared" si="94"/>
        <v>438536</v>
      </c>
      <c r="U295">
        <f t="shared" si="88"/>
        <v>0</v>
      </c>
      <c r="V295">
        <f t="shared" si="89"/>
        <v>17</v>
      </c>
      <c r="W295">
        <f>INDEX(Testing!$K$17:$K$23,FLOOR(('Frame Table'!T295-($E$6*V295)-($E$6*60*U295))/'Frame Table'!$F$6,1)+1)</f>
        <v>0</v>
      </c>
      <c r="X295">
        <f t="shared" si="102"/>
        <v>13</v>
      </c>
      <c r="Y295">
        <f>INDEX(Testing!$N$17:$N$23,FLOOR(('Frame Table'!T295-($E$6*V295)-($E$6*60*U295))/'Frame Table'!$F$6,1)+1)</f>
        <v>0</v>
      </c>
      <c r="AB295">
        <f t="shared" si="99"/>
        <v>287</v>
      </c>
      <c r="AC295">
        <f t="shared" si="95"/>
        <v>273798</v>
      </c>
      <c r="AD295">
        <f t="shared" si="90"/>
        <v>0</v>
      </c>
      <c r="AE295">
        <f t="shared" si="91"/>
        <v>10</v>
      </c>
      <c r="AF295">
        <f>INDEX(Testing!$K$17:$K$23,FLOOR(('Frame Table'!AC295-($E$6*AE295)-($E$6*60*AD295))/'Frame Table'!$F$6,1)+1)</f>
        <v>82</v>
      </c>
      <c r="AG295">
        <f t="shared" si="103"/>
        <v>69</v>
      </c>
      <c r="AH295">
        <f>INDEX(Testing!$N$17:$N$23,FLOOR(('Frame Table'!AC295-($E$6*AE295)-($E$6*60*AD295))/'Frame Table'!$F$6,1)+1)</f>
        <v>77</v>
      </c>
    </row>
    <row r="296" spans="1:34" x14ac:dyDescent="0.25">
      <c r="A296">
        <f t="shared" si="96"/>
        <v>288</v>
      </c>
      <c r="B296">
        <f t="shared" si="92"/>
        <v>366624</v>
      </c>
      <c r="C296">
        <f t="shared" si="84"/>
        <v>0</v>
      </c>
      <c r="D296">
        <f t="shared" si="85"/>
        <v>14</v>
      </c>
      <c r="E296">
        <f>INDEX(Testing!$K$17:$K$23,FLOOR(('Frame Table'!B296-($E$6*D296)-($E$6*60*C296))/'Frame Table'!$F$6,1)+1)</f>
        <v>48</v>
      </c>
      <c r="F296">
        <f t="shared" si="100"/>
        <v>32</v>
      </c>
      <c r="G296">
        <f>INDEX(Testing!$N$17:$N$23,FLOOR(('Frame Table'!B296-($E$6*D296)-($E$6*60*C296))/'Frame Table'!$F$6,1)+1)</f>
        <v>38</v>
      </c>
      <c r="J296">
        <f t="shared" si="97"/>
        <v>288</v>
      </c>
      <c r="K296">
        <f t="shared" si="93"/>
        <v>314208</v>
      </c>
      <c r="L296">
        <f t="shared" si="86"/>
        <v>0</v>
      </c>
      <c r="M296">
        <f t="shared" si="87"/>
        <v>12</v>
      </c>
      <c r="N296">
        <f>INDEX(Testing!$K$17:$K$23,FLOOR(('Frame Table'!K296-($E$6*M296)-($E$6*60*L296))/'Frame Table'!$F$6,1)+1)</f>
        <v>25</v>
      </c>
      <c r="O296">
        <f t="shared" si="101"/>
        <v>27</v>
      </c>
      <c r="P296">
        <f>INDEX(Testing!$N$17:$N$23,FLOOR(('Frame Table'!K296-($E$6*M296)-($E$6*60*L296))/'Frame Table'!$F$6,1)+1)</f>
        <v>19</v>
      </c>
      <c r="S296">
        <f t="shared" si="98"/>
        <v>288</v>
      </c>
      <c r="T296">
        <f t="shared" si="94"/>
        <v>440064</v>
      </c>
      <c r="U296">
        <f t="shared" si="88"/>
        <v>0</v>
      </c>
      <c r="V296">
        <f t="shared" si="89"/>
        <v>17</v>
      </c>
      <c r="W296">
        <f>INDEX(Testing!$K$17:$K$23,FLOOR(('Frame Table'!T296-($E$6*V296)-($E$6*60*U296))/'Frame Table'!$F$6,1)+1)</f>
        <v>25</v>
      </c>
      <c r="X296">
        <f t="shared" si="102"/>
        <v>19</v>
      </c>
      <c r="Y296">
        <f>INDEX(Testing!$N$17:$N$23,FLOOR(('Frame Table'!T296-($E$6*V296)-($E$6*60*U296))/'Frame Table'!$F$6,1)+1)</f>
        <v>19</v>
      </c>
      <c r="AB296">
        <f t="shared" si="99"/>
        <v>288</v>
      </c>
      <c r="AC296">
        <f t="shared" si="95"/>
        <v>274752</v>
      </c>
      <c r="AD296">
        <f t="shared" si="90"/>
        <v>0</v>
      </c>
      <c r="AE296">
        <f t="shared" si="91"/>
        <v>10</v>
      </c>
      <c r="AF296">
        <f>INDEX(Testing!$K$17:$K$23,FLOOR(('Frame Table'!AC296-($E$6*AE296)-($E$6*60*AD296))/'Frame Table'!$F$6,1)+1)</f>
        <v>82</v>
      </c>
      <c r="AG296">
        <f t="shared" si="103"/>
        <v>73</v>
      </c>
      <c r="AH296">
        <f>INDEX(Testing!$N$17:$N$23,FLOOR(('Frame Table'!AC296-($E$6*AE296)-($E$6*60*AD296))/'Frame Table'!$F$6,1)+1)</f>
        <v>77</v>
      </c>
    </row>
    <row r="297" spans="1:34" x14ac:dyDescent="0.25">
      <c r="A297">
        <f t="shared" si="96"/>
        <v>289</v>
      </c>
      <c r="B297">
        <f t="shared" si="92"/>
        <v>367897</v>
      </c>
      <c r="C297">
        <f t="shared" si="84"/>
        <v>0</v>
      </c>
      <c r="D297">
        <f t="shared" si="85"/>
        <v>14</v>
      </c>
      <c r="E297">
        <f>INDEX(Testing!$K$17:$K$23,FLOOR(('Frame Table'!B297-($E$6*D297)-($E$6*60*C297))/'Frame Table'!$F$6,1)+1)</f>
        <v>48</v>
      </c>
      <c r="F297">
        <f t="shared" si="100"/>
        <v>37</v>
      </c>
      <c r="G297">
        <f>INDEX(Testing!$N$17:$N$23,FLOOR(('Frame Table'!B297-($E$6*D297)-($E$6*60*C297))/'Frame Table'!$F$6,1)+1)</f>
        <v>38</v>
      </c>
      <c r="J297">
        <f t="shared" si="97"/>
        <v>289</v>
      </c>
      <c r="K297">
        <f t="shared" si="93"/>
        <v>315299</v>
      </c>
      <c r="L297">
        <f t="shared" si="86"/>
        <v>0</v>
      </c>
      <c r="M297">
        <f t="shared" si="87"/>
        <v>12</v>
      </c>
      <c r="N297">
        <f>INDEX(Testing!$K$17:$K$23,FLOOR(('Frame Table'!K297-($E$6*M297)-($E$6*60*L297))/'Frame Table'!$F$6,1)+1)</f>
        <v>25</v>
      </c>
      <c r="O297">
        <f t="shared" si="101"/>
        <v>31</v>
      </c>
      <c r="P297">
        <f>INDEX(Testing!$N$17:$N$23,FLOOR(('Frame Table'!K297-($E$6*M297)-($E$6*60*L297))/'Frame Table'!$F$6,1)+1)</f>
        <v>19</v>
      </c>
      <c r="S297">
        <f t="shared" si="98"/>
        <v>289</v>
      </c>
      <c r="T297">
        <f t="shared" si="94"/>
        <v>441592</v>
      </c>
      <c r="U297">
        <f t="shared" si="88"/>
        <v>0</v>
      </c>
      <c r="V297">
        <f t="shared" si="89"/>
        <v>17</v>
      </c>
      <c r="W297">
        <f>INDEX(Testing!$K$17:$K$23,FLOOR(('Frame Table'!T297-($E$6*V297)-($E$6*60*U297))/'Frame Table'!$F$6,1)+1)</f>
        <v>25</v>
      </c>
      <c r="X297">
        <f t="shared" si="102"/>
        <v>24</v>
      </c>
      <c r="Y297">
        <f>INDEX(Testing!$N$17:$N$23,FLOOR(('Frame Table'!T297-($E$6*V297)-($E$6*60*U297))/'Frame Table'!$F$6,1)+1)</f>
        <v>19</v>
      </c>
      <c r="AB297">
        <f t="shared" si="99"/>
        <v>289</v>
      </c>
      <c r="AC297">
        <f t="shared" si="95"/>
        <v>275706</v>
      </c>
      <c r="AD297">
        <f t="shared" si="90"/>
        <v>0</v>
      </c>
      <c r="AE297">
        <f t="shared" si="91"/>
        <v>10</v>
      </c>
      <c r="AF297">
        <f>INDEX(Testing!$K$17:$K$23,FLOOR(('Frame Table'!AC297-($E$6*AE297)-($E$6*60*AD297))/'Frame Table'!$F$6,1)+1)</f>
        <v>82</v>
      </c>
      <c r="AG297">
        <f t="shared" si="103"/>
        <v>76</v>
      </c>
      <c r="AH297">
        <f>INDEX(Testing!$N$17:$N$23,FLOOR(('Frame Table'!AC297-($E$6*AE297)-($E$6*60*AD297))/'Frame Table'!$F$6,1)+1)</f>
        <v>77</v>
      </c>
    </row>
    <row r="298" spans="1:34" x14ac:dyDescent="0.25">
      <c r="A298">
        <f t="shared" si="96"/>
        <v>290</v>
      </c>
      <c r="B298">
        <f t="shared" si="92"/>
        <v>369170</v>
      </c>
      <c r="C298">
        <f t="shared" si="84"/>
        <v>0</v>
      </c>
      <c r="D298">
        <f t="shared" si="85"/>
        <v>14</v>
      </c>
      <c r="E298">
        <f>INDEX(Testing!$K$17:$K$23,FLOOR(('Frame Table'!B298-($E$6*D298)-($E$6*60*C298))/'Frame Table'!$F$6,1)+1)</f>
        <v>48</v>
      </c>
      <c r="F298">
        <f t="shared" si="100"/>
        <v>42</v>
      </c>
      <c r="G298">
        <f>INDEX(Testing!$N$17:$N$23,FLOOR(('Frame Table'!B298-($E$6*D298)-($E$6*60*C298))/'Frame Table'!$F$6,1)+1)</f>
        <v>38</v>
      </c>
      <c r="J298">
        <f t="shared" si="97"/>
        <v>290</v>
      </c>
      <c r="K298">
        <f t="shared" si="93"/>
        <v>316390</v>
      </c>
      <c r="L298">
        <f t="shared" si="86"/>
        <v>0</v>
      </c>
      <c r="M298">
        <f t="shared" si="87"/>
        <v>12</v>
      </c>
      <c r="N298">
        <f>INDEX(Testing!$K$17:$K$23,FLOOR(('Frame Table'!K298-($E$6*M298)-($E$6*60*L298))/'Frame Table'!$F$6,1)+1)</f>
        <v>48</v>
      </c>
      <c r="O298">
        <f t="shared" si="101"/>
        <v>35</v>
      </c>
      <c r="P298">
        <f>INDEX(Testing!$N$17:$N$23,FLOOR(('Frame Table'!K298-($E$6*M298)-($E$6*60*L298))/'Frame Table'!$F$6,1)+1)</f>
        <v>38</v>
      </c>
      <c r="S298">
        <f t="shared" si="98"/>
        <v>290</v>
      </c>
      <c r="T298">
        <f t="shared" si="94"/>
        <v>443120</v>
      </c>
      <c r="U298">
        <f t="shared" si="88"/>
        <v>0</v>
      </c>
      <c r="V298">
        <f t="shared" si="89"/>
        <v>17</v>
      </c>
      <c r="W298">
        <f>INDEX(Testing!$K$17:$K$23,FLOOR(('Frame Table'!T298-($E$6*V298)-($E$6*60*U298))/'Frame Table'!$F$6,1)+1)</f>
        <v>25</v>
      </c>
      <c r="X298">
        <f t="shared" si="102"/>
        <v>30</v>
      </c>
      <c r="Y298">
        <f>INDEX(Testing!$N$17:$N$23,FLOOR(('Frame Table'!T298-($E$6*V298)-($E$6*60*U298))/'Frame Table'!$F$6,1)+1)</f>
        <v>19</v>
      </c>
      <c r="AB298">
        <f t="shared" si="99"/>
        <v>290</v>
      </c>
      <c r="AC298">
        <f t="shared" si="95"/>
        <v>276660</v>
      </c>
      <c r="AD298">
        <f t="shared" si="90"/>
        <v>0</v>
      </c>
      <c r="AE298">
        <f t="shared" si="91"/>
        <v>10</v>
      </c>
      <c r="AF298">
        <f>INDEX(Testing!$K$17:$K$23,FLOOR(('Frame Table'!AC298-($E$6*AE298)-($E$6*60*AD298))/'Frame Table'!$F$6,1)+1)</f>
        <v>97</v>
      </c>
      <c r="AG298">
        <f t="shared" si="103"/>
        <v>80</v>
      </c>
      <c r="AH298">
        <f>INDEX(Testing!$N$17:$N$23,FLOOR(('Frame Table'!AC298-($E$6*AE298)-($E$6*60*AD298))/'Frame Table'!$F$6,1)+1)</f>
        <v>96</v>
      </c>
    </row>
    <row r="299" spans="1:34" x14ac:dyDescent="0.25">
      <c r="A299">
        <f t="shared" si="96"/>
        <v>291</v>
      </c>
      <c r="B299">
        <f t="shared" si="92"/>
        <v>370443</v>
      </c>
      <c r="C299">
        <f t="shared" si="84"/>
        <v>0</v>
      </c>
      <c r="D299">
        <f t="shared" si="85"/>
        <v>14</v>
      </c>
      <c r="E299">
        <f>INDEX(Testing!$K$17:$K$23,FLOOR(('Frame Table'!B299-($E$6*D299)-($E$6*60*C299))/'Frame Table'!$F$6,1)+1)</f>
        <v>48</v>
      </c>
      <c r="F299">
        <f t="shared" si="100"/>
        <v>47</v>
      </c>
      <c r="G299">
        <f>INDEX(Testing!$N$17:$N$23,FLOOR(('Frame Table'!B299-($E$6*D299)-($E$6*60*C299))/'Frame Table'!$F$6,1)+1)</f>
        <v>38</v>
      </c>
      <c r="J299">
        <f t="shared" si="97"/>
        <v>291</v>
      </c>
      <c r="K299">
        <f t="shared" si="93"/>
        <v>317481</v>
      </c>
      <c r="L299">
        <f t="shared" si="86"/>
        <v>0</v>
      </c>
      <c r="M299">
        <f t="shared" si="87"/>
        <v>12</v>
      </c>
      <c r="N299">
        <f>INDEX(Testing!$K$17:$K$23,FLOOR(('Frame Table'!K299-($E$6*M299)-($E$6*60*L299))/'Frame Table'!$F$6,1)+1)</f>
        <v>48</v>
      </c>
      <c r="O299">
        <f t="shared" si="101"/>
        <v>40</v>
      </c>
      <c r="P299">
        <f>INDEX(Testing!$N$17:$N$23,FLOOR(('Frame Table'!K299-($E$6*M299)-($E$6*60*L299))/'Frame Table'!$F$6,1)+1)</f>
        <v>38</v>
      </c>
      <c r="S299">
        <f t="shared" si="98"/>
        <v>291</v>
      </c>
      <c r="T299">
        <f t="shared" si="94"/>
        <v>444648</v>
      </c>
      <c r="U299">
        <f t="shared" si="88"/>
        <v>0</v>
      </c>
      <c r="V299">
        <f t="shared" si="89"/>
        <v>17</v>
      </c>
      <c r="W299">
        <f>INDEX(Testing!$K$17:$K$23,FLOOR(('Frame Table'!T299-($E$6*V299)-($E$6*60*U299))/'Frame Table'!$F$6,1)+1)</f>
        <v>48</v>
      </c>
      <c r="X299">
        <f t="shared" si="102"/>
        <v>36</v>
      </c>
      <c r="Y299">
        <f>INDEX(Testing!$N$17:$N$23,FLOOR(('Frame Table'!T299-($E$6*V299)-($E$6*60*U299))/'Frame Table'!$F$6,1)+1)</f>
        <v>38</v>
      </c>
      <c r="AB299">
        <f t="shared" si="99"/>
        <v>291</v>
      </c>
      <c r="AC299">
        <f t="shared" si="95"/>
        <v>277614</v>
      </c>
      <c r="AD299">
        <f t="shared" si="90"/>
        <v>0</v>
      </c>
      <c r="AE299">
        <f t="shared" si="91"/>
        <v>10</v>
      </c>
      <c r="AF299">
        <f>INDEX(Testing!$K$17:$K$23,FLOOR(('Frame Table'!AC299-($E$6*AE299)-($E$6*60*AD299))/'Frame Table'!$F$6,1)+1)</f>
        <v>97</v>
      </c>
      <c r="AG299">
        <f t="shared" si="103"/>
        <v>84</v>
      </c>
      <c r="AH299">
        <f>INDEX(Testing!$N$17:$N$23,FLOOR(('Frame Table'!AC299-($E$6*AE299)-($E$6*60*AD299))/'Frame Table'!$F$6,1)+1)</f>
        <v>96</v>
      </c>
    </row>
    <row r="300" spans="1:34" x14ac:dyDescent="0.25">
      <c r="A300">
        <f t="shared" si="96"/>
        <v>292</v>
      </c>
      <c r="B300">
        <f t="shared" si="92"/>
        <v>371716</v>
      </c>
      <c r="C300">
        <f t="shared" si="84"/>
        <v>0</v>
      </c>
      <c r="D300">
        <f t="shared" si="85"/>
        <v>14</v>
      </c>
      <c r="E300">
        <f>INDEX(Testing!$K$17:$K$23,FLOOR(('Frame Table'!B300-($E$6*D300)-($E$6*60*C300))/'Frame Table'!$F$6,1)+1)</f>
        <v>61</v>
      </c>
      <c r="F300">
        <f t="shared" si="100"/>
        <v>52</v>
      </c>
      <c r="G300">
        <f>INDEX(Testing!$N$17:$N$23,FLOOR(('Frame Table'!B300-($E$6*D300)-($E$6*60*C300))/'Frame Table'!$F$6,1)+1)</f>
        <v>58</v>
      </c>
      <c r="J300">
        <f t="shared" si="97"/>
        <v>292</v>
      </c>
      <c r="K300">
        <f t="shared" si="93"/>
        <v>318572</v>
      </c>
      <c r="L300">
        <f t="shared" si="86"/>
        <v>0</v>
      </c>
      <c r="M300">
        <f t="shared" si="87"/>
        <v>12</v>
      </c>
      <c r="N300">
        <f>INDEX(Testing!$K$17:$K$23,FLOOR(('Frame Table'!K300-($E$6*M300)-($E$6*60*L300))/'Frame Table'!$F$6,1)+1)</f>
        <v>48</v>
      </c>
      <c r="O300">
        <f t="shared" si="101"/>
        <v>44</v>
      </c>
      <c r="P300">
        <f>INDEX(Testing!$N$17:$N$23,FLOOR(('Frame Table'!K300-($E$6*M300)-($E$6*60*L300))/'Frame Table'!$F$6,1)+1)</f>
        <v>38</v>
      </c>
      <c r="S300">
        <f t="shared" si="98"/>
        <v>292</v>
      </c>
      <c r="T300">
        <f t="shared" si="94"/>
        <v>446176</v>
      </c>
      <c r="U300">
        <f t="shared" si="88"/>
        <v>0</v>
      </c>
      <c r="V300">
        <f t="shared" si="89"/>
        <v>17</v>
      </c>
      <c r="W300">
        <f>INDEX(Testing!$K$17:$K$23,FLOOR(('Frame Table'!T300-($E$6*V300)-($E$6*60*U300))/'Frame Table'!$F$6,1)+1)</f>
        <v>48</v>
      </c>
      <c r="X300">
        <f t="shared" si="102"/>
        <v>42</v>
      </c>
      <c r="Y300">
        <f>INDEX(Testing!$N$17:$N$23,FLOOR(('Frame Table'!T300-($E$6*V300)-($E$6*60*U300))/'Frame Table'!$F$6,1)+1)</f>
        <v>38</v>
      </c>
      <c r="AB300">
        <f t="shared" si="99"/>
        <v>292</v>
      </c>
      <c r="AC300">
        <f t="shared" si="95"/>
        <v>278568</v>
      </c>
      <c r="AD300">
        <f t="shared" si="90"/>
        <v>0</v>
      </c>
      <c r="AE300">
        <f t="shared" si="91"/>
        <v>10</v>
      </c>
      <c r="AF300">
        <f>INDEX(Testing!$K$17:$K$23,FLOOR(('Frame Table'!AC300-($E$6*AE300)-($E$6*60*AD300))/'Frame Table'!$F$6,1)+1)</f>
        <v>97</v>
      </c>
      <c r="AG300">
        <f t="shared" si="103"/>
        <v>88</v>
      </c>
      <c r="AH300">
        <f>INDEX(Testing!$N$17:$N$23,FLOOR(('Frame Table'!AC300-($E$6*AE300)-($E$6*60*AD300))/'Frame Table'!$F$6,1)+1)</f>
        <v>96</v>
      </c>
    </row>
    <row r="301" spans="1:34" x14ac:dyDescent="0.25">
      <c r="A301">
        <f t="shared" si="96"/>
        <v>293</v>
      </c>
      <c r="B301">
        <f t="shared" si="92"/>
        <v>372989</v>
      </c>
      <c r="C301">
        <f t="shared" si="84"/>
        <v>0</v>
      </c>
      <c r="D301">
        <f t="shared" si="85"/>
        <v>14</v>
      </c>
      <c r="E301">
        <f>INDEX(Testing!$K$17:$K$23,FLOOR(('Frame Table'!B301-($E$6*D301)-($E$6*60*C301))/'Frame Table'!$F$6,1)+1)</f>
        <v>61</v>
      </c>
      <c r="F301">
        <f t="shared" si="100"/>
        <v>56</v>
      </c>
      <c r="G301">
        <f>INDEX(Testing!$N$17:$N$23,FLOOR(('Frame Table'!B301-($E$6*D301)-($E$6*60*C301))/'Frame Table'!$F$6,1)+1)</f>
        <v>58</v>
      </c>
      <c r="J301">
        <f t="shared" si="97"/>
        <v>293</v>
      </c>
      <c r="K301">
        <f t="shared" si="93"/>
        <v>319663</v>
      </c>
      <c r="L301">
        <f t="shared" si="86"/>
        <v>0</v>
      </c>
      <c r="M301">
        <f t="shared" si="87"/>
        <v>12</v>
      </c>
      <c r="N301">
        <f>INDEX(Testing!$K$17:$K$23,FLOOR(('Frame Table'!K301-($E$6*M301)-($E$6*60*L301))/'Frame Table'!$F$6,1)+1)</f>
        <v>61</v>
      </c>
      <c r="O301">
        <f t="shared" si="101"/>
        <v>48</v>
      </c>
      <c r="P301">
        <f>INDEX(Testing!$N$17:$N$23,FLOOR(('Frame Table'!K301-($E$6*M301)-($E$6*60*L301))/'Frame Table'!$F$6,1)+1)</f>
        <v>58</v>
      </c>
      <c r="S301">
        <f t="shared" si="98"/>
        <v>293</v>
      </c>
      <c r="T301">
        <f t="shared" si="94"/>
        <v>447704</v>
      </c>
      <c r="U301">
        <f t="shared" si="88"/>
        <v>0</v>
      </c>
      <c r="V301">
        <f t="shared" si="89"/>
        <v>17</v>
      </c>
      <c r="W301">
        <f>INDEX(Testing!$K$17:$K$23,FLOOR(('Frame Table'!T301-($E$6*V301)-($E$6*60*U301))/'Frame Table'!$F$6,1)+1)</f>
        <v>61</v>
      </c>
      <c r="X301">
        <f t="shared" si="102"/>
        <v>48</v>
      </c>
      <c r="Y301">
        <f>INDEX(Testing!$N$17:$N$23,FLOOR(('Frame Table'!T301-($E$6*V301)-($E$6*60*U301))/'Frame Table'!$F$6,1)+1)</f>
        <v>58</v>
      </c>
      <c r="AB301">
        <f t="shared" si="99"/>
        <v>293</v>
      </c>
      <c r="AC301">
        <f t="shared" si="95"/>
        <v>279522</v>
      </c>
      <c r="AD301">
        <f t="shared" si="90"/>
        <v>0</v>
      </c>
      <c r="AE301">
        <f t="shared" si="91"/>
        <v>10</v>
      </c>
      <c r="AF301">
        <f>INDEX(Testing!$K$17:$K$23,FLOOR(('Frame Table'!AC301-($E$6*AE301)-($E$6*60*AD301))/'Frame Table'!$F$6,1)+1)</f>
        <v>97</v>
      </c>
      <c r="AG301">
        <f t="shared" si="103"/>
        <v>91</v>
      </c>
      <c r="AH301">
        <f>INDEX(Testing!$N$17:$N$23,FLOOR(('Frame Table'!AC301-($E$6*AE301)-($E$6*60*AD301))/'Frame Table'!$F$6,1)+1)</f>
        <v>96</v>
      </c>
    </row>
    <row r="302" spans="1:34" x14ac:dyDescent="0.25">
      <c r="A302">
        <f t="shared" si="96"/>
        <v>294</v>
      </c>
      <c r="B302">
        <f t="shared" si="92"/>
        <v>374262</v>
      </c>
      <c r="C302">
        <f t="shared" si="84"/>
        <v>0</v>
      </c>
      <c r="D302">
        <f t="shared" si="85"/>
        <v>14</v>
      </c>
      <c r="E302">
        <f>INDEX(Testing!$K$17:$K$23,FLOOR(('Frame Table'!B302-($E$6*D302)-($E$6*60*C302))/'Frame Table'!$F$6,1)+1)</f>
        <v>61</v>
      </c>
      <c r="F302">
        <f t="shared" si="100"/>
        <v>61</v>
      </c>
      <c r="G302">
        <f>INDEX(Testing!$N$17:$N$23,FLOOR(('Frame Table'!B302-($E$6*D302)-($E$6*60*C302))/'Frame Table'!$F$6,1)+1)</f>
        <v>58</v>
      </c>
      <c r="J302">
        <f t="shared" si="97"/>
        <v>294</v>
      </c>
      <c r="K302">
        <f t="shared" si="93"/>
        <v>320754</v>
      </c>
      <c r="L302">
        <f t="shared" si="86"/>
        <v>0</v>
      </c>
      <c r="M302">
        <f t="shared" si="87"/>
        <v>12</v>
      </c>
      <c r="N302">
        <f>INDEX(Testing!$K$17:$K$23,FLOOR(('Frame Table'!K302-($E$6*M302)-($E$6*60*L302))/'Frame Table'!$F$6,1)+1)</f>
        <v>61</v>
      </c>
      <c r="O302">
        <f t="shared" si="101"/>
        <v>52</v>
      </c>
      <c r="P302">
        <f>INDEX(Testing!$N$17:$N$23,FLOOR(('Frame Table'!K302-($E$6*M302)-($E$6*60*L302))/'Frame Table'!$F$6,1)+1)</f>
        <v>58</v>
      </c>
      <c r="S302">
        <f t="shared" si="98"/>
        <v>294</v>
      </c>
      <c r="T302">
        <f t="shared" si="94"/>
        <v>449232</v>
      </c>
      <c r="U302">
        <f t="shared" si="88"/>
        <v>0</v>
      </c>
      <c r="V302">
        <f t="shared" si="89"/>
        <v>17</v>
      </c>
      <c r="W302">
        <f>INDEX(Testing!$K$17:$K$23,FLOOR(('Frame Table'!T302-($E$6*V302)-($E$6*60*U302))/'Frame Table'!$F$6,1)+1)</f>
        <v>61</v>
      </c>
      <c r="X302">
        <f t="shared" si="102"/>
        <v>54</v>
      </c>
      <c r="Y302">
        <f>INDEX(Testing!$N$17:$N$23,FLOOR(('Frame Table'!T302-($E$6*V302)-($E$6*60*U302))/'Frame Table'!$F$6,1)+1)</f>
        <v>58</v>
      </c>
      <c r="AB302">
        <f t="shared" si="99"/>
        <v>294</v>
      </c>
      <c r="AC302">
        <f t="shared" si="95"/>
        <v>280476</v>
      </c>
      <c r="AD302">
        <f t="shared" si="90"/>
        <v>0</v>
      </c>
      <c r="AE302">
        <f t="shared" si="91"/>
        <v>10</v>
      </c>
      <c r="AF302">
        <f>INDEX(Testing!$K$17:$K$23,FLOOR(('Frame Table'!AC302-($E$6*AE302)-($E$6*60*AD302))/'Frame Table'!$F$6,1)+1)</f>
        <v>97</v>
      </c>
      <c r="AG302">
        <f t="shared" si="103"/>
        <v>95</v>
      </c>
      <c r="AH302">
        <f>INDEX(Testing!$N$17:$N$23,FLOOR(('Frame Table'!AC302-($E$6*AE302)-($E$6*60*AD302))/'Frame Table'!$F$6,1)+1)</f>
        <v>96</v>
      </c>
    </row>
    <row r="303" spans="1:34" x14ac:dyDescent="0.25">
      <c r="A303">
        <f t="shared" si="96"/>
        <v>295</v>
      </c>
      <c r="B303">
        <f t="shared" si="92"/>
        <v>375535</v>
      </c>
      <c r="C303">
        <f t="shared" si="84"/>
        <v>0</v>
      </c>
      <c r="D303">
        <f t="shared" si="85"/>
        <v>14</v>
      </c>
      <c r="E303">
        <f>INDEX(Testing!$K$17:$K$23,FLOOR(('Frame Table'!B303-($E$6*D303)-($E$6*60*C303))/'Frame Table'!$F$6,1)+1)</f>
        <v>82</v>
      </c>
      <c r="F303">
        <f t="shared" si="100"/>
        <v>66</v>
      </c>
      <c r="G303">
        <f>INDEX(Testing!$N$17:$N$23,FLOOR(('Frame Table'!B303-($E$6*D303)-($E$6*60*C303))/'Frame Table'!$F$6,1)+1)</f>
        <v>77</v>
      </c>
      <c r="J303">
        <f t="shared" si="97"/>
        <v>295</v>
      </c>
      <c r="K303">
        <f t="shared" si="93"/>
        <v>321845</v>
      </c>
      <c r="L303">
        <f t="shared" si="86"/>
        <v>0</v>
      </c>
      <c r="M303">
        <f t="shared" si="87"/>
        <v>12</v>
      </c>
      <c r="N303">
        <f>INDEX(Testing!$K$17:$K$23,FLOOR(('Frame Table'!K303-($E$6*M303)-($E$6*60*L303))/'Frame Table'!$F$6,1)+1)</f>
        <v>61</v>
      </c>
      <c r="O303">
        <f t="shared" si="101"/>
        <v>57</v>
      </c>
      <c r="P303">
        <f>INDEX(Testing!$N$17:$N$23,FLOOR(('Frame Table'!K303-($E$6*M303)-($E$6*60*L303))/'Frame Table'!$F$6,1)+1)</f>
        <v>58</v>
      </c>
      <c r="S303">
        <f t="shared" si="98"/>
        <v>295</v>
      </c>
      <c r="T303">
        <f t="shared" si="94"/>
        <v>450760</v>
      </c>
      <c r="U303">
        <f t="shared" si="88"/>
        <v>0</v>
      </c>
      <c r="V303">
        <f t="shared" si="89"/>
        <v>17</v>
      </c>
      <c r="W303">
        <f>INDEX(Testing!$K$17:$K$23,FLOOR(('Frame Table'!T303-($E$6*V303)-($E$6*60*U303))/'Frame Table'!$F$6,1)+1)</f>
        <v>61</v>
      </c>
      <c r="X303">
        <f t="shared" si="102"/>
        <v>60</v>
      </c>
      <c r="Y303">
        <f>INDEX(Testing!$N$17:$N$23,FLOOR(('Frame Table'!T303-($E$6*V303)-($E$6*60*U303))/'Frame Table'!$F$6,1)+1)</f>
        <v>58</v>
      </c>
      <c r="AB303">
        <f t="shared" si="99"/>
        <v>295</v>
      </c>
      <c r="AC303">
        <f t="shared" si="95"/>
        <v>281430</v>
      </c>
      <c r="AD303">
        <f t="shared" si="90"/>
        <v>0</v>
      </c>
      <c r="AE303">
        <f t="shared" si="91"/>
        <v>10</v>
      </c>
      <c r="AF303">
        <f>INDEX(Testing!$K$17:$K$23,FLOOR(('Frame Table'!AC303-($E$6*AE303)-($E$6*60*AD303))/'Frame Table'!$F$6,1)+1)</f>
        <v>99</v>
      </c>
      <c r="AG303">
        <f t="shared" si="103"/>
        <v>99</v>
      </c>
      <c r="AH303">
        <f>INDEX(Testing!$N$17:$N$23,FLOOR(('Frame Table'!AC303-($E$6*AE303)-($E$6*60*AD303))/'Frame Table'!$F$6,1)+1)</f>
        <v>99</v>
      </c>
    </row>
    <row r="304" spans="1:34" x14ac:dyDescent="0.25">
      <c r="A304">
        <f t="shared" si="96"/>
        <v>296</v>
      </c>
      <c r="B304">
        <f t="shared" si="92"/>
        <v>376808</v>
      </c>
      <c r="C304">
        <f t="shared" si="84"/>
        <v>0</v>
      </c>
      <c r="D304">
        <f t="shared" si="85"/>
        <v>14</v>
      </c>
      <c r="E304">
        <f>INDEX(Testing!$K$17:$K$23,FLOOR(('Frame Table'!B304-($E$6*D304)-($E$6*60*C304))/'Frame Table'!$F$6,1)+1)</f>
        <v>82</v>
      </c>
      <c r="F304">
        <f t="shared" si="100"/>
        <v>71</v>
      </c>
      <c r="G304">
        <f>INDEX(Testing!$N$17:$N$23,FLOOR(('Frame Table'!B304-($E$6*D304)-($E$6*60*C304))/'Frame Table'!$F$6,1)+1)</f>
        <v>77</v>
      </c>
      <c r="J304">
        <f t="shared" si="97"/>
        <v>296</v>
      </c>
      <c r="K304">
        <f t="shared" si="93"/>
        <v>322936</v>
      </c>
      <c r="L304">
        <f t="shared" si="86"/>
        <v>0</v>
      </c>
      <c r="M304">
        <f t="shared" si="87"/>
        <v>12</v>
      </c>
      <c r="N304">
        <f>INDEX(Testing!$K$17:$K$23,FLOOR(('Frame Table'!K304-($E$6*M304)-($E$6*60*L304))/'Frame Table'!$F$6,1)+1)</f>
        <v>61</v>
      </c>
      <c r="O304">
        <f t="shared" si="101"/>
        <v>61</v>
      </c>
      <c r="P304">
        <f>INDEX(Testing!$N$17:$N$23,FLOOR(('Frame Table'!K304-($E$6*M304)-($E$6*60*L304))/'Frame Table'!$F$6,1)+1)</f>
        <v>58</v>
      </c>
      <c r="S304">
        <f t="shared" si="98"/>
        <v>296</v>
      </c>
      <c r="T304">
        <f t="shared" si="94"/>
        <v>452288</v>
      </c>
      <c r="U304">
        <f t="shared" si="88"/>
        <v>0</v>
      </c>
      <c r="V304">
        <f t="shared" si="89"/>
        <v>17</v>
      </c>
      <c r="W304">
        <f>INDEX(Testing!$K$17:$K$23,FLOOR(('Frame Table'!T304-($E$6*V304)-($E$6*60*U304))/'Frame Table'!$F$6,1)+1)</f>
        <v>82</v>
      </c>
      <c r="X304">
        <f t="shared" si="102"/>
        <v>66</v>
      </c>
      <c r="Y304">
        <f>INDEX(Testing!$N$17:$N$23,FLOOR(('Frame Table'!T304-($E$6*V304)-($E$6*60*U304))/'Frame Table'!$F$6,1)+1)</f>
        <v>77</v>
      </c>
      <c r="AB304">
        <f t="shared" si="99"/>
        <v>296</v>
      </c>
      <c r="AC304">
        <f t="shared" si="95"/>
        <v>282384</v>
      </c>
      <c r="AD304">
        <f t="shared" si="90"/>
        <v>0</v>
      </c>
      <c r="AE304">
        <f t="shared" si="91"/>
        <v>11</v>
      </c>
      <c r="AF304">
        <f>INDEX(Testing!$K$17:$K$23,FLOOR(('Frame Table'!AC304-($E$6*AE304)-($E$6*60*AD304))/'Frame Table'!$F$6,1)+1)</f>
        <v>0</v>
      </c>
      <c r="AG304">
        <f t="shared" si="103"/>
        <v>3</v>
      </c>
      <c r="AH304">
        <f>INDEX(Testing!$N$17:$N$23,FLOOR(('Frame Table'!AC304-($E$6*AE304)-($E$6*60*AD304))/'Frame Table'!$F$6,1)+1)</f>
        <v>0</v>
      </c>
    </row>
    <row r="305" spans="1:34" x14ac:dyDescent="0.25">
      <c r="A305">
        <f t="shared" si="96"/>
        <v>297</v>
      </c>
      <c r="B305">
        <f t="shared" si="92"/>
        <v>378081</v>
      </c>
      <c r="C305">
        <f t="shared" si="84"/>
        <v>0</v>
      </c>
      <c r="D305">
        <f t="shared" si="85"/>
        <v>14</v>
      </c>
      <c r="E305">
        <f>INDEX(Testing!$K$17:$K$23,FLOOR(('Frame Table'!B305-($E$6*D305)-($E$6*60*C305))/'Frame Table'!$F$6,1)+1)</f>
        <v>82</v>
      </c>
      <c r="F305">
        <f t="shared" si="100"/>
        <v>76</v>
      </c>
      <c r="G305">
        <f>INDEX(Testing!$N$17:$N$23,FLOOR(('Frame Table'!B305-($E$6*D305)-($E$6*60*C305))/'Frame Table'!$F$6,1)+1)</f>
        <v>77</v>
      </c>
      <c r="J305">
        <f t="shared" si="97"/>
        <v>297</v>
      </c>
      <c r="K305">
        <f t="shared" si="93"/>
        <v>324027</v>
      </c>
      <c r="L305">
        <f t="shared" si="86"/>
        <v>0</v>
      </c>
      <c r="M305">
        <f t="shared" si="87"/>
        <v>12</v>
      </c>
      <c r="N305">
        <f>INDEX(Testing!$K$17:$K$23,FLOOR(('Frame Table'!K305-($E$6*M305)-($E$6*60*L305))/'Frame Table'!$F$6,1)+1)</f>
        <v>82</v>
      </c>
      <c r="O305">
        <f t="shared" si="101"/>
        <v>65</v>
      </c>
      <c r="P305">
        <f>INDEX(Testing!$N$17:$N$23,FLOOR(('Frame Table'!K305-($E$6*M305)-($E$6*60*L305))/'Frame Table'!$F$6,1)+1)</f>
        <v>77</v>
      </c>
      <c r="S305">
        <f t="shared" si="98"/>
        <v>297</v>
      </c>
      <c r="T305">
        <f t="shared" si="94"/>
        <v>453816</v>
      </c>
      <c r="U305">
        <f t="shared" si="88"/>
        <v>0</v>
      </c>
      <c r="V305">
        <f t="shared" si="89"/>
        <v>17</v>
      </c>
      <c r="W305">
        <f>INDEX(Testing!$K$17:$K$23,FLOOR(('Frame Table'!T305-($E$6*V305)-($E$6*60*U305))/'Frame Table'!$F$6,1)+1)</f>
        <v>82</v>
      </c>
      <c r="X305">
        <f t="shared" si="102"/>
        <v>72</v>
      </c>
      <c r="Y305">
        <f>INDEX(Testing!$N$17:$N$23,FLOOR(('Frame Table'!T305-($E$6*V305)-($E$6*60*U305))/'Frame Table'!$F$6,1)+1)</f>
        <v>77</v>
      </c>
      <c r="AB305">
        <f t="shared" si="99"/>
        <v>297</v>
      </c>
      <c r="AC305">
        <f t="shared" si="95"/>
        <v>283338</v>
      </c>
      <c r="AD305">
        <f t="shared" si="90"/>
        <v>0</v>
      </c>
      <c r="AE305">
        <f t="shared" si="91"/>
        <v>11</v>
      </c>
      <c r="AF305">
        <f>INDEX(Testing!$K$17:$K$23,FLOOR(('Frame Table'!AC305-($E$6*AE305)-($E$6*60*AD305))/'Frame Table'!$F$6,1)+1)</f>
        <v>0</v>
      </c>
      <c r="AG305">
        <f t="shared" si="103"/>
        <v>6</v>
      </c>
      <c r="AH305">
        <f>INDEX(Testing!$N$17:$N$23,FLOOR(('Frame Table'!AC305-($E$6*AE305)-($E$6*60*AD305))/'Frame Table'!$F$6,1)+1)</f>
        <v>0</v>
      </c>
    </row>
    <row r="306" spans="1:34" x14ac:dyDescent="0.25">
      <c r="A306">
        <f t="shared" si="96"/>
        <v>298</v>
      </c>
      <c r="B306">
        <f t="shared" si="92"/>
        <v>379354</v>
      </c>
      <c r="C306">
        <f t="shared" si="84"/>
        <v>0</v>
      </c>
      <c r="D306">
        <f t="shared" si="85"/>
        <v>14</v>
      </c>
      <c r="E306">
        <f>INDEX(Testing!$K$17:$K$23,FLOOR(('Frame Table'!B306-($E$6*D306)-($E$6*60*C306))/'Frame Table'!$F$6,1)+1)</f>
        <v>97</v>
      </c>
      <c r="F306">
        <f t="shared" si="100"/>
        <v>81</v>
      </c>
      <c r="G306">
        <f>INDEX(Testing!$N$17:$N$23,FLOOR(('Frame Table'!B306-($E$6*D306)-($E$6*60*C306))/'Frame Table'!$F$6,1)+1)</f>
        <v>96</v>
      </c>
      <c r="J306">
        <f t="shared" si="97"/>
        <v>298</v>
      </c>
      <c r="K306">
        <f t="shared" si="93"/>
        <v>325118</v>
      </c>
      <c r="L306">
        <f t="shared" si="86"/>
        <v>0</v>
      </c>
      <c r="M306">
        <f t="shared" si="87"/>
        <v>12</v>
      </c>
      <c r="N306">
        <f>INDEX(Testing!$K$17:$K$23,FLOOR(('Frame Table'!K306-($E$6*M306)-($E$6*60*L306))/'Frame Table'!$F$6,1)+1)</f>
        <v>82</v>
      </c>
      <c r="O306">
        <f t="shared" si="101"/>
        <v>69</v>
      </c>
      <c r="P306">
        <f>INDEX(Testing!$N$17:$N$23,FLOOR(('Frame Table'!K306-($E$6*M306)-($E$6*60*L306))/'Frame Table'!$F$6,1)+1)</f>
        <v>77</v>
      </c>
      <c r="S306">
        <f t="shared" si="98"/>
        <v>298</v>
      </c>
      <c r="T306">
        <f t="shared" si="94"/>
        <v>455344</v>
      </c>
      <c r="U306">
        <f t="shared" si="88"/>
        <v>0</v>
      </c>
      <c r="V306">
        <f t="shared" si="89"/>
        <v>17</v>
      </c>
      <c r="W306">
        <f>INDEX(Testing!$K$17:$K$23,FLOOR(('Frame Table'!T306-($E$6*V306)-($E$6*60*U306))/'Frame Table'!$F$6,1)+1)</f>
        <v>82</v>
      </c>
      <c r="X306">
        <f t="shared" si="102"/>
        <v>78</v>
      </c>
      <c r="Y306">
        <f>INDEX(Testing!$N$17:$N$23,FLOOR(('Frame Table'!T306-($E$6*V306)-($E$6*60*U306))/'Frame Table'!$F$6,1)+1)</f>
        <v>77</v>
      </c>
      <c r="AB306">
        <f t="shared" si="99"/>
        <v>298</v>
      </c>
      <c r="AC306">
        <f t="shared" si="95"/>
        <v>284292</v>
      </c>
      <c r="AD306">
        <f t="shared" si="90"/>
        <v>0</v>
      </c>
      <c r="AE306">
        <f t="shared" si="91"/>
        <v>11</v>
      </c>
      <c r="AF306">
        <f>INDEX(Testing!$K$17:$K$23,FLOOR(('Frame Table'!AC306-($E$6*AE306)-($E$6*60*AD306))/'Frame Table'!$F$6,1)+1)</f>
        <v>0</v>
      </c>
      <c r="AG306">
        <f t="shared" si="103"/>
        <v>10</v>
      </c>
      <c r="AH306">
        <f>INDEX(Testing!$N$17:$N$23,FLOOR(('Frame Table'!AC306-($E$6*AE306)-($E$6*60*AD306))/'Frame Table'!$F$6,1)+1)</f>
        <v>0</v>
      </c>
    </row>
    <row r="307" spans="1:34" x14ac:dyDescent="0.25">
      <c r="A307">
        <f t="shared" si="96"/>
        <v>299</v>
      </c>
      <c r="B307">
        <f t="shared" si="92"/>
        <v>380627</v>
      </c>
      <c r="C307">
        <f t="shared" si="84"/>
        <v>0</v>
      </c>
      <c r="D307">
        <f t="shared" si="85"/>
        <v>14</v>
      </c>
      <c r="E307">
        <f>INDEX(Testing!$K$17:$K$23,FLOOR(('Frame Table'!B307-($E$6*D307)-($E$6*60*C307))/'Frame Table'!$F$6,1)+1)</f>
        <v>97</v>
      </c>
      <c r="F307">
        <f t="shared" si="100"/>
        <v>86</v>
      </c>
      <c r="G307">
        <f>INDEX(Testing!$N$17:$N$23,FLOOR(('Frame Table'!B307-($E$6*D307)-($E$6*60*C307))/'Frame Table'!$F$6,1)+1)</f>
        <v>96</v>
      </c>
      <c r="J307">
        <f t="shared" si="97"/>
        <v>299</v>
      </c>
      <c r="K307">
        <f t="shared" si="93"/>
        <v>326209</v>
      </c>
      <c r="L307">
        <f t="shared" si="86"/>
        <v>0</v>
      </c>
      <c r="M307">
        <f t="shared" si="87"/>
        <v>12</v>
      </c>
      <c r="N307">
        <f>INDEX(Testing!$K$17:$K$23,FLOOR(('Frame Table'!K307-($E$6*M307)-($E$6*60*L307))/'Frame Table'!$F$6,1)+1)</f>
        <v>82</v>
      </c>
      <c r="O307">
        <f t="shared" si="101"/>
        <v>74</v>
      </c>
      <c r="P307">
        <f>INDEX(Testing!$N$17:$N$23,FLOOR(('Frame Table'!K307-($E$6*M307)-($E$6*60*L307))/'Frame Table'!$F$6,1)+1)</f>
        <v>77</v>
      </c>
      <c r="S307">
        <f t="shared" si="98"/>
        <v>299</v>
      </c>
      <c r="T307">
        <f t="shared" si="94"/>
        <v>456872</v>
      </c>
      <c r="U307">
        <f t="shared" si="88"/>
        <v>0</v>
      </c>
      <c r="V307">
        <f t="shared" si="89"/>
        <v>17</v>
      </c>
      <c r="W307">
        <f>INDEX(Testing!$K$17:$K$23,FLOOR(('Frame Table'!T307-($E$6*V307)-($E$6*60*U307))/'Frame Table'!$F$6,1)+1)</f>
        <v>97</v>
      </c>
      <c r="X307">
        <f t="shared" si="102"/>
        <v>84</v>
      </c>
      <c r="Y307">
        <f>INDEX(Testing!$N$17:$N$23,FLOOR(('Frame Table'!T307-($E$6*V307)-($E$6*60*U307))/'Frame Table'!$F$6,1)+1)</f>
        <v>96</v>
      </c>
      <c r="AB307">
        <f t="shared" si="99"/>
        <v>299</v>
      </c>
      <c r="AC307">
        <f t="shared" si="95"/>
        <v>285246</v>
      </c>
      <c r="AD307">
        <f t="shared" si="90"/>
        <v>0</v>
      </c>
      <c r="AE307">
        <f t="shared" si="91"/>
        <v>11</v>
      </c>
      <c r="AF307">
        <f>INDEX(Testing!$K$17:$K$23,FLOOR(('Frame Table'!AC307-($E$6*AE307)-($E$6*60*AD307))/'Frame Table'!$F$6,1)+1)</f>
        <v>0</v>
      </c>
      <c r="AG307">
        <f t="shared" si="103"/>
        <v>14</v>
      </c>
      <c r="AH307">
        <f>INDEX(Testing!$N$17:$N$23,FLOOR(('Frame Table'!AC307-($E$6*AE307)-($E$6*60*AD307))/'Frame Table'!$F$6,1)+1)</f>
        <v>0</v>
      </c>
    </row>
    <row r="308" spans="1:34" x14ac:dyDescent="0.25">
      <c r="A308">
        <f t="shared" si="96"/>
        <v>300</v>
      </c>
      <c r="B308">
        <f t="shared" si="92"/>
        <v>381900</v>
      </c>
      <c r="C308">
        <f t="shared" si="84"/>
        <v>0</v>
      </c>
      <c r="D308">
        <f t="shared" si="85"/>
        <v>14</v>
      </c>
      <c r="E308">
        <f>INDEX(Testing!$K$17:$K$23,FLOOR(('Frame Table'!B308-($E$6*D308)-($E$6*60*C308))/'Frame Table'!$F$6,1)+1)</f>
        <v>97</v>
      </c>
      <c r="F308">
        <f t="shared" si="100"/>
        <v>91</v>
      </c>
      <c r="G308">
        <f>INDEX(Testing!$N$17:$N$23,FLOOR(('Frame Table'!B308-($E$6*D308)-($E$6*60*C308))/'Frame Table'!$F$6,1)+1)</f>
        <v>96</v>
      </c>
      <c r="J308">
        <f t="shared" si="97"/>
        <v>300</v>
      </c>
      <c r="K308">
        <f t="shared" si="93"/>
        <v>327300</v>
      </c>
      <c r="L308">
        <f t="shared" si="86"/>
        <v>0</v>
      </c>
      <c r="M308">
        <f t="shared" si="87"/>
        <v>12</v>
      </c>
      <c r="N308">
        <f>INDEX(Testing!$K$17:$K$23,FLOOR(('Frame Table'!K308-($E$6*M308)-($E$6*60*L308))/'Frame Table'!$F$6,1)+1)</f>
        <v>82</v>
      </c>
      <c r="O308">
        <f t="shared" si="101"/>
        <v>78</v>
      </c>
      <c r="P308">
        <f>INDEX(Testing!$N$17:$N$23,FLOOR(('Frame Table'!K308-($E$6*M308)-($E$6*60*L308))/'Frame Table'!$F$6,1)+1)</f>
        <v>77</v>
      </c>
      <c r="S308">
        <f t="shared" si="98"/>
        <v>300</v>
      </c>
      <c r="T308">
        <f t="shared" si="94"/>
        <v>458400</v>
      </c>
      <c r="U308">
        <f t="shared" si="88"/>
        <v>0</v>
      </c>
      <c r="V308">
        <f t="shared" si="89"/>
        <v>17</v>
      </c>
      <c r="W308">
        <f>INDEX(Testing!$K$17:$K$23,FLOOR(('Frame Table'!T308-($E$6*V308)-($E$6*60*U308))/'Frame Table'!$F$6,1)+1)</f>
        <v>97</v>
      </c>
      <c r="X308">
        <f t="shared" si="102"/>
        <v>90</v>
      </c>
      <c r="Y308">
        <f>INDEX(Testing!$N$17:$N$23,FLOOR(('Frame Table'!T308-($E$6*V308)-($E$6*60*U308))/'Frame Table'!$F$6,1)+1)</f>
        <v>96</v>
      </c>
      <c r="AB308">
        <f t="shared" si="99"/>
        <v>300</v>
      </c>
      <c r="AC308">
        <f t="shared" si="95"/>
        <v>286200</v>
      </c>
      <c r="AD308">
        <f t="shared" si="90"/>
        <v>0</v>
      </c>
      <c r="AE308">
        <f t="shared" si="91"/>
        <v>11</v>
      </c>
      <c r="AF308">
        <f>INDEX(Testing!$K$17:$K$23,FLOOR(('Frame Table'!AC308-($E$6*AE308)-($E$6*60*AD308))/'Frame Table'!$F$6,1)+1)</f>
        <v>25</v>
      </c>
      <c r="AG308">
        <f t="shared" si="103"/>
        <v>17</v>
      </c>
      <c r="AH308">
        <f>INDEX(Testing!$N$17:$N$23,FLOOR(('Frame Table'!AC308-($E$6*AE308)-($E$6*60*AD308))/'Frame Table'!$F$6,1)+1)</f>
        <v>19</v>
      </c>
    </row>
    <row r="309" spans="1:34" x14ac:dyDescent="0.25">
      <c r="A309">
        <f t="shared" si="96"/>
        <v>301</v>
      </c>
      <c r="B309">
        <f t="shared" si="92"/>
        <v>383173</v>
      </c>
      <c r="C309">
        <f t="shared" si="84"/>
        <v>0</v>
      </c>
      <c r="D309">
        <f t="shared" si="85"/>
        <v>14</v>
      </c>
      <c r="E309">
        <f>INDEX(Testing!$K$17:$K$23,FLOOR(('Frame Table'!B309-($E$6*D309)-($E$6*60*C309))/'Frame Table'!$F$6,1)+1)</f>
        <v>99</v>
      </c>
      <c r="F309">
        <f t="shared" si="100"/>
        <v>96</v>
      </c>
      <c r="G309">
        <f>INDEX(Testing!$N$17:$N$23,FLOOR(('Frame Table'!B309-($E$6*D309)-($E$6*60*C309))/'Frame Table'!$F$6,1)+1)</f>
        <v>99</v>
      </c>
      <c r="J309">
        <f t="shared" si="97"/>
        <v>301</v>
      </c>
      <c r="K309">
        <f t="shared" si="93"/>
        <v>328391</v>
      </c>
      <c r="L309">
        <f t="shared" si="86"/>
        <v>0</v>
      </c>
      <c r="M309">
        <f t="shared" si="87"/>
        <v>12</v>
      </c>
      <c r="N309">
        <f>INDEX(Testing!$K$17:$K$23,FLOOR(('Frame Table'!K309-($E$6*M309)-($E$6*60*L309))/'Frame Table'!$F$6,1)+1)</f>
        <v>97</v>
      </c>
      <c r="O309">
        <f t="shared" si="101"/>
        <v>82</v>
      </c>
      <c r="P309">
        <f>INDEX(Testing!$N$17:$N$23,FLOOR(('Frame Table'!K309-($E$6*M309)-($E$6*60*L309))/'Frame Table'!$F$6,1)+1)</f>
        <v>96</v>
      </c>
      <c r="S309">
        <f t="shared" si="98"/>
        <v>301</v>
      </c>
      <c r="T309">
        <f t="shared" si="94"/>
        <v>459928</v>
      </c>
      <c r="U309">
        <f t="shared" si="88"/>
        <v>0</v>
      </c>
      <c r="V309">
        <f t="shared" si="89"/>
        <v>17</v>
      </c>
      <c r="W309">
        <f>INDEX(Testing!$K$17:$K$23,FLOOR(('Frame Table'!T309-($E$6*V309)-($E$6*60*U309))/'Frame Table'!$F$6,1)+1)</f>
        <v>99</v>
      </c>
      <c r="X309">
        <f t="shared" si="102"/>
        <v>96</v>
      </c>
      <c r="Y309">
        <f>INDEX(Testing!$N$17:$N$23,FLOOR(('Frame Table'!T309-($E$6*V309)-($E$6*60*U309))/'Frame Table'!$F$6,1)+1)</f>
        <v>99</v>
      </c>
      <c r="AB309">
        <f t="shared" si="99"/>
        <v>301</v>
      </c>
      <c r="AC309">
        <f t="shared" si="95"/>
        <v>287154</v>
      </c>
      <c r="AD309">
        <f t="shared" si="90"/>
        <v>0</v>
      </c>
      <c r="AE309">
        <f t="shared" si="91"/>
        <v>11</v>
      </c>
      <c r="AF309">
        <f>INDEX(Testing!$K$17:$K$23,FLOOR(('Frame Table'!AC309-($E$6*AE309)-($E$6*60*AD309))/'Frame Table'!$F$6,1)+1)</f>
        <v>25</v>
      </c>
      <c r="AG309">
        <f t="shared" si="103"/>
        <v>21</v>
      </c>
      <c r="AH309">
        <f>INDEX(Testing!$N$17:$N$23,FLOOR(('Frame Table'!AC309-($E$6*AE309)-($E$6*60*AD309))/'Frame Table'!$F$6,1)+1)</f>
        <v>19</v>
      </c>
    </row>
    <row r="310" spans="1:34" x14ac:dyDescent="0.25">
      <c r="A310">
        <f t="shared" si="96"/>
        <v>302</v>
      </c>
      <c r="B310">
        <f t="shared" si="92"/>
        <v>384446</v>
      </c>
      <c r="C310">
        <f t="shared" si="84"/>
        <v>0</v>
      </c>
      <c r="D310">
        <f t="shared" si="85"/>
        <v>15</v>
      </c>
      <c r="E310">
        <f>INDEX(Testing!$K$17:$K$23,FLOOR(('Frame Table'!B310-($E$6*D310)-($E$6*60*C310))/'Frame Table'!$F$6,1)+1)</f>
        <v>0</v>
      </c>
      <c r="F310">
        <f t="shared" si="100"/>
        <v>1</v>
      </c>
      <c r="G310">
        <f>INDEX(Testing!$N$17:$N$23,FLOOR(('Frame Table'!B310-($E$6*D310)-($E$6*60*C310))/'Frame Table'!$F$6,1)+1)</f>
        <v>0</v>
      </c>
      <c r="J310">
        <f t="shared" si="97"/>
        <v>302</v>
      </c>
      <c r="K310">
        <f t="shared" si="93"/>
        <v>329482</v>
      </c>
      <c r="L310">
        <f t="shared" si="86"/>
        <v>0</v>
      </c>
      <c r="M310">
        <f t="shared" si="87"/>
        <v>12</v>
      </c>
      <c r="N310">
        <f>INDEX(Testing!$K$17:$K$23,FLOOR(('Frame Table'!K310-($E$6*M310)-($E$6*60*L310))/'Frame Table'!$F$6,1)+1)</f>
        <v>97</v>
      </c>
      <c r="O310">
        <f t="shared" si="101"/>
        <v>87</v>
      </c>
      <c r="P310">
        <f>INDEX(Testing!$N$17:$N$23,FLOOR(('Frame Table'!K310-($E$6*M310)-($E$6*60*L310))/'Frame Table'!$F$6,1)+1)</f>
        <v>96</v>
      </c>
      <c r="S310">
        <f t="shared" si="98"/>
        <v>302</v>
      </c>
      <c r="T310">
        <f t="shared" si="94"/>
        <v>461456</v>
      </c>
      <c r="U310">
        <f t="shared" si="88"/>
        <v>0</v>
      </c>
      <c r="V310">
        <f t="shared" si="89"/>
        <v>18</v>
      </c>
      <c r="W310">
        <f>INDEX(Testing!$K$17:$K$23,FLOOR(('Frame Table'!T310-($E$6*V310)-($E$6*60*U310))/'Frame Table'!$F$6,1)+1)</f>
        <v>0</v>
      </c>
      <c r="X310">
        <f t="shared" si="102"/>
        <v>2</v>
      </c>
      <c r="Y310">
        <f>INDEX(Testing!$N$17:$N$23,FLOOR(('Frame Table'!T310-($E$6*V310)-($E$6*60*U310))/'Frame Table'!$F$6,1)+1)</f>
        <v>0</v>
      </c>
      <c r="AB310">
        <f t="shared" si="99"/>
        <v>302</v>
      </c>
      <c r="AC310">
        <f t="shared" si="95"/>
        <v>288108</v>
      </c>
      <c r="AD310">
        <f t="shared" si="90"/>
        <v>0</v>
      </c>
      <c r="AE310">
        <f t="shared" si="91"/>
        <v>11</v>
      </c>
      <c r="AF310">
        <f>INDEX(Testing!$K$17:$K$23,FLOOR(('Frame Table'!AC310-($E$6*AE310)-($E$6*60*AD310))/'Frame Table'!$F$6,1)+1)</f>
        <v>25</v>
      </c>
      <c r="AG310">
        <f t="shared" si="103"/>
        <v>25</v>
      </c>
      <c r="AH310">
        <f>INDEX(Testing!$N$17:$N$23,FLOOR(('Frame Table'!AC310-($E$6*AE310)-($E$6*60*AD310))/'Frame Table'!$F$6,1)+1)</f>
        <v>19</v>
      </c>
    </row>
    <row r="311" spans="1:34" x14ac:dyDescent="0.25">
      <c r="A311">
        <f t="shared" si="96"/>
        <v>303</v>
      </c>
      <c r="B311">
        <f t="shared" si="92"/>
        <v>385719</v>
      </c>
      <c r="C311">
        <f t="shared" si="84"/>
        <v>0</v>
      </c>
      <c r="D311">
        <f t="shared" si="85"/>
        <v>15</v>
      </c>
      <c r="E311">
        <f>INDEX(Testing!$K$17:$K$23,FLOOR(('Frame Table'!B311-($E$6*D311)-($E$6*60*C311))/'Frame Table'!$F$6,1)+1)</f>
        <v>0</v>
      </c>
      <c r="F311">
        <f t="shared" si="100"/>
        <v>6</v>
      </c>
      <c r="G311">
        <f>INDEX(Testing!$N$17:$N$23,FLOOR(('Frame Table'!B311-($E$6*D311)-($E$6*60*C311))/'Frame Table'!$F$6,1)+1)</f>
        <v>0</v>
      </c>
      <c r="J311">
        <f t="shared" si="97"/>
        <v>303</v>
      </c>
      <c r="K311">
        <f t="shared" si="93"/>
        <v>330573</v>
      </c>
      <c r="L311">
        <f t="shared" si="86"/>
        <v>0</v>
      </c>
      <c r="M311">
        <f t="shared" si="87"/>
        <v>12</v>
      </c>
      <c r="N311">
        <f>INDEX(Testing!$K$17:$K$23,FLOOR(('Frame Table'!K311-($E$6*M311)-($E$6*60*L311))/'Frame Table'!$F$6,1)+1)</f>
        <v>97</v>
      </c>
      <c r="O311">
        <f t="shared" si="101"/>
        <v>91</v>
      </c>
      <c r="P311">
        <f>INDEX(Testing!$N$17:$N$23,FLOOR(('Frame Table'!K311-($E$6*M311)-($E$6*60*L311))/'Frame Table'!$F$6,1)+1)</f>
        <v>96</v>
      </c>
      <c r="S311">
        <f t="shared" si="98"/>
        <v>303</v>
      </c>
      <c r="T311">
        <f t="shared" si="94"/>
        <v>462984</v>
      </c>
      <c r="U311">
        <f t="shared" si="88"/>
        <v>0</v>
      </c>
      <c r="V311">
        <f t="shared" si="89"/>
        <v>18</v>
      </c>
      <c r="W311">
        <f>INDEX(Testing!$K$17:$K$23,FLOOR(('Frame Table'!T311-($E$6*V311)-($E$6*60*U311))/'Frame Table'!$F$6,1)+1)</f>
        <v>0</v>
      </c>
      <c r="X311">
        <f t="shared" si="102"/>
        <v>8</v>
      </c>
      <c r="Y311">
        <f>INDEX(Testing!$N$17:$N$23,FLOOR(('Frame Table'!T311-($E$6*V311)-($E$6*60*U311))/'Frame Table'!$F$6,1)+1)</f>
        <v>0</v>
      </c>
      <c r="AB311">
        <f t="shared" si="99"/>
        <v>303</v>
      </c>
      <c r="AC311">
        <f t="shared" si="95"/>
        <v>289062</v>
      </c>
      <c r="AD311">
        <f t="shared" si="90"/>
        <v>0</v>
      </c>
      <c r="AE311">
        <f t="shared" si="91"/>
        <v>11</v>
      </c>
      <c r="AF311">
        <f>INDEX(Testing!$K$17:$K$23,FLOOR(('Frame Table'!AC311-($E$6*AE311)-($E$6*60*AD311))/'Frame Table'!$F$6,1)+1)</f>
        <v>25</v>
      </c>
      <c r="AG311">
        <f t="shared" si="103"/>
        <v>29</v>
      </c>
      <c r="AH311">
        <f>INDEX(Testing!$N$17:$N$23,FLOOR(('Frame Table'!AC311-($E$6*AE311)-($E$6*60*AD311))/'Frame Table'!$F$6,1)+1)</f>
        <v>19</v>
      </c>
    </row>
    <row r="312" spans="1:34" x14ac:dyDescent="0.25">
      <c r="A312">
        <f t="shared" si="96"/>
        <v>304</v>
      </c>
      <c r="B312">
        <f t="shared" si="92"/>
        <v>386992</v>
      </c>
      <c r="C312">
        <f t="shared" si="84"/>
        <v>0</v>
      </c>
      <c r="D312">
        <f t="shared" si="85"/>
        <v>15</v>
      </c>
      <c r="E312">
        <f>INDEX(Testing!$K$17:$K$23,FLOOR(('Frame Table'!B312-($E$6*D312)-($E$6*60*C312))/'Frame Table'!$F$6,1)+1)</f>
        <v>0</v>
      </c>
      <c r="F312">
        <f t="shared" si="100"/>
        <v>11</v>
      </c>
      <c r="G312">
        <f>INDEX(Testing!$N$17:$N$23,FLOOR(('Frame Table'!B312-($E$6*D312)-($E$6*60*C312))/'Frame Table'!$F$6,1)+1)</f>
        <v>0</v>
      </c>
      <c r="J312">
        <f t="shared" si="97"/>
        <v>304</v>
      </c>
      <c r="K312">
        <f t="shared" si="93"/>
        <v>331664</v>
      </c>
      <c r="L312">
        <f t="shared" si="86"/>
        <v>0</v>
      </c>
      <c r="M312">
        <f t="shared" si="87"/>
        <v>12</v>
      </c>
      <c r="N312">
        <f>INDEX(Testing!$K$17:$K$23,FLOOR(('Frame Table'!K312-($E$6*M312)-($E$6*60*L312))/'Frame Table'!$F$6,1)+1)</f>
        <v>97</v>
      </c>
      <c r="O312">
        <f t="shared" si="101"/>
        <v>95</v>
      </c>
      <c r="P312">
        <f>INDEX(Testing!$N$17:$N$23,FLOOR(('Frame Table'!K312-($E$6*M312)-($E$6*60*L312))/'Frame Table'!$F$6,1)+1)</f>
        <v>96</v>
      </c>
      <c r="S312">
        <f t="shared" si="98"/>
        <v>304</v>
      </c>
      <c r="T312">
        <f t="shared" si="94"/>
        <v>464512</v>
      </c>
      <c r="U312">
        <f t="shared" si="88"/>
        <v>0</v>
      </c>
      <c r="V312">
        <f t="shared" si="89"/>
        <v>18</v>
      </c>
      <c r="W312">
        <f>INDEX(Testing!$K$17:$K$23,FLOOR(('Frame Table'!T312-($E$6*V312)-($E$6*60*U312))/'Frame Table'!$F$6,1)+1)</f>
        <v>0</v>
      </c>
      <c r="X312">
        <f t="shared" si="102"/>
        <v>14</v>
      </c>
      <c r="Y312">
        <f>INDEX(Testing!$N$17:$N$23,FLOOR(('Frame Table'!T312-($E$6*V312)-($E$6*60*U312))/'Frame Table'!$F$6,1)+1)</f>
        <v>0</v>
      </c>
      <c r="AB312">
        <f t="shared" si="99"/>
        <v>304</v>
      </c>
      <c r="AC312">
        <f t="shared" si="95"/>
        <v>290016</v>
      </c>
      <c r="AD312">
        <f t="shared" si="90"/>
        <v>0</v>
      </c>
      <c r="AE312">
        <f t="shared" si="91"/>
        <v>11</v>
      </c>
      <c r="AF312">
        <f>INDEX(Testing!$K$17:$K$23,FLOOR(('Frame Table'!AC312-($E$6*AE312)-($E$6*60*AD312))/'Frame Table'!$F$6,1)+1)</f>
        <v>48</v>
      </c>
      <c r="AG312">
        <f t="shared" si="103"/>
        <v>32</v>
      </c>
      <c r="AH312">
        <f>INDEX(Testing!$N$17:$N$23,FLOOR(('Frame Table'!AC312-($E$6*AE312)-($E$6*60*AD312))/'Frame Table'!$F$6,1)+1)</f>
        <v>38</v>
      </c>
    </row>
    <row r="313" spans="1:34" x14ac:dyDescent="0.25">
      <c r="A313">
        <f t="shared" si="96"/>
        <v>305</v>
      </c>
      <c r="B313">
        <f t="shared" si="92"/>
        <v>388265</v>
      </c>
      <c r="C313">
        <f t="shared" si="84"/>
        <v>0</v>
      </c>
      <c r="D313">
        <f t="shared" si="85"/>
        <v>15</v>
      </c>
      <c r="E313">
        <f>INDEX(Testing!$K$17:$K$23,FLOOR(('Frame Table'!B313-($E$6*D313)-($E$6*60*C313))/'Frame Table'!$F$6,1)+1)</f>
        <v>25</v>
      </c>
      <c r="F313">
        <f t="shared" si="100"/>
        <v>16</v>
      </c>
      <c r="G313">
        <f>INDEX(Testing!$N$17:$N$23,FLOOR(('Frame Table'!B313-($E$6*D313)-($E$6*60*C313))/'Frame Table'!$F$6,1)+1)</f>
        <v>19</v>
      </c>
      <c r="J313">
        <f t="shared" si="97"/>
        <v>305</v>
      </c>
      <c r="K313">
        <f t="shared" si="93"/>
        <v>332755</v>
      </c>
      <c r="L313">
        <f t="shared" si="86"/>
        <v>0</v>
      </c>
      <c r="M313">
        <f t="shared" si="87"/>
        <v>12</v>
      </c>
      <c r="N313">
        <f>INDEX(Testing!$K$17:$K$23,FLOOR(('Frame Table'!K313-($E$6*M313)-($E$6*60*L313))/'Frame Table'!$F$6,1)+1)</f>
        <v>99</v>
      </c>
      <c r="O313">
        <f t="shared" si="101"/>
        <v>99</v>
      </c>
      <c r="P313">
        <f>INDEX(Testing!$N$17:$N$23,FLOOR(('Frame Table'!K313-($E$6*M313)-($E$6*60*L313))/'Frame Table'!$F$6,1)+1)</f>
        <v>99</v>
      </c>
      <c r="S313">
        <f t="shared" si="98"/>
        <v>305</v>
      </c>
      <c r="T313">
        <f t="shared" si="94"/>
        <v>466040</v>
      </c>
      <c r="U313">
        <f t="shared" si="88"/>
        <v>0</v>
      </c>
      <c r="V313">
        <f t="shared" si="89"/>
        <v>18</v>
      </c>
      <c r="W313">
        <f>INDEX(Testing!$K$17:$K$23,FLOOR(('Frame Table'!T313-($E$6*V313)-($E$6*60*U313))/'Frame Table'!$F$6,1)+1)</f>
        <v>25</v>
      </c>
      <c r="X313">
        <f t="shared" si="102"/>
        <v>20</v>
      </c>
      <c r="Y313">
        <f>INDEX(Testing!$N$17:$N$23,FLOOR(('Frame Table'!T313-($E$6*V313)-($E$6*60*U313))/'Frame Table'!$F$6,1)+1)</f>
        <v>19</v>
      </c>
      <c r="AB313">
        <f t="shared" si="99"/>
        <v>305</v>
      </c>
      <c r="AC313">
        <f t="shared" si="95"/>
        <v>290970</v>
      </c>
      <c r="AD313">
        <f t="shared" si="90"/>
        <v>0</v>
      </c>
      <c r="AE313">
        <f t="shared" si="91"/>
        <v>11</v>
      </c>
      <c r="AF313">
        <f>INDEX(Testing!$K$17:$K$23,FLOOR(('Frame Table'!AC313-($E$6*AE313)-($E$6*60*AD313))/'Frame Table'!$F$6,1)+1)</f>
        <v>48</v>
      </c>
      <c r="AG313">
        <f t="shared" si="103"/>
        <v>36</v>
      </c>
      <c r="AH313">
        <f>INDEX(Testing!$N$17:$N$23,FLOOR(('Frame Table'!AC313-($E$6*AE313)-($E$6*60*AD313))/'Frame Table'!$F$6,1)+1)</f>
        <v>38</v>
      </c>
    </row>
    <row r="314" spans="1:34" x14ac:dyDescent="0.25">
      <c r="A314">
        <f t="shared" si="96"/>
        <v>306</v>
      </c>
      <c r="B314">
        <f t="shared" si="92"/>
        <v>389538</v>
      </c>
      <c r="C314">
        <f t="shared" si="84"/>
        <v>0</v>
      </c>
      <c r="D314">
        <f t="shared" si="85"/>
        <v>15</v>
      </c>
      <c r="E314">
        <f>INDEX(Testing!$K$17:$K$23,FLOOR(('Frame Table'!B314-($E$6*D314)-($E$6*60*C314))/'Frame Table'!$F$6,1)+1)</f>
        <v>25</v>
      </c>
      <c r="F314">
        <f t="shared" si="100"/>
        <v>21</v>
      </c>
      <c r="G314">
        <f>INDEX(Testing!$N$17:$N$23,FLOOR(('Frame Table'!B314-($E$6*D314)-($E$6*60*C314))/'Frame Table'!$F$6,1)+1)</f>
        <v>19</v>
      </c>
      <c r="J314">
        <f t="shared" si="97"/>
        <v>306</v>
      </c>
      <c r="K314">
        <f t="shared" si="93"/>
        <v>333846</v>
      </c>
      <c r="L314">
        <f t="shared" si="86"/>
        <v>0</v>
      </c>
      <c r="M314">
        <f t="shared" si="87"/>
        <v>13</v>
      </c>
      <c r="N314">
        <f>INDEX(Testing!$K$17:$K$23,FLOOR(('Frame Table'!K314-($E$6*M314)-($E$6*60*L314))/'Frame Table'!$F$6,1)+1)</f>
        <v>0</v>
      </c>
      <c r="O314">
        <f t="shared" si="101"/>
        <v>4</v>
      </c>
      <c r="P314">
        <f>INDEX(Testing!$N$17:$N$23,FLOOR(('Frame Table'!K314-($E$6*M314)-($E$6*60*L314))/'Frame Table'!$F$6,1)+1)</f>
        <v>0</v>
      </c>
      <c r="S314">
        <f t="shared" si="98"/>
        <v>306</v>
      </c>
      <c r="T314">
        <f t="shared" si="94"/>
        <v>467568</v>
      </c>
      <c r="U314">
        <f t="shared" si="88"/>
        <v>0</v>
      </c>
      <c r="V314">
        <f t="shared" si="89"/>
        <v>18</v>
      </c>
      <c r="W314">
        <f>INDEX(Testing!$K$17:$K$23,FLOOR(('Frame Table'!T314-($E$6*V314)-($E$6*60*U314))/'Frame Table'!$F$6,1)+1)</f>
        <v>25</v>
      </c>
      <c r="X314">
        <f t="shared" si="102"/>
        <v>26</v>
      </c>
      <c r="Y314">
        <f>INDEX(Testing!$N$17:$N$23,FLOOR(('Frame Table'!T314-($E$6*V314)-($E$6*60*U314))/'Frame Table'!$F$6,1)+1)</f>
        <v>19</v>
      </c>
      <c r="AB314">
        <f t="shared" si="99"/>
        <v>306</v>
      </c>
      <c r="AC314">
        <f t="shared" si="95"/>
        <v>291924</v>
      </c>
      <c r="AD314">
        <f t="shared" si="90"/>
        <v>0</v>
      </c>
      <c r="AE314">
        <f t="shared" si="91"/>
        <v>11</v>
      </c>
      <c r="AF314">
        <f>INDEX(Testing!$K$17:$K$23,FLOOR(('Frame Table'!AC314-($E$6*AE314)-($E$6*60*AD314))/'Frame Table'!$F$6,1)+1)</f>
        <v>48</v>
      </c>
      <c r="AG314">
        <f t="shared" si="103"/>
        <v>40</v>
      </c>
      <c r="AH314">
        <f>INDEX(Testing!$N$17:$N$23,FLOOR(('Frame Table'!AC314-($E$6*AE314)-($E$6*60*AD314))/'Frame Table'!$F$6,1)+1)</f>
        <v>38</v>
      </c>
    </row>
    <row r="315" spans="1:34" x14ac:dyDescent="0.25">
      <c r="A315">
        <f t="shared" si="96"/>
        <v>307</v>
      </c>
      <c r="B315">
        <f t="shared" si="92"/>
        <v>390811</v>
      </c>
      <c r="C315">
        <f t="shared" si="84"/>
        <v>0</v>
      </c>
      <c r="D315">
        <f t="shared" si="85"/>
        <v>15</v>
      </c>
      <c r="E315">
        <f>INDEX(Testing!$K$17:$K$23,FLOOR(('Frame Table'!B315-($E$6*D315)-($E$6*60*C315))/'Frame Table'!$F$6,1)+1)</f>
        <v>25</v>
      </c>
      <c r="F315">
        <f t="shared" si="100"/>
        <v>26</v>
      </c>
      <c r="G315">
        <f>INDEX(Testing!$N$17:$N$23,FLOOR(('Frame Table'!B315-($E$6*D315)-($E$6*60*C315))/'Frame Table'!$F$6,1)+1)</f>
        <v>19</v>
      </c>
      <c r="J315">
        <f t="shared" si="97"/>
        <v>307</v>
      </c>
      <c r="K315">
        <f t="shared" si="93"/>
        <v>334937</v>
      </c>
      <c r="L315">
        <f t="shared" si="86"/>
        <v>0</v>
      </c>
      <c r="M315">
        <f t="shared" si="87"/>
        <v>13</v>
      </c>
      <c r="N315">
        <f>INDEX(Testing!$K$17:$K$23,FLOOR(('Frame Table'!K315-($E$6*M315)-($E$6*60*L315))/'Frame Table'!$F$6,1)+1)</f>
        <v>0</v>
      </c>
      <c r="O315">
        <f t="shared" si="101"/>
        <v>8</v>
      </c>
      <c r="P315">
        <f>INDEX(Testing!$N$17:$N$23,FLOOR(('Frame Table'!K315-($E$6*M315)-($E$6*60*L315))/'Frame Table'!$F$6,1)+1)</f>
        <v>0</v>
      </c>
      <c r="S315">
        <f t="shared" si="98"/>
        <v>307</v>
      </c>
      <c r="T315">
        <f t="shared" si="94"/>
        <v>469096</v>
      </c>
      <c r="U315">
        <f t="shared" si="88"/>
        <v>0</v>
      </c>
      <c r="V315">
        <f t="shared" si="89"/>
        <v>18</v>
      </c>
      <c r="W315">
        <f>INDEX(Testing!$K$17:$K$23,FLOOR(('Frame Table'!T315-($E$6*V315)-($E$6*60*U315))/'Frame Table'!$F$6,1)+1)</f>
        <v>48</v>
      </c>
      <c r="X315">
        <f t="shared" si="102"/>
        <v>32</v>
      </c>
      <c r="Y315">
        <f>INDEX(Testing!$N$17:$N$23,FLOOR(('Frame Table'!T315-($E$6*V315)-($E$6*60*U315))/'Frame Table'!$F$6,1)+1)</f>
        <v>38</v>
      </c>
      <c r="AB315">
        <f t="shared" si="99"/>
        <v>307</v>
      </c>
      <c r="AC315">
        <f t="shared" si="95"/>
        <v>292878</v>
      </c>
      <c r="AD315">
        <f t="shared" si="90"/>
        <v>0</v>
      </c>
      <c r="AE315">
        <f t="shared" si="91"/>
        <v>11</v>
      </c>
      <c r="AF315">
        <f>INDEX(Testing!$K$17:$K$23,FLOOR(('Frame Table'!AC315-($E$6*AE315)-($E$6*60*AD315))/'Frame Table'!$F$6,1)+1)</f>
        <v>48</v>
      </c>
      <c r="AG315">
        <f t="shared" si="103"/>
        <v>44</v>
      </c>
      <c r="AH315">
        <f>INDEX(Testing!$N$17:$N$23,FLOOR(('Frame Table'!AC315-($E$6*AE315)-($E$6*60*AD315))/'Frame Table'!$F$6,1)+1)</f>
        <v>38</v>
      </c>
    </row>
    <row r="316" spans="1:34" x14ac:dyDescent="0.25">
      <c r="A316">
        <f t="shared" si="96"/>
        <v>308</v>
      </c>
      <c r="B316">
        <f t="shared" si="92"/>
        <v>392084</v>
      </c>
      <c r="C316">
        <f t="shared" si="84"/>
        <v>0</v>
      </c>
      <c r="D316">
        <f t="shared" si="85"/>
        <v>15</v>
      </c>
      <c r="E316">
        <f>INDEX(Testing!$K$17:$K$23,FLOOR(('Frame Table'!B316-($E$6*D316)-($E$6*60*C316))/'Frame Table'!$F$6,1)+1)</f>
        <v>25</v>
      </c>
      <c r="F316">
        <f t="shared" si="100"/>
        <v>31</v>
      </c>
      <c r="G316">
        <f>INDEX(Testing!$N$17:$N$23,FLOOR(('Frame Table'!B316-($E$6*D316)-($E$6*60*C316))/'Frame Table'!$F$6,1)+1)</f>
        <v>19</v>
      </c>
      <c r="J316">
        <f t="shared" si="97"/>
        <v>308</v>
      </c>
      <c r="K316">
        <f t="shared" si="93"/>
        <v>336028</v>
      </c>
      <c r="L316">
        <f t="shared" si="86"/>
        <v>0</v>
      </c>
      <c r="M316">
        <f t="shared" si="87"/>
        <v>13</v>
      </c>
      <c r="N316">
        <f>INDEX(Testing!$K$17:$K$23,FLOOR(('Frame Table'!K316-($E$6*M316)-($E$6*60*L316))/'Frame Table'!$F$6,1)+1)</f>
        <v>0</v>
      </c>
      <c r="O316">
        <f t="shared" si="101"/>
        <v>12</v>
      </c>
      <c r="P316">
        <f>INDEX(Testing!$N$17:$N$23,FLOOR(('Frame Table'!K316-($E$6*M316)-($E$6*60*L316))/'Frame Table'!$F$6,1)+1)</f>
        <v>0</v>
      </c>
      <c r="S316">
        <f t="shared" si="98"/>
        <v>308</v>
      </c>
      <c r="T316">
        <f t="shared" si="94"/>
        <v>470624</v>
      </c>
      <c r="U316">
        <f t="shared" si="88"/>
        <v>0</v>
      </c>
      <c r="V316">
        <f t="shared" si="89"/>
        <v>18</v>
      </c>
      <c r="W316">
        <f>INDEX(Testing!$K$17:$K$23,FLOOR(('Frame Table'!T316-($E$6*V316)-($E$6*60*U316))/'Frame Table'!$F$6,1)+1)</f>
        <v>48</v>
      </c>
      <c r="X316">
        <f t="shared" si="102"/>
        <v>38</v>
      </c>
      <c r="Y316">
        <f>INDEX(Testing!$N$17:$N$23,FLOOR(('Frame Table'!T316-($E$6*V316)-($E$6*60*U316))/'Frame Table'!$F$6,1)+1)</f>
        <v>38</v>
      </c>
      <c r="AB316">
        <f t="shared" si="99"/>
        <v>308</v>
      </c>
      <c r="AC316">
        <f t="shared" si="95"/>
        <v>293832</v>
      </c>
      <c r="AD316">
        <f t="shared" si="90"/>
        <v>0</v>
      </c>
      <c r="AE316">
        <f t="shared" si="91"/>
        <v>11</v>
      </c>
      <c r="AF316">
        <f>INDEX(Testing!$K$17:$K$23,FLOOR(('Frame Table'!AC316-($E$6*AE316)-($E$6*60*AD316))/'Frame Table'!$F$6,1)+1)</f>
        <v>48</v>
      </c>
      <c r="AG316">
        <f t="shared" si="103"/>
        <v>47</v>
      </c>
      <c r="AH316">
        <f>INDEX(Testing!$N$17:$N$23,FLOOR(('Frame Table'!AC316-($E$6*AE316)-($E$6*60*AD316))/'Frame Table'!$F$6,1)+1)</f>
        <v>38</v>
      </c>
    </row>
    <row r="317" spans="1:34" x14ac:dyDescent="0.25">
      <c r="A317">
        <f t="shared" si="96"/>
        <v>309</v>
      </c>
      <c r="B317">
        <f t="shared" si="92"/>
        <v>393357</v>
      </c>
      <c r="C317">
        <f t="shared" si="84"/>
        <v>0</v>
      </c>
      <c r="D317">
        <f t="shared" si="85"/>
        <v>15</v>
      </c>
      <c r="E317">
        <f>INDEX(Testing!$K$17:$K$23,FLOOR(('Frame Table'!B317-($E$6*D317)-($E$6*60*C317))/'Frame Table'!$F$6,1)+1)</f>
        <v>48</v>
      </c>
      <c r="F317">
        <f t="shared" si="100"/>
        <v>36</v>
      </c>
      <c r="G317">
        <f>INDEX(Testing!$N$17:$N$23,FLOOR(('Frame Table'!B317-($E$6*D317)-($E$6*60*C317))/'Frame Table'!$F$6,1)+1)</f>
        <v>38</v>
      </c>
      <c r="J317">
        <f t="shared" si="97"/>
        <v>309</v>
      </c>
      <c r="K317">
        <f t="shared" si="93"/>
        <v>337119</v>
      </c>
      <c r="L317">
        <f t="shared" si="86"/>
        <v>0</v>
      </c>
      <c r="M317">
        <f t="shared" si="87"/>
        <v>13</v>
      </c>
      <c r="N317">
        <f>INDEX(Testing!$K$17:$K$23,FLOOR(('Frame Table'!K317-($E$6*M317)-($E$6*60*L317))/'Frame Table'!$F$6,1)+1)</f>
        <v>25</v>
      </c>
      <c r="O317">
        <f t="shared" si="101"/>
        <v>16</v>
      </c>
      <c r="P317">
        <f>INDEX(Testing!$N$17:$N$23,FLOOR(('Frame Table'!K317-($E$6*M317)-($E$6*60*L317))/'Frame Table'!$F$6,1)+1)</f>
        <v>19</v>
      </c>
      <c r="S317">
        <f t="shared" si="98"/>
        <v>309</v>
      </c>
      <c r="T317">
        <f t="shared" si="94"/>
        <v>472152</v>
      </c>
      <c r="U317">
        <f t="shared" si="88"/>
        <v>0</v>
      </c>
      <c r="V317">
        <f t="shared" si="89"/>
        <v>18</v>
      </c>
      <c r="W317">
        <f>INDEX(Testing!$K$17:$K$23,FLOOR(('Frame Table'!T317-($E$6*V317)-($E$6*60*U317))/'Frame Table'!$F$6,1)+1)</f>
        <v>48</v>
      </c>
      <c r="X317">
        <f t="shared" si="102"/>
        <v>44</v>
      </c>
      <c r="Y317">
        <f>INDEX(Testing!$N$17:$N$23,FLOOR(('Frame Table'!T317-($E$6*V317)-($E$6*60*U317))/'Frame Table'!$F$6,1)+1)</f>
        <v>38</v>
      </c>
      <c r="AB317">
        <f t="shared" si="99"/>
        <v>309</v>
      </c>
      <c r="AC317">
        <f t="shared" si="95"/>
        <v>294786</v>
      </c>
      <c r="AD317">
        <f t="shared" si="90"/>
        <v>0</v>
      </c>
      <c r="AE317">
        <f t="shared" si="91"/>
        <v>11</v>
      </c>
      <c r="AF317">
        <f>INDEX(Testing!$K$17:$K$23,FLOOR(('Frame Table'!AC317-($E$6*AE317)-($E$6*60*AD317))/'Frame Table'!$F$6,1)+1)</f>
        <v>61</v>
      </c>
      <c r="AG317">
        <f t="shared" si="103"/>
        <v>51</v>
      </c>
      <c r="AH317">
        <f>INDEX(Testing!$N$17:$N$23,FLOOR(('Frame Table'!AC317-($E$6*AE317)-($E$6*60*AD317))/'Frame Table'!$F$6,1)+1)</f>
        <v>58</v>
      </c>
    </row>
    <row r="318" spans="1:34" x14ac:dyDescent="0.25">
      <c r="A318">
        <f t="shared" si="96"/>
        <v>310</v>
      </c>
      <c r="B318">
        <f t="shared" si="92"/>
        <v>394630</v>
      </c>
      <c r="C318">
        <f t="shared" si="84"/>
        <v>0</v>
      </c>
      <c r="D318">
        <f t="shared" si="85"/>
        <v>15</v>
      </c>
      <c r="E318">
        <f>INDEX(Testing!$K$17:$K$23,FLOOR(('Frame Table'!B318-($E$6*D318)-($E$6*60*C318))/'Frame Table'!$F$6,1)+1)</f>
        <v>48</v>
      </c>
      <c r="F318">
        <f t="shared" si="100"/>
        <v>41</v>
      </c>
      <c r="G318">
        <f>INDEX(Testing!$N$17:$N$23,FLOOR(('Frame Table'!B318-($E$6*D318)-($E$6*60*C318))/'Frame Table'!$F$6,1)+1)</f>
        <v>38</v>
      </c>
      <c r="J318">
        <f t="shared" si="97"/>
        <v>310</v>
      </c>
      <c r="K318">
        <f t="shared" si="93"/>
        <v>338210</v>
      </c>
      <c r="L318">
        <f t="shared" si="86"/>
        <v>0</v>
      </c>
      <c r="M318">
        <f t="shared" si="87"/>
        <v>13</v>
      </c>
      <c r="N318">
        <f>INDEX(Testing!$K$17:$K$23,FLOOR(('Frame Table'!K318-($E$6*M318)-($E$6*60*L318))/'Frame Table'!$F$6,1)+1)</f>
        <v>25</v>
      </c>
      <c r="O318">
        <f t="shared" si="101"/>
        <v>21</v>
      </c>
      <c r="P318">
        <f>INDEX(Testing!$N$17:$N$23,FLOOR(('Frame Table'!K318-($E$6*M318)-($E$6*60*L318))/'Frame Table'!$F$6,1)+1)</f>
        <v>19</v>
      </c>
      <c r="S318">
        <f t="shared" si="98"/>
        <v>310</v>
      </c>
      <c r="T318">
        <f t="shared" si="94"/>
        <v>473680</v>
      </c>
      <c r="U318">
        <f t="shared" si="88"/>
        <v>0</v>
      </c>
      <c r="V318">
        <f t="shared" si="89"/>
        <v>18</v>
      </c>
      <c r="W318">
        <f>INDEX(Testing!$K$17:$K$23,FLOOR(('Frame Table'!T318-($E$6*V318)-($E$6*60*U318))/'Frame Table'!$F$6,1)+1)</f>
        <v>61</v>
      </c>
      <c r="X318">
        <f t="shared" si="102"/>
        <v>50</v>
      </c>
      <c r="Y318">
        <f>INDEX(Testing!$N$17:$N$23,FLOOR(('Frame Table'!T318-($E$6*V318)-($E$6*60*U318))/'Frame Table'!$F$6,1)+1)</f>
        <v>58</v>
      </c>
      <c r="AB318">
        <f t="shared" si="99"/>
        <v>310</v>
      </c>
      <c r="AC318">
        <f t="shared" si="95"/>
        <v>295740</v>
      </c>
      <c r="AD318">
        <f t="shared" si="90"/>
        <v>0</v>
      </c>
      <c r="AE318">
        <f t="shared" si="91"/>
        <v>11</v>
      </c>
      <c r="AF318">
        <f>INDEX(Testing!$K$17:$K$23,FLOOR(('Frame Table'!AC318-($E$6*AE318)-($E$6*60*AD318))/'Frame Table'!$F$6,1)+1)</f>
        <v>61</v>
      </c>
      <c r="AG318">
        <f t="shared" si="103"/>
        <v>55</v>
      </c>
      <c r="AH318">
        <f>INDEX(Testing!$N$17:$N$23,FLOOR(('Frame Table'!AC318-($E$6*AE318)-($E$6*60*AD318))/'Frame Table'!$F$6,1)+1)</f>
        <v>58</v>
      </c>
    </row>
    <row r="319" spans="1:34" x14ac:dyDescent="0.25">
      <c r="A319">
        <f t="shared" si="96"/>
        <v>311</v>
      </c>
      <c r="B319">
        <f t="shared" si="92"/>
        <v>395903</v>
      </c>
      <c r="C319">
        <f t="shared" si="84"/>
        <v>0</v>
      </c>
      <c r="D319">
        <f t="shared" si="85"/>
        <v>15</v>
      </c>
      <c r="E319">
        <f>INDEX(Testing!$K$17:$K$23,FLOOR(('Frame Table'!B319-($E$6*D319)-($E$6*60*C319))/'Frame Table'!$F$6,1)+1)</f>
        <v>48</v>
      </c>
      <c r="F319">
        <f t="shared" si="100"/>
        <v>46</v>
      </c>
      <c r="G319">
        <f>INDEX(Testing!$N$17:$N$23,FLOOR(('Frame Table'!B319-($E$6*D319)-($E$6*60*C319))/'Frame Table'!$F$6,1)+1)</f>
        <v>38</v>
      </c>
      <c r="J319">
        <f t="shared" si="97"/>
        <v>311</v>
      </c>
      <c r="K319">
        <f t="shared" si="93"/>
        <v>339301</v>
      </c>
      <c r="L319">
        <f t="shared" si="86"/>
        <v>0</v>
      </c>
      <c r="M319">
        <f t="shared" si="87"/>
        <v>13</v>
      </c>
      <c r="N319">
        <f>INDEX(Testing!$K$17:$K$23,FLOOR(('Frame Table'!K319-($E$6*M319)-($E$6*60*L319))/'Frame Table'!$F$6,1)+1)</f>
        <v>25</v>
      </c>
      <c r="O319">
        <f t="shared" si="101"/>
        <v>25</v>
      </c>
      <c r="P319">
        <f>INDEX(Testing!$N$17:$N$23,FLOOR(('Frame Table'!K319-($E$6*M319)-($E$6*60*L319))/'Frame Table'!$F$6,1)+1)</f>
        <v>19</v>
      </c>
      <c r="S319">
        <f t="shared" si="98"/>
        <v>311</v>
      </c>
      <c r="T319">
        <f t="shared" si="94"/>
        <v>475208</v>
      </c>
      <c r="U319">
        <f t="shared" si="88"/>
        <v>0</v>
      </c>
      <c r="V319">
        <f t="shared" si="89"/>
        <v>18</v>
      </c>
      <c r="W319">
        <f>INDEX(Testing!$K$17:$K$23,FLOOR(('Frame Table'!T319-($E$6*V319)-($E$6*60*U319))/'Frame Table'!$F$6,1)+1)</f>
        <v>61</v>
      </c>
      <c r="X319">
        <f t="shared" si="102"/>
        <v>56</v>
      </c>
      <c r="Y319">
        <f>INDEX(Testing!$N$17:$N$23,FLOOR(('Frame Table'!T319-($E$6*V319)-($E$6*60*U319))/'Frame Table'!$F$6,1)+1)</f>
        <v>58</v>
      </c>
      <c r="AB319">
        <f t="shared" si="99"/>
        <v>311</v>
      </c>
      <c r="AC319">
        <f t="shared" si="95"/>
        <v>296694</v>
      </c>
      <c r="AD319">
        <f t="shared" si="90"/>
        <v>0</v>
      </c>
      <c r="AE319">
        <f t="shared" si="91"/>
        <v>11</v>
      </c>
      <c r="AF319">
        <f>INDEX(Testing!$K$17:$K$23,FLOOR(('Frame Table'!AC319-($E$6*AE319)-($E$6*60*AD319))/'Frame Table'!$F$6,1)+1)</f>
        <v>61</v>
      </c>
      <c r="AG319">
        <f t="shared" si="103"/>
        <v>58</v>
      </c>
      <c r="AH319">
        <f>INDEX(Testing!$N$17:$N$23,FLOOR(('Frame Table'!AC319-($E$6*AE319)-($E$6*60*AD319))/'Frame Table'!$F$6,1)+1)</f>
        <v>58</v>
      </c>
    </row>
    <row r="320" spans="1:34" x14ac:dyDescent="0.25">
      <c r="A320">
        <f t="shared" si="96"/>
        <v>312</v>
      </c>
      <c r="B320">
        <f t="shared" si="92"/>
        <v>397176</v>
      </c>
      <c r="C320">
        <f t="shared" si="84"/>
        <v>0</v>
      </c>
      <c r="D320">
        <f t="shared" si="85"/>
        <v>15</v>
      </c>
      <c r="E320">
        <f>INDEX(Testing!$K$17:$K$23,FLOOR(('Frame Table'!B320-($E$6*D320)-($E$6*60*C320))/'Frame Table'!$F$6,1)+1)</f>
        <v>61</v>
      </c>
      <c r="F320">
        <f t="shared" si="100"/>
        <v>51</v>
      </c>
      <c r="G320">
        <f>INDEX(Testing!$N$17:$N$23,FLOOR(('Frame Table'!B320-($E$6*D320)-($E$6*60*C320))/'Frame Table'!$F$6,1)+1)</f>
        <v>58</v>
      </c>
      <c r="J320">
        <f t="shared" si="97"/>
        <v>312</v>
      </c>
      <c r="K320">
        <f t="shared" si="93"/>
        <v>340392</v>
      </c>
      <c r="L320">
        <f t="shared" si="86"/>
        <v>0</v>
      </c>
      <c r="M320">
        <f t="shared" si="87"/>
        <v>13</v>
      </c>
      <c r="N320">
        <f>INDEX(Testing!$K$17:$K$23,FLOOR(('Frame Table'!K320-($E$6*M320)-($E$6*60*L320))/'Frame Table'!$F$6,1)+1)</f>
        <v>25</v>
      </c>
      <c r="O320">
        <f t="shared" si="101"/>
        <v>29</v>
      </c>
      <c r="P320">
        <f>INDEX(Testing!$N$17:$N$23,FLOOR(('Frame Table'!K320-($E$6*M320)-($E$6*60*L320))/'Frame Table'!$F$6,1)+1)</f>
        <v>19</v>
      </c>
      <c r="S320">
        <f t="shared" si="98"/>
        <v>312</v>
      </c>
      <c r="T320">
        <f t="shared" si="94"/>
        <v>476736</v>
      </c>
      <c r="U320">
        <f t="shared" si="88"/>
        <v>0</v>
      </c>
      <c r="V320">
        <f t="shared" si="89"/>
        <v>18</v>
      </c>
      <c r="W320">
        <f>INDEX(Testing!$K$17:$K$23,FLOOR(('Frame Table'!T320-($E$6*V320)-($E$6*60*U320))/'Frame Table'!$F$6,1)+1)</f>
        <v>61</v>
      </c>
      <c r="X320">
        <f t="shared" si="102"/>
        <v>62</v>
      </c>
      <c r="Y320">
        <f>INDEX(Testing!$N$17:$N$23,FLOOR(('Frame Table'!T320-($E$6*V320)-($E$6*60*U320))/'Frame Table'!$F$6,1)+1)</f>
        <v>58</v>
      </c>
      <c r="AB320">
        <f t="shared" si="99"/>
        <v>312</v>
      </c>
      <c r="AC320">
        <f t="shared" si="95"/>
        <v>297648</v>
      </c>
      <c r="AD320">
        <f t="shared" si="90"/>
        <v>0</v>
      </c>
      <c r="AE320">
        <f t="shared" si="91"/>
        <v>11</v>
      </c>
      <c r="AF320">
        <f>INDEX(Testing!$K$17:$K$23,FLOOR(('Frame Table'!AC320-($E$6*AE320)-($E$6*60*AD320))/'Frame Table'!$F$6,1)+1)</f>
        <v>61</v>
      </c>
      <c r="AG320">
        <f t="shared" si="103"/>
        <v>62</v>
      </c>
      <c r="AH320">
        <f>INDEX(Testing!$N$17:$N$23,FLOOR(('Frame Table'!AC320-($E$6*AE320)-($E$6*60*AD320))/'Frame Table'!$F$6,1)+1)</f>
        <v>58</v>
      </c>
    </row>
    <row r="321" spans="1:34" x14ac:dyDescent="0.25">
      <c r="A321">
        <f t="shared" si="96"/>
        <v>313</v>
      </c>
      <c r="B321">
        <f t="shared" si="92"/>
        <v>398449</v>
      </c>
      <c r="C321">
        <f t="shared" si="84"/>
        <v>0</v>
      </c>
      <c r="D321">
        <f t="shared" si="85"/>
        <v>15</v>
      </c>
      <c r="E321">
        <f>INDEX(Testing!$K$17:$K$23,FLOOR(('Frame Table'!B321-($E$6*D321)-($E$6*60*C321))/'Frame Table'!$F$6,1)+1)</f>
        <v>61</v>
      </c>
      <c r="F321">
        <f t="shared" si="100"/>
        <v>56</v>
      </c>
      <c r="G321">
        <f>INDEX(Testing!$N$17:$N$23,FLOOR(('Frame Table'!B321-($E$6*D321)-($E$6*60*C321))/'Frame Table'!$F$6,1)+1)</f>
        <v>58</v>
      </c>
      <c r="J321">
        <f t="shared" si="97"/>
        <v>313</v>
      </c>
      <c r="K321">
        <f t="shared" si="93"/>
        <v>341483</v>
      </c>
      <c r="L321">
        <f t="shared" si="86"/>
        <v>0</v>
      </c>
      <c r="M321">
        <f t="shared" si="87"/>
        <v>13</v>
      </c>
      <c r="N321">
        <f>INDEX(Testing!$K$17:$K$23,FLOOR(('Frame Table'!K321-($E$6*M321)-($E$6*60*L321))/'Frame Table'!$F$6,1)+1)</f>
        <v>48</v>
      </c>
      <c r="O321">
        <f t="shared" si="101"/>
        <v>33</v>
      </c>
      <c r="P321">
        <f>INDEX(Testing!$N$17:$N$23,FLOOR(('Frame Table'!K321-($E$6*M321)-($E$6*60*L321))/'Frame Table'!$F$6,1)+1)</f>
        <v>38</v>
      </c>
      <c r="S321">
        <f t="shared" si="98"/>
        <v>313</v>
      </c>
      <c r="T321">
        <f t="shared" si="94"/>
        <v>478264</v>
      </c>
      <c r="U321">
        <f t="shared" si="88"/>
        <v>0</v>
      </c>
      <c r="V321">
        <f t="shared" si="89"/>
        <v>18</v>
      </c>
      <c r="W321">
        <f>INDEX(Testing!$K$17:$K$23,FLOOR(('Frame Table'!T321-($E$6*V321)-($E$6*60*U321))/'Frame Table'!$F$6,1)+1)</f>
        <v>82</v>
      </c>
      <c r="X321">
        <f t="shared" si="102"/>
        <v>68</v>
      </c>
      <c r="Y321">
        <f>INDEX(Testing!$N$17:$N$23,FLOOR(('Frame Table'!T321-($E$6*V321)-($E$6*60*U321))/'Frame Table'!$F$6,1)+1)</f>
        <v>77</v>
      </c>
      <c r="AB321">
        <f t="shared" si="99"/>
        <v>313</v>
      </c>
      <c r="AC321">
        <f t="shared" si="95"/>
        <v>298602</v>
      </c>
      <c r="AD321">
        <f t="shared" si="90"/>
        <v>0</v>
      </c>
      <c r="AE321">
        <f t="shared" si="91"/>
        <v>11</v>
      </c>
      <c r="AF321">
        <f>INDEX(Testing!$K$17:$K$23,FLOOR(('Frame Table'!AC321-($E$6*AE321)-($E$6*60*AD321))/'Frame Table'!$F$6,1)+1)</f>
        <v>82</v>
      </c>
      <c r="AG321">
        <f t="shared" si="103"/>
        <v>66</v>
      </c>
      <c r="AH321">
        <f>INDEX(Testing!$N$17:$N$23,FLOOR(('Frame Table'!AC321-($E$6*AE321)-($E$6*60*AD321))/'Frame Table'!$F$6,1)+1)</f>
        <v>77</v>
      </c>
    </row>
    <row r="322" spans="1:34" x14ac:dyDescent="0.25">
      <c r="A322">
        <f t="shared" si="96"/>
        <v>314</v>
      </c>
      <c r="B322">
        <f t="shared" si="92"/>
        <v>399722</v>
      </c>
      <c r="C322">
        <f t="shared" si="84"/>
        <v>0</v>
      </c>
      <c r="D322">
        <f t="shared" si="85"/>
        <v>15</v>
      </c>
      <c r="E322">
        <f>INDEX(Testing!$K$17:$K$23,FLOOR(('Frame Table'!B322-($E$6*D322)-($E$6*60*C322))/'Frame Table'!$F$6,1)+1)</f>
        <v>61</v>
      </c>
      <c r="F322">
        <f t="shared" si="100"/>
        <v>61</v>
      </c>
      <c r="G322">
        <f>INDEX(Testing!$N$17:$N$23,FLOOR(('Frame Table'!B322-($E$6*D322)-($E$6*60*C322))/'Frame Table'!$F$6,1)+1)</f>
        <v>58</v>
      </c>
      <c r="J322">
        <f t="shared" si="97"/>
        <v>314</v>
      </c>
      <c r="K322">
        <f t="shared" si="93"/>
        <v>342574</v>
      </c>
      <c r="L322">
        <f t="shared" si="86"/>
        <v>0</v>
      </c>
      <c r="M322">
        <f t="shared" si="87"/>
        <v>13</v>
      </c>
      <c r="N322">
        <f>INDEX(Testing!$K$17:$K$23,FLOOR(('Frame Table'!K322-($E$6*M322)-($E$6*60*L322))/'Frame Table'!$F$6,1)+1)</f>
        <v>48</v>
      </c>
      <c r="O322">
        <f t="shared" si="101"/>
        <v>38</v>
      </c>
      <c r="P322">
        <f>INDEX(Testing!$N$17:$N$23,FLOOR(('Frame Table'!K322-($E$6*M322)-($E$6*60*L322))/'Frame Table'!$F$6,1)+1)</f>
        <v>38</v>
      </c>
      <c r="S322">
        <f t="shared" si="98"/>
        <v>314</v>
      </c>
      <c r="T322">
        <f t="shared" si="94"/>
        <v>479792</v>
      </c>
      <c r="U322">
        <f t="shared" si="88"/>
        <v>0</v>
      </c>
      <c r="V322">
        <f t="shared" si="89"/>
        <v>18</v>
      </c>
      <c r="W322">
        <f>INDEX(Testing!$K$17:$K$23,FLOOR(('Frame Table'!T322-($E$6*V322)-($E$6*60*U322))/'Frame Table'!$F$6,1)+1)</f>
        <v>82</v>
      </c>
      <c r="X322">
        <f t="shared" si="102"/>
        <v>74</v>
      </c>
      <c r="Y322">
        <f>INDEX(Testing!$N$17:$N$23,FLOOR(('Frame Table'!T322-($E$6*V322)-($E$6*60*U322))/'Frame Table'!$F$6,1)+1)</f>
        <v>77</v>
      </c>
      <c r="AB322">
        <f t="shared" si="99"/>
        <v>314</v>
      </c>
      <c r="AC322">
        <f t="shared" si="95"/>
        <v>299556</v>
      </c>
      <c r="AD322">
        <f t="shared" si="90"/>
        <v>0</v>
      </c>
      <c r="AE322">
        <f t="shared" si="91"/>
        <v>11</v>
      </c>
      <c r="AF322">
        <f>INDEX(Testing!$K$17:$K$23,FLOOR(('Frame Table'!AC322-($E$6*AE322)-($E$6*60*AD322))/'Frame Table'!$F$6,1)+1)</f>
        <v>82</v>
      </c>
      <c r="AG322">
        <f t="shared" si="103"/>
        <v>70</v>
      </c>
      <c r="AH322">
        <f>INDEX(Testing!$N$17:$N$23,FLOOR(('Frame Table'!AC322-($E$6*AE322)-($E$6*60*AD322))/'Frame Table'!$F$6,1)+1)</f>
        <v>77</v>
      </c>
    </row>
    <row r="323" spans="1:34" x14ac:dyDescent="0.25">
      <c r="A323">
        <f t="shared" si="96"/>
        <v>315</v>
      </c>
      <c r="B323">
        <f t="shared" si="92"/>
        <v>400995</v>
      </c>
      <c r="C323">
        <f t="shared" si="84"/>
        <v>0</v>
      </c>
      <c r="D323">
        <f t="shared" si="85"/>
        <v>15</v>
      </c>
      <c r="E323">
        <f>INDEX(Testing!$K$17:$K$23,FLOOR(('Frame Table'!B323-($E$6*D323)-($E$6*60*C323))/'Frame Table'!$F$6,1)+1)</f>
        <v>82</v>
      </c>
      <c r="F323">
        <f t="shared" si="100"/>
        <v>66</v>
      </c>
      <c r="G323">
        <f>INDEX(Testing!$N$17:$N$23,FLOOR(('Frame Table'!B323-($E$6*D323)-($E$6*60*C323))/'Frame Table'!$F$6,1)+1)</f>
        <v>77</v>
      </c>
      <c r="J323">
        <f t="shared" si="97"/>
        <v>315</v>
      </c>
      <c r="K323">
        <f t="shared" si="93"/>
        <v>343665</v>
      </c>
      <c r="L323">
        <f t="shared" si="86"/>
        <v>0</v>
      </c>
      <c r="M323">
        <f t="shared" si="87"/>
        <v>13</v>
      </c>
      <c r="N323">
        <f>INDEX(Testing!$K$17:$K$23,FLOOR(('Frame Table'!K323-($E$6*M323)-($E$6*60*L323))/'Frame Table'!$F$6,1)+1)</f>
        <v>48</v>
      </c>
      <c r="O323">
        <f t="shared" si="101"/>
        <v>42</v>
      </c>
      <c r="P323">
        <f>INDEX(Testing!$N$17:$N$23,FLOOR(('Frame Table'!K323-($E$6*M323)-($E$6*60*L323))/'Frame Table'!$F$6,1)+1)</f>
        <v>38</v>
      </c>
      <c r="S323">
        <f t="shared" si="98"/>
        <v>315</v>
      </c>
      <c r="T323">
        <f t="shared" si="94"/>
        <v>481320</v>
      </c>
      <c r="U323">
        <f t="shared" si="88"/>
        <v>0</v>
      </c>
      <c r="V323">
        <f t="shared" si="89"/>
        <v>18</v>
      </c>
      <c r="W323">
        <f>INDEX(Testing!$K$17:$K$23,FLOOR(('Frame Table'!T323-($E$6*V323)-($E$6*60*U323))/'Frame Table'!$F$6,1)+1)</f>
        <v>97</v>
      </c>
      <c r="X323">
        <f t="shared" si="102"/>
        <v>80</v>
      </c>
      <c r="Y323">
        <f>INDEX(Testing!$N$17:$N$23,FLOOR(('Frame Table'!T323-($E$6*V323)-($E$6*60*U323))/'Frame Table'!$F$6,1)+1)</f>
        <v>96</v>
      </c>
      <c r="AB323">
        <f t="shared" si="99"/>
        <v>315</v>
      </c>
      <c r="AC323">
        <f t="shared" si="95"/>
        <v>300510</v>
      </c>
      <c r="AD323">
        <f t="shared" si="90"/>
        <v>0</v>
      </c>
      <c r="AE323">
        <f t="shared" si="91"/>
        <v>11</v>
      </c>
      <c r="AF323">
        <f>INDEX(Testing!$K$17:$K$23,FLOOR(('Frame Table'!AC323-($E$6*AE323)-($E$6*60*AD323))/'Frame Table'!$F$6,1)+1)</f>
        <v>82</v>
      </c>
      <c r="AG323">
        <f t="shared" si="103"/>
        <v>73</v>
      </c>
      <c r="AH323">
        <f>INDEX(Testing!$N$17:$N$23,FLOOR(('Frame Table'!AC323-($E$6*AE323)-($E$6*60*AD323))/'Frame Table'!$F$6,1)+1)</f>
        <v>77</v>
      </c>
    </row>
    <row r="324" spans="1:34" x14ac:dyDescent="0.25">
      <c r="A324">
        <f t="shared" si="96"/>
        <v>316</v>
      </c>
      <c r="B324">
        <f t="shared" si="92"/>
        <v>402268</v>
      </c>
      <c r="C324">
        <f t="shared" si="84"/>
        <v>0</v>
      </c>
      <c r="D324">
        <f t="shared" si="85"/>
        <v>15</v>
      </c>
      <c r="E324">
        <f>INDEX(Testing!$K$17:$K$23,FLOOR(('Frame Table'!B324-($E$6*D324)-($E$6*60*C324))/'Frame Table'!$F$6,1)+1)</f>
        <v>82</v>
      </c>
      <c r="F324">
        <f t="shared" si="100"/>
        <v>71</v>
      </c>
      <c r="G324">
        <f>INDEX(Testing!$N$17:$N$23,FLOOR(('Frame Table'!B324-($E$6*D324)-($E$6*60*C324))/'Frame Table'!$F$6,1)+1)</f>
        <v>77</v>
      </c>
      <c r="J324">
        <f t="shared" si="97"/>
        <v>316</v>
      </c>
      <c r="K324">
        <f t="shared" si="93"/>
        <v>344756</v>
      </c>
      <c r="L324">
        <f t="shared" si="86"/>
        <v>0</v>
      </c>
      <c r="M324">
        <f t="shared" si="87"/>
        <v>13</v>
      </c>
      <c r="N324">
        <f>INDEX(Testing!$K$17:$K$23,FLOOR(('Frame Table'!K324-($E$6*M324)-($E$6*60*L324))/'Frame Table'!$F$6,1)+1)</f>
        <v>48</v>
      </c>
      <c r="O324">
        <f t="shared" si="101"/>
        <v>46</v>
      </c>
      <c r="P324">
        <f>INDEX(Testing!$N$17:$N$23,FLOOR(('Frame Table'!K324-($E$6*M324)-($E$6*60*L324))/'Frame Table'!$F$6,1)+1)</f>
        <v>38</v>
      </c>
      <c r="S324">
        <f t="shared" si="98"/>
        <v>316</v>
      </c>
      <c r="T324">
        <f t="shared" si="94"/>
        <v>482848</v>
      </c>
      <c r="U324">
        <f t="shared" si="88"/>
        <v>0</v>
      </c>
      <c r="V324">
        <f t="shared" si="89"/>
        <v>18</v>
      </c>
      <c r="W324">
        <f>INDEX(Testing!$K$17:$K$23,FLOOR(('Frame Table'!T324-($E$6*V324)-($E$6*60*U324))/'Frame Table'!$F$6,1)+1)</f>
        <v>97</v>
      </c>
      <c r="X324">
        <f t="shared" si="102"/>
        <v>86</v>
      </c>
      <c r="Y324">
        <f>INDEX(Testing!$N$17:$N$23,FLOOR(('Frame Table'!T324-($E$6*V324)-($E$6*60*U324))/'Frame Table'!$F$6,1)+1)</f>
        <v>96</v>
      </c>
      <c r="AB324">
        <f t="shared" si="99"/>
        <v>316</v>
      </c>
      <c r="AC324">
        <f t="shared" si="95"/>
        <v>301464</v>
      </c>
      <c r="AD324">
        <f t="shared" si="90"/>
        <v>0</v>
      </c>
      <c r="AE324">
        <f t="shared" si="91"/>
        <v>11</v>
      </c>
      <c r="AF324">
        <f>INDEX(Testing!$K$17:$K$23,FLOOR(('Frame Table'!AC324-($E$6*AE324)-($E$6*60*AD324))/'Frame Table'!$F$6,1)+1)</f>
        <v>82</v>
      </c>
      <c r="AG324">
        <f t="shared" si="103"/>
        <v>77</v>
      </c>
      <c r="AH324">
        <f>INDEX(Testing!$N$17:$N$23,FLOOR(('Frame Table'!AC324-($E$6*AE324)-($E$6*60*AD324))/'Frame Table'!$F$6,1)+1)</f>
        <v>77</v>
      </c>
    </row>
    <row r="325" spans="1:34" x14ac:dyDescent="0.25">
      <c r="A325">
        <f t="shared" si="96"/>
        <v>317</v>
      </c>
      <c r="B325">
        <f t="shared" si="92"/>
        <v>403541</v>
      </c>
      <c r="C325">
        <f t="shared" si="84"/>
        <v>0</v>
      </c>
      <c r="D325">
        <f t="shared" si="85"/>
        <v>15</v>
      </c>
      <c r="E325">
        <f>INDEX(Testing!$K$17:$K$23,FLOOR(('Frame Table'!B325-($E$6*D325)-($E$6*60*C325))/'Frame Table'!$F$6,1)+1)</f>
        <v>82</v>
      </c>
      <c r="F325">
        <f t="shared" si="100"/>
        <v>76</v>
      </c>
      <c r="G325">
        <f>INDEX(Testing!$N$17:$N$23,FLOOR(('Frame Table'!B325-($E$6*D325)-($E$6*60*C325))/'Frame Table'!$F$6,1)+1)</f>
        <v>77</v>
      </c>
      <c r="J325">
        <f t="shared" si="97"/>
        <v>317</v>
      </c>
      <c r="K325">
        <f t="shared" si="93"/>
        <v>345847</v>
      </c>
      <c r="L325">
        <f t="shared" si="86"/>
        <v>0</v>
      </c>
      <c r="M325">
        <f t="shared" si="87"/>
        <v>13</v>
      </c>
      <c r="N325">
        <f>INDEX(Testing!$K$17:$K$23,FLOOR(('Frame Table'!K325-($E$6*M325)-($E$6*60*L325))/'Frame Table'!$F$6,1)+1)</f>
        <v>61</v>
      </c>
      <c r="O325">
        <f t="shared" si="101"/>
        <v>50</v>
      </c>
      <c r="P325">
        <f>INDEX(Testing!$N$17:$N$23,FLOOR(('Frame Table'!K325-($E$6*M325)-($E$6*60*L325))/'Frame Table'!$F$6,1)+1)</f>
        <v>58</v>
      </c>
      <c r="S325">
        <f t="shared" si="98"/>
        <v>317</v>
      </c>
      <c r="T325">
        <f t="shared" si="94"/>
        <v>484376</v>
      </c>
      <c r="U325">
        <f t="shared" si="88"/>
        <v>0</v>
      </c>
      <c r="V325">
        <f t="shared" si="89"/>
        <v>18</v>
      </c>
      <c r="W325">
        <f>INDEX(Testing!$K$17:$K$23,FLOOR(('Frame Table'!T325-($E$6*V325)-($E$6*60*U325))/'Frame Table'!$F$6,1)+1)</f>
        <v>97</v>
      </c>
      <c r="X325">
        <f t="shared" si="102"/>
        <v>92</v>
      </c>
      <c r="Y325">
        <f>INDEX(Testing!$N$17:$N$23,FLOOR(('Frame Table'!T325-($E$6*V325)-($E$6*60*U325))/'Frame Table'!$F$6,1)+1)</f>
        <v>96</v>
      </c>
      <c r="AB325">
        <f t="shared" si="99"/>
        <v>317</v>
      </c>
      <c r="AC325">
        <f t="shared" si="95"/>
        <v>302418</v>
      </c>
      <c r="AD325">
        <f t="shared" si="90"/>
        <v>0</v>
      </c>
      <c r="AE325">
        <f t="shared" si="91"/>
        <v>11</v>
      </c>
      <c r="AF325">
        <f>INDEX(Testing!$K$17:$K$23,FLOOR(('Frame Table'!AC325-($E$6*AE325)-($E$6*60*AD325))/'Frame Table'!$F$6,1)+1)</f>
        <v>97</v>
      </c>
      <c r="AG325">
        <f t="shared" si="103"/>
        <v>81</v>
      </c>
      <c r="AH325">
        <f>INDEX(Testing!$N$17:$N$23,FLOOR(('Frame Table'!AC325-($E$6*AE325)-($E$6*60*AD325))/'Frame Table'!$F$6,1)+1)</f>
        <v>96</v>
      </c>
    </row>
    <row r="326" spans="1:34" x14ac:dyDescent="0.25">
      <c r="A326">
        <f t="shared" si="96"/>
        <v>318</v>
      </c>
      <c r="B326">
        <f t="shared" si="92"/>
        <v>404814</v>
      </c>
      <c r="C326">
        <f t="shared" si="84"/>
        <v>0</v>
      </c>
      <c r="D326">
        <f t="shared" si="85"/>
        <v>15</v>
      </c>
      <c r="E326">
        <f>INDEX(Testing!$K$17:$K$23,FLOOR(('Frame Table'!B326-($E$6*D326)-($E$6*60*C326))/'Frame Table'!$F$6,1)+1)</f>
        <v>97</v>
      </c>
      <c r="F326">
        <f t="shared" si="100"/>
        <v>81</v>
      </c>
      <c r="G326">
        <f>INDEX(Testing!$N$17:$N$23,FLOOR(('Frame Table'!B326-($E$6*D326)-($E$6*60*C326))/'Frame Table'!$F$6,1)+1)</f>
        <v>96</v>
      </c>
      <c r="J326">
        <f t="shared" si="97"/>
        <v>318</v>
      </c>
      <c r="K326">
        <f t="shared" si="93"/>
        <v>346938</v>
      </c>
      <c r="L326">
        <f t="shared" si="86"/>
        <v>0</v>
      </c>
      <c r="M326">
        <f t="shared" si="87"/>
        <v>13</v>
      </c>
      <c r="N326">
        <f>INDEX(Testing!$K$17:$K$23,FLOOR(('Frame Table'!K326-($E$6*M326)-($E$6*60*L326))/'Frame Table'!$F$6,1)+1)</f>
        <v>61</v>
      </c>
      <c r="O326">
        <f t="shared" si="101"/>
        <v>55</v>
      </c>
      <c r="P326">
        <f>INDEX(Testing!$N$17:$N$23,FLOOR(('Frame Table'!K326-($E$6*M326)-($E$6*60*L326))/'Frame Table'!$F$6,1)+1)</f>
        <v>58</v>
      </c>
      <c r="S326">
        <f t="shared" si="98"/>
        <v>318</v>
      </c>
      <c r="T326">
        <f t="shared" si="94"/>
        <v>485904</v>
      </c>
      <c r="U326">
        <f t="shared" si="88"/>
        <v>0</v>
      </c>
      <c r="V326">
        <f t="shared" si="89"/>
        <v>18</v>
      </c>
      <c r="W326">
        <f>INDEX(Testing!$K$17:$K$23,FLOOR(('Frame Table'!T326-($E$6*V326)-($E$6*60*U326))/'Frame Table'!$F$6,1)+1)</f>
        <v>99</v>
      </c>
      <c r="X326">
        <f t="shared" si="102"/>
        <v>98</v>
      </c>
      <c r="Y326">
        <f>INDEX(Testing!$N$17:$N$23,FLOOR(('Frame Table'!T326-($E$6*V326)-($E$6*60*U326))/'Frame Table'!$F$6,1)+1)</f>
        <v>99</v>
      </c>
      <c r="AB326">
        <f t="shared" si="99"/>
        <v>318</v>
      </c>
      <c r="AC326">
        <f t="shared" si="95"/>
        <v>303372</v>
      </c>
      <c r="AD326">
        <f t="shared" si="90"/>
        <v>0</v>
      </c>
      <c r="AE326">
        <f t="shared" si="91"/>
        <v>11</v>
      </c>
      <c r="AF326">
        <f>INDEX(Testing!$K$17:$K$23,FLOOR(('Frame Table'!AC326-($E$6*AE326)-($E$6*60*AD326))/'Frame Table'!$F$6,1)+1)</f>
        <v>97</v>
      </c>
      <c r="AG326">
        <f t="shared" si="103"/>
        <v>85</v>
      </c>
      <c r="AH326">
        <f>INDEX(Testing!$N$17:$N$23,FLOOR(('Frame Table'!AC326-($E$6*AE326)-($E$6*60*AD326))/'Frame Table'!$F$6,1)+1)</f>
        <v>96</v>
      </c>
    </row>
    <row r="327" spans="1:34" x14ac:dyDescent="0.25">
      <c r="A327">
        <f t="shared" si="96"/>
        <v>319</v>
      </c>
      <c r="B327">
        <f t="shared" si="92"/>
        <v>406087</v>
      </c>
      <c r="C327">
        <f t="shared" si="84"/>
        <v>0</v>
      </c>
      <c r="D327">
        <f t="shared" si="85"/>
        <v>15</v>
      </c>
      <c r="E327">
        <f>INDEX(Testing!$K$17:$K$23,FLOOR(('Frame Table'!B327-($E$6*D327)-($E$6*60*C327))/'Frame Table'!$F$6,1)+1)</f>
        <v>97</v>
      </c>
      <c r="F327">
        <f t="shared" si="100"/>
        <v>86</v>
      </c>
      <c r="G327">
        <f>INDEX(Testing!$N$17:$N$23,FLOOR(('Frame Table'!B327-($E$6*D327)-($E$6*60*C327))/'Frame Table'!$F$6,1)+1)</f>
        <v>96</v>
      </c>
      <c r="J327">
        <f t="shared" si="97"/>
        <v>319</v>
      </c>
      <c r="K327">
        <f t="shared" si="93"/>
        <v>348029</v>
      </c>
      <c r="L327">
        <f t="shared" si="86"/>
        <v>0</v>
      </c>
      <c r="M327">
        <f t="shared" si="87"/>
        <v>13</v>
      </c>
      <c r="N327">
        <f>INDEX(Testing!$K$17:$K$23,FLOOR(('Frame Table'!K327-($E$6*M327)-($E$6*60*L327))/'Frame Table'!$F$6,1)+1)</f>
        <v>61</v>
      </c>
      <c r="O327">
        <f t="shared" si="101"/>
        <v>59</v>
      </c>
      <c r="P327">
        <f>INDEX(Testing!$N$17:$N$23,FLOOR(('Frame Table'!K327-($E$6*M327)-($E$6*60*L327))/'Frame Table'!$F$6,1)+1)</f>
        <v>58</v>
      </c>
      <c r="S327">
        <f t="shared" si="98"/>
        <v>319</v>
      </c>
      <c r="T327">
        <f t="shared" si="94"/>
        <v>487432</v>
      </c>
      <c r="U327">
        <f t="shared" si="88"/>
        <v>0</v>
      </c>
      <c r="V327">
        <f t="shared" si="89"/>
        <v>19</v>
      </c>
      <c r="W327">
        <f>INDEX(Testing!$K$17:$K$23,FLOOR(('Frame Table'!T327-($E$6*V327)-($E$6*60*U327))/'Frame Table'!$F$6,1)+1)</f>
        <v>0</v>
      </c>
      <c r="X327">
        <f t="shared" si="102"/>
        <v>4</v>
      </c>
      <c r="Y327">
        <f>INDEX(Testing!$N$17:$N$23,FLOOR(('Frame Table'!T327-($E$6*V327)-($E$6*60*U327))/'Frame Table'!$F$6,1)+1)</f>
        <v>0</v>
      </c>
      <c r="AB327">
        <f t="shared" si="99"/>
        <v>319</v>
      </c>
      <c r="AC327">
        <f t="shared" si="95"/>
        <v>304326</v>
      </c>
      <c r="AD327">
        <f t="shared" si="90"/>
        <v>0</v>
      </c>
      <c r="AE327">
        <f t="shared" si="91"/>
        <v>11</v>
      </c>
      <c r="AF327">
        <f>INDEX(Testing!$K$17:$K$23,FLOOR(('Frame Table'!AC327-($E$6*AE327)-($E$6*60*AD327))/'Frame Table'!$F$6,1)+1)</f>
        <v>97</v>
      </c>
      <c r="AG327">
        <f t="shared" si="103"/>
        <v>88</v>
      </c>
      <c r="AH327">
        <f>INDEX(Testing!$N$17:$N$23,FLOOR(('Frame Table'!AC327-($E$6*AE327)-($E$6*60*AD327))/'Frame Table'!$F$6,1)+1)</f>
        <v>96</v>
      </c>
    </row>
    <row r="328" spans="1:34" x14ac:dyDescent="0.25">
      <c r="A328">
        <f t="shared" si="96"/>
        <v>320</v>
      </c>
      <c r="B328">
        <f t="shared" si="92"/>
        <v>407360</v>
      </c>
      <c r="C328">
        <f t="shared" ref="C328:C391" si="104">FLOOR(B328/($E$6*60),1)</f>
        <v>0</v>
      </c>
      <c r="D328">
        <f t="shared" ref="D328:D391" si="105">FLOOR(B328/$E$6,1)-(60*C328)</f>
        <v>15</v>
      </c>
      <c r="E328">
        <f>INDEX(Testing!$K$17:$K$23,FLOOR(('Frame Table'!B328-($E$6*D328)-($E$6*60*C328))/'Frame Table'!$F$6,1)+1)</f>
        <v>97</v>
      </c>
      <c r="F328">
        <f t="shared" si="100"/>
        <v>91</v>
      </c>
      <c r="G328">
        <f>INDEX(Testing!$N$17:$N$23,FLOOR(('Frame Table'!B328-($E$6*D328)-($E$6*60*C328))/'Frame Table'!$F$6,1)+1)</f>
        <v>96</v>
      </c>
      <c r="J328">
        <f t="shared" si="97"/>
        <v>320</v>
      </c>
      <c r="K328">
        <f t="shared" si="93"/>
        <v>349120</v>
      </c>
      <c r="L328">
        <f t="shared" ref="L328:L391" si="106">FLOOR(K328/($E$6*60),1)</f>
        <v>0</v>
      </c>
      <c r="M328">
        <f t="shared" ref="M328:M391" si="107">FLOOR(K328/$E$6,1)-(60*L328)</f>
        <v>13</v>
      </c>
      <c r="N328">
        <f>INDEX(Testing!$K$17:$K$23,FLOOR(('Frame Table'!K328-($E$6*M328)-($E$6*60*L328))/'Frame Table'!$F$6,1)+1)</f>
        <v>61</v>
      </c>
      <c r="O328">
        <f t="shared" si="101"/>
        <v>63</v>
      </c>
      <c r="P328">
        <f>INDEX(Testing!$N$17:$N$23,FLOOR(('Frame Table'!K328-($E$6*M328)-($E$6*60*L328))/'Frame Table'!$F$6,1)+1)</f>
        <v>58</v>
      </c>
      <c r="S328">
        <f t="shared" si="98"/>
        <v>320</v>
      </c>
      <c r="T328">
        <f t="shared" si="94"/>
        <v>488960</v>
      </c>
      <c r="U328">
        <f t="shared" ref="U328:U391" si="108">FLOOR(T328/($E$6*60),1)</f>
        <v>0</v>
      </c>
      <c r="V328">
        <f t="shared" ref="V328:V391" si="109">FLOOR(T328/$E$6,1)-(60*U328)</f>
        <v>19</v>
      </c>
      <c r="W328">
        <f>INDEX(Testing!$K$17:$K$23,FLOOR(('Frame Table'!T328-($E$6*V328)-($E$6*60*U328))/'Frame Table'!$F$6,1)+1)</f>
        <v>0</v>
      </c>
      <c r="X328">
        <f t="shared" si="102"/>
        <v>10</v>
      </c>
      <c r="Y328">
        <f>INDEX(Testing!$N$17:$N$23,FLOOR(('Frame Table'!T328-($E$6*V328)-($E$6*60*U328))/'Frame Table'!$F$6,1)+1)</f>
        <v>0</v>
      </c>
      <c r="AB328">
        <f t="shared" si="99"/>
        <v>320</v>
      </c>
      <c r="AC328">
        <f t="shared" si="95"/>
        <v>305280</v>
      </c>
      <c r="AD328">
        <f t="shared" ref="AD328:AD391" si="110">FLOOR(AC328/($E$6*60),1)</f>
        <v>0</v>
      </c>
      <c r="AE328">
        <f t="shared" ref="AE328:AE391" si="111">FLOOR(AC328/$E$6,1)-(60*AD328)</f>
        <v>11</v>
      </c>
      <c r="AF328">
        <f>INDEX(Testing!$K$17:$K$23,FLOOR(('Frame Table'!AC328-($E$6*AE328)-($E$6*60*AD328))/'Frame Table'!$F$6,1)+1)</f>
        <v>97</v>
      </c>
      <c r="AG328">
        <f t="shared" si="103"/>
        <v>92</v>
      </c>
      <c r="AH328">
        <f>INDEX(Testing!$N$17:$N$23,FLOOR(('Frame Table'!AC328-($E$6*AE328)-($E$6*60*AD328))/'Frame Table'!$F$6,1)+1)</f>
        <v>96</v>
      </c>
    </row>
    <row r="329" spans="1:34" x14ac:dyDescent="0.25">
      <c r="A329">
        <f t="shared" si="96"/>
        <v>321</v>
      </c>
      <c r="B329">
        <f t="shared" ref="B329:B392" si="112">A329*$C$6</f>
        <v>408633</v>
      </c>
      <c r="C329">
        <f t="shared" si="104"/>
        <v>0</v>
      </c>
      <c r="D329">
        <f t="shared" si="105"/>
        <v>15</v>
      </c>
      <c r="E329">
        <f>INDEX(Testing!$K$17:$K$23,FLOOR(('Frame Table'!B329-($E$6*D329)-($E$6*60*C329))/'Frame Table'!$F$6,1)+1)</f>
        <v>99</v>
      </c>
      <c r="F329">
        <f t="shared" si="100"/>
        <v>96</v>
      </c>
      <c r="G329">
        <f>INDEX(Testing!$N$17:$N$23,FLOOR(('Frame Table'!B329-($E$6*D329)-($E$6*60*C329))/'Frame Table'!$F$6,1)+1)</f>
        <v>99</v>
      </c>
      <c r="J329">
        <f t="shared" si="97"/>
        <v>321</v>
      </c>
      <c r="K329">
        <f t="shared" si="93"/>
        <v>350211</v>
      </c>
      <c r="L329">
        <f t="shared" si="106"/>
        <v>0</v>
      </c>
      <c r="M329">
        <f t="shared" si="107"/>
        <v>13</v>
      </c>
      <c r="N329">
        <f>INDEX(Testing!$K$17:$K$23,FLOOR(('Frame Table'!K329-($E$6*M329)-($E$6*60*L329))/'Frame Table'!$F$6,1)+1)</f>
        <v>82</v>
      </c>
      <c r="O329">
        <f t="shared" si="101"/>
        <v>68</v>
      </c>
      <c r="P329">
        <f>INDEX(Testing!$N$17:$N$23,FLOOR(('Frame Table'!K329-($E$6*M329)-($E$6*60*L329))/'Frame Table'!$F$6,1)+1)</f>
        <v>77</v>
      </c>
      <c r="S329">
        <f t="shared" si="98"/>
        <v>321</v>
      </c>
      <c r="T329">
        <f t="shared" si="94"/>
        <v>490488</v>
      </c>
      <c r="U329">
        <f t="shared" si="108"/>
        <v>0</v>
      </c>
      <c r="V329">
        <f t="shared" si="109"/>
        <v>19</v>
      </c>
      <c r="W329">
        <f>INDEX(Testing!$K$17:$K$23,FLOOR(('Frame Table'!T329-($E$6*V329)-($E$6*60*U329))/'Frame Table'!$F$6,1)+1)</f>
        <v>0</v>
      </c>
      <c r="X329">
        <f t="shared" si="102"/>
        <v>15</v>
      </c>
      <c r="Y329">
        <f>INDEX(Testing!$N$17:$N$23,FLOOR(('Frame Table'!T329-($E$6*V329)-($E$6*60*U329))/'Frame Table'!$F$6,1)+1)</f>
        <v>0</v>
      </c>
      <c r="AB329">
        <f t="shared" si="99"/>
        <v>321</v>
      </c>
      <c r="AC329">
        <f t="shared" si="95"/>
        <v>306234</v>
      </c>
      <c r="AD329">
        <f t="shared" si="110"/>
        <v>0</v>
      </c>
      <c r="AE329">
        <f t="shared" si="111"/>
        <v>11</v>
      </c>
      <c r="AF329">
        <f>INDEX(Testing!$K$17:$K$23,FLOOR(('Frame Table'!AC329-($E$6*AE329)-($E$6*60*AD329))/'Frame Table'!$F$6,1)+1)</f>
        <v>99</v>
      </c>
      <c r="AG329">
        <f t="shared" si="103"/>
        <v>96</v>
      </c>
      <c r="AH329">
        <f>INDEX(Testing!$N$17:$N$23,FLOOR(('Frame Table'!AC329-($E$6*AE329)-($E$6*60*AD329))/'Frame Table'!$F$6,1)+1)</f>
        <v>99</v>
      </c>
    </row>
    <row r="330" spans="1:34" x14ac:dyDescent="0.25">
      <c r="A330">
        <f t="shared" si="96"/>
        <v>322</v>
      </c>
      <c r="B330">
        <f t="shared" si="112"/>
        <v>409906</v>
      </c>
      <c r="C330">
        <f t="shared" si="104"/>
        <v>0</v>
      </c>
      <c r="D330">
        <f t="shared" si="105"/>
        <v>16</v>
      </c>
      <c r="E330">
        <f>INDEX(Testing!$K$17:$K$23,FLOOR(('Frame Table'!B330-($E$6*D330)-($E$6*60*C330))/'Frame Table'!$F$6,1)+1)</f>
        <v>0</v>
      </c>
      <c r="F330">
        <f t="shared" si="100"/>
        <v>1</v>
      </c>
      <c r="G330">
        <f>INDEX(Testing!$N$17:$N$23,FLOOR(('Frame Table'!B330-($E$6*D330)-($E$6*60*C330))/'Frame Table'!$F$6,1)+1)</f>
        <v>0</v>
      </c>
      <c r="J330">
        <f t="shared" si="97"/>
        <v>322</v>
      </c>
      <c r="K330">
        <f t="shared" ref="K330:K393" si="113">J330*L$6</f>
        <v>351302</v>
      </c>
      <c r="L330">
        <f t="shared" si="106"/>
        <v>0</v>
      </c>
      <c r="M330">
        <f t="shared" si="107"/>
        <v>13</v>
      </c>
      <c r="N330">
        <f>INDEX(Testing!$K$17:$K$23,FLOOR(('Frame Table'!K330-($E$6*M330)-($E$6*60*L330))/'Frame Table'!$F$6,1)+1)</f>
        <v>82</v>
      </c>
      <c r="O330">
        <f t="shared" si="101"/>
        <v>72</v>
      </c>
      <c r="P330">
        <f>INDEX(Testing!$N$17:$N$23,FLOOR(('Frame Table'!K330-($E$6*M330)-($E$6*60*L330))/'Frame Table'!$F$6,1)+1)</f>
        <v>77</v>
      </c>
      <c r="S330">
        <f t="shared" si="98"/>
        <v>322</v>
      </c>
      <c r="T330">
        <f t="shared" ref="T330:T393" si="114">S330*U$6</f>
        <v>492016</v>
      </c>
      <c r="U330">
        <f t="shared" si="108"/>
        <v>0</v>
      </c>
      <c r="V330">
        <f t="shared" si="109"/>
        <v>19</v>
      </c>
      <c r="W330">
        <f>INDEX(Testing!$K$17:$K$23,FLOOR(('Frame Table'!T330-($E$6*V330)-($E$6*60*U330))/'Frame Table'!$F$6,1)+1)</f>
        <v>25</v>
      </c>
      <c r="X330">
        <f t="shared" si="102"/>
        <v>21</v>
      </c>
      <c r="Y330">
        <f>INDEX(Testing!$N$17:$N$23,FLOOR(('Frame Table'!T330-($E$6*V330)-($E$6*60*U330))/'Frame Table'!$F$6,1)+1)</f>
        <v>19</v>
      </c>
      <c r="AB330">
        <f t="shared" si="99"/>
        <v>322</v>
      </c>
      <c r="AC330">
        <f t="shared" ref="AC330:AC393" si="115">AB330*AD$6</f>
        <v>307188</v>
      </c>
      <c r="AD330">
        <f t="shared" si="110"/>
        <v>0</v>
      </c>
      <c r="AE330">
        <f t="shared" si="111"/>
        <v>11</v>
      </c>
      <c r="AF330">
        <f>INDEX(Testing!$K$17:$K$23,FLOOR(('Frame Table'!AC330-($E$6*AE330)-($E$6*60*AD330))/'Frame Table'!$F$6,1)+1)</f>
        <v>99</v>
      </c>
      <c r="AG330">
        <f t="shared" si="103"/>
        <v>99</v>
      </c>
      <c r="AH330">
        <f>INDEX(Testing!$N$17:$N$23,FLOOR(('Frame Table'!AC330-($E$6*AE330)-($E$6*60*AD330))/'Frame Table'!$F$6,1)+1)</f>
        <v>99</v>
      </c>
    </row>
    <row r="331" spans="1:34" x14ac:dyDescent="0.25">
      <c r="A331">
        <f t="shared" ref="A331:A394" si="116">A330+1</f>
        <v>323</v>
      </c>
      <c r="B331">
        <f t="shared" si="112"/>
        <v>411179</v>
      </c>
      <c r="C331">
        <f t="shared" si="104"/>
        <v>0</v>
      </c>
      <c r="D331">
        <f t="shared" si="105"/>
        <v>16</v>
      </c>
      <c r="E331">
        <f>INDEX(Testing!$K$17:$K$23,FLOOR(('Frame Table'!B331-($E$6*D331)-($E$6*60*C331))/'Frame Table'!$F$6,1)+1)</f>
        <v>0</v>
      </c>
      <c r="F331">
        <f t="shared" si="100"/>
        <v>6</v>
      </c>
      <c r="G331">
        <f>INDEX(Testing!$N$17:$N$23,FLOOR(('Frame Table'!B331-($E$6*D331)-($E$6*60*C331))/'Frame Table'!$F$6,1)+1)</f>
        <v>0</v>
      </c>
      <c r="J331">
        <f t="shared" ref="J331:J394" si="117">J330+1</f>
        <v>323</v>
      </c>
      <c r="K331">
        <f t="shared" si="113"/>
        <v>352393</v>
      </c>
      <c r="L331">
        <f t="shared" si="106"/>
        <v>0</v>
      </c>
      <c r="M331">
        <f t="shared" si="107"/>
        <v>13</v>
      </c>
      <c r="N331">
        <f>INDEX(Testing!$K$17:$K$23,FLOOR(('Frame Table'!K331-($E$6*M331)-($E$6*60*L331))/'Frame Table'!$F$6,1)+1)</f>
        <v>82</v>
      </c>
      <c r="O331">
        <f t="shared" si="101"/>
        <v>76</v>
      </c>
      <c r="P331">
        <f>INDEX(Testing!$N$17:$N$23,FLOOR(('Frame Table'!K331-($E$6*M331)-($E$6*60*L331))/'Frame Table'!$F$6,1)+1)</f>
        <v>77</v>
      </c>
      <c r="S331">
        <f t="shared" ref="S331:S394" si="118">S330+1</f>
        <v>323</v>
      </c>
      <c r="T331">
        <f t="shared" si="114"/>
        <v>493544</v>
      </c>
      <c r="U331">
        <f t="shared" si="108"/>
        <v>0</v>
      </c>
      <c r="V331">
        <f t="shared" si="109"/>
        <v>19</v>
      </c>
      <c r="W331">
        <f>INDEX(Testing!$K$17:$K$23,FLOOR(('Frame Table'!T331-($E$6*V331)-($E$6*60*U331))/'Frame Table'!$F$6,1)+1)</f>
        <v>25</v>
      </c>
      <c r="X331">
        <f t="shared" si="102"/>
        <v>27</v>
      </c>
      <c r="Y331">
        <f>INDEX(Testing!$N$17:$N$23,FLOOR(('Frame Table'!T331-($E$6*V331)-($E$6*60*U331))/'Frame Table'!$F$6,1)+1)</f>
        <v>19</v>
      </c>
      <c r="AB331">
        <f t="shared" ref="AB331:AB394" si="119">AB330+1</f>
        <v>323</v>
      </c>
      <c r="AC331">
        <f t="shared" si="115"/>
        <v>308142</v>
      </c>
      <c r="AD331">
        <f t="shared" si="110"/>
        <v>0</v>
      </c>
      <c r="AE331">
        <f t="shared" si="111"/>
        <v>12</v>
      </c>
      <c r="AF331">
        <f>INDEX(Testing!$K$17:$K$23,FLOOR(('Frame Table'!AC331-($E$6*AE331)-($E$6*60*AD331))/'Frame Table'!$F$6,1)+1)</f>
        <v>0</v>
      </c>
      <c r="AG331">
        <f t="shared" si="103"/>
        <v>3</v>
      </c>
      <c r="AH331">
        <f>INDEX(Testing!$N$17:$N$23,FLOOR(('Frame Table'!AC331-($E$6*AE331)-($E$6*60*AD331))/'Frame Table'!$F$6,1)+1)</f>
        <v>0</v>
      </c>
    </row>
    <row r="332" spans="1:34" x14ac:dyDescent="0.25">
      <c r="A332">
        <f t="shared" si="116"/>
        <v>324</v>
      </c>
      <c r="B332">
        <f t="shared" si="112"/>
        <v>412452</v>
      </c>
      <c r="C332">
        <f t="shared" si="104"/>
        <v>0</v>
      </c>
      <c r="D332">
        <f t="shared" si="105"/>
        <v>16</v>
      </c>
      <c r="E332">
        <f>INDEX(Testing!$K$17:$K$23,FLOOR(('Frame Table'!B332-($E$6*D332)-($E$6*60*C332))/'Frame Table'!$F$6,1)+1)</f>
        <v>0</v>
      </c>
      <c r="F332">
        <f t="shared" si="100"/>
        <v>11</v>
      </c>
      <c r="G332">
        <f>INDEX(Testing!$N$17:$N$23,FLOOR(('Frame Table'!B332-($E$6*D332)-($E$6*60*C332))/'Frame Table'!$F$6,1)+1)</f>
        <v>0</v>
      </c>
      <c r="J332">
        <f t="shared" si="117"/>
        <v>324</v>
      </c>
      <c r="K332">
        <f t="shared" si="113"/>
        <v>353484</v>
      </c>
      <c r="L332">
        <f t="shared" si="106"/>
        <v>0</v>
      </c>
      <c r="M332">
        <f t="shared" si="107"/>
        <v>13</v>
      </c>
      <c r="N332">
        <f>INDEX(Testing!$K$17:$K$23,FLOOR(('Frame Table'!K332-($E$6*M332)-($E$6*60*L332))/'Frame Table'!$F$6,1)+1)</f>
        <v>97</v>
      </c>
      <c r="O332">
        <f t="shared" si="101"/>
        <v>80</v>
      </c>
      <c r="P332">
        <f>INDEX(Testing!$N$17:$N$23,FLOOR(('Frame Table'!K332-($E$6*M332)-($E$6*60*L332))/'Frame Table'!$F$6,1)+1)</f>
        <v>96</v>
      </c>
      <c r="S332">
        <f t="shared" si="118"/>
        <v>324</v>
      </c>
      <c r="T332">
        <f t="shared" si="114"/>
        <v>495072</v>
      </c>
      <c r="U332">
        <f t="shared" si="108"/>
        <v>0</v>
      </c>
      <c r="V332">
        <f t="shared" si="109"/>
        <v>19</v>
      </c>
      <c r="W332">
        <f>INDEX(Testing!$K$17:$K$23,FLOOR(('Frame Table'!T332-($E$6*V332)-($E$6*60*U332))/'Frame Table'!$F$6,1)+1)</f>
        <v>48</v>
      </c>
      <c r="X332">
        <f t="shared" si="102"/>
        <v>33</v>
      </c>
      <c r="Y332">
        <f>INDEX(Testing!$N$17:$N$23,FLOOR(('Frame Table'!T332-($E$6*V332)-($E$6*60*U332))/'Frame Table'!$F$6,1)+1)</f>
        <v>38</v>
      </c>
      <c r="AB332">
        <f t="shared" si="119"/>
        <v>324</v>
      </c>
      <c r="AC332">
        <f t="shared" si="115"/>
        <v>309096</v>
      </c>
      <c r="AD332">
        <f t="shared" si="110"/>
        <v>0</v>
      </c>
      <c r="AE332">
        <f t="shared" si="111"/>
        <v>12</v>
      </c>
      <c r="AF332">
        <f>INDEX(Testing!$K$17:$K$23,FLOOR(('Frame Table'!AC332-($E$6*AE332)-($E$6*60*AD332))/'Frame Table'!$F$6,1)+1)</f>
        <v>0</v>
      </c>
      <c r="AG332">
        <f t="shared" si="103"/>
        <v>7</v>
      </c>
      <c r="AH332">
        <f>INDEX(Testing!$N$17:$N$23,FLOOR(('Frame Table'!AC332-($E$6*AE332)-($E$6*60*AD332))/'Frame Table'!$F$6,1)+1)</f>
        <v>0</v>
      </c>
    </row>
    <row r="333" spans="1:34" x14ac:dyDescent="0.25">
      <c r="A333">
        <f t="shared" si="116"/>
        <v>325</v>
      </c>
      <c r="B333">
        <f t="shared" si="112"/>
        <v>413725</v>
      </c>
      <c r="C333">
        <f t="shared" si="104"/>
        <v>0</v>
      </c>
      <c r="D333">
        <f t="shared" si="105"/>
        <v>16</v>
      </c>
      <c r="E333">
        <f>INDEX(Testing!$K$17:$K$23,FLOOR(('Frame Table'!B333-($E$6*D333)-($E$6*60*C333))/'Frame Table'!$F$6,1)+1)</f>
        <v>25</v>
      </c>
      <c r="F333">
        <f t="shared" si="100"/>
        <v>16</v>
      </c>
      <c r="G333">
        <f>INDEX(Testing!$N$17:$N$23,FLOOR(('Frame Table'!B333-($E$6*D333)-($E$6*60*C333))/'Frame Table'!$F$6,1)+1)</f>
        <v>19</v>
      </c>
      <c r="J333">
        <f t="shared" si="117"/>
        <v>325</v>
      </c>
      <c r="K333">
        <f t="shared" si="113"/>
        <v>354575</v>
      </c>
      <c r="L333">
        <f t="shared" si="106"/>
        <v>0</v>
      </c>
      <c r="M333">
        <f t="shared" si="107"/>
        <v>13</v>
      </c>
      <c r="N333">
        <f>INDEX(Testing!$K$17:$K$23,FLOOR(('Frame Table'!K333-($E$6*M333)-($E$6*60*L333))/'Frame Table'!$F$6,1)+1)</f>
        <v>97</v>
      </c>
      <c r="O333">
        <f t="shared" si="101"/>
        <v>85</v>
      </c>
      <c r="P333">
        <f>INDEX(Testing!$N$17:$N$23,FLOOR(('Frame Table'!K333-($E$6*M333)-($E$6*60*L333))/'Frame Table'!$F$6,1)+1)</f>
        <v>96</v>
      </c>
      <c r="S333">
        <f t="shared" si="118"/>
        <v>325</v>
      </c>
      <c r="T333">
        <f t="shared" si="114"/>
        <v>496600</v>
      </c>
      <c r="U333">
        <f t="shared" si="108"/>
        <v>0</v>
      </c>
      <c r="V333">
        <f t="shared" si="109"/>
        <v>19</v>
      </c>
      <c r="W333">
        <f>INDEX(Testing!$K$17:$K$23,FLOOR(('Frame Table'!T333-($E$6*V333)-($E$6*60*U333))/'Frame Table'!$F$6,1)+1)</f>
        <v>48</v>
      </c>
      <c r="X333">
        <f t="shared" si="102"/>
        <v>39</v>
      </c>
      <c r="Y333">
        <f>INDEX(Testing!$N$17:$N$23,FLOOR(('Frame Table'!T333-($E$6*V333)-($E$6*60*U333))/'Frame Table'!$F$6,1)+1)</f>
        <v>38</v>
      </c>
      <c r="AB333">
        <f t="shared" si="119"/>
        <v>325</v>
      </c>
      <c r="AC333">
        <f t="shared" si="115"/>
        <v>310050</v>
      </c>
      <c r="AD333">
        <f t="shared" si="110"/>
        <v>0</v>
      </c>
      <c r="AE333">
        <f t="shared" si="111"/>
        <v>12</v>
      </c>
      <c r="AF333">
        <f>INDEX(Testing!$K$17:$K$23,FLOOR(('Frame Table'!AC333-($E$6*AE333)-($E$6*60*AD333))/'Frame Table'!$F$6,1)+1)</f>
        <v>0</v>
      </c>
      <c r="AG333">
        <f t="shared" si="103"/>
        <v>11</v>
      </c>
      <c r="AH333">
        <f>INDEX(Testing!$N$17:$N$23,FLOOR(('Frame Table'!AC333-($E$6*AE333)-($E$6*60*AD333))/'Frame Table'!$F$6,1)+1)</f>
        <v>0</v>
      </c>
    </row>
    <row r="334" spans="1:34" x14ac:dyDescent="0.25">
      <c r="A334">
        <f t="shared" si="116"/>
        <v>326</v>
      </c>
      <c r="B334">
        <f t="shared" si="112"/>
        <v>414998</v>
      </c>
      <c r="C334">
        <f t="shared" si="104"/>
        <v>0</v>
      </c>
      <c r="D334">
        <f t="shared" si="105"/>
        <v>16</v>
      </c>
      <c r="E334">
        <f>INDEX(Testing!$K$17:$K$23,FLOOR(('Frame Table'!B334-($E$6*D334)-($E$6*60*C334))/'Frame Table'!$F$6,1)+1)</f>
        <v>25</v>
      </c>
      <c r="F334">
        <f t="shared" si="100"/>
        <v>21</v>
      </c>
      <c r="G334">
        <f>INDEX(Testing!$N$17:$N$23,FLOOR(('Frame Table'!B334-($E$6*D334)-($E$6*60*C334))/'Frame Table'!$F$6,1)+1)</f>
        <v>19</v>
      </c>
      <c r="J334">
        <f t="shared" si="117"/>
        <v>326</v>
      </c>
      <c r="K334">
        <f t="shared" si="113"/>
        <v>355666</v>
      </c>
      <c r="L334">
        <f t="shared" si="106"/>
        <v>0</v>
      </c>
      <c r="M334">
        <f t="shared" si="107"/>
        <v>13</v>
      </c>
      <c r="N334">
        <f>INDEX(Testing!$K$17:$K$23,FLOOR(('Frame Table'!K334-($E$6*M334)-($E$6*60*L334))/'Frame Table'!$F$6,1)+1)</f>
        <v>97</v>
      </c>
      <c r="O334">
        <f t="shared" si="101"/>
        <v>89</v>
      </c>
      <c r="P334">
        <f>INDEX(Testing!$N$17:$N$23,FLOOR(('Frame Table'!K334-($E$6*M334)-($E$6*60*L334))/'Frame Table'!$F$6,1)+1)</f>
        <v>96</v>
      </c>
      <c r="S334">
        <f t="shared" si="118"/>
        <v>326</v>
      </c>
      <c r="T334">
        <f t="shared" si="114"/>
        <v>498128</v>
      </c>
      <c r="U334">
        <f t="shared" si="108"/>
        <v>0</v>
      </c>
      <c r="V334">
        <f t="shared" si="109"/>
        <v>19</v>
      </c>
      <c r="W334">
        <f>INDEX(Testing!$K$17:$K$23,FLOOR(('Frame Table'!T334-($E$6*V334)-($E$6*60*U334))/'Frame Table'!$F$6,1)+1)</f>
        <v>48</v>
      </c>
      <c r="X334">
        <f t="shared" si="102"/>
        <v>45</v>
      </c>
      <c r="Y334">
        <f>INDEX(Testing!$N$17:$N$23,FLOOR(('Frame Table'!T334-($E$6*V334)-($E$6*60*U334))/'Frame Table'!$F$6,1)+1)</f>
        <v>38</v>
      </c>
      <c r="AB334">
        <f t="shared" si="119"/>
        <v>326</v>
      </c>
      <c r="AC334">
        <f t="shared" si="115"/>
        <v>311004</v>
      </c>
      <c r="AD334">
        <f t="shared" si="110"/>
        <v>0</v>
      </c>
      <c r="AE334">
        <f t="shared" si="111"/>
        <v>12</v>
      </c>
      <c r="AF334">
        <f>INDEX(Testing!$K$17:$K$23,FLOOR(('Frame Table'!AC334-($E$6*AE334)-($E$6*60*AD334))/'Frame Table'!$F$6,1)+1)</f>
        <v>0</v>
      </c>
      <c r="AG334">
        <f t="shared" si="103"/>
        <v>14</v>
      </c>
      <c r="AH334">
        <f>INDEX(Testing!$N$17:$N$23,FLOOR(('Frame Table'!AC334-($E$6*AE334)-($E$6*60*AD334))/'Frame Table'!$F$6,1)+1)</f>
        <v>0</v>
      </c>
    </row>
    <row r="335" spans="1:34" x14ac:dyDescent="0.25">
      <c r="A335">
        <f t="shared" si="116"/>
        <v>327</v>
      </c>
      <c r="B335">
        <f t="shared" si="112"/>
        <v>416271</v>
      </c>
      <c r="C335">
        <f t="shared" si="104"/>
        <v>0</v>
      </c>
      <c r="D335">
        <f t="shared" si="105"/>
        <v>16</v>
      </c>
      <c r="E335">
        <f>INDEX(Testing!$K$17:$K$23,FLOOR(('Frame Table'!B335-($E$6*D335)-($E$6*60*C335))/'Frame Table'!$F$6,1)+1)</f>
        <v>25</v>
      </c>
      <c r="F335">
        <f t="shared" si="100"/>
        <v>26</v>
      </c>
      <c r="G335">
        <f>INDEX(Testing!$N$17:$N$23,FLOOR(('Frame Table'!B335-($E$6*D335)-($E$6*60*C335))/'Frame Table'!$F$6,1)+1)</f>
        <v>19</v>
      </c>
      <c r="J335">
        <f t="shared" si="117"/>
        <v>327</v>
      </c>
      <c r="K335">
        <f t="shared" si="113"/>
        <v>356757</v>
      </c>
      <c r="L335">
        <f t="shared" si="106"/>
        <v>0</v>
      </c>
      <c r="M335">
        <f t="shared" si="107"/>
        <v>13</v>
      </c>
      <c r="N335">
        <f>INDEX(Testing!$K$17:$K$23,FLOOR(('Frame Table'!K335-($E$6*M335)-($E$6*60*L335))/'Frame Table'!$F$6,1)+1)</f>
        <v>97</v>
      </c>
      <c r="O335">
        <f t="shared" si="101"/>
        <v>93</v>
      </c>
      <c r="P335">
        <f>INDEX(Testing!$N$17:$N$23,FLOOR(('Frame Table'!K335-($E$6*M335)-($E$6*60*L335))/'Frame Table'!$F$6,1)+1)</f>
        <v>96</v>
      </c>
      <c r="S335">
        <f t="shared" si="118"/>
        <v>327</v>
      </c>
      <c r="T335">
        <f t="shared" si="114"/>
        <v>499656</v>
      </c>
      <c r="U335">
        <f t="shared" si="108"/>
        <v>0</v>
      </c>
      <c r="V335">
        <f t="shared" si="109"/>
        <v>19</v>
      </c>
      <c r="W335">
        <f>INDEX(Testing!$K$17:$K$23,FLOOR(('Frame Table'!T335-($E$6*V335)-($E$6*60*U335))/'Frame Table'!$F$6,1)+1)</f>
        <v>61</v>
      </c>
      <c r="X335">
        <f t="shared" si="102"/>
        <v>51</v>
      </c>
      <c r="Y335">
        <f>INDEX(Testing!$N$17:$N$23,FLOOR(('Frame Table'!T335-($E$6*V335)-($E$6*60*U335))/'Frame Table'!$F$6,1)+1)</f>
        <v>58</v>
      </c>
      <c r="AB335">
        <f t="shared" si="119"/>
        <v>327</v>
      </c>
      <c r="AC335">
        <f t="shared" si="115"/>
        <v>311958</v>
      </c>
      <c r="AD335">
        <f t="shared" si="110"/>
        <v>0</v>
      </c>
      <c r="AE335">
        <f t="shared" si="111"/>
        <v>12</v>
      </c>
      <c r="AF335">
        <f>INDEX(Testing!$K$17:$K$23,FLOOR(('Frame Table'!AC335-($E$6*AE335)-($E$6*60*AD335))/'Frame Table'!$F$6,1)+1)</f>
        <v>25</v>
      </c>
      <c r="AG335">
        <f t="shared" si="103"/>
        <v>18</v>
      </c>
      <c r="AH335">
        <f>INDEX(Testing!$N$17:$N$23,FLOOR(('Frame Table'!AC335-($E$6*AE335)-($E$6*60*AD335))/'Frame Table'!$F$6,1)+1)</f>
        <v>19</v>
      </c>
    </row>
    <row r="336" spans="1:34" x14ac:dyDescent="0.25">
      <c r="A336">
        <f t="shared" si="116"/>
        <v>328</v>
      </c>
      <c r="B336">
        <f t="shared" si="112"/>
        <v>417544</v>
      </c>
      <c r="C336">
        <f t="shared" si="104"/>
        <v>0</v>
      </c>
      <c r="D336">
        <f t="shared" si="105"/>
        <v>16</v>
      </c>
      <c r="E336">
        <f>INDEX(Testing!$K$17:$K$23,FLOOR(('Frame Table'!B336-($E$6*D336)-($E$6*60*C336))/'Frame Table'!$F$6,1)+1)</f>
        <v>25</v>
      </c>
      <c r="F336">
        <f t="shared" si="100"/>
        <v>31</v>
      </c>
      <c r="G336">
        <f>INDEX(Testing!$N$17:$N$23,FLOOR(('Frame Table'!B336-($E$6*D336)-($E$6*60*C336))/'Frame Table'!$F$6,1)+1)</f>
        <v>19</v>
      </c>
      <c r="J336">
        <f t="shared" si="117"/>
        <v>328</v>
      </c>
      <c r="K336">
        <f t="shared" si="113"/>
        <v>357848</v>
      </c>
      <c r="L336">
        <f t="shared" si="106"/>
        <v>0</v>
      </c>
      <c r="M336">
        <f t="shared" si="107"/>
        <v>13</v>
      </c>
      <c r="N336">
        <f>INDEX(Testing!$K$17:$K$23,FLOOR(('Frame Table'!K336-($E$6*M336)-($E$6*60*L336))/'Frame Table'!$F$6,1)+1)</f>
        <v>99</v>
      </c>
      <c r="O336">
        <f t="shared" si="101"/>
        <v>97</v>
      </c>
      <c r="P336">
        <f>INDEX(Testing!$N$17:$N$23,FLOOR(('Frame Table'!K336-($E$6*M336)-($E$6*60*L336))/'Frame Table'!$F$6,1)+1)</f>
        <v>99</v>
      </c>
      <c r="S336">
        <f t="shared" si="118"/>
        <v>328</v>
      </c>
      <c r="T336">
        <f t="shared" si="114"/>
        <v>501184</v>
      </c>
      <c r="U336">
        <f t="shared" si="108"/>
        <v>0</v>
      </c>
      <c r="V336">
        <f t="shared" si="109"/>
        <v>19</v>
      </c>
      <c r="W336">
        <f>INDEX(Testing!$K$17:$K$23,FLOOR(('Frame Table'!T336-($E$6*V336)-($E$6*60*U336))/'Frame Table'!$F$6,1)+1)</f>
        <v>61</v>
      </c>
      <c r="X336">
        <f t="shared" si="102"/>
        <v>57</v>
      </c>
      <c r="Y336">
        <f>INDEX(Testing!$N$17:$N$23,FLOOR(('Frame Table'!T336-($E$6*V336)-($E$6*60*U336))/'Frame Table'!$F$6,1)+1)</f>
        <v>58</v>
      </c>
      <c r="AB336">
        <f t="shared" si="119"/>
        <v>328</v>
      </c>
      <c r="AC336">
        <f t="shared" si="115"/>
        <v>312912</v>
      </c>
      <c r="AD336">
        <f t="shared" si="110"/>
        <v>0</v>
      </c>
      <c r="AE336">
        <f t="shared" si="111"/>
        <v>12</v>
      </c>
      <c r="AF336">
        <f>INDEX(Testing!$K$17:$K$23,FLOOR(('Frame Table'!AC336-($E$6*AE336)-($E$6*60*AD336))/'Frame Table'!$F$6,1)+1)</f>
        <v>25</v>
      </c>
      <c r="AG336">
        <f t="shared" si="103"/>
        <v>22</v>
      </c>
      <c r="AH336">
        <f>INDEX(Testing!$N$17:$N$23,FLOOR(('Frame Table'!AC336-($E$6*AE336)-($E$6*60*AD336))/'Frame Table'!$F$6,1)+1)</f>
        <v>19</v>
      </c>
    </row>
    <row r="337" spans="1:34" x14ac:dyDescent="0.25">
      <c r="A337">
        <f t="shared" si="116"/>
        <v>329</v>
      </c>
      <c r="B337">
        <f t="shared" si="112"/>
        <v>418817</v>
      </c>
      <c r="C337">
        <f t="shared" si="104"/>
        <v>0</v>
      </c>
      <c r="D337">
        <f t="shared" si="105"/>
        <v>16</v>
      </c>
      <c r="E337">
        <f>INDEX(Testing!$K$17:$K$23,FLOOR(('Frame Table'!B337-($E$6*D337)-($E$6*60*C337))/'Frame Table'!$F$6,1)+1)</f>
        <v>48</v>
      </c>
      <c r="F337">
        <f t="shared" si="100"/>
        <v>36</v>
      </c>
      <c r="G337">
        <f>INDEX(Testing!$N$17:$N$23,FLOOR(('Frame Table'!B337-($E$6*D337)-($E$6*60*C337))/'Frame Table'!$F$6,1)+1)</f>
        <v>38</v>
      </c>
      <c r="J337">
        <f t="shared" si="117"/>
        <v>329</v>
      </c>
      <c r="K337">
        <f t="shared" si="113"/>
        <v>358939</v>
      </c>
      <c r="L337">
        <f t="shared" si="106"/>
        <v>0</v>
      </c>
      <c r="M337">
        <f t="shared" si="107"/>
        <v>14</v>
      </c>
      <c r="N337">
        <f>INDEX(Testing!$K$17:$K$23,FLOOR(('Frame Table'!K337-($E$6*M337)-($E$6*60*L337))/'Frame Table'!$F$6,1)+1)</f>
        <v>0</v>
      </c>
      <c r="O337">
        <f t="shared" si="101"/>
        <v>2</v>
      </c>
      <c r="P337">
        <f>INDEX(Testing!$N$17:$N$23,FLOOR(('Frame Table'!K337-($E$6*M337)-($E$6*60*L337))/'Frame Table'!$F$6,1)+1)</f>
        <v>0</v>
      </c>
      <c r="S337">
        <f t="shared" si="118"/>
        <v>329</v>
      </c>
      <c r="T337">
        <f t="shared" si="114"/>
        <v>502712</v>
      </c>
      <c r="U337">
        <f t="shared" si="108"/>
        <v>0</v>
      </c>
      <c r="V337">
        <f t="shared" si="109"/>
        <v>19</v>
      </c>
      <c r="W337">
        <f>INDEX(Testing!$K$17:$K$23,FLOOR(('Frame Table'!T337-($E$6*V337)-($E$6*60*U337))/'Frame Table'!$F$6,1)+1)</f>
        <v>61</v>
      </c>
      <c r="X337">
        <f t="shared" si="102"/>
        <v>63</v>
      </c>
      <c r="Y337">
        <f>INDEX(Testing!$N$17:$N$23,FLOOR(('Frame Table'!T337-($E$6*V337)-($E$6*60*U337))/'Frame Table'!$F$6,1)+1)</f>
        <v>58</v>
      </c>
      <c r="AB337">
        <f t="shared" si="119"/>
        <v>329</v>
      </c>
      <c r="AC337">
        <f t="shared" si="115"/>
        <v>313866</v>
      </c>
      <c r="AD337">
        <f t="shared" si="110"/>
        <v>0</v>
      </c>
      <c r="AE337">
        <f t="shared" si="111"/>
        <v>12</v>
      </c>
      <c r="AF337">
        <f>INDEX(Testing!$K$17:$K$23,FLOOR(('Frame Table'!AC337-($E$6*AE337)-($E$6*60*AD337))/'Frame Table'!$F$6,1)+1)</f>
        <v>25</v>
      </c>
      <c r="AG337">
        <f t="shared" si="103"/>
        <v>26</v>
      </c>
      <c r="AH337">
        <f>INDEX(Testing!$N$17:$N$23,FLOOR(('Frame Table'!AC337-($E$6*AE337)-($E$6*60*AD337))/'Frame Table'!$F$6,1)+1)</f>
        <v>19</v>
      </c>
    </row>
    <row r="338" spans="1:34" x14ac:dyDescent="0.25">
      <c r="A338">
        <f t="shared" si="116"/>
        <v>330</v>
      </c>
      <c r="B338">
        <f t="shared" si="112"/>
        <v>420090</v>
      </c>
      <c r="C338">
        <f t="shared" si="104"/>
        <v>0</v>
      </c>
      <c r="D338">
        <f t="shared" si="105"/>
        <v>16</v>
      </c>
      <c r="E338">
        <f>INDEX(Testing!$K$17:$K$23,FLOOR(('Frame Table'!B338-($E$6*D338)-($E$6*60*C338))/'Frame Table'!$F$6,1)+1)</f>
        <v>48</v>
      </c>
      <c r="F338">
        <f t="shared" si="100"/>
        <v>40</v>
      </c>
      <c r="G338">
        <f>INDEX(Testing!$N$17:$N$23,FLOOR(('Frame Table'!B338-($E$6*D338)-($E$6*60*C338))/'Frame Table'!$F$6,1)+1)</f>
        <v>38</v>
      </c>
      <c r="J338">
        <f t="shared" si="117"/>
        <v>330</v>
      </c>
      <c r="K338">
        <f t="shared" si="113"/>
        <v>360030</v>
      </c>
      <c r="L338">
        <f t="shared" si="106"/>
        <v>0</v>
      </c>
      <c r="M338">
        <f t="shared" si="107"/>
        <v>14</v>
      </c>
      <c r="N338">
        <f>INDEX(Testing!$K$17:$K$23,FLOOR(('Frame Table'!K338-($E$6*M338)-($E$6*60*L338))/'Frame Table'!$F$6,1)+1)</f>
        <v>0</v>
      </c>
      <c r="O338">
        <f t="shared" si="101"/>
        <v>6</v>
      </c>
      <c r="P338">
        <f>INDEX(Testing!$N$17:$N$23,FLOOR(('Frame Table'!K338-($E$6*M338)-($E$6*60*L338))/'Frame Table'!$F$6,1)+1)</f>
        <v>0</v>
      </c>
      <c r="S338">
        <f t="shared" si="118"/>
        <v>330</v>
      </c>
      <c r="T338">
        <f t="shared" si="114"/>
        <v>504240</v>
      </c>
      <c r="U338">
        <f t="shared" si="108"/>
        <v>0</v>
      </c>
      <c r="V338">
        <f t="shared" si="109"/>
        <v>19</v>
      </c>
      <c r="W338">
        <f>INDEX(Testing!$K$17:$K$23,FLOOR(('Frame Table'!T338-($E$6*V338)-($E$6*60*U338))/'Frame Table'!$F$6,1)+1)</f>
        <v>82</v>
      </c>
      <c r="X338">
        <f t="shared" si="102"/>
        <v>69</v>
      </c>
      <c r="Y338">
        <f>INDEX(Testing!$N$17:$N$23,FLOOR(('Frame Table'!T338-($E$6*V338)-($E$6*60*U338))/'Frame Table'!$F$6,1)+1)</f>
        <v>77</v>
      </c>
      <c r="AB338">
        <f t="shared" si="119"/>
        <v>330</v>
      </c>
      <c r="AC338">
        <f t="shared" si="115"/>
        <v>314820</v>
      </c>
      <c r="AD338">
        <f t="shared" si="110"/>
        <v>0</v>
      </c>
      <c r="AE338">
        <f t="shared" si="111"/>
        <v>12</v>
      </c>
      <c r="AF338">
        <f>INDEX(Testing!$K$17:$K$23,FLOOR(('Frame Table'!AC338-($E$6*AE338)-($E$6*60*AD338))/'Frame Table'!$F$6,1)+1)</f>
        <v>25</v>
      </c>
      <c r="AG338">
        <f t="shared" si="103"/>
        <v>29</v>
      </c>
      <c r="AH338">
        <f>INDEX(Testing!$N$17:$N$23,FLOOR(('Frame Table'!AC338-($E$6*AE338)-($E$6*60*AD338))/'Frame Table'!$F$6,1)+1)</f>
        <v>19</v>
      </c>
    </row>
    <row r="339" spans="1:34" x14ac:dyDescent="0.25">
      <c r="A339">
        <f t="shared" si="116"/>
        <v>331</v>
      </c>
      <c r="B339">
        <f t="shared" si="112"/>
        <v>421363</v>
      </c>
      <c r="C339">
        <f t="shared" si="104"/>
        <v>0</v>
      </c>
      <c r="D339">
        <f t="shared" si="105"/>
        <v>16</v>
      </c>
      <c r="E339">
        <f>INDEX(Testing!$K$17:$K$23,FLOOR(('Frame Table'!B339-($E$6*D339)-($E$6*60*C339))/'Frame Table'!$F$6,1)+1)</f>
        <v>48</v>
      </c>
      <c r="F339">
        <f t="shared" si="100"/>
        <v>45</v>
      </c>
      <c r="G339">
        <f>INDEX(Testing!$N$17:$N$23,FLOOR(('Frame Table'!B339-($E$6*D339)-($E$6*60*C339))/'Frame Table'!$F$6,1)+1)</f>
        <v>38</v>
      </c>
      <c r="J339">
        <f t="shared" si="117"/>
        <v>331</v>
      </c>
      <c r="K339">
        <f t="shared" si="113"/>
        <v>361121</v>
      </c>
      <c r="L339">
        <f t="shared" si="106"/>
        <v>0</v>
      </c>
      <c r="M339">
        <f t="shared" si="107"/>
        <v>14</v>
      </c>
      <c r="N339">
        <f>INDEX(Testing!$K$17:$K$23,FLOOR(('Frame Table'!K339-($E$6*M339)-($E$6*60*L339))/'Frame Table'!$F$6,1)+1)</f>
        <v>0</v>
      </c>
      <c r="O339">
        <f t="shared" si="101"/>
        <v>10</v>
      </c>
      <c r="P339">
        <f>INDEX(Testing!$N$17:$N$23,FLOOR(('Frame Table'!K339-($E$6*M339)-($E$6*60*L339))/'Frame Table'!$F$6,1)+1)</f>
        <v>0</v>
      </c>
      <c r="S339">
        <f t="shared" si="118"/>
        <v>331</v>
      </c>
      <c r="T339">
        <f t="shared" si="114"/>
        <v>505768</v>
      </c>
      <c r="U339">
        <f t="shared" si="108"/>
        <v>0</v>
      </c>
      <c r="V339">
        <f t="shared" si="109"/>
        <v>19</v>
      </c>
      <c r="W339">
        <f>INDEX(Testing!$K$17:$K$23,FLOOR(('Frame Table'!T339-($E$6*V339)-($E$6*60*U339))/'Frame Table'!$F$6,1)+1)</f>
        <v>82</v>
      </c>
      <c r="X339">
        <f t="shared" si="102"/>
        <v>75</v>
      </c>
      <c r="Y339">
        <f>INDEX(Testing!$N$17:$N$23,FLOOR(('Frame Table'!T339-($E$6*V339)-($E$6*60*U339))/'Frame Table'!$F$6,1)+1)</f>
        <v>77</v>
      </c>
      <c r="AB339">
        <f t="shared" si="119"/>
        <v>331</v>
      </c>
      <c r="AC339">
        <f t="shared" si="115"/>
        <v>315774</v>
      </c>
      <c r="AD339">
        <f t="shared" si="110"/>
        <v>0</v>
      </c>
      <c r="AE339">
        <f t="shared" si="111"/>
        <v>12</v>
      </c>
      <c r="AF339">
        <f>INDEX(Testing!$K$17:$K$23,FLOOR(('Frame Table'!AC339-($E$6*AE339)-($E$6*60*AD339))/'Frame Table'!$F$6,1)+1)</f>
        <v>48</v>
      </c>
      <c r="AG339">
        <f t="shared" si="103"/>
        <v>33</v>
      </c>
      <c r="AH339">
        <f>INDEX(Testing!$N$17:$N$23,FLOOR(('Frame Table'!AC339-($E$6*AE339)-($E$6*60*AD339))/'Frame Table'!$F$6,1)+1)</f>
        <v>38</v>
      </c>
    </row>
    <row r="340" spans="1:34" x14ac:dyDescent="0.25">
      <c r="A340">
        <f t="shared" si="116"/>
        <v>332</v>
      </c>
      <c r="B340">
        <f t="shared" si="112"/>
        <v>422636</v>
      </c>
      <c r="C340">
        <f t="shared" si="104"/>
        <v>0</v>
      </c>
      <c r="D340">
        <f t="shared" si="105"/>
        <v>16</v>
      </c>
      <c r="E340">
        <f>INDEX(Testing!$K$17:$K$23,FLOOR(('Frame Table'!B340-($E$6*D340)-($E$6*60*C340))/'Frame Table'!$F$6,1)+1)</f>
        <v>61</v>
      </c>
      <c r="F340">
        <f t="shared" si="100"/>
        <v>50</v>
      </c>
      <c r="G340">
        <f>INDEX(Testing!$N$17:$N$23,FLOOR(('Frame Table'!B340-($E$6*D340)-($E$6*60*C340))/'Frame Table'!$F$6,1)+1)</f>
        <v>58</v>
      </c>
      <c r="J340">
        <f t="shared" si="117"/>
        <v>332</v>
      </c>
      <c r="K340">
        <f t="shared" si="113"/>
        <v>362212</v>
      </c>
      <c r="L340">
        <f t="shared" si="106"/>
        <v>0</v>
      </c>
      <c r="M340">
        <f t="shared" si="107"/>
        <v>14</v>
      </c>
      <c r="N340">
        <f>INDEX(Testing!$K$17:$K$23,FLOOR(('Frame Table'!K340-($E$6*M340)-($E$6*60*L340))/'Frame Table'!$F$6,1)+1)</f>
        <v>0</v>
      </c>
      <c r="O340">
        <f t="shared" si="101"/>
        <v>14</v>
      </c>
      <c r="P340">
        <f>INDEX(Testing!$N$17:$N$23,FLOOR(('Frame Table'!K340-($E$6*M340)-($E$6*60*L340))/'Frame Table'!$F$6,1)+1)</f>
        <v>0</v>
      </c>
      <c r="S340">
        <f t="shared" si="118"/>
        <v>332</v>
      </c>
      <c r="T340">
        <f t="shared" si="114"/>
        <v>507296</v>
      </c>
      <c r="U340">
        <f t="shared" si="108"/>
        <v>0</v>
      </c>
      <c r="V340">
        <f t="shared" si="109"/>
        <v>19</v>
      </c>
      <c r="W340">
        <f>INDEX(Testing!$K$17:$K$23,FLOOR(('Frame Table'!T340-($E$6*V340)-($E$6*60*U340))/'Frame Table'!$F$6,1)+1)</f>
        <v>97</v>
      </c>
      <c r="X340">
        <f t="shared" si="102"/>
        <v>81</v>
      </c>
      <c r="Y340">
        <f>INDEX(Testing!$N$17:$N$23,FLOOR(('Frame Table'!T340-($E$6*V340)-($E$6*60*U340))/'Frame Table'!$F$6,1)+1)</f>
        <v>96</v>
      </c>
      <c r="AB340">
        <f t="shared" si="119"/>
        <v>332</v>
      </c>
      <c r="AC340">
        <f t="shared" si="115"/>
        <v>316728</v>
      </c>
      <c r="AD340">
        <f t="shared" si="110"/>
        <v>0</v>
      </c>
      <c r="AE340">
        <f t="shared" si="111"/>
        <v>12</v>
      </c>
      <c r="AF340">
        <f>INDEX(Testing!$K$17:$K$23,FLOOR(('Frame Table'!AC340-($E$6*AE340)-($E$6*60*AD340))/'Frame Table'!$F$6,1)+1)</f>
        <v>48</v>
      </c>
      <c r="AG340">
        <f t="shared" si="103"/>
        <v>37</v>
      </c>
      <c r="AH340">
        <f>INDEX(Testing!$N$17:$N$23,FLOOR(('Frame Table'!AC340-($E$6*AE340)-($E$6*60*AD340))/'Frame Table'!$F$6,1)+1)</f>
        <v>38</v>
      </c>
    </row>
    <row r="341" spans="1:34" x14ac:dyDescent="0.25">
      <c r="A341">
        <f t="shared" si="116"/>
        <v>333</v>
      </c>
      <c r="B341">
        <f t="shared" si="112"/>
        <v>423909</v>
      </c>
      <c r="C341">
        <f t="shared" si="104"/>
        <v>0</v>
      </c>
      <c r="D341">
        <f t="shared" si="105"/>
        <v>16</v>
      </c>
      <c r="E341">
        <f>INDEX(Testing!$K$17:$K$23,FLOOR(('Frame Table'!B341-($E$6*D341)-($E$6*60*C341))/'Frame Table'!$F$6,1)+1)</f>
        <v>61</v>
      </c>
      <c r="F341">
        <f t="shared" si="100"/>
        <v>55</v>
      </c>
      <c r="G341">
        <f>INDEX(Testing!$N$17:$N$23,FLOOR(('Frame Table'!B341-($E$6*D341)-($E$6*60*C341))/'Frame Table'!$F$6,1)+1)</f>
        <v>58</v>
      </c>
      <c r="J341">
        <f t="shared" si="117"/>
        <v>333</v>
      </c>
      <c r="K341">
        <f t="shared" si="113"/>
        <v>363303</v>
      </c>
      <c r="L341">
        <f t="shared" si="106"/>
        <v>0</v>
      </c>
      <c r="M341">
        <f t="shared" si="107"/>
        <v>14</v>
      </c>
      <c r="N341">
        <f>INDEX(Testing!$K$17:$K$23,FLOOR(('Frame Table'!K341-($E$6*M341)-($E$6*60*L341))/'Frame Table'!$F$6,1)+1)</f>
        <v>25</v>
      </c>
      <c r="O341">
        <f t="shared" si="101"/>
        <v>19</v>
      </c>
      <c r="P341">
        <f>INDEX(Testing!$N$17:$N$23,FLOOR(('Frame Table'!K341-($E$6*M341)-($E$6*60*L341))/'Frame Table'!$F$6,1)+1)</f>
        <v>19</v>
      </c>
      <c r="S341">
        <f t="shared" si="118"/>
        <v>333</v>
      </c>
      <c r="T341">
        <f t="shared" si="114"/>
        <v>508824</v>
      </c>
      <c r="U341">
        <f t="shared" si="108"/>
        <v>0</v>
      </c>
      <c r="V341">
        <f t="shared" si="109"/>
        <v>19</v>
      </c>
      <c r="W341">
        <f>INDEX(Testing!$K$17:$K$23,FLOOR(('Frame Table'!T341-($E$6*V341)-($E$6*60*U341))/'Frame Table'!$F$6,1)+1)</f>
        <v>97</v>
      </c>
      <c r="X341">
        <f t="shared" si="102"/>
        <v>87</v>
      </c>
      <c r="Y341">
        <f>INDEX(Testing!$N$17:$N$23,FLOOR(('Frame Table'!T341-($E$6*V341)-($E$6*60*U341))/'Frame Table'!$F$6,1)+1)</f>
        <v>96</v>
      </c>
      <c r="AB341">
        <f t="shared" si="119"/>
        <v>333</v>
      </c>
      <c r="AC341">
        <f t="shared" si="115"/>
        <v>317682</v>
      </c>
      <c r="AD341">
        <f t="shared" si="110"/>
        <v>0</v>
      </c>
      <c r="AE341">
        <f t="shared" si="111"/>
        <v>12</v>
      </c>
      <c r="AF341">
        <f>INDEX(Testing!$K$17:$K$23,FLOOR(('Frame Table'!AC341-($E$6*AE341)-($E$6*60*AD341))/'Frame Table'!$F$6,1)+1)</f>
        <v>48</v>
      </c>
      <c r="AG341">
        <f t="shared" si="103"/>
        <v>40</v>
      </c>
      <c r="AH341">
        <f>INDEX(Testing!$N$17:$N$23,FLOOR(('Frame Table'!AC341-($E$6*AE341)-($E$6*60*AD341))/'Frame Table'!$F$6,1)+1)</f>
        <v>38</v>
      </c>
    </row>
    <row r="342" spans="1:34" x14ac:dyDescent="0.25">
      <c r="A342">
        <f t="shared" si="116"/>
        <v>334</v>
      </c>
      <c r="B342">
        <f t="shared" si="112"/>
        <v>425182</v>
      </c>
      <c r="C342">
        <f t="shared" si="104"/>
        <v>0</v>
      </c>
      <c r="D342">
        <f t="shared" si="105"/>
        <v>16</v>
      </c>
      <c r="E342">
        <f>INDEX(Testing!$K$17:$K$23,FLOOR(('Frame Table'!B342-($E$6*D342)-($E$6*60*C342))/'Frame Table'!$F$6,1)+1)</f>
        <v>61</v>
      </c>
      <c r="F342">
        <f t="shared" si="100"/>
        <v>60</v>
      </c>
      <c r="G342">
        <f>INDEX(Testing!$N$17:$N$23,FLOOR(('Frame Table'!B342-($E$6*D342)-($E$6*60*C342))/'Frame Table'!$F$6,1)+1)</f>
        <v>58</v>
      </c>
      <c r="J342">
        <f t="shared" si="117"/>
        <v>334</v>
      </c>
      <c r="K342">
        <f t="shared" si="113"/>
        <v>364394</v>
      </c>
      <c r="L342">
        <f t="shared" si="106"/>
        <v>0</v>
      </c>
      <c r="M342">
        <f t="shared" si="107"/>
        <v>14</v>
      </c>
      <c r="N342">
        <f>INDEX(Testing!$K$17:$K$23,FLOOR(('Frame Table'!K342-($E$6*M342)-($E$6*60*L342))/'Frame Table'!$F$6,1)+1)</f>
        <v>25</v>
      </c>
      <c r="O342">
        <f t="shared" si="101"/>
        <v>23</v>
      </c>
      <c r="P342">
        <f>INDEX(Testing!$N$17:$N$23,FLOOR(('Frame Table'!K342-($E$6*M342)-($E$6*60*L342))/'Frame Table'!$F$6,1)+1)</f>
        <v>19</v>
      </c>
      <c r="S342">
        <f t="shared" si="118"/>
        <v>334</v>
      </c>
      <c r="T342">
        <f t="shared" si="114"/>
        <v>510352</v>
      </c>
      <c r="U342">
        <f t="shared" si="108"/>
        <v>0</v>
      </c>
      <c r="V342">
        <f t="shared" si="109"/>
        <v>19</v>
      </c>
      <c r="W342">
        <f>INDEX(Testing!$K$17:$K$23,FLOOR(('Frame Table'!T342-($E$6*V342)-($E$6*60*U342))/'Frame Table'!$F$6,1)+1)</f>
        <v>97</v>
      </c>
      <c r="X342">
        <f t="shared" si="102"/>
        <v>93</v>
      </c>
      <c r="Y342">
        <f>INDEX(Testing!$N$17:$N$23,FLOOR(('Frame Table'!T342-($E$6*V342)-($E$6*60*U342))/'Frame Table'!$F$6,1)+1)</f>
        <v>96</v>
      </c>
      <c r="AB342">
        <f t="shared" si="119"/>
        <v>334</v>
      </c>
      <c r="AC342">
        <f t="shared" si="115"/>
        <v>318636</v>
      </c>
      <c r="AD342">
        <f t="shared" si="110"/>
        <v>0</v>
      </c>
      <c r="AE342">
        <f t="shared" si="111"/>
        <v>12</v>
      </c>
      <c r="AF342">
        <f>INDEX(Testing!$K$17:$K$23,FLOOR(('Frame Table'!AC342-($E$6*AE342)-($E$6*60*AD342))/'Frame Table'!$F$6,1)+1)</f>
        <v>48</v>
      </c>
      <c r="AG342">
        <f t="shared" si="103"/>
        <v>44</v>
      </c>
      <c r="AH342">
        <f>INDEX(Testing!$N$17:$N$23,FLOOR(('Frame Table'!AC342-($E$6*AE342)-($E$6*60*AD342))/'Frame Table'!$F$6,1)+1)</f>
        <v>38</v>
      </c>
    </row>
    <row r="343" spans="1:34" x14ac:dyDescent="0.25">
      <c r="A343">
        <f t="shared" si="116"/>
        <v>335</v>
      </c>
      <c r="B343">
        <f t="shared" si="112"/>
        <v>426455</v>
      </c>
      <c r="C343">
        <f t="shared" si="104"/>
        <v>0</v>
      </c>
      <c r="D343">
        <f t="shared" si="105"/>
        <v>16</v>
      </c>
      <c r="E343">
        <f>INDEX(Testing!$K$17:$K$23,FLOOR(('Frame Table'!B343-($E$6*D343)-($E$6*60*C343))/'Frame Table'!$F$6,1)+1)</f>
        <v>82</v>
      </c>
      <c r="F343">
        <f t="shared" si="100"/>
        <v>65</v>
      </c>
      <c r="G343">
        <f>INDEX(Testing!$N$17:$N$23,FLOOR(('Frame Table'!B343-($E$6*D343)-($E$6*60*C343))/'Frame Table'!$F$6,1)+1)</f>
        <v>77</v>
      </c>
      <c r="J343">
        <f t="shared" si="117"/>
        <v>335</v>
      </c>
      <c r="K343">
        <f t="shared" si="113"/>
        <v>365485</v>
      </c>
      <c r="L343">
        <f t="shared" si="106"/>
        <v>0</v>
      </c>
      <c r="M343">
        <f t="shared" si="107"/>
        <v>14</v>
      </c>
      <c r="N343">
        <f>INDEX(Testing!$K$17:$K$23,FLOOR(('Frame Table'!K343-($E$6*M343)-($E$6*60*L343))/'Frame Table'!$F$6,1)+1)</f>
        <v>25</v>
      </c>
      <c r="O343">
        <f t="shared" si="101"/>
        <v>27</v>
      </c>
      <c r="P343">
        <f>INDEX(Testing!$N$17:$N$23,FLOOR(('Frame Table'!K343-($E$6*M343)-($E$6*60*L343))/'Frame Table'!$F$6,1)+1)</f>
        <v>19</v>
      </c>
      <c r="S343">
        <f t="shared" si="118"/>
        <v>335</v>
      </c>
      <c r="T343">
        <f t="shared" si="114"/>
        <v>511880</v>
      </c>
      <c r="U343">
        <f t="shared" si="108"/>
        <v>0</v>
      </c>
      <c r="V343">
        <f t="shared" si="109"/>
        <v>19</v>
      </c>
      <c r="W343">
        <f>INDEX(Testing!$K$17:$K$23,FLOOR(('Frame Table'!T343-($E$6*V343)-($E$6*60*U343))/'Frame Table'!$F$6,1)+1)</f>
        <v>99</v>
      </c>
      <c r="X343">
        <f t="shared" si="102"/>
        <v>99</v>
      </c>
      <c r="Y343">
        <f>INDEX(Testing!$N$17:$N$23,FLOOR(('Frame Table'!T343-($E$6*V343)-($E$6*60*U343))/'Frame Table'!$F$6,1)+1)</f>
        <v>99</v>
      </c>
      <c r="AB343">
        <f t="shared" si="119"/>
        <v>335</v>
      </c>
      <c r="AC343">
        <f t="shared" si="115"/>
        <v>319590</v>
      </c>
      <c r="AD343">
        <f t="shared" si="110"/>
        <v>0</v>
      </c>
      <c r="AE343">
        <f t="shared" si="111"/>
        <v>12</v>
      </c>
      <c r="AF343">
        <f>INDEX(Testing!$K$17:$K$23,FLOOR(('Frame Table'!AC343-($E$6*AE343)-($E$6*60*AD343))/'Frame Table'!$F$6,1)+1)</f>
        <v>61</v>
      </c>
      <c r="AG343">
        <f t="shared" si="103"/>
        <v>48</v>
      </c>
      <c r="AH343">
        <f>INDEX(Testing!$N$17:$N$23,FLOOR(('Frame Table'!AC343-($E$6*AE343)-($E$6*60*AD343))/'Frame Table'!$F$6,1)+1)</f>
        <v>58</v>
      </c>
    </row>
    <row r="344" spans="1:34" x14ac:dyDescent="0.25">
      <c r="A344">
        <f t="shared" si="116"/>
        <v>336</v>
      </c>
      <c r="B344">
        <f t="shared" si="112"/>
        <v>427728</v>
      </c>
      <c r="C344">
        <f t="shared" si="104"/>
        <v>0</v>
      </c>
      <c r="D344">
        <f t="shared" si="105"/>
        <v>16</v>
      </c>
      <c r="E344">
        <f>INDEX(Testing!$K$17:$K$23,FLOOR(('Frame Table'!B344-($E$6*D344)-($E$6*60*C344))/'Frame Table'!$F$6,1)+1)</f>
        <v>82</v>
      </c>
      <c r="F344">
        <f t="shared" si="100"/>
        <v>70</v>
      </c>
      <c r="G344">
        <f>INDEX(Testing!$N$17:$N$23,FLOOR(('Frame Table'!B344-($E$6*D344)-($E$6*60*C344))/'Frame Table'!$F$6,1)+1)</f>
        <v>77</v>
      </c>
      <c r="J344">
        <f t="shared" si="117"/>
        <v>336</v>
      </c>
      <c r="K344">
        <f t="shared" si="113"/>
        <v>366576</v>
      </c>
      <c r="L344">
        <f t="shared" si="106"/>
        <v>0</v>
      </c>
      <c r="M344">
        <f t="shared" si="107"/>
        <v>14</v>
      </c>
      <c r="N344">
        <f>INDEX(Testing!$K$17:$K$23,FLOOR(('Frame Table'!K344-($E$6*M344)-($E$6*60*L344))/'Frame Table'!$F$6,1)+1)</f>
        <v>25</v>
      </c>
      <c r="O344">
        <f t="shared" si="101"/>
        <v>31</v>
      </c>
      <c r="P344">
        <f>INDEX(Testing!$N$17:$N$23,FLOOR(('Frame Table'!K344-($E$6*M344)-($E$6*60*L344))/'Frame Table'!$F$6,1)+1)</f>
        <v>19</v>
      </c>
      <c r="S344">
        <f t="shared" si="118"/>
        <v>336</v>
      </c>
      <c r="T344">
        <f t="shared" si="114"/>
        <v>513408</v>
      </c>
      <c r="U344">
        <f t="shared" si="108"/>
        <v>0</v>
      </c>
      <c r="V344">
        <f t="shared" si="109"/>
        <v>20</v>
      </c>
      <c r="W344">
        <f>INDEX(Testing!$K$17:$K$23,FLOOR(('Frame Table'!T344-($E$6*V344)-($E$6*60*U344))/'Frame Table'!$F$6,1)+1)</f>
        <v>0</v>
      </c>
      <c r="X344">
        <f t="shared" si="102"/>
        <v>5</v>
      </c>
      <c r="Y344">
        <f>INDEX(Testing!$N$17:$N$23,FLOOR(('Frame Table'!T344-($E$6*V344)-($E$6*60*U344))/'Frame Table'!$F$6,1)+1)</f>
        <v>0</v>
      </c>
      <c r="AB344">
        <f t="shared" si="119"/>
        <v>336</v>
      </c>
      <c r="AC344">
        <f t="shared" si="115"/>
        <v>320544</v>
      </c>
      <c r="AD344">
        <f t="shared" si="110"/>
        <v>0</v>
      </c>
      <c r="AE344">
        <f t="shared" si="111"/>
        <v>12</v>
      </c>
      <c r="AF344">
        <f>INDEX(Testing!$K$17:$K$23,FLOOR(('Frame Table'!AC344-($E$6*AE344)-($E$6*60*AD344))/'Frame Table'!$F$6,1)+1)</f>
        <v>61</v>
      </c>
      <c r="AG344">
        <f t="shared" si="103"/>
        <v>52</v>
      </c>
      <c r="AH344">
        <f>INDEX(Testing!$N$17:$N$23,FLOOR(('Frame Table'!AC344-($E$6*AE344)-($E$6*60*AD344))/'Frame Table'!$F$6,1)+1)</f>
        <v>58</v>
      </c>
    </row>
    <row r="345" spans="1:34" x14ac:dyDescent="0.25">
      <c r="A345">
        <f t="shared" si="116"/>
        <v>337</v>
      </c>
      <c r="B345">
        <f t="shared" si="112"/>
        <v>429001</v>
      </c>
      <c r="C345">
        <f t="shared" si="104"/>
        <v>0</v>
      </c>
      <c r="D345">
        <f t="shared" si="105"/>
        <v>16</v>
      </c>
      <c r="E345">
        <f>INDEX(Testing!$K$17:$K$23,FLOOR(('Frame Table'!B345-($E$6*D345)-($E$6*60*C345))/'Frame Table'!$F$6,1)+1)</f>
        <v>82</v>
      </c>
      <c r="F345">
        <f t="shared" si="100"/>
        <v>75</v>
      </c>
      <c r="G345">
        <f>INDEX(Testing!$N$17:$N$23,FLOOR(('Frame Table'!B345-($E$6*D345)-($E$6*60*C345))/'Frame Table'!$F$6,1)+1)</f>
        <v>77</v>
      </c>
      <c r="J345">
        <f t="shared" si="117"/>
        <v>337</v>
      </c>
      <c r="K345">
        <f t="shared" si="113"/>
        <v>367667</v>
      </c>
      <c r="L345">
        <f t="shared" si="106"/>
        <v>0</v>
      </c>
      <c r="M345">
        <f t="shared" si="107"/>
        <v>14</v>
      </c>
      <c r="N345">
        <f>INDEX(Testing!$K$17:$K$23,FLOOR(('Frame Table'!K345-($E$6*M345)-($E$6*60*L345))/'Frame Table'!$F$6,1)+1)</f>
        <v>48</v>
      </c>
      <c r="O345">
        <f t="shared" si="101"/>
        <v>36</v>
      </c>
      <c r="P345">
        <f>INDEX(Testing!$N$17:$N$23,FLOOR(('Frame Table'!K345-($E$6*M345)-($E$6*60*L345))/'Frame Table'!$F$6,1)+1)</f>
        <v>38</v>
      </c>
      <c r="S345">
        <f t="shared" si="118"/>
        <v>337</v>
      </c>
      <c r="T345">
        <f t="shared" si="114"/>
        <v>514936</v>
      </c>
      <c r="U345">
        <f t="shared" si="108"/>
        <v>0</v>
      </c>
      <c r="V345">
        <f t="shared" si="109"/>
        <v>20</v>
      </c>
      <c r="W345">
        <f>INDEX(Testing!$K$17:$K$23,FLOOR(('Frame Table'!T345-($E$6*V345)-($E$6*60*U345))/'Frame Table'!$F$6,1)+1)</f>
        <v>0</v>
      </c>
      <c r="X345">
        <f t="shared" si="102"/>
        <v>11</v>
      </c>
      <c r="Y345">
        <f>INDEX(Testing!$N$17:$N$23,FLOOR(('Frame Table'!T345-($E$6*V345)-($E$6*60*U345))/'Frame Table'!$F$6,1)+1)</f>
        <v>0</v>
      </c>
      <c r="AB345">
        <f t="shared" si="119"/>
        <v>337</v>
      </c>
      <c r="AC345">
        <f t="shared" si="115"/>
        <v>321498</v>
      </c>
      <c r="AD345">
        <f t="shared" si="110"/>
        <v>0</v>
      </c>
      <c r="AE345">
        <f t="shared" si="111"/>
        <v>12</v>
      </c>
      <c r="AF345">
        <f>INDEX(Testing!$K$17:$K$23,FLOOR(('Frame Table'!AC345-($E$6*AE345)-($E$6*60*AD345))/'Frame Table'!$F$6,1)+1)</f>
        <v>61</v>
      </c>
      <c r="AG345">
        <f t="shared" si="103"/>
        <v>55</v>
      </c>
      <c r="AH345">
        <f>INDEX(Testing!$N$17:$N$23,FLOOR(('Frame Table'!AC345-($E$6*AE345)-($E$6*60*AD345))/'Frame Table'!$F$6,1)+1)</f>
        <v>58</v>
      </c>
    </row>
    <row r="346" spans="1:34" x14ac:dyDescent="0.25">
      <c r="A346">
        <f t="shared" si="116"/>
        <v>338</v>
      </c>
      <c r="B346">
        <f t="shared" si="112"/>
        <v>430274</v>
      </c>
      <c r="C346">
        <f t="shared" si="104"/>
        <v>0</v>
      </c>
      <c r="D346">
        <f t="shared" si="105"/>
        <v>16</v>
      </c>
      <c r="E346">
        <f>INDEX(Testing!$K$17:$K$23,FLOOR(('Frame Table'!B346-($E$6*D346)-($E$6*60*C346))/'Frame Table'!$F$6,1)+1)</f>
        <v>97</v>
      </c>
      <c r="F346">
        <f t="shared" si="100"/>
        <v>80</v>
      </c>
      <c r="G346">
        <f>INDEX(Testing!$N$17:$N$23,FLOOR(('Frame Table'!B346-($E$6*D346)-($E$6*60*C346))/'Frame Table'!$F$6,1)+1)</f>
        <v>96</v>
      </c>
      <c r="J346">
        <f t="shared" si="117"/>
        <v>338</v>
      </c>
      <c r="K346">
        <f t="shared" si="113"/>
        <v>368758</v>
      </c>
      <c r="L346">
        <f t="shared" si="106"/>
        <v>0</v>
      </c>
      <c r="M346">
        <f t="shared" si="107"/>
        <v>14</v>
      </c>
      <c r="N346">
        <f>INDEX(Testing!$K$17:$K$23,FLOOR(('Frame Table'!K346-($E$6*M346)-($E$6*60*L346))/'Frame Table'!$F$6,1)+1)</f>
        <v>48</v>
      </c>
      <c r="O346">
        <f t="shared" si="101"/>
        <v>40</v>
      </c>
      <c r="P346">
        <f>INDEX(Testing!$N$17:$N$23,FLOOR(('Frame Table'!K346-($E$6*M346)-($E$6*60*L346))/'Frame Table'!$F$6,1)+1)</f>
        <v>38</v>
      </c>
      <c r="S346">
        <f t="shared" si="118"/>
        <v>338</v>
      </c>
      <c r="T346">
        <f t="shared" si="114"/>
        <v>516464</v>
      </c>
      <c r="U346">
        <f t="shared" si="108"/>
        <v>0</v>
      </c>
      <c r="V346">
        <f t="shared" si="109"/>
        <v>20</v>
      </c>
      <c r="W346">
        <f>INDEX(Testing!$K$17:$K$23,FLOOR(('Frame Table'!T346-($E$6*V346)-($E$6*60*U346))/'Frame Table'!$F$6,1)+1)</f>
        <v>25</v>
      </c>
      <c r="X346">
        <f t="shared" si="102"/>
        <v>17</v>
      </c>
      <c r="Y346">
        <f>INDEX(Testing!$N$17:$N$23,FLOOR(('Frame Table'!T346-($E$6*V346)-($E$6*60*U346))/'Frame Table'!$F$6,1)+1)</f>
        <v>19</v>
      </c>
      <c r="AB346">
        <f t="shared" si="119"/>
        <v>338</v>
      </c>
      <c r="AC346">
        <f t="shared" si="115"/>
        <v>322452</v>
      </c>
      <c r="AD346">
        <f t="shared" si="110"/>
        <v>0</v>
      </c>
      <c r="AE346">
        <f t="shared" si="111"/>
        <v>12</v>
      </c>
      <c r="AF346">
        <f>INDEX(Testing!$K$17:$K$23,FLOOR(('Frame Table'!AC346-($E$6*AE346)-($E$6*60*AD346))/'Frame Table'!$F$6,1)+1)</f>
        <v>61</v>
      </c>
      <c r="AG346">
        <f t="shared" si="103"/>
        <v>59</v>
      </c>
      <c r="AH346">
        <f>INDEX(Testing!$N$17:$N$23,FLOOR(('Frame Table'!AC346-($E$6*AE346)-($E$6*60*AD346))/'Frame Table'!$F$6,1)+1)</f>
        <v>58</v>
      </c>
    </row>
    <row r="347" spans="1:34" x14ac:dyDescent="0.25">
      <c r="A347">
        <f t="shared" si="116"/>
        <v>339</v>
      </c>
      <c r="B347">
        <f t="shared" si="112"/>
        <v>431547</v>
      </c>
      <c r="C347">
        <f t="shared" si="104"/>
        <v>0</v>
      </c>
      <c r="D347">
        <f t="shared" si="105"/>
        <v>16</v>
      </c>
      <c r="E347">
        <f>INDEX(Testing!$K$17:$K$23,FLOOR(('Frame Table'!B347-($E$6*D347)-($E$6*60*C347))/'Frame Table'!$F$6,1)+1)</f>
        <v>97</v>
      </c>
      <c r="F347">
        <f t="shared" si="100"/>
        <v>85</v>
      </c>
      <c r="G347">
        <f>INDEX(Testing!$N$17:$N$23,FLOOR(('Frame Table'!B347-($E$6*D347)-($E$6*60*C347))/'Frame Table'!$F$6,1)+1)</f>
        <v>96</v>
      </c>
      <c r="J347">
        <f t="shared" si="117"/>
        <v>339</v>
      </c>
      <c r="K347">
        <f t="shared" si="113"/>
        <v>369849</v>
      </c>
      <c r="L347">
        <f t="shared" si="106"/>
        <v>0</v>
      </c>
      <c r="M347">
        <f t="shared" si="107"/>
        <v>14</v>
      </c>
      <c r="N347">
        <f>INDEX(Testing!$K$17:$K$23,FLOOR(('Frame Table'!K347-($E$6*M347)-($E$6*60*L347))/'Frame Table'!$F$6,1)+1)</f>
        <v>48</v>
      </c>
      <c r="O347">
        <f t="shared" si="101"/>
        <v>44</v>
      </c>
      <c r="P347">
        <f>INDEX(Testing!$N$17:$N$23,FLOOR(('Frame Table'!K347-($E$6*M347)-($E$6*60*L347))/'Frame Table'!$F$6,1)+1)</f>
        <v>38</v>
      </c>
      <c r="S347">
        <f t="shared" si="118"/>
        <v>339</v>
      </c>
      <c r="T347">
        <f t="shared" si="114"/>
        <v>517992</v>
      </c>
      <c r="U347">
        <f t="shared" si="108"/>
        <v>0</v>
      </c>
      <c r="V347">
        <f t="shared" si="109"/>
        <v>20</v>
      </c>
      <c r="W347">
        <f>INDEX(Testing!$K$17:$K$23,FLOOR(('Frame Table'!T347-($E$6*V347)-($E$6*60*U347))/'Frame Table'!$F$6,1)+1)</f>
        <v>25</v>
      </c>
      <c r="X347">
        <f t="shared" si="102"/>
        <v>23</v>
      </c>
      <c r="Y347">
        <f>INDEX(Testing!$N$17:$N$23,FLOOR(('Frame Table'!T347-($E$6*V347)-($E$6*60*U347))/'Frame Table'!$F$6,1)+1)</f>
        <v>19</v>
      </c>
      <c r="AB347">
        <f t="shared" si="119"/>
        <v>339</v>
      </c>
      <c r="AC347">
        <f t="shared" si="115"/>
        <v>323406</v>
      </c>
      <c r="AD347">
        <f t="shared" si="110"/>
        <v>0</v>
      </c>
      <c r="AE347">
        <f t="shared" si="111"/>
        <v>12</v>
      </c>
      <c r="AF347">
        <f>INDEX(Testing!$K$17:$K$23,FLOOR(('Frame Table'!AC347-($E$6*AE347)-($E$6*60*AD347))/'Frame Table'!$F$6,1)+1)</f>
        <v>61</v>
      </c>
      <c r="AG347">
        <f t="shared" si="103"/>
        <v>63</v>
      </c>
      <c r="AH347">
        <f>INDEX(Testing!$N$17:$N$23,FLOOR(('Frame Table'!AC347-($E$6*AE347)-($E$6*60*AD347))/'Frame Table'!$F$6,1)+1)</f>
        <v>58</v>
      </c>
    </row>
    <row r="348" spans="1:34" x14ac:dyDescent="0.25">
      <c r="A348">
        <f t="shared" si="116"/>
        <v>340</v>
      </c>
      <c r="B348">
        <f t="shared" si="112"/>
        <v>432820</v>
      </c>
      <c r="C348">
        <f t="shared" si="104"/>
        <v>0</v>
      </c>
      <c r="D348">
        <f t="shared" si="105"/>
        <v>16</v>
      </c>
      <c r="E348">
        <f>INDEX(Testing!$K$17:$K$23,FLOOR(('Frame Table'!B348-($E$6*D348)-($E$6*60*C348))/'Frame Table'!$F$6,1)+1)</f>
        <v>97</v>
      </c>
      <c r="F348">
        <f t="shared" si="100"/>
        <v>90</v>
      </c>
      <c r="G348">
        <f>INDEX(Testing!$N$17:$N$23,FLOOR(('Frame Table'!B348-($E$6*D348)-($E$6*60*C348))/'Frame Table'!$F$6,1)+1)</f>
        <v>96</v>
      </c>
      <c r="J348">
        <f t="shared" si="117"/>
        <v>340</v>
      </c>
      <c r="K348">
        <f t="shared" si="113"/>
        <v>370940</v>
      </c>
      <c r="L348">
        <f t="shared" si="106"/>
        <v>0</v>
      </c>
      <c r="M348">
        <f t="shared" si="107"/>
        <v>14</v>
      </c>
      <c r="N348">
        <f>INDEX(Testing!$K$17:$K$23,FLOOR(('Frame Table'!K348-($E$6*M348)-($E$6*60*L348))/'Frame Table'!$F$6,1)+1)</f>
        <v>61</v>
      </c>
      <c r="O348">
        <f t="shared" si="101"/>
        <v>48</v>
      </c>
      <c r="P348">
        <f>INDEX(Testing!$N$17:$N$23,FLOOR(('Frame Table'!K348-($E$6*M348)-($E$6*60*L348))/'Frame Table'!$F$6,1)+1)</f>
        <v>58</v>
      </c>
      <c r="S348">
        <f t="shared" si="118"/>
        <v>340</v>
      </c>
      <c r="T348">
        <f t="shared" si="114"/>
        <v>519520</v>
      </c>
      <c r="U348">
        <f t="shared" si="108"/>
        <v>0</v>
      </c>
      <c r="V348">
        <f t="shared" si="109"/>
        <v>20</v>
      </c>
      <c r="W348">
        <f>INDEX(Testing!$K$17:$K$23,FLOOR(('Frame Table'!T348-($E$6*V348)-($E$6*60*U348))/'Frame Table'!$F$6,1)+1)</f>
        <v>25</v>
      </c>
      <c r="X348">
        <f t="shared" si="102"/>
        <v>29</v>
      </c>
      <c r="Y348">
        <f>INDEX(Testing!$N$17:$N$23,FLOOR(('Frame Table'!T348-($E$6*V348)-($E$6*60*U348))/'Frame Table'!$F$6,1)+1)</f>
        <v>19</v>
      </c>
      <c r="AB348">
        <f t="shared" si="119"/>
        <v>340</v>
      </c>
      <c r="AC348">
        <f t="shared" si="115"/>
        <v>324360</v>
      </c>
      <c r="AD348">
        <f t="shared" si="110"/>
        <v>0</v>
      </c>
      <c r="AE348">
        <f t="shared" si="111"/>
        <v>12</v>
      </c>
      <c r="AF348">
        <f>INDEX(Testing!$K$17:$K$23,FLOOR(('Frame Table'!AC348-($E$6*AE348)-($E$6*60*AD348))/'Frame Table'!$F$6,1)+1)</f>
        <v>82</v>
      </c>
      <c r="AG348">
        <f t="shared" si="103"/>
        <v>67</v>
      </c>
      <c r="AH348">
        <f>INDEX(Testing!$N$17:$N$23,FLOOR(('Frame Table'!AC348-($E$6*AE348)-($E$6*60*AD348))/'Frame Table'!$F$6,1)+1)</f>
        <v>77</v>
      </c>
    </row>
    <row r="349" spans="1:34" x14ac:dyDescent="0.25">
      <c r="A349">
        <f t="shared" si="116"/>
        <v>341</v>
      </c>
      <c r="B349">
        <f t="shared" si="112"/>
        <v>434093</v>
      </c>
      <c r="C349">
        <f t="shared" si="104"/>
        <v>0</v>
      </c>
      <c r="D349">
        <f t="shared" si="105"/>
        <v>16</v>
      </c>
      <c r="E349">
        <f>INDEX(Testing!$K$17:$K$23,FLOOR(('Frame Table'!B349-($E$6*D349)-($E$6*60*C349))/'Frame Table'!$F$6,1)+1)</f>
        <v>97</v>
      </c>
      <c r="F349">
        <f t="shared" si="100"/>
        <v>95</v>
      </c>
      <c r="G349">
        <f>INDEX(Testing!$N$17:$N$23,FLOOR(('Frame Table'!B349-($E$6*D349)-($E$6*60*C349))/'Frame Table'!$F$6,1)+1)</f>
        <v>96</v>
      </c>
      <c r="J349">
        <f t="shared" si="117"/>
        <v>341</v>
      </c>
      <c r="K349">
        <f t="shared" si="113"/>
        <v>372031</v>
      </c>
      <c r="L349">
        <f t="shared" si="106"/>
        <v>0</v>
      </c>
      <c r="M349">
        <f t="shared" si="107"/>
        <v>14</v>
      </c>
      <c r="N349">
        <f>INDEX(Testing!$K$17:$K$23,FLOOR(('Frame Table'!K349-($E$6*M349)-($E$6*60*L349))/'Frame Table'!$F$6,1)+1)</f>
        <v>61</v>
      </c>
      <c r="O349">
        <f t="shared" si="101"/>
        <v>53</v>
      </c>
      <c r="P349">
        <f>INDEX(Testing!$N$17:$N$23,FLOOR(('Frame Table'!K349-($E$6*M349)-($E$6*60*L349))/'Frame Table'!$F$6,1)+1)</f>
        <v>58</v>
      </c>
      <c r="S349">
        <f t="shared" si="118"/>
        <v>341</v>
      </c>
      <c r="T349">
        <f t="shared" si="114"/>
        <v>521048</v>
      </c>
      <c r="U349">
        <f t="shared" si="108"/>
        <v>0</v>
      </c>
      <c r="V349">
        <f t="shared" si="109"/>
        <v>20</v>
      </c>
      <c r="W349">
        <f>INDEX(Testing!$K$17:$K$23,FLOOR(('Frame Table'!T349-($E$6*V349)-($E$6*60*U349))/'Frame Table'!$F$6,1)+1)</f>
        <v>48</v>
      </c>
      <c r="X349">
        <f t="shared" si="102"/>
        <v>35</v>
      </c>
      <c r="Y349">
        <f>INDEX(Testing!$N$17:$N$23,FLOOR(('Frame Table'!T349-($E$6*V349)-($E$6*60*U349))/'Frame Table'!$F$6,1)+1)</f>
        <v>38</v>
      </c>
      <c r="AB349">
        <f t="shared" si="119"/>
        <v>341</v>
      </c>
      <c r="AC349">
        <f t="shared" si="115"/>
        <v>325314</v>
      </c>
      <c r="AD349">
        <f t="shared" si="110"/>
        <v>0</v>
      </c>
      <c r="AE349">
        <f t="shared" si="111"/>
        <v>12</v>
      </c>
      <c r="AF349">
        <f>INDEX(Testing!$K$17:$K$23,FLOOR(('Frame Table'!AC349-($E$6*AE349)-($E$6*60*AD349))/'Frame Table'!$F$6,1)+1)</f>
        <v>82</v>
      </c>
      <c r="AG349">
        <f t="shared" si="103"/>
        <v>70</v>
      </c>
      <c r="AH349">
        <f>INDEX(Testing!$N$17:$N$23,FLOOR(('Frame Table'!AC349-($E$6*AE349)-($E$6*60*AD349))/'Frame Table'!$F$6,1)+1)</f>
        <v>77</v>
      </c>
    </row>
    <row r="350" spans="1:34" x14ac:dyDescent="0.25">
      <c r="A350">
        <f t="shared" si="116"/>
        <v>342</v>
      </c>
      <c r="B350">
        <f t="shared" si="112"/>
        <v>435366</v>
      </c>
      <c r="C350">
        <f t="shared" si="104"/>
        <v>0</v>
      </c>
      <c r="D350">
        <f t="shared" si="105"/>
        <v>17</v>
      </c>
      <c r="E350">
        <f>INDEX(Testing!$K$17:$K$23,FLOOR(('Frame Table'!B350-($E$6*D350)-($E$6*60*C350))/'Frame Table'!$F$6,1)+1)</f>
        <v>0</v>
      </c>
      <c r="F350">
        <f t="shared" si="100"/>
        <v>0</v>
      </c>
      <c r="G350">
        <f>INDEX(Testing!$N$17:$N$23,FLOOR(('Frame Table'!B350-($E$6*D350)-($E$6*60*C350))/'Frame Table'!$F$6,1)+1)</f>
        <v>0</v>
      </c>
      <c r="J350">
        <f t="shared" si="117"/>
        <v>342</v>
      </c>
      <c r="K350">
        <f t="shared" si="113"/>
        <v>373122</v>
      </c>
      <c r="L350">
        <f t="shared" si="106"/>
        <v>0</v>
      </c>
      <c r="M350">
        <f t="shared" si="107"/>
        <v>14</v>
      </c>
      <c r="N350">
        <f>INDEX(Testing!$K$17:$K$23,FLOOR(('Frame Table'!K350-($E$6*M350)-($E$6*60*L350))/'Frame Table'!$F$6,1)+1)</f>
        <v>61</v>
      </c>
      <c r="O350">
        <f t="shared" si="101"/>
        <v>57</v>
      </c>
      <c r="P350">
        <f>INDEX(Testing!$N$17:$N$23,FLOOR(('Frame Table'!K350-($E$6*M350)-($E$6*60*L350))/'Frame Table'!$F$6,1)+1)</f>
        <v>58</v>
      </c>
      <c r="S350">
        <f t="shared" si="118"/>
        <v>342</v>
      </c>
      <c r="T350">
        <f t="shared" si="114"/>
        <v>522576</v>
      </c>
      <c r="U350">
        <f t="shared" si="108"/>
        <v>0</v>
      </c>
      <c r="V350">
        <f t="shared" si="109"/>
        <v>20</v>
      </c>
      <c r="W350">
        <f>INDEX(Testing!$K$17:$K$23,FLOOR(('Frame Table'!T350-($E$6*V350)-($E$6*60*U350))/'Frame Table'!$F$6,1)+1)</f>
        <v>48</v>
      </c>
      <c r="X350">
        <f t="shared" si="102"/>
        <v>41</v>
      </c>
      <c r="Y350">
        <f>INDEX(Testing!$N$17:$N$23,FLOOR(('Frame Table'!T350-($E$6*V350)-($E$6*60*U350))/'Frame Table'!$F$6,1)+1)</f>
        <v>38</v>
      </c>
      <c r="AB350">
        <f t="shared" si="119"/>
        <v>342</v>
      </c>
      <c r="AC350">
        <f t="shared" si="115"/>
        <v>326268</v>
      </c>
      <c r="AD350">
        <f t="shared" si="110"/>
        <v>0</v>
      </c>
      <c r="AE350">
        <f t="shared" si="111"/>
        <v>12</v>
      </c>
      <c r="AF350">
        <f>INDEX(Testing!$K$17:$K$23,FLOOR(('Frame Table'!AC350-($E$6*AE350)-($E$6*60*AD350))/'Frame Table'!$F$6,1)+1)</f>
        <v>82</v>
      </c>
      <c r="AG350">
        <f t="shared" si="103"/>
        <v>74</v>
      </c>
      <c r="AH350">
        <f>INDEX(Testing!$N$17:$N$23,FLOOR(('Frame Table'!AC350-($E$6*AE350)-($E$6*60*AD350))/'Frame Table'!$F$6,1)+1)</f>
        <v>77</v>
      </c>
    </row>
    <row r="351" spans="1:34" x14ac:dyDescent="0.25">
      <c r="A351">
        <f t="shared" si="116"/>
        <v>343</v>
      </c>
      <c r="B351">
        <f t="shared" si="112"/>
        <v>436639</v>
      </c>
      <c r="C351">
        <f t="shared" si="104"/>
        <v>0</v>
      </c>
      <c r="D351">
        <f t="shared" si="105"/>
        <v>17</v>
      </c>
      <c r="E351">
        <f>INDEX(Testing!$K$17:$K$23,FLOOR(('Frame Table'!B351-($E$6*D351)-($E$6*60*C351))/'Frame Table'!$F$6,1)+1)</f>
        <v>0</v>
      </c>
      <c r="F351">
        <f t="shared" si="100"/>
        <v>5</v>
      </c>
      <c r="G351">
        <f>INDEX(Testing!$N$17:$N$23,FLOOR(('Frame Table'!B351-($E$6*D351)-($E$6*60*C351))/'Frame Table'!$F$6,1)+1)</f>
        <v>0</v>
      </c>
      <c r="J351">
        <f t="shared" si="117"/>
        <v>343</v>
      </c>
      <c r="K351">
        <f t="shared" si="113"/>
        <v>374213</v>
      </c>
      <c r="L351">
        <f t="shared" si="106"/>
        <v>0</v>
      </c>
      <c r="M351">
        <f t="shared" si="107"/>
        <v>14</v>
      </c>
      <c r="N351">
        <f>INDEX(Testing!$K$17:$K$23,FLOOR(('Frame Table'!K351-($E$6*M351)-($E$6*60*L351))/'Frame Table'!$F$6,1)+1)</f>
        <v>61</v>
      </c>
      <c r="O351">
        <f t="shared" si="101"/>
        <v>61</v>
      </c>
      <c r="P351">
        <f>INDEX(Testing!$N$17:$N$23,FLOOR(('Frame Table'!K351-($E$6*M351)-($E$6*60*L351))/'Frame Table'!$F$6,1)+1)</f>
        <v>58</v>
      </c>
      <c r="S351">
        <f t="shared" si="118"/>
        <v>343</v>
      </c>
      <c r="T351">
        <f t="shared" si="114"/>
        <v>524104</v>
      </c>
      <c r="U351">
        <f t="shared" si="108"/>
        <v>0</v>
      </c>
      <c r="V351">
        <f t="shared" si="109"/>
        <v>20</v>
      </c>
      <c r="W351">
        <f>INDEX(Testing!$K$17:$K$23,FLOOR(('Frame Table'!T351-($E$6*V351)-($E$6*60*U351))/'Frame Table'!$F$6,1)+1)</f>
        <v>48</v>
      </c>
      <c r="X351">
        <f t="shared" si="102"/>
        <v>47</v>
      </c>
      <c r="Y351">
        <f>INDEX(Testing!$N$17:$N$23,FLOOR(('Frame Table'!T351-($E$6*V351)-($E$6*60*U351))/'Frame Table'!$F$6,1)+1)</f>
        <v>38</v>
      </c>
      <c r="AB351">
        <f t="shared" si="119"/>
        <v>343</v>
      </c>
      <c r="AC351">
        <f t="shared" si="115"/>
        <v>327222</v>
      </c>
      <c r="AD351">
        <f t="shared" si="110"/>
        <v>0</v>
      </c>
      <c r="AE351">
        <f t="shared" si="111"/>
        <v>12</v>
      </c>
      <c r="AF351">
        <f>INDEX(Testing!$K$17:$K$23,FLOOR(('Frame Table'!AC351-($E$6*AE351)-($E$6*60*AD351))/'Frame Table'!$F$6,1)+1)</f>
        <v>82</v>
      </c>
      <c r="AG351">
        <f t="shared" si="103"/>
        <v>78</v>
      </c>
      <c r="AH351">
        <f>INDEX(Testing!$N$17:$N$23,FLOOR(('Frame Table'!AC351-($E$6*AE351)-($E$6*60*AD351))/'Frame Table'!$F$6,1)+1)</f>
        <v>77</v>
      </c>
    </row>
    <row r="352" spans="1:34" x14ac:dyDescent="0.25">
      <c r="A352">
        <f t="shared" si="116"/>
        <v>344</v>
      </c>
      <c r="B352">
        <f t="shared" si="112"/>
        <v>437912</v>
      </c>
      <c r="C352">
        <f t="shared" si="104"/>
        <v>0</v>
      </c>
      <c r="D352">
        <f t="shared" si="105"/>
        <v>17</v>
      </c>
      <c r="E352">
        <f>INDEX(Testing!$K$17:$K$23,FLOOR(('Frame Table'!B352-($E$6*D352)-($E$6*60*C352))/'Frame Table'!$F$6,1)+1)</f>
        <v>0</v>
      </c>
      <c r="F352">
        <f t="shared" ref="F352:F415" si="120">FLOOR(B352/256,1) - D352*100-C352*6000</f>
        <v>10</v>
      </c>
      <c r="G352">
        <f>INDEX(Testing!$N$17:$N$23,FLOOR(('Frame Table'!B352-($E$6*D352)-($E$6*60*C352))/'Frame Table'!$F$6,1)+1)</f>
        <v>0</v>
      </c>
      <c r="J352">
        <f t="shared" si="117"/>
        <v>344</v>
      </c>
      <c r="K352">
        <f t="shared" si="113"/>
        <v>375304</v>
      </c>
      <c r="L352">
        <f t="shared" si="106"/>
        <v>0</v>
      </c>
      <c r="M352">
        <f t="shared" si="107"/>
        <v>14</v>
      </c>
      <c r="N352">
        <f>INDEX(Testing!$K$17:$K$23,FLOOR(('Frame Table'!K352-($E$6*M352)-($E$6*60*L352))/'Frame Table'!$F$6,1)+1)</f>
        <v>82</v>
      </c>
      <c r="O352">
        <f t="shared" ref="O352:O415" si="121">FLOOR(K352/256,1) - M352*100-L352*6000</f>
        <v>66</v>
      </c>
      <c r="P352">
        <f>INDEX(Testing!$N$17:$N$23,FLOOR(('Frame Table'!K352-($E$6*M352)-($E$6*60*L352))/'Frame Table'!$F$6,1)+1)</f>
        <v>77</v>
      </c>
      <c r="S352">
        <f t="shared" si="118"/>
        <v>344</v>
      </c>
      <c r="T352">
        <f t="shared" si="114"/>
        <v>525632</v>
      </c>
      <c r="U352">
        <f t="shared" si="108"/>
        <v>0</v>
      </c>
      <c r="V352">
        <f t="shared" si="109"/>
        <v>20</v>
      </c>
      <c r="W352">
        <f>INDEX(Testing!$K$17:$K$23,FLOOR(('Frame Table'!T352-($E$6*V352)-($E$6*60*U352))/'Frame Table'!$F$6,1)+1)</f>
        <v>61</v>
      </c>
      <c r="X352">
        <f t="shared" ref="X352:X415" si="122">FLOOR(T352/256,1) - V352*100-U352*6000</f>
        <v>53</v>
      </c>
      <c r="Y352">
        <f>INDEX(Testing!$N$17:$N$23,FLOOR(('Frame Table'!T352-($E$6*V352)-($E$6*60*U352))/'Frame Table'!$F$6,1)+1)</f>
        <v>58</v>
      </c>
      <c r="AB352">
        <f t="shared" si="119"/>
        <v>344</v>
      </c>
      <c r="AC352">
        <f t="shared" si="115"/>
        <v>328176</v>
      </c>
      <c r="AD352">
        <f t="shared" si="110"/>
        <v>0</v>
      </c>
      <c r="AE352">
        <f t="shared" si="111"/>
        <v>12</v>
      </c>
      <c r="AF352">
        <f>INDEX(Testing!$K$17:$K$23,FLOOR(('Frame Table'!AC352-($E$6*AE352)-($E$6*60*AD352))/'Frame Table'!$F$6,1)+1)</f>
        <v>97</v>
      </c>
      <c r="AG352">
        <f t="shared" ref="AG352:AG415" si="123">FLOOR(AC352/256,1) - AE352*100-AD352*6000</f>
        <v>81</v>
      </c>
      <c r="AH352">
        <f>INDEX(Testing!$N$17:$N$23,FLOOR(('Frame Table'!AC352-($E$6*AE352)-($E$6*60*AD352))/'Frame Table'!$F$6,1)+1)</f>
        <v>96</v>
      </c>
    </row>
    <row r="353" spans="1:34" x14ac:dyDescent="0.25">
      <c r="A353">
        <f t="shared" si="116"/>
        <v>345</v>
      </c>
      <c r="B353">
        <f t="shared" si="112"/>
        <v>439185</v>
      </c>
      <c r="C353">
        <f t="shared" si="104"/>
        <v>0</v>
      </c>
      <c r="D353">
        <f t="shared" si="105"/>
        <v>17</v>
      </c>
      <c r="E353">
        <f>INDEX(Testing!$K$17:$K$23,FLOOR(('Frame Table'!B353-($E$6*D353)-($E$6*60*C353))/'Frame Table'!$F$6,1)+1)</f>
        <v>0</v>
      </c>
      <c r="F353">
        <f t="shared" si="120"/>
        <v>15</v>
      </c>
      <c r="G353">
        <f>INDEX(Testing!$N$17:$N$23,FLOOR(('Frame Table'!B353-($E$6*D353)-($E$6*60*C353))/'Frame Table'!$F$6,1)+1)</f>
        <v>0</v>
      </c>
      <c r="J353">
        <f t="shared" si="117"/>
        <v>345</v>
      </c>
      <c r="K353">
        <f t="shared" si="113"/>
        <v>376395</v>
      </c>
      <c r="L353">
        <f t="shared" si="106"/>
        <v>0</v>
      </c>
      <c r="M353">
        <f t="shared" si="107"/>
        <v>14</v>
      </c>
      <c r="N353">
        <f>INDEX(Testing!$K$17:$K$23,FLOOR(('Frame Table'!K353-($E$6*M353)-($E$6*60*L353))/'Frame Table'!$F$6,1)+1)</f>
        <v>82</v>
      </c>
      <c r="O353">
        <f t="shared" si="121"/>
        <v>70</v>
      </c>
      <c r="P353">
        <f>INDEX(Testing!$N$17:$N$23,FLOOR(('Frame Table'!K353-($E$6*M353)-($E$6*60*L353))/'Frame Table'!$F$6,1)+1)</f>
        <v>77</v>
      </c>
      <c r="S353">
        <f t="shared" si="118"/>
        <v>345</v>
      </c>
      <c r="T353">
        <f t="shared" si="114"/>
        <v>527160</v>
      </c>
      <c r="U353">
        <f t="shared" si="108"/>
        <v>0</v>
      </c>
      <c r="V353">
        <f t="shared" si="109"/>
        <v>20</v>
      </c>
      <c r="W353">
        <f>INDEX(Testing!$K$17:$K$23,FLOOR(('Frame Table'!T353-($E$6*V353)-($E$6*60*U353))/'Frame Table'!$F$6,1)+1)</f>
        <v>61</v>
      </c>
      <c r="X353">
        <f t="shared" si="122"/>
        <v>59</v>
      </c>
      <c r="Y353">
        <f>INDEX(Testing!$N$17:$N$23,FLOOR(('Frame Table'!T353-($E$6*V353)-($E$6*60*U353))/'Frame Table'!$F$6,1)+1)</f>
        <v>58</v>
      </c>
      <c r="AB353">
        <f t="shared" si="119"/>
        <v>345</v>
      </c>
      <c r="AC353">
        <f t="shared" si="115"/>
        <v>329130</v>
      </c>
      <c r="AD353">
        <f t="shared" si="110"/>
        <v>0</v>
      </c>
      <c r="AE353">
        <f t="shared" si="111"/>
        <v>12</v>
      </c>
      <c r="AF353">
        <f>INDEX(Testing!$K$17:$K$23,FLOOR(('Frame Table'!AC353-($E$6*AE353)-($E$6*60*AD353))/'Frame Table'!$F$6,1)+1)</f>
        <v>97</v>
      </c>
      <c r="AG353">
        <f t="shared" si="123"/>
        <v>85</v>
      </c>
      <c r="AH353">
        <f>INDEX(Testing!$N$17:$N$23,FLOOR(('Frame Table'!AC353-($E$6*AE353)-($E$6*60*AD353))/'Frame Table'!$F$6,1)+1)</f>
        <v>96</v>
      </c>
    </row>
    <row r="354" spans="1:34" x14ac:dyDescent="0.25">
      <c r="A354">
        <f t="shared" si="116"/>
        <v>346</v>
      </c>
      <c r="B354">
        <f t="shared" si="112"/>
        <v>440458</v>
      </c>
      <c r="C354">
        <f t="shared" si="104"/>
        <v>0</v>
      </c>
      <c r="D354">
        <f t="shared" si="105"/>
        <v>17</v>
      </c>
      <c r="E354">
        <f>INDEX(Testing!$K$17:$K$23,FLOOR(('Frame Table'!B354-($E$6*D354)-($E$6*60*C354))/'Frame Table'!$F$6,1)+1)</f>
        <v>25</v>
      </c>
      <c r="F354">
        <f t="shared" si="120"/>
        <v>20</v>
      </c>
      <c r="G354">
        <f>INDEX(Testing!$N$17:$N$23,FLOOR(('Frame Table'!B354-($E$6*D354)-($E$6*60*C354))/'Frame Table'!$F$6,1)+1)</f>
        <v>19</v>
      </c>
      <c r="J354">
        <f t="shared" si="117"/>
        <v>346</v>
      </c>
      <c r="K354">
        <f t="shared" si="113"/>
        <v>377486</v>
      </c>
      <c r="L354">
        <f t="shared" si="106"/>
        <v>0</v>
      </c>
      <c r="M354">
        <f t="shared" si="107"/>
        <v>14</v>
      </c>
      <c r="N354">
        <f>INDEX(Testing!$K$17:$K$23,FLOOR(('Frame Table'!K354-($E$6*M354)-($E$6*60*L354))/'Frame Table'!$F$6,1)+1)</f>
        <v>82</v>
      </c>
      <c r="O354">
        <f t="shared" si="121"/>
        <v>74</v>
      </c>
      <c r="P354">
        <f>INDEX(Testing!$N$17:$N$23,FLOOR(('Frame Table'!K354-($E$6*M354)-($E$6*60*L354))/'Frame Table'!$F$6,1)+1)</f>
        <v>77</v>
      </c>
      <c r="S354">
        <f t="shared" si="118"/>
        <v>346</v>
      </c>
      <c r="T354">
        <f t="shared" si="114"/>
        <v>528688</v>
      </c>
      <c r="U354">
        <f t="shared" si="108"/>
        <v>0</v>
      </c>
      <c r="V354">
        <f t="shared" si="109"/>
        <v>20</v>
      </c>
      <c r="W354">
        <f>INDEX(Testing!$K$17:$K$23,FLOOR(('Frame Table'!T354-($E$6*V354)-($E$6*60*U354))/'Frame Table'!$F$6,1)+1)</f>
        <v>82</v>
      </c>
      <c r="X354">
        <f t="shared" si="122"/>
        <v>65</v>
      </c>
      <c r="Y354">
        <f>INDEX(Testing!$N$17:$N$23,FLOOR(('Frame Table'!T354-($E$6*V354)-($E$6*60*U354))/'Frame Table'!$F$6,1)+1)</f>
        <v>77</v>
      </c>
      <c r="AB354">
        <f t="shared" si="119"/>
        <v>346</v>
      </c>
      <c r="AC354">
        <f t="shared" si="115"/>
        <v>330084</v>
      </c>
      <c r="AD354">
        <f t="shared" si="110"/>
        <v>0</v>
      </c>
      <c r="AE354">
        <f t="shared" si="111"/>
        <v>12</v>
      </c>
      <c r="AF354">
        <f>INDEX(Testing!$K$17:$K$23,FLOOR(('Frame Table'!AC354-($E$6*AE354)-($E$6*60*AD354))/'Frame Table'!$F$6,1)+1)</f>
        <v>97</v>
      </c>
      <c r="AG354">
        <f t="shared" si="123"/>
        <v>89</v>
      </c>
      <c r="AH354">
        <f>INDEX(Testing!$N$17:$N$23,FLOOR(('Frame Table'!AC354-($E$6*AE354)-($E$6*60*AD354))/'Frame Table'!$F$6,1)+1)</f>
        <v>96</v>
      </c>
    </row>
    <row r="355" spans="1:34" x14ac:dyDescent="0.25">
      <c r="A355">
        <f t="shared" si="116"/>
        <v>347</v>
      </c>
      <c r="B355">
        <f t="shared" si="112"/>
        <v>441731</v>
      </c>
      <c r="C355">
        <f t="shared" si="104"/>
        <v>0</v>
      </c>
      <c r="D355">
        <f t="shared" si="105"/>
        <v>17</v>
      </c>
      <c r="E355">
        <f>INDEX(Testing!$K$17:$K$23,FLOOR(('Frame Table'!B355-($E$6*D355)-($E$6*60*C355))/'Frame Table'!$F$6,1)+1)</f>
        <v>25</v>
      </c>
      <c r="F355">
        <f t="shared" si="120"/>
        <v>25</v>
      </c>
      <c r="G355">
        <f>INDEX(Testing!$N$17:$N$23,FLOOR(('Frame Table'!B355-($E$6*D355)-($E$6*60*C355))/'Frame Table'!$F$6,1)+1)</f>
        <v>19</v>
      </c>
      <c r="J355">
        <f t="shared" si="117"/>
        <v>347</v>
      </c>
      <c r="K355">
        <f t="shared" si="113"/>
        <v>378577</v>
      </c>
      <c r="L355">
        <f t="shared" si="106"/>
        <v>0</v>
      </c>
      <c r="M355">
        <f t="shared" si="107"/>
        <v>14</v>
      </c>
      <c r="N355">
        <f>INDEX(Testing!$K$17:$K$23,FLOOR(('Frame Table'!K355-($E$6*M355)-($E$6*60*L355))/'Frame Table'!$F$6,1)+1)</f>
        <v>82</v>
      </c>
      <c r="O355">
        <f t="shared" si="121"/>
        <v>78</v>
      </c>
      <c r="P355">
        <f>INDEX(Testing!$N$17:$N$23,FLOOR(('Frame Table'!K355-($E$6*M355)-($E$6*60*L355))/'Frame Table'!$F$6,1)+1)</f>
        <v>77</v>
      </c>
      <c r="S355">
        <f t="shared" si="118"/>
        <v>347</v>
      </c>
      <c r="T355">
        <f t="shared" si="114"/>
        <v>530216</v>
      </c>
      <c r="U355">
        <f t="shared" si="108"/>
        <v>0</v>
      </c>
      <c r="V355">
        <f t="shared" si="109"/>
        <v>20</v>
      </c>
      <c r="W355">
        <f>INDEX(Testing!$K$17:$K$23,FLOOR(('Frame Table'!T355-($E$6*V355)-($E$6*60*U355))/'Frame Table'!$F$6,1)+1)</f>
        <v>82</v>
      </c>
      <c r="X355">
        <f t="shared" si="122"/>
        <v>71</v>
      </c>
      <c r="Y355">
        <f>INDEX(Testing!$N$17:$N$23,FLOOR(('Frame Table'!T355-($E$6*V355)-($E$6*60*U355))/'Frame Table'!$F$6,1)+1)</f>
        <v>77</v>
      </c>
      <c r="AB355">
        <f t="shared" si="119"/>
        <v>347</v>
      </c>
      <c r="AC355">
        <f t="shared" si="115"/>
        <v>331038</v>
      </c>
      <c r="AD355">
        <f t="shared" si="110"/>
        <v>0</v>
      </c>
      <c r="AE355">
        <f t="shared" si="111"/>
        <v>12</v>
      </c>
      <c r="AF355">
        <f>INDEX(Testing!$K$17:$K$23,FLOOR(('Frame Table'!AC355-($E$6*AE355)-($E$6*60*AD355))/'Frame Table'!$F$6,1)+1)</f>
        <v>97</v>
      </c>
      <c r="AG355">
        <f t="shared" si="123"/>
        <v>93</v>
      </c>
      <c r="AH355">
        <f>INDEX(Testing!$N$17:$N$23,FLOOR(('Frame Table'!AC355-($E$6*AE355)-($E$6*60*AD355))/'Frame Table'!$F$6,1)+1)</f>
        <v>96</v>
      </c>
    </row>
    <row r="356" spans="1:34" x14ac:dyDescent="0.25">
      <c r="A356">
        <f t="shared" si="116"/>
        <v>348</v>
      </c>
      <c r="B356">
        <f t="shared" si="112"/>
        <v>443004</v>
      </c>
      <c r="C356">
        <f t="shared" si="104"/>
        <v>0</v>
      </c>
      <c r="D356">
        <f t="shared" si="105"/>
        <v>17</v>
      </c>
      <c r="E356">
        <f>INDEX(Testing!$K$17:$K$23,FLOOR(('Frame Table'!B356-($E$6*D356)-($E$6*60*C356))/'Frame Table'!$F$6,1)+1)</f>
        <v>25</v>
      </c>
      <c r="F356">
        <f t="shared" si="120"/>
        <v>30</v>
      </c>
      <c r="G356">
        <f>INDEX(Testing!$N$17:$N$23,FLOOR(('Frame Table'!B356-($E$6*D356)-($E$6*60*C356))/'Frame Table'!$F$6,1)+1)</f>
        <v>19</v>
      </c>
      <c r="J356">
        <f t="shared" si="117"/>
        <v>348</v>
      </c>
      <c r="K356">
        <f t="shared" si="113"/>
        <v>379668</v>
      </c>
      <c r="L356">
        <f t="shared" si="106"/>
        <v>0</v>
      </c>
      <c r="M356">
        <f t="shared" si="107"/>
        <v>14</v>
      </c>
      <c r="N356">
        <f>INDEX(Testing!$K$17:$K$23,FLOOR(('Frame Table'!K356-($E$6*M356)-($E$6*60*L356))/'Frame Table'!$F$6,1)+1)</f>
        <v>97</v>
      </c>
      <c r="O356">
        <f t="shared" si="121"/>
        <v>83</v>
      </c>
      <c r="P356">
        <f>INDEX(Testing!$N$17:$N$23,FLOOR(('Frame Table'!K356-($E$6*M356)-($E$6*60*L356))/'Frame Table'!$F$6,1)+1)</f>
        <v>96</v>
      </c>
      <c r="S356">
        <f t="shared" si="118"/>
        <v>348</v>
      </c>
      <c r="T356">
        <f t="shared" si="114"/>
        <v>531744</v>
      </c>
      <c r="U356">
        <f t="shared" si="108"/>
        <v>0</v>
      </c>
      <c r="V356">
        <f t="shared" si="109"/>
        <v>20</v>
      </c>
      <c r="W356">
        <f>INDEX(Testing!$K$17:$K$23,FLOOR(('Frame Table'!T356-($E$6*V356)-($E$6*60*U356))/'Frame Table'!$F$6,1)+1)</f>
        <v>82</v>
      </c>
      <c r="X356">
        <f t="shared" si="122"/>
        <v>77</v>
      </c>
      <c r="Y356">
        <f>INDEX(Testing!$N$17:$N$23,FLOOR(('Frame Table'!T356-($E$6*V356)-($E$6*60*U356))/'Frame Table'!$F$6,1)+1)</f>
        <v>77</v>
      </c>
      <c r="AB356">
        <f t="shared" si="119"/>
        <v>348</v>
      </c>
      <c r="AC356">
        <f t="shared" si="115"/>
        <v>331992</v>
      </c>
      <c r="AD356">
        <f t="shared" si="110"/>
        <v>0</v>
      </c>
      <c r="AE356">
        <f t="shared" si="111"/>
        <v>12</v>
      </c>
      <c r="AF356">
        <f>INDEX(Testing!$K$17:$K$23,FLOOR(('Frame Table'!AC356-($E$6*AE356)-($E$6*60*AD356))/'Frame Table'!$F$6,1)+1)</f>
        <v>99</v>
      </c>
      <c r="AG356">
        <f t="shared" si="123"/>
        <v>96</v>
      </c>
      <c r="AH356">
        <f>INDEX(Testing!$N$17:$N$23,FLOOR(('Frame Table'!AC356-($E$6*AE356)-($E$6*60*AD356))/'Frame Table'!$F$6,1)+1)</f>
        <v>99</v>
      </c>
    </row>
    <row r="357" spans="1:34" x14ac:dyDescent="0.25">
      <c r="A357">
        <f t="shared" si="116"/>
        <v>349</v>
      </c>
      <c r="B357">
        <f t="shared" si="112"/>
        <v>444277</v>
      </c>
      <c r="C357">
        <f t="shared" si="104"/>
        <v>0</v>
      </c>
      <c r="D357">
        <f t="shared" si="105"/>
        <v>17</v>
      </c>
      <c r="E357">
        <f>INDEX(Testing!$K$17:$K$23,FLOOR(('Frame Table'!B357-($E$6*D357)-($E$6*60*C357))/'Frame Table'!$F$6,1)+1)</f>
        <v>48</v>
      </c>
      <c r="F357">
        <f t="shared" si="120"/>
        <v>35</v>
      </c>
      <c r="G357">
        <f>INDEX(Testing!$N$17:$N$23,FLOOR(('Frame Table'!B357-($E$6*D357)-($E$6*60*C357))/'Frame Table'!$F$6,1)+1)</f>
        <v>38</v>
      </c>
      <c r="J357">
        <f t="shared" si="117"/>
        <v>349</v>
      </c>
      <c r="K357">
        <f t="shared" si="113"/>
        <v>380759</v>
      </c>
      <c r="L357">
        <f t="shared" si="106"/>
        <v>0</v>
      </c>
      <c r="M357">
        <f t="shared" si="107"/>
        <v>14</v>
      </c>
      <c r="N357">
        <f>INDEX(Testing!$K$17:$K$23,FLOOR(('Frame Table'!K357-($E$6*M357)-($E$6*60*L357))/'Frame Table'!$F$6,1)+1)</f>
        <v>97</v>
      </c>
      <c r="O357">
        <f t="shared" si="121"/>
        <v>87</v>
      </c>
      <c r="P357">
        <f>INDEX(Testing!$N$17:$N$23,FLOOR(('Frame Table'!K357-($E$6*M357)-($E$6*60*L357))/'Frame Table'!$F$6,1)+1)</f>
        <v>96</v>
      </c>
      <c r="S357">
        <f t="shared" si="118"/>
        <v>349</v>
      </c>
      <c r="T357">
        <f t="shared" si="114"/>
        <v>533272</v>
      </c>
      <c r="U357">
        <f t="shared" si="108"/>
        <v>0</v>
      </c>
      <c r="V357">
        <f t="shared" si="109"/>
        <v>20</v>
      </c>
      <c r="W357">
        <f>INDEX(Testing!$K$17:$K$23,FLOOR(('Frame Table'!T357-($E$6*V357)-($E$6*60*U357))/'Frame Table'!$F$6,1)+1)</f>
        <v>97</v>
      </c>
      <c r="X357">
        <f t="shared" si="122"/>
        <v>83</v>
      </c>
      <c r="Y357">
        <f>INDEX(Testing!$N$17:$N$23,FLOOR(('Frame Table'!T357-($E$6*V357)-($E$6*60*U357))/'Frame Table'!$F$6,1)+1)</f>
        <v>96</v>
      </c>
      <c r="AB357">
        <f t="shared" si="119"/>
        <v>349</v>
      </c>
      <c r="AC357">
        <f t="shared" si="115"/>
        <v>332946</v>
      </c>
      <c r="AD357">
        <f t="shared" si="110"/>
        <v>0</v>
      </c>
      <c r="AE357">
        <f t="shared" si="111"/>
        <v>13</v>
      </c>
      <c r="AF357">
        <f>INDEX(Testing!$K$17:$K$23,FLOOR(('Frame Table'!AC357-($E$6*AE357)-($E$6*60*AD357))/'Frame Table'!$F$6,1)+1)</f>
        <v>0</v>
      </c>
      <c r="AG357">
        <f t="shared" si="123"/>
        <v>0</v>
      </c>
      <c r="AH357">
        <f>INDEX(Testing!$N$17:$N$23,FLOOR(('Frame Table'!AC357-($E$6*AE357)-($E$6*60*AD357))/'Frame Table'!$F$6,1)+1)</f>
        <v>0</v>
      </c>
    </row>
    <row r="358" spans="1:34" x14ac:dyDescent="0.25">
      <c r="A358">
        <f t="shared" si="116"/>
        <v>350</v>
      </c>
      <c r="B358">
        <f t="shared" si="112"/>
        <v>445550</v>
      </c>
      <c r="C358">
        <f t="shared" si="104"/>
        <v>0</v>
      </c>
      <c r="D358">
        <f t="shared" si="105"/>
        <v>17</v>
      </c>
      <c r="E358">
        <f>INDEX(Testing!$K$17:$K$23,FLOOR(('Frame Table'!B358-($E$6*D358)-($E$6*60*C358))/'Frame Table'!$F$6,1)+1)</f>
        <v>48</v>
      </c>
      <c r="F358">
        <f t="shared" si="120"/>
        <v>40</v>
      </c>
      <c r="G358">
        <f>INDEX(Testing!$N$17:$N$23,FLOOR(('Frame Table'!B358-($E$6*D358)-($E$6*60*C358))/'Frame Table'!$F$6,1)+1)</f>
        <v>38</v>
      </c>
      <c r="J358">
        <f t="shared" si="117"/>
        <v>350</v>
      </c>
      <c r="K358">
        <f t="shared" si="113"/>
        <v>381850</v>
      </c>
      <c r="L358">
        <f t="shared" si="106"/>
        <v>0</v>
      </c>
      <c r="M358">
        <f t="shared" si="107"/>
        <v>14</v>
      </c>
      <c r="N358">
        <f>INDEX(Testing!$K$17:$K$23,FLOOR(('Frame Table'!K358-($E$6*M358)-($E$6*60*L358))/'Frame Table'!$F$6,1)+1)</f>
        <v>97</v>
      </c>
      <c r="O358">
        <f t="shared" si="121"/>
        <v>91</v>
      </c>
      <c r="P358">
        <f>INDEX(Testing!$N$17:$N$23,FLOOR(('Frame Table'!K358-($E$6*M358)-($E$6*60*L358))/'Frame Table'!$F$6,1)+1)</f>
        <v>96</v>
      </c>
      <c r="S358">
        <f t="shared" si="118"/>
        <v>350</v>
      </c>
      <c r="T358">
        <f t="shared" si="114"/>
        <v>534800</v>
      </c>
      <c r="U358">
        <f t="shared" si="108"/>
        <v>0</v>
      </c>
      <c r="V358">
        <f t="shared" si="109"/>
        <v>20</v>
      </c>
      <c r="W358">
        <f>INDEX(Testing!$K$17:$K$23,FLOOR(('Frame Table'!T358-($E$6*V358)-($E$6*60*U358))/'Frame Table'!$F$6,1)+1)</f>
        <v>97</v>
      </c>
      <c r="X358">
        <f t="shared" si="122"/>
        <v>89</v>
      </c>
      <c r="Y358">
        <f>INDEX(Testing!$N$17:$N$23,FLOOR(('Frame Table'!T358-($E$6*V358)-($E$6*60*U358))/'Frame Table'!$F$6,1)+1)</f>
        <v>96</v>
      </c>
      <c r="AB358">
        <f t="shared" si="119"/>
        <v>350</v>
      </c>
      <c r="AC358">
        <f t="shared" si="115"/>
        <v>333900</v>
      </c>
      <c r="AD358">
        <f t="shared" si="110"/>
        <v>0</v>
      </c>
      <c r="AE358">
        <f t="shared" si="111"/>
        <v>13</v>
      </c>
      <c r="AF358">
        <f>INDEX(Testing!$K$17:$K$23,FLOOR(('Frame Table'!AC358-($E$6*AE358)-($E$6*60*AD358))/'Frame Table'!$F$6,1)+1)</f>
        <v>0</v>
      </c>
      <c r="AG358">
        <f t="shared" si="123"/>
        <v>4</v>
      </c>
      <c r="AH358">
        <f>INDEX(Testing!$N$17:$N$23,FLOOR(('Frame Table'!AC358-($E$6*AE358)-($E$6*60*AD358))/'Frame Table'!$F$6,1)+1)</f>
        <v>0</v>
      </c>
    </row>
    <row r="359" spans="1:34" x14ac:dyDescent="0.25">
      <c r="A359">
        <f t="shared" si="116"/>
        <v>351</v>
      </c>
      <c r="B359">
        <f t="shared" si="112"/>
        <v>446823</v>
      </c>
      <c r="C359">
        <f t="shared" si="104"/>
        <v>0</v>
      </c>
      <c r="D359">
        <f t="shared" si="105"/>
        <v>17</v>
      </c>
      <c r="E359">
        <f>INDEX(Testing!$K$17:$K$23,FLOOR(('Frame Table'!B359-($E$6*D359)-($E$6*60*C359))/'Frame Table'!$F$6,1)+1)</f>
        <v>48</v>
      </c>
      <c r="F359">
        <f t="shared" si="120"/>
        <v>45</v>
      </c>
      <c r="G359">
        <f>INDEX(Testing!$N$17:$N$23,FLOOR(('Frame Table'!B359-($E$6*D359)-($E$6*60*C359))/'Frame Table'!$F$6,1)+1)</f>
        <v>38</v>
      </c>
      <c r="J359">
        <f t="shared" si="117"/>
        <v>351</v>
      </c>
      <c r="K359">
        <f t="shared" si="113"/>
        <v>382941</v>
      </c>
      <c r="L359">
        <f t="shared" si="106"/>
        <v>0</v>
      </c>
      <c r="M359">
        <f t="shared" si="107"/>
        <v>14</v>
      </c>
      <c r="N359">
        <f>INDEX(Testing!$K$17:$K$23,FLOOR(('Frame Table'!K359-($E$6*M359)-($E$6*60*L359))/'Frame Table'!$F$6,1)+1)</f>
        <v>97</v>
      </c>
      <c r="O359">
        <f t="shared" si="121"/>
        <v>95</v>
      </c>
      <c r="P359">
        <f>INDEX(Testing!$N$17:$N$23,FLOOR(('Frame Table'!K359-($E$6*M359)-($E$6*60*L359))/'Frame Table'!$F$6,1)+1)</f>
        <v>96</v>
      </c>
      <c r="S359">
        <f t="shared" si="118"/>
        <v>351</v>
      </c>
      <c r="T359">
        <f t="shared" si="114"/>
        <v>536328</v>
      </c>
      <c r="U359">
        <f t="shared" si="108"/>
        <v>0</v>
      </c>
      <c r="V359">
        <f t="shared" si="109"/>
        <v>20</v>
      </c>
      <c r="W359">
        <f>INDEX(Testing!$K$17:$K$23,FLOOR(('Frame Table'!T359-($E$6*V359)-($E$6*60*U359))/'Frame Table'!$F$6,1)+1)</f>
        <v>97</v>
      </c>
      <c r="X359">
        <f t="shared" si="122"/>
        <v>95</v>
      </c>
      <c r="Y359">
        <f>INDEX(Testing!$N$17:$N$23,FLOOR(('Frame Table'!T359-($E$6*V359)-($E$6*60*U359))/'Frame Table'!$F$6,1)+1)</f>
        <v>96</v>
      </c>
      <c r="AB359">
        <f t="shared" si="119"/>
        <v>351</v>
      </c>
      <c r="AC359">
        <f t="shared" si="115"/>
        <v>334854</v>
      </c>
      <c r="AD359">
        <f t="shared" si="110"/>
        <v>0</v>
      </c>
      <c r="AE359">
        <f t="shared" si="111"/>
        <v>13</v>
      </c>
      <c r="AF359">
        <f>INDEX(Testing!$K$17:$K$23,FLOOR(('Frame Table'!AC359-($E$6*AE359)-($E$6*60*AD359))/'Frame Table'!$F$6,1)+1)</f>
        <v>0</v>
      </c>
      <c r="AG359">
        <f t="shared" si="123"/>
        <v>8</v>
      </c>
      <c r="AH359">
        <f>INDEX(Testing!$N$17:$N$23,FLOOR(('Frame Table'!AC359-($E$6*AE359)-($E$6*60*AD359))/'Frame Table'!$F$6,1)+1)</f>
        <v>0</v>
      </c>
    </row>
    <row r="360" spans="1:34" x14ac:dyDescent="0.25">
      <c r="A360">
        <f t="shared" si="116"/>
        <v>352</v>
      </c>
      <c r="B360">
        <f t="shared" si="112"/>
        <v>448096</v>
      </c>
      <c r="C360">
        <f t="shared" si="104"/>
        <v>0</v>
      </c>
      <c r="D360">
        <f t="shared" si="105"/>
        <v>17</v>
      </c>
      <c r="E360">
        <f>INDEX(Testing!$K$17:$K$23,FLOOR(('Frame Table'!B360-($E$6*D360)-($E$6*60*C360))/'Frame Table'!$F$6,1)+1)</f>
        <v>61</v>
      </c>
      <c r="F360">
        <f t="shared" si="120"/>
        <v>50</v>
      </c>
      <c r="G360">
        <f>INDEX(Testing!$N$17:$N$23,FLOOR(('Frame Table'!B360-($E$6*D360)-($E$6*60*C360))/'Frame Table'!$F$6,1)+1)</f>
        <v>58</v>
      </c>
      <c r="J360">
        <f t="shared" si="117"/>
        <v>352</v>
      </c>
      <c r="K360">
        <f t="shared" si="113"/>
        <v>384032</v>
      </c>
      <c r="L360">
        <f t="shared" si="106"/>
        <v>0</v>
      </c>
      <c r="M360">
        <f t="shared" si="107"/>
        <v>15</v>
      </c>
      <c r="N360">
        <f>INDEX(Testing!$K$17:$K$23,FLOOR(('Frame Table'!K360-($E$6*M360)-($E$6*60*L360))/'Frame Table'!$F$6,1)+1)</f>
        <v>0</v>
      </c>
      <c r="O360">
        <f t="shared" si="121"/>
        <v>0</v>
      </c>
      <c r="P360">
        <f>INDEX(Testing!$N$17:$N$23,FLOOR(('Frame Table'!K360-($E$6*M360)-($E$6*60*L360))/'Frame Table'!$F$6,1)+1)</f>
        <v>0</v>
      </c>
      <c r="S360">
        <f t="shared" si="118"/>
        <v>352</v>
      </c>
      <c r="T360">
        <f t="shared" si="114"/>
        <v>537856</v>
      </c>
      <c r="U360">
        <f t="shared" si="108"/>
        <v>0</v>
      </c>
      <c r="V360">
        <f t="shared" si="109"/>
        <v>21</v>
      </c>
      <c r="W360">
        <f>INDEX(Testing!$K$17:$K$23,FLOOR(('Frame Table'!T360-($E$6*V360)-($E$6*60*U360))/'Frame Table'!$F$6,1)+1)</f>
        <v>0</v>
      </c>
      <c r="X360">
        <f t="shared" si="122"/>
        <v>1</v>
      </c>
      <c r="Y360">
        <f>INDEX(Testing!$N$17:$N$23,FLOOR(('Frame Table'!T360-($E$6*V360)-($E$6*60*U360))/'Frame Table'!$F$6,1)+1)</f>
        <v>0</v>
      </c>
      <c r="AB360">
        <f t="shared" si="119"/>
        <v>352</v>
      </c>
      <c r="AC360">
        <f t="shared" si="115"/>
        <v>335808</v>
      </c>
      <c r="AD360">
        <f t="shared" si="110"/>
        <v>0</v>
      </c>
      <c r="AE360">
        <f t="shared" si="111"/>
        <v>13</v>
      </c>
      <c r="AF360">
        <f>INDEX(Testing!$K$17:$K$23,FLOOR(('Frame Table'!AC360-($E$6*AE360)-($E$6*60*AD360))/'Frame Table'!$F$6,1)+1)</f>
        <v>0</v>
      </c>
      <c r="AG360">
        <f t="shared" si="123"/>
        <v>11</v>
      </c>
      <c r="AH360">
        <f>INDEX(Testing!$N$17:$N$23,FLOOR(('Frame Table'!AC360-($E$6*AE360)-($E$6*60*AD360))/'Frame Table'!$F$6,1)+1)</f>
        <v>0</v>
      </c>
    </row>
    <row r="361" spans="1:34" x14ac:dyDescent="0.25">
      <c r="A361">
        <f t="shared" si="116"/>
        <v>353</v>
      </c>
      <c r="B361">
        <f t="shared" si="112"/>
        <v>449369</v>
      </c>
      <c r="C361">
        <f t="shared" si="104"/>
        <v>0</v>
      </c>
      <c r="D361">
        <f t="shared" si="105"/>
        <v>17</v>
      </c>
      <c r="E361">
        <f>INDEX(Testing!$K$17:$K$23,FLOOR(('Frame Table'!B361-($E$6*D361)-($E$6*60*C361))/'Frame Table'!$F$6,1)+1)</f>
        <v>61</v>
      </c>
      <c r="F361">
        <f t="shared" si="120"/>
        <v>55</v>
      </c>
      <c r="G361">
        <f>INDEX(Testing!$N$17:$N$23,FLOOR(('Frame Table'!B361-($E$6*D361)-($E$6*60*C361))/'Frame Table'!$F$6,1)+1)</f>
        <v>58</v>
      </c>
      <c r="J361">
        <f t="shared" si="117"/>
        <v>353</v>
      </c>
      <c r="K361">
        <f t="shared" si="113"/>
        <v>385123</v>
      </c>
      <c r="L361">
        <f t="shared" si="106"/>
        <v>0</v>
      </c>
      <c r="M361">
        <f t="shared" si="107"/>
        <v>15</v>
      </c>
      <c r="N361">
        <f>INDEX(Testing!$K$17:$K$23,FLOOR(('Frame Table'!K361-($E$6*M361)-($E$6*60*L361))/'Frame Table'!$F$6,1)+1)</f>
        <v>0</v>
      </c>
      <c r="O361">
        <f t="shared" si="121"/>
        <v>4</v>
      </c>
      <c r="P361">
        <f>INDEX(Testing!$N$17:$N$23,FLOOR(('Frame Table'!K361-($E$6*M361)-($E$6*60*L361))/'Frame Table'!$F$6,1)+1)</f>
        <v>0</v>
      </c>
      <c r="S361">
        <f t="shared" si="118"/>
        <v>353</v>
      </c>
      <c r="T361">
        <f t="shared" si="114"/>
        <v>539384</v>
      </c>
      <c r="U361">
        <f t="shared" si="108"/>
        <v>0</v>
      </c>
      <c r="V361">
        <f t="shared" si="109"/>
        <v>21</v>
      </c>
      <c r="W361">
        <f>INDEX(Testing!$K$17:$K$23,FLOOR(('Frame Table'!T361-($E$6*V361)-($E$6*60*U361))/'Frame Table'!$F$6,1)+1)</f>
        <v>0</v>
      </c>
      <c r="X361">
        <f t="shared" si="122"/>
        <v>6</v>
      </c>
      <c r="Y361">
        <f>INDEX(Testing!$N$17:$N$23,FLOOR(('Frame Table'!T361-($E$6*V361)-($E$6*60*U361))/'Frame Table'!$F$6,1)+1)</f>
        <v>0</v>
      </c>
      <c r="AB361">
        <f t="shared" si="119"/>
        <v>353</v>
      </c>
      <c r="AC361">
        <f t="shared" si="115"/>
        <v>336762</v>
      </c>
      <c r="AD361">
        <f t="shared" si="110"/>
        <v>0</v>
      </c>
      <c r="AE361">
        <f t="shared" si="111"/>
        <v>13</v>
      </c>
      <c r="AF361">
        <f>INDEX(Testing!$K$17:$K$23,FLOOR(('Frame Table'!AC361-($E$6*AE361)-($E$6*60*AD361))/'Frame Table'!$F$6,1)+1)</f>
        <v>0</v>
      </c>
      <c r="AG361">
        <f t="shared" si="123"/>
        <v>15</v>
      </c>
      <c r="AH361">
        <f>INDEX(Testing!$N$17:$N$23,FLOOR(('Frame Table'!AC361-($E$6*AE361)-($E$6*60*AD361))/'Frame Table'!$F$6,1)+1)</f>
        <v>0</v>
      </c>
    </row>
    <row r="362" spans="1:34" x14ac:dyDescent="0.25">
      <c r="A362">
        <f t="shared" si="116"/>
        <v>354</v>
      </c>
      <c r="B362">
        <f t="shared" si="112"/>
        <v>450642</v>
      </c>
      <c r="C362">
        <f t="shared" si="104"/>
        <v>0</v>
      </c>
      <c r="D362">
        <f t="shared" si="105"/>
        <v>17</v>
      </c>
      <c r="E362">
        <f>INDEX(Testing!$K$17:$K$23,FLOOR(('Frame Table'!B362-($E$6*D362)-($E$6*60*C362))/'Frame Table'!$F$6,1)+1)</f>
        <v>61</v>
      </c>
      <c r="F362">
        <f t="shared" si="120"/>
        <v>60</v>
      </c>
      <c r="G362">
        <f>INDEX(Testing!$N$17:$N$23,FLOOR(('Frame Table'!B362-($E$6*D362)-($E$6*60*C362))/'Frame Table'!$F$6,1)+1)</f>
        <v>58</v>
      </c>
      <c r="J362">
        <f t="shared" si="117"/>
        <v>354</v>
      </c>
      <c r="K362">
        <f t="shared" si="113"/>
        <v>386214</v>
      </c>
      <c r="L362">
        <f t="shared" si="106"/>
        <v>0</v>
      </c>
      <c r="M362">
        <f t="shared" si="107"/>
        <v>15</v>
      </c>
      <c r="N362">
        <f>INDEX(Testing!$K$17:$K$23,FLOOR(('Frame Table'!K362-($E$6*M362)-($E$6*60*L362))/'Frame Table'!$F$6,1)+1)</f>
        <v>0</v>
      </c>
      <c r="O362">
        <f t="shared" si="121"/>
        <v>8</v>
      </c>
      <c r="P362">
        <f>INDEX(Testing!$N$17:$N$23,FLOOR(('Frame Table'!K362-($E$6*M362)-($E$6*60*L362))/'Frame Table'!$F$6,1)+1)</f>
        <v>0</v>
      </c>
      <c r="S362">
        <f t="shared" si="118"/>
        <v>354</v>
      </c>
      <c r="T362">
        <f t="shared" si="114"/>
        <v>540912</v>
      </c>
      <c r="U362">
        <f t="shared" si="108"/>
        <v>0</v>
      </c>
      <c r="V362">
        <f t="shared" si="109"/>
        <v>21</v>
      </c>
      <c r="W362">
        <f>INDEX(Testing!$K$17:$K$23,FLOOR(('Frame Table'!T362-($E$6*V362)-($E$6*60*U362))/'Frame Table'!$F$6,1)+1)</f>
        <v>0</v>
      </c>
      <c r="X362">
        <f t="shared" si="122"/>
        <v>12</v>
      </c>
      <c r="Y362">
        <f>INDEX(Testing!$N$17:$N$23,FLOOR(('Frame Table'!T362-($E$6*V362)-($E$6*60*U362))/'Frame Table'!$F$6,1)+1)</f>
        <v>0</v>
      </c>
      <c r="AB362">
        <f t="shared" si="119"/>
        <v>354</v>
      </c>
      <c r="AC362">
        <f t="shared" si="115"/>
        <v>337716</v>
      </c>
      <c r="AD362">
        <f t="shared" si="110"/>
        <v>0</v>
      </c>
      <c r="AE362">
        <f t="shared" si="111"/>
        <v>13</v>
      </c>
      <c r="AF362">
        <f>INDEX(Testing!$K$17:$K$23,FLOOR(('Frame Table'!AC362-($E$6*AE362)-($E$6*60*AD362))/'Frame Table'!$F$6,1)+1)</f>
        <v>25</v>
      </c>
      <c r="AG362">
        <f t="shared" si="123"/>
        <v>19</v>
      </c>
      <c r="AH362">
        <f>INDEX(Testing!$N$17:$N$23,FLOOR(('Frame Table'!AC362-($E$6*AE362)-($E$6*60*AD362))/'Frame Table'!$F$6,1)+1)</f>
        <v>19</v>
      </c>
    </row>
    <row r="363" spans="1:34" x14ac:dyDescent="0.25">
      <c r="A363">
        <f t="shared" si="116"/>
        <v>355</v>
      </c>
      <c r="B363">
        <f t="shared" si="112"/>
        <v>451915</v>
      </c>
      <c r="C363">
        <f t="shared" si="104"/>
        <v>0</v>
      </c>
      <c r="D363">
        <f t="shared" si="105"/>
        <v>17</v>
      </c>
      <c r="E363">
        <f>INDEX(Testing!$K$17:$K$23,FLOOR(('Frame Table'!B363-($E$6*D363)-($E$6*60*C363))/'Frame Table'!$F$6,1)+1)</f>
        <v>82</v>
      </c>
      <c r="F363">
        <f t="shared" si="120"/>
        <v>65</v>
      </c>
      <c r="G363">
        <f>INDEX(Testing!$N$17:$N$23,FLOOR(('Frame Table'!B363-($E$6*D363)-($E$6*60*C363))/'Frame Table'!$F$6,1)+1)</f>
        <v>77</v>
      </c>
      <c r="J363">
        <f t="shared" si="117"/>
        <v>355</v>
      </c>
      <c r="K363">
        <f t="shared" si="113"/>
        <v>387305</v>
      </c>
      <c r="L363">
        <f t="shared" si="106"/>
        <v>0</v>
      </c>
      <c r="M363">
        <f t="shared" si="107"/>
        <v>15</v>
      </c>
      <c r="N363">
        <f>INDEX(Testing!$K$17:$K$23,FLOOR(('Frame Table'!K363-($E$6*M363)-($E$6*60*L363))/'Frame Table'!$F$6,1)+1)</f>
        <v>0</v>
      </c>
      <c r="O363">
        <f t="shared" si="121"/>
        <v>12</v>
      </c>
      <c r="P363">
        <f>INDEX(Testing!$N$17:$N$23,FLOOR(('Frame Table'!K363-($E$6*M363)-($E$6*60*L363))/'Frame Table'!$F$6,1)+1)</f>
        <v>0</v>
      </c>
      <c r="S363">
        <f t="shared" si="118"/>
        <v>355</v>
      </c>
      <c r="T363">
        <f t="shared" si="114"/>
        <v>542440</v>
      </c>
      <c r="U363">
        <f t="shared" si="108"/>
        <v>0</v>
      </c>
      <c r="V363">
        <f t="shared" si="109"/>
        <v>21</v>
      </c>
      <c r="W363">
        <f>INDEX(Testing!$K$17:$K$23,FLOOR(('Frame Table'!T363-($E$6*V363)-($E$6*60*U363))/'Frame Table'!$F$6,1)+1)</f>
        <v>25</v>
      </c>
      <c r="X363">
        <f t="shared" si="122"/>
        <v>18</v>
      </c>
      <c r="Y363">
        <f>INDEX(Testing!$N$17:$N$23,FLOOR(('Frame Table'!T363-($E$6*V363)-($E$6*60*U363))/'Frame Table'!$F$6,1)+1)</f>
        <v>19</v>
      </c>
      <c r="AB363">
        <f t="shared" si="119"/>
        <v>355</v>
      </c>
      <c r="AC363">
        <f t="shared" si="115"/>
        <v>338670</v>
      </c>
      <c r="AD363">
        <f t="shared" si="110"/>
        <v>0</v>
      </c>
      <c r="AE363">
        <f t="shared" si="111"/>
        <v>13</v>
      </c>
      <c r="AF363">
        <f>INDEX(Testing!$K$17:$K$23,FLOOR(('Frame Table'!AC363-($E$6*AE363)-($E$6*60*AD363))/'Frame Table'!$F$6,1)+1)</f>
        <v>25</v>
      </c>
      <c r="AG363">
        <f t="shared" si="123"/>
        <v>22</v>
      </c>
      <c r="AH363">
        <f>INDEX(Testing!$N$17:$N$23,FLOOR(('Frame Table'!AC363-($E$6*AE363)-($E$6*60*AD363))/'Frame Table'!$F$6,1)+1)</f>
        <v>19</v>
      </c>
    </row>
    <row r="364" spans="1:34" x14ac:dyDescent="0.25">
      <c r="A364">
        <f t="shared" si="116"/>
        <v>356</v>
      </c>
      <c r="B364">
        <f t="shared" si="112"/>
        <v>453188</v>
      </c>
      <c r="C364">
        <f t="shared" si="104"/>
        <v>0</v>
      </c>
      <c r="D364">
        <f t="shared" si="105"/>
        <v>17</v>
      </c>
      <c r="E364">
        <f>INDEX(Testing!$K$17:$K$23,FLOOR(('Frame Table'!B364-($E$6*D364)-($E$6*60*C364))/'Frame Table'!$F$6,1)+1)</f>
        <v>82</v>
      </c>
      <c r="F364">
        <f t="shared" si="120"/>
        <v>70</v>
      </c>
      <c r="G364">
        <f>INDEX(Testing!$N$17:$N$23,FLOOR(('Frame Table'!B364-($E$6*D364)-($E$6*60*C364))/'Frame Table'!$F$6,1)+1)</f>
        <v>77</v>
      </c>
      <c r="J364">
        <f t="shared" si="117"/>
        <v>356</v>
      </c>
      <c r="K364">
        <f t="shared" si="113"/>
        <v>388396</v>
      </c>
      <c r="L364">
        <f t="shared" si="106"/>
        <v>0</v>
      </c>
      <c r="M364">
        <f t="shared" si="107"/>
        <v>15</v>
      </c>
      <c r="N364">
        <f>INDEX(Testing!$K$17:$K$23,FLOOR(('Frame Table'!K364-($E$6*M364)-($E$6*60*L364))/'Frame Table'!$F$6,1)+1)</f>
        <v>25</v>
      </c>
      <c r="O364">
        <f t="shared" si="121"/>
        <v>17</v>
      </c>
      <c r="P364">
        <f>INDEX(Testing!$N$17:$N$23,FLOOR(('Frame Table'!K364-($E$6*M364)-($E$6*60*L364))/'Frame Table'!$F$6,1)+1)</f>
        <v>19</v>
      </c>
      <c r="S364">
        <f t="shared" si="118"/>
        <v>356</v>
      </c>
      <c r="T364">
        <f t="shared" si="114"/>
        <v>543968</v>
      </c>
      <c r="U364">
        <f t="shared" si="108"/>
        <v>0</v>
      </c>
      <c r="V364">
        <f t="shared" si="109"/>
        <v>21</v>
      </c>
      <c r="W364">
        <f>INDEX(Testing!$K$17:$K$23,FLOOR(('Frame Table'!T364-($E$6*V364)-($E$6*60*U364))/'Frame Table'!$F$6,1)+1)</f>
        <v>25</v>
      </c>
      <c r="X364">
        <f t="shared" si="122"/>
        <v>24</v>
      </c>
      <c r="Y364">
        <f>INDEX(Testing!$N$17:$N$23,FLOOR(('Frame Table'!T364-($E$6*V364)-($E$6*60*U364))/'Frame Table'!$F$6,1)+1)</f>
        <v>19</v>
      </c>
      <c r="AB364">
        <f t="shared" si="119"/>
        <v>356</v>
      </c>
      <c r="AC364">
        <f t="shared" si="115"/>
        <v>339624</v>
      </c>
      <c r="AD364">
        <f t="shared" si="110"/>
        <v>0</v>
      </c>
      <c r="AE364">
        <f t="shared" si="111"/>
        <v>13</v>
      </c>
      <c r="AF364">
        <f>INDEX(Testing!$K$17:$K$23,FLOOR(('Frame Table'!AC364-($E$6*AE364)-($E$6*60*AD364))/'Frame Table'!$F$6,1)+1)</f>
        <v>25</v>
      </c>
      <c r="AG364">
        <f t="shared" si="123"/>
        <v>26</v>
      </c>
      <c r="AH364">
        <f>INDEX(Testing!$N$17:$N$23,FLOOR(('Frame Table'!AC364-($E$6*AE364)-($E$6*60*AD364))/'Frame Table'!$F$6,1)+1)</f>
        <v>19</v>
      </c>
    </row>
    <row r="365" spans="1:34" x14ac:dyDescent="0.25">
      <c r="A365">
        <f t="shared" si="116"/>
        <v>357</v>
      </c>
      <c r="B365">
        <f t="shared" si="112"/>
        <v>454461</v>
      </c>
      <c r="C365">
        <f t="shared" si="104"/>
        <v>0</v>
      </c>
      <c r="D365">
        <f t="shared" si="105"/>
        <v>17</v>
      </c>
      <c r="E365">
        <f>INDEX(Testing!$K$17:$K$23,FLOOR(('Frame Table'!B365-($E$6*D365)-($E$6*60*C365))/'Frame Table'!$F$6,1)+1)</f>
        <v>82</v>
      </c>
      <c r="F365">
        <f t="shared" si="120"/>
        <v>75</v>
      </c>
      <c r="G365">
        <f>INDEX(Testing!$N$17:$N$23,FLOOR(('Frame Table'!B365-($E$6*D365)-($E$6*60*C365))/'Frame Table'!$F$6,1)+1)</f>
        <v>77</v>
      </c>
      <c r="J365">
        <f t="shared" si="117"/>
        <v>357</v>
      </c>
      <c r="K365">
        <f t="shared" si="113"/>
        <v>389487</v>
      </c>
      <c r="L365">
        <f t="shared" si="106"/>
        <v>0</v>
      </c>
      <c r="M365">
        <f t="shared" si="107"/>
        <v>15</v>
      </c>
      <c r="N365">
        <f>INDEX(Testing!$K$17:$K$23,FLOOR(('Frame Table'!K365-($E$6*M365)-($E$6*60*L365))/'Frame Table'!$F$6,1)+1)</f>
        <v>25</v>
      </c>
      <c r="O365">
        <f t="shared" si="121"/>
        <v>21</v>
      </c>
      <c r="P365">
        <f>INDEX(Testing!$N$17:$N$23,FLOOR(('Frame Table'!K365-($E$6*M365)-($E$6*60*L365))/'Frame Table'!$F$6,1)+1)</f>
        <v>19</v>
      </c>
      <c r="S365">
        <f t="shared" si="118"/>
        <v>357</v>
      </c>
      <c r="T365">
        <f t="shared" si="114"/>
        <v>545496</v>
      </c>
      <c r="U365">
        <f t="shared" si="108"/>
        <v>0</v>
      </c>
      <c r="V365">
        <f t="shared" si="109"/>
        <v>21</v>
      </c>
      <c r="W365">
        <f>INDEX(Testing!$K$17:$K$23,FLOOR(('Frame Table'!T365-($E$6*V365)-($E$6*60*U365))/'Frame Table'!$F$6,1)+1)</f>
        <v>25</v>
      </c>
      <c r="X365">
        <f t="shared" si="122"/>
        <v>30</v>
      </c>
      <c r="Y365">
        <f>INDEX(Testing!$N$17:$N$23,FLOOR(('Frame Table'!T365-($E$6*V365)-($E$6*60*U365))/'Frame Table'!$F$6,1)+1)</f>
        <v>19</v>
      </c>
      <c r="AB365">
        <f t="shared" si="119"/>
        <v>357</v>
      </c>
      <c r="AC365">
        <f t="shared" si="115"/>
        <v>340578</v>
      </c>
      <c r="AD365">
        <f t="shared" si="110"/>
        <v>0</v>
      </c>
      <c r="AE365">
        <f t="shared" si="111"/>
        <v>13</v>
      </c>
      <c r="AF365">
        <f>INDEX(Testing!$K$17:$K$23,FLOOR(('Frame Table'!AC365-($E$6*AE365)-($E$6*60*AD365))/'Frame Table'!$F$6,1)+1)</f>
        <v>25</v>
      </c>
      <c r="AG365">
        <f t="shared" si="123"/>
        <v>30</v>
      </c>
      <c r="AH365">
        <f>INDEX(Testing!$N$17:$N$23,FLOOR(('Frame Table'!AC365-($E$6*AE365)-($E$6*60*AD365))/'Frame Table'!$F$6,1)+1)</f>
        <v>19</v>
      </c>
    </row>
    <row r="366" spans="1:34" x14ac:dyDescent="0.25">
      <c r="A366">
        <f t="shared" si="116"/>
        <v>358</v>
      </c>
      <c r="B366">
        <f t="shared" si="112"/>
        <v>455734</v>
      </c>
      <c r="C366">
        <f t="shared" si="104"/>
        <v>0</v>
      </c>
      <c r="D366">
        <f t="shared" si="105"/>
        <v>17</v>
      </c>
      <c r="E366">
        <f>INDEX(Testing!$K$17:$K$23,FLOOR(('Frame Table'!B366-($E$6*D366)-($E$6*60*C366))/'Frame Table'!$F$6,1)+1)</f>
        <v>97</v>
      </c>
      <c r="F366">
        <f t="shared" si="120"/>
        <v>80</v>
      </c>
      <c r="G366">
        <f>INDEX(Testing!$N$17:$N$23,FLOOR(('Frame Table'!B366-($E$6*D366)-($E$6*60*C366))/'Frame Table'!$F$6,1)+1)</f>
        <v>96</v>
      </c>
      <c r="J366">
        <f t="shared" si="117"/>
        <v>358</v>
      </c>
      <c r="K366">
        <f t="shared" si="113"/>
        <v>390578</v>
      </c>
      <c r="L366">
        <f t="shared" si="106"/>
        <v>0</v>
      </c>
      <c r="M366">
        <f t="shared" si="107"/>
        <v>15</v>
      </c>
      <c r="N366">
        <f>INDEX(Testing!$K$17:$K$23,FLOOR(('Frame Table'!K366-($E$6*M366)-($E$6*60*L366))/'Frame Table'!$F$6,1)+1)</f>
        <v>25</v>
      </c>
      <c r="O366">
        <f t="shared" si="121"/>
        <v>25</v>
      </c>
      <c r="P366">
        <f>INDEX(Testing!$N$17:$N$23,FLOOR(('Frame Table'!K366-($E$6*M366)-($E$6*60*L366))/'Frame Table'!$F$6,1)+1)</f>
        <v>19</v>
      </c>
      <c r="S366">
        <f t="shared" si="118"/>
        <v>358</v>
      </c>
      <c r="T366">
        <f t="shared" si="114"/>
        <v>547024</v>
      </c>
      <c r="U366">
        <f t="shared" si="108"/>
        <v>0</v>
      </c>
      <c r="V366">
        <f t="shared" si="109"/>
        <v>21</v>
      </c>
      <c r="W366">
        <f>INDEX(Testing!$K$17:$K$23,FLOOR(('Frame Table'!T366-($E$6*V366)-($E$6*60*U366))/'Frame Table'!$F$6,1)+1)</f>
        <v>48</v>
      </c>
      <c r="X366">
        <f t="shared" si="122"/>
        <v>36</v>
      </c>
      <c r="Y366">
        <f>INDEX(Testing!$N$17:$N$23,FLOOR(('Frame Table'!T366-($E$6*V366)-($E$6*60*U366))/'Frame Table'!$F$6,1)+1)</f>
        <v>38</v>
      </c>
      <c r="AB366">
        <f t="shared" si="119"/>
        <v>358</v>
      </c>
      <c r="AC366">
        <f t="shared" si="115"/>
        <v>341532</v>
      </c>
      <c r="AD366">
        <f t="shared" si="110"/>
        <v>0</v>
      </c>
      <c r="AE366">
        <f t="shared" si="111"/>
        <v>13</v>
      </c>
      <c r="AF366">
        <f>INDEX(Testing!$K$17:$K$23,FLOOR(('Frame Table'!AC366-($E$6*AE366)-($E$6*60*AD366))/'Frame Table'!$F$6,1)+1)</f>
        <v>48</v>
      </c>
      <c r="AG366">
        <f t="shared" si="123"/>
        <v>34</v>
      </c>
      <c r="AH366">
        <f>INDEX(Testing!$N$17:$N$23,FLOOR(('Frame Table'!AC366-($E$6*AE366)-($E$6*60*AD366))/'Frame Table'!$F$6,1)+1)</f>
        <v>38</v>
      </c>
    </row>
    <row r="367" spans="1:34" x14ac:dyDescent="0.25">
      <c r="A367">
        <f t="shared" si="116"/>
        <v>359</v>
      </c>
      <c r="B367">
        <f t="shared" si="112"/>
        <v>457007</v>
      </c>
      <c r="C367">
        <f t="shared" si="104"/>
        <v>0</v>
      </c>
      <c r="D367">
        <f t="shared" si="105"/>
        <v>17</v>
      </c>
      <c r="E367">
        <f>INDEX(Testing!$K$17:$K$23,FLOOR(('Frame Table'!B367-($E$6*D367)-($E$6*60*C367))/'Frame Table'!$F$6,1)+1)</f>
        <v>97</v>
      </c>
      <c r="F367">
        <f t="shared" si="120"/>
        <v>85</v>
      </c>
      <c r="G367">
        <f>INDEX(Testing!$N$17:$N$23,FLOOR(('Frame Table'!B367-($E$6*D367)-($E$6*60*C367))/'Frame Table'!$F$6,1)+1)</f>
        <v>96</v>
      </c>
      <c r="J367">
        <f t="shared" si="117"/>
        <v>359</v>
      </c>
      <c r="K367">
        <f t="shared" si="113"/>
        <v>391669</v>
      </c>
      <c r="L367">
        <f t="shared" si="106"/>
        <v>0</v>
      </c>
      <c r="M367">
        <f t="shared" si="107"/>
        <v>15</v>
      </c>
      <c r="N367">
        <f>INDEX(Testing!$K$17:$K$23,FLOOR(('Frame Table'!K367-($E$6*M367)-($E$6*60*L367))/'Frame Table'!$F$6,1)+1)</f>
        <v>25</v>
      </c>
      <c r="O367">
        <f t="shared" si="121"/>
        <v>29</v>
      </c>
      <c r="P367">
        <f>INDEX(Testing!$N$17:$N$23,FLOOR(('Frame Table'!K367-($E$6*M367)-($E$6*60*L367))/'Frame Table'!$F$6,1)+1)</f>
        <v>19</v>
      </c>
      <c r="S367">
        <f t="shared" si="118"/>
        <v>359</v>
      </c>
      <c r="T367">
        <f t="shared" si="114"/>
        <v>548552</v>
      </c>
      <c r="U367">
        <f t="shared" si="108"/>
        <v>0</v>
      </c>
      <c r="V367">
        <f t="shared" si="109"/>
        <v>21</v>
      </c>
      <c r="W367">
        <f>INDEX(Testing!$K$17:$K$23,FLOOR(('Frame Table'!T367-($E$6*V367)-($E$6*60*U367))/'Frame Table'!$F$6,1)+1)</f>
        <v>48</v>
      </c>
      <c r="X367">
        <f t="shared" si="122"/>
        <v>42</v>
      </c>
      <c r="Y367">
        <f>INDEX(Testing!$N$17:$N$23,FLOOR(('Frame Table'!T367-($E$6*V367)-($E$6*60*U367))/'Frame Table'!$F$6,1)+1)</f>
        <v>38</v>
      </c>
      <c r="AB367">
        <f t="shared" si="119"/>
        <v>359</v>
      </c>
      <c r="AC367">
        <f t="shared" si="115"/>
        <v>342486</v>
      </c>
      <c r="AD367">
        <f t="shared" si="110"/>
        <v>0</v>
      </c>
      <c r="AE367">
        <f t="shared" si="111"/>
        <v>13</v>
      </c>
      <c r="AF367">
        <f>INDEX(Testing!$K$17:$K$23,FLOOR(('Frame Table'!AC367-($E$6*AE367)-($E$6*60*AD367))/'Frame Table'!$F$6,1)+1)</f>
        <v>48</v>
      </c>
      <c r="AG367">
        <f t="shared" si="123"/>
        <v>37</v>
      </c>
      <c r="AH367">
        <f>INDEX(Testing!$N$17:$N$23,FLOOR(('Frame Table'!AC367-($E$6*AE367)-($E$6*60*AD367))/'Frame Table'!$F$6,1)+1)</f>
        <v>38</v>
      </c>
    </row>
    <row r="368" spans="1:34" x14ac:dyDescent="0.25">
      <c r="A368">
        <f t="shared" si="116"/>
        <v>360</v>
      </c>
      <c r="B368">
        <f t="shared" si="112"/>
        <v>458280</v>
      </c>
      <c r="C368">
        <f t="shared" si="104"/>
        <v>0</v>
      </c>
      <c r="D368">
        <f t="shared" si="105"/>
        <v>17</v>
      </c>
      <c r="E368">
        <f>INDEX(Testing!$K$17:$K$23,FLOOR(('Frame Table'!B368-($E$6*D368)-($E$6*60*C368))/'Frame Table'!$F$6,1)+1)</f>
        <v>97</v>
      </c>
      <c r="F368">
        <f t="shared" si="120"/>
        <v>90</v>
      </c>
      <c r="G368">
        <f>INDEX(Testing!$N$17:$N$23,FLOOR(('Frame Table'!B368-($E$6*D368)-($E$6*60*C368))/'Frame Table'!$F$6,1)+1)</f>
        <v>96</v>
      </c>
      <c r="J368">
        <f t="shared" si="117"/>
        <v>360</v>
      </c>
      <c r="K368">
        <f t="shared" si="113"/>
        <v>392760</v>
      </c>
      <c r="L368">
        <f t="shared" si="106"/>
        <v>0</v>
      </c>
      <c r="M368">
        <f t="shared" si="107"/>
        <v>15</v>
      </c>
      <c r="N368">
        <f>INDEX(Testing!$K$17:$K$23,FLOOR(('Frame Table'!K368-($E$6*M368)-($E$6*60*L368))/'Frame Table'!$F$6,1)+1)</f>
        <v>48</v>
      </c>
      <c r="O368">
        <f t="shared" si="121"/>
        <v>34</v>
      </c>
      <c r="P368">
        <f>INDEX(Testing!$N$17:$N$23,FLOOR(('Frame Table'!K368-($E$6*M368)-($E$6*60*L368))/'Frame Table'!$F$6,1)+1)</f>
        <v>38</v>
      </c>
      <c r="S368">
        <f t="shared" si="118"/>
        <v>360</v>
      </c>
      <c r="T368">
        <f t="shared" si="114"/>
        <v>550080</v>
      </c>
      <c r="U368">
        <f t="shared" si="108"/>
        <v>0</v>
      </c>
      <c r="V368">
        <f t="shared" si="109"/>
        <v>21</v>
      </c>
      <c r="W368">
        <f>INDEX(Testing!$K$17:$K$23,FLOOR(('Frame Table'!T368-($E$6*V368)-($E$6*60*U368))/'Frame Table'!$F$6,1)+1)</f>
        <v>61</v>
      </c>
      <c r="X368">
        <f t="shared" si="122"/>
        <v>48</v>
      </c>
      <c r="Y368">
        <f>INDEX(Testing!$N$17:$N$23,FLOOR(('Frame Table'!T368-($E$6*V368)-($E$6*60*U368))/'Frame Table'!$F$6,1)+1)</f>
        <v>58</v>
      </c>
      <c r="AB368">
        <f t="shared" si="119"/>
        <v>360</v>
      </c>
      <c r="AC368">
        <f t="shared" si="115"/>
        <v>343440</v>
      </c>
      <c r="AD368">
        <f t="shared" si="110"/>
        <v>0</v>
      </c>
      <c r="AE368">
        <f t="shared" si="111"/>
        <v>13</v>
      </c>
      <c r="AF368">
        <f>INDEX(Testing!$K$17:$K$23,FLOOR(('Frame Table'!AC368-($E$6*AE368)-($E$6*60*AD368))/'Frame Table'!$F$6,1)+1)</f>
        <v>48</v>
      </c>
      <c r="AG368">
        <f t="shared" si="123"/>
        <v>41</v>
      </c>
      <c r="AH368">
        <f>INDEX(Testing!$N$17:$N$23,FLOOR(('Frame Table'!AC368-($E$6*AE368)-($E$6*60*AD368))/'Frame Table'!$F$6,1)+1)</f>
        <v>38</v>
      </c>
    </row>
    <row r="369" spans="1:34" x14ac:dyDescent="0.25">
      <c r="A369">
        <f t="shared" si="116"/>
        <v>361</v>
      </c>
      <c r="B369">
        <f t="shared" si="112"/>
        <v>459553</v>
      </c>
      <c r="C369">
        <f t="shared" si="104"/>
        <v>0</v>
      </c>
      <c r="D369">
        <f t="shared" si="105"/>
        <v>17</v>
      </c>
      <c r="E369">
        <f>INDEX(Testing!$K$17:$K$23,FLOOR(('Frame Table'!B369-($E$6*D369)-($E$6*60*C369))/'Frame Table'!$F$6,1)+1)</f>
        <v>97</v>
      </c>
      <c r="F369">
        <f t="shared" si="120"/>
        <v>95</v>
      </c>
      <c r="G369">
        <f>INDEX(Testing!$N$17:$N$23,FLOOR(('Frame Table'!B369-($E$6*D369)-($E$6*60*C369))/'Frame Table'!$F$6,1)+1)</f>
        <v>96</v>
      </c>
      <c r="J369">
        <f t="shared" si="117"/>
        <v>361</v>
      </c>
      <c r="K369">
        <f t="shared" si="113"/>
        <v>393851</v>
      </c>
      <c r="L369">
        <f t="shared" si="106"/>
        <v>0</v>
      </c>
      <c r="M369">
        <f t="shared" si="107"/>
        <v>15</v>
      </c>
      <c r="N369">
        <f>INDEX(Testing!$K$17:$K$23,FLOOR(('Frame Table'!K369-($E$6*M369)-($E$6*60*L369))/'Frame Table'!$F$6,1)+1)</f>
        <v>48</v>
      </c>
      <c r="O369">
        <f t="shared" si="121"/>
        <v>38</v>
      </c>
      <c r="P369">
        <f>INDEX(Testing!$N$17:$N$23,FLOOR(('Frame Table'!K369-($E$6*M369)-($E$6*60*L369))/'Frame Table'!$F$6,1)+1)</f>
        <v>38</v>
      </c>
      <c r="S369">
        <f t="shared" si="118"/>
        <v>361</v>
      </c>
      <c r="T369">
        <f t="shared" si="114"/>
        <v>551608</v>
      </c>
      <c r="U369">
        <f t="shared" si="108"/>
        <v>0</v>
      </c>
      <c r="V369">
        <f t="shared" si="109"/>
        <v>21</v>
      </c>
      <c r="W369">
        <f>INDEX(Testing!$K$17:$K$23,FLOOR(('Frame Table'!T369-($E$6*V369)-($E$6*60*U369))/'Frame Table'!$F$6,1)+1)</f>
        <v>61</v>
      </c>
      <c r="X369">
        <f t="shared" si="122"/>
        <v>54</v>
      </c>
      <c r="Y369">
        <f>INDEX(Testing!$N$17:$N$23,FLOOR(('Frame Table'!T369-($E$6*V369)-($E$6*60*U369))/'Frame Table'!$F$6,1)+1)</f>
        <v>58</v>
      </c>
      <c r="AB369">
        <f t="shared" si="119"/>
        <v>361</v>
      </c>
      <c r="AC369">
        <f t="shared" si="115"/>
        <v>344394</v>
      </c>
      <c r="AD369">
        <f t="shared" si="110"/>
        <v>0</v>
      </c>
      <c r="AE369">
        <f t="shared" si="111"/>
        <v>13</v>
      </c>
      <c r="AF369">
        <f>INDEX(Testing!$K$17:$K$23,FLOOR(('Frame Table'!AC369-($E$6*AE369)-($E$6*60*AD369))/'Frame Table'!$F$6,1)+1)</f>
        <v>48</v>
      </c>
      <c r="AG369">
        <f t="shared" si="123"/>
        <v>45</v>
      </c>
      <c r="AH369">
        <f>INDEX(Testing!$N$17:$N$23,FLOOR(('Frame Table'!AC369-($E$6*AE369)-($E$6*60*AD369))/'Frame Table'!$F$6,1)+1)</f>
        <v>38</v>
      </c>
    </row>
    <row r="370" spans="1:34" x14ac:dyDescent="0.25">
      <c r="A370">
        <f t="shared" si="116"/>
        <v>362</v>
      </c>
      <c r="B370">
        <f t="shared" si="112"/>
        <v>460826</v>
      </c>
      <c r="C370">
        <f t="shared" si="104"/>
        <v>0</v>
      </c>
      <c r="D370">
        <f t="shared" si="105"/>
        <v>18</v>
      </c>
      <c r="E370">
        <f>INDEX(Testing!$K$17:$K$23,FLOOR(('Frame Table'!B370-($E$6*D370)-($E$6*60*C370))/'Frame Table'!$F$6,1)+1)</f>
        <v>0</v>
      </c>
      <c r="F370">
        <f t="shared" si="120"/>
        <v>0</v>
      </c>
      <c r="G370">
        <f>INDEX(Testing!$N$17:$N$23,FLOOR(('Frame Table'!B370-($E$6*D370)-($E$6*60*C370))/'Frame Table'!$F$6,1)+1)</f>
        <v>0</v>
      </c>
      <c r="J370">
        <f t="shared" si="117"/>
        <v>362</v>
      </c>
      <c r="K370">
        <f t="shared" si="113"/>
        <v>394942</v>
      </c>
      <c r="L370">
        <f t="shared" si="106"/>
        <v>0</v>
      </c>
      <c r="M370">
        <f t="shared" si="107"/>
        <v>15</v>
      </c>
      <c r="N370">
        <f>INDEX(Testing!$K$17:$K$23,FLOOR(('Frame Table'!K370-($E$6*M370)-($E$6*60*L370))/'Frame Table'!$F$6,1)+1)</f>
        <v>48</v>
      </c>
      <c r="O370">
        <f t="shared" si="121"/>
        <v>42</v>
      </c>
      <c r="P370">
        <f>INDEX(Testing!$N$17:$N$23,FLOOR(('Frame Table'!K370-($E$6*M370)-($E$6*60*L370))/'Frame Table'!$F$6,1)+1)</f>
        <v>38</v>
      </c>
      <c r="S370">
        <f t="shared" si="118"/>
        <v>362</v>
      </c>
      <c r="T370">
        <f t="shared" si="114"/>
        <v>553136</v>
      </c>
      <c r="U370">
        <f t="shared" si="108"/>
        <v>0</v>
      </c>
      <c r="V370">
        <f t="shared" si="109"/>
        <v>21</v>
      </c>
      <c r="W370">
        <f>INDEX(Testing!$K$17:$K$23,FLOOR(('Frame Table'!T370-($E$6*V370)-($E$6*60*U370))/'Frame Table'!$F$6,1)+1)</f>
        <v>61</v>
      </c>
      <c r="X370">
        <f t="shared" si="122"/>
        <v>60</v>
      </c>
      <c r="Y370">
        <f>INDEX(Testing!$N$17:$N$23,FLOOR(('Frame Table'!T370-($E$6*V370)-($E$6*60*U370))/'Frame Table'!$F$6,1)+1)</f>
        <v>58</v>
      </c>
      <c r="AB370">
        <f t="shared" si="119"/>
        <v>362</v>
      </c>
      <c r="AC370">
        <f t="shared" si="115"/>
        <v>345348</v>
      </c>
      <c r="AD370">
        <f t="shared" si="110"/>
        <v>0</v>
      </c>
      <c r="AE370">
        <f t="shared" si="111"/>
        <v>13</v>
      </c>
      <c r="AF370">
        <f>INDEX(Testing!$K$17:$K$23,FLOOR(('Frame Table'!AC370-($E$6*AE370)-($E$6*60*AD370))/'Frame Table'!$F$6,1)+1)</f>
        <v>61</v>
      </c>
      <c r="AG370">
        <f t="shared" si="123"/>
        <v>49</v>
      </c>
      <c r="AH370">
        <f>INDEX(Testing!$N$17:$N$23,FLOOR(('Frame Table'!AC370-($E$6*AE370)-($E$6*60*AD370))/'Frame Table'!$F$6,1)+1)</f>
        <v>58</v>
      </c>
    </row>
    <row r="371" spans="1:34" x14ac:dyDescent="0.25">
      <c r="A371">
        <f t="shared" si="116"/>
        <v>363</v>
      </c>
      <c r="B371">
        <f t="shared" si="112"/>
        <v>462099</v>
      </c>
      <c r="C371">
        <f t="shared" si="104"/>
        <v>0</v>
      </c>
      <c r="D371">
        <f t="shared" si="105"/>
        <v>18</v>
      </c>
      <c r="E371">
        <f>INDEX(Testing!$K$17:$K$23,FLOOR(('Frame Table'!B371-($E$6*D371)-($E$6*60*C371))/'Frame Table'!$F$6,1)+1)</f>
        <v>0</v>
      </c>
      <c r="F371">
        <f t="shared" si="120"/>
        <v>5</v>
      </c>
      <c r="G371">
        <f>INDEX(Testing!$N$17:$N$23,FLOOR(('Frame Table'!B371-($E$6*D371)-($E$6*60*C371))/'Frame Table'!$F$6,1)+1)</f>
        <v>0</v>
      </c>
      <c r="J371">
        <f t="shared" si="117"/>
        <v>363</v>
      </c>
      <c r="K371">
        <f t="shared" si="113"/>
        <v>396033</v>
      </c>
      <c r="L371">
        <f t="shared" si="106"/>
        <v>0</v>
      </c>
      <c r="M371">
        <f t="shared" si="107"/>
        <v>15</v>
      </c>
      <c r="N371">
        <f>INDEX(Testing!$K$17:$K$23,FLOOR(('Frame Table'!K371-($E$6*M371)-($E$6*60*L371))/'Frame Table'!$F$6,1)+1)</f>
        <v>48</v>
      </c>
      <c r="O371">
        <f t="shared" si="121"/>
        <v>47</v>
      </c>
      <c r="P371">
        <f>INDEX(Testing!$N$17:$N$23,FLOOR(('Frame Table'!K371-($E$6*M371)-($E$6*60*L371))/'Frame Table'!$F$6,1)+1)</f>
        <v>38</v>
      </c>
      <c r="S371">
        <f t="shared" si="118"/>
        <v>363</v>
      </c>
      <c r="T371">
        <f t="shared" si="114"/>
        <v>554664</v>
      </c>
      <c r="U371">
        <f t="shared" si="108"/>
        <v>0</v>
      </c>
      <c r="V371">
        <f t="shared" si="109"/>
        <v>21</v>
      </c>
      <c r="W371">
        <f>INDEX(Testing!$K$17:$K$23,FLOOR(('Frame Table'!T371-($E$6*V371)-($E$6*60*U371))/'Frame Table'!$F$6,1)+1)</f>
        <v>82</v>
      </c>
      <c r="X371">
        <f t="shared" si="122"/>
        <v>66</v>
      </c>
      <c r="Y371">
        <f>INDEX(Testing!$N$17:$N$23,FLOOR(('Frame Table'!T371-($E$6*V371)-($E$6*60*U371))/'Frame Table'!$F$6,1)+1)</f>
        <v>77</v>
      </c>
      <c r="AB371">
        <f t="shared" si="119"/>
        <v>363</v>
      </c>
      <c r="AC371">
        <f t="shared" si="115"/>
        <v>346302</v>
      </c>
      <c r="AD371">
        <f t="shared" si="110"/>
        <v>0</v>
      </c>
      <c r="AE371">
        <f t="shared" si="111"/>
        <v>13</v>
      </c>
      <c r="AF371">
        <f>INDEX(Testing!$K$17:$K$23,FLOOR(('Frame Table'!AC371-($E$6*AE371)-($E$6*60*AD371))/'Frame Table'!$F$6,1)+1)</f>
        <v>61</v>
      </c>
      <c r="AG371">
        <f t="shared" si="123"/>
        <v>52</v>
      </c>
      <c r="AH371">
        <f>INDEX(Testing!$N$17:$N$23,FLOOR(('Frame Table'!AC371-($E$6*AE371)-($E$6*60*AD371))/'Frame Table'!$F$6,1)+1)</f>
        <v>58</v>
      </c>
    </row>
    <row r="372" spans="1:34" x14ac:dyDescent="0.25">
      <c r="A372">
        <f t="shared" si="116"/>
        <v>364</v>
      </c>
      <c r="B372">
        <f t="shared" si="112"/>
        <v>463372</v>
      </c>
      <c r="C372">
        <f t="shared" si="104"/>
        <v>0</v>
      </c>
      <c r="D372">
        <f t="shared" si="105"/>
        <v>18</v>
      </c>
      <c r="E372">
        <f>INDEX(Testing!$K$17:$K$23,FLOOR(('Frame Table'!B372-($E$6*D372)-($E$6*60*C372))/'Frame Table'!$F$6,1)+1)</f>
        <v>0</v>
      </c>
      <c r="F372">
        <f t="shared" si="120"/>
        <v>10</v>
      </c>
      <c r="G372">
        <f>INDEX(Testing!$N$17:$N$23,FLOOR(('Frame Table'!B372-($E$6*D372)-($E$6*60*C372))/'Frame Table'!$F$6,1)+1)</f>
        <v>0</v>
      </c>
      <c r="J372">
        <f t="shared" si="117"/>
        <v>364</v>
      </c>
      <c r="K372">
        <f t="shared" si="113"/>
        <v>397124</v>
      </c>
      <c r="L372">
        <f t="shared" si="106"/>
        <v>0</v>
      </c>
      <c r="M372">
        <f t="shared" si="107"/>
        <v>15</v>
      </c>
      <c r="N372">
        <f>INDEX(Testing!$K$17:$K$23,FLOOR(('Frame Table'!K372-($E$6*M372)-($E$6*60*L372))/'Frame Table'!$F$6,1)+1)</f>
        <v>61</v>
      </c>
      <c r="O372">
        <f t="shared" si="121"/>
        <v>51</v>
      </c>
      <c r="P372">
        <f>INDEX(Testing!$N$17:$N$23,FLOOR(('Frame Table'!K372-($E$6*M372)-($E$6*60*L372))/'Frame Table'!$F$6,1)+1)</f>
        <v>58</v>
      </c>
      <c r="S372">
        <f t="shared" si="118"/>
        <v>364</v>
      </c>
      <c r="T372">
        <f t="shared" si="114"/>
        <v>556192</v>
      </c>
      <c r="U372">
        <f t="shared" si="108"/>
        <v>0</v>
      </c>
      <c r="V372">
        <f t="shared" si="109"/>
        <v>21</v>
      </c>
      <c r="W372">
        <f>INDEX(Testing!$K$17:$K$23,FLOOR(('Frame Table'!T372-($E$6*V372)-($E$6*60*U372))/'Frame Table'!$F$6,1)+1)</f>
        <v>82</v>
      </c>
      <c r="X372">
        <f t="shared" si="122"/>
        <v>72</v>
      </c>
      <c r="Y372">
        <f>INDEX(Testing!$N$17:$N$23,FLOOR(('Frame Table'!T372-($E$6*V372)-($E$6*60*U372))/'Frame Table'!$F$6,1)+1)</f>
        <v>77</v>
      </c>
      <c r="AB372">
        <f t="shared" si="119"/>
        <v>364</v>
      </c>
      <c r="AC372">
        <f t="shared" si="115"/>
        <v>347256</v>
      </c>
      <c r="AD372">
        <f t="shared" si="110"/>
        <v>0</v>
      </c>
      <c r="AE372">
        <f t="shared" si="111"/>
        <v>13</v>
      </c>
      <c r="AF372">
        <f>INDEX(Testing!$K$17:$K$23,FLOOR(('Frame Table'!AC372-($E$6*AE372)-($E$6*60*AD372))/'Frame Table'!$F$6,1)+1)</f>
        <v>61</v>
      </c>
      <c r="AG372">
        <f t="shared" si="123"/>
        <v>56</v>
      </c>
      <c r="AH372">
        <f>INDEX(Testing!$N$17:$N$23,FLOOR(('Frame Table'!AC372-($E$6*AE372)-($E$6*60*AD372))/'Frame Table'!$F$6,1)+1)</f>
        <v>58</v>
      </c>
    </row>
    <row r="373" spans="1:34" x14ac:dyDescent="0.25">
      <c r="A373">
        <f t="shared" si="116"/>
        <v>365</v>
      </c>
      <c r="B373">
        <f t="shared" si="112"/>
        <v>464645</v>
      </c>
      <c r="C373">
        <f t="shared" si="104"/>
        <v>0</v>
      </c>
      <c r="D373">
        <f t="shared" si="105"/>
        <v>18</v>
      </c>
      <c r="E373">
        <f>INDEX(Testing!$K$17:$K$23,FLOOR(('Frame Table'!B373-($E$6*D373)-($E$6*60*C373))/'Frame Table'!$F$6,1)+1)</f>
        <v>0</v>
      </c>
      <c r="F373">
        <f t="shared" si="120"/>
        <v>15</v>
      </c>
      <c r="G373">
        <f>INDEX(Testing!$N$17:$N$23,FLOOR(('Frame Table'!B373-($E$6*D373)-($E$6*60*C373))/'Frame Table'!$F$6,1)+1)</f>
        <v>0</v>
      </c>
      <c r="J373">
        <f t="shared" si="117"/>
        <v>365</v>
      </c>
      <c r="K373">
        <f t="shared" si="113"/>
        <v>398215</v>
      </c>
      <c r="L373">
        <f t="shared" si="106"/>
        <v>0</v>
      </c>
      <c r="M373">
        <f t="shared" si="107"/>
        <v>15</v>
      </c>
      <c r="N373">
        <f>INDEX(Testing!$K$17:$K$23,FLOOR(('Frame Table'!K373-($E$6*M373)-($E$6*60*L373))/'Frame Table'!$F$6,1)+1)</f>
        <v>61</v>
      </c>
      <c r="O373">
        <f t="shared" si="121"/>
        <v>55</v>
      </c>
      <c r="P373">
        <f>INDEX(Testing!$N$17:$N$23,FLOOR(('Frame Table'!K373-($E$6*M373)-($E$6*60*L373))/'Frame Table'!$F$6,1)+1)</f>
        <v>58</v>
      </c>
      <c r="S373">
        <f t="shared" si="118"/>
        <v>365</v>
      </c>
      <c r="T373">
        <f t="shared" si="114"/>
        <v>557720</v>
      </c>
      <c r="U373">
        <f t="shared" si="108"/>
        <v>0</v>
      </c>
      <c r="V373">
        <f t="shared" si="109"/>
        <v>21</v>
      </c>
      <c r="W373">
        <f>INDEX(Testing!$K$17:$K$23,FLOOR(('Frame Table'!T373-($E$6*V373)-($E$6*60*U373))/'Frame Table'!$F$6,1)+1)</f>
        <v>82</v>
      </c>
      <c r="X373">
        <f t="shared" si="122"/>
        <v>78</v>
      </c>
      <c r="Y373">
        <f>INDEX(Testing!$N$17:$N$23,FLOOR(('Frame Table'!T373-($E$6*V373)-($E$6*60*U373))/'Frame Table'!$F$6,1)+1)</f>
        <v>77</v>
      </c>
      <c r="AB373">
        <f t="shared" si="119"/>
        <v>365</v>
      </c>
      <c r="AC373">
        <f t="shared" si="115"/>
        <v>348210</v>
      </c>
      <c r="AD373">
        <f t="shared" si="110"/>
        <v>0</v>
      </c>
      <c r="AE373">
        <f t="shared" si="111"/>
        <v>13</v>
      </c>
      <c r="AF373">
        <f>INDEX(Testing!$K$17:$K$23,FLOOR(('Frame Table'!AC373-($E$6*AE373)-($E$6*60*AD373))/'Frame Table'!$F$6,1)+1)</f>
        <v>61</v>
      </c>
      <c r="AG373">
        <f t="shared" si="123"/>
        <v>60</v>
      </c>
      <c r="AH373">
        <f>INDEX(Testing!$N$17:$N$23,FLOOR(('Frame Table'!AC373-($E$6*AE373)-($E$6*60*AD373))/'Frame Table'!$F$6,1)+1)</f>
        <v>58</v>
      </c>
    </row>
    <row r="374" spans="1:34" x14ac:dyDescent="0.25">
      <c r="A374">
        <f t="shared" si="116"/>
        <v>366</v>
      </c>
      <c r="B374">
        <f t="shared" si="112"/>
        <v>465918</v>
      </c>
      <c r="C374">
        <f t="shared" si="104"/>
        <v>0</v>
      </c>
      <c r="D374">
        <f t="shared" si="105"/>
        <v>18</v>
      </c>
      <c r="E374">
        <f>INDEX(Testing!$K$17:$K$23,FLOOR(('Frame Table'!B374-($E$6*D374)-($E$6*60*C374))/'Frame Table'!$F$6,1)+1)</f>
        <v>25</v>
      </c>
      <c r="F374">
        <f t="shared" si="120"/>
        <v>19</v>
      </c>
      <c r="G374">
        <f>INDEX(Testing!$N$17:$N$23,FLOOR(('Frame Table'!B374-($E$6*D374)-($E$6*60*C374))/'Frame Table'!$F$6,1)+1)</f>
        <v>19</v>
      </c>
      <c r="J374">
        <f t="shared" si="117"/>
        <v>366</v>
      </c>
      <c r="K374">
        <f t="shared" si="113"/>
        <v>399306</v>
      </c>
      <c r="L374">
        <f t="shared" si="106"/>
        <v>0</v>
      </c>
      <c r="M374">
        <f t="shared" si="107"/>
        <v>15</v>
      </c>
      <c r="N374">
        <f>INDEX(Testing!$K$17:$K$23,FLOOR(('Frame Table'!K374-($E$6*M374)-($E$6*60*L374))/'Frame Table'!$F$6,1)+1)</f>
        <v>61</v>
      </c>
      <c r="O374">
        <f t="shared" si="121"/>
        <v>59</v>
      </c>
      <c r="P374">
        <f>INDEX(Testing!$N$17:$N$23,FLOOR(('Frame Table'!K374-($E$6*M374)-($E$6*60*L374))/'Frame Table'!$F$6,1)+1)</f>
        <v>58</v>
      </c>
      <c r="S374">
        <f t="shared" si="118"/>
        <v>366</v>
      </c>
      <c r="T374">
        <f t="shared" si="114"/>
        <v>559248</v>
      </c>
      <c r="U374">
        <f t="shared" si="108"/>
        <v>0</v>
      </c>
      <c r="V374">
        <f t="shared" si="109"/>
        <v>21</v>
      </c>
      <c r="W374">
        <f>INDEX(Testing!$K$17:$K$23,FLOOR(('Frame Table'!T374-($E$6*V374)-($E$6*60*U374))/'Frame Table'!$F$6,1)+1)</f>
        <v>97</v>
      </c>
      <c r="X374">
        <f t="shared" si="122"/>
        <v>84</v>
      </c>
      <c r="Y374">
        <f>INDEX(Testing!$N$17:$N$23,FLOOR(('Frame Table'!T374-($E$6*V374)-($E$6*60*U374))/'Frame Table'!$F$6,1)+1)</f>
        <v>96</v>
      </c>
      <c r="AB374">
        <f t="shared" si="119"/>
        <v>366</v>
      </c>
      <c r="AC374">
        <f t="shared" si="115"/>
        <v>349164</v>
      </c>
      <c r="AD374">
        <f t="shared" si="110"/>
        <v>0</v>
      </c>
      <c r="AE374">
        <f t="shared" si="111"/>
        <v>13</v>
      </c>
      <c r="AF374">
        <f>INDEX(Testing!$K$17:$K$23,FLOOR(('Frame Table'!AC374-($E$6*AE374)-($E$6*60*AD374))/'Frame Table'!$F$6,1)+1)</f>
        <v>61</v>
      </c>
      <c r="AG374">
        <f t="shared" si="123"/>
        <v>63</v>
      </c>
      <c r="AH374">
        <f>INDEX(Testing!$N$17:$N$23,FLOOR(('Frame Table'!AC374-($E$6*AE374)-($E$6*60*AD374))/'Frame Table'!$F$6,1)+1)</f>
        <v>58</v>
      </c>
    </row>
    <row r="375" spans="1:34" x14ac:dyDescent="0.25">
      <c r="A375">
        <f t="shared" si="116"/>
        <v>367</v>
      </c>
      <c r="B375">
        <f t="shared" si="112"/>
        <v>467191</v>
      </c>
      <c r="C375">
        <f t="shared" si="104"/>
        <v>0</v>
      </c>
      <c r="D375">
        <f t="shared" si="105"/>
        <v>18</v>
      </c>
      <c r="E375">
        <f>INDEX(Testing!$K$17:$K$23,FLOOR(('Frame Table'!B375-($E$6*D375)-($E$6*60*C375))/'Frame Table'!$F$6,1)+1)</f>
        <v>25</v>
      </c>
      <c r="F375">
        <f t="shared" si="120"/>
        <v>24</v>
      </c>
      <c r="G375">
        <f>INDEX(Testing!$N$17:$N$23,FLOOR(('Frame Table'!B375-($E$6*D375)-($E$6*60*C375))/'Frame Table'!$F$6,1)+1)</f>
        <v>19</v>
      </c>
      <c r="J375">
        <f t="shared" si="117"/>
        <v>367</v>
      </c>
      <c r="K375">
        <f t="shared" si="113"/>
        <v>400397</v>
      </c>
      <c r="L375">
        <f t="shared" si="106"/>
        <v>0</v>
      </c>
      <c r="M375">
        <f t="shared" si="107"/>
        <v>15</v>
      </c>
      <c r="N375">
        <f>INDEX(Testing!$K$17:$K$23,FLOOR(('Frame Table'!K375-($E$6*M375)-($E$6*60*L375))/'Frame Table'!$F$6,1)+1)</f>
        <v>82</v>
      </c>
      <c r="O375">
        <f t="shared" si="121"/>
        <v>64</v>
      </c>
      <c r="P375">
        <f>INDEX(Testing!$N$17:$N$23,FLOOR(('Frame Table'!K375-($E$6*M375)-($E$6*60*L375))/'Frame Table'!$F$6,1)+1)</f>
        <v>77</v>
      </c>
      <c r="S375">
        <f t="shared" si="118"/>
        <v>367</v>
      </c>
      <c r="T375">
        <f t="shared" si="114"/>
        <v>560776</v>
      </c>
      <c r="U375">
        <f t="shared" si="108"/>
        <v>0</v>
      </c>
      <c r="V375">
        <f t="shared" si="109"/>
        <v>21</v>
      </c>
      <c r="W375">
        <f>INDEX(Testing!$K$17:$K$23,FLOOR(('Frame Table'!T375-($E$6*V375)-($E$6*60*U375))/'Frame Table'!$F$6,1)+1)</f>
        <v>97</v>
      </c>
      <c r="X375">
        <f t="shared" si="122"/>
        <v>90</v>
      </c>
      <c r="Y375">
        <f>INDEX(Testing!$N$17:$N$23,FLOOR(('Frame Table'!T375-($E$6*V375)-($E$6*60*U375))/'Frame Table'!$F$6,1)+1)</f>
        <v>96</v>
      </c>
      <c r="AB375">
        <f t="shared" si="119"/>
        <v>367</v>
      </c>
      <c r="AC375">
        <f t="shared" si="115"/>
        <v>350118</v>
      </c>
      <c r="AD375">
        <f t="shared" si="110"/>
        <v>0</v>
      </c>
      <c r="AE375">
        <f t="shared" si="111"/>
        <v>13</v>
      </c>
      <c r="AF375">
        <f>INDEX(Testing!$K$17:$K$23,FLOOR(('Frame Table'!AC375-($E$6*AE375)-($E$6*60*AD375))/'Frame Table'!$F$6,1)+1)</f>
        <v>82</v>
      </c>
      <c r="AG375">
        <f t="shared" si="123"/>
        <v>67</v>
      </c>
      <c r="AH375">
        <f>INDEX(Testing!$N$17:$N$23,FLOOR(('Frame Table'!AC375-($E$6*AE375)-($E$6*60*AD375))/'Frame Table'!$F$6,1)+1)</f>
        <v>77</v>
      </c>
    </row>
    <row r="376" spans="1:34" x14ac:dyDescent="0.25">
      <c r="A376">
        <f t="shared" si="116"/>
        <v>368</v>
      </c>
      <c r="B376">
        <f t="shared" si="112"/>
        <v>468464</v>
      </c>
      <c r="C376">
        <f t="shared" si="104"/>
        <v>0</v>
      </c>
      <c r="D376">
        <f t="shared" si="105"/>
        <v>18</v>
      </c>
      <c r="E376">
        <f>INDEX(Testing!$K$17:$K$23,FLOOR(('Frame Table'!B376-($E$6*D376)-($E$6*60*C376))/'Frame Table'!$F$6,1)+1)</f>
        <v>25</v>
      </c>
      <c r="F376">
        <f t="shared" si="120"/>
        <v>29</v>
      </c>
      <c r="G376">
        <f>INDEX(Testing!$N$17:$N$23,FLOOR(('Frame Table'!B376-($E$6*D376)-($E$6*60*C376))/'Frame Table'!$F$6,1)+1)</f>
        <v>19</v>
      </c>
      <c r="J376">
        <f t="shared" si="117"/>
        <v>368</v>
      </c>
      <c r="K376">
        <f t="shared" si="113"/>
        <v>401488</v>
      </c>
      <c r="L376">
        <f t="shared" si="106"/>
        <v>0</v>
      </c>
      <c r="M376">
        <f t="shared" si="107"/>
        <v>15</v>
      </c>
      <c r="N376">
        <f>INDEX(Testing!$K$17:$K$23,FLOOR(('Frame Table'!K376-($E$6*M376)-($E$6*60*L376))/'Frame Table'!$F$6,1)+1)</f>
        <v>82</v>
      </c>
      <c r="O376">
        <f t="shared" si="121"/>
        <v>68</v>
      </c>
      <c r="P376">
        <f>INDEX(Testing!$N$17:$N$23,FLOOR(('Frame Table'!K376-($E$6*M376)-($E$6*60*L376))/'Frame Table'!$F$6,1)+1)</f>
        <v>77</v>
      </c>
      <c r="S376">
        <f t="shared" si="118"/>
        <v>368</v>
      </c>
      <c r="T376">
        <f t="shared" si="114"/>
        <v>562304</v>
      </c>
      <c r="U376">
        <f t="shared" si="108"/>
        <v>0</v>
      </c>
      <c r="V376">
        <f t="shared" si="109"/>
        <v>21</v>
      </c>
      <c r="W376">
        <f>INDEX(Testing!$K$17:$K$23,FLOOR(('Frame Table'!T376-($E$6*V376)-($E$6*60*U376))/'Frame Table'!$F$6,1)+1)</f>
        <v>99</v>
      </c>
      <c r="X376">
        <f t="shared" si="122"/>
        <v>96</v>
      </c>
      <c r="Y376">
        <f>INDEX(Testing!$N$17:$N$23,FLOOR(('Frame Table'!T376-($E$6*V376)-($E$6*60*U376))/'Frame Table'!$F$6,1)+1)</f>
        <v>99</v>
      </c>
      <c r="AB376">
        <f t="shared" si="119"/>
        <v>368</v>
      </c>
      <c r="AC376">
        <f t="shared" si="115"/>
        <v>351072</v>
      </c>
      <c r="AD376">
        <f t="shared" si="110"/>
        <v>0</v>
      </c>
      <c r="AE376">
        <f t="shared" si="111"/>
        <v>13</v>
      </c>
      <c r="AF376">
        <f>INDEX(Testing!$K$17:$K$23,FLOOR(('Frame Table'!AC376-($E$6*AE376)-($E$6*60*AD376))/'Frame Table'!$F$6,1)+1)</f>
        <v>82</v>
      </c>
      <c r="AG376">
        <f t="shared" si="123"/>
        <v>71</v>
      </c>
      <c r="AH376">
        <f>INDEX(Testing!$N$17:$N$23,FLOOR(('Frame Table'!AC376-($E$6*AE376)-($E$6*60*AD376))/'Frame Table'!$F$6,1)+1)</f>
        <v>77</v>
      </c>
    </row>
    <row r="377" spans="1:34" x14ac:dyDescent="0.25">
      <c r="A377">
        <f t="shared" si="116"/>
        <v>369</v>
      </c>
      <c r="B377">
        <f t="shared" si="112"/>
        <v>469737</v>
      </c>
      <c r="C377">
        <f t="shared" si="104"/>
        <v>0</v>
      </c>
      <c r="D377">
        <f t="shared" si="105"/>
        <v>18</v>
      </c>
      <c r="E377">
        <f>INDEX(Testing!$K$17:$K$23,FLOOR(('Frame Table'!B377-($E$6*D377)-($E$6*60*C377))/'Frame Table'!$F$6,1)+1)</f>
        <v>48</v>
      </c>
      <c r="F377">
        <f t="shared" si="120"/>
        <v>34</v>
      </c>
      <c r="G377">
        <f>INDEX(Testing!$N$17:$N$23,FLOOR(('Frame Table'!B377-($E$6*D377)-($E$6*60*C377))/'Frame Table'!$F$6,1)+1)</f>
        <v>38</v>
      </c>
      <c r="J377">
        <f t="shared" si="117"/>
        <v>369</v>
      </c>
      <c r="K377">
        <f t="shared" si="113"/>
        <v>402579</v>
      </c>
      <c r="L377">
        <f t="shared" si="106"/>
        <v>0</v>
      </c>
      <c r="M377">
        <f t="shared" si="107"/>
        <v>15</v>
      </c>
      <c r="N377">
        <f>INDEX(Testing!$K$17:$K$23,FLOOR(('Frame Table'!K377-($E$6*M377)-($E$6*60*L377))/'Frame Table'!$F$6,1)+1)</f>
        <v>82</v>
      </c>
      <c r="O377">
        <f t="shared" si="121"/>
        <v>72</v>
      </c>
      <c r="P377">
        <f>INDEX(Testing!$N$17:$N$23,FLOOR(('Frame Table'!K377-($E$6*M377)-($E$6*60*L377))/'Frame Table'!$F$6,1)+1)</f>
        <v>77</v>
      </c>
      <c r="S377">
        <f t="shared" si="118"/>
        <v>369</v>
      </c>
      <c r="T377">
        <f t="shared" si="114"/>
        <v>563832</v>
      </c>
      <c r="U377">
        <f t="shared" si="108"/>
        <v>0</v>
      </c>
      <c r="V377">
        <f t="shared" si="109"/>
        <v>22</v>
      </c>
      <c r="W377">
        <f>INDEX(Testing!$K$17:$K$23,FLOOR(('Frame Table'!T377-($E$6*V377)-($E$6*60*U377))/'Frame Table'!$F$6,1)+1)</f>
        <v>0</v>
      </c>
      <c r="X377">
        <f t="shared" si="122"/>
        <v>2</v>
      </c>
      <c r="Y377">
        <f>INDEX(Testing!$N$17:$N$23,FLOOR(('Frame Table'!T377-($E$6*V377)-($E$6*60*U377))/'Frame Table'!$F$6,1)+1)</f>
        <v>0</v>
      </c>
      <c r="AB377">
        <f t="shared" si="119"/>
        <v>369</v>
      </c>
      <c r="AC377">
        <f t="shared" si="115"/>
        <v>352026</v>
      </c>
      <c r="AD377">
        <f t="shared" si="110"/>
        <v>0</v>
      </c>
      <c r="AE377">
        <f t="shared" si="111"/>
        <v>13</v>
      </c>
      <c r="AF377">
        <f>INDEX(Testing!$K$17:$K$23,FLOOR(('Frame Table'!AC377-($E$6*AE377)-($E$6*60*AD377))/'Frame Table'!$F$6,1)+1)</f>
        <v>82</v>
      </c>
      <c r="AG377">
        <f t="shared" si="123"/>
        <v>75</v>
      </c>
      <c r="AH377">
        <f>INDEX(Testing!$N$17:$N$23,FLOOR(('Frame Table'!AC377-($E$6*AE377)-($E$6*60*AD377))/'Frame Table'!$F$6,1)+1)</f>
        <v>77</v>
      </c>
    </row>
    <row r="378" spans="1:34" x14ac:dyDescent="0.25">
      <c r="A378">
        <f t="shared" si="116"/>
        <v>370</v>
      </c>
      <c r="B378">
        <f t="shared" si="112"/>
        <v>471010</v>
      </c>
      <c r="C378">
        <f t="shared" si="104"/>
        <v>0</v>
      </c>
      <c r="D378">
        <f t="shared" si="105"/>
        <v>18</v>
      </c>
      <c r="E378">
        <f>INDEX(Testing!$K$17:$K$23,FLOOR(('Frame Table'!B378-($E$6*D378)-($E$6*60*C378))/'Frame Table'!$F$6,1)+1)</f>
        <v>48</v>
      </c>
      <c r="F378">
        <f t="shared" si="120"/>
        <v>39</v>
      </c>
      <c r="G378">
        <f>INDEX(Testing!$N$17:$N$23,FLOOR(('Frame Table'!B378-($E$6*D378)-($E$6*60*C378))/'Frame Table'!$F$6,1)+1)</f>
        <v>38</v>
      </c>
      <c r="J378">
        <f t="shared" si="117"/>
        <v>370</v>
      </c>
      <c r="K378">
        <f t="shared" si="113"/>
        <v>403670</v>
      </c>
      <c r="L378">
        <f t="shared" si="106"/>
        <v>0</v>
      </c>
      <c r="M378">
        <f t="shared" si="107"/>
        <v>15</v>
      </c>
      <c r="N378">
        <f>INDEX(Testing!$K$17:$K$23,FLOOR(('Frame Table'!K378-($E$6*M378)-($E$6*60*L378))/'Frame Table'!$F$6,1)+1)</f>
        <v>82</v>
      </c>
      <c r="O378">
        <f t="shared" si="121"/>
        <v>76</v>
      </c>
      <c r="P378">
        <f>INDEX(Testing!$N$17:$N$23,FLOOR(('Frame Table'!K378-($E$6*M378)-($E$6*60*L378))/'Frame Table'!$F$6,1)+1)</f>
        <v>77</v>
      </c>
      <c r="S378">
        <f t="shared" si="118"/>
        <v>370</v>
      </c>
      <c r="T378">
        <f t="shared" si="114"/>
        <v>565360</v>
      </c>
      <c r="U378">
        <f t="shared" si="108"/>
        <v>0</v>
      </c>
      <c r="V378">
        <f t="shared" si="109"/>
        <v>22</v>
      </c>
      <c r="W378">
        <f>INDEX(Testing!$K$17:$K$23,FLOOR(('Frame Table'!T378-($E$6*V378)-($E$6*60*U378))/'Frame Table'!$F$6,1)+1)</f>
        <v>0</v>
      </c>
      <c r="X378">
        <f t="shared" si="122"/>
        <v>8</v>
      </c>
      <c r="Y378">
        <f>INDEX(Testing!$N$17:$N$23,FLOOR(('Frame Table'!T378-($E$6*V378)-($E$6*60*U378))/'Frame Table'!$F$6,1)+1)</f>
        <v>0</v>
      </c>
      <c r="AB378">
        <f t="shared" si="119"/>
        <v>370</v>
      </c>
      <c r="AC378">
        <f t="shared" si="115"/>
        <v>352980</v>
      </c>
      <c r="AD378">
        <f t="shared" si="110"/>
        <v>0</v>
      </c>
      <c r="AE378">
        <f t="shared" si="111"/>
        <v>13</v>
      </c>
      <c r="AF378">
        <f>INDEX(Testing!$K$17:$K$23,FLOOR(('Frame Table'!AC378-($E$6*AE378)-($E$6*60*AD378))/'Frame Table'!$F$6,1)+1)</f>
        <v>82</v>
      </c>
      <c r="AG378">
        <f t="shared" si="123"/>
        <v>78</v>
      </c>
      <c r="AH378">
        <f>INDEX(Testing!$N$17:$N$23,FLOOR(('Frame Table'!AC378-($E$6*AE378)-($E$6*60*AD378))/'Frame Table'!$F$6,1)+1)</f>
        <v>77</v>
      </c>
    </row>
    <row r="379" spans="1:34" x14ac:dyDescent="0.25">
      <c r="A379">
        <f t="shared" si="116"/>
        <v>371</v>
      </c>
      <c r="B379">
        <f t="shared" si="112"/>
        <v>472283</v>
      </c>
      <c r="C379">
        <f t="shared" si="104"/>
        <v>0</v>
      </c>
      <c r="D379">
        <f t="shared" si="105"/>
        <v>18</v>
      </c>
      <c r="E379">
        <f>INDEX(Testing!$K$17:$K$23,FLOOR(('Frame Table'!B379-($E$6*D379)-($E$6*60*C379))/'Frame Table'!$F$6,1)+1)</f>
        <v>48</v>
      </c>
      <c r="F379">
        <f t="shared" si="120"/>
        <v>44</v>
      </c>
      <c r="G379">
        <f>INDEX(Testing!$N$17:$N$23,FLOOR(('Frame Table'!B379-($E$6*D379)-($E$6*60*C379))/'Frame Table'!$F$6,1)+1)</f>
        <v>38</v>
      </c>
      <c r="J379">
        <f t="shared" si="117"/>
        <v>371</v>
      </c>
      <c r="K379">
        <f t="shared" si="113"/>
        <v>404761</v>
      </c>
      <c r="L379">
        <f t="shared" si="106"/>
        <v>0</v>
      </c>
      <c r="M379">
        <f t="shared" si="107"/>
        <v>15</v>
      </c>
      <c r="N379">
        <f>INDEX(Testing!$K$17:$K$23,FLOOR(('Frame Table'!K379-($E$6*M379)-($E$6*60*L379))/'Frame Table'!$F$6,1)+1)</f>
        <v>97</v>
      </c>
      <c r="O379">
        <f t="shared" si="121"/>
        <v>81</v>
      </c>
      <c r="P379">
        <f>INDEX(Testing!$N$17:$N$23,FLOOR(('Frame Table'!K379-($E$6*M379)-($E$6*60*L379))/'Frame Table'!$F$6,1)+1)</f>
        <v>96</v>
      </c>
      <c r="S379">
        <f t="shared" si="118"/>
        <v>371</v>
      </c>
      <c r="T379">
        <f t="shared" si="114"/>
        <v>566888</v>
      </c>
      <c r="U379">
        <f t="shared" si="108"/>
        <v>0</v>
      </c>
      <c r="V379">
        <f t="shared" si="109"/>
        <v>22</v>
      </c>
      <c r="W379">
        <f>INDEX(Testing!$K$17:$K$23,FLOOR(('Frame Table'!T379-($E$6*V379)-($E$6*60*U379))/'Frame Table'!$F$6,1)+1)</f>
        <v>0</v>
      </c>
      <c r="X379">
        <f t="shared" si="122"/>
        <v>14</v>
      </c>
      <c r="Y379">
        <f>INDEX(Testing!$N$17:$N$23,FLOOR(('Frame Table'!T379-($E$6*V379)-($E$6*60*U379))/'Frame Table'!$F$6,1)+1)</f>
        <v>0</v>
      </c>
      <c r="AB379">
        <f t="shared" si="119"/>
        <v>371</v>
      </c>
      <c r="AC379">
        <f t="shared" si="115"/>
        <v>353934</v>
      </c>
      <c r="AD379">
        <f t="shared" si="110"/>
        <v>0</v>
      </c>
      <c r="AE379">
        <f t="shared" si="111"/>
        <v>13</v>
      </c>
      <c r="AF379">
        <f>INDEX(Testing!$K$17:$K$23,FLOOR(('Frame Table'!AC379-($E$6*AE379)-($E$6*60*AD379))/'Frame Table'!$F$6,1)+1)</f>
        <v>97</v>
      </c>
      <c r="AG379">
        <f t="shared" si="123"/>
        <v>82</v>
      </c>
      <c r="AH379">
        <f>INDEX(Testing!$N$17:$N$23,FLOOR(('Frame Table'!AC379-($E$6*AE379)-($E$6*60*AD379))/'Frame Table'!$F$6,1)+1)</f>
        <v>96</v>
      </c>
    </row>
    <row r="380" spans="1:34" x14ac:dyDescent="0.25">
      <c r="A380">
        <f t="shared" si="116"/>
        <v>372</v>
      </c>
      <c r="B380">
        <f t="shared" si="112"/>
        <v>473556</v>
      </c>
      <c r="C380">
        <f t="shared" si="104"/>
        <v>0</v>
      </c>
      <c r="D380">
        <f t="shared" si="105"/>
        <v>18</v>
      </c>
      <c r="E380">
        <f>INDEX(Testing!$K$17:$K$23,FLOOR(('Frame Table'!B380-($E$6*D380)-($E$6*60*C380))/'Frame Table'!$F$6,1)+1)</f>
        <v>61</v>
      </c>
      <c r="F380">
        <f t="shared" si="120"/>
        <v>49</v>
      </c>
      <c r="G380">
        <f>INDEX(Testing!$N$17:$N$23,FLOOR(('Frame Table'!B380-($E$6*D380)-($E$6*60*C380))/'Frame Table'!$F$6,1)+1)</f>
        <v>58</v>
      </c>
      <c r="J380">
        <f t="shared" si="117"/>
        <v>372</v>
      </c>
      <c r="K380">
        <f t="shared" si="113"/>
        <v>405852</v>
      </c>
      <c r="L380">
        <f t="shared" si="106"/>
        <v>0</v>
      </c>
      <c r="M380">
        <f t="shared" si="107"/>
        <v>15</v>
      </c>
      <c r="N380">
        <f>INDEX(Testing!$K$17:$K$23,FLOOR(('Frame Table'!K380-($E$6*M380)-($E$6*60*L380))/'Frame Table'!$F$6,1)+1)</f>
        <v>97</v>
      </c>
      <c r="O380">
        <f t="shared" si="121"/>
        <v>85</v>
      </c>
      <c r="P380">
        <f>INDEX(Testing!$N$17:$N$23,FLOOR(('Frame Table'!K380-($E$6*M380)-($E$6*60*L380))/'Frame Table'!$F$6,1)+1)</f>
        <v>96</v>
      </c>
      <c r="S380">
        <f t="shared" si="118"/>
        <v>372</v>
      </c>
      <c r="T380">
        <f t="shared" si="114"/>
        <v>568416</v>
      </c>
      <c r="U380">
        <f t="shared" si="108"/>
        <v>0</v>
      </c>
      <c r="V380">
        <f t="shared" si="109"/>
        <v>22</v>
      </c>
      <c r="W380">
        <f>INDEX(Testing!$K$17:$K$23,FLOOR(('Frame Table'!T380-($E$6*V380)-($E$6*60*U380))/'Frame Table'!$F$6,1)+1)</f>
        <v>25</v>
      </c>
      <c r="X380">
        <f t="shared" si="122"/>
        <v>20</v>
      </c>
      <c r="Y380">
        <f>INDEX(Testing!$N$17:$N$23,FLOOR(('Frame Table'!T380-($E$6*V380)-($E$6*60*U380))/'Frame Table'!$F$6,1)+1)</f>
        <v>19</v>
      </c>
      <c r="AB380">
        <f t="shared" si="119"/>
        <v>372</v>
      </c>
      <c r="AC380">
        <f t="shared" si="115"/>
        <v>354888</v>
      </c>
      <c r="AD380">
        <f t="shared" si="110"/>
        <v>0</v>
      </c>
      <c r="AE380">
        <f t="shared" si="111"/>
        <v>13</v>
      </c>
      <c r="AF380">
        <f>INDEX(Testing!$K$17:$K$23,FLOOR(('Frame Table'!AC380-($E$6*AE380)-($E$6*60*AD380))/'Frame Table'!$F$6,1)+1)</f>
        <v>97</v>
      </c>
      <c r="AG380">
        <f t="shared" si="123"/>
        <v>86</v>
      </c>
      <c r="AH380">
        <f>INDEX(Testing!$N$17:$N$23,FLOOR(('Frame Table'!AC380-($E$6*AE380)-($E$6*60*AD380))/'Frame Table'!$F$6,1)+1)</f>
        <v>96</v>
      </c>
    </row>
    <row r="381" spans="1:34" x14ac:dyDescent="0.25">
      <c r="A381">
        <f t="shared" si="116"/>
        <v>373</v>
      </c>
      <c r="B381">
        <f t="shared" si="112"/>
        <v>474829</v>
      </c>
      <c r="C381">
        <f t="shared" si="104"/>
        <v>0</v>
      </c>
      <c r="D381">
        <f t="shared" si="105"/>
        <v>18</v>
      </c>
      <c r="E381">
        <f>INDEX(Testing!$K$17:$K$23,FLOOR(('Frame Table'!B381-($E$6*D381)-($E$6*60*C381))/'Frame Table'!$F$6,1)+1)</f>
        <v>61</v>
      </c>
      <c r="F381">
        <f t="shared" si="120"/>
        <v>54</v>
      </c>
      <c r="G381">
        <f>INDEX(Testing!$N$17:$N$23,FLOOR(('Frame Table'!B381-($E$6*D381)-($E$6*60*C381))/'Frame Table'!$F$6,1)+1)</f>
        <v>58</v>
      </c>
      <c r="J381">
        <f t="shared" si="117"/>
        <v>373</v>
      </c>
      <c r="K381">
        <f t="shared" si="113"/>
        <v>406943</v>
      </c>
      <c r="L381">
        <f t="shared" si="106"/>
        <v>0</v>
      </c>
      <c r="M381">
        <f t="shared" si="107"/>
        <v>15</v>
      </c>
      <c r="N381">
        <f>INDEX(Testing!$K$17:$K$23,FLOOR(('Frame Table'!K381-($E$6*M381)-($E$6*60*L381))/'Frame Table'!$F$6,1)+1)</f>
        <v>97</v>
      </c>
      <c r="O381">
        <f t="shared" si="121"/>
        <v>89</v>
      </c>
      <c r="P381">
        <f>INDEX(Testing!$N$17:$N$23,FLOOR(('Frame Table'!K381-($E$6*M381)-($E$6*60*L381))/'Frame Table'!$F$6,1)+1)</f>
        <v>96</v>
      </c>
      <c r="S381">
        <f t="shared" si="118"/>
        <v>373</v>
      </c>
      <c r="T381">
        <f t="shared" si="114"/>
        <v>569944</v>
      </c>
      <c r="U381">
        <f t="shared" si="108"/>
        <v>0</v>
      </c>
      <c r="V381">
        <f t="shared" si="109"/>
        <v>22</v>
      </c>
      <c r="W381">
        <f>INDEX(Testing!$K$17:$K$23,FLOOR(('Frame Table'!T381-($E$6*V381)-($E$6*60*U381))/'Frame Table'!$F$6,1)+1)</f>
        <v>25</v>
      </c>
      <c r="X381">
        <f t="shared" si="122"/>
        <v>26</v>
      </c>
      <c r="Y381">
        <f>INDEX(Testing!$N$17:$N$23,FLOOR(('Frame Table'!T381-($E$6*V381)-($E$6*60*U381))/'Frame Table'!$F$6,1)+1)</f>
        <v>19</v>
      </c>
      <c r="AB381">
        <f t="shared" si="119"/>
        <v>373</v>
      </c>
      <c r="AC381">
        <f t="shared" si="115"/>
        <v>355842</v>
      </c>
      <c r="AD381">
        <f t="shared" si="110"/>
        <v>0</v>
      </c>
      <c r="AE381">
        <f t="shared" si="111"/>
        <v>13</v>
      </c>
      <c r="AF381">
        <f>INDEX(Testing!$K$17:$K$23,FLOOR(('Frame Table'!AC381-($E$6*AE381)-($E$6*60*AD381))/'Frame Table'!$F$6,1)+1)</f>
        <v>97</v>
      </c>
      <c r="AG381">
        <f t="shared" si="123"/>
        <v>90</v>
      </c>
      <c r="AH381">
        <f>INDEX(Testing!$N$17:$N$23,FLOOR(('Frame Table'!AC381-($E$6*AE381)-($E$6*60*AD381))/'Frame Table'!$F$6,1)+1)</f>
        <v>96</v>
      </c>
    </row>
    <row r="382" spans="1:34" x14ac:dyDescent="0.25">
      <c r="A382">
        <f t="shared" si="116"/>
        <v>374</v>
      </c>
      <c r="B382">
        <f t="shared" si="112"/>
        <v>476102</v>
      </c>
      <c r="C382">
        <f t="shared" si="104"/>
        <v>0</v>
      </c>
      <c r="D382">
        <f t="shared" si="105"/>
        <v>18</v>
      </c>
      <c r="E382">
        <f>INDEX(Testing!$K$17:$K$23,FLOOR(('Frame Table'!B382-($E$6*D382)-($E$6*60*C382))/'Frame Table'!$F$6,1)+1)</f>
        <v>61</v>
      </c>
      <c r="F382">
        <f t="shared" si="120"/>
        <v>59</v>
      </c>
      <c r="G382">
        <f>INDEX(Testing!$N$17:$N$23,FLOOR(('Frame Table'!B382-($E$6*D382)-($E$6*60*C382))/'Frame Table'!$F$6,1)+1)</f>
        <v>58</v>
      </c>
      <c r="J382">
        <f t="shared" si="117"/>
        <v>374</v>
      </c>
      <c r="K382">
        <f t="shared" si="113"/>
        <v>408034</v>
      </c>
      <c r="L382">
        <f t="shared" si="106"/>
        <v>0</v>
      </c>
      <c r="M382">
        <f t="shared" si="107"/>
        <v>15</v>
      </c>
      <c r="N382">
        <f>INDEX(Testing!$K$17:$K$23,FLOOR(('Frame Table'!K382-($E$6*M382)-($E$6*60*L382))/'Frame Table'!$F$6,1)+1)</f>
        <v>97</v>
      </c>
      <c r="O382">
        <f t="shared" si="121"/>
        <v>93</v>
      </c>
      <c r="P382">
        <f>INDEX(Testing!$N$17:$N$23,FLOOR(('Frame Table'!K382-($E$6*M382)-($E$6*60*L382))/'Frame Table'!$F$6,1)+1)</f>
        <v>96</v>
      </c>
      <c r="S382">
        <f t="shared" si="118"/>
        <v>374</v>
      </c>
      <c r="T382">
        <f t="shared" si="114"/>
        <v>571472</v>
      </c>
      <c r="U382">
        <f t="shared" si="108"/>
        <v>0</v>
      </c>
      <c r="V382">
        <f t="shared" si="109"/>
        <v>22</v>
      </c>
      <c r="W382">
        <f>INDEX(Testing!$K$17:$K$23,FLOOR(('Frame Table'!T382-($E$6*V382)-($E$6*60*U382))/'Frame Table'!$F$6,1)+1)</f>
        <v>48</v>
      </c>
      <c r="X382">
        <f t="shared" si="122"/>
        <v>32</v>
      </c>
      <c r="Y382">
        <f>INDEX(Testing!$N$17:$N$23,FLOOR(('Frame Table'!T382-($E$6*V382)-($E$6*60*U382))/'Frame Table'!$F$6,1)+1)</f>
        <v>38</v>
      </c>
      <c r="AB382">
        <f t="shared" si="119"/>
        <v>374</v>
      </c>
      <c r="AC382">
        <f t="shared" si="115"/>
        <v>356796</v>
      </c>
      <c r="AD382">
        <f t="shared" si="110"/>
        <v>0</v>
      </c>
      <c r="AE382">
        <f t="shared" si="111"/>
        <v>13</v>
      </c>
      <c r="AF382">
        <f>INDEX(Testing!$K$17:$K$23,FLOOR(('Frame Table'!AC382-($E$6*AE382)-($E$6*60*AD382))/'Frame Table'!$F$6,1)+1)</f>
        <v>97</v>
      </c>
      <c r="AG382">
        <f t="shared" si="123"/>
        <v>93</v>
      </c>
      <c r="AH382">
        <f>INDEX(Testing!$N$17:$N$23,FLOOR(('Frame Table'!AC382-($E$6*AE382)-($E$6*60*AD382))/'Frame Table'!$F$6,1)+1)</f>
        <v>96</v>
      </c>
    </row>
    <row r="383" spans="1:34" x14ac:dyDescent="0.25">
      <c r="A383">
        <f t="shared" si="116"/>
        <v>375</v>
      </c>
      <c r="B383">
        <f t="shared" si="112"/>
        <v>477375</v>
      </c>
      <c r="C383">
        <f t="shared" si="104"/>
        <v>0</v>
      </c>
      <c r="D383">
        <f t="shared" si="105"/>
        <v>18</v>
      </c>
      <c r="E383">
        <f>INDEX(Testing!$K$17:$K$23,FLOOR(('Frame Table'!B383-($E$6*D383)-($E$6*60*C383))/'Frame Table'!$F$6,1)+1)</f>
        <v>82</v>
      </c>
      <c r="F383">
        <f t="shared" si="120"/>
        <v>64</v>
      </c>
      <c r="G383">
        <f>INDEX(Testing!$N$17:$N$23,FLOOR(('Frame Table'!B383-($E$6*D383)-($E$6*60*C383))/'Frame Table'!$F$6,1)+1)</f>
        <v>77</v>
      </c>
      <c r="J383">
        <f t="shared" si="117"/>
        <v>375</v>
      </c>
      <c r="K383">
        <f t="shared" si="113"/>
        <v>409125</v>
      </c>
      <c r="L383">
        <f t="shared" si="106"/>
        <v>0</v>
      </c>
      <c r="M383">
        <f t="shared" si="107"/>
        <v>15</v>
      </c>
      <c r="N383">
        <f>INDEX(Testing!$K$17:$K$23,FLOOR(('Frame Table'!K383-($E$6*M383)-($E$6*60*L383))/'Frame Table'!$F$6,1)+1)</f>
        <v>99</v>
      </c>
      <c r="O383">
        <f t="shared" si="121"/>
        <v>98</v>
      </c>
      <c r="P383">
        <f>INDEX(Testing!$N$17:$N$23,FLOOR(('Frame Table'!K383-($E$6*M383)-($E$6*60*L383))/'Frame Table'!$F$6,1)+1)</f>
        <v>99</v>
      </c>
      <c r="S383">
        <f t="shared" si="118"/>
        <v>375</v>
      </c>
      <c r="T383">
        <f t="shared" si="114"/>
        <v>573000</v>
      </c>
      <c r="U383">
        <f t="shared" si="108"/>
        <v>0</v>
      </c>
      <c r="V383">
        <f t="shared" si="109"/>
        <v>22</v>
      </c>
      <c r="W383">
        <f>INDEX(Testing!$K$17:$K$23,FLOOR(('Frame Table'!T383-($E$6*V383)-($E$6*60*U383))/'Frame Table'!$F$6,1)+1)</f>
        <v>48</v>
      </c>
      <c r="X383">
        <f t="shared" si="122"/>
        <v>38</v>
      </c>
      <c r="Y383">
        <f>INDEX(Testing!$N$17:$N$23,FLOOR(('Frame Table'!T383-($E$6*V383)-($E$6*60*U383))/'Frame Table'!$F$6,1)+1)</f>
        <v>38</v>
      </c>
      <c r="AB383">
        <f t="shared" si="119"/>
        <v>375</v>
      </c>
      <c r="AC383">
        <f t="shared" si="115"/>
        <v>357750</v>
      </c>
      <c r="AD383">
        <f t="shared" si="110"/>
        <v>0</v>
      </c>
      <c r="AE383">
        <f t="shared" si="111"/>
        <v>13</v>
      </c>
      <c r="AF383">
        <f>INDEX(Testing!$K$17:$K$23,FLOOR(('Frame Table'!AC383-($E$6*AE383)-($E$6*60*AD383))/'Frame Table'!$F$6,1)+1)</f>
        <v>99</v>
      </c>
      <c r="AG383">
        <f t="shared" si="123"/>
        <v>97</v>
      </c>
      <c r="AH383">
        <f>INDEX(Testing!$N$17:$N$23,FLOOR(('Frame Table'!AC383-($E$6*AE383)-($E$6*60*AD383))/'Frame Table'!$F$6,1)+1)</f>
        <v>99</v>
      </c>
    </row>
    <row r="384" spans="1:34" x14ac:dyDescent="0.25">
      <c r="A384">
        <f t="shared" si="116"/>
        <v>376</v>
      </c>
      <c r="B384">
        <f t="shared" si="112"/>
        <v>478648</v>
      </c>
      <c r="C384">
        <f t="shared" si="104"/>
        <v>0</v>
      </c>
      <c r="D384">
        <f t="shared" si="105"/>
        <v>18</v>
      </c>
      <c r="E384">
        <f>INDEX(Testing!$K$17:$K$23,FLOOR(('Frame Table'!B384-($E$6*D384)-($E$6*60*C384))/'Frame Table'!$F$6,1)+1)</f>
        <v>82</v>
      </c>
      <c r="F384">
        <f t="shared" si="120"/>
        <v>69</v>
      </c>
      <c r="G384">
        <f>INDEX(Testing!$N$17:$N$23,FLOOR(('Frame Table'!B384-($E$6*D384)-($E$6*60*C384))/'Frame Table'!$F$6,1)+1)</f>
        <v>77</v>
      </c>
      <c r="J384">
        <f t="shared" si="117"/>
        <v>376</v>
      </c>
      <c r="K384">
        <f t="shared" si="113"/>
        <v>410216</v>
      </c>
      <c r="L384">
        <f t="shared" si="106"/>
        <v>0</v>
      </c>
      <c r="M384">
        <f t="shared" si="107"/>
        <v>16</v>
      </c>
      <c r="N384">
        <f>INDEX(Testing!$K$17:$K$23,FLOOR(('Frame Table'!K384-($E$6*M384)-($E$6*60*L384))/'Frame Table'!$F$6,1)+1)</f>
        <v>0</v>
      </c>
      <c r="O384">
        <f t="shared" si="121"/>
        <v>2</v>
      </c>
      <c r="P384">
        <f>INDEX(Testing!$N$17:$N$23,FLOOR(('Frame Table'!K384-($E$6*M384)-($E$6*60*L384))/'Frame Table'!$F$6,1)+1)</f>
        <v>0</v>
      </c>
      <c r="S384">
        <f t="shared" si="118"/>
        <v>376</v>
      </c>
      <c r="T384">
        <f t="shared" si="114"/>
        <v>574528</v>
      </c>
      <c r="U384">
        <f t="shared" si="108"/>
        <v>0</v>
      </c>
      <c r="V384">
        <f t="shared" si="109"/>
        <v>22</v>
      </c>
      <c r="W384">
        <f>INDEX(Testing!$K$17:$K$23,FLOOR(('Frame Table'!T384-($E$6*V384)-($E$6*60*U384))/'Frame Table'!$F$6,1)+1)</f>
        <v>48</v>
      </c>
      <c r="X384">
        <f t="shared" si="122"/>
        <v>44</v>
      </c>
      <c r="Y384">
        <f>INDEX(Testing!$N$17:$N$23,FLOOR(('Frame Table'!T384-($E$6*V384)-($E$6*60*U384))/'Frame Table'!$F$6,1)+1)</f>
        <v>38</v>
      </c>
      <c r="AB384">
        <f t="shared" si="119"/>
        <v>376</v>
      </c>
      <c r="AC384">
        <f t="shared" si="115"/>
        <v>358704</v>
      </c>
      <c r="AD384">
        <f t="shared" si="110"/>
        <v>0</v>
      </c>
      <c r="AE384">
        <f t="shared" si="111"/>
        <v>14</v>
      </c>
      <c r="AF384">
        <f>INDEX(Testing!$K$17:$K$23,FLOOR(('Frame Table'!AC384-($E$6*AE384)-($E$6*60*AD384))/'Frame Table'!$F$6,1)+1)</f>
        <v>0</v>
      </c>
      <c r="AG384">
        <f t="shared" si="123"/>
        <v>1</v>
      </c>
      <c r="AH384">
        <f>INDEX(Testing!$N$17:$N$23,FLOOR(('Frame Table'!AC384-($E$6*AE384)-($E$6*60*AD384))/'Frame Table'!$F$6,1)+1)</f>
        <v>0</v>
      </c>
    </row>
    <row r="385" spans="1:34" x14ac:dyDescent="0.25">
      <c r="A385">
        <f t="shared" si="116"/>
        <v>377</v>
      </c>
      <c r="B385">
        <f t="shared" si="112"/>
        <v>479921</v>
      </c>
      <c r="C385">
        <f t="shared" si="104"/>
        <v>0</v>
      </c>
      <c r="D385">
        <f t="shared" si="105"/>
        <v>18</v>
      </c>
      <c r="E385">
        <f>INDEX(Testing!$K$17:$K$23,FLOOR(('Frame Table'!B385-($E$6*D385)-($E$6*60*C385))/'Frame Table'!$F$6,1)+1)</f>
        <v>82</v>
      </c>
      <c r="F385">
        <f t="shared" si="120"/>
        <v>74</v>
      </c>
      <c r="G385">
        <f>INDEX(Testing!$N$17:$N$23,FLOOR(('Frame Table'!B385-($E$6*D385)-($E$6*60*C385))/'Frame Table'!$F$6,1)+1)</f>
        <v>77</v>
      </c>
      <c r="J385">
        <f t="shared" si="117"/>
        <v>377</v>
      </c>
      <c r="K385">
        <f t="shared" si="113"/>
        <v>411307</v>
      </c>
      <c r="L385">
        <f t="shared" si="106"/>
        <v>0</v>
      </c>
      <c r="M385">
        <f t="shared" si="107"/>
        <v>16</v>
      </c>
      <c r="N385">
        <f>INDEX(Testing!$K$17:$K$23,FLOOR(('Frame Table'!K385-($E$6*M385)-($E$6*60*L385))/'Frame Table'!$F$6,1)+1)</f>
        <v>0</v>
      </c>
      <c r="O385">
        <f t="shared" si="121"/>
        <v>6</v>
      </c>
      <c r="P385">
        <f>INDEX(Testing!$N$17:$N$23,FLOOR(('Frame Table'!K385-($E$6*M385)-($E$6*60*L385))/'Frame Table'!$F$6,1)+1)</f>
        <v>0</v>
      </c>
      <c r="S385">
        <f t="shared" si="118"/>
        <v>377</v>
      </c>
      <c r="T385">
        <f t="shared" si="114"/>
        <v>576056</v>
      </c>
      <c r="U385">
        <f t="shared" si="108"/>
        <v>0</v>
      </c>
      <c r="V385">
        <f t="shared" si="109"/>
        <v>22</v>
      </c>
      <c r="W385">
        <f>INDEX(Testing!$K$17:$K$23,FLOOR(('Frame Table'!T385-($E$6*V385)-($E$6*60*U385))/'Frame Table'!$F$6,1)+1)</f>
        <v>61</v>
      </c>
      <c r="X385">
        <f t="shared" si="122"/>
        <v>50</v>
      </c>
      <c r="Y385">
        <f>INDEX(Testing!$N$17:$N$23,FLOOR(('Frame Table'!T385-($E$6*V385)-($E$6*60*U385))/'Frame Table'!$F$6,1)+1)</f>
        <v>58</v>
      </c>
      <c r="AB385">
        <f t="shared" si="119"/>
        <v>377</v>
      </c>
      <c r="AC385">
        <f t="shared" si="115"/>
        <v>359658</v>
      </c>
      <c r="AD385">
        <f t="shared" si="110"/>
        <v>0</v>
      </c>
      <c r="AE385">
        <f t="shared" si="111"/>
        <v>14</v>
      </c>
      <c r="AF385">
        <f>INDEX(Testing!$K$17:$K$23,FLOOR(('Frame Table'!AC385-($E$6*AE385)-($E$6*60*AD385))/'Frame Table'!$F$6,1)+1)</f>
        <v>0</v>
      </c>
      <c r="AG385">
        <f t="shared" si="123"/>
        <v>4</v>
      </c>
      <c r="AH385">
        <f>INDEX(Testing!$N$17:$N$23,FLOOR(('Frame Table'!AC385-($E$6*AE385)-($E$6*60*AD385))/'Frame Table'!$F$6,1)+1)</f>
        <v>0</v>
      </c>
    </row>
    <row r="386" spans="1:34" x14ac:dyDescent="0.25">
      <c r="A386">
        <f t="shared" si="116"/>
        <v>378</v>
      </c>
      <c r="B386">
        <f t="shared" si="112"/>
        <v>481194</v>
      </c>
      <c r="C386">
        <f t="shared" si="104"/>
        <v>0</v>
      </c>
      <c r="D386">
        <f t="shared" si="105"/>
        <v>18</v>
      </c>
      <c r="E386">
        <f>INDEX(Testing!$K$17:$K$23,FLOOR(('Frame Table'!B386-($E$6*D386)-($E$6*60*C386))/'Frame Table'!$F$6,1)+1)</f>
        <v>82</v>
      </c>
      <c r="F386">
        <f t="shared" si="120"/>
        <v>79</v>
      </c>
      <c r="G386">
        <f>INDEX(Testing!$N$17:$N$23,FLOOR(('Frame Table'!B386-($E$6*D386)-($E$6*60*C386))/'Frame Table'!$F$6,1)+1)</f>
        <v>77</v>
      </c>
      <c r="J386">
        <f t="shared" si="117"/>
        <v>378</v>
      </c>
      <c r="K386">
        <f t="shared" si="113"/>
        <v>412398</v>
      </c>
      <c r="L386">
        <f t="shared" si="106"/>
        <v>0</v>
      </c>
      <c r="M386">
        <f t="shared" si="107"/>
        <v>16</v>
      </c>
      <c r="N386">
        <f>INDEX(Testing!$K$17:$K$23,FLOOR(('Frame Table'!K386-($E$6*M386)-($E$6*60*L386))/'Frame Table'!$F$6,1)+1)</f>
        <v>0</v>
      </c>
      <c r="O386">
        <f t="shared" si="121"/>
        <v>10</v>
      </c>
      <c r="P386">
        <f>INDEX(Testing!$N$17:$N$23,FLOOR(('Frame Table'!K386-($E$6*M386)-($E$6*60*L386))/'Frame Table'!$F$6,1)+1)</f>
        <v>0</v>
      </c>
      <c r="S386">
        <f t="shared" si="118"/>
        <v>378</v>
      </c>
      <c r="T386">
        <f t="shared" si="114"/>
        <v>577584</v>
      </c>
      <c r="U386">
        <f t="shared" si="108"/>
        <v>0</v>
      </c>
      <c r="V386">
        <f t="shared" si="109"/>
        <v>22</v>
      </c>
      <c r="W386">
        <f>INDEX(Testing!$K$17:$K$23,FLOOR(('Frame Table'!T386-($E$6*V386)-($E$6*60*U386))/'Frame Table'!$F$6,1)+1)</f>
        <v>61</v>
      </c>
      <c r="X386">
        <f t="shared" si="122"/>
        <v>56</v>
      </c>
      <c r="Y386">
        <f>INDEX(Testing!$N$17:$N$23,FLOOR(('Frame Table'!T386-($E$6*V386)-($E$6*60*U386))/'Frame Table'!$F$6,1)+1)</f>
        <v>58</v>
      </c>
      <c r="AB386">
        <f t="shared" si="119"/>
        <v>378</v>
      </c>
      <c r="AC386">
        <f t="shared" si="115"/>
        <v>360612</v>
      </c>
      <c r="AD386">
        <f t="shared" si="110"/>
        <v>0</v>
      </c>
      <c r="AE386">
        <f t="shared" si="111"/>
        <v>14</v>
      </c>
      <c r="AF386">
        <f>INDEX(Testing!$K$17:$K$23,FLOOR(('Frame Table'!AC386-($E$6*AE386)-($E$6*60*AD386))/'Frame Table'!$F$6,1)+1)</f>
        <v>0</v>
      </c>
      <c r="AG386">
        <f t="shared" si="123"/>
        <v>8</v>
      </c>
      <c r="AH386">
        <f>INDEX(Testing!$N$17:$N$23,FLOOR(('Frame Table'!AC386-($E$6*AE386)-($E$6*60*AD386))/'Frame Table'!$F$6,1)+1)</f>
        <v>0</v>
      </c>
    </row>
    <row r="387" spans="1:34" x14ac:dyDescent="0.25">
      <c r="A387">
        <f t="shared" si="116"/>
        <v>379</v>
      </c>
      <c r="B387">
        <f t="shared" si="112"/>
        <v>482467</v>
      </c>
      <c r="C387">
        <f t="shared" si="104"/>
        <v>0</v>
      </c>
      <c r="D387">
        <f t="shared" si="105"/>
        <v>18</v>
      </c>
      <c r="E387">
        <f>INDEX(Testing!$K$17:$K$23,FLOOR(('Frame Table'!B387-($E$6*D387)-($E$6*60*C387))/'Frame Table'!$F$6,1)+1)</f>
        <v>97</v>
      </c>
      <c r="F387">
        <f t="shared" si="120"/>
        <v>84</v>
      </c>
      <c r="G387">
        <f>INDEX(Testing!$N$17:$N$23,FLOOR(('Frame Table'!B387-($E$6*D387)-($E$6*60*C387))/'Frame Table'!$F$6,1)+1)</f>
        <v>96</v>
      </c>
      <c r="J387">
        <f t="shared" si="117"/>
        <v>379</v>
      </c>
      <c r="K387">
        <f t="shared" si="113"/>
        <v>413489</v>
      </c>
      <c r="L387">
        <f t="shared" si="106"/>
        <v>0</v>
      </c>
      <c r="M387">
        <f t="shared" si="107"/>
        <v>16</v>
      </c>
      <c r="N387">
        <f>INDEX(Testing!$K$17:$K$23,FLOOR(('Frame Table'!K387-($E$6*M387)-($E$6*60*L387))/'Frame Table'!$F$6,1)+1)</f>
        <v>0</v>
      </c>
      <c r="O387">
        <f t="shared" si="121"/>
        <v>15</v>
      </c>
      <c r="P387">
        <f>INDEX(Testing!$N$17:$N$23,FLOOR(('Frame Table'!K387-($E$6*M387)-($E$6*60*L387))/'Frame Table'!$F$6,1)+1)</f>
        <v>0</v>
      </c>
      <c r="S387">
        <f t="shared" si="118"/>
        <v>379</v>
      </c>
      <c r="T387">
        <f t="shared" si="114"/>
        <v>579112</v>
      </c>
      <c r="U387">
        <f t="shared" si="108"/>
        <v>0</v>
      </c>
      <c r="V387">
        <f t="shared" si="109"/>
        <v>22</v>
      </c>
      <c r="W387">
        <f>INDEX(Testing!$K$17:$K$23,FLOOR(('Frame Table'!T387-($E$6*V387)-($E$6*60*U387))/'Frame Table'!$F$6,1)+1)</f>
        <v>61</v>
      </c>
      <c r="X387">
        <f t="shared" si="122"/>
        <v>62</v>
      </c>
      <c r="Y387">
        <f>INDEX(Testing!$N$17:$N$23,FLOOR(('Frame Table'!T387-($E$6*V387)-($E$6*60*U387))/'Frame Table'!$F$6,1)+1)</f>
        <v>58</v>
      </c>
      <c r="AB387">
        <f t="shared" si="119"/>
        <v>379</v>
      </c>
      <c r="AC387">
        <f t="shared" si="115"/>
        <v>361566</v>
      </c>
      <c r="AD387">
        <f t="shared" si="110"/>
        <v>0</v>
      </c>
      <c r="AE387">
        <f t="shared" si="111"/>
        <v>14</v>
      </c>
      <c r="AF387">
        <f>INDEX(Testing!$K$17:$K$23,FLOOR(('Frame Table'!AC387-($E$6*AE387)-($E$6*60*AD387))/'Frame Table'!$F$6,1)+1)</f>
        <v>0</v>
      </c>
      <c r="AG387">
        <f t="shared" si="123"/>
        <v>12</v>
      </c>
      <c r="AH387">
        <f>INDEX(Testing!$N$17:$N$23,FLOOR(('Frame Table'!AC387-($E$6*AE387)-($E$6*60*AD387))/'Frame Table'!$F$6,1)+1)</f>
        <v>0</v>
      </c>
    </row>
    <row r="388" spans="1:34" x14ac:dyDescent="0.25">
      <c r="A388">
        <f t="shared" si="116"/>
        <v>380</v>
      </c>
      <c r="B388">
        <f t="shared" si="112"/>
        <v>483740</v>
      </c>
      <c r="C388">
        <f t="shared" si="104"/>
        <v>0</v>
      </c>
      <c r="D388">
        <f t="shared" si="105"/>
        <v>18</v>
      </c>
      <c r="E388">
        <f>INDEX(Testing!$K$17:$K$23,FLOOR(('Frame Table'!B388-($E$6*D388)-($E$6*60*C388))/'Frame Table'!$F$6,1)+1)</f>
        <v>97</v>
      </c>
      <c r="F388">
        <f t="shared" si="120"/>
        <v>89</v>
      </c>
      <c r="G388">
        <f>INDEX(Testing!$N$17:$N$23,FLOOR(('Frame Table'!B388-($E$6*D388)-($E$6*60*C388))/'Frame Table'!$F$6,1)+1)</f>
        <v>96</v>
      </c>
      <c r="J388">
        <f t="shared" si="117"/>
        <v>380</v>
      </c>
      <c r="K388">
        <f t="shared" si="113"/>
        <v>414580</v>
      </c>
      <c r="L388">
        <f t="shared" si="106"/>
        <v>0</v>
      </c>
      <c r="M388">
        <f t="shared" si="107"/>
        <v>16</v>
      </c>
      <c r="N388">
        <f>INDEX(Testing!$K$17:$K$23,FLOOR(('Frame Table'!K388-($E$6*M388)-($E$6*60*L388))/'Frame Table'!$F$6,1)+1)</f>
        <v>25</v>
      </c>
      <c r="O388">
        <f t="shared" si="121"/>
        <v>19</v>
      </c>
      <c r="P388">
        <f>INDEX(Testing!$N$17:$N$23,FLOOR(('Frame Table'!K388-($E$6*M388)-($E$6*60*L388))/'Frame Table'!$F$6,1)+1)</f>
        <v>19</v>
      </c>
      <c r="S388">
        <f t="shared" si="118"/>
        <v>380</v>
      </c>
      <c r="T388">
        <f t="shared" si="114"/>
        <v>580640</v>
      </c>
      <c r="U388">
        <f t="shared" si="108"/>
        <v>0</v>
      </c>
      <c r="V388">
        <f t="shared" si="109"/>
        <v>22</v>
      </c>
      <c r="W388">
        <f>INDEX(Testing!$K$17:$K$23,FLOOR(('Frame Table'!T388-($E$6*V388)-($E$6*60*U388))/'Frame Table'!$F$6,1)+1)</f>
        <v>82</v>
      </c>
      <c r="X388">
        <f t="shared" si="122"/>
        <v>68</v>
      </c>
      <c r="Y388">
        <f>INDEX(Testing!$N$17:$N$23,FLOOR(('Frame Table'!T388-($E$6*V388)-($E$6*60*U388))/'Frame Table'!$F$6,1)+1)</f>
        <v>77</v>
      </c>
      <c r="AB388">
        <f t="shared" si="119"/>
        <v>380</v>
      </c>
      <c r="AC388">
        <f t="shared" si="115"/>
        <v>362520</v>
      </c>
      <c r="AD388">
        <f t="shared" si="110"/>
        <v>0</v>
      </c>
      <c r="AE388">
        <f t="shared" si="111"/>
        <v>14</v>
      </c>
      <c r="AF388">
        <f>INDEX(Testing!$K$17:$K$23,FLOOR(('Frame Table'!AC388-($E$6*AE388)-($E$6*60*AD388))/'Frame Table'!$F$6,1)+1)</f>
        <v>25</v>
      </c>
      <c r="AG388">
        <f t="shared" si="123"/>
        <v>16</v>
      </c>
      <c r="AH388">
        <f>INDEX(Testing!$N$17:$N$23,FLOOR(('Frame Table'!AC388-($E$6*AE388)-($E$6*60*AD388))/'Frame Table'!$F$6,1)+1)</f>
        <v>19</v>
      </c>
    </row>
    <row r="389" spans="1:34" x14ac:dyDescent="0.25">
      <c r="A389">
        <f t="shared" si="116"/>
        <v>381</v>
      </c>
      <c r="B389">
        <f t="shared" si="112"/>
        <v>485013</v>
      </c>
      <c r="C389">
        <f t="shared" si="104"/>
        <v>0</v>
      </c>
      <c r="D389">
        <f t="shared" si="105"/>
        <v>18</v>
      </c>
      <c r="E389">
        <f>INDEX(Testing!$K$17:$K$23,FLOOR(('Frame Table'!B389-($E$6*D389)-($E$6*60*C389))/'Frame Table'!$F$6,1)+1)</f>
        <v>97</v>
      </c>
      <c r="F389">
        <f t="shared" si="120"/>
        <v>94</v>
      </c>
      <c r="G389">
        <f>INDEX(Testing!$N$17:$N$23,FLOOR(('Frame Table'!B389-($E$6*D389)-($E$6*60*C389))/'Frame Table'!$F$6,1)+1)</f>
        <v>96</v>
      </c>
      <c r="J389">
        <f t="shared" si="117"/>
        <v>381</v>
      </c>
      <c r="K389">
        <f t="shared" si="113"/>
        <v>415671</v>
      </c>
      <c r="L389">
        <f t="shared" si="106"/>
        <v>0</v>
      </c>
      <c r="M389">
        <f t="shared" si="107"/>
        <v>16</v>
      </c>
      <c r="N389">
        <f>INDEX(Testing!$K$17:$K$23,FLOOR(('Frame Table'!K389-($E$6*M389)-($E$6*60*L389))/'Frame Table'!$F$6,1)+1)</f>
        <v>25</v>
      </c>
      <c r="O389">
        <f t="shared" si="121"/>
        <v>23</v>
      </c>
      <c r="P389">
        <f>INDEX(Testing!$N$17:$N$23,FLOOR(('Frame Table'!K389-($E$6*M389)-($E$6*60*L389))/'Frame Table'!$F$6,1)+1)</f>
        <v>19</v>
      </c>
      <c r="S389">
        <f t="shared" si="118"/>
        <v>381</v>
      </c>
      <c r="T389">
        <f t="shared" si="114"/>
        <v>582168</v>
      </c>
      <c r="U389">
        <f t="shared" si="108"/>
        <v>0</v>
      </c>
      <c r="V389">
        <f t="shared" si="109"/>
        <v>22</v>
      </c>
      <c r="W389">
        <f>INDEX(Testing!$K$17:$K$23,FLOOR(('Frame Table'!T389-($E$6*V389)-($E$6*60*U389))/'Frame Table'!$F$6,1)+1)</f>
        <v>82</v>
      </c>
      <c r="X389">
        <f t="shared" si="122"/>
        <v>74</v>
      </c>
      <c r="Y389">
        <f>INDEX(Testing!$N$17:$N$23,FLOOR(('Frame Table'!T389-($E$6*V389)-($E$6*60*U389))/'Frame Table'!$F$6,1)+1)</f>
        <v>77</v>
      </c>
      <c r="AB389">
        <f t="shared" si="119"/>
        <v>381</v>
      </c>
      <c r="AC389">
        <f t="shared" si="115"/>
        <v>363474</v>
      </c>
      <c r="AD389">
        <f t="shared" si="110"/>
        <v>0</v>
      </c>
      <c r="AE389">
        <f t="shared" si="111"/>
        <v>14</v>
      </c>
      <c r="AF389">
        <f>INDEX(Testing!$K$17:$K$23,FLOOR(('Frame Table'!AC389-($E$6*AE389)-($E$6*60*AD389))/'Frame Table'!$F$6,1)+1)</f>
        <v>25</v>
      </c>
      <c r="AG389">
        <f t="shared" si="123"/>
        <v>19</v>
      </c>
      <c r="AH389">
        <f>INDEX(Testing!$N$17:$N$23,FLOOR(('Frame Table'!AC389-($E$6*AE389)-($E$6*60*AD389))/'Frame Table'!$F$6,1)+1)</f>
        <v>19</v>
      </c>
    </row>
    <row r="390" spans="1:34" x14ac:dyDescent="0.25">
      <c r="A390">
        <f t="shared" si="116"/>
        <v>382</v>
      </c>
      <c r="B390">
        <f t="shared" si="112"/>
        <v>486286</v>
      </c>
      <c r="C390">
        <f t="shared" si="104"/>
        <v>0</v>
      </c>
      <c r="D390">
        <f t="shared" si="105"/>
        <v>18</v>
      </c>
      <c r="E390">
        <f>INDEX(Testing!$K$17:$K$23,FLOOR(('Frame Table'!B390-($E$6*D390)-($E$6*60*C390))/'Frame Table'!$F$6,1)+1)</f>
        <v>99</v>
      </c>
      <c r="F390">
        <f t="shared" si="120"/>
        <v>99</v>
      </c>
      <c r="G390">
        <f>INDEX(Testing!$N$17:$N$23,FLOOR(('Frame Table'!B390-($E$6*D390)-($E$6*60*C390))/'Frame Table'!$F$6,1)+1)</f>
        <v>99</v>
      </c>
      <c r="J390">
        <f t="shared" si="117"/>
        <v>382</v>
      </c>
      <c r="K390">
        <f t="shared" si="113"/>
        <v>416762</v>
      </c>
      <c r="L390">
        <f t="shared" si="106"/>
        <v>0</v>
      </c>
      <c r="M390">
        <f t="shared" si="107"/>
        <v>16</v>
      </c>
      <c r="N390">
        <f>INDEX(Testing!$K$17:$K$23,FLOOR(('Frame Table'!K390-($E$6*M390)-($E$6*60*L390))/'Frame Table'!$F$6,1)+1)</f>
        <v>25</v>
      </c>
      <c r="O390">
        <f t="shared" si="121"/>
        <v>27</v>
      </c>
      <c r="P390">
        <f>INDEX(Testing!$N$17:$N$23,FLOOR(('Frame Table'!K390-($E$6*M390)-($E$6*60*L390))/'Frame Table'!$F$6,1)+1)</f>
        <v>19</v>
      </c>
      <c r="S390">
        <f t="shared" si="118"/>
        <v>382</v>
      </c>
      <c r="T390">
        <f t="shared" si="114"/>
        <v>583696</v>
      </c>
      <c r="U390">
        <f t="shared" si="108"/>
        <v>0</v>
      </c>
      <c r="V390">
        <f t="shared" si="109"/>
        <v>22</v>
      </c>
      <c r="W390">
        <f>INDEX(Testing!$K$17:$K$23,FLOOR(('Frame Table'!T390-($E$6*V390)-($E$6*60*U390))/'Frame Table'!$F$6,1)+1)</f>
        <v>97</v>
      </c>
      <c r="X390">
        <f t="shared" si="122"/>
        <v>80</v>
      </c>
      <c r="Y390">
        <f>INDEX(Testing!$N$17:$N$23,FLOOR(('Frame Table'!T390-($E$6*V390)-($E$6*60*U390))/'Frame Table'!$F$6,1)+1)</f>
        <v>96</v>
      </c>
      <c r="AB390">
        <f t="shared" si="119"/>
        <v>382</v>
      </c>
      <c r="AC390">
        <f t="shared" si="115"/>
        <v>364428</v>
      </c>
      <c r="AD390">
        <f t="shared" si="110"/>
        <v>0</v>
      </c>
      <c r="AE390">
        <f t="shared" si="111"/>
        <v>14</v>
      </c>
      <c r="AF390">
        <f>INDEX(Testing!$K$17:$K$23,FLOOR(('Frame Table'!AC390-($E$6*AE390)-($E$6*60*AD390))/'Frame Table'!$F$6,1)+1)</f>
        <v>25</v>
      </c>
      <c r="AG390">
        <f t="shared" si="123"/>
        <v>23</v>
      </c>
      <c r="AH390">
        <f>INDEX(Testing!$N$17:$N$23,FLOOR(('Frame Table'!AC390-($E$6*AE390)-($E$6*60*AD390))/'Frame Table'!$F$6,1)+1)</f>
        <v>19</v>
      </c>
    </row>
    <row r="391" spans="1:34" x14ac:dyDescent="0.25">
      <c r="A391">
        <f t="shared" si="116"/>
        <v>383</v>
      </c>
      <c r="B391">
        <f t="shared" si="112"/>
        <v>487559</v>
      </c>
      <c r="C391">
        <f t="shared" si="104"/>
        <v>0</v>
      </c>
      <c r="D391">
        <f t="shared" si="105"/>
        <v>19</v>
      </c>
      <c r="E391">
        <f>INDEX(Testing!$K$17:$K$23,FLOOR(('Frame Table'!B391-($E$6*D391)-($E$6*60*C391))/'Frame Table'!$F$6,1)+1)</f>
        <v>0</v>
      </c>
      <c r="F391">
        <f t="shared" si="120"/>
        <v>4</v>
      </c>
      <c r="G391">
        <f>INDEX(Testing!$N$17:$N$23,FLOOR(('Frame Table'!B391-($E$6*D391)-($E$6*60*C391))/'Frame Table'!$F$6,1)+1)</f>
        <v>0</v>
      </c>
      <c r="J391">
        <f t="shared" si="117"/>
        <v>383</v>
      </c>
      <c r="K391">
        <f t="shared" si="113"/>
        <v>417853</v>
      </c>
      <c r="L391">
        <f t="shared" si="106"/>
        <v>0</v>
      </c>
      <c r="M391">
        <f t="shared" si="107"/>
        <v>16</v>
      </c>
      <c r="N391">
        <f>INDEX(Testing!$K$17:$K$23,FLOOR(('Frame Table'!K391-($E$6*M391)-($E$6*60*L391))/'Frame Table'!$F$6,1)+1)</f>
        <v>48</v>
      </c>
      <c r="O391">
        <f t="shared" si="121"/>
        <v>32</v>
      </c>
      <c r="P391">
        <f>INDEX(Testing!$N$17:$N$23,FLOOR(('Frame Table'!K391-($E$6*M391)-($E$6*60*L391))/'Frame Table'!$F$6,1)+1)</f>
        <v>38</v>
      </c>
      <c r="S391">
        <f t="shared" si="118"/>
        <v>383</v>
      </c>
      <c r="T391">
        <f t="shared" si="114"/>
        <v>585224</v>
      </c>
      <c r="U391">
        <f t="shared" si="108"/>
        <v>0</v>
      </c>
      <c r="V391">
        <f t="shared" si="109"/>
        <v>22</v>
      </c>
      <c r="W391">
        <f>INDEX(Testing!$K$17:$K$23,FLOOR(('Frame Table'!T391-($E$6*V391)-($E$6*60*U391))/'Frame Table'!$F$6,1)+1)</f>
        <v>97</v>
      </c>
      <c r="X391">
        <f t="shared" si="122"/>
        <v>86</v>
      </c>
      <c r="Y391">
        <f>INDEX(Testing!$N$17:$N$23,FLOOR(('Frame Table'!T391-($E$6*V391)-($E$6*60*U391))/'Frame Table'!$F$6,1)+1)</f>
        <v>96</v>
      </c>
      <c r="AB391">
        <f t="shared" si="119"/>
        <v>383</v>
      </c>
      <c r="AC391">
        <f t="shared" si="115"/>
        <v>365382</v>
      </c>
      <c r="AD391">
        <f t="shared" si="110"/>
        <v>0</v>
      </c>
      <c r="AE391">
        <f t="shared" si="111"/>
        <v>14</v>
      </c>
      <c r="AF391">
        <f>INDEX(Testing!$K$17:$K$23,FLOOR(('Frame Table'!AC391-($E$6*AE391)-($E$6*60*AD391))/'Frame Table'!$F$6,1)+1)</f>
        <v>25</v>
      </c>
      <c r="AG391">
        <f t="shared" si="123"/>
        <v>27</v>
      </c>
      <c r="AH391">
        <f>INDEX(Testing!$N$17:$N$23,FLOOR(('Frame Table'!AC391-($E$6*AE391)-($E$6*60*AD391))/'Frame Table'!$F$6,1)+1)</f>
        <v>19</v>
      </c>
    </row>
    <row r="392" spans="1:34" x14ac:dyDescent="0.25">
      <c r="A392">
        <f t="shared" si="116"/>
        <v>384</v>
      </c>
      <c r="B392">
        <f t="shared" si="112"/>
        <v>488832</v>
      </c>
      <c r="C392">
        <f t="shared" ref="C392:C455" si="124">FLOOR(B392/($E$6*60),1)</f>
        <v>0</v>
      </c>
      <c r="D392">
        <f t="shared" ref="D392:D455" si="125">FLOOR(B392/$E$6,1)-(60*C392)</f>
        <v>19</v>
      </c>
      <c r="E392">
        <f>INDEX(Testing!$K$17:$K$23,FLOOR(('Frame Table'!B392-($E$6*D392)-($E$6*60*C392))/'Frame Table'!$F$6,1)+1)</f>
        <v>0</v>
      </c>
      <c r="F392">
        <f t="shared" si="120"/>
        <v>9</v>
      </c>
      <c r="G392">
        <f>INDEX(Testing!$N$17:$N$23,FLOOR(('Frame Table'!B392-($E$6*D392)-($E$6*60*C392))/'Frame Table'!$F$6,1)+1)</f>
        <v>0</v>
      </c>
      <c r="J392">
        <f t="shared" si="117"/>
        <v>384</v>
      </c>
      <c r="K392">
        <f t="shared" si="113"/>
        <v>418944</v>
      </c>
      <c r="L392">
        <f t="shared" ref="L392:L455" si="126">FLOOR(K392/($E$6*60),1)</f>
        <v>0</v>
      </c>
      <c r="M392">
        <f t="shared" ref="M392:M455" si="127">FLOOR(K392/$E$6,1)-(60*L392)</f>
        <v>16</v>
      </c>
      <c r="N392">
        <f>INDEX(Testing!$K$17:$K$23,FLOOR(('Frame Table'!K392-($E$6*M392)-($E$6*60*L392))/'Frame Table'!$F$6,1)+1)</f>
        <v>48</v>
      </c>
      <c r="O392">
        <f t="shared" si="121"/>
        <v>36</v>
      </c>
      <c r="P392">
        <f>INDEX(Testing!$N$17:$N$23,FLOOR(('Frame Table'!K392-($E$6*M392)-($E$6*60*L392))/'Frame Table'!$F$6,1)+1)</f>
        <v>38</v>
      </c>
      <c r="S392">
        <f t="shared" si="118"/>
        <v>384</v>
      </c>
      <c r="T392">
        <f t="shared" si="114"/>
        <v>586752</v>
      </c>
      <c r="U392">
        <f t="shared" ref="U392:U455" si="128">FLOOR(T392/($E$6*60),1)</f>
        <v>0</v>
      </c>
      <c r="V392">
        <f t="shared" ref="V392:V455" si="129">FLOOR(T392/$E$6,1)-(60*U392)</f>
        <v>22</v>
      </c>
      <c r="W392">
        <f>INDEX(Testing!$K$17:$K$23,FLOOR(('Frame Table'!T392-($E$6*V392)-($E$6*60*U392))/'Frame Table'!$F$6,1)+1)</f>
        <v>97</v>
      </c>
      <c r="X392">
        <f t="shared" si="122"/>
        <v>92</v>
      </c>
      <c r="Y392">
        <f>INDEX(Testing!$N$17:$N$23,FLOOR(('Frame Table'!T392-($E$6*V392)-($E$6*60*U392))/'Frame Table'!$F$6,1)+1)</f>
        <v>96</v>
      </c>
      <c r="AB392">
        <f t="shared" si="119"/>
        <v>384</v>
      </c>
      <c r="AC392">
        <f t="shared" si="115"/>
        <v>366336</v>
      </c>
      <c r="AD392">
        <f t="shared" ref="AD392:AD455" si="130">FLOOR(AC392/($E$6*60),1)</f>
        <v>0</v>
      </c>
      <c r="AE392">
        <f t="shared" ref="AE392:AE455" si="131">FLOOR(AC392/$E$6,1)-(60*AD392)</f>
        <v>14</v>
      </c>
      <c r="AF392">
        <f>INDEX(Testing!$K$17:$K$23,FLOOR(('Frame Table'!AC392-($E$6*AE392)-($E$6*60*AD392))/'Frame Table'!$F$6,1)+1)</f>
        <v>25</v>
      </c>
      <c r="AG392">
        <f t="shared" si="123"/>
        <v>31</v>
      </c>
      <c r="AH392">
        <f>INDEX(Testing!$N$17:$N$23,FLOOR(('Frame Table'!AC392-($E$6*AE392)-($E$6*60*AD392))/'Frame Table'!$F$6,1)+1)</f>
        <v>19</v>
      </c>
    </row>
    <row r="393" spans="1:34" x14ac:dyDescent="0.25">
      <c r="A393">
        <f t="shared" si="116"/>
        <v>385</v>
      </c>
      <c r="B393">
        <f t="shared" ref="B393:B456" si="132">A393*$C$6</f>
        <v>490105</v>
      </c>
      <c r="C393">
        <f t="shared" si="124"/>
        <v>0</v>
      </c>
      <c r="D393">
        <f t="shared" si="125"/>
        <v>19</v>
      </c>
      <c r="E393">
        <f>INDEX(Testing!$K$17:$K$23,FLOOR(('Frame Table'!B393-($E$6*D393)-($E$6*60*C393))/'Frame Table'!$F$6,1)+1)</f>
        <v>0</v>
      </c>
      <c r="F393">
        <f t="shared" si="120"/>
        <v>14</v>
      </c>
      <c r="G393">
        <f>INDEX(Testing!$N$17:$N$23,FLOOR(('Frame Table'!B393-($E$6*D393)-($E$6*60*C393))/'Frame Table'!$F$6,1)+1)</f>
        <v>0</v>
      </c>
      <c r="J393">
        <f t="shared" si="117"/>
        <v>385</v>
      </c>
      <c r="K393">
        <f t="shared" si="113"/>
        <v>420035</v>
      </c>
      <c r="L393">
        <f t="shared" si="126"/>
        <v>0</v>
      </c>
      <c r="M393">
        <f t="shared" si="127"/>
        <v>16</v>
      </c>
      <c r="N393">
        <f>INDEX(Testing!$K$17:$K$23,FLOOR(('Frame Table'!K393-($E$6*M393)-($E$6*60*L393))/'Frame Table'!$F$6,1)+1)</f>
        <v>48</v>
      </c>
      <c r="O393">
        <f t="shared" si="121"/>
        <v>40</v>
      </c>
      <c r="P393">
        <f>INDEX(Testing!$N$17:$N$23,FLOOR(('Frame Table'!K393-($E$6*M393)-($E$6*60*L393))/'Frame Table'!$F$6,1)+1)</f>
        <v>38</v>
      </c>
      <c r="S393">
        <f t="shared" si="118"/>
        <v>385</v>
      </c>
      <c r="T393">
        <f t="shared" si="114"/>
        <v>588280</v>
      </c>
      <c r="U393">
        <f t="shared" si="128"/>
        <v>0</v>
      </c>
      <c r="V393">
        <f t="shared" si="129"/>
        <v>22</v>
      </c>
      <c r="W393">
        <f>INDEX(Testing!$K$17:$K$23,FLOOR(('Frame Table'!T393-($E$6*V393)-($E$6*60*U393))/'Frame Table'!$F$6,1)+1)</f>
        <v>99</v>
      </c>
      <c r="X393">
        <f t="shared" si="122"/>
        <v>97</v>
      </c>
      <c r="Y393">
        <f>INDEX(Testing!$N$17:$N$23,FLOOR(('Frame Table'!T393-($E$6*V393)-($E$6*60*U393))/'Frame Table'!$F$6,1)+1)</f>
        <v>99</v>
      </c>
      <c r="AB393">
        <f t="shared" si="119"/>
        <v>385</v>
      </c>
      <c r="AC393">
        <f t="shared" si="115"/>
        <v>367290</v>
      </c>
      <c r="AD393">
        <f t="shared" si="130"/>
        <v>0</v>
      </c>
      <c r="AE393">
        <f t="shared" si="131"/>
        <v>14</v>
      </c>
      <c r="AF393">
        <f>INDEX(Testing!$K$17:$K$23,FLOOR(('Frame Table'!AC393-($E$6*AE393)-($E$6*60*AD393))/'Frame Table'!$F$6,1)+1)</f>
        <v>48</v>
      </c>
      <c r="AG393">
        <f t="shared" si="123"/>
        <v>34</v>
      </c>
      <c r="AH393">
        <f>INDEX(Testing!$N$17:$N$23,FLOOR(('Frame Table'!AC393-($E$6*AE393)-($E$6*60*AD393))/'Frame Table'!$F$6,1)+1)</f>
        <v>38</v>
      </c>
    </row>
    <row r="394" spans="1:34" x14ac:dyDescent="0.25">
      <c r="A394">
        <f t="shared" si="116"/>
        <v>386</v>
      </c>
      <c r="B394">
        <f t="shared" si="132"/>
        <v>491378</v>
      </c>
      <c r="C394">
        <f t="shared" si="124"/>
        <v>0</v>
      </c>
      <c r="D394">
        <f t="shared" si="125"/>
        <v>19</v>
      </c>
      <c r="E394">
        <f>INDEX(Testing!$K$17:$K$23,FLOOR(('Frame Table'!B394-($E$6*D394)-($E$6*60*C394))/'Frame Table'!$F$6,1)+1)</f>
        <v>25</v>
      </c>
      <c r="F394">
        <f t="shared" si="120"/>
        <v>19</v>
      </c>
      <c r="G394">
        <f>INDEX(Testing!$N$17:$N$23,FLOOR(('Frame Table'!B394-($E$6*D394)-($E$6*60*C394))/'Frame Table'!$F$6,1)+1)</f>
        <v>19</v>
      </c>
      <c r="J394">
        <f t="shared" si="117"/>
        <v>386</v>
      </c>
      <c r="K394">
        <f t="shared" ref="K394:K457" si="133">J394*L$6</f>
        <v>421126</v>
      </c>
      <c r="L394">
        <f t="shared" si="126"/>
        <v>0</v>
      </c>
      <c r="M394">
        <f t="shared" si="127"/>
        <v>16</v>
      </c>
      <c r="N394">
        <f>INDEX(Testing!$K$17:$K$23,FLOOR(('Frame Table'!K394-($E$6*M394)-($E$6*60*L394))/'Frame Table'!$F$6,1)+1)</f>
        <v>48</v>
      </c>
      <c r="O394">
        <f t="shared" si="121"/>
        <v>45</v>
      </c>
      <c r="P394">
        <f>INDEX(Testing!$N$17:$N$23,FLOOR(('Frame Table'!K394-($E$6*M394)-($E$6*60*L394))/'Frame Table'!$F$6,1)+1)</f>
        <v>38</v>
      </c>
      <c r="S394">
        <f t="shared" si="118"/>
        <v>386</v>
      </c>
      <c r="T394">
        <f t="shared" ref="T394:T457" si="134">S394*U$6</f>
        <v>589808</v>
      </c>
      <c r="U394">
        <f t="shared" si="128"/>
        <v>0</v>
      </c>
      <c r="V394">
        <f t="shared" si="129"/>
        <v>23</v>
      </c>
      <c r="W394">
        <f>INDEX(Testing!$K$17:$K$23,FLOOR(('Frame Table'!T394-($E$6*V394)-($E$6*60*U394))/'Frame Table'!$F$6,1)+1)</f>
        <v>0</v>
      </c>
      <c r="X394">
        <f t="shared" si="122"/>
        <v>3</v>
      </c>
      <c r="Y394">
        <f>INDEX(Testing!$N$17:$N$23,FLOOR(('Frame Table'!T394-($E$6*V394)-($E$6*60*U394))/'Frame Table'!$F$6,1)+1)</f>
        <v>0</v>
      </c>
      <c r="AB394">
        <f t="shared" si="119"/>
        <v>386</v>
      </c>
      <c r="AC394">
        <f t="shared" ref="AC394:AC457" si="135">AB394*AD$6</f>
        <v>368244</v>
      </c>
      <c r="AD394">
        <f t="shared" si="130"/>
        <v>0</v>
      </c>
      <c r="AE394">
        <f t="shared" si="131"/>
        <v>14</v>
      </c>
      <c r="AF394">
        <f>INDEX(Testing!$K$17:$K$23,FLOOR(('Frame Table'!AC394-($E$6*AE394)-($E$6*60*AD394))/'Frame Table'!$F$6,1)+1)</f>
        <v>48</v>
      </c>
      <c r="AG394">
        <f t="shared" si="123"/>
        <v>38</v>
      </c>
      <c r="AH394">
        <f>INDEX(Testing!$N$17:$N$23,FLOOR(('Frame Table'!AC394-($E$6*AE394)-($E$6*60*AD394))/'Frame Table'!$F$6,1)+1)</f>
        <v>38</v>
      </c>
    </row>
    <row r="395" spans="1:34" x14ac:dyDescent="0.25">
      <c r="A395">
        <f t="shared" ref="A395:A458" si="136">A394+1</f>
        <v>387</v>
      </c>
      <c r="B395">
        <f t="shared" si="132"/>
        <v>492651</v>
      </c>
      <c r="C395">
        <f t="shared" si="124"/>
        <v>0</v>
      </c>
      <c r="D395">
        <f t="shared" si="125"/>
        <v>19</v>
      </c>
      <c r="E395">
        <f>INDEX(Testing!$K$17:$K$23,FLOOR(('Frame Table'!B395-($E$6*D395)-($E$6*60*C395))/'Frame Table'!$F$6,1)+1)</f>
        <v>25</v>
      </c>
      <c r="F395">
        <f t="shared" si="120"/>
        <v>24</v>
      </c>
      <c r="G395">
        <f>INDEX(Testing!$N$17:$N$23,FLOOR(('Frame Table'!B395-($E$6*D395)-($E$6*60*C395))/'Frame Table'!$F$6,1)+1)</f>
        <v>19</v>
      </c>
      <c r="J395">
        <f t="shared" ref="J395:J458" si="137">J394+1</f>
        <v>387</v>
      </c>
      <c r="K395">
        <f t="shared" si="133"/>
        <v>422217</v>
      </c>
      <c r="L395">
        <f t="shared" si="126"/>
        <v>0</v>
      </c>
      <c r="M395">
        <f t="shared" si="127"/>
        <v>16</v>
      </c>
      <c r="N395">
        <f>INDEX(Testing!$K$17:$K$23,FLOOR(('Frame Table'!K395-($E$6*M395)-($E$6*60*L395))/'Frame Table'!$F$6,1)+1)</f>
        <v>61</v>
      </c>
      <c r="O395">
        <f t="shared" si="121"/>
        <v>49</v>
      </c>
      <c r="P395">
        <f>INDEX(Testing!$N$17:$N$23,FLOOR(('Frame Table'!K395-($E$6*M395)-($E$6*60*L395))/'Frame Table'!$F$6,1)+1)</f>
        <v>58</v>
      </c>
      <c r="S395">
        <f t="shared" ref="S395:S458" si="138">S394+1</f>
        <v>387</v>
      </c>
      <c r="T395">
        <f t="shared" si="134"/>
        <v>591336</v>
      </c>
      <c r="U395">
        <f t="shared" si="128"/>
        <v>0</v>
      </c>
      <c r="V395">
        <f t="shared" si="129"/>
        <v>23</v>
      </c>
      <c r="W395">
        <f>INDEX(Testing!$K$17:$K$23,FLOOR(('Frame Table'!T395-($E$6*V395)-($E$6*60*U395))/'Frame Table'!$F$6,1)+1)</f>
        <v>0</v>
      </c>
      <c r="X395">
        <f t="shared" si="122"/>
        <v>9</v>
      </c>
      <c r="Y395">
        <f>INDEX(Testing!$N$17:$N$23,FLOOR(('Frame Table'!T395-($E$6*V395)-($E$6*60*U395))/'Frame Table'!$F$6,1)+1)</f>
        <v>0</v>
      </c>
      <c r="AB395">
        <f t="shared" ref="AB395:AB458" si="139">AB394+1</f>
        <v>387</v>
      </c>
      <c r="AC395">
        <f t="shared" si="135"/>
        <v>369198</v>
      </c>
      <c r="AD395">
        <f t="shared" si="130"/>
        <v>0</v>
      </c>
      <c r="AE395">
        <f t="shared" si="131"/>
        <v>14</v>
      </c>
      <c r="AF395">
        <f>INDEX(Testing!$K$17:$K$23,FLOOR(('Frame Table'!AC395-($E$6*AE395)-($E$6*60*AD395))/'Frame Table'!$F$6,1)+1)</f>
        <v>48</v>
      </c>
      <c r="AG395">
        <f t="shared" si="123"/>
        <v>42</v>
      </c>
      <c r="AH395">
        <f>INDEX(Testing!$N$17:$N$23,FLOOR(('Frame Table'!AC395-($E$6*AE395)-($E$6*60*AD395))/'Frame Table'!$F$6,1)+1)</f>
        <v>38</v>
      </c>
    </row>
    <row r="396" spans="1:34" x14ac:dyDescent="0.25">
      <c r="A396">
        <f t="shared" si="136"/>
        <v>388</v>
      </c>
      <c r="B396">
        <f t="shared" si="132"/>
        <v>493924</v>
      </c>
      <c r="C396">
        <f t="shared" si="124"/>
        <v>0</v>
      </c>
      <c r="D396">
        <f t="shared" si="125"/>
        <v>19</v>
      </c>
      <c r="E396">
        <f>INDEX(Testing!$K$17:$K$23,FLOOR(('Frame Table'!B396-($E$6*D396)-($E$6*60*C396))/'Frame Table'!$F$6,1)+1)</f>
        <v>25</v>
      </c>
      <c r="F396">
        <f t="shared" si="120"/>
        <v>29</v>
      </c>
      <c r="G396">
        <f>INDEX(Testing!$N$17:$N$23,FLOOR(('Frame Table'!B396-($E$6*D396)-($E$6*60*C396))/'Frame Table'!$F$6,1)+1)</f>
        <v>19</v>
      </c>
      <c r="J396">
        <f t="shared" si="137"/>
        <v>388</v>
      </c>
      <c r="K396">
        <f t="shared" si="133"/>
        <v>423308</v>
      </c>
      <c r="L396">
        <f t="shared" si="126"/>
        <v>0</v>
      </c>
      <c r="M396">
        <f t="shared" si="127"/>
        <v>16</v>
      </c>
      <c r="N396">
        <f>INDEX(Testing!$K$17:$K$23,FLOOR(('Frame Table'!K396-($E$6*M396)-($E$6*60*L396))/'Frame Table'!$F$6,1)+1)</f>
        <v>61</v>
      </c>
      <c r="O396">
        <f t="shared" si="121"/>
        <v>53</v>
      </c>
      <c r="P396">
        <f>INDEX(Testing!$N$17:$N$23,FLOOR(('Frame Table'!K396-($E$6*M396)-($E$6*60*L396))/'Frame Table'!$F$6,1)+1)</f>
        <v>58</v>
      </c>
      <c r="S396">
        <f t="shared" si="138"/>
        <v>388</v>
      </c>
      <c r="T396">
        <f t="shared" si="134"/>
        <v>592864</v>
      </c>
      <c r="U396">
        <f t="shared" si="128"/>
        <v>0</v>
      </c>
      <c r="V396">
        <f t="shared" si="129"/>
        <v>23</v>
      </c>
      <c r="W396">
        <f>INDEX(Testing!$K$17:$K$23,FLOOR(('Frame Table'!T396-($E$6*V396)-($E$6*60*U396))/'Frame Table'!$F$6,1)+1)</f>
        <v>0</v>
      </c>
      <c r="X396">
        <f t="shared" si="122"/>
        <v>15</v>
      </c>
      <c r="Y396">
        <f>INDEX(Testing!$N$17:$N$23,FLOOR(('Frame Table'!T396-($E$6*V396)-($E$6*60*U396))/'Frame Table'!$F$6,1)+1)</f>
        <v>0</v>
      </c>
      <c r="AB396">
        <f t="shared" si="139"/>
        <v>388</v>
      </c>
      <c r="AC396">
        <f t="shared" si="135"/>
        <v>370152</v>
      </c>
      <c r="AD396">
        <f t="shared" si="130"/>
        <v>0</v>
      </c>
      <c r="AE396">
        <f t="shared" si="131"/>
        <v>14</v>
      </c>
      <c r="AF396">
        <f>INDEX(Testing!$K$17:$K$23,FLOOR(('Frame Table'!AC396-($E$6*AE396)-($E$6*60*AD396))/'Frame Table'!$F$6,1)+1)</f>
        <v>48</v>
      </c>
      <c r="AG396">
        <f t="shared" si="123"/>
        <v>45</v>
      </c>
      <c r="AH396">
        <f>INDEX(Testing!$N$17:$N$23,FLOOR(('Frame Table'!AC396-($E$6*AE396)-($E$6*60*AD396))/'Frame Table'!$F$6,1)+1)</f>
        <v>38</v>
      </c>
    </row>
    <row r="397" spans="1:34" x14ac:dyDescent="0.25">
      <c r="A397">
        <f t="shared" si="136"/>
        <v>389</v>
      </c>
      <c r="B397">
        <f t="shared" si="132"/>
        <v>495197</v>
      </c>
      <c r="C397">
        <f t="shared" si="124"/>
        <v>0</v>
      </c>
      <c r="D397">
        <f t="shared" si="125"/>
        <v>19</v>
      </c>
      <c r="E397">
        <f>INDEX(Testing!$K$17:$K$23,FLOOR(('Frame Table'!B397-($E$6*D397)-($E$6*60*C397))/'Frame Table'!$F$6,1)+1)</f>
        <v>48</v>
      </c>
      <c r="F397">
        <f t="shared" si="120"/>
        <v>34</v>
      </c>
      <c r="G397">
        <f>INDEX(Testing!$N$17:$N$23,FLOOR(('Frame Table'!B397-($E$6*D397)-($E$6*60*C397))/'Frame Table'!$F$6,1)+1)</f>
        <v>38</v>
      </c>
      <c r="J397">
        <f t="shared" si="137"/>
        <v>389</v>
      </c>
      <c r="K397">
        <f t="shared" si="133"/>
        <v>424399</v>
      </c>
      <c r="L397">
        <f t="shared" si="126"/>
        <v>0</v>
      </c>
      <c r="M397">
        <f t="shared" si="127"/>
        <v>16</v>
      </c>
      <c r="N397">
        <f>INDEX(Testing!$K$17:$K$23,FLOOR(('Frame Table'!K397-($E$6*M397)-($E$6*60*L397))/'Frame Table'!$F$6,1)+1)</f>
        <v>61</v>
      </c>
      <c r="O397">
        <f t="shared" si="121"/>
        <v>57</v>
      </c>
      <c r="P397">
        <f>INDEX(Testing!$N$17:$N$23,FLOOR(('Frame Table'!K397-($E$6*M397)-($E$6*60*L397))/'Frame Table'!$F$6,1)+1)</f>
        <v>58</v>
      </c>
      <c r="S397">
        <f t="shared" si="138"/>
        <v>389</v>
      </c>
      <c r="T397">
        <f t="shared" si="134"/>
        <v>594392</v>
      </c>
      <c r="U397">
        <f t="shared" si="128"/>
        <v>0</v>
      </c>
      <c r="V397">
        <f t="shared" si="129"/>
        <v>23</v>
      </c>
      <c r="W397">
        <f>INDEX(Testing!$K$17:$K$23,FLOOR(('Frame Table'!T397-($E$6*V397)-($E$6*60*U397))/'Frame Table'!$F$6,1)+1)</f>
        <v>25</v>
      </c>
      <c r="X397">
        <f t="shared" si="122"/>
        <v>21</v>
      </c>
      <c r="Y397">
        <f>INDEX(Testing!$N$17:$N$23,FLOOR(('Frame Table'!T397-($E$6*V397)-($E$6*60*U397))/'Frame Table'!$F$6,1)+1)</f>
        <v>19</v>
      </c>
      <c r="AB397">
        <f t="shared" si="139"/>
        <v>389</v>
      </c>
      <c r="AC397">
        <f t="shared" si="135"/>
        <v>371106</v>
      </c>
      <c r="AD397">
        <f t="shared" si="130"/>
        <v>0</v>
      </c>
      <c r="AE397">
        <f t="shared" si="131"/>
        <v>14</v>
      </c>
      <c r="AF397">
        <f>INDEX(Testing!$K$17:$K$23,FLOOR(('Frame Table'!AC397-($E$6*AE397)-($E$6*60*AD397))/'Frame Table'!$F$6,1)+1)</f>
        <v>61</v>
      </c>
      <c r="AG397">
        <f t="shared" si="123"/>
        <v>49</v>
      </c>
      <c r="AH397">
        <f>INDEX(Testing!$N$17:$N$23,FLOOR(('Frame Table'!AC397-($E$6*AE397)-($E$6*60*AD397))/'Frame Table'!$F$6,1)+1)</f>
        <v>58</v>
      </c>
    </row>
    <row r="398" spans="1:34" x14ac:dyDescent="0.25">
      <c r="A398">
        <f t="shared" si="136"/>
        <v>390</v>
      </c>
      <c r="B398">
        <f t="shared" si="132"/>
        <v>496470</v>
      </c>
      <c r="C398">
        <f t="shared" si="124"/>
        <v>0</v>
      </c>
      <c r="D398">
        <f t="shared" si="125"/>
        <v>19</v>
      </c>
      <c r="E398">
        <f>INDEX(Testing!$K$17:$K$23,FLOOR(('Frame Table'!B398-($E$6*D398)-($E$6*60*C398))/'Frame Table'!$F$6,1)+1)</f>
        <v>48</v>
      </c>
      <c r="F398">
        <f t="shared" si="120"/>
        <v>39</v>
      </c>
      <c r="G398">
        <f>INDEX(Testing!$N$17:$N$23,FLOOR(('Frame Table'!B398-($E$6*D398)-($E$6*60*C398))/'Frame Table'!$F$6,1)+1)</f>
        <v>38</v>
      </c>
      <c r="J398">
        <f t="shared" si="137"/>
        <v>390</v>
      </c>
      <c r="K398">
        <f t="shared" si="133"/>
        <v>425490</v>
      </c>
      <c r="L398">
        <f t="shared" si="126"/>
        <v>0</v>
      </c>
      <c r="M398">
        <f t="shared" si="127"/>
        <v>16</v>
      </c>
      <c r="N398">
        <f>INDEX(Testing!$K$17:$K$23,FLOOR(('Frame Table'!K398-($E$6*M398)-($E$6*60*L398))/'Frame Table'!$F$6,1)+1)</f>
        <v>61</v>
      </c>
      <c r="O398">
        <f t="shared" si="121"/>
        <v>62</v>
      </c>
      <c r="P398">
        <f>INDEX(Testing!$N$17:$N$23,FLOOR(('Frame Table'!K398-($E$6*M398)-($E$6*60*L398))/'Frame Table'!$F$6,1)+1)</f>
        <v>58</v>
      </c>
      <c r="S398">
        <f t="shared" si="138"/>
        <v>390</v>
      </c>
      <c r="T398">
        <f t="shared" si="134"/>
        <v>595920</v>
      </c>
      <c r="U398">
        <f t="shared" si="128"/>
        <v>0</v>
      </c>
      <c r="V398">
        <f t="shared" si="129"/>
        <v>23</v>
      </c>
      <c r="W398">
        <f>INDEX(Testing!$K$17:$K$23,FLOOR(('Frame Table'!T398-($E$6*V398)-($E$6*60*U398))/'Frame Table'!$F$6,1)+1)</f>
        <v>25</v>
      </c>
      <c r="X398">
        <f t="shared" si="122"/>
        <v>27</v>
      </c>
      <c r="Y398">
        <f>INDEX(Testing!$N$17:$N$23,FLOOR(('Frame Table'!T398-($E$6*V398)-($E$6*60*U398))/'Frame Table'!$F$6,1)+1)</f>
        <v>19</v>
      </c>
      <c r="AB398">
        <f t="shared" si="139"/>
        <v>390</v>
      </c>
      <c r="AC398">
        <f t="shared" si="135"/>
        <v>372060</v>
      </c>
      <c r="AD398">
        <f t="shared" si="130"/>
        <v>0</v>
      </c>
      <c r="AE398">
        <f t="shared" si="131"/>
        <v>14</v>
      </c>
      <c r="AF398">
        <f>INDEX(Testing!$K$17:$K$23,FLOOR(('Frame Table'!AC398-($E$6*AE398)-($E$6*60*AD398))/'Frame Table'!$F$6,1)+1)</f>
        <v>61</v>
      </c>
      <c r="AG398">
        <f t="shared" si="123"/>
        <v>53</v>
      </c>
      <c r="AH398">
        <f>INDEX(Testing!$N$17:$N$23,FLOOR(('Frame Table'!AC398-($E$6*AE398)-($E$6*60*AD398))/'Frame Table'!$F$6,1)+1)</f>
        <v>58</v>
      </c>
    </row>
    <row r="399" spans="1:34" x14ac:dyDescent="0.25">
      <c r="A399">
        <f t="shared" si="136"/>
        <v>391</v>
      </c>
      <c r="B399">
        <f t="shared" si="132"/>
        <v>497743</v>
      </c>
      <c r="C399">
        <f t="shared" si="124"/>
        <v>0</v>
      </c>
      <c r="D399">
        <f t="shared" si="125"/>
        <v>19</v>
      </c>
      <c r="E399">
        <f>INDEX(Testing!$K$17:$K$23,FLOOR(('Frame Table'!B399-($E$6*D399)-($E$6*60*C399))/'Frame Table'!$F$6,1)+1)</f>
        <v>48</v>
      </c>
      <c r="F399">
        <f t="shared" si="120"/>
        <v>44</v>
      </c>
      <c r="G399">
        <f>INDEX(Testing!$N$17:$N$23,FLOOR(('Frame Table'!B399-($E$6*D399)-($E$6*60*C399))/'Frame Table'!$F$6,1)+1)</f>
        <v>38</v>
      </c>
      <c r="J399">
        <f t="shared" si="137"/>
        <v>391</v>
      </c>
      <c r="K399">
        <f t="shared" si="133"/>
        <v>426581</v>
      </c>
      <c r="L399">
        <f t="shared" si="126"/>
        <v>0</v>
      </c>
      <c r="M399">
        <f t="shared" si="127"/>
        <v>16</v>
      </c>
      <c r="N399">
        <f>INDEX(Testing!$K$17:$K$23,FLOOR(('Frame Table'!K399-($E$6*M399)-($E$6*60*L399))/'Frame Table'!$F$6,1)+1)</f>
        <v>82</v>
      </c>
      <c r="O399">
        <f t="shared" si="121"/>
        <v>66</v>
      </c>
      <c r="P399">
        <f>INDEX(Testing!$N$17:$N$23,FLOOR(('Frame Table'!K399-($E$6*M399)-($E$6*60*L399))/'Frame Table'!$F$6,1)+1)</f>
        <v>77</v>
      </c>
      <c r="S399">
        <f t="shared" si="138"/>
        <v>391</v>
      </c>
      <c r="T399">
        <f t="shared" si="134"/>
        <v>597448</v>
      </c>
      <c r="U399">
        <f t="shared" si="128"/>
        <v>0</v>
      </c>
      <c r="V399">
        <f t="shared" si="129"/>
        <v>23</v>
      </c>
      <c r="W399">
        <f>INDEX(Testing!$K$17:$K$23,FLOOR(('Frame Table'!T399-($E$6*V399)-($E$6*60*U399))/'Frame Table'!$F$6,1)+1)</f>
        <v>48</v>
      </c>
      <c r="X399">
        <f t="shared" si="122"/>
        <v>33</v>
      </c>
      <c r="Y399">
        <f>INDEX(Testing!$N$17:$N$23,FLOOR(('Frame Table'!T399-($E$6*V399)-($E$6*60*U399))/'Frame Table'!$F$6,1)+1)</f>
        <v>38</v>
      </c>
      <c r="AB399">
        <f t="shared" si="139"/>
        <v>391</v>
      </c>
      <c r="AC399">
        <f t="shared" si="135"/>
        <v>373014</v>
      </c>
      <c r="AD399">
        <f t="shared" si="130"/>
        <v>0</v>
      </c>
      <c r="AE399">
        <f t="shared" si="131"/>
        <v>14</v>
      </c>
      <c r="AF399">
        <f>INDEX(Testing!$K$17:$K$23,FLOOR(('Frame Table'!AC399-($E$6*AE399)-($E$6*60*AD399))/'Frame Table'!$F$6,1)+1)</f>
        <v>61</v>
      </c>
      <c r="AG399">
        <f t="shared" si="123"/>
        <v>57</v>
      </c>
      <c r="AH399">
        <f>INDEX(Testing!$N$17:$N$23,FLOOR(('Frame Table'!AC399-($E$6*AE399)-($E$6*60*AD399))/'Frame Table'!$F$6,1)+1)</f>
        <v>58</v>
      </c>
    </row>
    <row r="400" spans="1:34" x14ac:dyDescent="0.25">
      <c r="A400">
        <f t="shared" si="136"/>
        <v>392</v>
      </c>
      <c r="B400">
        <f t="shared" si="132"/>
        <v>499016</v>
      </c>
      <c r="C400">
        <f t="shared" si="124"/>
        <v>0</v>
      </c>
      <c r="D400">
        <f t="shared" si="125"/>
        <v>19</v>
      </c>
      <c r="E400">
        <f>INDEX(Testing!$K$17:$K$23,FLOOR(('Frame Table'!B400-($E$6*D400)-($E$6*60*C400))/'Frame Table'!$F$6,1)+1)</f>
        <v>61</v>
      </c>
      <c r="F400">
        <f t="shared" si="120"/>
        <v>49</v>
      </c>
      <c r="G400">
        <f>INDEX(Testing!$N$17:$N$23,FLOOR(('Frame Table'!B400-($E$6*D400)-($E$6*60*C400))/'Frame Table'!$F$6,1)+1)</f>
        <v>58</v>
      </c>
      <c r="J400">
        <f t="shared" si="137"/>
        <v>392</v>
      </c>
      <c r="K400">
        <f t="shared" si="133"/>
        <v>427672</v>
      </c>
      <c r="L400">
        <f t="shared" si="126"/>
        <v>0</v>
      </c>
      <c r="M400">
        <f t="shared" si="127"/>
        <v>16</v>
      </c>
      <c r="N400">
        <f>INDEX(Testing!$K$17:$K$23,FLOOR(('Frame Table'!K400-($E$6*M400)-($E$6*60*L400))/'Frame Table'!$F$6,1)+1)</f>
        <v>82</v>
      </c>
      <c r="O400">
        <f t="shared" si="121"/>
        <v>70</v>
      </c>
      <c r="P400">
        <f>INDEX(Testing!$N$17:$N$23,FLOOR(('Frame Table'!K400-($E$6*M400)-($E$6*60*L400))/'Frame Table'!$F$6,1)+1)</f>
        <v>77</v>
      </c>
      <c r="S400">
        <f t="shared" si="138"/>
        <v>392</v>
      </c>
      <c r="T400">
        <f t="shared" si="134"/>
        <v>598976</v>
      </c>
      <c r="U400">
        <f t="shared" si="128"/>
        <v>0</v>
      </c>
      <c r="V400">
        <f t="shared" si="129"/>
        <v>23</v>
      </c>
      <c r="W400">
        <f>INDEX(Testing!$K$17:$K$23,FLOOR(('Frame Table'!T400-($E$6*V400)-($E$6*60*U400))/'Frame Table'!$F$6,1)+1)</f>
        <v>48</v>
      </c>
      <c r="X400">
        <f t="shared" si="122"/>
        <v>39</v>
      </c>
      <c r="Y400">
        <f>INDEX(Testing!$N$17:$N$23,FLOOR(('Frame Table'!T400-($E$6*V400)-($E$6*60*U400))/'Frame Table'!$F$6,1)+1)</f>
        <v>38</v>
      </c>
      <c r="AB400">
        <f t="shared" si="139"/>
        <v>392</v>
      </c>
      <c r="AC400">
        <f t="shared" si="135"/>
        <v>373968</v>
      </c>
      <c r="AD400">
        <f t="shared" si="130"/>
        <v>0</v>
      </c>
      <c r="AE400">
        <f t="shared" si="131"/>
        <v>14</v>
      </c>
      <c r="AF400">
        <f>INDEX(Testing!$K$17:$K$23,FLOOR(('Frame Table'!AC400-($E$6*AE400)-($E$6*60*AD400))/'Frame Table'!$F$6,1)+1)</f>
        <v>61</v>
      </c>
      <c r="AG400">
        <f t="shared" si="123"/>
        <v>60</v>
      </c>
      <c r="AH400">
        <f>INDEX(Testing!$N$17:$N$23,FLOOR(('Frame Table'!AC400-($E$6*AE400)-($E$6*60*AD400))/'Frame Table'!$F$6,1)+1)</f>
        <v>58</v>
      </c>
    </row>
    <row r="401" spans="1:34" x14ac:dyDescent="0.25">
      <c r="A401">
        <f t="shared" si="136"/>
        <v>393</v>
      </c>
      <c r="B401">
        <f t="shared" si="132"/>
        <v>500289</v>
      </c>
      <c r="C401">
        <f t="shared" si="124"/>
        <v>0</v>
      </c>
      <c r="D401">
        <f t="shared" si="125"/>
        <v>19</v>
      </c>
      <c r="E401">
        <f>INDEX(Testing!$K$17:$K$23,FLOOR(('Frame Table'!B401-($E$6*D401)-($E$6*60*C401))/'Frame Table'!$F$6,1)+1)</f>
        <v>61</v>
      </c>
      <c r="F401">
        <f t="shared" si="120"/>
        <v>54</v>
      </c>
      <c r="G401">
        <f>INDEX(Testing!$N$17:$N$23,FLOOR(('Frame Table'!B401-($E$6*D401)-($E$6*60*C401))/'Frame Table'!$F$6,1)+1)</f>
        <v>58</v>
      </c>
      <c r="J401">
        <f t="shared" si="137"/>
        <v>393</v>
      </c>
      <c r="K401">
        <f t="shared" si="133"/>
        <v>428763</v>
      </c>
      <c r="L401">
        <f t="shared" si="126"/>
        <v>0</v>
      </c>
      <c r="M401">
        <f t="shared" si="127"/>
        <v>16</v>
      </c>
      <c r="N401">
        <f>INDEX(Testing!$K$17:$K$23,FLOOR(('Frame Table'!K401-($E$6*M401)-($E$6*60*L401))/'Frame Table'!$F$6,1)+1)</f>
        <v>82</v>
      </c>
      <c r="O401">
        <f t="shared" si="121"/>
        <v>74</v>
      </c>
      <c r="P401">
        <f>INDEX(Testing!$N$17:$N$23,FLOOR(('Frame Table'!K401-($E$6*M401)-($E$6*60*L401))/'Frame Table'!$F$6,1)+1)</f>
        <v>77</v>
      </c>
      <c r="S401">
        <f t="shared" si="138"/>
        <v>393</v>
      </c>
      <c r="T401">
        <f t="shared" si="134"/>
        <v>600504</v>
      </c>
      <c r="U401">
        <f t="shared" si="128"/>
        <v>0</v>
      </c>
      <c r="V401">
        <f t="shared" si="129"/>
        <v>23</v>
      </c>
      <c r="W401">
        <f>INDEX(Testing!$K$17:$K$23,FLOOR(('Frame Table'!T401-($E$6*V401)-($E$6*60*U401))/'Frame Table'!$F$6,1)+1)</f>
        <v>48</v>
      </c>
      <c r="X401">
        <f t="shared" si="122"/>
        <v>45</v>
      </c>
      <c r="Y401">
        <f>INDEX(Testing!$N$17:$N$23,FLOOR(('Frame Table'!T401-($E$6*V401)-($E$6*60*U401))/'Frame Table'!$F$6,1)+1)</f>
        <v>38</v>
      </c>
      <c r="AB401">
        <f t="shared" si="139"/>
        <v>393</v>
      </c>
      <c r="AC401">
        <f t="shared" si="135"/>
        <v>374922</v>
      </c>
      <c r="AD401">
        <f t="shared" si="130"/>
        <v>0</v>
      </c>
      <c r="AE401">
        <f t="shared" si="131"/>
        <v>14</v>
      </c>
      <c r="AF401">
        <f>INDEX(Testing!$K$17:$K$23,FLOOR(('Frame Table'!AC401-($E$6*AE401)-($E$6*60*AD401))/'Frame Table'!$F$6,1)+1)</f>
        <v>82</v>
      </c>
      <c r="AG401">
        <f t="shared" si="123"/>
        <v>64</v>
      </c>
      <c r="AH401">
        <f>INDEX(Testing!$N$17:$N$23,FLOOR(('Frame Table'!AC401-($E$6*AE401)-($E$6*60*AD401))/'Frame Table'!$F$6,1)+1)</f>
        <v>77</v>
      </c>
    </row>
    <row r="402" spans="1:34" x14ac:dyDescent="0.25">
      <c r="A402">
        <f t="shared" si="136"/>
        <v>394</v>
      </c>
      <c r="B402">
        <f t="shared" si="132"/>
        <v>501562</v>
      </c>
      <c r="C402">
        <f t="shared" si="124"/>
        <v>0</v>
      </c>
      <c r="D402">
        <f t="shared" si="125"/>
        <v>19</v>
      </c>
      <c r="E402">
        <f>INDEX(Testing!$K$17:$K$23,FLOOR(('Frame Table'!B402-($E$6*D402)-($E$6*60*C402))/'Frame Table'!$F$6,1)+1)</f>
        <v>61</v>
      </c>
      <c r="F402">
        <f t="shared" si="120"/>
        <v>59</v>
      </c>
      <c r="G402">
        <f>INDEX(Testing!$N$17:$N$23,FLOOR(('Frame Table'!B402-($E$6*D402)-($E$6*60*C402))/'Frame Table'!$F$6,1)+1)</f>
        <v>58</v>
      </c>
      <c r="J402">
        <f t="shared" si="137"/>
        <v>394</v>
      </c>
      <c r="K402">
        <f t="shared" si="133"/>
        <v>429854</v>
      </c>
      <c r="L402">
        <f t="shared" si="126"/>
        <v>0</v>
      </c>
      <c r="M402">
        <f t="shared" si="127"/>
        <v>16</v>
      </c>
      <c r="N402">
        <f>INDEX(Testing!$K$17:$K$23,FLOOR(('Frame Table'!K402-($E$6*M402)-($E$6*60*L402))/'Frame Table'!$F$6,1)+1)</f>
        <v>82</v>
      </c>
      <c r="O402">
        <f t="shared" si="121"/>
        <v>79</v>
      </c>
      <c r="P402">
        <f>INDEX(Testing!$N$17:$N$23,FLOOR(('Frame Table'!K402-($E$6*M402)-($E$6*60*L402))/'Frame Table'!$F$6,1)+1)</f>
        <v>77</v>
      </c>
      <c r="S402">
        <f t="shared" si="138"/>
        <v>394</v>
      </c>
      <c r="T402">
        <f t="shared" si="134"/>
        <v>602032</v>
      </c>
      <c r="U402">
        <f t="shared" si="128"/>
        <v>0</v>
      </c>
      <c r="V402">
        <f t="shared" si="129"/>
        <v>23</v>
      </c>
      <c r="W402">
        <f>INDEX(Testing!$K$17:$K$23,FLOOR(('Frame Table'!T402-($E$6*V402)-($E$6*60*U402))/'Frame Table'!$F$6,1)+1)</f>
        <v>61</v>
      </c>
      <c r="X402">
        <f t="shared" si="122"/>
        <v>51</v>
      </c>
      <c r="Y402">
        <f>INDEX(Testing!$N$17:$N$23,FLOOR(('Frame Table'!T402-($E$6*V402)-($E$6*60*U402))/'Frame Table'!$F$6,1)+1)</f>
        <v>58</v>
      </c>
      <c r="AB402">
        <f t="shared" si="139"/>
        <v>394</v>
      </c>
      <c r="AC402">
        <f t="shared" si="135"/>
        <v>375876</v>
      </c>
      <c r="AD402">
        <f t="shared" si="130"/>
        <v>0</v>
      </c>
      <c r="AE402">
        <f t="shared" si="131"/>
        <v>14</v>
      </c>
      <c r="AF402">
        <f>INDEX(Testing!$K$17:$K$23,FLOOR(('Frame Table'!AC402-($E$6*AE402)-($E$6*60*AD402))/'Frame Table'!$F$6,1)+1)</f>
        <v>82</v>
      </c>
      <c r="AG402">
        <f t="shared" si="123"/>
        <v>68</v>
      </c>
      <c r="AH402">
        <f>INDEX(Testing!$N$17:$N$23,FLOOR(('Frame Table'!AC402-($E$6*AE402)-($E$6*60*AD402))/'Frame Table'!$F$6,1)+1)</f>
        <v>77</v>
      </c>
    </row>
    <row r="403" spans="1:34" x14ac:dyDescent="0.25">
      <c r="A403">
        <f t="shared" si="136"/>
        <v>395</v>
      </c>
      <c r="B403">
        <f t="shared" si="132"/>
        <v>502835</v>
      </c>
      <c r="C403">
        <f t="shared" si="124"/>
        <v>0</v>
      </c>
      <c r="D403">
        <f t="shared" si="125"/>
        <v>19</v>
      </c>
      <c r="E403">
        <f>INDEX(Testing!$K$17:$K$23,FLOOR(('Frame Table'!B403-($E$6*D403)-($E$6*60*C403))/'Frame Table'!$F$6,1)+1)</f>
        <v>82</v>
      </c>
      <c r="F403">
        <f t="shared" si="120"/>
        <v>64</v>
      </c>
      <c r="G403">
        <f>INDEX(Testing!$N$17:$N$23,FLOOR(('Frame Table'!B403-($E$6*D403)-($E$6*60*C403))/'Frame Table'!$F$6,1)+1)</f>
        <v>77</v>
      </c>
      <c r="J403">
        <f t="shared" si="137"/>
        <v>395</v>
      </c>
      <c r="K403">
        <f t="shared" si="133"/>
        <v>430945</v>
      </c>
      <c r="L403">
        <f t="shared" si="126"/>
        <v>0</v>
      </c>
      <c r="M403">
        <f t="shared" si="127"/>
        <v>16</v>
      </c>
      <c r="N403">
        <f>INDEX(Testing!$K$17:$K$23,FLOOR(('Frame Table'!K403-($E$6*M403)-($E$6*60*L403))/'Frame Table'!$F$6,1)+1)</f>
        <v>97</v>
      </c>
      <c r="O403">
        <f t="shared" si="121"/>
        <v>83</v>
      </c>
      <c r="P403">
        <f>INDEX(Testing!$N$17:$N$23,FLOOR(('Frame Table'!K403-($E$6*M403)-($E$6*60*L403))/'Frame Table'!$F$6,1)+1)</f>
        <v>96</v>
      </c>
      <c r="S403">
        <f t="shared" si="138"/>
        <v>395</v>
      </c>
      <c r="T403">
        <f t="shared" si="134"/>
        <v>603560</v>
      </c>
      <c r="U403">
        <f t="shared" si="128"/>
        <v>0</v>
      </c>
      <c r="V403">
        <f t="shared" si="129"/>
        <v>23</v>
      </c>
      <c r="W403">
        <f>INDEX(Testing!$K$17:$K$23,FLOOR(('Frame Table'!T403-($E$6*V403)-($E$6*60*U403))/'Frame Table'!$F$6,1)+1)</f>
        <v>61</v>
      </c>
      <c r="X403">
        <f t="shared" si="122"/>
        <v>57</v>
      </c>
      <c r="Y403">
        <f>INDEX(Testing!$N$17:$N$23,FLOOR(('Frame Table'!T403-($E$6*V403)-($E$6*60*U403))/'Frame Table'!$F$6,1)+1)</f>
        <v>58</v>
      </c>
      <c r="AB403">
        <f t="shared" si="139"/>
        <v>395</v>
      </c>
      <c r="AC403">
        <f t="shared" si="135"/>
        <v>376830</v>
      </c>
      <c r="AD403">
        <f t="shared" si="130"/>
        <v>0</v>
      </c>
      <c r="AE403">
        <f t="shared" si="131"/>
        <v>14</v>
      </c>
      <c r="AF403">
        <f>INDEX(Testing!$K$17:$K$23,FLOOR(('Frame Table'!AC403-($E$6*AE403)-($E$6*60*AD403))/'Frame Table'!$F$6,1)+1)</f>
        <v>82</v>
      </c>
      <c r="AG403">
        <f t="shared" si="123"/>
        <v>71</v>
      </c>
      <c r="AH403">
        <f>INDEX(Testing!$N$17:$N$23,FLOOR(('Frame Table'!AC403-($E$6*AE403)-($E$6*60*AD403))/'Frame Table'!$F$6,1)+1)</f>
        <v>77</v>
      </c>
    </row>
    <row r="404" spans="1:34" x14ac:dyDescent="0.25">
      <c r="A404">
        <f t="shared" si="136"/>
        <v>396</v>
      </c>
      <c r="B404">
        <f t="shared" si="132"/>
        <v>504108</v>
      </c>
      <c r="C404">
        <f t="shared" si="124"/>
        <v>0</v>
      </c>
      <c r="D404">
        <f t="shared" si="125"/>
        <v>19</v>
      </c>
      <c r="E404">
        <f>INDEX(Testing!$K$17:$K$23,FLOOR(('Frame Table'!B404-($E$6*D404)-($E$6*60*C404))/'Frame Table'!$F$6,1)+1)</f>
        <v>82</v>
      </c>
      <c r="F404">
        <f t="shared" si="120"/>
        <v>69</v>
      </c>
      <c r="G404">
        <f>INDEX(Testing!$N$17:$N$23,FLOOR(('Frame Table'!B404-($E$6*D404)-($E$6*60*C404))/'Frame Table'!$F$6,1)+1)</f>
        <v>77</v>
      </c>
      <c r="J404">
        <f t="shared" si="137"/>
        <v>396</v>
      </c>
      <c r="K404">
        <f t="shared" si="133"/>
        <v>432036</v>
      </c>
      <c r="L404">
        <f t="shared" si="126"/>
        <v>0</v>
      </c>
      <c r="M404">
        <f t="shared" si="127"/>
        <v>16</v>
      </c>
      <c r="N404">
        <f>INDEX(Testing!$K$17:$K$23,FLOOR(('Frame Table'!K404-($E$6*M404)-($E$6*60*L404))/'Frame Table'!$F$6,1)+1)</f>
        <v>97</v>
      </c>
      <c r="O404">
        <f t="shared" si="121"/>
        <v>87</v>
      </c>
      <c r="P404">
        <f>INDEX(Testing!$N$17:$N$23,FLOOR(('Frame Table'!K404-($E$6*M404)-($E$6*60*L404))/'Frame Table'!$F$6,1)+1)</f>
        <v>96</v>
      </c>
      <c r="S404">
        <f t="shared" si="138"/>
        <v>396</v>
      </c>
      <c r="T404">
        <f t="shared" si="134"/>
        <v>605088</v>
      </c>
      <c r="U404">
        <f t="shared" si="128"/>
        <v>0</v>
      </c>
      <c r="V404">
        <f t="shared" si="129"/>
        <v>23</v>
      </c>
      <c r="W404">
        <f>INDEX(Testing!$K$17:$K$23,FLOOR(('Frame Table'!T404-($E$6*V404)-($E$6*60*U404))/'Frame Table'!$F$6,1)+1)</f>
        <v>61</v>
      </c>
      <c r="X404">
        <f t="shared" si="122"/>
        <v>63</v>
      </c>
      <c r="Y404">
        <f>INDEX(Testing!$N$17:$N$23,FLOOR(('Frame Table'!T404-($E$6*V404)-($E$6*60*U404))/'Frame Table'!$F$6,1)+1)</f>
        <v>58</v>
      </c>
      <c r="AB404">
        <f t="shared" si="139"/>
        <v>396</v>
      </c>
      <c r="AC404">
        <f t="shared" si="135"/>
        <v>377784</v>
      </c>
      <c r="AD404">
        <f t="shared" si="130"/>
        <v>0</v>
      </c>
      <c r="AE404">
        <f t="shared" si="131"/>
        <v>14</v>
      </c>
      <c r="AF404">
        <f>INDEX(Testing!$K$17:$K$23,FLOOR(('Frame Table'!AC404-($E$6*AE404)-($E$6*60*AD404))/'Frame Table'!$F$6,1)+1)</f>
        <v>82</v>
      </c>
      <c r="AG404">
        <f t="shared" si="123"/>
        <v>75</v>
      </c>
      <c r="AH404">
        <f>INDEX(Testing!$N$17:$N$23,FLOOR(('Frame Table'!AC404-($E$6*AE404)-($E$6*60*AD404))/'Frame Table'!$F$6,1)+1)</f>
        <v>77</v>
      </c>
    </row>
    <row r="405" spans="1:34" x14ac:dyDescent="0.25">
      <c r="A405">
        <f t="shared" si="136"/>
        <v>397</v>
      </c>
      <c r="B405">
        <f t="shared" si="132"/>
        <v>505381</v>
      </c>
      <c r="C405">
        <f t="shared" si="124"/>
        <v>0</v>
      </c>
      <c r="D405">
        <f t="shared" si="125"/>
        <v>19</v>
      </c>
      <c r="E405">
        <f>INDEX(Testing!$K$17:$K$23,FLOOR(('Frame Table'!B405-($E$6*D405)-($E$6*60*C405))/'Frame Table'!$F$6,1)+1)</f>
        <v>82</v>
      </c>
      <c r="F405">
        <f t="shared" si="120"/>
        <v>74</v>
      </c>
      <c r="G405">
        <f>INDEX(Testing!$N$17:$N$23,FLOOR(('Frame Table'!B405-($E$6*D405)-($E$6*60*C405))/'Frame Table'!$F$6,1)+1)</f>
        <v>77</v>
      </c>
      <c r="J405">
        <f t="shared" si="137"/>
        <v>397</v>
      </c>
      <c r="K405">
        <f t="shared" si="133"/>
        <v>433127</v>
      </c>
      <c r="L405">
        <f t="shared" si="126"/>
        <v>0</v>
      </c>
      <c r="M405">
        <f t="shared" si="127"/>
        <v>16</v>
      </c>
      <c r="N405">
        <f>INDEX(Testing!$K$17:$K$23,FLOOR(('Frame Table'!K405-($E$6*M405)-($E$6*60*L405))/'Frame Table'!$F$6,1)+1)</f>
        <v>97</v>
      </c>
      <c r="O405">
        <f t="shared" si="121"/>
        <v>91</v>
      </c>
      <c r="P405">
        <f>INDEX(Testing!$N$17:$N$23,FLOOR(('Frame Table'!K405-($E$6*M405)-($E$6*60*L405))/'Frame Table'!$F$6,1)+1)</f>
        <v>96</v>
      </c>
      <c r="S405">
        <f t="shared" si="138"/>
        <v>397</v>
      </c>
      <c r="T405">
        <f t="shared" si="134"/>
        <v>606616</v>
      </c>
      <c r="U405">
        <f t="shared" si="128"/>
        <v>0</v>
      </c>
      <c r="V405">
        <f t="shared" si="129"/>
        <v>23</v>
      </c>
      <c r="W405">
        <f>INDEX(Testing!$K$17:$K$23,FLOOR(('Frame Table'!T405-($E$6*V405)-($E$6*60*U405))/'Frame Table'!$F$6,1)+1)</f>
        <v>82</v>
      </c>
      <c r="X405">
        <f t="shared" si="122"/>
        <v>69</v>
      </c>
      <c r="Y405">
        <f>INDEX(Testing!$N$17:$N$23,FLOOR(('Frame Table'!T405-($E$6*V405)-($E$6*60*U405))/'Frame Table'!$F$6,1)+1)</f>
        <v>77</v>
      </c>
      <c r="AB405">
        <f t="shared" si="139"/>
        <v>397</v>
      </c>
      <c r="AC405">
        <f t="shared" si="135"/>
        <v>378738</v>
      </c>
      <c r="AD405">
        <f t="shared" si="130"/>
        <v>0</v>
      </c>
      <c r="AE405">
        <f t="shared" si="131"/>
        <v>14</v>
      </c>
      <c r="AF405">
        <f>INDEX(Testing!$K$17:$K$23,FLOOR(('Frame Table'!AC405-($E$6*AE405)-($E$6*60*AD405))/'Frame Table'!$F$6,1)+1)</f>
        <v>82</v>
      </c>
      <c r="AG405">
        <f t="shared" si="123"/>
        <v>79</v>
      </c>
      <c r="AH405">
        <f>INDEX(Testing!$N$17:$N$23,FLOOR(('Frame Table'!AC405-($E$6*AE405)-($E$6*60*AD405))/'Frame Table'!$F$6,1)+1)</f>
        <v>77</v>
      </c>
    </row>
    <row r="406" spans="1:34" x14ac:dyDescent="0.25">
      <c r="A406">
        <f t="shared" si="136"/>
        <v>398</v>
      </c>
      <c r="B406">
        <f t="shared" si="132"/>
        <v>506654</v>
      </c>
      <c r="C406">
        <f t="shared" si="124"/>
        <v>0</v>
      </c>
      <c r="D406">
        <f t="shared" si="125"/>
        <v>19</v>
      </c>
      <c r="E406">
        <f>INDEX(Testing!$K$17:$K$23,FLOOR(('Frame Table'!B406-($E$6*D406)-($E$6*60*C406))/'Frame Table'!$F$6,1)+1)</f>
        <v>82</v>
      </c>
      <c r="F406">
        <f t="shared" si="120"/>
        <v>79</v>
      </c>
      <c r="G406">
        <f>INDEX(Testing!$N$17:$N$23,FLOOR(('Frame Table'!B406-($E$6*D406)-($E$6*60*C406))/'Frame Table'!$F$6,1)+1)</f>
        <v>77</v>
      </c>
      <c r="J406">
        <f t="shared" si="137"/>
        <v>398</v>
      </c>
      <c r="K406">
        <f t="shared" si="133"/>
        <v>434218</v>
      </c>
      <c r="L406">
        <f t="shared" si="126"/>
        <v>0</v>
      </c>
      <c r="M406">
        <f t="shared" si="127"/>
        <v>16</v>
      </c>
      <c r="N406">
        <f>INDEX(Testing!$K$17:$K$23,FLOOR(('Frame Table'!K406-($E$6*M406)-($E$6*60*L406))/'Frame Table'!$F$6,1)+1)</f>
        <v>99</v>
      </c>
      <c r="O406">
        <f t="shared" si="121"/>
        <v>96</v>
      </c>
      <c r="P406">
        <f>INDEX(Testing!$N$17:$N$23,FLOOR(('Frame Table'!K406-($E$6*M406)-($E$6*60*L406))/'Frame Table'!$F$6,1)+1)</f>
        <v>99</v>
      </c>
      <c r="S406">
        <f t="shared" si="138"/>
        <v>398</v>
      </c>
      <c r="T406">
        <f t="shared" si="134"/>
        <v>608144</v>
      </c>
      <c r="U406">
        <f t="shared" si="128"/>
        <v>0</v>
      </c>
      <c r="V406">
        <f t="shared" si="129"/>
        <v>23</v>
      </c>
      <c r="W406">
        <f>INDEX(Testing!$K$17:$K$23,FLOOR(('Frame Table'!T406-($E$6*V406)-($E$6*60*U406))/'Frame Table'!$F$6,1)+1)</f>
        <v>82</v>
      </c>
      <c r="X406">
        <f t="shared" si="122"/>
        <v>75</v>
      </c>
      <c r="Y406">
        <f>INDEX(Testing!$N$17:$N$23,FLOOR(('Frame Table'!T406-($E$6*V406)-($E$6*60*U406))/'Frame Table'!$F$6,1)+1)</f>
        <v>77</v>
      </c>
      <c r="AB406">
        <f t="shared" si="139"/>
        <v>398</v>
      </c>
      <c r="AC406">
        <f t="shared" si="135"/>
        <v>379692</v>
      </c>
      <c r="AD406">
        <f t="shared" si="130"/>
        <v>0</v>
      </c>
      <c r="AE406">
        <f t="shared" si="131"/>
        <v>14</v>
      </c>
      <c r="AF406">
        <f>INDEX(Testing!$K$17:$K$23,FLOOR(('Frame Table'!AC406-($E$6*AE406)-($E$6*60*AD406))/'Frame Table'!$F$6,1)+1)</f>
        <v>97</v>
      </c>
      <c r="AG406">
        <f t="shared" si="123"/>
        <v>83</v>
      </c>
      <c r="AH406">
        <f>INDEX(Testing!$N$17:$N$23,FLOOR(('Frame Table'!AC406-($E$6*AE406)-($E$6*60*AD406))/'Frame Table'!$F$6,1)+1)</f>
        <v>96</v>
      </c>
    </row>
    <row r="407" spans="1:34" x14ac:dyDescent="0.25">
      <c r="A407">
        <f t="shared" si="136"/>
        <v>399</v>
      </c>
      <c r="B407">
        <f t="shared" si="132"/>
        <v>507927</v>
      </c>
      <c r="C407">
        <f t="shared" si="124"/>
        <v>0</v>
      </c>
      <c r="D407">
        <f t="shared" si="125"/>
        <v>19</v>
      </c>
      <c r="E407">
        <f>INDEX(Testing!$K$17:$K$23,FLOOR(('Frame Table'!B407-($E$6*D407)-($E$6*60*C407))/'Frame Table'!$F$6,1)+1)</f>
        <v>97</v>
      </c>
      <c r="F407">
        <f t="shared" si="120"/>
        <v>84</v>
      </c>
      <c r="G407">
        <f>INDEX(Testing!$N$17:$N$23,FLOOR(('Frame Table'!B407-($E$6*D407)-($E$6*60*C407))/'Frame Table'!$F$6,1)+1)</f>
        <v>96</v>
      </c>
      <c r="J407">
        <f t="shared" si="137"/>
        <v>399</v>
      </c>
      <c r="K407">
        <f t="shared" si="133"/>
        <v>435309</v>
      </c>
      <c r="L407">
        <f t="shared" si="126"/>
        <v>0</v>
      </c>
      <c r="M407">
        <f t="shared" si="127"/>
        <v>17</v>
      </c>
      <c r="N407">
        <f>INDEX(Testing!$K$17:$K$23,FLOOR(('Frame Table'!K407-($E$6*M407)-($E$6*60*L407))/'Frame Table'!$F$6,1)+1)</f>
        <v>0</v>
      </c>
      <c r="O407">
        <f t="shared" si="121"/>
        <v>0</v>
      </c>
      <c r="P407">
        <f>INDEX(Testing!$N$17:$N$23,FLOOR(('Frame Table'!K407-($E$6*M407)-($E$6*60*L407))/'Frame Table'!$F$6,1)+1)</f>
        <v>0</v>
      </c>
      <c r="S407">
        <f t="shared" si="138"/>
        <v>399</v>
      </c>
      <c r="T407">
        <f t="shared" si="134"/>
        <v>609672</v>
      </c>
      <c r="U407">
        <f t="shared" si="128"/>
        <v>0</v>
      </c>
      <c r="V407">
        <f t="shared" si="129"/>
        <v>23</v>
      </c>
      <c r="W407">
        <f>INDEX(Testing!$K$17:$K$23,FLOOR(('Frame Table'!T407-($E$6*V407)-($E$6*60*U407))/'Frame Table'!$F$6,1)+1)</f>
        <v>97</v>
      </c>
      <c r="X407">
        <f t="shared" si="122"/>
        <v>81</v>
      </c>
      <c r="Y407">
        <f>INDEX(Testing!$N$17:$N$23,FLOOR(('Frame Table'!T407-($E$6*V407)-($E$6*60*U407))/'Frame Table'!$F$6,1)+1)</f>
        <v>96</v>
      </c>
      <c r="AB407">
        <f t="shared" si="139"/>
        <v>399</v>
      </c>
      <c r="AC407">
        <f t="shared" si="135"/>
        <v>380646</v>
      </c>
      <c r="AD407">
        <f t="shared" si="130"/>
        <v>0</v>
      </c>
      <c r="AE407">
        <f t="shared" si="131"/>
        <v>14</v>
      </c>
      <c r="AF407">
        <f>INDEX(Testing!$K$17:$K$23,FLOOR(('Frame Table'!AC407-($E$6*AE407)-($E$6*60*AD407))/'Frame Table'!$F$6,1)+1)</f>
        <v>97</v>
      </c>
      <c r="AG407">
        <f t="shared" si="123"/>
        <v>86</v>
      </c>
      <c r="AH407">
        <f>INDEX(Testing!$N$17:$N$23,FLOOR(('Frame Table'!AC407-($E$6*AE407)-($E$6*60*AD407))/'Frame Table'!$F$6,1)+1)</f>
        <v>96</v>
      </c>
    </row>
    <row r="408" spans="1:34" x14ac:dyDescent="0.25">
      <c r="A408">
        <f t="shared" si="136"/>
        <v>400</v>
      </c>
      <c r="B408">
        <f t="shared" si="132"/>
        <v>509200</v>
      </c>
      <c r="C408">
        <f t="shared" si="124"/>
        <v>0</v>
      </c>
      <c r="D408">
        <f t="shared" si="125"/>
        <v>19</v>
      </c>
      <c r="E408">
        <f>INDEX(Testing!$K$17:$K$23,FLOOR(('Frame Table'!B408-($E$6*D408)-($E$6*60*C408))/'Frame Table'!$F$6,1)+1)</f>
        <v>97</v>
      </c>
      <c r="F408">
        <f t="shared" si="120"/>
        <v>89</v>
      </c>
      <c r="G408">
        <f>INDEX(Testing!$N$17:$N$23,FLOOR(('Frame Table'!B408-($E$6*D408)-($E$6*60*C408))/'Frame Table'!$F$6,1)+1)</f>
        <v>96</v>
      </c>
      <c r="J408">
        <f t="shared" si="137"/>
        <v>400</v>
      </c>
      <c r="K408">
        <f t="shared" si="133"/>
        <v>436400</v>
      </c>
      <c r="L408">
        <f t="shared" si="126"/>
        <v>0</v>
      </c>
      <c r="M408">
        <f t="shared" si="127"/>
        <v>17</v>
      </c>
      <c r="N408">
        <f>INDEX(Testing!$K$17:$K$23,FLOOR(('Frame Table'!K408-($E$6*M408)-($E$6*60*L408))/'Frame Table'!$F$6,1)+1)</f>
        <v>0</v>
      </c>
      <c r="O408">
        <f t="shared" si="121"/>
        <v>4</v>
      </c>
      <c r="P408">
        <f>INDEX(Testing!$N$17:$N$23,FLOOR(('Frame Table'!K408-($E$6*M408)-($E$6*60*L408))/'Frame Table'!$F$6,1)+1)</f>
        <v>0</v>
      </c>
      <c r="S408">
        <f t="shared" si="138"/>
        <v>400</v>
      </c>
      <c r="T408">
        <f t="shared" si="134"/>
        <v>611200</v>
      </c>
      <c r="U408">
        <f t="shared" si="128"/>
        <v>0</v>
      </c>
      <c r="V408">
        <f t="shared" si="129"/>
        <v>23</v>
      </c>
      <c r="W408">
        <f>INDEX(Testing!$K$17:$K$23,FLOOR(('Frame Table'!T408-($E$6*V408)-($E$6*60*U408))/'Frame Table'!$F$6,1)+1)</f>
        <v>97</v>
      </c>
      <c r="X408">
        <f t="shared" si="122"/>
        <v>87</v>
      </c>
      <c r="Y408">
        <f>INDEX(Testing!$N$17:$N$23,FLOOR(('Frame Table'!T408-($E$6*V408)-($E$6*60*U408))/'Frame Table'!$F$6,1)+1)</f>
        <v>96</v>
      </c>
      <c r="AB408">
        <f t="shared" si="139"/>
        <v>400</v>
      </c>
      <c r="AC408">
        <f t="shared" si="135"/>
        <v>381600</v>
      </c>
      <c r="AD408">
        <f t="shared" si="130"/>
        <v>0</v>
      </c>
      <c r="AE408">
        <f t="shared" si="131"/>
        <v>14</v>
      </c>
      <c r="AF408">
        <f>INDEX(Testing!$K$17:$K$23,FLOOR(('Frame Table'!AC408-($E$6*AE408)-($E$6*60*AD408))/'Frame Table'!$F$6,1)+1)</f>
        <v>97</v>
      </c>
      <c r="AG408">
        <f t="shared" si="123"/>
        <v>90</v>
      </c>
      <c r="AH408">
        <f>INDEX(Testing!$N$17:$N$23,FLOOR(('Frame Table'!AC408-($E$6*AE408)-($E$6*60*AD408))/'Frame Table'!$F$6,1)+1)</f>
        <v>96</v>
      </c>
    </row>
    <row r="409" spans="1:34" x14ac:dyDescent="0.25">
      <c r="A409">
        <f t="shared" si="136"/>
        <v>401</v>
      </c>
      <c r="B409">
        <f t="shared" si="132"/>
        <v>510473</v>
      </c>
      <c r="C409">
        <f t="shared" si="124"/>
        <v>0</v>
      </c>
      <c r="D409">
        <f t="shared" si="125"/>
        <v>19</v>
      </c>
      <c r="E409">
        <f>INDEX(Testing!$K$17:$K$23,FLOOR(('Frame Table'!B409-($E$6*D409)-($E$6*60*C409))/'Frame Table'!$F$6,1)+1)</f>
        <v>97</v>
      </c>
      <c r="F409">
        <f t="shared" si="120"/>
        <v>94</v>
      </c>
      <c r="G409">
        <f>INDEX(Testing!$N$17:$N$23,FLOOR(('Frame Table'!B409-($E$6*D409)-($E$6*60*C409))/'Frame Table'!$F$6,1)+1)</f>
        <v>96</v>
      </c>
      <c r="J409">
        <f t="shared" si="137"/>
        <v>401</v>
      </c>
      <c r="K409">
        <f t="shared" si="133"/>
        <v>437491</v>
      </c>
      <c r="L409">
        <f t="shared" si="126"/>
        <v>0</v>
      </c>
      <c r="M409">
        <f t="shared" si="127"/>
        <v>17</v>
      </c>
      <c r="N409">
        <f>INDEX(Testing!$K$17:$K$23,FLOOR(('Frame Table'!K409-($E$6*M409)-($E$6*60*L409))/'Frame Table'!$F$6,1)+1)</f>
        <v>0</v>
      </c>
      <c r="O409">
        <f t="shared" si="121"/>
        <v>8</v>
      </c>
      <c r="P409">
        <f>INDEX(Testing!$N$17:$N$23,FLOOR(('Frame Table'!K409-($E$6*M409)-($E$6*60*L409))/'Frame Table'!$F$6,1)+1)</f>
        <v>0</v>
      </c>
      <c r="S409">
        <f t="shared" si="138"/>
        <v>401</v>
      </c>
      <c r="T409">
        <f t="shared" si="134"/>
        <v>612728</v>
      </c>
      <c r="U409">
        <f t="shared" si="128"/>
        <v>0</v>
      </c>
      <c r="V409">
        <f t="shared" si="129"/>
        <v>23</v>
      </c>
      <c r="W409">
        <f>INDEX(Testing!$K$17:$K$23,FLOOR(('Frame Table'!T409-($E$6*V409)-($E$6*60*U409))/'Frame Table'!$F$6,1)+1)</f>
        <v>97</v>
      </c>
      <c r="X409">
        <f t="shared" si="122"/>
        <v>93</v>
      </c>
      <c r="Y409">
        <f>INDEX(Testing!$N$17:$N$23,FLOOR(('Frame Table'!T409-($E$6*V409)-($E$6*60*U409))/'Frame Table'!$F$6,1)+1)</f>
        <v>96</v>
      </c>
      <c r="AB409">
        <f t="shared" si="139"/>
        <v>401</v>
      </c>
      <c r="AC409">
        <f t="shared" si="135"/>
        <v>382554</v>
      </c>
      <c r="AD409">
        <f t="shared" si="130"/>
        <v>0</v>
      </c>
      <c r="AE409">
        <f t="shared" si="131"/>
        <v>14</v>
      </c>
      <c r="AF409">
        <f>INDEX(Testing!$K$17:$K$23,FLOOR(('Frame Table'!AC409-($E$6*AE409)-($E$6*60*AD409))/'Frame Table'!$F$6,1)+1)</f>
        <v>97</v>
      </c>
      <c r="AG409">
        <f t="shared" si="123"/>
        <v>94</v>
      </c>
      <c r="AH409">
        <f>INDEX(Testing!$N$17:$N$23,FLOOR(('Frame Table'!AC409-($E$6*AE409)-($E$6*60*AD409))/'Frame Table'!$F$6,1)+1)</f>
        <v>96</v>
      </c>
    </row>
    <row r="410" spans="1:34" x14ac:dyDescent="0.25">
      <c r="A410">
        <f t="shared" si="136"/>
        <v>402</v>
      </c>
      <c r="B410">
        <f t="shared" si="132"/>
        <v>511746</v>
      </c>
      <c r="C410">
        <f t="shared" si="124"/>
        <v>0</v>
      </c>
      <c r="D410">
        <f t="shared" si="125"/>
        <v>19</v>
      </c>
      <c r="E410">
        <f>INDEX(Testing!$K$17:$K$23,FLOOR(('Frame Table'!B410-($E$6*D410)-($E$6*60*C410))/'Frame Table'!$F$6,1)+1)</f>
        <v>99</v>
      </c>
      <c r="F410">
        <f t="shared" si="120"/>
        <v>99</v>
      </c>
      <c r="G410">
        <f>INDEX(Testing!$N$17:$N$23,FLOOR(('Frame Table'!B410-($E$6*D410)-($E$6*60*C410))/'Frame Table'!$F$6,1)+1)</f>
        <v>99</v>
      </c>
      <c r="J410">
        <f t="shared" si="137"/>
        <v>402</v>
      </c>
      <c r="K410">
        <f t="shared" si="133"/>
        <v>438582</v>
      </c>
      <c r="L410">
        <f t="shared" si="126"/>
        <v>0</v>
      </c>
      <c r="M410">
        <f t="shared" si="127"/>
        <v>17</v>
      </c>
      <c r="N410">
        <f>INDEX(Testing!$K$17:$K$23,FLOOR(('Frame Table'!K410-($E$6*M410)-($E$6*60*L410))/'Frame Table'!$F$6,1)+1)</f>
        <v>0</v>
      </c>
      <c r="O410">
        <f t="shared" si="121"/>
        <v>13</v>
      </c>
      <c r="P410">
        <f>INDEX(Testing!$N$17:$N$23,FLOOR(('Frame Table'!K410-($E$6*M410)-($E$6*60*L410))/'Frame Table'!$F$6,1)+1)</f>
        <v>0</v>
      </c>
      <c r="S410">
        <f t="shared" si="138"/>
        <v>402</v>
      </c>
      <c r="T410">
        <f t="shared" si="134"/>
        <v>614256</v>
      </c>
      <c r="U410">
        <f t="shared" si="128"/>
        <v>0</v>
      </c>
      <c r="V410">
        <f t="shared" si="129"/>
        <v>23</v>
      </c>
      <c r="W410">
        <f>INDEX(Testing!$K$17:$K$23,FLOOR(('Frame Table'!T410-($E$6*V410)-($E$6*60*U410))/'Frame Table'!$F$6,1)+1)</f>
        <v>99</v>
      </c>
      <c r="X410">
        <f t="shared" si="122"/>
        <v>99</v>
      </c>
      <c r="Y410">
        <f>INDEX(Testing!$N$17:$N$23,FLOOR(('Frame Table'!T410-($E$6*V410)-($E$6*60*U410))/'Frame Table'!$F$6,1)+1)</f>
        <v>99</v>
      </c>
      <c r="AB410">
        <f t="shared" si="139"/>
        <v>402</v>
      </c>
      <c r="AC410">
        <f t="shared" si="135"/>
        <v>383508</v>
      </c>
      <c r="AD410">
        <f t="shared" si="130"/>
        <v>0</v>
      </c>
      <c r="AE410">
        <f t="shared" si="131"/>
        <v>14</v>
      </c>
      <c r="AF410">
        <f>INDEX(Testing!$K$17:$K$23,FLOOR(('Frame Table'!AC410-($E$6*AE410)-($E$6*60*AD410))/'Frame Table'!$F$6,1)+1)</f>
        <v>99</v>
      </c>
      <c r="AG410">
        <f t="shared" si="123"/>
        <v>98</v>
      </c>
      <c r="AH410">
        <f>INDEX(Testing!$N$17:$N$23,FLOOR(('Frame Table'!AC410-($E$6*AE410)-($E$6*60*AD410))/'Frame Table'!$F$6,1)+1)</f>
        <v>99</v>
      </c>
    </row>
    <row r="411" spans="1:34" x14ac:dyDescent="0.25">
      <c r="A411">
        <f t="shared" si="136"/>
        <v>403</v>
      </c>
      <c r="B411">
        <f t="shared" si="132"/>
        <v>513019</v>
      </c>
      <c r="C411">
        <f t="shared" si="124"/>
        <v>0</v>
      </c>
      <c r="D411">
        <f t="shared" si="125"/>
        <v>20</v>
      </c>
      <c r="E411">
        <f>INDEX(Testing!$K$17:$K$23,FLOOR(('Frame Table'!B411-($E$6*D411)-($E$6*60*C411))/'Frame Table'!$F$6,1)+1)</f>
        <v>0</v>
      </c>
      <c r="F411">
        <f t="shared" si="120"/>
        <v>3</v>
      </c>
      <c r="G411">
        <f>INDEX(Testing!$N$17:$N$23,FLOOR(('Frame Table'!B411-($E$6*D411)-($E$6*60*C411))/'Frame Table'!$F$6,1)+1)</f>
        <v>0</v>
      </c>
      <c r="J411">
        <f t="shared" si="137"/>
        <v>403</v>
      </c>
      <c r="K411">
        <f t="shared" si="133"/>
        <v>439673</v>
      </c>
      <c r="L411">
        <f t="shared" si="126"/>
        <v>0</v>
      </c>
      <c r="M411">
        <f t="shared" si="127"/>
        <v>17</v>
      </c>
      <c r="N411">
        <f>INDEX(Testing!$K$17:$K$23,FLOOR(('Frame Table'!K411-($E$6*M411)-($E$6*60*L411))/'Frame Table'!$F$6,1)+1)</f>
        <v>25</v>
      </c>
      <c r="O411">
        <f t="shared" si="121"/>
        <v>17</v>
      </c>
      <c r="P411">
        <f>INDEX(Testing!$N$17:$N$23,FLOOR(('Frame Table'!K411-($E$6*M411)-($E$6*60*L411))/'Frame Table'!$F$6,1)+1)</f>
        <v>19</v>
      </c>
      <c r="S411">
        <f t="shared" si="138"/>
        <v>403</v>
      </c>
      <c r="T411">
        <f t="shared" si="134"/>
        <v>615784</v>
      </c>
      <c r="U411">
        <f t="shared" si="128"/>
        <v>0</v>
      </c>
      <c r="V411">
        <f t="shared" si="129"/>
        <v>24</v>
      </c>
      <c r="W411">
        <f>INDEX(Testing!$K$17:$K$23,FLOOR(('Frame Table'!T411-($E$6*V411)-($E$6*60*U411))/'Frame Table'!$F$6,1)+1)</f>
        <v>0</v>
      </c>
      <c r="X411">
        <f t="shared" si="122"/>
        <v>5</v>
      </c>
      <c r="Y411">
        <f>INDEX(Testing!$N$17:$N$23,FLOOR(('Frame Table'!T411-($E$6*V411)-($E$6*60*U411))/'Frame Table'!$F$6,1)+1)</f>
        <v>0</v>
      </c>
      <c r="AB411">
        <f t="shared" si="139"/>
        <v>403</v>
      </c>
      <c r="AC411">
        <f t="shared" si="135"/>
        <v>384462</v>
      </c>
      <c r="AD411">
        <f t="shared" si="130"/>
        <v>0</v>
      </c>
      <c r="AE411">
        <f t="shared" si="131"/>
        <v>15</v>
      </c>
      <c r="AF411">
        <f>INDEX(Testing!$K$17:$K$23,FLOOR(('Frame Table'!AC411-($E$6*AE411)-($E$6*60*AD411))/'Frame Table'!$F$6,1)+1)</f>
        <v>0</v>
      </c>
      <c r="AG411">
        <f t="shared" si="123"/>
        <v>1</v>
      </c>
      <c r="AH411">
        <f>INDEX(Testing!$N$17:$N$23,FLOOR(('Frame Table'!AC411-($E$6*AE411)-($E$6*60*AD411))/'Frame Table'!$F$6,1)+1)</f>
        <v>0</v>
      </c>
    </row>
    <row r="412" spans="1:34" x14ac:dyDescent="0.25">
      <c r="A412">
        <f t="shared" si="136"/>
        <v>404</v>
      </c>
      <c r="B412">
        <f t="shared" si="132"/>
        <v>514292</v>
      </c>
      <c r="C412">
        <f t="shared" si="124"/>
        <v>0</v>
      </c>
      <c r="D412">
        <f t="shared" si="125"/>
        <v>20</v>
      </c>
      <c r="E412">
        <f>INDEX(Testing!$K$17:$K$23,FLOOR(('Frame Table'!B412-($E$6*D412)-($E$6*60*C412))/'Frame Table'!$F$6,1)+1)</f>
        <v>0</v>
      </c>
      <c r="F412">
        <f t="shared" si="120"/>
        <v>8</v>
      </c>
      <c r="G412">
        <f>INDEX(Testing!$N$17:$N$23,FLOOR(('Frame Table'!B412-($E$6*D412)-($E$6*60*C412))/'Frame Table'!$F$6,1)+1)</f>
        <v>0</v>
      </c>
      <c r="J412">
        <f t="shared" si="137"/>
        <v>404</v>
      </c>
      <c r="K412">
        <f t="shared" si="133"/>
        <v>440764</v>
      </c>
      <c r="L412">
        <f t="shared" si="126"/>
        <v>0</v>
      </c>
      <c r="M412">
        <f t="shared" si="127"/>
        <v>17</v>
      </c>
      <c r="N412">
        <f>INDEX(Testing!$K$17:$K$23,FLOOR(('Frame Table'!K412-($E$6*M412)-($E$6*60*L412))/'Frame Table'!$F$6,1)+1)</f>
        <v>25</v>
      </c>
      <c r="O412">
        <f t="shared" si="121"/>
        <v>21</v>
      </c>
      <c r="P412">
        <f>INDEX(Testing!$N$17:$N$23,FLOOR(('Frame Table'!K412-($E$6*M412)-($E$6*60*L412))/'Frame Table'!$F$6,1)+1)</f>
        <v>19</v>
      </c>
      <c r="S412">
        <f t="shared" si="138"/>
        <v>404</v>
      </c>
      <c r="T412">
        <f t="shared" si="134"/>
        <v>617312</v>
      </c>
      <c r="U412">
        <f t="shared" si="128"/>
        <v>0</v>
      </c>
      <c r="V412">
        <f t="shared" si="129"/>
        <v>24</v>
      </c>
      <c r="W412">
        <f>INDEX(Testing!$K$17:$K$23,FLOOR(('Frame Table'!T412-($E$6*V412)-($E$6*60*U412))/'Frame Table'!$F$6,1)+1)</f>
        <v>0</v>
      </c>
      <c r="X412">
        <f t="shared" si="122"/>
        <v>11</v>
      </c>
      <c r="Y412">
        <f>INDEX(Testing!$N$17:$N$23,FLOOR(('Frame Table'!T412-($E$6*V412)-($E$6*60*U412))/'Frame Table'!$F$6,1)+1)</f>
        <v>0</v>
      </c>
      <c r="AB412">
        <f t="shared" si="139"/>
        <v>404</v>
      </c>
      <c r="AC412">
        <f t="shared" si="135"/>
        <v>385416</v>
      </c>
      <c r="AD412">
        <f t="shared" si="130"/>
        <v>0</v>
      </c>
      <c r="AE412">
        <f t="shared" si="131"/>
        <v>15</v>
      </c>
      <c r="AF412">
        <f>INDEX(Testing!$K$17:$K$23,FLOOR(('Frame Table'!AC412-($E$6*AE412)-($E$6*60*AD412))/'Frame Table'!$F$6,1)+1)</f>
        <v>0</v>
      </c>
      <c r="AG412">
        <f t="shared" si="123"/>
        <v>5</v>
      </c>
      <c r="AH412">
        <f>INDEX(Testing!$N$17:$N$23,FLOOR(('Frame Table'!AC412-($E$6*AE412)-($E$6*60*AD412))/'Frame Table'!$F$6,1)+1)</f>
        <v>0</v>
      </c>
    </row>
    <row r="413" spans="1:34" x14ac:dyDescent="0.25">
      <c r="A413">
        <f t="shared" si="136"/>
        <v>405</v>
      </c>
      <c r="B413">
        <f t="shared" si="132"/>
        <v>515565</v>
      </c>
      <c r="C413">
        <f t="shared" si="124"/>
        <v>0</v>
      </c>
      <c r="D413">
        <f t="shared" si="125"/>
        <v>20</v>
      </c>
      <c r="E413">
        <f>INDEX(Testing!$K$17:$K$23,FLOOR(('Frame Table'!B413-($E$6*D413)-($E$6*60*C413))/'Frame Table'!$F$6,1)+1)</f>
        <v>0</v>
      </c>
      <c r="F413">
        <f t="shared" si="120"/>
        <v>13</v>
      </c>
      <c r="G413">
        <f>INDEX(Testing!$N$17:$N$23,FLOOR(('Frame Table'!B413-($E$6*D413)-($E$6*60*C413))/'Frame Table'!$F$6,1)+1)</f>
        <v>0</v>
      </c>
      <c r="J413">
        <f t="shared" si="137"/>
        <v>405</v>
      </c>
      <c r="K413">
        <f t="shared" si="133"/>
        <v>441855</v>
      </c>
      <c r="L413">
        <f t="shared" si="126"/>
        <v>0</v>
      </c>
      <c r="M413">
        <f t="shared" si="127"/>
        <v>17</v>
      </c>
      <c r="N413">
        <f>INDEX(Testing!$K$17:$K$23,FLOOR(('Frame Table'!K413-($E$6*M413)-($E$6*60*L413))/'Frame Table'!$F$6,1)+1)</f>
        <v>25</v>
      </c>
      <c r="O413">
        <f t="shared" si="121"/>
        <v>25</v>
      </c>
      <c r="P413">
        <f>INDEX(Testing!$N$17:$N$23,FLOOR(('Frame Table'!K413-($E$6*M413)-($E$6*60*L413))/'Frame Table'!$F$6,1)+1)</f>
        <v>19</v>
      </c>
      <c r="S413">
        <f t="shared" si="138"/>
        <v>405</v>
      </c>
      <c r="T413">
        <f t="shared" si="134"/>
        <v>618840</v>
      </c>
      <c r="U413">
        <f t="shared" si="128"/>
        <v>0</v>
      </c>
      <c r="V413">
        <f t="shared" si="129"/>
        <v>24</v>
      </c>
      <c r="W413">
        <f>INDEX(Testing!$K$17:$K$23,FLOOR(('Frame Table'!T413-($E$6*V413)-($E$6*60*U413))/'Frame Table'!$F$6,1)+1)</f>
        <v>25</v>
      </c>
      <c r="X413">
        <f t="shared" si="122"/>
        <v>17</v>
      </c>
      <c r="Y413">
        <f>INDEX(Testing!$N$17:$N$23,FLOOR(('Frame Table'!T413-($E$6*V413)-($E$6*60*U413))/'Frame Table'!$F$6,1)+1)</f>
        <v>19</v>
      </c>
      <c r="AB413">
        <f t="shared" si="139"/>
        <v>405</v>
      </c>
      <c r="AC413">
        <f t="shared" si="135"/>
        <v>386370</v>
      </c>
      <c r="AD413">
        <f t="shared" si="130"/>
        <v>0</v>
      </c>
      <c r="AE413">
        <f t="shared" si="131"/>
        <v>15</v>
      </c>
      <c r="AF413">
        <f>INDEX(Testing!$K$17:$K$23,FLOOR(('Frame Table'!AC413-($E$6*AE413)-($E$6*60*AD413))/'Frame Table'!$F$6,1)+1)</f>
        <v>0</v>
      </c>
      <c r="AG413">
        <f t="shared" si="123"/>
        <v>9</v>
      </c>
      <c r="AH413">
        <f>INDEX(Testing!$N$17:$N$23,FLOOR(('Frame Table'!AC413-($E$6*AE413)-($E$6*60*AD413))/'Frame Table'!$F$6,1)+1)</f>
        <v>0</v>
      </c>
    </row>
    <row r="414" spans="1:34" x14ac:dyDescent="0.25">
      <c r="A414">
        <f t="shared" si="136"/>
        <v>406</v>
      </c>
      <c r="B414">
        <f t="shared" si="132"/>
        <v>516838</v>
      </c>
      <c r="C414">
        <f t="shared" si="124"/>
        <v>0</v>
      </c>
      <c r="D414">
        <f t="shared" si="125"/>
        <v>20</v>
      </c>
      <c r="E414">
        <f>INDEX(Testing!$K$17:$K$23,FLOOR(('Frame Table'!B414-($E$6*D414)-($E$6*60*C414))/'Frame Table'!$F$6,1)+1)</f>
        <v>25</v>
      </c>
      <c r="F414">
        <f t="shared" si="120"/>
        <v>18</v>
      </c>
      <c r="G414">
        <f>INDEX(Testing!$N$17:$N$23,FLOOR(('Frame Table'!B414-($E$6*D414)-($E$6*60*C414))/'Frame Table'!$F$6,1)+1)</f>
        <v>19</v>
      </c>
      <c r="J414">
        <f t="shared" si="137"/>
        <v>406</v>
      </c>
      <c r="K414">
        <f t="shared" si="133"/>
        <v>442946</v>
      </c>
      <c r="L414">
        <f t="shared" si="126"/>
        <v>0</v>
      </c>
      <c r="M414">
        <f t="shared" si="127"/>
        <v>17</v>
      </c>
      <c r="N414">
        <f>INDEX(Testing!$K$17:$K$23,FLOOR(('Frame Table'!K414-($E$6*M414)-($E$6*60*L414))/'Frame Table'!$F$6,1)+1)</f>
        <v>25</v>
      </c>
      <c r="O414">
        <f t="shared" si="121"/>
        <v>30</v>
      </c>
      <c r="P414">
        <f>INDEX(Testing!$N$17:$N$23,FLOOR(('Frame Table'!K414-($E$6*M414)-($E$6*60*L414))/'Frame Table'!$F$6,1)+1)</f>
        <v>19</v>
      </c>
      <c r="S414">
        <f t="shared" si="138"/>
        <v>406</v>
      </c>
      <c r="T414">
        <f t="shared" si="134"/>
        <v>620368</v>
      </c>
      <c r="U414">
        <f t="shared" si="128"/>
        <v>0</v>
      </c>
      <c r="V414">
        <f t="shared" si="129"/>
        <v>24</v>
      </c>
      <c r="W414">
        <f>INDEX(Testing!$K$17:$K$23,FLOOR(('Frame Table'!T414-($E$6*V414)-($E$6*60*U414))/'Frame Table'!$F$6,1)+1)</f>
        <v>25</v>
      </c>
      <c r="X414">
        <f t="shared" si="122"/>
        <v>23</v>
      </c>
      <c r="Y414">
        <f>INDEX(Testing!$N$17:$N$23,FLOOR(('Frame Table'!T414-($E$6*V414)-($E$6*60*U414))/'Frame Table'!$F$6,1)+1)</f>
        <v>19</v>
      </c>
      <c r="AB414">
        <f t="shared" si="139"/>
        <v>406</v>
      </c>
      <c r="AC414">
        <f t="shared" si="135"/>
        <v>387324</v>
      </c>
      <c r="AD414">
        <f t="shared" si="130"/>
        <v>0</v>
      </c>
      <c r="AE414">
        <f t="shared" si="131"/>
        <v>15</v>
      </c>
      <c r="AF414">
        <f>INDEX(Testing!$K$17:$K$23,FLOOR(('Frame Table'!AC414-($E$6*AE414)-($E$6*60*AD414))/'Frame Table'!$F$6,1)+1)</f>
        <v>0</v>
      </c>
      <c r="AG414">
        <f t="shared" si="123"/>
        <v>12</v>
      </c>
      <c r="AH414">
        <f>INDEX(Testing!$N$17:$N$23,FLOOR(('Frame Table'!AC414-($E$6*AE414)-($E$6*60*AD414))/'Frame Table'!$F$6,1)+1)</f>
        <v>0</v>
      </c>
    </row>
    <row r="415" spans="1:34" x14ac:dyDescent="0.25">
      <c r="A415">
        <f t="shared" si="136"/>
        <v>407</v>
      </c>
      <c r="B415">
        <f t="shared" si="132"/>
        <v>518111</v>
      </c>
      <c r="C415">
        <f t="shared" si="124"/>
        <v>0</v>
      </c>
      <c r="D415">
        <f t="shared" si="125"/>
        <v>20</v>
      </c>
      <c r="E415">
        <f>INDEX(Testing!$K$17:$K$23,FLOOR(('Frame Table'!B415-($E$6*D415)-($E$6*60*C415))/'Frame Table'!$F$6,1)+1)</f>
        <v>25</v>
      </c>
      <c r="F415">
        <f t="shared" si="120"/>
        <v>23</v>
      </c>
      <c r="G415">
        <f>INDEX(Testing!$N$17:$N$23,FLOOR(('Frame Table'!B415-($E$6*D415)-($E$6*60*C415))/'Frame Table'!$F$6,1)+1)</f>
        <v>19</v>
      </c>
      <c r="J415">
        <f t="shared" si="137"/>
        <v>407</v>
      </c>
      <c r="K415">
        <f t="shared" si="133"/>
        <v>444037</v>
      </c>
      <c r="L415">
        <f t="shared" si="126"/>
        <v>0</v>
      </c>
      <c r="M415">
        <f t="shared" si="127"/>
        <v>17</v>
      </c>
      <c r="N415">
        <f>INDEX(Testing!$K$17:$K$23,FLOOR(('Frame Table'!K415-($E$6*M415)-($E$6*60*L415))/'Frame Table'!$F$6,1)+1)</f>
        <v>48</v>
      </c>
      <c r="O415">
        <f t="shared" si="121"/>
        <v>34</v>
      </c>
      <c r="P415">
        <f>INDEX(Testing!$N$17:$N$23,FLOOR(('Frame Table'!K415-($E$6*M415)-($E$6*60*L415))/'Frame Table'!$F$6,1)+1)</f>
        <v>38</v>
      </c>
      <c r="S415">
        <f t="shared" si="138"/>
        <v>407</v>
      </c>
      <c r="T415">
        <f t="shared" si="134"/>
        <v>621896</v>
      </c>
      <c r="U415">
        <f t="shared" si="128"/>
        <v>0</v>
      </c>
      <c r="V415">
        <f t="shared" si="129"/>
        <v>24</v>
      </c>
      <c r="W415">
        <f>INDEX(Testing!$K$17:$K$23,FLOOR(('Frame Table'!T415-($E$6*V415)-($E$6*60*U415))/'Frame Table'!$F$6,1)+1)</f>
        <v>25</v>
      </c>
      <c r="X415">
        <f t="shared" si="122"/>
        <v>29</v>
      </c>
      <c r="Y415">
        <f>INDEX(Testing!$N$17:$N$23,FLOOR(('Frame Table'!T415-($E$6*V415)-($E$6*60*U415))/'Frame Table'!$F$6,1)+1)</f>
        <v>19</v>
      </c>
      <c r="AB415">
        <f t="shared" si="139"/>
        <v>407</v>
      </c>
      <c r="AC415">
        <f t="shared" si="135"/>
        <v>388278</v>
      </c>
      <c r="AD415">
        <f t="shared" si="130"/>
        <v>0</v>
      </c>
      <c r="AE415">
        <f t="shared" si="131"/>
        <v>15</v>
      </c>
      <c r="AF415">
        <f>INDEX(Testing!$K$17:$K$23,FLOOR(('Frame Table'!AC415-($E$6*AE415)-($E$6*60*AD415))/'Frame Table'!$F$6,1)+1)</f>
        <v>25</v>
      </c>
      <c r="AG415">
        <f t="shared" si="123"/>
        <v>16</v>
      </c>
      <c r="AH415">
        <f>INDEX(Testing!$N$17:$N$23,FLOOR(('Frame Table'!AC415-($E$6*AE415)-($E$6*60*AD415))/'Frame Table'!$F$6,1)+1)</f>
        <v>19</v>
      </c>
    </row>
    <row r="416" spans="1:34" x14ac:dyDescent="0.25">
      <c r="A416">
        <f t="shared" si="136"/>
        <v>408</v>
      </c>
      <c r="B416">
        <f t="shared" si="132"/>
        <v>519384</v>
      </c>
      <c r="C416">
        <f t="shared" si="124"/>
        <v>0</v>
      </c>
      <c r="D416">
        <f t="shared" si="125"/>
        <v>20</v>
      </c>
      <c r="E416">
        <f>INDEX(Testing!$K$17:$K$23,FLOOR(('Frame Table'!B416-($E$6*D416)-($E$6*60*C416))/'Frame Table'!$F$6,1)+1)</f>
        <v>25</v>
      </c>
      <c r="F416">
        <f t="shared" ref="F416:F479" si="140">FLOOR(B416/256,1) - D416*100-C416*6000</f>
        <v>28</v>
      </c>
      <c r="G416">
        <f>INDEX(Testing!$N$17:$N$23,FLOOR(('Frame Table'!B416-($E$6*D416)-($E$6*60*C416))/'Frame Table'!$F$6,1)+1)</f>
        <v>19</v>
      </c>
      <c r="J416">
        <f t="shared" si="137"/>
        <v>408</v>
      </c>
      <c r="K416">
        <f t="shared" si="133"/>
        <v>445128</v>
      </c>
      <c r="L416">
        <f t="shared" si="126"/>
        <v>0</v>
      </c>
      <c r="M416">
        <f t="shared" si="127"/>
        <v>17</v>
      </c>
      <c r="N416">
        <f>INDEX(Testing!$K$17:$K$23,FLOOR(('Frame Table'!K416-($E$6*M416)-($E$6*60*L416))/'Frame Table'!$F$6,1)+1)</f>
        <v>48</v>
      </c>
      <c r="O416">
        <f t="shared" ref="O416:O479" si="141">FLOOR(K416/256,1) - M416*100-L416*6000</f>
        <v>38</v>
      </c>
      <c r="P416">
        <f>INDEX(Testing!$N$17:$N$23,FLOOR(('Frame Table'!K416-($E$6*M416)-($E$6*60*L416))/'Frame Table'!$F$6,1)+1)</f>
        <v>38</v>
      </c>
      <c r="S416">
        <f t="shared" si="138"/>
        <v>408</v>
      </c>
      <c r="T416">
        <f t="shared" si="134"/>
        <v>623424</v>
      </c>
      <c r="U416">
        <f t="shared" si="128"/>
        <v>0</v>
      </c>
      <c r="V416">
        <f t="shared" si="129"/>
        <v>24</v>
      </c>
      <c r="W416">
        <f>INDEX(Testing!$K$17:$K$23,FLOOR(('Frame Table'!T416-($E$6*V416)-($E$6*60*U416))/'Frame Table'!$F$6,1)+1)</f>
        <v>48</v>
      </c>
      <c r="X416">
        <f t="shared" ref="X416:X479" si="142">FLOOR(T416/256,1) - V416*100-U416*6000</f>
        <v>35</v>
      </c>
      <c r="Y416">
        <f>INDEX(Testing!$N$17:$N$23,FLOOR(('Frame Table'!T416-($E$6*V416)-($E$6*60*U416))/'Frame Table'!$F$6,1)+1)</f>
        <v>38</v>
      </c>
      <c r="AB416">
        <f t="shared" si="139"/>
        <v>408</v>
      </c>
      <c r="AC416">
        <f t="shared" si="135"/>
        <v>389232</v>
      </c>
      <c r="AD416">
        <f t="shared" si="130"/>
        <v>0</v>
      </c>
      <c r="AE416">
        <f t="shared" si="131"/>
        <v>15</v>
      </c>
      <c r="AF416">
        <f>INDEX(Testing!$K$17:$K$23,FLOOR(('Frame Table'!AC416-($E$6*AE416)-($E$6*60*AD416))/'Frame Table'!$F$6,1)+1)</f>
        <v>25</v>
      </c>
      <c r="AG416">
        <f t="shared" ref="AG416:AG479" si="143">FLOOR(AC416/256,1) - AE416*100-AD416*6000</f>
        <v>20</v>
      </c>
      <c r="AH416">
        <f>INDEX(Testing!$N$17:$N$23,FLOOR(('Frame Table'!AC416-($E$6*AE416)-($E$6*60*AD416))/'Frame Table'!$F$6,1)+1)</f>
        <v>19</v>
      </c>
    </row>
    <row r="417" spans="1:34" x14ac:dyDescent="0.25">
      <c r="A417">
        <f t="shared" si="136"/>
        <v>409</v>
      </c>
      <c r="B417">
        <f t="shared" si="132"/>
        <v>520657</v>
      </c>
      <c r="C417">
        <f t="shared" si="124"/>
        <v>0</v>
      </c>
      <c r="D417">
        <f t="shared" si="125"/>
        <v>20</v>
      </c>
      <c r="E417">
        <f>INDEX(Testing!$K$17:$K$23,FLOOR(('Frame Table'!B417-($E$6*D417)-($E$6*60*C417))/'Frame Table'!$F$6,1)+1)</f>
        <v>48</v>
      </c>
      <c r="F417">
        <f t="shared" si="140"/>
        <v>33</v>
      </c>
      <c r="G417">
        <f>INDEX(Testing!$N$17:$N$23,FLOOR(('Frame Table'!B417-($E$6*D417)-($E$6*60*C417))/'Frame Table'!$F$6,1)+1)</f>
        <v>38</v>
      </c>
      <c r="J417">
        <f t="shared" si="137"/>
        <v>409</v>
      </c>
      <c r="K417">
        <f t="shared" si="133"/>
        <v>446219</v>
      </c>
      <c r="L417">
        <f t="shared" si="126"/>
        <v>0</v>
      </c>
      <c r="M417">
        <f t="shared" si="127"/>
        <v>17</v>
      </c>
      <c r="N417">
        <f>INDEX(Testing!$K$17:$K$23,FLOOR(('Frame Table'!K417-($E$6*M417)-($E$6*60*L417))/'Frame Table'!$F$6,1)+1)</f>
        <v>48</v>
      </c>
      <c r="O417">
        <f t="shared" si="141"/>
        <v>43</v>
      </c>
      <c r="P417">
        <f>INDEX(Testing!$N$17:$N$23,FLOOR(('Frame Table'!K417-($E$6*M417)-($E$6*60*L417))/'Frame Table'!$F$6,1)+1)</f>
        <v>38</v>
      </c>
      <c r="S417">
        <f t="shared" si="138"/>
        <v>409</v>
      </c>
      <c r="T417">
        <f t="shared" si="134"/>
        <v>624952</v>
      </c>
      <c r="U417">
        <f t="shared" si="128"/>
        <v>0</v>
      </c>
      <c r="V417">
        <f t="shared" si="129"/>
        <v>24</v>
      </c>
      <c r="W417">
        <f>INDEX(Testing!$K$17:$K$23,FLOOR(('Frame Table'!T417-($E$6*V417)-($E$6*60*U417))/'Frame Table'!$F$6,1)+1)</f>
        <v>48</v>
      </c>
      <c r="X417">
        <f t="shared" si="142"/>
        <v>41</v>
      </c>
      <c r="Y417">
        <f>INDEX(Testing!$N$17:$N$23,FLOOR(('Frame Table'!T417-($E$6*V417)-($E$6*60*U417))/'Frame Table'!$F$6,1)+1)</f>
        <v>38</v>
      </c>
      <c r="AB417">
        <f t="shared" si="139"/>
        <v>409</v>
      </c>
      <c r="AC417">
        <f t="shared" si="135"/>
        <v>390186</v>
      </c>
      <c r="AD417">
        <f t="shared" si="130"/>
        <v>0</v>
      </c>
      <c r="AE417">
        <f t="shared" si="131"/>
        <v>15</v>
      </c>
      <c r="AF417">
        <f>INDEX(Testing!$K$17:$K$23,FLOOR(('Frame Table'!AC417-($E$6*AE417)-($E$6*60*AD417))/'Frame Table'!$F$6,1)+1)</f>
        <v>25</v>
      </c>
      <c r="AG417">
        <f t="shared" si="143"/>
        <v>24</v>
      </c>
      <c r="AH417">
        <f>INDEX(Testing!$N$17:$N$23,FLOOR(('Frame Table'!AC417-($E$6*AE417)-($E$6*60*AD417))/'Frame Table'!$F$6,1)+1)</f>
        <v>19</v>
      </c>
    </row>
    <row r="418" spans="1:34" x14ac:dyDescent="0.25">
      <c r="A418">
        <f t="shared" si="136"/>
        <v>410</v>
      </c>
      <c r="B418">
        <f t="shared" si="132"/>
        <v>521930</v>
      </c>
      <c r="C418">
        <f t="shared" si="124"/>
        <v>0</v>
      </c>
      <c r="D418">
        <f t="shared" si="125"/>
        <v>20</v>
      </c>
      <c r="E418">
        <f>INDEX(Testing!$K$17:$K$23,FLOOR(('Frame Table'!B418-($E$6*D418)-($E$6*60*C418))/'Frame Table'!$F$6,1)+1)</f>
        <v>48</v>
      </c>
      <c r="F418">
        <f t="shared" si="140"/>
        <v>38</v>
      </c>
      <c r="G418">
        <f>INDEX(Testing!$N$17:$N$23,FLOOR(('Frame Table'!B418-($E$6*D418)-($E$6*60*C418))/'Frame Table'!$F$6,1)+1)</f>
        <v>38</v>
      </c>
      <c r="J418">
        <f t="shared" si="137"/>
        <v>410</v>
      </c>
      <c r="K418">
        <f t="shared" si="133"/>
        <v>447310</v>
      </c>
      <c r="L418">
        <f t="shared" si="126"/>
        <v>0</v>
      </c>
      <c r="M418">
        <f t="shared" si="127"/>
        <v>17</v>
      </c>
      <c r="N418">
        <f>INDEX(Testing!$K$17:$K$23,FLOOR(('Frame Table'!K418-($E$6*M418)-($E$6*60*L418))/'Frame Table'!$F$6,1)+1)</f>
        <v>48</v>
      </c>
      <c r="O418">
        <f t="shared" si="141"/>
        <v>47</v>
      </c>
      <c r="P418">
        <f>INDEX(Testing!$N$17:$N$23,FLOOR(('Frame Table'!K418-($E$6*M418)-($E$6*60*L418))/'Frame Table'!$F$6,1)+1)</f>
        <v>38</v>
      </c>
      <c r="S418">
        <f t="shared" si="138"/>
        <v>410</v>
      </c>
      <c r="T418">
        <f t="shared" si="134"/>
        <v>626480</v>
      </c>
      <c r="U418">
        <f t="shared" si="128"/>
        <v>0</v>
      </c>
      <c r="V418">
        <f t="shared" si="129"/>
        <v>24</v>
      </c>
      <c r="W418">
        <f>INDEX(Testing!$K$17:$K$23,FLOOR(('Frame Table'!T418-($E$6*V418)-($E$6*60*U418))/'Frame Table'!$F$6,1)+1)</f>
        <v>48</v>
      </c>
      <c r="X418">
        <f t="shared" si="142"/>
        <v>47</v>
      </c>
      <c r="Y418">
        <f>INDEX(Testing!$N$17:$N$23,FLOOR(('Frame Table'!T418-($E$6*V418)-($E$6*60*U418))/'Frame Table'!$F$6,1)+1)</f>
        <v>38</v>
      </c>
      <c r="AB418">
        <f t="shared" si="139"/>
        <v>410</v>
      </c>
      <c r="AC418">
        <f t="shared" si="135"/>
        <v>391140</v>
      </c>
      <c r="AD418">
        <f t="shared" si="130"/>
        <v>0</v>
      </c>
      <c r="AE418">
        <f t="shared" si="131"/>
        <v>15</v>
      </c>
      <c r="AF418">
        <f>INDEX(Testing!$K$17:$K$23,FLOOR(('Frame Table'!AC418-($E$6*AE418)-($E$6*60*AD418))/'Frame Table'!$F$6,1)+1)</f>
        <v>25</v>
      </c>
      <c r="AG418">
        <f t="shared" si="143"/>
        <v>27</v>
      </c>
      <c r="AH418">
        <f>INDEX(Testing!$N$17:$N$23,FLOOR(('Frame Table'!AC418-($E$6*AE418)-($E$6*60*AD418))/'Frame Table'!$F$6,1)+1)</f>
        <v>19</v>
      </c>
    </row>
    <row r="419" spans="1:34" x14ac:dyDescent="0.25">
      <c r="A419">
        <f t="shared" si="136"/>
        <v>411</v>
      </c>
      <c r="B419">
        <f t="shared" si="132"/>
        <v>523203</v>
      </c>
      <c r="C419">
        <f t="shared" si="124"/>
        <v>0</v>
      </c>
      <c r="D419">
        <f t="shared" si="125"/>
        <v>20</v>
      </c>
      <c r="E419">
        <f>INDEX(Testing!$K$17:$K$23,FLOOR(('Frame Table'!B419-($E$6*D419)-($E$6*60*C419))/'Frame Table'!$F$6,1)+1)</f>
        <v>48</v>
      </c>
      <c r="F419">
        <f t="shared" si="140"/>
        <v>43</v>
      </c>
      <c r="G419">
        <f>INDEX(Testing!$N$17:$N$23,FLOOR(('Frame Table'!B419-($E$6*D419)-($E$6*60*C419))/'Frame Table'!$F$6,1)+1)</f>
        <v>38</v>
      </c>
      <c r="J419">
        <f t="shared" si="137"/>
        <v>411</v>
      </c>
      <c r="K419">
        <f t="shared" si="133"/>
        <v>448401</v>
      </c>
      <c r="L419">
        <f t="shared" si="126"/>
        <v>0</v>
      </c>
      <c r="M419">
        <f t="shared" si="127"/>
        <v>17</v>
      </c>
      <c r="N419">
        <f>INDEX(Testing!$K$17:$K$23,FLOOR(('Frame Table'!K419-($E$6*M419)-($E$6*60*L419))/'Frame Table'!$F$6,1)+1)</f>
        <v>61</v>
      </c>
      <c r="O419">
        <f t="shared" si="141"/>
        <v>51</v>
      </c>
      <c r="P419">
        <f>INDEX(Testing!$N$17:$N$23,FLOOR(('Frame Table'!K419-($E$6*M419)-($E$6*60*L419))/'Frame Table'!$F$6,1)+1)</f>
        <v>58</v>
      </c>
      <c r="S419">
        <f t="shared" si="138"/>
        <v>411</v>
      </c>
      <c r="T419">
        <f t="shared" si="134"/>
        <v>628008</v>
      </c>
      <c r="U419">
        <f t="shared" si="128"/>
        <v>0</v>
      </c>
      <c r="V419">
        <f t="shared" si="129"/>
        <v>24</v>
      </c>
      <c r="W419">
        <f>INDEX(Testing!$K$17:$K$23,FLOOR(('Frame Table'!T419-($E$6*V419)-($E$6*60*U419))/'Frame Table'!$F$6,1)+1)</f>
        <v>61</v>
      </c>
      <c r="X419">
        <f t="shared" si="142"/>
        <v>53</v>
      </c>
      <c r="Y419">
        <f>INDEX(Testing!$N$17:$N$23,FLOOR(('Frame Table'!T419-($E$6*V419)-($E$6*60*U419))/'Frame Table'!$F$6,1)+1)</f>
        <v>58</v>
      </c>
      <c r="AB419">
        <f t="shared" si="139"/>
        <v>411</v>
      </c>
      <c r="AC419">
        <f t="shared" si="135"/>
        <v>392094</v>
      </c>
      <c r="AD419">
        <f t="shared" si="130"/>
        <v>0</v>
      </c>
      <c r="AE419">
        <f t="shared" si="131"/>
        <v>15</v>
      </c>
      <c r="AF419">
        <f>INDEX(Testing!$K$17:$K$23,FLOOR(('Frame Table'!AC419-($E$6*AE419)-($E$6*60*AD419))/'Frame Table'!$F$6,1)+1)</f>
        <v>25</v>
      </c>
      <c r="AG419">
        <f t="shared" si="143"/>
        <v>31</v>
      </c>
      <c r="AH419">
        <f>INDEX(Testing!$N$17:$N$23,FLOOR(('Frame Table'!AC419-($E$6*AE419)-($E$6*60*AD419))/'Frame Table'!$F$6,1)+1)</f>
        <v>19</v>
      </c>
    </row>
    <row r="420" spans="1:34" x14ac:dyDescent="0.25">
      <c r="A420">
        <f t="shared" si="136"/>
        <v>412</v>
      </c>
      <c r="B420">
        <f t="shared" si="132"/>
        <v>524476</v>
      </c>
      <c r="C420">
        <f t="shared" si="124"/>
        <v>0</v>
      </c>
      <c r="D420">
        <f t="shared" si="125"/>
        <v>20</v>
      </c>
      <c r="E420">
        <f>INDEX(Testing!$K$17:$K$23,FLOOR(('Frame Table'!B420-($E$6*D420)-($E$6*60*C420))/'Frame Table'!$F$6,1)+1)</f>
        <v>61</v>
      </c>
      <c r="F420">
        <f t="shared" si="140"/>
        <v>48</v>
      </c>
      <c r="G420">
        <f>INDEX(Testing!$N$17:$N$23,FLOOR(('Frame Table'!B420-($E$6*D420)-($E$6*60*C420))/'Frame Table'!$F$6,1)+1)</f>
        <v>58</v>
      </c>
      <c r="J420">
        <f t="shared" si="137"/>
        <v>412</v>
      </c>
      <c r="K420">
        <f t="shared" si="133"/>
        <v>449492</v>
      </c>
      <c r="L420">
        <f t="shared" si="126"/>
        <v>0</v>
      </c>
      <c r="M420">
        <f t="shared" si="127"/>
        <v>17</v>
      </c>
      <c r="N420">
        <f>INDEX(Testing!$K$17:$K$23,FLOOR(('Frame Table'!K420-($E$6*M420)-($E$6*60*L420))/'Frame Table'!$F$6,1)+1)</f>
        <v>61</v>
      </c>
      <c r="O420">
        <f t="shared" si="141"/>
        <v>55</v>
      </c>
      <c r="P420">
        <f>INDEX(Testing!$N$17:$N$23,FLOOR(('Frame Table'!K420-($E$6*M420)-($E$6*60*L420))/'Frame Table'!$F$6,1)+1)</f>
        <v>58</v>
      </c>
      <c r="S420">
        <f t="shared" si="138"/>
        <v>412</v>
      </c>
      <c r="T420">
        <f t="shared" si="134"/>
        <v>629536</v>
      </c>
      <c r="U420">
        <f t="shared" si="128"/>
        <v>0</v>
      </c>
      <c r="V420">
        <f t="shared" si="129"/>
        <v>24</v>
      </c>
      <c r="W420">
        <f>INDEX(Testing!$K$17:$K$23,FLOOR(('Frame Table'!T420-($E$6*V420)-($E$6*60*U420))/'Frame Table'!$F$6,1)+1)</f>
        <v>61</v>
      </c>
      <c r="X420">
        <f t="shared" si="142"/>
        <v>59</v>
      </c>
      <c r="Y420">
        <f>INDEX(Testing!$N$17:$N$23,FLOOR(('Frame Table'!T420-($E$6*V420)-($E$6*60*U420))/'Frame Table'!$F$6,1)+1)</f>
        <v>58</v>
      </c>
      <c r="AB420">
        <f t="shared" si="139"/>
        <v>412</v>
      </c>
      <c r="AC420">
        <f t="shared" si="135"/>
        <v>393048</v>
      </c>
      <c r="AD420">
        <f t="shared" si="130"/>
        <v>0</v>
      </c>
      <c r="AE420">
        <f t="shared" si="131"/>
        <v>15</v>
      </c>
      <c r="AF420">
        <f>INDEX(Testing!$K$17:$K$23,FLOOR(('Frame Table'!AC420-($E$6*AE420)-($E$6*60*AD420))/'Frame Table'!$F$6,1)+1)</f>
        <v>48</v>
      </c>
      <c r="AG420">
        <f t="shared" si="143"/>
        <v>35</v>
      </c>
      <c r="AH420">
        <f>INDEX(Testing!$N$17:$N$23,FLOOR(('Frame Table'!AC420-($E$6*AE420)-($E$6*60*AD420))/'Frame Table'!$F$6,1)+1)</f>
        <v>38</v>
      </c>
    </row>
    <row r="421" spans="1:34" x14ac:dyDescent="0.25">
      <c r="A421">
        <f t="shared" si="136"/>
        <v>413</v>
      </c>
      <c r="B421">
        <f t="shared" si="132"/>
        <v>525749</v>
      </c>
      <c r="C421">
        <f t="shared" si="124"/>
        <v>0</v>
      </c>
      <c r="D421">
        <f t="shared" si="125"/>
        <v>20</v>
      </c>
      <c r="E421">
        <f>INDEX(Testing!$K$17:$K$23,FLOOR(('Frame Table'!B421-($E$6*D421)-($E$6*60*C421))/'Frame Table'!$F$6,1)+1)</f>
        <v>61</v>
      </c>
      <c r="F421">
        <f t="shared" si="140"/>
        <v>53</v>
      </c>
      <c r="G421">
        <f>INDEX(Testing!$N$17:$N$23,FLOOR(('Frame Table'!B421-($E$6*D421)-($E$6*60*C421))/'Frame Table'!$F$6,1)+1)</f>
        <v>58</v>
      </c>
      <c r="J421">
        <f t="shared" si="137"/>
        <v>413</v>
      </c>
      <c r="K421">
        <f t="shared" si="133"/>
        <v>450583</v>
      </c>
      <c r="L421">
        <f t="shared" si="126"/>
        <v>0</v>
      </c>
      <c r="M421">
        <f t="shared" si="127"/>
        <v>17</v>
      </c>
      <c r="N421">
        <f>INDEX(Testing!$K$17:$K$23,FLOOR(('Frame Table'!K421-($E$6*M421)-($E$6*60*L421))/'Frame Table'!$F$6,1)+1)</f>
        <v>61</v>
      </c>
      <c r="O421">
        <f t="shared" si="141"/>
        <v>60</v>
      </c>
      <c r="P421">
        <f>INDEX(Testing!$N$17:$N$23,FLOOR(('Frame Table'!K421-($E$6*M421)-($E$6*60*L421))/'Frame Table'!$F$6,1)+1)</f>
        <v>58</v>
      </c>
      <c r="S421">
        <f t="shared" si="138"/>
        <v>413</v>
      </c>
      <c r="T421">
        <f t="shared" si="134"/>
        <v>631064</v>
      </c>
      <c r="U421">
        <f t="shared" si="128"/>
        <v>0</v>
      </c>
      <c r="V421">
        <f t="shared" si="129"/>
        <v>24</v>
      </c>
      <c r="W421">
        <f>INDEX(Testing!$K$17:$K$23,FLOOR(('Frame Table'!T421-($E$6*V421)-($E$6*60*U421))/'Frame Table'!$F$6,1)+1)</f>
        <v>82</v>
      </c>
      <c r="X421">
        <f t="shared" si="142"/>
        <v>65</v>
      </c>
      <c r="Y421">
        <f>INDEX(Testing!$N$17:$N$23,FLOOR(('Frame Table'!T421-($E$6*V421)-($E$6*60*U421))/'Frame Table'!$F$6,1)+1)</f>
        <v>77</v>
      </c>
      <c r="AB421">
        <f t="shared" si="139"/>
        <v>413</v>
      </c>
      <c r="AC421">
        <f t="shared" si="135"/>
        <v>394002</v>
      </c>
      <c r="AD421">
        <f t="shared" si="130"/>
        <v>0</v>
      </c>
      <c r="AE421">
        <f t="shared" si="131"/>
        <v>15</v>
      </c>
      <c r="AF421">
        <f>INDEX(Testing!$K$17:$K$23,FLOOR(('Frame Table'!AC421-($E$6*AE421)-($E$6*60*AD421))/'Frame Table'!$F$6,1)+1)</f>
        <v>48</v>
      </c>
      <c r="AG421">
        <f t="shared" si="143"/>
        <v>39</v>
      </c>
      <c r="AH421">
        <f>INDEX(Testing!$N$17:$N$23,FLOOR(('Frame Table'!AC421-($E$6*AE421)-($E$6*60*AD421))/'Frame Table'!$F$6,1)+1)</f>
        <v>38</v>
      </c>
    </row>
    <row r="422" spans="1:34" x14ac:dyDescent="0.25">
      <c r="A422">
        <f t="shared" si="136"/>
        <v>414</v>
      </c>
      <c r="B422">
        <f t="shared" si="132"/>
        <v>527022</v>
      </c>
      <c r="C422">
        <f t="shared" si="124"/>
        <v>0</v>
      </c>
      <c r="D422">
        <f t="shared" si="125"/>
        <v>20</v>
      </c>
      <c r="E422">
        <f>INDEX(Testing!$K$17:$K$23,FLOOR(('Frame Table'!B422-($E$6*D422)-($E$6*60*C422))/'Frame Table'!$F$6,1)+1)</f>
        <v>61</v>
      </c>
      <c r="F422">
        <f t="shared" si="140"/>
        <v>58</v>
      </c>
      <c r="G422">
        <f>INDEX(Testing!$N$17:$N$23,FLOOR(('Frame Table'!B422-($E$6*D422)-($E$6*60*C422))/'Frame Table'!$F$6,1)+1)</f>
        <v>58</v>
      </c>
      <c r="J422">
        <f t="shared" si="137"/>
        <v>414</v>
      </c>
      <c r="K422">
        <f t="shared" si="133"/>
        <v>451674</v>
      </c>
      <c r="L422">
        <f t="shared" si="126"/>
        <v>0</v>
      </c>
      <c r="M422">
        <f t="shared" si="127"/>
        <v>17</v>
      </c>
      <c r="N422">
        <f>INDEX(Testing!$K$17:$K$23,FLOOR(('Frame Table'!K422-($E$6*M422)-($E$6*60*L422))/'Frame Table'!$F$6,1)+1)</f>
        <v>82</v>
      </c>
      <c r="O422">
        <f t="shared" si="141"/>
        <v>64</v>
      </c>
      <c r="P422">
        <f>INDEX(Testing!$N$17:$N$23,FLOOR(('Frame Table'!K422-($E$6*M422)-($E$6*60*L422))/'Frame Table'!$F$6,1)+1)</f>
        <v>77</v>
      </c>
      <c r="S422">
        <f t="shared" si="138"/>
        <v>414</v>
      </c>
      <c r="T422">
        <f t="shared" si="134"/>
        <v>632592</v>
      </c>
      <c r="U422">
        <f t="shared" si="128"/>
        <v>0</v>
      </c>
      <c r="V422">
        <f t="shared" si="129"/>
        <v>24</v>
      </c>
      <c r="W422">
        <f>INDEX(Testing!$K$17:$K$23,FLOOR(('Frame Table'!T422-($E$6*V422)-($E$6*60*U422))/'Frame Table'!$F$6,1)+1)</f>
        <v>82</v>
      </c>
      <c r="X422">
        <f t="shared" si="142"/>
        <v>71</v>
      </c>
      <c r="Y422">
        <f>INDEX(Testing!$N$17:$N$23,FLOOR(('Frame Table'!T422-($E$6*V422)-($E$6*60*U422))/'Frame Table'!$F$6,1)+1)</f>
        <v>77</v>
      </c>
      <c r="AB422">
        <f t="shared" si="139"/>
        <v>414</v>
      </c>
      <c r="AC422">
        <f t="shared" si="135"/>
        <v>394956</v>
      </c>
      <c r="AD422">
        <f t="shared" si="130"/>
        <v>0</v>
      </c>
      <c r="AE422">
        <f t="shared" si="131"/>
        <v>15</v>
      </c>
      <c r="AF422">
        <f>INDEX(Testing!$K$17:$K$23,FLOOR(('Frame Table'!AC422-($E$6*AE422)-($E$6*60*AD422))/'Frame Table'!$F$6,1)+1)</f>
        <v>48</v>
      </c>
      <c r="AG422">
        <f t="shared" si="143"/>
        <v>42</v>
      </c>
      <c r="AH422">
        <f>INDEX(Testing!$N$17:$N$23,FLOOR(('Frame Table'!AC422-($E$6*AE422)-($E$6*60*AD422))/'Frame Table'!$F$6,1)+1)</f>
        <v>38</v>
      </c>
    </row>
    <row r="423" spans="1:34" x14ac:dyDescent="0.25">
      <c r="A423">
        <f t="shared" si="136"/>
        <v>415</v>
      </c>
      <c r="B423">
        <f t="shared" si="132"/>
        <v>528295</v>
      </c>
      <c r="C423">
        <f t="shared" si="124"/>
        <v>0</v>
      </c>
      <c r="D423">
        <f t="shared" si="125"/>
        <v>20</v>
      </c>
      <c r="E423">
        <f>INDEX(Testing!$K$17:$K$23,FLOOR(('Frame Table'!B423-($E$6*D423)-($E$6*60*C423))/'Frame Table'!$F$6,1)+1)</f>
        <v>61</v>
      </c>
      <c r="F423">
        <f t="shared" si="140"/>
        <v>63</v>
      </c>
      <c r="G423">
        <f>INDEX(Testing!$N$17:$N$23,FLOOR(('Frame Table'!B423-($E$6*D423)-($E$6*60*C423))/'Frame Table'!$F$6,1)+1)</f>
        <v>58</v>
      </c>
      <c r="J423">
        <f t="shared" si="137"/>
        <v>415</v>
      </c>
      <c r="K423">
        <f t="shared" si="133"/>
        <v>452765</v>
      </c>
      <c r="L423">
        <f t="shared" si="126"/>
        <v>0</v>
      </c>
      <c r="M423">
        <f t="shared" si="127"/>
        <v>17</v>
      </c>
      <c r="N423">
        <f>INDEX(Testing!$K$17:$K$23,FLOOR(('Frame Table'!K423-($E$6*M423)-($E$6*60*L423))/'Frame Table'!$F$6,1)+1)</f>
        <v>82</v>
      </c>
      <c r="O423">
        <f t="shared" si="141"/>
        <v>68</v>
      </c>
      <c r="P423">
        <f>INDEX(Testing!$N$17:$N$23,FLOOR(('Frame Table'!K423-($E$6*M423)-($E$6*60*L423))/'Frame Table'!$F$6,1)+1)</f>
        <v>77</v>
      </c>
      <c r="S423">
        <f t="shared" si="138"/>
        <v>415</v>
      </c>
      <c r="T423">
        <f t="shared" si="134"/>
        <v>634120</v>
      </c>
      <c r="U423">
        <f t="shared" si="128"/>
        <v>0</v>
      </c>
      <c r="V423">
        <f t="shared" si="129"/>
        <v>24</v>
      </c>
      <c r="W423">
        <f>INDEX(Testing!$K$17:$K$23,FLOOR(('Frame Table'!T423-($E$6*V423)-($E$6*60*U423))/'Frame Table'!$F$6,1)+1)</f>
        <v>82</v>
      </c>
      <c r="X423">
        <f t="shared" si="142"/>
        <v>77</v>
      </c>
      <c r="Y423">
        <f>INDEX(Testing!$N$17:$N$23,FLOOR(('Frame Table'!T423-($E$6*V423)-($E$6*60*U423))/'Frame Table'!$F$6,1)+1)</f>
        <v>77</v>
      </c>
      <c r="AB423">
        <f t="shared" si="139"/>
        <v>415</v>
      </c>
      <c r="AC423">
        <f t="shared" si="135"/>
        <v>395910</v>
      </c>
      <c r="AD423">
        <f t="shared" si="130"/>
        <v>0</v>
      </c>
      <c r="AE423">
        <f t="shared" si="131"/>
        <v>15</v>
      </c>
      <c r="AF423">
        <f>INDEX(Testing!$K$17:$K$23,FLOOR(('Frame Table'!AC423-($E$6*AE423)-($E$6*60*AD423))/'Frame Table'!$F$6,1)+1)</f>
        <v>48</v>
      </c>
      <c r="AG423">
        <f t="shared" si="143"/>
        <v>46</v>
      </c>
      <c r="AH423">
        <f>INDEX(Testing!$N$17:$N$23,FLOOR(('Frame Table'!AC423-($E$6*AE423)-($E$6*60*AD423))/'Frame Table'!$F$6,1)+1)</f>
        <v>38</v>
      </c>
    </row>
    <row r="424" spans="1:34" x14ac:dyDescent="0.25">
      <c r="A424">
        <f t="shared" si="136"/>
        <v>416</v>
      </c>
      <c r="B424">
        <f t="shared" si="132"/>
        <v>529568</v>
      </c>
      <c r="C424">
        <f t="shared" si="124"/>
        <v>0</v>
      </c>
      <c r="D424">
        <f t="shared" si="125"/>
        <v>20</v>
      </c>
      <c r="E424">
        <f>INDEX(Testing!$K$17:$K$23,FLOOR(('Frame Table'!B424-($E$6*D424)-($E$6*60*C424))/'Frame Table'!$F$6,1)+1)</f>
        <v>82</v>
      </c>
      <c r="F424">
        <f t="shared" si="140"/>
        <v>68</v>
      </c>
      <c r="G424">
        <f>INDEX(Testing!$N$17:$N$23,FLOOR(('Frame Table'!B424-($E$6*D424)-($E$6*60*C424))/'Frame Table'!$F$6,1)+1)</f>
        <v>77</v>
      </c>
      <c r="J424">
        <f t="shared" si="137"/>
        <v>416</v>
      </c>
      <c r="K424">
        <f t="shared" si="133"/>
        <v>453856</v>
      </c>
      <c r="L424">
        <f t="shared" si="126"/>
        <v>0</v>
      </c>
      <c r="M424">
        <f t="shared" si="127"/>
        <v>17</v>
      </c>
      <c r="N424">
        <f>INDEX(Testing!$K$17:$K$23,FLOOR(('Frame Table'!K424-($E$6*M424)-($E$6*60*L424))/'Frame Table'!$F$6,1)+1)</f>
        <v>82</v>
      </c>
      <c r="O424">
        <f t="shared" si="141"/>
        <v>72</v>
      </c>
      <c r="P424">
        <f>INDEX(Testing!$N$17:$N$23,FLOOR(('Frame Table'!K424-($E$6*M424)-($E$6*60*L424))/'Frame Table'!$F$6,1)+1)</f>
        <v>77</v>
      </c>
      <c r="S424">
        <f t="shared" si="138"/>
        <v>416</v>
      </c>
      <c r="T424">
        <f t="shared" si="134"/>
        <v>635648</v>
      </c>
      <c r="U424">
        <f t="shared" si="128"/>
        <v>0</v>
      </c>
      <c r="V424">
        <f t="shared" si="129"/>
        <v>24</v>
      </c>
      <c r="W424">
        <f>INDEX(Testing!$K$17:$K$23,FLOOR(('Frame Table'!T424-($E$6*V424)-($E$6*60*U424))/'Frame Table'!$F$6,1)+1)</f>
        <v>97</v>
      </c>
      <c r="X424">
        <f t="shared" si="142"/>
        <v>83</v>
      </c>
      <c r="Y424">
        <f>INDEX(Testing!$N$17:$N$23,FLOOR(('Frame Table'!T424-($E$6*V424)-($E$6*60*U424))/'Frame Table'!$F$6,1)+1)</f>
        <v>96</v>
      </c>
      <c r="AB424">
        <f t="shared" si="139"/>
        <v>416</v>
      </c>
      <c r="AC424">
        <f t="shared" si="135"/>
        <v>396864</v>
      </c>
      <c r="AD424">
        <f t="shared" si="130"/>
        <v>0</v>
      </c>
      <c r="AE424">
        <f t="shared" si="131"/>
        <v>15</v>
      </c>
      <c r="AF424">
        <f>INDEX(Testing!$K$17:$K$23,FLOOR(('Frame Table'!AC424-($E$6*AE424)-($E$6*60*AD424))/'Frame Table'!$F$6,1)+1)</f>
        <v>61</v>
      </c>
      <c r="AG424">
        <f t="shared" si="143"/>
        <v>50</v>
      </c>
      <c r="AH424">
        <f>INDEX(Testing!$N$17:$N$23,FLOOR(('Frame Table'!AC424-($E$6*AE424)-($E$6*60*AD424))/'Frame Table'!$F$6,1)+1)</f>
        <v>58</v>
      </c>
    </row>
    <row r="425" spans="1:34" x14ac:dyDescent="0.25">
      <c r="A425">
        <f t="shared" si="136"/>
        <v>417</v>
      </c>
      <c r="B425">
        <f t="shared" si="132"/>
        <v>530841</v>
      </c>
      <c r="C425">
        <f t="shared" si="124"/>
        <v>0</v>
      </c>
      <c r="D425">
        <f t="shared" si="125"/>
        <v>20</v>
      </c>
      <c r="E425">
        <f>INDEX(Testing!$K$17:$K$23,FLOOR(('Frame Table'!B425-($E$6*D425)-($E$6*60*C425))/'Frame Table'!$F$6,1)+1)</f>
        <v>82</v>
      </c>
      <c r="F425">
        <f t="shared" si="140"/>
        <v>73</v>
      </c>
      <c r="G425">
        <f>INDEX(Testing!$N$17:$N$23,FLOOR(('Frame Table'!B425-($E$6*D425)-($E$6*60*C425))/'Frame Table'!$F$6,1)+1)</f>
        <v>77</v>
      </c>
      <c r="J425">
        <f t="shared" si="137"/>
        <v>417</v>
      </c>
      <c r="K425">
        <f t="shared" si="133"/>
        <v>454947</v>
      </c>
      <c r="L425">
        <f t="shared" si="126"/>
        <v>0</v>
      </c>
      <c r="M425">
        <f t="shared" si="127"/>
        <v>17</v>
      </c>
      <c r="N425">
        <f>INDEX(Testing!$K$17:$K$23,FLOOR(('Frame Table'!K425-($E$6*M425)-($E$6*60*L425))/'Frame Table'!$F$6,1)+1)</f>
        <v>82</v>
      </c>
      <c r="O425">
        <f t="shared" si="141"/>
        <v>77</v>
      </c>
      <c r="P425">
        <f>INDEX(Testing!$N$17:$N$23,FLOOR(('Frame Table'!K425-($E$6*M425)-($E$6*60*L425))/'Frame Table'!$F$6,1)+1)</f>
        <v>77</v>
      </c>
      <c r="S425">
        <f t="shared" si="138"/>
        <v>417</v>
      </c>
      <c r="T425">
        <f t="shared" si="134"/>
        <v>637176</v>
      </c>
      <c r="U425">
        <f t="shared" si="128"/>
        <v>0</v>
      </c>
      <c r="V425">
        <f t="shared" si="129"/>
        <v>24</v>
      </c>
      <c r="W425">
        <f>INDEX(Testing!$K$17:$K$23,FLOOR(('Frame Table'!T425-($E$6*V425)-($E$6*60*U425))/'Frame Table'!$F$6,1)+1)</f>
        <v>97</v>
      </c>
      <c r="X425">
        <f t="shared" si="142"/>
        <v>88</v>
      </c>
      <c r="Y425">
        <f>INDEX(Testing!$N$17:$N$23,FLOOR(('Frame Table'!T425-($E$6*V425)-($E$6*60*U425))/'Frame Table'!$F$6,1)+1)</f>
        <v>96</v>
      </c>
      <c r="AB425">
        <f t="shared" si="139"/>
        <v>417</v>
      </c>
      <c r="AC425">
        <f t="shared" si="135"/>
        <v>397818</v>
      </c>
      <c r="AD425">
        <f t="shared" si="130"/>
        <v>0</v>
      </c>
      <c r="AE425">
        <f t="shared" si="131"/>
        <v>15</v>
      </c>
      <c r="AF425">
        <f>INDEX(Testing!$K$17:$K$23,FLOOR(('Frame Table'!AC425-($E$6*AE425)-($E$6*60*AD425))/'Frame Table'!$F$6,1)+1)</f>
        <v>61</v>
      </c>
      <c r="AG425">
        <f t="shared" si="143"/>
        <v>53</v>
      </c>
      <c r="AH425">
        <f>INDEX(Testing!$N$17:$N$23,FLOOR(('Frame Table'!AC425-($E$6*AE425)-($E$6*60*AD425))/'Frame Table'!$F$6,1)+1)</f>
        <v>58</v>
      </c>
    </row>
    <row r="426" spans="1:34" x14ac:dyDescent="0.25">
      <c r="A426">
        <f t="shared" si="136"/>
        <v>418</v>
      </c>
      <c r="B426">
        <f t="shared" si="132"/>
        <v>532114</v>
      </c>
      <c r="C426">
        <f t="shared" si="124"/>
        <v>0</v>
      </c>
      <c r="D426">
        <f t="shared" si="125"/>
        <v>20</v>
      </c>
      <c r="E426">
        <f>INDEX(Testing!$K$17:$K$23,FLOOR(('Frame Table'!B426-($E$6*D426)-($E$6*60*C426))/'Frame Table'!$F$6,1)+1)</f>
        <v>82</v>
      </c>
      <c r="F426">
        <f t="shared" si="140"/>
        <v>78</v>
      </c>
      <c r="G426">
        <f>INDEX(Testing!$N$17:$N$23,FLOOR(('Frame Table'!B426-($E$6*D426)-($E$6*60*C426))/'Frame Table'!$F$6,1)+1)</f>
        <v>77</v>
      </c>
      <c r="J426">
        <f t="shared" si="137"/>
        <v>418</v>
      </c>
      <c r="K426">
        <f t="shared" si="133"/>
        <v>456038</v>
      </c>
      <c r="L426">
        <f t="shared" si="126"/>
        <v>0</v>
      </c>
      <c r="M426">
        <f t="shared" si="127"/>
        <v>17</v>
      </c>
      <c r="N426">
        <f>INDEX(Testing!$K$17:$K$23,FLOOR(('Frame Table'!K426-($E$6*M426)-($E$6*60*L426))/'Frame Table'!$F$6,1)+1)</f>
        <v>97</v>
      </c>
      <c r="O426">
        <f t="shared" si="141"/>
        <v>81</v>
      </c>
      <c r="P426">
        <f>INDEX(Testing!$N$17:$N$23,FLOOR(('Frame Table'!K426-($E$6*M426)-($E$6*60*L426))/'Frame Table'!$F$6,1)+1)</f>
        <v>96</v>
      </c>
      <c r="S426">
        <f t="shared" si="138"/>
        <v>418</v>
      </c>
      <c r="T426">
        <f t="shared" si="134"/>
        <v>638704</v>
      </c>
      <c r="U426">
        <f t="shared" si="128"/>
        <v>0</v>
      </c>
      <c r="V426">
        <f t="shared" si="129"/>
        <v>24</v>
      </c>
      <c r="W426">
        <f>INDEX(Testing!$K$17:$K$23,FLOOR(('Frame Table'!T426-($E$6*V426)-($E$6*60*U426))/'Frame Table'!$F$6,1)+1)</f>
        <v>97</v>
      </c>
      <c r="X426">
        <f t="shared" si="142"/>
        <v>94</v>
      </c>
      <c r="Y426">
        <f>INDEX(Testing!$N$17:$N$23,FLOOR(('Frame Table'!T426-($E$6*V426)-($E$6*60*U426))/'Frame Table'!$F$6,1)+1)</f>
        <v>96</v>
      </c>
      <c r="AB426">
        <f t="shared" si="139"/>
        <v>418</v>
      </c>
      <c r="AC426">
        <f t="shared" si="135"/>
        <v>398772</v>
      </c>
      <c r="AD426">
        <f t="shared" si="130"/>
        <v>0</v>
      </c>
      <c r="AE426">
        <f t="shared" si="131"/>
        <v>15</v>
      </c>
      <c r="AF426">
        <f>INDEX(Testing!$K$17:$K$23,FLOOR(('Frame Table'!AC426-($E$6*AE426)-($E$6*60*AD426))/'Frame Table'!$F$6,1)+1)</f>
        <v>61</v>
      </c>
      <c r="AG426">
        <f t="shared" si="143"/>
        <v>57</v>
      </c>
      <c r="AH426">
        <f>INDEX(Testing!$N$17:$N$23,FLOOR(('Frame Table'!AC426-($E$6*AE426)-($E$6*60*AD426))/'Frame Table'!$F$6,1)+1)</f>
        <v>58</v>
      </c>
    </row>
    <row r="427" spans="1:34" x14ac:dyDescent="0.25">
      <c r="A427">
        <f t="shared" si="136"/>
        <v>419</v>
      </c>
      <c r="B427">
        <f t="shared" si="132"/>
        <v>533387</v>
      </c>
      <c r="C427">
        <f t="shared" si="124"/>
        <v>0</v>
      </c>
      <c r="D427">
        <f t="shared" si="125"/>
        <v>20</v>
      </c>
      <c r="E427">
        <f>INDEX(Testing!$K$17:$K$23,FLOOR(('Frame Table'!B427-($E$6*D427)-($E$6*60*C427))/'Frame Table'!$F$6,1)+1)</f>
        <v>97</v>
      </c>
      <c r="F427">
        <f t="shared" si="140"/>
        <v>83</v>
      </c>
      <c r="G427">
        <f>INDEX(Testing!$N$17:$N$23,FLOOR(('Frame Table'!B427-($E$6*D427)-($E$6*60*C427))/'Frame Table'!$F$6,1)+1)</f>
        <v>96</v>
      </c>
      <c r="J427">
        <f t="shared" si="137"/>
        <v>419</v>
      </c>
      <c r="K427">
        <f t="shared" si="133"/>
        <v>457129</v>
      </c>
      <c r="L427">
        <f t="shared" si="126"/>
        <v>0</v>
      </c>
      <c r="M427">
        <f t="shared" si="127"/>
        <v>17</v>
      </c>
      <c r="N427">
        <f>INDEX(Testing!$K$17:$K$23,FLOOR(('Frame Table'!K427-($E$6*M427)-($E$6*60*L427))/'Frame Table'!$F$6,1)+1)</f>
        <v>97</v>
      </c>
      <c r="O427">
        <f t="shared" si="141"/>
        <v>85</v>
      </c>
      <c r="P427">
        <f>INDEX(Testing!$N$17:$N$23,FLOOR(('Frame Table'!K427-($E$6*M427)-($E$6*60*L427))/'Frame Table'!$F$6,1)+1)</f>
        <v>96</v>
      </c>
      <c r="S427">
        <f t="shared" si="138"/>
        <v>419</v>
      </c>
      <c r="T427">
        <f t="shared" si="134"/>
        <v>640232</v>
      </c>
      <c r="U427">
        <f t="shared" si="128"/>
        <v>0</v>
      </c>
      <c r="V427">
        <f t="shared" si="129"/>
        <v>25</v>
      </c>
      <c r="W427">
        <f>INDEX(Testing!$K$17:$K$23,FLOOR(('Frame Table'!T427-($E$6*V427)-($E$6*60*U427))/'Frame Table'!$F$6,1)+1)</f>
        <v>0</v>
      </c>
      <c r="X427">
        <f t="shared" si="142"/>
        <v>0</v>
      </c>
      <c r="Y427">
        <f>INDEX(Testing!$N$17:$N$23,FLOOR(('Frame Table'!T427-($E$6*V427)-($E$6*60*U427))/'Frame Table'!$F$6,1)+1)</f>
        <v>0</v>
      </c>
      <c r="AB427">
        <f t="shared" si="139"/>
        <v>419</v>
      </c>
      <c r="AC427">
        <f t="shared" si="135"/>
        <v>399726</v>
      </c>
      <c r="AD427">
        <f t="shared" si="130"/>
        <v>0</v>
      </c>
      <c r="AE427">
        <f t="shared" si="131"/>
        <v>15</v>
      </c>
      <c r="AF427">
        <f>INDEX(Testing!$K$17:$K$23,FLOOR(('Frame Table'!AC427-($E$6*AE427)-($E$6*60*AD427))/'Frame Table'!$F$6,1)+1)</f>
        <v>61</v>
      </c>
      <c r="AG427">
        <f t="shared" si="143"/>
        <v>61</v>
      </c>
      <c r="AH427">
        <f>INDEX(Testing!$N$17:$N$23,FLOOR(('Frame Table'!AC427-($E$6*AE427)-($E$6*60*AD427))/'Frame Table'!$F$6,1)+1)</f>
        <v>58</v>
      </c>
    </row>
    <row r="428" spans="1:34" x14ac:dyDescent="0.25">
      <c r="A428">
        <f t="shared" si="136"/>
        <v>420</v>
      </c>
      <c r="B428">
        <f t="shared" si="132"/>
        <v>534660</v>
      </c>
      <c r="C428">
        <f t="shared" si="124"/>
        <v>0</v>
      </c>
      <c r="D428">
        <f t="shared" si="125"/>
        <v>20</v>
      </c>
      <c r="E428">
        <f>INDEX(Testing!$K$17:$K$23,FLOOR(('Frame Table'!B428-($E$6*D428)-($E$6*60*C428))/'Frame Table'!$F$6,1)+1)</f>
        <v>97</v>
      </c>
      <c r="F428">
        <f t="shared" si="140"/>
        <v>88</v>
      </c>
      <c r="G428">
        <f>INDEX(Testing!$N$17:$N$23,FLOOR(('Frame Table'!B428-($E$6*D428)-($E$6*60*C428))/'Frame Table'!$F$6,1)+1)</f>
        <v>96</v>
      </c>
      <c r="J428">
        <f t="shared" si="137"/>
        <v>420</v>
      </c>
      <c r="K428">
        <f t="shared" si="133"/>
        <v>458220</v>
      </c>
      <c r="L428">
        <f t="shared" si="126"/>
        <v>0</v>
      </c>
      <c r="M428">
        <f t="shared" si="127"/>
        <v>17</v>
      </c>
      <c r="N428">
        <f>INDEX(Testing!$K$17:$K$23,FLOOR(('Frame Table'!K428-($E$6*M428)-($E$6*60*L428))/'Frame Table'!$F$6,1)+1)</f>
        <v>97</v>
      </c>
      <c r="O428">
        <f t="shared" si="141"/>
        <v>89</v>
      </c>
      <c r="P428">
        <f>INDEX(Testing!$N$17:$N$23,FLOOR(('Frame Table'!K428-($E$6*M428)-($E$6*60*L428))/'Frame Table'!$F$6,1)+1)</f>
        <v>96</v>
      </c>
      <c r="S428">
        <f t="shared" si="138"/>
        <v>420</v>
      </c>
      <c r="T428">
        <f t="shared" si="134"/>
        <v>641760</v>
      </c>
      <c r="U428">
        <f t="shared" si="128"/>
        <v>0</v>
      </c>
      <c r="V428">
        <f t="shared" si="129"/>
        <v>25</v>
      </c>
      <c r="W428">
        <f>INDEX(Testing!$K$17:$K$23,FLOOR(('Frame Table'!T428-($E$6*V428)-($E$6*60*U428))/'Frame Table'!$F$6,1)+1)</f>
        <v>0</v>
      </c>
      <c r="X428">
        <f t="shared" si="142"/>
        <v>6</v>
      </c>
      <c r="Y428">
        <f>INDEX(Testing!$N$17:$N$23,FLOOR(('Frame Table'!T428-($E$6*V428)-($E$6*60*U428))/'Frame Table'!$F$6,1)+1)</f>
        <v>0</v>
      </c>
      <c r="AB428">
        <f t="shared" si="139"/>
        <v>420</v>
      </c>
      <c r="AC428">
        <f t="shared" si="135"/>
        <v>400680</v>
      </c>
      <c r="AD428">
        <f t="shared" si="130"/>
        <v>0</v>
      </c>
      <c r="AE428">
        <f t="shared" si="131"/>
        <v>15</v>
      </c>
      <c r="AF428">
        <f>INDEX(Testing!$K$17:$K$23,FLOOR(('Frame Table'!AC428-($E$6*AE428)-($E$6*60*AD428))/'Frame Table'!$F$6,1)+1)</f>
        <v>82</v>
      </c>
      <c r="AG428">
        <f t="shared" si="143"/>
        <v>65</v>
      </c>
      <c r="AH428">
        <f>INDEX(Testing!$N$17:$N$23,FLOOR(('Frame Table'!AC428-($E$6*AE428)-($E$6*60*AD428))/'Frame Table'!$F$6,1)+1)</f>
        <v>77</v>
      </c>
    </row>
    <row r="429" spans="1:34" x14ac:dyDescent="0.25">
      <c r="A429">
        <f t="shared" si="136"/>
        <v>421</v>
      </c>
      <c r="B429">
        <f t="shared" si="132"/>
        <v>535933</v>
      </c>
      <c r="C429">
        <f t="shared" si="124"/>
        <v>0</v>
      </c>
      <c r="D429">
        <f t="shared" si="125"/>
        <v>20</v>
      </c>
      <c r="E429">
        <f>INDEX(Testing!$K$17:$K$23,FLOOR(('Frame Table'!B429-($E$6*D429)-($E$6*60*C429))/'Frame Table'!$F$6,1)+1)</f>
        <v>97</v>
      </c>
      <c r="F429">
        <f t="shared" si="140"/>
        <v>93</v>
      </c>
      <c r="G429">
        <f>INDEX(Testing!$N$17:$N$23,FLOOR(('Frame Table'!B429-($E$6*D429)-($E$6*60*C429))/'Frame Table'!$F$6,1)+1)</f>
        <v>96</v>
      </c>
      <c r="J429">
        <f t="shared" si="137"/>
        <v>421</v>
      </c>
      <c r="K429">
        <f t="shared" si="133"/>
        <v>459311</v>
      </c>
      <c r="L429">
        <f t="shared" si="126"/>
        <v>0</v>
      </c>
      <c r="M429">
        <f t="shared" si="127"/>
        <v>17</v>
      </c>
      <c r="N429">
        <f>INDEX(Testing!$K$17:$K$23,FLOOR(('Frame Table'!K429-($E$6*M429)-($E$6*60*L429))/'Frame Table'!$F$6,1)+1)</f>
        <v>97</v>
      </c>
      <c r="O429">
        <f t="shared" si="141"/>
        <v>94</v>
      </c>
      <c r="P429">
        <f>INDEX(Testing!$N$17:$N$23,FLOOR(('Frame Table'!K429-($E$6*M429)-($E$6*60*L429))/'Frame Table'!$F$6,1)+1)</f>
        <v>96</v>
      </c>
      <c r="S429">
        <f t="shared" si="138"/>
        <v>421</v>
      </c>
      <c r="T429">
        <f t="shared" si="134"/>
        <v>643288</v>
      </c>
      <c r="U429">
        <f t="shared" si="128"/>
        <v>0</v>
      </c>
      <c r="V429">
        <f t="shared" si="129"/>
        <v>25</v>
      </c>
      <c r="W429">
        <f>INDEX(Testing!$K$17:$K$23,FLOOR(('Frame Table'!T429-($E$6*V429)-($E$6*60*U429))/'Frame Table'!$F$6,1)+1)</f>
        <v>0</v>
      </c>
      <c r="X429">
        <f t="shared" si="142"/>
        <v>12</v>
      </c>
      <c r="Y429">
        <f>INDEX(Testing!$N$17:$N$23,FLOOR(('Frame Table'!T429-($E$6*V429)-($E$6*60*U429))/'Frame Table'!$F$6,1)+1)</f>
        <v>0</v>
      </c>
      <c r="AB429">
        <f t="shared" si="139"/>
        <v>421</v>
      </c>
      <c r="AC429">
        <f t="shared" si="135"/>
        <v>401634</v>
      </c>
      <c r="AD429">
        <f t="shared" si="130"/>
        <v>0</v>
      </c>
      <c r="AE429">
        <f t="shared" si="131"/>
        <v>15</v>
      </c>
      <c r="AF429">
        <f>INDEX(Testing!$K$17:$K$23,FLOOR(('Frame Table'!AC429-($E$6*AE429)-($E$6*60*AD429))/'Frame Table'!$F$6,1)+1)</f>
        <v>82</v>
      </c>
      <c r="AG429">
        <f t="shared" si="143"/>
        <v>68</v>
      </c>
      <c r="AH429">
        <f>INDEX(Testing!$N$17:$N$23,FLOOR(('Frame Table'!AC429-($E$6*AE429)-($E$6*60*AD429))/'Frame Table'!$F$6,1)+1)</f>
        <v>77</v>
      </c>
    </row>
    <row r="430" spans="1:34" x14ac:dyDescent="0.25">
      <c r="A430">
        <f t="shared" si="136"/>
        <v>422</v>
      </c>
      <c r="B430">
        <f t="shared" si="132"/>
        <v>537206</v>
      </c>
      <c r="C430">
        <f t="shared" si="124"/>
        <v>0</v>
      </c>
      <c r="D430">
        <f t="shared" si="125"/>
        <v>20</v>
      </c>
      <c r="E430">
        <f>INDEX(Testing!$K$17:$K$23,FLOOR(('Frame Table'!B430-($E$6*D430)-($E$6*60*C430))/'Frame Table'!$F$6,1)+1)</f>
        <v>99</v>
      </c>
      <c r="F430">
        <f t="shared" si="140"/>
        <v>98</v>
      </c>
      <c r="G430">
        <f>INDEX(Testing!$N$17:$N$23,FLOOR(('Frame Table'!B430-($E$6*D430)-($E$6*60*C430))/'Frame Table'!$F$6,1)+1)</f>
        <v>99</v>
      </c>
      <c r="J430">
        <f t="shared" si="137"/>
        <v>422</v>
      </c>
      <c r="K430">
        <f t="shared" si="133"/>
        <v>460402</v>
      </c>
      <c r="L430">
        <f t="shared" si="126"/>
        <v>0</v>
      </c>
      <c r="M430">
        <f t="shared" si="127"/>
        <v>17</v>
      </c>
      <c r="N430">
        <f>INDEX(Testing!$K$17:$K$23,FLOOR(('Frame Table'!K430-($E$6*M430)-($E$6*60*L430))/'Frame Table'!$F$6,1)+1)</f>
        <v>99</v>
      </c>
      <c r="O430">
        <f t="shared" si="141"/>
        <v>98</v>
      </c>
      <c r="P430">
        <f>INDEX(Testing!$N$17:$N$23,FLOOR(('Frame Table'!K430-($E$6*M430)-($E$6*60*L430))/'Frame Table'!$F$6,1)+1)</f>
        <v>99</v>
      </c>
      <c r="S430">
        <f t="shared" si="138"/>
        <v>422</v>
      </c>
      <c r="T430">
        <f t="shared" si="134"/>
        <v>644816</v>
      </c>
      <c r="U430">
        <f t="shared" si="128"/>
        <v>0</v>
      </c>
      <c r="V430">
        <f t="shared" si="129"/>
        <v>25</v>
      </c>
      <c r="W430">
        <f>INDEX(Testing!$K$17:$K$23,FLOOR(('Frame Table'!T430-($E$6*V430)-($E$6*60*U430))/'Frame Table'!$F$6,1)+1)</f>
        <v>25</v>
      </c>
      <c r="X430">
        <f t="shared" si="142"/>
        <v>18</v>
      </c>
      <c r="Y430">
        <f>INDEX(Testing!$N$17:$N$23,FLOOR(('Frame Table'!T430-($E$6*V430)-($E$6*60*U430))/'Frame Table'!$F$6,1)+1)</f>
        <v>19</v>
      </c>
      <c r="AB430">
        <f t="shared" si="139"/>
        <v>422</v>
      </c>
      <c r="AC430">
        <f t="shared" si="135"/>
        <v>402588</v>
      </c>
      <c r="AD430">
        <f t="shared" si="130"/>
        <v>0</v>
      </c>
      <c r="AE430">
        <f t="shared" si="131"/>
        <v>15</v>
      </c>
      <c r="AF430">
        <f>INDEX(Testing!$K$17:$K$23,FLOOR(('Frame Table'!AC430-($E$6*AE430)-($E$6*60*AD430))/'Frame Table'!$F$6,1)+1)</f>
        <v>82</v>
      </c>
      <c r="AG430">
        <f t="shared" si="143"/>
        <v>72</v>
      </c>
      <c r="AH430">
        <f>INDEX(Testing!$N$17:$N$23,FLOOR(('Frame Table'!AC430-($E$6*AE430)-($E$6*60*AD430))/'Frame Table'!$F$6,1)+1)</f>
        <v>77</v>
      </c>
    </row>
    <row r="431" spans="1:34" x14ac:dyDescent="0.25">
      <c r="A431">
        <f t="shared" si="136"/>
        <v>423</v>
      </c>
      <c r="B431">
        <f t="shared" si="132"/>
        <v>538479</v>
      </c>
      <c r="C431">
        <f t="shared" si="124"/>
        <v>0</v>
      </c>
      <c r="D431">
        <f t="shared" si="125"/>
        <v>21</v>
      </c>
      <c r="E431">
        <f>INDEX(Testing!$K$17:$K$23,FLOOR(('Frame Table'!B431-($E$6*D431)-($E$6*60*C431))/'Frame Table'!$F$6,1)+1)</f>
        <v>0</v>
      </c>
      <c r="F431">
        <f t="shared" si="140"/>
        <v>3</v>
      </c>
      <c r="G431">
        <f>INDEX(Testing!$N$17:$N$23,FLOOR(('Frame Table'!B431-($E$6*D431)-($E$6*60*C431))/'Frame Table'!$F$6,1)+1)</f>
        <v>0</v>
      </c>
      <c r="J431">
        <f t="shared" si="137"/>
        <v>423</v>
      </c>
      <c r="K431">
        <f t="shared" si="133"/>
        <v>461493</v>
      </c>
      <c r="L431">
        <f t="shared" si="126"/>
        <v>0</v>
      </c>
      <c r="M431">
        <f t="shared" si="127"/>
        <v>18</v>
      </c>
      <c r="N431">
        <f>INDEX(Testing!$K$17:$K$23,FLOOR(('Frame Table'!K431-($E$6*M431)-($E$6*60*L431))/'Frame Table'!$F$6,1)+1)</f>
        <v>0</v>
      </c>
      <c r="O431">
        <f t="shared" si="141"/>
        <v>2</v>
      </c>
      <c r="P431">
        <f>INDEX(Testing!$N$17:$N$23,FLOOR(('Frame Table'!K431-($E$6*M431)-($E$6*60*L431))/'Frame Table'!$F$6,1)+1)</f>
        <v>0</v>
      </c>
      <c r="S431">
        <f t="shared" si="138"/>
        <v>423</v>
      </c>
      <c r="T431">
        <f t="shared" si="134"/>
        <v>646344</v>
      </c>
      <c r="U431">
        <f t="shared" si="128"/>
        <v>0</v>
      </c>
      <c r="V431">
        <f t="shared" si="129"/>
        <v>25</v>
      </c>
      <c r="W431">
        <f>INDEX(Testing!$K$17:$K$23,FLOOR(('Frame Table'!T431-($E$6*V431)-($E$6*60*U431))/'Frame Table'!$F$6,1)+1)</f>
        <v>25</v>
      </c>
      <c r="X431">
        <f t="shared" si="142"/>
        <v>24</v>
      </c>
      <c r="Y431">
        <f>INDEX(Testing!$N$17:$N$23,FLOOR(('Frame Table'!T431-($E$6*V431)-($E$6*60*U431))/'Frame Table'!$F$6,1)+1)</f>
        <v>19</v>
      </c>
      <c r="AB431">
        <f t="shared" si="139"/>
        <v>423</v>
      </c>
      <c r="AC431">
        <f t="shared" si="135"/>
        <v>403542</v>
      </c>
      <c r="AD431">
        <f t="shared" si="130"/>
        <v>0</v>
      </c>
      <c r="AE431">
        <f t="shared" si="131"/>
        <v>15</v>
      </c>
      <c r="AF431">
        <f>INDEX(Testing!$K$17:$K$23,FLOOR(('Frame Table'!AC431-($E$6*AE431)-($E$6*60*AD431))/'Frame Table'!$F$6,1)+1)</f>
        <v>82</v>
      </c>
      <c r="AG431">
        <f t="shared" si="143"/>
        <v>76</v>
      </c>
      <c r="AH431">
        <f>INDEX(Testing!$N$17:$N$23,FLOOR(('Frame Table'!AC431-($E$6*AE431)-($E$6*60*AD431))/'Frame Table'!$F$6,1)+1)</f>
        <v>77</v>
      </c>
    </row>
    <row r="432" spans="1:34" x14ac:dyDescent="0.25">
      <c r="A432">
        <f t="shared" si="136"/>
        <v>424</v>
      </c>
      <c r="B432">
        <f t="shared" si="132"/>
        <v>539752</v>
      </c>
      <c r="C432">
        <f t="shared" si="124"/>
        <v>0</v>
      </c>
      <c r="D432">
        <f t="shared" si="125"/>
        <v>21</v>
      </c>
      <c r="E432">
        <f>INDEX(Testing!$K$17:$K$23,FLOOR(('Frame Table'!B432-($E$6*D432)-($E$6*60*C432))/'Frame Table'!$F$6,1)+1)</f>
        <v>0</v>
      </c>
      <c r="F432">
        <f t="shared" si="140"/>
        <v>8</v>
      </c>
      <c r="G432">
        <f>INDEX(Testing!$N$17:$N$23,FLOOR(('Frame Table'!B432-($E$6*D432)-($E$6*60*C432))/'Frame Table'!$F$6,1)+1)</f>
        <v>0</v>
      </c>
      <c r="J432">
        <f t="shared" si="137"/>
        <v>424</v>
      </c>
      <c r="K432">
        <f t="shared" si="133"/>
        <v>462584</v>
      </c>
      <c r="L432">
        <f t="shared" si="126"/>
        <v>0</v>
      </c>
      <c r="M432">
        <f t="shared" si="127"/>
        <v>18</v>
      </c>
      <c r="N432">
        <f>INDEX(Testing!$K$17:$K$23,FLOOR(('Frame Table'!K432-($E$6*M432)-($E$6*60*L432))/'Frame Table'!$F$6,1)+1)</f>
        <v>0</v>
      </c>
      <c r="O432">
        <f t="shared" si="141"/>
        <v>6</v>
      </c>
      <c r="P432">
        <f>INDEX(Testing!$N$17:$N$23,FLOOR(('Frame Table'!K432-($E$6*M432)-($E$6*60*L432))/'Frame Table'!$F$6,1)+1)</f>
        <v>0</v>
      </c>
      <c r="S432">
        <f t="shared" si="138"/>
        <v>424</v>
      </c>
      <c r="T432">
        <f t="shared" si="134"/>
        <v>647872</v>
      </c>
      <c r="U432">
        <f t="shared" si="128"/>
        <v>0</v>
      </c>
      <c r="V432">
        <f t="shared" si="129"/>
        <v>25</v>
      </c>
      <c r="W432">
        <f>INDEX(Testing!$K$17:$K$23,FLOOR(('Frame Table'!T432-($E$6*V432)-($E$6*60*U432))/'Frame Table'!$F$6,1)+1)</f>
        <v>25</v>
      </c>
      <c r="X432">
        <f t="shared" si="142"/>
        <v>30</v>
      </c>
      <c r="Y432">
        <f>INDEX(Testing!$N$17:$N$23,FLOOR(('Frame Table'!T432-($E$6*V432)-($E$6*60*U432))/'Frame Table'!$F$6,1)+1)</f>
        <v>19</v>
      </c>
      <c r="AB432">
        <f t="shared" si="139"/>
        <v>424</v>
      </c>
      <c r="AC432">
        <f t="shared" si="135"/>
        <v>404496</v>
      </c>
      <c r="AD432">
        <f t="shared" si="130"/>
        <v>0</v>
      </c>
      <c r="AE432">
        <f t="shared" si="131"/>
        <v>15</v>
      </c>
      <c r="AF432">
        <f>INDEX(Testing!$K$17:$K$23,FLOOR(('Frame Table'!AC432-($E$6*AE432)-($E$6*60*AD432))/'Frame Table'!$F$6,1)+1)</f>
        <v>97</v>
      </c>
      <c r="AG432">
        <f t="shared" si="143"/>
        <v>80</v>
      </c>
      <c r="AH432">
        <f>INDEX(Testing!$N$17:$N$23,FLOOR(('Frame Table'!AC432-($E$6*AE432)-($E$6*60*AD432))/'Frame Table'!$F$6,1)+1)</f>
        <v>96</v>
      </c>
    </row>
    <row r="433" spans="1:34" x14ac:dyDescent="0.25">
      <c r="A433">
        <f t="shared" si="136"/>
        <v>425</v>
      </c>
      <c r="B433">
        <f t="shared" si="132"/>
        <v>541025</v>
      </c>
      <c r="C433">
        <f t="shared" si="124"/>
        <v>0</v>
      </c>
      <c r="D433">
        <f t="shared" si="125"/>
        <v>21</v>
      </c>
      <c r="E433">
        <f>INDEX(Testing!$K$17:$K$23,FLOOR(('Frame Table'!B433-($E$6*D433)-($E$6*60*C433))/'Frame Table'!$F$6,1)+1)</f>
        <v>0</v>
      </c>
      <c r="F433">
        <f t="shared" si="140"/>
        <v>13</v>
      </c>
      <c r="G433">
        <f>INDEX(Testing!$N$17:$N$23,FLOOR(('Frame Table'!B433-($E$6*D433)-($E$6*60*C433))/'Frame Table'!$F$6,1)+1)</f>
        <v>0</v>
      </c>
      <c r="J433">
        <f t="shared" si="137"/>
        <v>425</v>
      </c>
      <c r="K433">
        <f t="shared" si="133"/>
        <v>463675</v>
      </c>
      <c r="L433">
        <f t="shared" si="126"/>
        <v>0</v>
      </c>
      <c r="M433">
        <f t="shared" si="127"/>
        <v>18</v>
      </c>
      <c r="N433">
        <f>INDEX(Testing!$K$17:$K$23,FLOOR(('Frame Table'!K433-($E$6*M433)-($E$6*60*L433))/'Frame Table'!$F$6,1)+1)</f>
        <v>0</v>
      </c>
      <c r="O433">
        <f t="shared" si="141"/>
        <v>11</v>
      </c>
      <c r="P433">
        <f>INDEX(Testing!$N$17:$N$23,FLOOR(('Frame Table'!K433-($E$6*M433)-($E$6*60*L433))/'Frame Table'!$F$6,1)+1)</f>
        <v>0</v>
      </c>
      <c r="S433">
        <f t="shared" si="138"/>
        <v>425</v>
      </c>
      <c r="T433">
        <f t="shared" si="134"/>
        <v>649400</v>
      </c>
      <c r="U433">
        <f t="shared" si="128"/>
        <v>0</v>
      </c>
      <c r="V433">
        <f t="shared" si="129"/>
        <v>25</v>
      </c>
      <c r="W433">
        <f>INDEX(Testing!$K$17:$K$23,FLOOR(('Frame Table'!T433-($E$6*V433)-($E$6*60*U433))/'Frame Table'!$F$6,1)+1)</f>
        <v>48</v>
      </c>
      <c r="X433">
        <f t="shared" si="142"/>
        <v>36</v>
      </c>
      <c r="Y433">
        <f>INDEX(Testing!$N$17:$N$23,FLOOR(('Frame Table'!T433-($E$6*V433)-($E$6*60*U433))/'Frame Table'!$F$6,1)+1)</f>
        <v>38</v>
      </c>
      <c r="AB433">
        <f t="shared" si="139"/>
        <v>425</v>
      </c>
      <c r="AC433">
        <f t="shared" si="135"/>
        <v>405450</v>
      </c>
      <c r="AD433">
        <f t="shared" si="130"/>
        <v>0</v>
      </c>
      <c r="AE433">
        <f t="shared" si="131"/>
        <v>15</v>
      </c>
      <c r="AF433">
        <f>INDEX(Testing!$K$17:$K$23,FLOOR(('Frame Table'!AC433-($E$6*AE433)-($E$6*60*AD433))/'Frame Table'!$F$6,1)+1)</f>
        <v>97</v>
      </c>
      <c r="AG433">
        <f t="shared" si="143"/>
        <v>83</v>
      </c>
      <c r="AH433">
        <f>INDEX(Testing!$N$17:$N$23,FLOOR(('Frame Table'!AC433-($E$6*AE433)-($E$6*60*AD433))/'Frame Table'!$F$6,1)+1)</f>
        <v>96</v>
      </c>
    </row>
    <row r="434" spans="1:34" x14ac:dyDescent="0.25">
      <c r="A434">
        <f t="shared" si="136"/>
        <v>426</v>
      </c>
      <c r="B434">
        <f t="shared" si="132"/>
        <v>542298</v>
      </c>
      <c r="C434">
        <f t="shared" si="124"/>
        <v>0</v>
      </c>
      <c r="D434">
        <f t="shared" si="125"/>
        <v>21</v>
      </c>
      <c r="E434">
        <f>INDEX(Testing!$K$17:$K$23,FLOOR(('Frame Table'!B434-($E$6*D434)-($E$6*60*C434))/'Frame Table'!$F$6,1)+1)</f>
        <v>25</v>
      </c>
      <c r="F434">
        <f t="shared" si="140"/>
        <v>18</v>
      </c>
      <c r="G434">
        <f>INDEX(Testing!$N$17:$N$23,FLOOR(('Frame Table'!B434-($E$6*D434)-($E$6*60*C434))/'Frame Table'!$F$6,1)+1)</f>
        <v>19</v>
      </c>
      <c r="J434">
        <f t="shared" si="137"/>
        <v>426</v>
      </c>
      <c r="K434">
        <f t="shared" si="133"/>
        <v>464766</v>
      </c>
      <c r="L434">
        <f t="shared" si="126"/>
        <v>0</v>
      </c>
      <c r="M434">
        <f t="shared" si="127"/>
        <v>18</v>
      </c>
      <c r="N434">
        <f>INDEX(Testing!$K$17:$K$23,FLOOR(('Frame Table'!K434-($E$6*M434)-($E$6*60*L434))/'Frame Table'!$F$6,1)+1)</f>
        <v>0</v>
      </c>
      <c r="O434">
        <f t="shared" si="141"/>
        <v>15</v>
      </c>
      <c r="P434">
        <f>INDEX(Testing!$N$17:$N$23,FLOOR(('Frame Table'!K434-($E$6*M434)-($E$6*60*L434))/'Frame Table'!$F$6,1)+1)</f>
        <v>0</v>
      </c>
      <c r="S434">
        <f t="shared" si="138"/>
        <v>426</v>
      </c>
      <c r="T434">
        <f t="shared" si="134"/>
        <v>650928</v>
      </c>
      <c r="U434">
        <f t="shared" si="128"/>
        <v>0</v>
      </c>
      <c r="V434">
        <f t="shared" si="129"/>
        <v>25</v>
      </c>
      <c r="W434">
        <f>INDEX(Testing!$K$17:$K$23,FLOOR(('Frame Table'!T434-($E$6*V434)-($E$6*60*U434))/'Frame Table'!$F$6,1)+1)</f>
        <v>48</v>
      </c>
      <c r="X434">
        <f t="shared" si="142"/>
        <v>42</v>
      </c>
      <c r="Y434">
        <f>INDEX(Testing!$N$17:$N$23,FLOOR(('Frame Table'!T434-($E$6*V434)-($E$6*60*U434))/'Frame Table'!$F$6,1)+1)</f>
        <v>38</v>
      </c>
      <c r="AB434">
        <f t="shared" si="139"/>
        <v>426</v>
      </c>
      <c r="AC434">
        <f t="shared" si="135"/>
        <v>406404</v>
      </c>
      <c r="AD434">
        <f t="shared" si="130"/>
        <v>0</v>
      </c>
      <c r="AE434">
        <f t="shared" si="131"/>
        <v>15</v>
      </c>
      <c r="AF434">
        <f>INDEX(Testing!$K$17:$K$23,FLOOR(('Frame Table'!AC434-($E$6*AE434)-($E$6*60*AD434))/'Frame Table'!$F$6,1)+1)</f>
        <v>97</v>
      </c>
      <c r="AG434">
        <f t="shared" si="143"/>
        <v>87</v>
      </c>
      <c r="AH434">
        <f>INDEX(Testing!$N$17:$N$23,FLOOR(('Frame Table'!AC434-($E$6*AE434)-($E$6*60*AD434))/'Frame Table'!$F$6,1)+1)</f>
        <v>96</v>
      </c>
    </row>
    <row r="435" spans="1:34" x14ac:dyDescent="0.25">
      <c r="A435">
        <f t="shared" si="136"/>
        <v>427</v>
      </c>
      <c r="B435">
        <f t="shared" si="132"/>
        <v>543571</v>
      </c>
      <c r="C435">
        <f t="shared" si="124"/>
        <v>0</v>
      </c>
      <c r="D435">
        <f t="shared" si="125"/>
        <v>21</v>
      </c>
      <c r="E435">
        <f>INDEX(Testing!$K$17:$K$23,FLOOR(('Frame Table'!B435-($E$6*D435)-($E$6*60*C435))/'Frame Table'!$F$6,1)+1)</f>
        <v>25</v>
      </c>
      <c r="F435">
        <f t="shared" si="140"/>
        <v>23</v>
      </c>
      <c r="G435">
        <f>INDEX(Testing!$N$17:$N$23,FLOOR(('Frame Table'!B435-($E$6*D435)-($E$6*60*C435))/'Frame Table'!$F$6,1)+1)</f>
        <v>19</v>
      </c>
      <c r="J435">
        <f t="shared" si="137"/>
        <v>427</v>
      </c>
      <c r="K435">
        <f t="shared" si="133"/>
        <v>465857</v>
      </c>
      <c r="L435">
        <f t="shared" si="126"/>
        <v>0</v>
      </c>
      <c r="M435">
        <f t="shared" si="127"/>
        <v>18</v>
      </c>
      <c r="N435">
        <f>INDEX(Testing!$K$17:$K$23,FLOOR(('Frame Table'!K435-($E$6*M435)-($E$6*60*L435))/'Frame Table'!$F$6,1)+1)</f>
        <v>25</v>
      </c>
      <c r="O435">
        <f t="shared" si="141"/>
        <v>19</v>
      </c>
      <c r="P435">
        <f>INDEX(Testing!$N$17:$N$23,FLOOR(('Frame Table'!K435-($E$6*M435)-($E$6*60*L435))/'Frame Table'!$F$6,1)+1)</f>
        <v>19</v>
      </c>
      <c r="S435">
        <f t="shared" si="138"/>
        <v>427</v>
      </c>
      <c r="T435">
        <f t="shared" si="134"/>
        <v>652456</v>
      </c>
      <c r="U435">
        <f t="shared" si="128"/>
        <v>0</v>
      </c>
      <c r="V435">
        <f t="shared" si="129"/>
        <v>25</v>
      </c>
      <c r="W435">
        <f>INDEX(Testing!$K$17:$K$23,FLOOR(('Frame Table'!T435-($E$6*V435)-($E$6*60*U435))/'Frame Table'!$F$6,1)+1)</f>
        <v>61</v>
      </c>
      <c r="X435">
        <f t="shared" si="142"/>
        <v>48</v>
      </c>
      <c r="Y435">
        <f>INDEX(Testing!$N$17:$N$23,FLOOR(('Frame Table'!T435-($E$6*V435)-($E$6*60*U435))/'Frame Table'!$F$6,1)+1)</f>
        <v>58</v>
      </c>
      <c r="AB435">
        <f t="shared" si="139"/>
        <v>427</v>
      </c>
      <c r="AC435">
        <f t="shared" si="135"/>
        <v>407358</v>
      </c>
      <c r="AD435">
        <f t="shared" si="130"/>
        <v>0</v>
      </c>
      <c r="AE435">
        <f t="shared" si="131"/>
        <v>15</v>
      </c>
      <c r="AF435">
        <f>INDEX(Testing!$K$17:$K$23,FLOOR(('Frame Table'!AC435-($E$6*AE435)-($E$6*60*AD435))/'Frame Table'!$F$6,1)+1)</f>
        <v>97</v>
      </c>
      <c r="AG435">
        <f t="shared" si="143"/>
        <v>91</v>
      </c>
      <c r="AH435">
        <f>INDEX(Testing!$N$17:$N$23,FLOOR(('Frame Table'!AC435-($E$6*AE435)-($E$6*60*AD435))/'Frame Table'!$F$6,1)+1)</f>
        <v>96</v>
      </c>
    </row>
    <row r="436" spans="1:34" x14ac:dyDescent="0.25">
      <c r="A436">
        <f t="shared" si="136"/>
        <v>428</v>
      </c>
      <c r="B436">
        <f t="shared" si="132"/>
        <v>544844</v>
      </c>
      <c r="C436">
        <f t="shared" si="124"/>
        <v>0</v>
      </c>
      <c r="D436">
        <f t="shared" si="125"/>
        <v>21</v>
      </c>
      <c r="E436">
        <f>INDEX(Testing!$K$17:$K$23,FLOOR(('Frame Table'!B436-($E$6*D436)-($E$6*60*C436))/'Frame Table'!$F$6,1)+1)</f>
        <v>25</v>
      </c>
      <c r="F436">
        <f t="shared" si="140"/>
        <v>28</v>
      </c>
      <c r="G436">
        <f>INDEX(Testing!$N$17:$N$23,FLOOR(('Frame Table'!B436-($E$6*D436)-($E$6*60*C436))/'Frame Table'!$F$6,1)+1)</f>
        <v>19</v>
      </c>
      <c r="J436">
        <f t="shared" si="137"/>
        <v>428</v>
      </c>
      <c r="K436">
        <f t="shared" si="133"/>
        <v>466948</v>
      </c>
      <c r="L436">
        <f t="shared" si="126"/>
        <v>0</v>
      </c>
      <c r="M436">
        <f t="shared" si="127"/>
        <v>18</v>
      </c>
      <c r="N436">
        <f>INDEX(Testing!$K$17:$K$23,FLOOR(('Frame Table'!K436-($E$6*M436)-($E$6*60*L436))/'Frame Table'!$F$6,1)+1)</f>
        <v>25</v>
      </c>
      <c r="O436">
        <f t="shared" si="141"/>
        <v>24</v>
      </c>
      <c r="P436">
        <f>INDEX(Testing!$N$17:$N$23,FLOOR(('Frame Table'!K436-($E$6*M436)-($E$6*60*L436))/'Frame Table'!$F$6,1)+1)</f>
        <v>19</v>
      </c>
      <c r="S436">
        <f t="shared" si="138"/>
        <v>428</v>
      </c>
      <c r="T436">
        <f t="shared" si="134"/>
        <v>653984</v>
      </c>
      <c r="U436">
        <f t="shared" si="128"/>
        <v>0</v>
      </c>
      <c r="V436">
        <f t="shared" si="129"/>
        <v>25</v>
      </c>
      <c r="W436">
        <f>INDEX(Testing!$K$17:$K$23,FLOOR(('Frame Table'!T436-($E$6*V436)-($E$6*60*U436))/'Frame Table'!$F$6,1)+1)</f>
        <v>61</v>
      </c>
      <c r="X436">
        <f t="shared" si="142"/>
        <v>54</v>
      </c>
      <c r="Y436">
        <f>INDEX(Testing!$N$17:$N$23,FLOOR(('Frame Table'!T436-($E$6*V436)-($E$6*60*U436))/'Frame Table'!$F$6,1)+1)</f>
        <v>58</v>
      </c>
      <c r="AB436">
        <f t="shared" si="139"/>
        <v>428</v>
      </c>
      <c r="AC436">
        <f t="shared" si="135"/>
        <v>408312</v>
      </c>
      <c r="AD436">
        <f t="shared" si="130"/>
        <v>0</v>
      </c>
      <c r="AE436">
        <f t="shared" si="131"/>
        <v>15</v>
      </c>
      <c r="AF436">
        <f>INDEX(Testing!$K$17:$K$23,FLOOR(('Frame Table'!AC436-($E$6*AE436)-($E$6*60*AD436))/'Frame Table'!$F$6,1)+1)</f>
        <v>97</v>
      </c>
      <c r="AG436">
        <f t="shared" si="143"/>
        <v>94</v>
      </c>
      <c r="AH436">
        <f>INDEX(Testing!$N$17:$N$23,FLOOR(('Frame Table'!AC436-($E$6*AE436)-($E$6*60*AD436))/'Frame Table'!$F$6,1)+1)</f>
        <v>96</v>
      </c>
    </row>
    <row r="437" spans="1:34" x14ac:dyDescent="0.25">
      <c r="A437">
        <f t="shared" si="136"/>
        <v>429</v>
      </c>
      <c r="B437">
        <f t="shared" si="132"/>
        <v>546117</v>
      </c>
      <c r="C437">
        <f t="shared" si="124"/>
        <v>0</v>
      </c>
      <c r="D437">
        <f t="shared" si="125"/>
        <v>21</v>
      </c>
      <c r="E437">
        <f>INDEX(Testing!$K$17:$K$23,FLOOR(('Frame Table'!B437-($E$6*D437)-($E$6*60*C437))/'Frame Table'!$F$6,1)+1)</f>
        <v>48</v>
      </c>
      <c r="F437">
        <f t="shared" si="140"/>
        <v>33</v>
      </c>
      <c r="G437">
        <f>INDEX(Testing!$N$17:$N$23,FLOOR(('Frame Table'!B437-($E$6*D437)-($E$6*60*C437))/'Frame Table'!$F$6,1)+1)</f>
        <v>38</v>
      </c>
      <c r="J437">
        <f t="shared" si="137"/>
        <v>429</v>
      </c>
      <c r="K437">
        <f t="shared" si="133"/>
        <v>468039</v>
      </c>
      <c r="L437">
        <f t="shared" si="126"/>
        <v>0</v>
      </c>
      <c r="M437">
        <f t="shared" si="127"/>
        <v>18</v>
      </c>
      <c r="N437">
        <f>INDEX(Testing!$K$17:$K$23,FLOOR(('Frame Table'!K437-($E$6*M437)-($E$6*60*L437))/'Frame Table'!$F$6,1)+1)</f>
        <v>25</v>
      </c>
      <c r="O437">
        <f t="shared" si="141"/>
        <v>28</v>
      </c>
      <c r="P437">
        <f>INDEX(Testing!$N$17:$N$23,FLOOR(('Frame Table'!K437-($E$6*M437)-($E$6*60*L437))/'Frame Table'!$F$6,1)+1)</f>
        <v>19</v>
      </c>
      <c r="S437">
        <f t="shared" si="138"/>
        <v>429</v>
      </c>
      <c r="T437">
        <f t="shared" si="134"/>
        <v>655512</v>
      </c>
      <c r="U437">
        <f t="shared" si="128"/>
        <v>0</v>
      </c>
      <c r="V437">
        <f t="shared" si="129"/>
        <v>25</v>
      </c>
      <c r="W437">
        <f>INDEX(Testing!$K$17:$K$23,FLOOR(('Frame Table'!T437-($E$6*V437)-($E$6*60*U437))/'Frame Table'!$F$6,1)+1)</f>
        <v>61</v>
      </c>
      <c r="X437">
        <f t="shared" si="142"/>
        <v>60</v>
      </c>
      <c r="Y437">
        <f>INDEX(Testing!$N$17:$N$23,FLOOR(('Frame Table'!T437-($E$6*V437)-($E$6*60*U437))/'Frame Table'!$F$6,1)+1)</f>
        <v>58</v>
      </c>
      <c r="AB437">
        <f t="shared" si="139"/>
        <v>429</v>
      </c>
      <c r="AC437">
        <f t="shared" si="135"/>
        <v>409266</v>
      </c>
      <c r="AD437">
        <f t="shared" si="130"/>
        <v>0</v>
      </c>
      <c r="AE437">
        <f t="shared" si="131"/>
        <v>15</v>
      </c>
      <c r="AF437">
        <f>INDEX(Testing!$K$17:$K$23,FLOOR(('Frame Table'!AC437-($E$6*AE437)-($E$6*60*AD437))/'Frame Table'!$F$6,1)+1)</f>
        <v>99</v>
      </c>
      <c r="AG437">
        <f t="shared" si="143"/>
        <v>98</v>
      </c>
      <c r="AH437">
        <f>INDEX(Testing!$N$17:$N$23,FLOOR(('Frame Table'!AC437-($E$6*AE437)-($E$6*60*AD437))/'Frame Table'!$F$6,1)+1)</f>
        <v>99</v>
      </c>
    </row>
    <row r="438" spans="1:34" x14ac:dyDescent="0.25">
      <c r="A438">
        <f t="shared" si="136"/>
        <v>430</v>
      </c>
      <c r="B438">
        <f t="shared" si="132"/>
        <v>547390</v>
      </c>
      <c r="C438">
        <f t="shared" si="124"/>
        <v>0</v>
      </c>
      <c r="D438">
        <f t="shared" si="125"/>
        <v>21</v>
      </c>
      <c r="E438">
        <f>INDEX(Testing!$K$17:$K$23,FLOOR(('Frame Table'!B438-($E$6*D438)-($E$6*60*C438))/'Frame Table'!$F$6,1)+1)</f>
        <v>48</v>
      </c>
      <c r="F438">
        <f t="shared" si="140"/>
        <v>38</v>
      </c>
      <c r="G438">
        <f>INDEX(Testing!$N$17:$N$23,FLOOR(('Frame Table'!B438-($E$6*D438)-($E$6*60*C438))/'Frame Table'!$F$6,1)+1)</f>
        <v>38</v>
      </c>
      <c r="J438">
        <f t="shared" si="137"/>
        <v>430</v>
      </c>
      <c r="K438">
        <f t="shared" si="133"/>
        <v>469130</v>
      </c>
      <c r="L438">
        <f t="shared" si="126"/>
        <v>0</v>
      </c>
      <c r="M438">
        <f t="shared" si="127"/>
        <v>18</v>
      </c>
      <c r="N438">
        <f>INDEX(Testing!$K$17:$K$23,FLOOR(('Frame Table'!K438-($E$6*M438)-($E$6*60*L438))/'Frame Table'!$F$6,1)+1)</f>
        <v>48</v>
      </c>
      <c r="O438">
        <f t="shared" si="141"/>
        <v>32</v>
      </c>
      <c r="P438">
        <f>INDEX(Testing!$N$17:$N$23,FLOOR(('Frame Table'!K438-($E$6*M438)-($E$6*60*L438))/'Frame Table'!$F$6,1)+1)</f>
        <v>38</v>
      </c>
      <c r="S438">
        <f t="shared" si="138"/>
        <v>430</v>
      </c>
      <c r="T438">
        <f t="shared" si="134"/>
        <v>657040</v>
      </c>
      <c r="U438">
        <f t="shared" si="128"/>
        <v>0</v>
      </c>
      <c r="V438">
        <f t="shared" si="129"/>
        <v>25</v>
      </c>
      <c r="W438">
        <f>INDEX(Testing!$K$17:$K$23,FLOOR(('Frame Table'!T438-($E$6*V438)-($E$6*60*U438))/'Frame Table'!$F$6,1)+1)</f>
        <v>82</v>
      </c>
      <c r="X438">
        <f t="shared" si="142"/>
        <v>66</v>
      </c>
      <c r="Y438">
        <f>INDEX(Testing!$N$17:$N$23,FLOOR(('Frame Table'!T438-($E$6*V438)-($E$6*60*U438))/'Frame Table'!$F$6,1)+1)</f>
        <v>77</v>
      </c>
      <c r="AB438">
        <f t="shared" si="139"/>
        <v>430</v>
      </c>
      <c r="AC438">
        <f t="shared" si="135"/>
        <v>410220</v>
      </c>
      <c r="AD438">
        <f t="shared" si="130"/>
        <v>0</v>
      </c>
      <c r="AE438">
        <f t="shared" si="131"/>
        <v>16</v>
      </c>
      <c r="AF438">
        <f>INDEX(Testing!$K$17:$K$23,FLOOR(('Frame Table'!AC438-($E$6*AE438)-($E$6*60*AD438))/'Frame Table'!$F$6,1)+1)</f>
        <v>0</v>
      </c>
      <c r="AG438">
        <f t="shared" si="143"/>
        <v>2</v>
      </c>
      <c r="AH438">
        <f>INDEX(Testing!$N$17:$N$23,FLOOR(('Frame Table'!AC438-($E$6*AE438)-($E$6*60*AD438))/'Frame Table'!$F$6,1)+1)</f>
        <v>0</v>
      </c>
    </row>
    <row r="439" spans="1:34" x14ac:dyDescent="0.25">
      <c r="A439">
        <f t="shared" si="136"/>
        <v>431</v>
      </c>
      <c r="B439">
        <f t="shared" si="132"/>
        <v>548663</v>
      </c>
      <c r="C439">
        <f t="shared" si="124"/>
        <v>0</v>
      </c>
      <c r="D439">
        <f t="shared" si="125"/>
        <v>21</v>
      </c>
      <c r="E439">
        <f>INDEX(Testing!$K$17:$K$23,FLOOR(('Frame Table'!B439-($E$6*D439)-($E$6*60*C439))/'Frame Table'!$F$6,1)+1)</f>
        <v>48</v>
      </c>
      <c r="F439">
        <f t="shared" si="140"/>
        <v>43</v>
      </c>
      <c r="G439">
        <f>INDEX(Testing!$N$17:$N$23,FLOOR(('Frame Table'!B439-($E$6*D439)-($E$6*60*C439))/'Frame Table'!$F$6,1)+1)</f>
        <v>38</v>
      </c>
      <c r="J439">
        <f t="shared" si="137"/>
        <v>431</v>
      </c>
      <c r="K439">
        <f t="shared" si="133"/>
        <v>470221</v>
      </c>
      <c r="L439">
        <f t="shared" si="126"/>
        <v>0</v>
      </c>
      <c r="M439">
        <f t="shared" si="127"/>
        <v>18</v>
      </c>
      <c r="N439">
        <f>INDEX(Testing!$K$17:$K$23,FLOOR(('Frame Table'!K439-($E$6*M439)-($E$6*60*L439))/'Frame Table'!$F$6,1)+1)</f>
        <v>48</v>
      </c>
      <c r="O439">
        <f t="shared" si="141"/>
        <v>36</v>
      </c>
      <c r="P439">
        <f>INDEX(Testing!$N$17:$N$23,FLOOR(('Frame Table'!K439-($E$6*M439)-($E$6*60*L439))/'Frame Table'!$F$6,1)+1)</f>
        <v>38</v>
      </c>
      <c r="S439">
        <f t="shared" si="138"/>
        <v>431</v>
      </c>
      <c r="T439">
        <f t="shared" si="134"/>
        <v>658568</v>
      </c>
      <c r="U439">
        <f t="shared" si="128"/>
        <v>0</v>
      </c>
      <c r="V439">
        <f t="shared" si="129"/>
        <v>25</v>
      </c>
      <c r="W439">
        <f>INDEX(Testing!$K$17:$K$23,FLOOR(('Frame Table'!T439-($E$6*V439)-($E$6*60*U439))/'Frame Table'!$F$6,1)+1)</f>
        <v>82</v>
      </c>
      <c r="X439">
        <f t="shared" si="142"/>
        <v>72</v>
      </c>
      <c r="Y439">
        <f>INDEX(Testing!$N$17:$N$23,FLOOR(('Frame Table'!T439-($E$6*V439)-($E$6*60*U439))/'Frame Table'!$F$6,1)+1)</f>
        <v>77</v>
      </c>
      <c r="AB439">
        <f t="shared" si="139"/>
        <v>431</v>
      </c>
      <c r="AC439">
        <f t="shared" si="135"/>
        <v>411174</v>
      </c>
      <c r="AD439">
        <f t="shared" si="130"/>
        <v>0</v>
      </c>
      <c r="AE439">
        <f t="shared" si="131"/>
        <v>16</v>
      </c>
      <c r="AF439">
        <f>INDEX(Testing!$K$17:$K$23,FLOOR(('Frame Table'!AC439-($E$6*AE439)-($E$6*60*AD439))/'Frame Table'!$F$6,1)+1)</f>
        <v>0</v>
      </c>
      <c r="AG439">
        <f t="shared" si="143"/>
        <v>6</v>
      </c>
      <c r="AH439">
        <f>INDEX(Testing!$N$17:$N$23,FLOOR(('Frame Table'!AC439-($E$6*AE439)-($E$6*60*AD439))/'Frame Table'!$F$6,1)+1)</f>
        <v>0</v>
      </c>
    </row>
    <row r="440" spans="1:34" x14ac:dyDescent="0.25">
      <c r="A440">
        <f t="shared" si="136"/>
        <v>432</v>
      </c>
      <c r="B440">
        <f t="shared" si="132"/>
        <v>549936</v>
      </c>
      <c r="C440">
        <f t="shared" si="124"/>
        <v>0</v>
      </c>
      <c r="D440">
        <f t="shared" si="125"/>
        <v>21</v>
      </c>
      <c r="E440">
        <f>INDEX(Testing!$K$17:$K$23,FLOOR(('Frame Table'!B440-($E$6*D440)-($E$6*60*C440))/'Frame Table'!$F$6,1)+1)</f>
        <v>61</v>
      </c>
      <c r="F440">
        <f t="shared" si="140"/>
        <v>48</v>
      </c>
      <c r="G440">
        <f>INDEX(Testing!$N$17:$N$23,FLOOR(('Frame Table'!B440-($E$6*D440)-($E$6*60*C440))/'Frame Table'!$F$6,1)+1)</f>
        <v>58</v>
      </c>
      <c r="J440">
        <f t="shared" si="137"/>
        <v>432</v>
      </c>
      <c r="K440">
        <f t="shared" si="133"/>
        <v>471312</v>
      </c>
      <c r="L440">
        <f t="shared" si="126"/>
        <v>0</v>
      </c>
      <c r="M440">
        <f t="shared" si="127"/>
        <v>18</v>
      </c>
      <c r="N440">
        <f>INDEX(Testing!$K$17:$K$23,FLOOR(('Frame Table'!K440-($E$6*M440)-($E$6*60*L440))/'Frame Table'!$F$6,1)+1)</f>
        <v>48</v>
      </c>
      <c r="O440">
        <f t="shared" si="141"/>
        <v>41</v>
      </c>
      <c r="P440">
        <f>INDEX(Testing!$N$17:$N$23,FLOOR(('Frame Table'!K440-($E$6*M440)-($E$6*60*L440))/'Frame Table'!$F$6,1)+1)</f>
        <v>38</v>
      </c>
      <c r="S440">
        <f t="shared" si="138"/>
        <v>432</v>
      </c>
      <c r="T440">
        <f t="shared" si="134"/>
        <v>660096</v>
      </c>
      <c r="U440">
        <f t="shared" si="128"/>
        <v>0</v>
      </c>
      <c r="V440">
        <f t="shared" si="129"/>
        <v>25</v>
      </c>
      <c r="W440">
        <f>INDEX(Testing!$K$17:$K$23,FLOOR(('Frame Table'!T440-($E$6*V440)-($E$6*60*U440))/'Frame Table'!$F$6,1)+1)</f>
        <v>82</v>
      </c>
      <c r="X440">
        <f t="shared" si="142"/>
        <v>78</v>
      </c>
      <c r="Y440">
        <f>INDEX(Testing!$N$17:$N$23,FLOOR(('Frame Table'!T440-($E$6*V440)-($E$6*60*U440))/'Frame Table'!$F$6,1)+1)</f>
        <v>77</v>
      </c>
      <c r="AB440">
        <f t="shared" si="139"/>
        <v>432</v>
      </c>
      <c r="AC440">
        <f t="shared" si="135"/>
        <v>412128</v>
      </c>
      <c r="AD440">
        <f t="shared" si="130"/>
        <v>0</v>
      </c>
      <c r="AE440">
        <f t="shared" si="131"/>
        <v>16</v>
      </c>
      <c r="AF440">
        <f>INDEX(Testing!$K$17:$K$23,FLOOR(('Frame Table'!AC440-($E$6*AE440)-($E$6*60*AD440))/'Frame Table'!$F$6,1)+1)</f>
        <v>0</v>
      </c>
      <c r="AG440">
        <f t="shared" si="143"/>
        <v>9</v>
      </c>
      <c r="AH440">
        <f>INDEX(Testing!$N$17:$N$23,FLOOR(('Frame Table'!AC440-($E$6*AE440)-($E$6*60*AD440))/'Frame Table'!$F$6,1)+1)</f>
        <v>0</v>
      </c>
    </row>
    <row r="441" spans="1:34" x14ac:dyDescent="0.25">
      <c r="A441">
        <f t="shared" si="136"/>
        <v>433</v>
      </c>
      <c r="B441">
        <f t="shared" si="132"/>
        <v>551209</v>
      </c>
      <c r="C441">
        <f t="shared" si="124"/>
        <v>0</v>
      </c>
      <c r="D441">
        <f t="shared" si="125"/>
        <v>21</v>
      </c>
      <c r="E441">
        <f>INDEX(Testing!$K$17:$K$23,FLOOR(('Frame Table'!B441-($E$6*D441)-($E$6*60*C441))/'Frame Table'!$F$6,1)+1)</f>
        <v>61</v>
      </c>
      <c r="F441">
        <f t="shared" si="140"/>
        <v>53</v>
      </c>
      <c r="G441">
        <f>INDEX(Testing!$N$17:$N$23,FLOOR(('Frame Table'!B441-($E$6*D441)-($E$6*60*C441))/'Frame Table'!$F$6,1)+1)</f>
        <v>58</v>
      </c>
      <c r="J441">
        <f t="shared" si="137"/>
        <v>433</v>
      </c>
      <c r="K441">
        <f t="shared" si="133"/>
        <v>472403</v>
      </c>
      <c r="L441">
        <f t="shared" si="126"/>
        <v>0</v>
      </c>
      <c r="M441">
        <f t="shared" si="127"/>
        <v>18</v>
      </c>
      <c r="N441">
        <f>INDEX(Testing!$K$17:$K$23,FLOOR(('Frame Table'!K441-($E$6*M441)-($E$6*60*L441))/'Frame Table'!$F$6,1)+1)</f>
        <v>48</v>
      </c>
      <c r="O441">
        <f t="shared" si="141"/>
        <v>45</v>
      </c>
      <c r="P441">
        <f>INDEX(Testing!$N$17:$N$23,FLOOR(('Frame Table'!K441-($E$6*M441)-($E$6*60*L441))/'Frame Table'!$F$6,1)+1)</f>
        <v>38</v>
      </c>
      <c r="S441">
        <f t="shared" si="138"/>
        <v>433</v>
      </c>
      <c r="T441">
        <f t="shared" si="134"/>
        <v>661624</v>
      </c>
      <c r="U441">
        <f t="shared" si="128"/>
        <v>0</v>
      </c>
      <c r="V441">
        <f t="shared" si="129"/>
        <v>25</v>
      </c>
      <c r="W441">
        <f>INDEX(Testing!$K$17:$K$23,FLOOR(('Frame Table'!T441-($E$6*V441)-($E$6*60*U441))/'Frame Table'!$F$6,1)+1)</f>
        <v>97</v>
      </c>
      <c r="X441">
        <f t="shared" si="142"/>
        <v>84</v>
      </c>
      <c r="Y441">
        <f>INDEX(Testing!$N$17:$N$23,FLOOR(('Frame Table'!T441-($E$6*V441)-($E$6*60*U441))/'Frame Table'!$F$6,1)+1)</f>
        <v>96</v>
      </c>
      <c r="AB441">
        <f t="shared" si="139"/>
        <v>433</v>
      </c>
      <c r="AC441">
        <f t="shared" si="135"/>
        <v>413082</v>
      </c>
      <c r="AD441">
        <f t="shared" si="130"/>
        <v>0</v>
      </c>
      <c r="AE441">
        <f t="shared" si="131"/>
        <v>16</v>
      </c>
      <c r="AF441">
        <f>INDEX(Testing!$K$17:$K$23,FLOOR(('Frame Table'!AC441-($E$6*AE441)-($E$6*60*AD441))/'Frame Table'!$F$6,1)+1)</f>
        <v>0</v>
      </c>
      <c r="AG441">
        <f t="shared" si="143"/>
        <v>13</v>
      </c>
      <c r="AH441">
        <f>INDEX(Testing!$N$17:$N$23,FLOOR(('Frame Table'!AC441-($E$6*AE441)-($E$6*60*AD441))/'Frame Table'!$F$6,1)+1)</f>
        <v>0</v>
      </c>
    </row>
    <row r="442" spans="1:34" x14ac:dyDescent="0.25">
      <c r="A442">
        <f t="shared" si="136"/>
        <v>434</v>
      </c>
      <c r="B442">
        <f t="shared" si="132"/>
        <v>552482</v>
      </c>
      <c r="C442">
        <f t="shared" si="124"/>
        <v>0</v>
      </c>
      <c r="D442">
        <f t="shared" si="125"/>
        <v>21</v>
      </c>
      <c r="E442">
        <f>INDEX(Testing!$K$17:$K$23,FLOOR(('Frame Table'!B442-($E$6*D442)-($E$6*60*C442))/'Frame Table'!$F$6,1)+1)</f>
        <v>61</v>
      </c>
      <c r="F442">
        <f t="shared" si="140"/>
        <v>58</v>
      </c>
      <c r="G442">
        <f>INDEX(Testing!$N$17:$N$23,FLOOR(('Frame Table'!B442-($E$6*D442)-($E$6*60*C442))/'Frame Table'!$F$6,1)+1)</f>
        <v>58</v>
      </c>
      <c r="J442">
        <f t="shared" si="137"/>
        <v>434</v>
      </c>
      <c r="K442">
        <f t="shared" si="133"/>
        <v>473494</v>
      </c>
      <c r="L442">
        <f t="shared" si="126"/>
        <v>0</v>
      </c>
      <c r="M442">
        <f t="shared" si="127"/>
        <v>18</v>
      </c>
      <c r="N442">
        <f>INDEX(Testing!$K$17:$K$23,FLOOR(('Frame Table'!K442-($E$6*M442)-($E$6*60*L442))/'Frame Table'!$F$6,1)+1)</f>
        <v>61</v>
      </c>
      <c r="O442">
        <f t="shared" si="141"/>
        <v>49</v>
      </c>
      <c r="P442">
        <f>INDEX(Testing!$N$17:$N$23,FLOOR(('Frame Table'!K442-($E$6*M442)-($E$6*60*L442))/'Frame Table'!$F$6,1)+1)</f>
        <v>58</v>
      </c>
      <c r="S442">
        <f t="shared" si="138"/>
        <v>434</v>
      </c>
      <c r="T442">
        <f t="shared" si="134"/>
        <v>663152</v>
      </c>
      <c r="U442">
        <f t="shared" si="128"/>
        <v>0</v>
      </c>
      <c r="V442">
        <f t="shared" si="129"/>
        <v>25</v>
      </c>
      <c r="W442">
        <f>INDEX(Testing!$K$17:$K$23,FLOOR(('Frame Table'!T442-($E$6*V442)-($E$6*60*U442))/'Frame Table'!$F$6,1)+1)</f>
        <v>97</v>
      </c>
      <c r="X442">
        <f t="shared" si="142"/>
        <v>90</v>
      </c>
      <c r="Y442">
        <f>INDEX(Testing!$N$17:$N$23,FLOOR(('Frame Table'!T442-($E$6*V442)-($E$6*60*U442))/'Frame Table'!$F$6,1)+1)</f>
        <v>96</v>
      </c>
      <c r="AB442">
        <f t="shared" si="139"/>
        <v>434</v>
      </c>
      <c r="AC442">
        <f t="shared" si="135"/>
        <v>414036</v>
      </c>
      <c r="AD442">
        <f t="shared" si="130"/>
        <v>0</v>
      </c>
      <c r="AE442">
        <f t="shared" si="131"/>
        <v>16</v>
      </c>
      <c r="AF442">
        <f>INDEX(Testing!$K$17:$K$23,FLOOR(('Frame Table'!AC442-($E$6*AE442)-($E$6*60*AD442))/'Frame Table'!$F$6,1)+1)</f>
        <v>25</v>
      </c>
      <c r="AG442">
        <f t="shared" si="143"/>
        <v>17</v>
      </c>
      <c r="AH442">
        <f>INDEX(Testing!$N$17:$N$23,FLOOR(('Frame Table'!AC442-($E$6*AE442)-($E$6*60*AD442))/'Frame Table'!$F$6,1)+1)</f>
        <v>19</v>
      </c>
    </row>
    <row r="443" spans="1:34" x14ac:dyDescent="0.25">
      <c r="A443">
        <f t="shared" si="136"/>
        <v>435</v>
      </c>
      <c r="B443">
        <f t="shared" si="132"/>
        <v>553755</v>
      </c>
      <c r="C443">
        <f t="shared" si="124"/>
        <v>0</v>
      </c>
      <c r="D443">
        <f t="shared" si="125"/>
        <v>21</v>
      </c>
      <c r="E443">
        <f>INDEX(Testing!$K$17:$K$23,FLOOR(('Frame Table'!B443-($E$6*D443)-($E$6*60*C443))/'Frame Table'!$F$6,1)+1)</f>
        <v>61</v>
      </c>
      <c r="F443">
        <f t="shared" si="140"/>
        <v>63</v>
      </c>
      <c r="G443">
        <f>INDEX(Testing!$N$17:$N$23,FLOOR(('Frame Table'!B443-($E$6*D443)-($E$6*60*C443))/'Frame Table'!$F$6,1)+1)</f>
        <v>58</v>
      </c>
      <c r="J443">
        <f t="shared" si="137"/>
        <v>435</v>
      </c>
      <c r="K443">
        <f t="shared" si="133"/>
        <v>474585</v>
      </c>
      <c r="L443">
        <f t="shared" si="126"/>
        <v>0</v>
      </c>
      <c r="M443">
        <f t="shared" si="127"/>
        <v>18</v>
      </c>
      <c r="N443">
        <f>INDEX(Testing!$K$17:$K$23,FLOOR(('Frame Table'!K443-($E$6*M443)-($E$6*60*L443))/'Frame Table'!$F$6,1)+1)</f>
        <v>61</v>
      </c>
      <c r="O443">
        <f t="shared" si="141"/>
        <v>53</v>
      </c>
      <c r="P443">
        <f>INDEX(Testing!$N$17:$N$23,FLOOR(('Frame Table'!K443-($E$6*M443)-($E$6*60*L443))/'Frame Table'!$F$6,1)+1)</f>
        <v>58</v>
      </c>
      <c r="S443">
        <f t="shared" si="138"/>
        <v>435</v>
      </c>
      <c r="T443">
        <f t="shared" si="134"/>
        <v>664680</v>
      </c>
      <c r="U443">
        <f t="shared" si="128"/>
        <v>0</v>
      </c>
      <c r="V443">
        <f t="shared" si="129"/>
        <v>25</v>
      </c>
      <c r="W443">
        <f>INDEX(Testing!$K$17:$K$23,FLOOR(('Frame Table'!T443-($E$6*V443)-($E$6*60*U443))/'Frame Table'!$F$6,1)+1)</f>
        <v>99</v>
      </c>
      <c r="X443">
        <f t="shared" si="142"/>
        <v>96</v>
      </c>
      <c r="Y443">
        <f>INDEX(Testing!$N$17:$N$23,FLOOR(('Frame Table'!T443-($E$6*V443)-($E$6*60*U443))/'Frame Table'!$F$6,1)+1)</f>
        <v>99</v>
      </c>
      <c r="AB443">
        <f t="shared" si="139"/>
        <v>435</v>
      </c>
      <c r="AC443">
        <f t="shared" si="135"/>
        <v>414990</v>
      </c>
      <c r="AD443">
        <f t="shared" si="130"/>
        <v>0</v>
      </c>
      <c r="AE443">
        <f t="shared" si="131"/>
        <v>16</v>
      </c>
      <c r="AF443">
        <f>INDEX(Testing!$K$17:$K$23,FLOOR(('Frame Table'!AC443-($E$6*AE443)-($E$6*60*AD443))/'Frame Table'!$F$6,1)+1)</f>
        <v>25</v>
      </c>
      <c r="AG443">
        <f t="shared" si="143"/>
        <v>21</v>
      </c>
      <c r="AH443">
        <f>INDEX(Testing!$N$17:$N$23,FLOOR(('Frame Table'!AC443-($E$6*AE443)-($E$6*60*AD443))/'Frame Table'!$F$6,1)+1)</f>
        <v>19</v>
      </c>
    </row>
    <row r="444" spans="1:34" x14ac:dyDescent="0.25">
      <c r="A444">
        <f t="shared" si="136"/>
        <v>436</v>
      </c>
      <c r="B444">
        <f t="shared" si="132"/>
        <v>555028</v>
      </c>
      <c r="C444">
        <f t="shared" si="124"/>
        <v>0</v>
      </c>
      <c r="D444">
        <f t="shared" si="125"/>
        <v>21</v>
      </c>
      <c r="E444">
        <f>INDEX(Testing!$K$17:$K$23,FLOOR(('Frame Table'!B444-($E$6*D444)-($E$6*60*C444))/'Frame Table'!$F$6,1)+1)</f>
        <v>82</v>
      </c>
      <c r="F444">
        <f t="shared" si="140"/>
        <v>68</v>
      </c>
      <c r="G444">
        <f>INDEX(Testing!$N$17:$N$23,FLOOR(('Frame Table'!B444-($E$6*D444)-($E$6*60*C444))/'Frame Table'!$F$6,1)+1)</f>
        <v>77</v>
      </c>
      <c r="J444">
        <f t="shared" si="137"/>
        <v>436</v>
      </c>
      <c r="K444">
        <f t="shared" si="133"/>
        <v>475676</v>
      </c>
      <c r="L444">
        <f t="shared" si="126"/>
        <v>0</v>
      </c>
      <c r="M444">
        <f t="shared" si="127"/>
        <v>18</v>
      </c>
      <c r="N444">
        <f>INDEX(Testing!$K$17:$K$23,FLOOR(('Frame Table'!K444-($E$6*M444)-($E$6*60*L444))/'Frame Table'!$F$6,1)+1)</f>
        <v>61</v>
      </c>
      <c r="O444">
        <f t="shared" si="141"/>
        <v>58</v>
      </c>
      <c r="P444">
        <f>INDEX(Testing!$N$17:$N$23,FLOOR(('Frame Table'!K444-($E$6*M444)-($E$6*60*L444))/'Frame Table'!$F$6,1)+1)</f>
        <v>58</v>
      </c>
      <c r="S444">
        <f t="shared" si="138"/>
        <v>436</v>
      </c>
      <c r="T444">
        <f t="shared" si="134"/>
        <v>666208</v>
      </c>
      <c r="U444">
        <f t="shared" si="128"/>
        <v>0</v>
      </c>
      <c r="V444">
        <f t="shared" si="129"/>
        <v>26</v>
      </c>
      <c r="W444">
        <f>INDEX(Testing!$K$17:$K$23,FLOOR(('Frame Table'!T444-($E$6*V444)-($E$6*60*U444))/'Frame Table'!$F$6,1)+1)</f>
        <v>0</v>
      </c>
      <c r="X444">
        <f t="shared" si="142"/>
        <v>2</v>
      </c>
      <c r="Y444">
        <f>INDEX(Testing!$N$17:$N$23,FLOOR(('Frame Table'!T444-($E$6*V444)-($E$6*60*U444))/'Frame Table'!$F$6,1)+1)</f>
        <v>0</v>
      </c>
      <c r="AB444">
        <f t="shared" si="139"/>
        <v>436</v>
      </c>
      <c r="AC444">
        <f t="shared" si="135"/>
        <v>415944</v>
      </c>
      <c r="AD444">
        <f t="shared" si="130"/>
        <v>0</v>
      </c>
      <c r="AE444">
        <f t="shared" si="131"/>
        <v>16</v>
      </c>
      <c r="AF444">
        <f>INDEX(Testing!$K$17:$K$23,FLOOR(('Frame Table'!AC444-($E$6*AE444)-($E$6*60*AD444))/'Frame Table'!$F$6,1)+1)</f>
        <v>25</v>
      </c>
      <c r="AG444">
        <f t="shared" si="143"/>
        <v>24</v>
      </c>
      <c r="AH444">
        <f>INDEX(Testing!$N$17:$N$23,FLOOR(('Frame Table'!AC444-($E$6*AE444)-($E$6*60*AD444))/'Frame Table'!$F$6,1)+1)</f>
        <v>19</v>
      </c>
    </row>
    <row r="445" spans="1:34" x14ac:dyDescent="0.25">
      <c r="A445">
        <f t="shared" si="136"/>
        <v>437</v>
      </c>
      <c r="B445">
        <f t="shared" si="132"/>
        <v>556301</v>
      </c>
      <c r="C445">
        <f t="shared" si="124"/>
        <v>0</v>
      </c>
      <c r="D445">
        <f t="shared" si="125"/>
        <v>21</v>
      </c>
      <c r="E445">
        <f>INDEX(Testing!$K$17:$K$23,FLOOR(('Frame Table'!B445-($E$6*D445)-($E$6*60*C445))/'Frame Table'!$F$6,1)+1)</f>
        <v>82</v>
      </c>
      <c r="F445">
        <f t="shared" si="140"/>
        <v>73</v>
      </c>
      <c r="G445">
        <f>INDEX(Testing!$N$17:$N$23,FLOOR(('Frame Table'!B445-($E$6*D445)-($E$6*60*C445))/'Frame Table'!$F$6,1)+1)</f>
        <v>77</v>
      </c>
      <c r="J445">
        <f t="shared" si="137"/>
        <v>437</v>
      </c>
      <c r="K445">
        <f t="shared" si="133"/>
        <v>476767</v>
      </c>
      <c r="L445">
        <f t="shared" si="126"/>
        <v>0</v>
      </c>
      <c r="M445">
        <f t="shared" si="127"/>
        <v>18</v>
      </c>
      <c r="N445">
        <f>INDEX(Testing!$K$17:$K$23,FLOOR(('Frame Table'!K445-($E$6*M445)-($E$6*60*L445))/'Frame Table'!$F$6,1)+1)</f>
        <v>61</v>
      </c>
      <c r="O445">
        <f t="shared" si="141"/>
        <v>62</v>
      </c>
      <c r="P445">
        <f>INDEX(Testing!$N$17:$N$23,FLOOR(('Frame Table'!K445-($E$6*M445)-($E$6*60*L445))/'Frame Table'!$F$6,1)+1)</f>
        <v>58</v>
      </c>
      <c r="S445">
        <f t="shared" si="138"/>
        <v>437</v>
      </c>
      <c r="T445">
        <f t="shared" si="134"/>
        <v>667736</v>
      </c>
      <c r="U445">
        <f t="shared" si="128"/>
        <v>0</v>
      </c>
      <c r="V445">
        <f t="shared" si="129"/>
        <v>26</v>
      </c>
      <c r="W445">
        <f>INDEX(Testing!$K$17:$K$23,FLOOR(('Frame Table'!T445-($E$6*V445)-($E$6*60*U445))/'Frame Table'!$F$6,1)+1)</f>
        <v>0</v>
      </c>
      <c r="X445">
        <f t="shared" si="142"/>
        <v>8</v>
      </c>
      <c r="Y445">
        <f>INDEX(Testing!$N$17:$N$23,FLOOR(('Frame Table'!T445-($E$6*V445)-($E$6*60*U445))/'Frame Table'!$F$6,1)+1)</f>
        <v>0</v>
      </c>
      <c r="AB445">
        <f t="shared" si="139"/>
        <v>437</v>
      </c>
      <c r="AC445">
        <f t="shared" si="135"/>
        <v>416898</v>
      </c>
      <c r="AD445">
        <f t="shared" si="130"/>
        <v>0</v>
      </c>
      <c r="AE445">
        <f t="shared" si="131"/>
        <v>16</v>
      </c>
      <c r="AF445">
        <f>INDEX(Testing!$K$17:$K$23,FLOOR(('Frame Table'!AC445-($E$6*AE445)-($E$6*60*AD445))/'Frame Table'!$F$6,1)+1)</f>
        <v>25</v>
      </c>
      <c r="AG445">
        <f t="shared" si="143"/>
        <v>28</v>
      </c>
      <c r="AH445">
        <f>INDEX(Testing!$N$17:$N$23,FLOOR(('Frame Table'!AC445-($E$6*AE445)-($E$6*60*AD445))/'Frame Table'!$F$6,1)+1)</f>
        <v>19</v>
      </c>
    </row>
    <row r="446" spans="1:34" x14ac:dyDescent="0.25">
      <c r="A446">
        <f t="shared" si="136"/>
        <v>438</v>
      </c>
      <c r="B446">
        <f t="shared" si="132"/>
        <v>557574</v>
      </c>
      <c r="C446">
        <f t="shared" si="124"/>
        <v>0</v>
      </c>
      <c r="D446">
        <f t="shared" si="125"/>
        <v>21</v>
      </c>
      <c r="E446">
        <f>INDEX(Testing!$K$17:$K$23,FLOOR(('Frame Table'!B446-($E$6*D446)-($E$6*60*C446))/'Frame Table'!$F$6,1)+1)</f>
        <v>82</v>
      </c>
      <c r="F446">
        <f t="shared" si="140"/>
        <v>78</v>
      </c>
      <c r="G446">
        <f>INDEX(Testing!$N$17:$N$23,FLOOR(('Frame Table'!B446-($E$6*D446)-($E$6*60*C446))/'Frame Table'!$F$6,1)+1)</f>
        <v>77</v>
      </c>
      <c r="J446">
        <f t="shared" si="137"/>
        <v>438</v>
      </c>
      <c r="K446">
        <f t="shared" si="133"/>
        <v>477858</v>
      </c>
      <c r="L446">
        <f t="shared" si="126"/>
        <v>0</v>
      </c>
      <c r="M446">
        <f t="shared" si="127"/>
        <v>18</v>
      </c>
      <c r="N446">
        <f>INDEX(Testing!$K$17:$K$23,FLOOR(('Frame Table'!K446-($E$6*M446)-($E$6*60*L446))/'Frame Table'!$F$6,1)+1)</f>
        <v>82</v>
      </c>
      <c r="O446">
        <f t="shared" si="141"/>
        <v>66</v>
      </c>
      <c r="P446">
        <f>INDEX(Testing!$N$17:$N$23,FLOOR(('Frame Table'!K446-($E$6*M446)-($E$6*60*L446))/'Frame Table'!$F$6,1)+1)</f>
        <v>77</v>
      </c>
      <c r="S446">
        <f t="shared" si="138"/>
        <v>438</v>
      </c>
      <c r="T446">
        <f t="shared" si="134"/>
        <v>669264</v>
      </c>
      <c r="U446">
        <f t="shared" si="128"/>
        <v>0</v>
      </c>
      <c r="V446">
        <f t="shared" si="129"/>
        <v>26</v>
      </c>
      <c r="W446">
        <f>INDEX(Testing!$K$17:$K$23,FLOOR(('Frame Table'!T446-($E$6*V446)-($E$6*60*U446))/'Frame Table'!$F$6,1)+1)</f>
        <v>0</v>
      </c>
      <c r="X446">
        <f t="shared" si="142"/>
        <v>14</v>
      </c>
      <c r="Y446">
        <f>INDEX(Testing!$N$17:$N$23,FLOOR(('Frame Table'!T446-($E$6*V446)-($E$6*60*U446))/'Frame Table'!$F$6,1)+1)</f>
        <v>0</v>
      </c>
      <c r="AB446">
        <f t="shared" si="139"/>
        <v>438</v>
      </c>
      <c r="AC446">
        <f t="shared" si="135"/>
        <v>417852</v>
      </c>
      <c r="AD446">
        <f t="shared" si="130"/>
        <v>0</v>
      </c>
      <c r="AE446">
        <f t="shared" si="131"/>
        <v>16</v>
      </c>
      <c r="AF446">
        <f>INDEX(Testing!$K$17:$K$23,FLOOR(('Frame Table'!AC446-($E$6*AE446)-($E$6*60*AD446))/'Frame Table'!$F$6,1)+1)</f>
        <v>48</v>
      </c>
      <c r="AG446">
        <f t="shared" si="143"/>
        <v>32</v>
      </c>
      <c r="AH446">
        <f>INDEX(Testing!$N$17:$N$23,FLOOR(('Frame Table'!AC446-($E$6*AE446)-($E$6*60*AD446))/'Frame Table'!$F$6,1)+1)</f>
        <v>38</v>
      </c>
    </row>
    <row r="447" spans="1:34" x14ac:dyDescent="0.25">
      <c r="A447">
        <f t="shared" si="136"/>
        <v>439</v>
      </c>
      <c r="B447">
        <f t="shared" si="132"/>
        <v>558847</v>
      </c>
      <c r="C447">
        <f t="shared" si="124"/>
        <v>0</v>
      </c>
      <c r="D447">
        <f t="shared" si="125"/>
        <v>21</v>
      </c>
      <c r="E447">
        <f>INDEX(Testing!$K$17:$K$23,FLOOR(('Frame Table'!B447-($E$6*D447)-($E$6*60*C447))/'Frame Table'!$F$6,1)+1)</f>
        <v>97</v>
      </c>
      <c r="F447">
        <f t="shared" si="140"/>
        <v>82</v>
      </c>
      <c r="G447">
        <f>INDEX(Testing!$N$17:$N$23,FLOOR(('Frame Table'!B447-($E$6*D447)-($E$6*60*C447))/'Frame Table'!$F$6,1)+1)</f>
        <v>96</v>
      </c>
      <c r="J447">
        <f t="shared" si="137"/>
        <v>439</v>
      </c>
      <c r="K447">
        <f t="shared" si="133"/>
        <v>478949</v>
      </c>
      <c r="L447">
        <f t="shared" si="126"/>
        <v>0</v>
      </c>
      <c r="M447">
        <f t="shared" si="127"/>
        <v>18</v>
      </c>
      <c r="N447">
        <f>INDEX(Testing!$K$17:$K$23,FLOOR(('Frame Table'!K447-($E$6*M447)-($E$6*60*L447))/'Frame Table'!$F$6,1)+1)</f>
        <v>82</v>
      </c>
      <c r="O447">
        <f t="shared" si="141"/>
        <v>70</v>
      </c>
      <c r="P447">
        <f>INDEX(Testing!$N$17:$N$23,FLOOR(('Frame Table'!K447-($E$6*M447)-($E$6*60*L447))/'Frame Table'!$F$6,1)+1)</f>
        <v>77</v>
      </c>
      <c r="S447">
        <f t="shared" si="138"/>
        <v>439</v>
      </c>
      <c r="T447">
        <f t="shared" si="134"/>
        <v>670792</v>
      </c>
      <c r="U447">
        <f t="shared" si="128"/>
        <v>0</v>
      </c>
      <c r="V447">
        <f t="shared" si="129"/>
        <v>26</v>
      </c>
      <c r="W447">
        <f>INDEX(Testing!$K$17:$K$23,FLOOR(('Frame Table'!T447-($E$6*V447)-($E$6*60*U447))/'Frame Table'!$F$6,1)+1)</f>
        <v>25</v>
      </c>
      <c r="X447">
        <f t="shared" si="142"/>
        <v>20</v>
      </c>
      <c r="Y447">
        <f>INDEX(Testing!$N$17:$N$23,FLOOR(('Frame Table'!T447-($E$6*V447)-($E$6*60*U447))/'Frame Table'!$F$6,1)+1)</f>
        <v>19</v>
      </c>
      <c r="AB447">
        <f t="shared" si="139"/>
        <v>439</v>
      </c>
      <c r="AC447">
        <f t="shared" si="135"/>
        <v>418806</v>
      </c>
      <c r="AD447">
        <f t="shared" si="130"/>
        <v>0</v>
      </c>
      <c r="AE447">
        <f t="shared" si="131"/>
        <v>16</v>
      </c>
      <c r="AF447">
        <f>INDEX(Testing!$K$17:$K$23,FLOOR(('Frame Table'!AC447-($E$6*AE447)-($E$6*60*AD447))/'Frame Table'!$F$6,1)+1)</f>
        <v>48</v>
      </c>
      <c r="AG447">
        <f t="shared" si="143"/>
        <v>35</v>
      </c>
      <c r="AH447">
        <f>INDEX(Testing!$N$17:$N$23,FLOOR(('Frame Table'!AC447-($E$6*AE447)-($E$6*60*AD447))/'Frame Table'!$F$6,1)+1)</f>
        <v>38</v>
      </c>
    </row>
    <row r="448" spans="1:34" x14ac:dyDescent="0.25">
      <c r="A448">
        <f t="shared" si="136"/>
        <v>440</v>
      </c>
      <c r="B448">
        <f t="shared" si="132"/>
        <v>560120</v>
      </c>
      <c r="C448">
        <f t="shared" si="124"/>
        <v>0</v>
      </c>
      <c r="D448">
        <f t="shared" si="125"/>
        <v>21</v>
      </c>
      <c r="E448">
        <f>INDEX(Testing!$K$17:$K$23,FLOOR(('Frame Table'!B448-($E$6*D448)-($E$6*60*C448))/'Frame Table'!$F$6,1)+1)</f>
        <v>97</v>
      </c>
      <c r="F448">
        <f t="shared" si="140"/>
        <v>87</v>
      </c>
      <c r="G448">
        <f>INDEX(Testing!$N$17:$N$23,FLOOR(('Frame Table'!B448-($E$6*D448)-($E$6*60*C448))/'Frame Table'!$F$6,1)+1)</f>
        <v>96</v>
      </c>
      <c r="J448">
        <f t="shared" si="137"/>
        <v>440</v>
      </c>
      <c r="K448">
        <f t="shared" si="133"/>
        <v>480040</v>
      </c>
      <c r="L448">
        <f t="shared" si="126"/>
        <v>0</v>
      </c>
      <c r="M448">
        <f t="shared" si="127"/>
        <v>18</v>
      </c>
      <c r="N448">
        <f>INDEX(Testing!$K$17:$K$23,FLOOR(('Frame Table'!K448-($E$6*M448)-($E$6*60*L448))/'Frame Table'!$F$6,1)+1)</f>
        <v>82</v>
      </c>
      <c r="O448">
        <f t="shared" si="141"/>
        <v>75</v>
      </c>
      <c r="P448">
        <f>INDEX(Testing!$N$17:$N$23,FLOOR(('Frame Table'!K448-($E$6*M448)-($E$6*60*L448))/'Frame Table'!$F$6,1)+1)</f>
        <v>77</v>
      </c>
      <c r="S448">
        <f t="shared" si="138"/>
        <v>440</v>
      </c>
      <c r="T448">
        <f t="shared" si="134"/>
        <v>672320</v>
      </c>
      <c r="U448">
        <f t="shared" si="128"/>
        <v>0</v>
      </c>
      <c r="V448">
        <f t="shared" si="129"/>
        <v>26</v>
      </c>
      <c r="W448">
        <f>INDEX(Testing!$K$17:$K$23,FLOOR(('Frame Table'!T448-($E$6*V448)-($E$6*60*U448))/'Frame Table'!$F$6,1)+1)</f>
        <v>25</v>
      </c>
      <c r="X448">
        <f t="shared" si="142"/>
        <v>26</v>
      </c>
      <c r="Y448">
        <f>INDEX(Testing!$N$17:$N$23,FLOOR(('Frame Table'!T448-($E$6*V448)-($E$6*60*U448))/'Frame Table'!$F$6,1)+1)</f>
        <v>19</v>
      </c>
      <c r="AB448">
        <f t="shared" si="139"/>
        <v>440</v>
      </c>
      <c r="AC448">
        <f t="shared" si="135"/>
        <v>419760</v>
      </c>
      <c r="AD448">
        <f t="shared" si="130"/>
        <v>0</v>
      </c>
      <c r="AE448">
        <f t="shared" si="131"/>
        <v>16</v>
      </c>
      <c r="AF448">
        <f>INDEX(Testing!$K$17:$K$23,FLOOR(('Frame Table'!AC448-($E$6*AE448)-($E$6*60*AD448))/'Frame Table'!$F$6,1)+1)</f>
        <v>48</v>
      </c>
      <c r="AG448">
        <f t="shared" si="143"/>
        <v>39</v>
      </c>
      <c r="AH448">
        <f>INDEX(Testing!$N$17:$N$23,FLOOR(('Frame Table'!AC448-($E$6*AE448)-($E$6*60*AD448))/'Frame Table'!$F$6,1)+1)</f>
        <v>38</v>
      </c>
    </row>
    <row r="449" spans="1:34" x14ac:dyDescent="0.25">
      <c r="A449">
        <f t="shared" si="136"/>
        <v>441</v>
      </c>
      <c r="B449">
        <f t="shared" si="132"/>
        <v>561393</v>
      </c>
      <c r="C449">
        <f t="shared" si="124"/>
        <v>0</v>
      </c>
      <c r="D449">
        <f t="shared" si="125"/>
        <v>21</v>
      </c>
      <c r="E449">
        <f>INDEX(Testing!$K$17:$K$23,FLOOR(('Frame Table'!B449-($E$6*D449)-($E$6*60*C449))/'Frame Table'!$F$6,1)+1)</f>
        <v>97</v>
      </c>
      <c r="F449">
        <f t="shared" si="140"/>
        <v>92</v>
      </c>
      <c r="G449">
        <f>INDEX(Testing!$N$17:$N$23,FLOOR(('Frame Table'!B449-($E$6*D449)-($E$6*60*C449))/'Frame Table'!$F$6,1)+1)</f>
        <v>96</v>
      </c>
      <c r="J449">
        <f t="shared" si="137"/>
        <v>441</v>
      </c>
      <c r="K449">
        <f t="shared" si="133"/>
        <v>481131</v>
      </c>
      <c r="L449">
        <f t="shared" si="126"/>
        <v>0</v>
      </c>
      <c r="M449">
        <f t="shared" si="127"/>
        <v>18</v>
      </c>
      <c r="N449">
        <f>INDEX(Testing!$K$17:$K$23,FLOOR(('Frame Table'!K449-($E$6*M449)-($E$6*60*L449))/'Frame Table'!$F$6,1)+1)</f>
        <v>82</v>
      </c>
      <c r="O449">
        <f t="shared" si="141"/>
        <v>79</v>
      </c>
      <c r="P449">
        <f>INDEX(Testing!$N$17:$N$23,FLOOR(('Frame Table'!K449-($E$6*M449)-($E$6*60*L449))/'Frame Table'!$F$6,1)+1)</f>
        <v>77</v>
      </c>
      <c r="S449">
        <f t="shared" si="138"/>
        <v>441</v>
      </c>
      <c r="T449">
        <f t="shared" si="134"/>
        <v>673848</v>
      </c>
      <c r="U449">
        <f t="shared" si="128"/>
        <v>0</v>
      </c>
      <c r="V449">
        <f t="shared" si="129"/>
        <v>26</v>
      </c>
      <c r="W449">
        <f>INDEX(Testing!$K$17:$K$23,FLOOR(('Frame Table'!T449-($E$6*V449)-($E$6*60*U449))/'Frame Table'!$F$6,1)+1)</f>
        <v>48</v>
      </c>
      <c r="X449">
        <f t="shared" si="142"/>
        <v>32</v>
      </c>
      <c r="Y449">
        <f>INDEX(Testing!$N$17:$N$23,FLOOR(('Frame Table'!T449-($E$6*V449)-($E$6*60*U449))/'Frame Table'!$F$6,1)+1)</f>
        <v>38</v>
      </c>
      <c r="AB449">
        <f t="shared" si="139"/>
        <v>441</v>
      </c>
      <c r="AC449">
        <f t="shared" si="135"/>
        <v>420714</v>
      </c>
      <c r="AD449">
        <f t="shared" si="130"/>
        <v>0</v>
      </c>
      <c r="AE449">
        <f t="shared" si="131"/>
        <v>16</v>
      </c>
      <c r="AF449">
        <f>INDEX(Testing!$K$17:$K$23,FLOOR(('Frame Table'!AC449-($E$6*AE449)-($E$6*60*AD449))/'Frame Table'!$F$6,1)+1)</f>
        <v>48</v>
      </c>
      <c r="AG449">
        <f t="shared" si="143"/>
        <v>43</v>
      </c>
      <c r="AH449">
        <f>INDEX(Testing!$N$17:$N$23,FLOOR(('Frame Table'!AC449-($E$6*AE449)-($E$6*60*AD449))/'Frame Table'!$F$6,1)+1)</f>
        <v>38</v>
      </c>
    </row>
    <row r="450" spans="1:34" x14ac:dyDescent="0.25">
      <c r="A450">
        <f t="shared" si="136"/>
        <v>442</v>
      </c>
      <c r="B450">
        <f t="shared" si="132"/>
        <v>562666</v>
      </c>
      <c r="C450">
        <f t="shared" si="124"/>
        <v>0</v>
      </c>
      <c r="D450">
        <f t="shared" si="125"/>
        <v>21</v>
      </c>
      <c r="E450">
        <f>INDEX(Testing!$K$17:$K$23,FLOOR(('Frame Table'!B450-($E$6*D450)-($E$6*60*C450))/'Frame Table'!$F$6,1)+1)</f>
        <v>99</v>
      </c>
      <c r="F450">
        <f t="shared" si="140"/>
        <v>97</v>
      </c>
      <c r="G450">
        <f>INDEX(Testing!$N$17:$N$23,FLOOR(('Frame Table'!B450-($E$6*D450)-($E$6*60*C450))/'Frame Table'!$F$6,1)+1)</f>
        <v>99</v>
      </c>
      <c r="J450">
        <f t="shared" si="137"/>
        <v>442</v>
      </c>
      <c r="K450">
        <f t="shared" si="133"/>
        <v>482222</v>
      </c>
      <c r="L450">
        <f t="shared" si="126"/>
        <v>0</v>
      </c>
      <c r="M450">
        <f t="shared" si="127"/>
        <v>18</v>
      </c>
      <c r="N450">
        <f>INDEX(Testing!$K$17:$K$23,FLOOR(('Frame Table'!K450-($E$6*M450)-($E$6*60*L450))/'Frame Table'!$F$6,1)+1)</f>
        <v>97</v>
      </c>
      <c r="O450">
        <f t="shared" si="141"/>
        <v>83</v>
      </c>
      <c r="P450">
        <f>INDEX(Testing!$N$17:$N$23,FLOOR(('Frame Table'!K450-($E$6*M450)-($E$6*60*L450))/'Frame Table'!$F$6,1)+1)</f>
        <v>96</v>
      </c>
      <c r="S450">
        <f t="shared" si="138"/>
        <v>442</v>
      </c>
      <c r="T450">
        <f t="shared" si="134"/>
        <v>675376</v>
      </c>
      <c r="U450">
        <f t="shared" si="128"/>
        <v>0</v>
      </c>
      <c r="V450">
        <f t="shared" si="129"/>
        <v>26</v>
      </c>
      <c r="W450">
        <f>INDEX(Testing!$K$17:$K$23,FLOOR(('Frame Table'!T450-($E$6*V450)-($E$6*60*U450))/'Frame Table'!$F$6,1)+1)</f>
        <v>48</v>
      </c>
      <c r="X450">
        <f t="shared" si="142"/>
        <v>38</v>
      </c>
      <c r="Y450">
        <f>INDEX(Testing!$N$17:$N$23,FLOOR(('Frame Table'!T450-($E$6*V450)-($E$6*60*U450))/'Frame Table'!$F$6,1)+1)</f>
        <v>38</v>
      </c>
      <c r="AB450">
        <f t="shared" si="139"/>
        <v>442</v>
      </c>
      <c r="AC450">
        <f t="shared" si="135"/>
        <v>421668</v>
      </c>
      <c r="AD450">
        <f t="shared" si="130"/>
        <v>0</v>
      </c>
      <c r="AE450">
        <f t="shared" si="131"/>
        <v>16</v>
      </c>
      <c r="AF450">
        <f>INDEX(Testing!$K$17:$K$23,FLOOR(('Frame Table'!AC450-($E$6*AE450)-($E$6*60*AD450))/'Frame Table'!$F$6,1)+1)</f>
        <v>48</v>
      </c>
      <c r="AG450">
        <f t="shared" si="143"/>
        <v>47</v>
      </c>
      <c r="AH450">
        <f>INDEX(Testing!$N$17:$N$23,FLOOR(('Frame Table'!AC450-($E$6*AE450)-($E$6*60*AD450))/'Frame Table'!$F$6,1)+1)</f>
        <v>38</v>
      </c>
    </row>
    <row r="451" spans="1:34" x14ac:dyDescent="0.25">
      <c r="A451">
        <f t="shared" si="136"/>
        <v>443</v>
      </c>
      <c r="B451">
        <f t="shared" si="132"/>
        <v>563939</v>
      </c>
      <c r="C451">
        <f t="shared" si="124"/>
        <v>0</v>
      </c>
      <c r="D451">
        <f t="shared" si="125"/>
        <v>22</v>
      </c>
      <c r="E451">
        <f>INDEX(Testing!$K$17:$K$23,FLOOR(('Frame Table'!B451-($E$6*D451)-($E$6*60*C451))/'Frame Table'!$F$6,1)+1)</f>
        <v>0</v>
      </c>
      <c r="F451">
        <f t="shared" si="140"/>
        <v>2</v>
      </c>
      <c r="G451">
        <f>INDEX(Testing!$N$17:$N$23,FLOOR(('Frame Table'!B451-($E$6*D451)-($E$6*60*C451))/'Frame Table'!$F$6,1)+1)</f>
        <v>0</v>
      </c>
      <c r="J451">
        <f t="shared" si="137"/>
        <v>443</v>
      </c>
      <c r="K451">
        <f t="shared" si="133"/>
        <v>483313</v>
      </c>
      <c r="L451">
        <f t="shared" si="126"/>
        <v>0</v>
      </c>
      <c r="M451">
        <f t="shared" si="127"/>
        <v>18</v>
      </c>
      <c r="N451">
        <f>INDEX(Testing!$K$17:$K$23,FLOOR(('Frame Table'!K451-($E$6*M451)-($E$6*60*L451))/'Frame Table'!$F$6,1)+1)</f>
        <v>97</v>
      </c>
      <c r="O451">
        <f t="shared" si="141"/>
        <v>87</v>
      </c>
      <c r="P451">
        <f>INDEX(Testing!$N$17:$N$23,FLOOR(('Frame Table'!K451-($E$6*M451)-($E$6*60*L451))/'Frame Table'!$F$6,1)+1)</f>
        <v>96</v>
      </c>
      <c r="S451">
        <f t="shared" si="138"/>
        <v>443</v>
      </c>
      <c r="T451">
        <f t="shared" si="134"/>
        <v>676904</v>
      </c>
      <c r="U451">
        <f t="shared" si="128"/>
        <v>0</v>
      </c>
      <c r="V451">
        <f t="shared" si="129"/>
        <v>26</v>
      </c>
      <c r="W451">
        <f>INDEX(Testing!$K$17:$K$23,FLOOR(('Frame Table'!T451-($E$6*V451)-($E$6*60*U451))/'Frame Table'!$F$6,1)+1)</f>
        <v>48</v>
      </c>
      <c r="X451">
        <f t="shared" si="142"/>
        <v>44</v>
      </c>
      <c r="Y451">
        <f>INDEX(Testing!$N$17:$N$23,FLOOR(('Frame Table'!T451-($E$6*V451)-($E$6*60*U451))/'Frame Table'!$F$6,1)+1)</f>
        <v>38</v>
      </c>
      <c r="AB451">
        <f t="shared" si="139"/>
        <v>443</v>
      </c>
      <c r="AC451">
        <f t="shared" si="135"/>
        <v>422622</v>
      </c>
      <c r="AD451">
        <f t="shared" si="130"/>
        <v>0</v>
      </c>
      <c r="AE451">
        <f t="shared" si="131"/>
        <v>16</v>
      </c>
      <c r="AF451">
        <f>INDEX(Testing!$K$17:$K$23,FLOOR(('Frame Table'!AC451-($E$6*AE451)-($E$6*60*AD451))/'Frame Table'!$F$6,1)+1)</f>
        <v>61</v>
      </c>
      <c r="AG451">
        <f t="shared" si="143"/>
        <v>50</v>
      </c>
      <c r="AH451">
        <f>INDEX(Testing!$N$17:$N$23,FLOOR(('Frame Table'!AC451-($E$6*AE451)-($E$6*60*AD451))/'Frame Table'!$F$6,1)+1)</f>
        <v>58</v>
      </c>
    </row>
    <row r="452" spans="1:34" x14ac:dyDescent="0.25">
      <c r="A452">
        <f t="shared" si="136"/>
        <v>444</v>
      </c>
      <c r="B452">
        <f t="shared" si="132"/>
        <v>565212</v>
      </c>
      <c r="C452">
        <f t="shared" si="124"/>
        <v>0</v>
      </c>
      <c r="D452">
        <f t="shared" si="125"/>
        <v>22</v>
      </c>
      <c r="E452">
        <f>INDEX(Testing!$K$17:$K$23,FLOOR(('Frame Table'!B452-($E$6*D452)-($E$6*60*C452))/'Frame Table'!$F$6,1)+1)</f>
        <v>0</v>
      </c>
      <c r="F452">
        <f t="shared" si="140"/>
        <v>7</v>
      </c>
      <c r="G452">
        <f>INDEX(Testing!$N$17:$N$23,FLOOR(('Frame Table'!B452-($E$6*D452)-($E$6*60*C452))/'Frame Table'!$F$6,1)+1)</f>
        <v>0</v>
      </c>
      <c r="J452">
        <f t="shared" si="137"/>
        <v>444</v>
      </c>
      <c r="K452">
        <f t="shared" si="133"/>
        <v>484404</v>
      </c>
      <c r="L452">
        <f t="shared" si="126"/>
        <v>0</v>
      </c>
      <c r="M452">
        <f t="shared" si="127"/>
        <v>18</v>
      </c>
      <c r="N452">
        <f>INDEX(Testing!$K$17:$K$23,FLOOR(('Frame Table'!K452-($E$6*M452)-($E$6*60*L452))/'Frame Table'!$F$6,1)+1)</f>
        <v>97</v>
      </c>
      <c r="O452">
        <f t="shared" si="141"/>
        <v>92</v>
      </c>
      <c r="P452">
        <f>INDEX(Testing!$N$17:$N$23,FLOOR(('Frame Table'!K452-($E$6*M452)-($E$6*60*L452))/'Frame Table'!$F$6,1)+1)</f>
        <v>96</v>
      </c>
      <c r="S452">
        <f t="shared" si="138"/>
        <v>444</v>
      </c>
      <c r="T452">
        <f t="shared" si="134"/>
        <v>678432</v>
      </c>
      <c r="U452">
        <f t="shared" si="128"/>
        <v>0</v>
      </c>
      <c r="V452">
        <f t="shared" si="129"/>
        <v>26</v>
      </c>
      <c r="W452">
        <f>INDEX(Testing!$K$17:$K$23,FLOOR(('Frame Table'!T452-($E$6*V452)-($E$6*60*U452))/'Frame Table'!$F$6,1)+1)</f>
        <v>61</v>
      </c>
      <c r="X452">
        <f t="shared" si="142"/>
        <v>50</v>
      </c>
      <c r="Y452">
        <f>INDEX(Testing!$N$17:$N$23,FLOOR(('Frame Table'!T452-($E$6*V452)-($E$6*60*U452))/'Frame Table'!$F$6,1)+1)</f>
        <v>58</v>
      </c>
      <c r="AB452">
        <f t="shared" si="139"/>
        <v>444</v>
      </c>
      <c r="AC452">
        <f t="shared" si="135"/>
        <v>423576</v>
      </c>
      <c r="AD452">
        <f t="shared" si="130"/>
        <v>0</v>
      </c>
      <c r="AE452">
        <f t="shared" si="131"/>
        <v>16</v>
      </c>
      <c r="AF452">
        <f>INDEX(Testing!$K$17:$K$23,FLOOR(('Frame Table'!AC452-($E$6*AE452)-($E$6*60*AD452))/'Frame Table'!$F$6,1)+1)</f>
        <v>61</v>
      </c>
      <c r="AG452">
        <f t="shared" si="143"/>
        <v>54</v>
      </c>
      <c r="AH452">
        <f>INDEX(Testing!$N$17:$N$23,FLOOR(('Frame Table'!AC452-($E$6*AE452)-($E$6*60*AD452))/'Frame Table'!$F$6,1)+1)</f>
        <v>58</v>
      </c>
    </row>
    <row r="453" spans="1:34" x14ac:dyDescent="0.25">
      <c r="A453">
        <f t="shared" si="136"/>
        <v>445</v>
      </c>
      <c r="B453">
        <f t="shared" si="132"/>
        <v>566485</v>
      </c>
      <c r="C453">
        <f t="shared" si="124"/>
        <v>0</v>
      </c>
      <c r="D453">
        <f t="shared" si="125"/>
        <v>22</v>
      </c>
      <c r="E453">
        <f>INDEX(Testing!$K$17:$K$23,FLOOR(('Frame Table'!B453-($E$6*D453)-($E$6*60*C453))/'Frame Table'!$F$6,1)+1)</f>
        <v>0</v>
      </c>
      <c r="F453">
        <f t="shared" si="140"/>
        <v>12</v>
      </c>
      <c r="G453">
        <f>INDEX(Testing!$N$17:$N$23,FLOOR(('Frame Table'!B453-($E$6*D453)-($E$6*60*C453))/'Frame Table'!$F$6,1)+1)</f>
        <v>0</v>
      </c>
      <c r="J453">
        <f t="shared" si="137"/>
        <v>445</v>
      </c>
      <c r="K453">
        <f t="shared" si="133"/>
        <v>485495</v>
      </c>
      <c r="L453">
        <f t="shared" si="126"/>
        <v>0</v>
      </c>
      <c r="M453">
        <f t="shared" si="127"/>
        <v>18</v>
      </c>
      <c r="N453">
        <f>INDEX(Testing!$K$17:$K$23,FLOOR(('Frame Table'!K453-($E$6*M453)-($E$6*60*L453))/'Frame Table'!$F$6,1)+1)</f>
        <v>99</v>
      </c>
      <c r="O453">
        <f t="shared" si="141"/>
        <v>96</v>
      </c>
      <c r="P453">
        <f>INDEX(Testing!$N$17:$N$23,FLOOR(('Frame Table'!K453-($E$6*M453)-($E$6*60*L453))/'Frame Table'!$F$6,1)+1)</f>
        <v>99</v>
      </c>
      <c r="S453">
        <f t="shared" si="138"/>
        <v>445</v>
      </c>
      <c r="T453">
        <f t="shared" si="134"/>
        <v>679960</v>
      </c>
      <c r="U453">
        <f t="shared" si="128"/>
        <v>0</v>
      </c>
      <c r="V453">
        <f t="shared" si="129"/>
        <v>26</v>
      </c>
      <c r="W453">
        <f>INDEX(Testing!$K$17:$K$23,FLOOR(('Frame Table'!T453-($E$6*V453)-($E$6*60*U453))/'Frame Table'!$F$6,1)+1)</f>
        <v>61</v>
      </c>
      <c r="X453">
        <f t="shared" si="142"/>
        <v>56</v>
      </c>
      <c r="Y453">
        <f>INDEX(Testing!$N$17:$N$23,FLOOR(('Frame Table'!T453-($E$6*V453)-($E$6*60*U453))/'Frame Table'!$F$6,1)+1)</f>
        <v>58</v>
      </c>
      <c r="AB453">
        <f t="shared" si="139"/>
        <v>445</v>
      </c>
      <c r="AC453">
        <f t="shared" si="135"/>
        <v>424530</v>
      </c>
      <c r="AD453">
        <f t="shared" si="130"/>
        <v>0</v>
      </c>
      <c r="AE453">
        <f t="shared" si="131"/>
        <v>16</v>
      </c>
      <c r="AF453">
        <f>INDEX(Testing!$K$17:$K$23,FLOOR(('Frame Table'!AC453-($E$6*AE453)-($E$6*60*AD453))/'Frame Table'!$F$6,1)+1)</f>
        <v>61</v>
      </c>
      <c r="AG453">
        <f t="shared" si="143"/>
        <v>58</v>
      </c>
      <c r="AH453">
        <f>INDEX(Testing!$N$17:$N$23,FLOOR(('Frame Table'!AC453-($E$6*AE453)-($E$6*60*AD453))/'Frame Table'!$F$6,1)+1)</f>
        <v>58</v>
      </c>
    </row>
    <row r="454" spans="1:34" x14ac:dyDescent="0.25">
      <c r="A454">
        <f t="shared" si="136"/>
        <v>446</v>
      </c>
      <c r="B454">
        <f t="shared" si="132"/>
        <v>567758</v>
      </c>
      <c r="C454">
        <f t="shared" si="124"/>
        <v>0</v>
      </c>
      <c r="D454">
        <f t="shared" si="125"/>
        <v>22</v>
      </c>
      <c r="E454">
        <f>INDEX(Testing!$K$17:$K$23,FLOOR(('Frame Table'!B454-($E$6*D454)-($E$6*60*C454))/'Frame Table'!$F$6,1)+1)</f>
        <v>25</v>
      </c>
      <c r="F454">
        <f t="shared" si="140"/>
        <v>17</v>
      </c>
      <c r="G454">
        <f>INDEX(Testing!$N$17:$N$23,FLOOR(('Frame Table'!B454-($E$6*D454)-($E$6*60*C454))/'Frame Table'!$F$6,1)+1)</f>
        <v>19</v>
      </c>
      <c r="J454">
        <f t="shared" si="137"/>
        <v>446</v>
      </c>
      <c r="K454">
        <f t="shared" si="133"/>
        <v>486586</v>
      </c>
      <c r="L454">
        <f t="shared" si="126"/>
        <v>0</v>
      </c>
      <c r="M454">
        <f t="shared" si="127"/>
        <v>19</v>
      </c>
      <c r="N454">
        <f>INDEX(Testing!$K$17:$K$23,FLOOR(('Frame Table'!K454-($E$6*M454)-($E$6*60*L454))/'Frame Table'!$F$6,1)+1)</f>
        <v>0</v>
      </c>
      <c r="O454">
        <f t="shared" si="141"/>
        <v>0</v>
      </c>
      <c r="P454">
        <f>INDEX(Testing!$N$17:$N$23,FLOOR(('Frame Table'!K454-($E$6*M454)-($E$6*60*L454))/'Frame Table'!$F$6,1)+1)</f>
        <v>0</v>
      </c>
      <c r="S454">
        <f t="shared" si="138"/>
        <v>446</v>
      </c>
      <c r="T454">
        <f t="shared" si="134"/>
        <v>681488</v>
      </c>
      <c r="U454">
        <f t="shared" si="128"/>
        <v>0</v>
      </c>
      <c r="V454">
        <f t="shared" si="129"/>
        <v>26</v>
      </c>
      <c r="W454">
        <f>INDEX(Testing!$K$17:$K$23,FLOOR(('Frame Table'!T454-($E$6*V454)-($E$6*60*U454))/'Frame Table'!$F$6,1)+1)</f>
        <v>61</v>
      </c>
      <c r="X454">
        <f t="shared" si="142"/>
        <v>62</v>
      </c>
      <c r="Y454">
        <f>INDEX(Testing!$N$17:$N$23,FLOOR(('Frame Table'!T454-($E$6*V454)-($E$6*60*U454))/'Frame Table'!$F$6,1)+1)</f>
        <v>58</v>
      </c>
      <c r="AB454">
        <f t="shared" si="139"/>
        <v>446</v>
      </c>
      <c r="AC454">
        <f t="shared" si="135"/>
        <v>425484</v>
      </c>
      <c r="AD454">
        <f t="shared" si="130"/>
        <v>0</v>
      </c>
      <c r="AE454">
        <f t="shared" si="131"/>
        <v>16</v>
      </c>
      <c r="AF454">
        <f>INDEX(Testing!$K$17:$K$23,FLOOR(('Frame Table'!AC454-($E$6*AE454)-($E$6*60*AD454))/'Frame Table'!$F$6,1)+1)</f>
        <v>61</v>
      </c>
      <c r="AG454">
        <f t="shared" si="143"/>
        <v>62</v>
      </c>
      <c r="AH454">
        <f>INDEX(Testing!$N$17:$N$23,FLOOR(('Frame Table'!AC454-($E$6*AE454)-($E$6*60*AD454))/'Frame Table'!$F$6,1)+1)</f>
        <v>58</v>
      </c>
    </row>
    <row r="455" spans="1:34" x14ac:dyDescent="0.25">
      <c r="A455">
        <f t="shared" si="136"/>
        <v>447</v>
      </c>
      <c r="B455">
        <f t="shared" si="132"/>
        <v>569031</v>
      </c>
      <c r="C455">
        <f t="shared" si="124"/>
        <v>0</v>
      </c>
      <c r="D455">
        <f t="shared" si="125"/>
        <v>22</v>
      </c>
      <c r="E455">
        <f>INDEX(Testing!$K$17:$K$23,FLOOR(('Frame Table'!B455-($E$6*D455)-($E$6*60*C455))/'Frame Table'!$F$6,1)+1)</f>
        <v>25</v>
      </c>
      <c r="F455">
        <f t="shared" si="140"/>
        <v>22</v>
      </c>
      <c r="G455">
        <f>INDEX(Testing!$N$17:$N$23,FLOOR(('Frame Table'!B455-($E$6*D455)-($E$6*60*C455))/'Frame Table'!$F$6,1)+1)</f>
        <v>19</v>
      </c>
      <c r="J455">
        <f t="shared" si="137"/>
        <v>447</v>
      </c>
      <c r="K455">
        <f t="shared" si="133"/>
        <v>487677</v>
      </c>
      <c r="L455">
        <f t="shared" si="126"/>
        <v>0</v>
      </c>
      <c r="M455">
        <f t="shared" si="127"/>
        <v>19</v>
      </c>
      <c r="N455">
        <f>INDEX(Testing!$K$17:$K$23,FLOOR(('Frame Table'!K455-($E$6*M455)-($E$6*60*L455))/'Frame Table'!$F$6,1)+1)</f>
        <v>0</v>
      </c>
      <c r="O455">
        <f t="shared" si="141"/>
        <v>4</v>
      </c>
      <c r="P455">
        <f>INDEX(Testing!$N$17:$N$23,FLOOR(('Frame Table'!K455-($E$6*M455)-($E$6*60*L455))/'Frame Table'!$F$6,1)+1)</f>
        <v>0</v>
      </c>
      <c r="S455">
        <f t="shared" si="138"/>
        <v>447</v>
      </c>
      <c r="T455">
        <f t="shared" si="134"/>
        <v>683016</v>
      </c>
      <c r="U455">
        <f t="shared" si="128"/>
        <v>0</v>
      </c>
      <c r="V455">
        <f t="shared" si="129"/>
        <v>26</v>
      </c>
      <c r="W455">
        <f>INDEX(Testing!$K$17:$K$23,FLOOR(('Frame Table'!T455-($E$6*V455)-($E$6*60*U455))/'Frame Table'!$F$6,1)+1)</f>
        <v>82</v>
      </c>
      <c r="X455">
        <f t="shared" si="142"/>
        <v>68</v>
      </c>
      <c r="Y455">
        <f>INDEX(Testing!$N$17:$N$23,FLOOR(('Frame Table'!T455-($E$6*V455)-($E$6*60*U455))/'Frame Table'!$F$6,1)+1)</f>
        <v>77</v>
      </c>
      <c r="AB455">
        <f t="shared" si="139"/>
        <v>447</v>
      </c>
      <c r="AC455">
        <f t="shared" si="135"/>
        <v>426438</v>
      </c>
      <c r="AD455">
        <f t="shared" si="130"/>
        <v>0</v>
      </c>
      <c r="AE455">
        <f t="shared" si="131"/>
        <v>16</v>
      </c>
      <c r="AF455">
        <f>INDEX(Testing!$K$17:$K$23,FLOOR(('Frame Table'!AC455-($E$6*AE455)-($E$6*60*AD455))/'Frame Table'!$F$6,1)+1)</f>
        <v>82</v>
      </c>
      <c r="AG455">
        <f t="shared" si="143"/>
        <v>65</v>
      </c>
      <c r="AH455">
        <f>INDEX(Testing!$N$17:$N$23,FLOOR(('Frame Table'!AC455-($E$6*AE455)-($E$6*60*AD455))/'Frame Table'!$F$6,1)+1)</f>
        <v>77</v>
      </c>
    </row>
    <row r="456" spans="1:34" x14ac:dyDescent="0.25">
      <c r="A456">
        <f t="shared" si="136"/>
        <v>448</v>
      </c>
      <c r="B456">
        <f t="shared" si="132"/>
        <v>570304</v>
      </c>
      <c r="C456">
        <f t="shared" ref="C456:C519" si="144">FLOOR(B456/($E$6*60),1)</f>
        <v>0</v>
      </c>
      <c r="D456">
        <f t="shared" ref="D456:D519" si="145">FLOOR(B456/$E$6,1)-(60*C456)</f>
        <v>22</v>
      </c>
      <c r="E456">
        <f>INDEX(Testing!$K$17:$K$23,FLOOR(('Frame Table'!B456-($E$6*D456)-($E$6*60*C456))/'Frame Table'!$F$6,1)+1)</f>
        <v>25</v>
      </c>
      <c r="F456">
        <f t="shared" si="140"/>
        <v>27</v>
      </c>
      <c r="G456">
        <f>INDEX(Testing!$N$17:$N$23,FLOOR(('Frame Table'!B456-($E$6*D456)-($E$6*60*C456))/'Frame Table'!$F$6,1)+1)</f>
        <v>19</v>
      </c>
      <c r="J456">
        <f t="shared" si="137"/>
        <v>448</v>
      </c>
      <c r="K456">
        <f t="shared" si="133"/>
        <v>488768</v>
      </c>
      <c r="L456">
        <f t="shared" ref="L456:L519" si="146">FLOOR(K456/($E$6*60),1)</f>
        <v>0</v>
      </c>
      <c r="M456">
        <f t="shared" ref="M456:M519" si="147">FLOOR(K456/$E$6,1)-(60*L456)</f>
        <v>19</v>
      </c>
      <c r="N456">
        <f>INDEX(Testing!$K$17:$K$23,FLOOR(('Frame Table'!K456-($E$6*M456)-($E$6*60*L456))/'Frame Table'!$F$6,1)+1)</f>
        <v>0</v>
      </c>
      <c r="O456">
        <f t="shared" si="141"/>
        <v>9</v>
      </c>
      <c r="P456">
        <f>INDEX(Testing!$N$17:$N$23,FLOOR(('Frame Table'!K456-($E$6*M456)-($E$6*60*L456))/'Frame Table'!$F$6,1)+1)</f>
        <v>0</v>
      </c>
      <c r="S456">
        <f t="shared" si="138"/>
        <v>448</v>
      </c>
      <c r="T456">
        <f t="shared" si="134"/>
        <v>684544</v>
      </c>
      <c r="U456">
        <f t="shared" ref="U456:U519" si="148">FLOOR(T456/($E$6*60),1)</f>
        <v>0</v>
      </c>
      <c r="V456">
        <f t="shared" ref="V456:V519" si="149">FLOOR(T456/$E$6,1)-(60*U456)</f>
        <v>26</v>
      </c>
      <c r="W456">
        <f>INDEX(Testing!$K$17:$K$23,FLOOR(('Frame Table'!T456-($E$6*V456)-($E$6*60*U456))/'Frame Table'!$F$6,1)+1)</f>
        <v>82</v>
      </c>
      <c r="X456">
        <f t="shared" si="142"/>
        <v>74</v>
      </c>
      <c r="Y456">
        <f>INDEX(Testing!$N$17:$N$23,FLOOR(('Frame Table'!T456-($E$6*V456)-($E$6*60*U456))/'Frame Table'!$F$6,1)+1)</f>
        <v>77</v>
      </c>
      <c r="AB456">
        <f t="shared" si="139"/>
        <v>448</v>
      </c>
      <c r="AC456">
        <f t="shared" si="135"/>
        <v>427392</v>
      </c>
      <c r="AD456">
        <f t="shared" ref="AD456:AD519" si="150">FLOOR(AC456/($E$6*60),1)</f>
        <v>0</v>
      </c>
      <c r="AE456">
        <f t="shared" ref="AE456:AE519" si="151">FLOOR(AC456/$E$6,1)-(60*AD456)</f>
        <v>16</v>
      </c>
      <c r="AF456">
        <f>INDEX(Testing!$K$17:$K$23,FLOOR(('Frame Table'!AC456-($E$6*AE456)-($E$6*60*AD456))/'Frame Table'!$F$6,1)+1)</f>
        <v>82</v>
      </c>
      <c r="AG456">
        <f t="shared" si="143"/>
        <v>69</v>
      </c>
      <c r="AH456">
        <f>INDEX(Testing!$N$17:$N$23,FLOOR(('Frame Table'!AC456-($E$6*AE456)-($E$6*60*AD456))/'Frame Table'!$F$6,1)+1)</f>
        <v>77</v>
      </c>
    </row>
    <row r="457" spans="1:34" x14ac:dyDescent="0.25">
      <c r="A457">
        <f t="shared" si="136"/>
        <v>449</v>
      </c>
      <c r="B457">
        <f t="shared" ref="B457:B520" si="152">A457*$C$6</f>
        <v>571577</v>
      </c>
      <c r="C457">
        <f t="shared" si="144"/>
        <v>0</v>
      </c>
      <c r="D457">
        <f t="shared" si="145"/>
        <v>22</v>
      </c>
      <c r="E457">
        <f>INDEX(Testing!$K$17:$K$23,FLOOR(('Frame Table'!B457-($E$6*D457)-($E$6*60*C457))/'Frame Table'!$F$6,1)+1)</f>
        <v>48</v>
      </c>
      <c r="F457">
        <f t="shared" si="140"/>
        <v>32</v>
      </c>
      <c r="G457">
        <f>INDEX(Testing!$N$17:$N$23,FLOOR(('Frame Table'!B457-($E$6*D457)-($E$6*60*C457))/'Frame Table'!$F$6,1)+1)</f>
        <v>38</v>
      </c>
      <c r="J457">
        <f t="shared" si="137"/>
        <v>449</v>
      </c>
      <c r="K457">
        <f t="shared" si="133"/>
        <v>489859</v>
      </c>
      <c r="L457">
        <f t="shared" si="146"/>
        <v>0</v>
      </c>
      <c r="M457">
        <f t="shared" si="147"/>
        <v>19</v>
      </c>
      <c r="N457">
        <f>INDEX(Testing!$K$17:$K$23,FLOOR(('Frame Table'!K457-($E$6*M457)-($E$6*60*L457))/'Frame Table'!$F$6,1)+1)</f>
        <v>0</v>
      </c>
      <c r="O457">
        <f t="shared" si="141"/>
        <v>13</v>
      </c>
      <c r="P457">
        <f>INDEX(Testing!$N$17:$N$23,FLOOR(('Frame Table'!K457-($E$6*M457)-($E$6*60*L457))/'Frame Table'!$F$6,1)+1)</f>
        <v>0</v>
      </c>
      <c r="S457">
        <f t="shared" si="138"/>
        <v>449</v>
      </c>
      <c r="T457">
        <f t="shared" si="134"/>
        <v>686072</v>
      </c>
      <c r="U457">
        <f t="shared" si="148"/>
        <v>0</v>
      </c>
      <c r="V457">
        <f t="shared" si="149"/>
        <v>26</v>
      </c>
      <c r="W457">
        <f>INDEX(Testing!$K$17:$K$23,FLOOR(('Frame Table'!T457-($E$6*V457)-($E$6*60*U457))/'Frame Table'!$F$6,1)+1)</f>
        <v>82</v>
      </c>
      <c r="X457">
        <f t="shared" si="142"/>
        <v>79</v>
      </c>
      <c r="Y457">
        <f>INDEX(Testing!$N$17:$N$23,FLOOR(('Frame Table'!T457-($E$6*V457)-($E$6*60*U457))/'Frame Table'!$F$6,1)+1)</f>
        <v>77</v>
      </c>
      <c r="AB457">
        <f t="shared" si="139"/>
        <v>449</v>
      </c>
      <c r="AC457">
        <f t="shared" si="135"/>
        <v>428346</v>
      </c>
      <c r="AD457">
        <f t="shared" si="150"/>
        <v>0</v>
      </c>
      <c r="AE457">
        <f t="shared" si="151"/>
        <v>16</v>
      </c>
      <c r="AF457">
        <f>INDEX(Testing!$K$17:$K$23,FLOOR(('Frame Table'!AC457-($E$6*AE457)-($E$6*60*AD457))/'Frame Table'!$F$6,1)+1)</f>
        <v>82</v>
      </c>
      <c r="AG457">
        <f t="shared" si="143"/>
        <v>73</v>
      </c>
      <c r="AH457">
        <f>INDEX(Testing!$N$17:$N$23,FLOOR(('Frame Table'!AC457-($E$6*AE457)-($E$6*60*AD457))/'Frame Table'!$F$6,1)+1)</f>
        <v>77</v>
      </c>
    </row>
    <row r="458" spans="1:34" x14ac:dyDescent="0.25">
      <c r="A458">
        <f t="shared" si="136"/>
        <v>450</v>
      </c>
      <c r="B458">
        <f t="shared" si="152"/>
        <v>572850</v>
      </c>
      <c r="C458">
        <f t="shared" si="144"/>
        <v>0</v>
      </c>
      <c r="D458">
        <f t="shared" si="145"/>
        <v>22</v>
      </c>
      <c r="E458">
        <f>INDEX(Testing!$K$17:$K$23,FLOOR(('Frame Table'!B458-($E$6*D458)-($E$6*60*C458))/'Frame Table'!$F$6,1)+1)</f>
        <v>48</v>
      </c>
      <c r="F458">
        <f t="shared" si="140"/>
        <v>37</v>
      </c>
      <c r="G458">
        <f>INDEX(Testing!$N$17:$N$23,FLOOR(('Frame Table'!B458-($E$6*D458)-($E$6*60*C458))/'Frame Table'!$F$6,1)+1)</f>
        <v>38</v>
      </c>
      <c r="J458">
        <f t="shared" si="137"/>
        <v>450</v>
      </c>
      <c r="K458">
        <f t="shared" ref="K458:K521" si="153">J458*L$6</f>
        <v>490950</v>
      </c>
      <c r="L458">
        <f t="shared" si="146"/>
        <v>0</v>
      </c>
      <c r="M458">
        <f t="shared" si="147"/>
        <v>19</v>
      </c>
      <c r="N458">
        <f>INDEX(Testing!$K$17:$K$23,FLOOR(('Frame Table'!K458-($E$6*M458)-($E$6*60*L458))/'Frame Table'!$F$6,1)+1)</f>
        <v>25</v>
      </c>
      <c r="O458">
        <f t="shared" si="141"/>
        <v>17</v>
      </c>
      <c r="P458">
        <f>INDEX(Testing!$N$17:$N$23,FLOOR(('Frame Table'!K458-($E$6*M458)-($E$6*60*L458))/'Frame Table'!$F$6,1)+1)</f>
        <v>19</v>
      </c>
      <c r="S458">
        <f t="shared" si="138"/>
        <v>450</v>
      </c>
      <c r="T458">
        <f t="shared" ref="T458:T521" si="154">S458*U$6</f>
        <v>687600</v>
      </c>
      <c r="U458">
        <f t="shared" si="148"/>
        <v>0</v>
      </c>
      <c r="V458">
        <f t="shared" si="149"/>
        <v>26</v>
      </c>
      <c r="W458">
        <f>INDEX(Testing!$K$17:$K$23,FLOOR(('Frame Table'!T458-($E$6*V458)-($E$6*60*U458))/'Frame Table'!$F$6,1)+1)</f>
        <v>97</v>
      </c>
      <c r="X458">
        <f t="shared" si="142"/>
        <v>85</v>
      </c>
      <c r="Y458">
        <f>INDEX(Testing!$N$17:$N$23,FLOOR(('Frame Table'!T458-($E$6*V458)-($E$6*60*U458))/'Frame Table'!$F$6,1)+1)</f>
        <v>96</v>
      </c>
      <c r="AB458">
        <f t="shared" si="139"/>
        <v>450</v>
      </c>
      <c r="AC458">
        <f t="shared" ref="AC458:AC521" si="155">AB458*AD$6</f>
        <v>429300</v>
      </c>
      <c r="AD458">
        <f t="shared" si="150"/>
        <v>0</v>
      </c>
      <c r="AE458">
        <f t="shared" si="151"/>
        <v>16</v>
      </c>
      <c r="AF458">
        <f>INDEX(Testing!$K$17:$K$23,FLOOR(('Frame Table'!AC458-($E$6*AE458)-($E$6*60*AD458))/'Frame Table'!$F$6,1)+1)</f>
        <v>82</v>
      </c>
      <c r="AG458">
        <f t="shared" si="143"/>
        <v>76</v>
      </c>
      <c r="AH458">
        <f>INDEX(Testing!$N$17:$N$23,FLOOR(('Frame Table'!AC458-($E$6*AE458)-($E$6*60*AD458))/'Frame Table'!$F$6,1)+1)</f>
        <v>77</v>
      </c>
    </row>
    <row r="459" spans="1:34" x14ac:dyDescent="0.25">
      <c r="A459">
        <f t="shared" ref="A459:A522" si="156">A458+1</f>
        <v>451</v>
      </c>
      <c r="B459">
        <f t="shared" si="152"/>
        <v>574123</v>
      </c>
      <c r="C459">
        <f t="shared" si="144"/>
        <v>0</v>
      </c>
      <c r="D459">
        <f t="shared" si="145"/>
        <v>22</v>
      </c>
      <c r="E459">
        <f>INDEX(Testing!$K$17:$K$23,FLOOR(('Frame Table'!B459-($E$6*D459)-($E$6*60*C459))/'Frame Table'!$F$6,1)+1)</f>
        <v>48</v>
      </c>
      <c r="F459">
        <f t="shared" si="140"/>
        <v>42</v>
      </c>
      <c r="G459">
        <f>INDEX(Testing!$N$17:$N$23,FLOOR(('Frame Table'!B459-($E$6*D459)-($E$6*60*C459))/'Frame Table'!$F$6,1)+1)</f>
        <v>38</v>
      </c>
      <c r="J459">
        <f t="shared" ref="J459:J522" si="157">J458+1</f>
        <v>451</v>
      </c>
      <c r="K459">
        <f t="shared" si="153"/>
        <v>492041</v>
      </c>
      <c r="L459">
        <f t="shared" si="146"/>
        <v>0</v>
      </c>
      <c r="M459">
        <f t="shared" si="147"/>
        <v>19</v>
      </c>
      <c r="N459">
        <f>INDEX(Testing!$K$17:$K$23,FLOOR(('Frame Table'!K459-($E$6*M459)-($E$6*60*L459))/'Frame Table'!$F$6,1)+1)</f>
        <v>25</v>
      </c>
      <c r="O459">
        <f t="shared" si="141"/>
        <v>22</v>
      </c>
      <c r="P459">
        <f>INDEX(Testing!$N$17:$N$23,FLOOR(('Frame Table'!K459-($E$6*M459)-($E$6*60*L459))/'Frame Table'!$F$6,1)+1)</f>
        <v>19</v>
      </c>
      <c r="S459">
        <f t="shared" ref="S459:S522" si="158">S458+1</f>
        <v>451</v>
      </c>
      <c r="T459">
        <f t="shared" si="154"/>
        <v>689128</v>
      </c>
      <c r="U459">
        <f t="shared" si="148"/>
        <v>0</v>
      </c>
      <c r="V459">
        <f t="shared" si="149"/>
        <v>26</v>
      </c>
      <c r="W459">
        <f>INDEX(Testing!$K$17:$K$23,FLOOR(('Frame Table'!T459-($E$6*V459)-($E$6*60*U459))/'Frame Table'!$F$6,1)+1)</f>
        <v>97</v>
      </c>
      <c r="X459">
        <f t="shared" si="142"/>
        <v>91</v>
      </c>
      <c r="Y459">
        <f>INDEX(Testing!$N$17:$N$23,FLOOR(('Frame Table'!T459-($E$6*V459)-($E$6*60*U459))/'Frame Table'!$F$6,1)+1)</f>
        <v>96</v>
      </c>
      <c r="AB459">
        <f t="shared" ref="AB459:AB522" si="159">AB458+1</f>
        <v>451</v>
      </c>
      <c r="AC459">
        <f t="shared" si="155"/>
        <v>430254</v>
      </c>
      <c r="AD459">
        <f t="shared" si="150"/>
        <v>0</v>
      </c>
      <c r="AE459">
        <f t="shared" si="151"/>
        <v>16</v>
      </c>
      <c r="AF459">
        <f>INDEX(Testing!$K$17:$K$23,FLOOR(('Frame Table'!AC459-($E$6*AE459)-($E$6*60*AD459))/'Frame Table'!$F$6,1)+1)</f>
        <v>97</v>
      </c>
      <c r="AG459">
        <f t="shared" si="143"/>
        <v>80</v>
      </c>
      <c r="AH459">
        <f>INDEX(Testing!$N$17:$N$23,FLOOR(('Frame Table'!AC459-($E$6*AE459)-($E$6*60*AD459))/'Frame Table'!$F$6,1)+1)</f>
        <v>96</v>
      </c>
    </row>
    <row r="460" spans="1:34" x14ac:dyDescent="0.25">
      <c r="A460">
        <f t="shared" si="156"/>
        <v>452</v>
      </c>
      <c r="B460">
        <f t="shared" si="152"/>
        <v>575396</v>
      </c>
      <c r="C460">
        <f t="shared" si="144"/>
        <v>0</v>
      </c>
      <c r="D460">
        <f t="shared" si="145"/>
        <v>22</v>
      </c>
      <c r="E460">
        <f>INDEX(Testing!$K$17:$K$23,FLOOR(('Frame Table'!B460-($E$6*D460)-($E$6*60*C460))/'Frame Table'!$F$6,1)+1)</f>
        <v>48</v>
      </c>
      <c r="F460">
        <f t="shared" si="140"/>
        <v>47</v>
      </c>
      <c r="G460">
        <f>INDEX(Testing!$N$17:$N$23,FLOOR(('Frame Table'!B460-($E$6*D460)-($E$6*60*C460))/'Frame Table'!$F$6,1)+1)</f>
        <v>38</v>
      </c>
      <c r="J460">
        <f t="shared" si="157"/>
        <v>452</v>
      </c>
      <c r="K460">
        <f t="shared" si="153"/>
        <v>493132</v>
      </c>
      <c r="L460">
        <f t="shared" si="146"/>
        <v>0</v>
      </c>
      <c r="M460">
        <f t="shared" si="147"/>
        <v>19</v>
      </c>
      <c r="N460">
        <f>INDEX(Testing!$K$17:$K$23,FLOOR(('Frame Table'!K460-($E$6*M460)-($E$6*60*L460))/'Frame Table'!$F$6,1)+1)</f>
        <v>25</v>
      </c>
      <c r="O460">
        <f t="shared" si="141"/>
        <v>26</v>
      </c>
      <c r="P460">
        <f>INDEX(Testing!$N$17:$N$23,FLOOR(('Frame Table'!K460-($E$6*M460)-($E$6*60*L460))/'Frame Table'!$F$6,1)+1)</f>
        <v>19</v>
      </c>
      <c r="S460">
        <f t="shared" si="158"/>
        <v>452</v>
      </c>
      <c r="T460">
        <f t="shared" si="154"/>
        <v>690656</v>
      </c>
      <c r="U460">
        <f t="shared" si="148"/>
        <v>0</v>
      </c>
      <c r="V460">
        <f t="shared" si="149"/>
        <v>26</v>
      </c>
      <c r="W460">
        <f>INDEX(Testing!$K$17:$K$23,FLOOR(('Frame Table'!T460-($E$6*V460)-($E$6*60*U460))/'Frame Table'!$F$6,1)+1)</f>
        <v>99</v>
      </c>
      <c r="X460">
        <f t="shared" si="142"/>
        <v>97</v>
      </c>
      <c r="Y460">
        <f>INDEX(Testing!$N$17:$N$23,FLOOR(('Frame Table'!T460-($E$6*V460)-($E$6*60*U460))/'Frame Table'!$F$6,1)+1)</f>
        <v>99</v>
      </c>
      <c r="AB460">
        <f t="shared" si="159"/>
        <v>452</v>
      </c>
      <c r="AC460">
        <f t="shared" si="155"/>
        <v>431208</v>
      </c>
      <c r="AD460">
        <f t="shared" si="150"/>
        <v>0</v>
      </c>
      <c r="AE460">
        <f t="shared" si="151"/>
        <v>16</v>
      </c>
      <c r="AF460">
        <f>INDEX(Testing!$K$17:$K$23,FLOOR(('Frame Table'!AC460-($E$6*AE460)-($E$6*60*AD460))/'Frame Table'!$F$6,1)+1)</f>
        <v>97</v>
      </c>
      <c r="AG460">
        <f t="shared" si="143"/>
        <v>84</v>
      </c>
      <c r="AH460">
        <f>INDEX(Testing!$N$17:$N$23,FLOOR(('Frame Table'!AC460-($E$6*AE460)-($E$6*60*AD460))/'Frame Table'!$F$6,1)+1)</f>
        <v>96</v>
      </c>
    </row>
    <row r="461" spans="1:34" x14ac:dyDescent="0.25">
      <c r="A461">
        <f t="shared" si="156"/>
        <v>453</v>
      </c>
      <c r="B461">
        <f t="shared" si="152"/>
        <v>576669</v>
      </c>
      <c r="C461">
        <f t="shared" si="144"/>
        <v>0</v>
      </c>
      <c r="D461">
        <f t="shared" si="145"/>
        <v>22</v>
      </c>
      <c r="E461">
        <f>INDEX(Testing!$K$17:$K$23,FLOOR(('Frame Table'!B461-($E$6*D461)-($E$6*60*C461))/'Frame Table'!$F$6,1)+1)</f>
        <v>61</v>
      </c>
      <c r="F461">
        <f t="shared" si="140"/>
        <v>52</v>
      </c>
      <c r="G461">
        <f>INDEX(Testing!$N$17:$N$23,FLOOR(('Frame Table'!B461-($E$6*D461)-($E$6*60*C461))/'Frame Table'!$F$6,1)+1)</f>
        <v>58</v>
      </c>
      <c r="J461">
        <f t="shared" si="157"/>
        <v>453</v>
      </c>
      <c r="K461">
        <f t="shared" si="153"/>
        <v>494223</v>
      </c>
      <c r="L461">
        <f t="shared" si="146"/>
        <v>0</v>
      </c>
      <c r="M461">
        <f t="shared" si="147"/>
        <v>19</v>
      </c>
      <c r="N461">
        <f>INDEX(Testing!$K$17:$K$23,FLOOR(('Frame Table'!K461-($E$6*M461)-($E$6*60*L461))/'Frame Table'!$F$6,1)+1)</f>
        <v>25</v>
      </c>
      <c r="O461">
        <f t="shared" si="141"/>
        <v>30</v>
      </c>
      <c r="P461">
        <f>INDEX(Testing!$N$17:$N$23,FLOOR(('Frame Table'!K461-($E$6*M461)-($E$6*60*L461))/'Frame Table'!$F$6,1)+1)</f>
        <v>19</v>
      </c>
      <c r="S461">
        <f t="shared" si="158"/>
        <v>453</v>
      </c>
      <c r="T461">
        <f t="shared" si="154"/>
        <v>692184</v>
      </c>
      <c r="U461">
        <f t="shared" si="148"/>
        <v>0</v>
      </c>
      <c r="V461">
        <f t="shared" si="149"/>
        <v>27</v>
      </c>
      <c r="W461">
        <f>INDEX(Testing!$K$17:$K$23,FLOOR(('Frame Table'!T461-($E$6*V461)-($E$6*60*U461))/'Frame Table'!$F$6,1)+1)</f>
        <v>0</v>
      </c>
      <c r="X461">
        <f t="shared" si="142"/>
        <v>3</v>
      </c>
      <c r="Y461">
        <f>INDEX(Testing!$N$17:$N$23,FLOOR(('Frame Table'!T461-($E$6*V461)-($E$6*60*U461))/'Frame Table'!$F$6,1)+1)</f>
        <v>0</v>
      </c>
      <c r="AB461">
        <f t="shared" si="159"/>
        <v>453</v>
      </c>
      <c r="AC461">
        <f t="shared" si="155"/>
        <v>432162</v>
      </c>
      <c r="AD461">
        <f t="shared" si="150"/>
        <v>0</v>
      </c>
      <c r="AE461">
        <f t="shared" si="151"/>
        <v>16</v>
      </c>
      <c r="AF461">
        <f>INDEX(Testing!$K$17:$K$23,FLOOR(('Frame Table'!AC461-($E$6*AE461)-($E$6*60*AD461))/'Frame Table'!$F$6,1)+1)</f>
        <v>97</v>
      </c>
      <c r="AG461">
        <f t="shared" si="143"/>
        <v>88</v>
      </c>
      <c r="AH461">
        <f>INDEX(Testing!$N$17:$N$23,FLOOR(('Frame Table'!AC461-($E$6*AE461)-($E$6*60*AD461))/'Frame Table'!$F$6,1)+1)</f>
        <v>96</v>
      </c>
    </row>
    <row r="462" spans="1:34" x14ac:dyDescent="0.25">
      <c r="A462">
        <f t="shared" si="156"/>
        <v>454</v>
      </c>
      <c r="B462">
        <f t="shared" si="152"/>
        <v>577942</v>
      </c>
      <c r="C462">
        <f t="shared" si="144"/>
        <v>0</v>
      </c>
      <c r="D462">
        <f t="shared" si="145"/>
        <v>22</v>
      </c>
      <c r="E462">
        <f>INDEX(Testing!$K$17:$K$23,FLOOR(('Frame Table'!B462-($E$6*D462)-($E$6*60*C462))/'Frame Table'!$F$6,1)+1)</f>
        <v>61</v>
      </c>
      <c r="F462">
        <f t="shared" si="140"/>
        <v>57</v>
      </c>
      <c r="G462">
        <f>INDEX(Testing!$N$17:$N$23,FLOOR(('Frame Table'!B462-($E$6*D462)-($E$6*60*C462))/'Frame Table'!$F$6,1)+1)</f>
        <v>58</v>
      </c>
      <c r="J462">
        <f t="shared" si="157"/>
        <v>454</v>
      </c>
      <c r="K462">
        <f t="shared" si="153"/>
        <v>495314</v>
      </c>
      <c r="L462">
        <f t="shared" si="146"/>
        <v>0</v>
      </c>
      <c r="M462">
        <f t="shared" si="147"/>
        <v>19</v>
      </c>
      <c r="N462">
        <f>INDEX(Testing!$K$17:$K$23,FLOOR(('Frame Table'!K462-($E$6*M462)-($E$6*60*L462))/'Frame Table'!$F$6,1)+1)</f>
        <v>48</v>
      </c>
      <c r="O462">
        <f t="shared" si="141"/>
        <v>34</v>
      </c>
      <c r="P462">
        <f>INDEX(Testing!$N$17:$N$23,FLOOR(('Frame Table'!K462-($E$6*M462)-($E$6*60*L462))/'Frame Table'!$F$6,1)+1)</f>
        <v>38</v>
      </c>
      <c r="S462">
        <f t="shared" si="158"/>
        <v>454</v>
      </c>
      <c r="T462">
        <f t="shared" si="154"/>
        <v>693712</v>
      </c>
      <c r="U462">
        <f t="shared" si="148"/>
        <v>0</v>
      </c>
      <c r="V462">
        <f t="shared" si="149"/>
        <v>27</v>
      </c>
      <c r="W462">
        <f>INDEX(Testing!$K$17:$K$23,FLOOR(('Frame Table'!T462-($E$6*V462)-($E$6*60*U462))/'Frame Table'!$F$6,1)+1)</f>
        <v>0</v>
      </c>
      <c r="X462">
        <f t="shared" si="142"/>
        <v>9</v>
      </c>
      <c r="Y462">
        <f>INDEX(Testing!$N$17:$N$23,FLOOR(('Frame Table'!T462-($E$6*V462)-($E$6*60*U462))/'Frame Table'!$F$6,1)+1)</f>
        <v>0</v>
      </c>
      <c r="AB462">
        <f t="shared" si="159"/>
        <v>454</v>
      </c>
      <c r="AC462">
        <f t="shared" si="155"/>
        <v>433116</v>
      </c>
      <c r="AD462">
        <f t="shared" si="150"/>
        <v>0</v>
      </c>
      <c r="AE462">
        <f t="shared" si="151"/>
        <v>16</v>
      </c>
      <c r="AF462">
        <f>INDEX(Testing!$K$17:$K$23,FLOOR(('Frame Table'!AC462-($E$6*AE462)-($E$6*60*AD462))/'Frame Table'!$F$6,1)+1)</f>
        <v>97</v>
      </c>
      <c r="AG462">
        <f t="shared" si="143"/>
        <v>91</v>
      </c>
      <c r="AH462">
        <f>INDEX(Testing!$N$17:$N$23,FLOOR(('Frame Table'!AC462-($E$6*AE462)-($E$6*60*AD462))/'Frame Table'!$F$6,1)+1)</f>
        <v>96</v>
      </c>
    </row>
    <row r="463" spans="1:34" x14ac:dyDescent="0.25">
      <c r="A463">
        <f t="shared" si="156"/>
        <v>455</v>
      </c>
      <c r="B463">
        <f t="shared" si="152"/>
        <v>579215</v>
      </c>
      <c r="C463">
        <f t="shared" si="144"/>
        <v>0</v>
      </c>
      <c r="D463">
        <f t="shared" si="145"/>
        <v>22</v>
      </c>
      <c r="E463">
        <f>INDEX(Testing!$K$17:$K$23,FLOOR(('Frame Table'!B463-($E$6*D463)-($E$6*60*C463))/'Frame Table'!$F$6,1)+1)</f>
        <v>61</v>
      </c>
      <c r="F463">
        <f t="shared" si="140"/>
        <v>62</v>
      </c>
      <c r="G463">
        <f>INDEX(Testing!$N$17:$N$23,FLOOR(('Frame Table'!B463-($E$6*D463)-($E$6*60*C463))/'Frame Table'!$F$6,1)+1)</f>
        <v>58</v>
      </c>
      <c r="J463">
        <f t="shared" si="157"/>
        <v>455</v>
      </c>
      <c r="K463">
        <f t="shared" si="153"/>
        <v>496405</v>
      </c>
      <c r="L463">
        <f t="shared" si="146"/>
        <v>0</v>
      </c>
      <c r="M463">
        <f t="shared" si="147"/>
        <v>19</v>
      </c>
      <c r="N463">
        <f>INDEX(Testing!$K$17:$K$23,FLOOR(('Frame Table'!K463-($E$6*M463)-($E$6*60*L463))/'Frame Table'!$F$6,1)+1)</f>
        <v>48</v>
      </c>
      <c r="O463">
        <f t="shared" si="141"/>
        <v>39</v>
      </c>
      <c r="P463">
        <f>INDEX(Testing!$N$17:$N$23,FLOOR(('Frame Table'!K463-($E$6*M463)-($E$6*60*L463))/'Frame Table'!$F$6,1)+1)</f>
        <v>38</v>
      </c>
      <c r="S463">
        <f t="shared" si="158"/>
        <v>455</v>
      </c>
      <c r="T463">
        <f t="shared" si="154"/>
        <v>695240</v>
      </c>
      <c r="U463">
        <f t="shared" si="148"/>
        <v>0</v>
      </c>
      <c r="V463">
        <f t="shared" si="149"/>
        <v>27</v>
      </c>
      <c r="W463">
        <f>INDEX(Testing!$K$17:$K$23,FLOOR(('Frame Table'!T463-($E$6*V463)-($E$6*60*U463))/'Frame Table'!$F$6,1)+1)</f>
        <v>0</v>
      </c>
      <c r="X463">
        <f t="shared" si="142"/>
        <v>15</v>
      </c>
      <c r="Y463">
        <f>INDEX(Testing!$N$17:$N$23,FLOOR(('Frame Table'!T463-($E$6*V463)-($E$6*60*U463))/'Frame Table'!$F$6,1)+1)</f>
        <v>0</v>
      </c>
      <c r="AB463">
        <f t="shared" si="159"/>
        <v>455</v>
      </c>
      <c r="AC463">
        <f t="shared" si="155"/>
        <v>434070</v>
      </c>
      <c r="AD463">
        <f t="shared" si="150"/>
        <v>0</v>
      </c>
      <c r="AE463">
        <f t="shared" si="151"/>
        <v>16</v>
      </c>
      <c r="AF463">
        <f>INDEX(Testing!$K$17:$K$23,FLOOR(('Frame Table'!AC463-($E$6*AE463)-($E$6*60*AD463))/'Frame Table'!$F$6,1)+1)</f>
        <v>97</v>
      </c>
      <c r="AG463">
        <f t="shared" si="143"/>
        <v>95</v>
      </c>
      <c r="AH463">
        <f>INDEX(Testing!$N$17:$N$23,FLOOR(('Frame Table'!AC463-($E$6*AE463)-($E$6*60*AD463))/'Frame Table'!$F$6,1)+1)</f>
        <v>96</v>
      </c>
    </row>
    <row r="464" spans="1:34" x14ac:dyDescent="0.25">
      <c r="A464">
        <f t="shared" si="156"/>
        <v>456</v>
      </c>
      <c r="B464">
        <f t="shared" si="152"/>
        <v>580488</v>
      </c>
      <c r="C464">
        <f t="shared" si="144"/>
        <v>0</v>
      </c>
      <c r="D464">
        <f t="shared" si="145"/>
        <v>22</v>
      </c>
      <c r="E464">
        <f>INDEX(Testing!$K$17:$K$23,FLOOR(('Frame Table'!B464-($E$6*D464)-($E$6*60*C464))/'Frame Table'!$F$6,1)+1)</f>
        <v>82</v>
      </c>
      <c r="F464">
        <f t="shared" si="140"/>
        <v>67</v>
      </c>
      <c r="G464">
        <f>INDEX(Testing!$N$17:$N$23,FLOOR(('Frame Table'!B464-($E$6*D464)-($E$6*60*C464))/'Frame Table'!$F$6,1)+1)</f>
        <v>77</v>
      </c>
      <c r="J464">
        <f t="shared" si="157"/>
        <v>456</v>
      </c>
      <c r="K464">
        <f t="shared" si="153"/>
        <v>497496</v>
      </c>
      <c r="L464">
        <f t="shared" si="146"/>
        <v>0</v>
      </c>
      <c r="M464">
        <f t="shared" si="147"/>
        <v>19</v>
      </c>
      <c r="N464">
        <f>INDEX(Testing!$K$17:$K$23,FLOOR(('Frame Table'!K464-($E$6*M464)-($E$6*60*L464))/'Frame Table'!$F$6,1)+1)</f>
        <v>48</v>
      </c>
      <c r="O464">
        <f t="shared" si="141"/>
        <v>43</v>
      </c>
      <c r="P464">
        <f>INDEX(Testing!$N$17:$N$23,FLOOR(('Frame Table'!K464-($E$6*M464)-($E$6*60*L464))/'Frame Table'!$F$6,1)+1)</f>
        <v>38</v>
      </c>
      <c r="S464">
        <f t="shared" si="158"/>
        <v>456</v>
      </c>
      <c r="T464">
        <f t="shared" si="154"/>
        <v>696768</v>
      </c>
      <c r="U464">
        <f t="shared" si="148"/>
        <v>0</v>
      </c>
      <c r="V464">
        <f t="shared" si="149"/>
        <v>27</v>
      </c>
      <c r="W464">
        <f>INDEX(Testing!$K$17:$K$23,FLOOR(('Frame Table'!T464-($E$6*V464)-($E$6*60*U464))/'Frame Table'!$F$6,1)+1)</f>
        <v>25</v>
      </c>
      <c r="X464">
        <f t="shared" si="142"/>
        <v>21</v>
      </c>
      <c r="Y464">
        <f>INDEX(Testing!$N$17:$N$23,FLOOR(('Frame Table'!T464-($E$6*V464)-($E$6*60*U464))/'Frame Table'!$F$6,1)+1)</f>
        <v>19</v>
      </c>
      <c r="AB464">
        <f t="shared" si="159"/>
        <v>456</v>
      </c>
      <c r="AC464">
        <f t="shared" si="155"/>
        <v>435024</v>
      </c>
      <c r="AD464">
        <f t="shared" si="150"/>
        <v>0</v>
      </c>
      <c r="AE464">
        <f t="shared" si="151"/>
        <v>16</v>
      </c>
      <c r="AF464">
        <f>INDEX(Testing!$K$17:$K$23,FLOOR(('Frame Table'!AC464-($E$6*AE464)-($E$6*60*AD464))/'Frame Table'!$F$6,1)+1)</f>
        <v>99</v>
      </c>
      <c r="AG464">
        <f t="shared" si="143"/>
        <v>99</v>
      </c>
      <c r="AH464">
        <f>INDEX(Testing!$N$17:$N$23,FLOOR(('Frame Table'!AC464-($E$6*AE464)-($E$6*60*AD464))/'Frame Table'!$F$6,1)+1)</f>
        <v>99</v>
      </c>
    </row>
    <row r="465" spans="1:34" x14ac:dyDescent="0.25">
      <c r="A465">
        <f t="shared" si="156"/>
        <v>457</v>
      </c>
      <c r="B465">
        <f t="shared" si="152"/>
        <v>581761</v>
      </c>
      <c r="C465">
        <f t="shared" si="144"/>
        <v>0</v>
      </c>
      <c r="D465">
        <f t="shared" si="145"/>
        <v>22</v>
      </c>
      <c r="E465">
        <f>INDEX(Testing!$K$17:$K$23,FLOOR(('Frame Table'!B465-($E$6*D465)-($E$6*60*C465))/'Frame Table'!$F$6,1)+1)</f>
        <v>82</v>
      </c>
      <c r="F465">
        <f t="shared" si="140"/>
        <v>72</v>
      </c>
      <c r="G465">
        <f>INDEX(Testing!$N$17:$N$23,FLOOR(('Frame Table'!B465-($E$6*D465)-($E$6*60*C465))/'Frame Table'!$F$6,1)+1)</f>
        <v>77</v>
      </c>
      <c r="J465">
        <f t="shared" si="157"/>
        <v>457</v>
      </c>
      <c r="K465">
        <f t="shared" si="153"/>
        <v>498587</v>
      </c>
      <c r="L465">
        <f t="shared" si="146"/>
        <v>0</v>
      </c>
      <c r="M465">
        <f t="shared" si="147"/>
        <v>19</v>
      </c>
      <c r="N465">
        <f>INDEX(Testing!$K$17:$K$23,FLOOR(('Frame Table'!K465-($E$6*M465)-($E$6*60*L465))/'Frame Table'!$F$6,1)+1)</f>
        <v>48</v>
      </c>
      <c r="O465">
        <f t="shared" si="141"/>
        <v>47</v>
      </c>
      <c r="P465">
        <f>INDEX(Testing!$N$17:$N$23,FLOOR(('Frame Table'!K465-($E$6*M465)-($E$6*60*L465))/'Frame Table'!$F$6,1)+1)</f>
        <v>38</v>
      </c>
      <c r="S465">
        <f t="shared" si="158"/>
        <v>457</v>
      </c>
      <c r="T465">
        <f t="shared" si="154"/>
        <v>698296</v>
      </c>
      <c r="U465">
        <f t="shared" si="148"/>
        <v>0</v>
      </c>
      <c r="V465">
        <f t="shared" si="149"/>
        <v>27</v>
      </c>
      <c r="W465">
        <f>INDEX(Testing!$K$17:$K$23,FLOOR(('Frame Table'!T465-($E$6*V465)-($E$6*60*U465))/'Frame Table'!$F$6,1)+1)</f>
        <v>25</v>
      </c>
      <c r="X465">
        <f t="shared" si="142"/>
        <v>27</v>
      </c>
      <c r="Y465">
        <f>INDEX(Testing!$N$17:$N$23,FLOOR(('Frame Table'!T465-($E$6*V465)-($E$6*60*U465))/'Frame Table'!$F$6,1)+1)</f>
        <v>19</v>
      </c>
      <c r="AB465">
        <f t="shared" si="159"/>
        <v>457</v>
      </c>
      <c r="AC465">
        <f t="shared" si="155"/>
        <v>435978</v>
      </c>
      <c r="AD465">
        <f t="shared" si="150"/>
        <v>0</v>
      </c>
      <c r="AE465">
        <f t="shared" si="151"/>
        <v>17</v>
      </c>
      <c r="AF465">
        <f>INDEX(Testing!$K$17:$K$23,FLOOR(('Frame Table'!AC465-($E$6*AE465)-($E$6*60*AD465))/'Frame Table'!$F$6,1)+1)</f>
        <v>0</v>
      </c>
      <c r="AG465">
        <f t="shared" si="143"/>
        <v>3</v>
      </c>
      <c r="AH465">
        <f>INDEX(Testing!$N$17:$N$23,FLOOR(('Frame Table'!AC465-($E$6*AE465)-($E$6*60*AD465))/'Frame Table'!$F$6,1)+1)</f>
        <v>0</v>
      </c>
    </row>
    <row r="466" spans="1:34" x14ac:dyDescent="0.25">
      <c r="A466">
        <f t="shared" si="156"/>
        <v>458</v>
      </c>
      <c r="B466">
        <f t="shared" si="152"/>
        <v>583034</v>
      </c>
      <c r="C466">
        <f t="shared" si="144"/>
        <v>0</v>
      </c>
      <c r="D466">
        <f t="shared" si="145"/>
        <v>22</v>
      </c>
      <c r="E466">
        <f>INDEX(Testing!$K$17:$K$23,FLOOR(('Frame Table'!B466-($E$6*D466)-($E$6*60*C466))/'Frame Table'!$F$6,1)+1)</f>
        <v>82</v>
      </c>
      <c r="F466">
        <f t="shared" si="140"/>
        <v>77</v>
      </c>
      <c r="G466">
        <f>INDEX(Testing!$N$17:$N$23,FLOOR(('Frame Table'!B466-($E$6*D466)-($E$6*60*C466))/'Frame Table'!$F$6,1)+1)</f>
        <v>77</v>
      </c>
      <c r="J466">
        <f t="shared" si="157"/>
        <v>458</v>
      </c>
      <c r="K466">
        <f t="shared" si="153"/>
        <v>499678</v>
      </c>
      <c r="L466">
        <f t="shared" si="146"/>
        <v>0</v>
      </c>
      <c r="M466">
        <f t="shared" si="147"/>
        <v>19</v>
      </c>
      <c r="N466">
        <f>INDEX(Testing!$K$17:$K$23,FLOOR(('Frame Table'!K466-($E$6*M466)-($E$6*60*L466))/'Frame Table'!$F$6,1)+1)</f>
        <v>61</v>
      </c>
      <c r="O466">
        <f t="shared" si="141"/>
        <v>51</v>
      </c>
      <c r="P466">
        <f>INDEX(Testing!$N$17:$N$23,FLOOR(('Frame Table'!K466-($E$6*M466)-($E$6*60*L466))/'Frame Table'!$F$6,1)+1)</f>
        <v>58</v>
      </c>
      <c r="S466">
        <f t="shared" si="158"/>
        <v>458</v>
      </c>
      <c r="T466">
        <f t="shared" si="154"/>
        <v>699824</v>
      </c>
      <c r="U466">
        <f t="shared" si="148"/>
        <v>0</v>
      </c>
      <c r="V466">
        <f t="shared" si="149"/>
        <v>27</v>
      </c>
      <c r="W466">
        <f>INDEX(Testing!$K$17:$K$23,FLOOR(('Frame Table'!T466-($E$6*V466)-($E$6*60*U466))/'Frame Table'!$F$6,1)+1)</f>
        <v>48</v>
      </c>
      <c r="X466">
        <f t="shared" si="142"/>
        <v>33</v>
      </c>
      <c r="Y466">
        <f>INDEX(Testing!$N$17:$N$23,FLOOR(('Frame Table'!T466-($E$6*V466)-($E$6*60*U466))/'Frame Table'!$F$6,1)+1)</f>
        <v>38</v>
      </c>
      <c r="AB466">
        <f t="shared" si="159"/>
        <v>458</v>
      </c>
      <c r="AC466">
        <f t="shared" si="155"/>
        <v>436932</v>
      </c>
      <c r="AD466">
        <f t="shared" si="150"/>
        <v>0</v>
      </c>
      <c r="AE466">
        <f t="shared" si="151"/>
        <v>17</v>
      </c>
      <c r="AF466">
        <f>INDEX(Testing!$K$17:$K$23,FLOOR(('Frame Table'!AC466-($E$6*AE466)-($E$6*60*AD466))/'Frame Table'!$F$6,1)+1)</f>
        <v>0</v>
      </c>
      <c r="AG466">
        <f t="shared" si="143"/>
        <v>6</v>
      </c>
      <c r="AH466">
        <f>INDEX(Testing!$N$17:$N$23,FLOOR(('Frame Table'!AC466-($E$6*AE466)-($E$6*60*AD466))/'Frame Table'!$F$6,1)+1)</f>
        <v>0</v>
      </c>
    </row>
    <row r="467" spans="1:34" x14ac:dyDescent="0.25">
      <c r="A467">
        <f t="shared" si="156"/>
        <v>459</v>
      </c>
      <c r="B467">
        <f t="shared" si="152"/>
        <v>584307</v>
      </c>
      <c r="C467">
        <f t="shared" si="144"/>
        <v>0</v>
      </c>
      <c r="D467">
        <f t="shared" si="145"/>
        <v>22</v>
      </c>
      <c r="E467">
        <f>INDEX(Testing!$K$17:$K$23,FLOOR(('Frame Table'!B467-($E$6*D467)-($E$6*60*C467))/'Frame Table'!$F$6,1)+1)</f>
        <v>97</v>
      </c>
      <c r="F467">
        <f t="shared" si="140"/>
        <v>82</v>
      </c>
      <c r="G467">
        <f>INDEX(Testing!$N$17:$N$23,FLOOR(('Frame Table'!B467-($E$6*D467)-($E$6*60*C467))/'Frame Table'!$F$6,1)+1)</f>
        <v>96</v>
      </c>
      <c r="J467">
        <f t="shared" si="157"/>
        <v>459</v>
      </c>
      <c r="K467">
        <f t="shared" si="153"/>
        <v>500769</v>
      </c>
      <c r="L467">
        <f t="shared" si="146"/>
        <v>0</v>
      </c>
      <c r="M467">
        <f t="shared" si="147"/>
        <v>19</v>
      </c>
      <c r="N467">
        <f>INDEX(Testing!$K$17:$K$23,FLOOR(('Frame Table'!K467-($E$6*M467)-($E$6*60*L467))/'Frame Table'!$F$6,1)+1)</f>
        <v>61</v>
      </c>
      <c r="O467">
        <f t="shared" si="141"/>
        <v>56</v>
      </c>
      <c r="P467">
        <f>INDEX(Testing!$N$17:$N$23,FLOOR(('Frame Table'!K467-($E$6*M467)-($E$6*60*L467))/'Frame Table'!$F$6,1)+1)</f>
        <v>58</v>
      </c>
      <c r="S467">
        <f t="shared" si="158"/>
        <v>459</v>
      </c>
      <c r="T467">
        <f t="shared" si="154"/>
        <v>701352</v>
      </c>
      <c r="U467">
        <f t="shared" si="148"/>
        <v>0</v>
      </c>
      <c r="V467">
        <f t="shared" si="149"/>
        <v>27</v>
      </c>
      <c r="W467">
        <f>INDEX(Testing!$K$17:$K$23,FLOOR(('Frame Table'!T467-($E$6*V467)-($E$6*60*U467))/'Frame Table'!$F$6,1)+1)</f>
        <v>48</v>
      </c>
      <c r="X467">
        <f t="shared" si="142"/>
        <v>39</v>
      </c>
      <c r="Y467">
        <f>INDEX(Testing!$N$17:$N$23,FLOOR(('Frame Table'!T467-($E$6*V467)-($E$6*60*U467))/'Frame Table'!$F$6,1)+1)</f>
        <v>38</v>
      </c>
      <c r="AB467">
        <f t="shared" si="159"/>
        <v>459</v>
      </c>
      <c r="AC467">
        <f t="shared" si="155"/>
        <v>437886</v>
      </c>
      <c r="AD467">
        <f t="shared" si="150"/>
        <v>0</v>
      </c>
      <c r="AE467">
        <f t="shared" si="151"/>
        <v>17</v>
      </c>
      <c r="AF467">
        <f>INDEX(Testing!$K$17:$K$23,FLOOR(('Frame Table'!AC467-($E$6*AE467)-($E$6*60*AD467))/'Frame Table'!$F$6,1)+1)</f>
        <v>0</v>
      </c>
      <c r="AG467">
        <f t="shared" si="143"/>
        <v>10</v>
      </c>
      <c r="AH467">
        <f>INDEX(Testing!$N$17:$N$23,FLOOR(('Frame Table'!AC467-($E$6*AE467)-($E$6*60*AD467))/'Frame Table'!$F$6,1)+1)</f>
        <v>0</v>
      </c>
    </row>
    <row r="468" spans="1:34" x14ac:dyDescent="0.25">
      <c r="A468">
        <f t="shared" si="156"/>
        <v>460</v>
      </c>
      <c r="B468">
        <f t="shared" si="152"/>
        <v>585580</v>
      </c>
      <c r="C468">
        <f t="shared" si="144"/>
        <v>0</v>
      </c>
      <c r="D468">
        <f t="shared" si="145"/>
        <v>22</v>
      </c>
      <c r="E468">
        <f>INDEX(Testing!$K$17:$K$23,FLOOR(('Frame Table'!B468-($E$6*D468)-($E$6*60*C468))/'Frame Table'!$F$6,1)+1)</f>
        <v>97</v>
      </c>
      <c r="F468">
        <f t="shared" si="140"/>
        <v>87</v>
      </c>
      <c r="G468">
        <f>INDEX(Testing!$N$17:$N$23,FLOOR(('Frame Table'!B468-($E$6*D468)-($E$6*60*C468))/'Frame Table'!$F$6,1)+1)</f>
        <v>96</v>
      </c>
      <c r="J468">
        <f t="shared" si="157"/>
        <v>460</v>
      </c>
      <c r="K468">
        <f t="shared" si="153"/>
        <v>501860</v>
      </c>
      <c r="L468">
        <f t="shared" si="146"/>
        <v>0</v>
      </c>
      <c r="M468">
        <f t="shared" si="147"/>
        <v>19</v>
      </c>
      <c r="N468">
        <f>INDEX(Testing!$K$17:$K$23,FLOOR(('Frame Table'!K468-($E$6*M468)-($E$6*60*L468))/'Frame Table'!$F$6,1)+1)</f>
        <v>61</v>
      </c>
      <c r="O468">
        <f t="shared" si="141"/>
        <v>60</v>
      </c>
      <c r="P468">
        <f>INDEX(Testing!$N$17:$N$23,FLOOR(('Frame Table'!K468-($E$6*M468)-($E$6*60*L468))/'Frame Table'!$F$6,1)+1)</f>
        <v>58</v>
      </c>
      <c r="S468">
        <f t="shared" si="158"/>
        <v>460</v>
      </c>
      <c r="T468">
        <f t="shared" si="154"/>
        <v>702880</v>
      </c>
      <c r="U468">
        <f t="shared" si="148"/>
        <v>0</v>
      </c>
      <c r="V468">
        <f t="shared" si="149"/>
        <v>27</v>
      </c>
      <c r="W468">
        <f>INDEX(Testing!$K$17:$K$23,FLOOR(('Frame Table'!T468-($E$6*V468)-($E$6*60*U468))/'Frame Table'!$F$6,1)+1)</f>
        <v>48</v>
      </c>
      <c r="X468">
        <f t="shared" si="142"/>
        <v>45</v>
      </c>
      <c r="Y468">
        <f>INDEX(Testing!$N$17:$N$23,FLOOR(('Frame Table'!T468-($E$6*V468)-($E$6*60*U468))/'Frame Table'!$F$6,1)+1)</f>
        <v>38</v>
      </c>
      <c r="AB468">
        <f t="shared" si="159"/>
        <v>460</v>
      </c>
      <c r="AC468">
        <f t="shared" si="155"/>
        <v>438840</v>
      </c>
      <c r="AD468">
        <f t="shared" si="150"/>
        <v>0</v>
      </c>
      <c r="AE468">
        <f t="shared" si="151"/>
        <v>17</v>
      </c>
      <c r="AF468">
        <f>INDEX(Testing!$K$17:$K$23,FLOOR(('Frame Table'!AC468-($E$6*AE468)-($E$6*60*AD468))/'Frame Table'!$F$6,1)+1)</f>
        <v>0</v>
      </c>
      <c r="AG468">
        <f t="shared" si="143"/>
        <v>14</v>
      </c>
      <c r="AH468">
        <f>INDEX(Testing!$N$17:$N$23,FLOOR(('Frame Table'!AC468-($E$6*AE468)-($E$6*60*AD468))/'Frame Table'!$F$6,1)+1)</f>
        <v>0</v>
      </c>
    </row>
    <row r="469" spans="1:34" x14ac:dyDescent="0.25">
      <c r="A469">
        <f t="shared" si="156"/>
        <v>461</v>
      </c>
      <c r="B469">
        <f t="shared" si="152"/>
        <v>586853</v>
      </c>
      <c r="C469">
        <f t="shared" si="144"/>
        <v>0</v>
      </c>
      <c r="D469">
        <f t="shared" si="145"/>
        <v>22</v>
      </c>
      <c r="E469">
        <f>INDEX(Testing!$K$17:$K$23,FLOOR(('Frame Table'!B469-($E$6*D469)-($E$6*60*C469))/'Frame Table'!$F$6,1)+1)</f>
        <v>97</v>
      </c>
      <c r="F469">
        <f t="shared" si="140"/>
        <v>92</v>
      </c>
      <c r="G469">
        <f>INDEX(Testing!$N$17:$N$23,FLOOR(('Frame Table'!B469-($E$6*D469)-($E$6*60*C469))/'Frame Table'!$F$6,1)+1)</f>
        <v>96</v>
      </c>
      <c r="J469">
        <f t="shared" si="157"/>
        <v>461</v>
      </c>
      <c r="K469">
        <f t="shared" si="153"/>
        <v>502951</v>
      </c>
      <c r="L469">
        <f t="shared" si="146"/>
        <v>0</v>
      </c>
      <c r="M469">
        <f t="shared" si="147"/>
        <v>19</v>
      </c>
      <c r="N469">
        <f>INDEX(Testing!$K$17:$K$23,FLOOR(('Frame Table'!K469-($E$6*M469)-($E$6*60*L469))/'Frame Table'!$F$6,1)+1)</f>
        <v>82</v>
      </c>
      <c r="O469">
        <f t="shared" si="141"/>
        <v>64</v>
      </c>
      <c r="P469">
        <f>INDEX(Testing!$N$17:$N$23,FLOOR(('Frame Table'!K469-($E$6*M469)-($E$6*60*L469))/'Frame Table'!$F$6,1)+1)</f>
        <v>77</v>
      </c>
      <c r="S469">
        <f t="shared" si="158"/>
        <v>461</v>
      </c>
      <c r="T469">
        <f t="shared" si="154"/>
        <v>704408</v>
      </c>
      <c r="U469">
        <f t="shared" si="148"/>
        <v>0</v>
      </c>
      <c r="V469">
        <f t="shared" si="149"/>
        <v>27</v>
      </c>
      <c r="W469">
        <f>INDEX(Testing!$K$17:$K$23,FLOOR(('Frame Table'!T469-($E$6*V469)-($E$6*60*U469))/'Frame Table'!$F$6,1)+1)</f>
        <v>61</v>
      </c>
      <c r="X469">
        <f t="shared" si="142"/>
        <v>51</v>
      </c>
      <c r="Y469">
        <f>INDEX(Testing!$N$17:$N$23,FLOOR(('Frame Table'!T469-($E$6*V469)-($E$6*60*U469))/'Frame Table'!$F$6,1)+1)</f>
        <v>58</v>
      </c>
      <c r="AB469">
        <f t="shared" si="159"/>
        <v>461</v>
      </c>
      <c r="AC469">
        <f t="shared" si="155"/>
        <v>439794</v>
      </c>
      <c r="AD469">
        <f t="shared" si="150"/>
        <v>0</v>
      </c>
      <c r="AE469">
        <f t="shared" si="151"/>
        <v>17</v>
      </c>
      <c r="AF469">
        <f>INDEX(Testing!$K$17:$K$23,FLOOR(('Frame Table'!AC469-($E$6*AE469)-($E$6*60*AD469))/'Frame Table'!$F$6,1)+1)</f>
        <v>25</v>
      </c>
      <c r="AG469">
        <f t="shared" si="143"/>
        <v>17</v>
      </c>
      <c r="AH469">
        <f>INDEX(Testing!$N$17:$N$23,FLOOR(('Frame Table'!AC469-($E$6*AE469)-($E$6*60*AD469))/'Frame Table'!$F$6,1)+1)</f>
        <v>19</v>
      </c>
    </row>
    <row r="470" spans="1:34" x14ac:dyDescent="0.25">
      <c r="A470">
        <f t="shared" si="156"/>
        <v>462</v>
      </c>
      <c r="B470">
        <f t="shared" si="152"/>
        <v>588126</v>
      </c>
      <c r="C470">
        <f t="shared" si="144"/>
        <v>0</v>
      </c>
      <c r="D470">
        <f t="shared" si="145"/>
        <v>22</v>
      </c>
      <c r="E470">
        <f>INDEX(Testing!$K$17:$K$23,FLOOR(('Frame Table'!B470-($E$6*D470)-($E$6*60*C470))/'Frame Table'!$F$6,1)+1)</f>
        <v>99</v>
      </c>
      <c r="F470">
        <f t="shared" si="140"/>
        <v>97</v>
      </c>
      <c r="G470">
        <f>INDEX(Testing!$N$17:$N$23,FLOOR(('Frame Table'!B470-($E$6*D470)-($E$6*60*C470))/'Frame Table'!$F$6,1)+1)</f>
        <v>99</v>
      </c>
      <c r="J470">
        <f t="shared" si="157"/>
        <v>462</v>
      </c>
      <c r="K470">
        <f t="shared" si="153"/>
        <v>504042</v>
      </c>
      <c r="L470">
        <f t="shared" si="146"/>
        <v>0</v>
      </c>
      <c r="M470">
        <f t="shared" si="147"/>
        <v>19</v>
      </c>
      <c r="N470">
        <f>INDEX(Testing!$K$17:$K$23,FLOOR(('Frame Table'!K470-($E$6*M470)-($E$6*60*L470))/'Frame Table'!$F$6,1)+1)</f>
        <v>82</v>
      </c>
      <c r="O470">
        <f t="shared" si="141"/>
        <v>68</v>
      </c>
      <c r="P470">
        <f>INDEX(Testing!$N$17:$N$23,FLOOR(('Frame Table'!K470-($E$6*M470)-($E$6*60*L470))/'Frame Table'!$F$6,1)+1)</f>
        <v>77</v>
      </c>
      <c r="S470">
        <f t="shared" si="158"/>
        <v>462</v>
      </c>
      <c r="T470">
        <f t="shared" si="154"/>
        <v>705936</v>
      </c>
      <c r="U470">
        <f t="shared" si="148"/>
        <v>0</v>
      </c>
      <c r="V470">
        <f t="shared" si="149"/>
        <v>27</v>
      </c>
      <c r="W470">
        <f>INDEX(Testing!$K$17:$K$23,FLOOR(('Frame Table'!T470-($E$6*V470)-($E$6*60*U470))/'Frame Table'!$F$6,1)+1)</f>
        <v>61</v>
      </c>
      <c r="X470">
        <f t="shared" si="142"/>
        <v>57</v>
      </c>
      <c r="Y470">
        <f>INDEX(Testing!$N$17:$N$23,FLOOR(('Frame Table'!T470-($E$6*V470)-($E$6*60*U470))/'Frame Table'!$F$6,1)+1)</f>
        <v>58</v>
      </c>
      <c r="AB470">
        <f t="shared" si="159"/>
        <v>462</v>
      </c>
      <c r="AC470">
        <f t="shared" si="155"/>
        <v>440748</v>
      </c>
      <c r="AD470">
        <f t="shared" si="150"/>
        <v>0</v>
      </c>
      <c r="AE470">
        <f t="shared" si="151"/>
        <v>17</v>
      </c>
      <c r="AF470">
        <f>INDEX(Testing!$K$17:$K$23,FLOOR(('Frame Table'!AC470-($E$6*AE470)-($E$6*60*AD470))/'Frame Table'!$F$6,1)+1)</f>
        <v>25</v>
      </c>
      <c r="AG470">
        <f t="shared" si="143"/>
        <v>21</v>
      </c>
      <c r="AH470">
        <f>INDEX(Testing!$N$17:$N$23,FLOOR(('Frame Table'!AC470-($E$6*AE470)-($E$6*60*AD470))/'Frame Table'!$F$6,1)+1)</f>
        <v>19</v>
      </c>
    </row>
    <row r="471" spans="1:34" x14ac:dyDescent="0.25">
      <c r="A471">
        <f t="shared" si="156"/>
        <v>463</v>
      </c>
      <c r="B471">
        <f t="shared" si="152"/>
        <v>589399</v>
      </c>
      <c r="C471">
        <f t="shared" si="144"/>
        <v>0</v>
      </c>
      <c r="D471">
        <f t="shared" si="145"/>
        <v>23</v>
      </c>
      <c r="E471">
        <f>INDEX(Testing!$K$17:$K$23,FLOOR(('Frame Table'!B471-($E$6*D471)-($E$6*60*C471))/'Frame Table'!$F$6,1)+1)</f>
        <v>0</v>
      </c>
      <c r="F471">
        <f t="shared" si="140"/>
        <v>2</v>
      </c>
      <c r="G471">
        <f>INDEX(Testing!$N$17:$N$23,FLOOR(('Frame Table'!B471-($E$6*D471)-($E$6*60*C471))/'Frame Table'!$F$6,1)+1)</f>
        <v>0</v>
      </c>
      <c r="J471">
        <f t="shared" si="157"/>
        <v>463</v>
      </c>
      <c r="K471">
        <f t="shared" si="153"/>
        <v>505133</v>
      </c>
      <c r="L471">
        <f t="shared" si="146"/>
        <v>0</v>
      </c>
      <c r="M471">
        <f t="shared" si="147"/>
        <v>19</v>
      </c>
      <c r="N471">
        <f>INDEX(Testing!$K$17:$K$23,FLOOR(('Frame Table'!K471-($E$6*M471)-($E$6*60*L471))/'Frame Table'!$F$6,1)+1)</f>
        <v>82</v>
      </c>
      <c r="O471">
        <f t="shared" si="141"/>
        <v>73</v>
      </c>
      <c r="P471">
        <f>INDEX(Testing!$N$17:$N$23,FLOOR(('Frame Table'!K471-($E$6*M471)-($E$6*60*L471))/'Frame Table'!$F$6,1)+1)</f>
        <v>77</v>
      </c>
      <c r="S471">
        <f t="shared" si="158"/>
        <v>463</v>
      </c>
      <c r="T471">
        <f t="shared" si="154"/>
        <v>707464</v>
      </c>
      <c r="U471">
        <f t="shared" si="148"/>
        <v>0</v>
      </c>
      <c r="V471">
        <f t="shared" si="149"/>
        <v>27</v>
      </c>
      <c r="W471">
        <f>INDEX(Testing!$K$17:$K$23,FLOOR(('Frame Table'!T471-($E$6*V471)-($E$6*60*U471))/'Frame Table'!$F$6,1)+1)</f>
        <v>61</v>
      </c>
      <c r="X471">
        <f t="shared" si="142"/>
        <v>63</v>
      </c>
      <c r="Y471">
        <f>INDEX(Testing!$N$17:$N$23,FLOOR(('Frame Table'!T471-($E$6*V471)-($E$6*60*U471))/'Frame Table'!$F$6,1)+1)</f>
        <v>58</v>
      </c>
      <c r="AB471">
        <f t="shared" si="159"/>
        <v>463</v>
      </c>
      <c r="AC471">
        <f t="shared" si="155"/>
        <v>441702</v>
      </c>
      <c r="AD471">
        <f t="shared" si="150"/>
        <v>0</v>
      </c>
      <c r="AE471">
        <f t="shared" si="151"/>
        <v>17</v>
      </c>
      <c r="AF471">
        <f>INDEX(Testing!$K$17:$K$23,FLOOR(('Frame Table'!AC471-($E$6*AE471)-($E$6*60*AD471))/'Frame Table'!$F$6,1)+1)</f>
        <v>25</v>
      </c>
      <c r="AG471">
        <f t="shared" si="143"/>
        <v>25</v>
      </c>
      <c r="AH471">
        <f>INDEX(Testing!$N$17:$N$23,FLOOR(('Frame Table'!AC471-($E$6*AE471)-($E$6*60*AD471))/'Frame Table'!$F$6,1)+1)</f>
        <v>19</v>
      </c>
    </row>
    <row r="472" spans="1:34" x14ac:dyDescent="0.25">
      <c r="A472">
        <f t="shared" si="156"/>
        <v>464</v>
      </c>
      <c r="B472">
        <f t="shared" si="152"/>
        <v>590672</v>
      </c>
      <c r="C472">
        <f t="shared" si="144"/>
        <v>0</v>
      </c>
      <c r="D472">
        <f t="shared" si="145"/>
        <v>23</v>
      </c>
      <c r="E472">
        <f>INDEX(Testing!$K$17:$K$23,FLOOR(('Frame Table'!B472-($E$6*D472)-($E$6*60*C472))/'Frame Table'!$F$6,1)+1)</f>
        <v>0</v>
      </c>
      <c r="F472">
        <f t="shared" si="140"/>
        <v>7</v>
      </c>
      <c r="G472">
        <f>INDEX(Testing!$N$17:$N$23,FLOOR(('Frame Table'!B472-($E$6*D472)-($E$6*60*C472))/'Frame Table'!$F$6,1)+1)</f>
        <v>0</v>
      </c>
      <c r="J472">
        <f t="shared" si="157"/>
        <v>464</v>
      </c>
      <c r="K472">
        <f t="shared" si="153"/>
        <v>506224</v>
      </c>
      <c r="L472">
        <f t="shared" si="146"/>
        <v>0</v>
      </c>
      <c r="M472">
        <f t="shared" si="147"/>
        <v>19</v>
      </c>
      <c r="N472">
        <f>INDEX(Testing!$K$17:$K$23,FLOOR(('Frame Table'!K472-($E$6*M472)-($E$6*60*L472))/'Frame Table'!$F$6,1)+1)</f>
        <v>82</v>
      </c>
      <c r="O472">
        <f t="shared" si="141"/>
        <v>77</v>
      </c>
      <c r="P472">
        <f>INDEX(Testing!$N$17:$N$23,FLOOR(('Frame Table'!K472-($E$6*M472)-($E$6*60*L472))/'Frame Table'!$F$6,1)+1)</f>
        <v>77</v>
      </c>
      <c r="S472">
        <f t="shared" si="158"/>
        <v>464</v>
      </c>
      <c r="T472">
        <f t="shared" si="154"/>
        <v>708992</v>
      </c>
      <c r="U472">
        <f t="shared" si="148"/>
        <v>0</v>
      </c>
      <c r="V472">
        <f t="shared" si="149"/>
        <v>27</v>
      </c>
      <c r="W472">
        <f>INDEX(Testing!$K$17:$K$23,FLOOR(('Frame Table'!T472-($E$6*V472)-($E$6*60*U472))/'Frame Table'!$F$6,1)+1)</f>
        <v>82</v>
      </c>
      <c r="X472">
        <f t="shared" si="142"/>
        <v>69</v>
      </c>
      <c r="Y472">
        <f>INDEX(Testing!$N$17:$N$23,FLOOR(('Frame Table'!T472-($E$6*V472)-($E$6*60*U472))/'Frame Table'!$F$6,1)+1)</f>
        <v>77</v>
      </c>
      <c r="AB472">
        <f t="shared" si="159"/>
        <v>464</v>
      </c>
      <c r="AC472">
        <f t="shared" si="155"/>
        <v>442656</v>
      </c>
      <c r="AD472">
        <f t="shared" si="150"/>
        <v>0</v>
      </c>
      <c r="AE472">
        <f t="shared" si="151"/>
        <v>17</v>
      </c>
      <c r="AF472">
        <f>INDEX(Testing!$K$17:$K$23,FLOOR(('Frame Table'!AC472-($E$6*AE472)-($E$6*60*AD472))/'Frame Table'!$F$6,1)+1)</f>
        <v>25</v>
      </c>
      <c r="AG472">
        <f t="shared" si="143"/>
        <v>29</v>
      </c>
      <c r="AH472">
        <f>INDEX(Testing!$N$17:$N$23,FLOOR(('Frame Table'!AC472-($E$6*AE472)-($E$6*60*AD472))/'Frame Table'!$F$6,1)+1)</f>
        <v>19</v>
      </c>
    </row>
    <row r="473" spans="1:34" x14ac:dyDescent="0.25">
      <c r="A473">
        <f t="shared" si="156"/>
        <v>465</v>
      </c>
      <c r="B473">
        <f t="shared" si="152"/>
        <v>591945</v>
      </c>
      <c r="C473">
        <f t="shared" si="144"/>
        <v>0</v>
      </c>
      <c r="D473">
        <f t="shared" si="145"/>
        <v>23</v>
      </c>
      <c r="E473">
        <f>INDEX(Testing!$K$17:$K$23,FLOOR(('Frame Table'!B473-($E$6*D473)-($E$6*60*C473))/'Frame Table'!$F$6,1)+1)</f>
        <v>0</v>
      </c>
      <c r="F473">
        <f t="shared" si="140"/>
        <v>12</v>
      </c>
      <c r="G473">
        <f>INDEX(Testing!$N$17:$N$23,FLOOR(('Frame Table'!B473-($E$6*D473)-($E$6*60*C473))/'Frame Table'!$F$6,1)+1)</f>
        <v>0</v>
      </c>
      <c r="J473">
        <f t="shared" si="157"/>
        <v>465</v>
      </c>
      <c r="K473">
        <f t="shared" si="153"/>
        <v>507315</v>
      </c>
      <c r="L473">
        <f t="shared" si="146"/>
        <v>0</v>
      </c>
      <c r="M473">
        <f t="shared" si="147"/>
        <v>19</v>
      </c>
      <c r="N473">
        <f>INDEX(Testing!$K$17:$K$23,FLOOR(('Frame Table'!K473-($E$6*M473)-($E$6*60*L473))/'Frame Table'!$F$6,1)+1)</f>
        <v>97</v>
      </c>
      <c r="O473">
        <f t="shared" si="141"/>
        <v>81</v>
      </c>
      <c r="P473">
        <f>INDEX(Testing!$N$17:$N$23,FLOOR(('Frame Table'!K473-($E$6*M473)-($E$6*60*L473))/'Frame Table'!$F$6,1)+1)</f>
        <v>96</v>
      </c>
      <c r="S473">
        <f t="shared" si="158"/>
        <v>465</v>
      </c>
      <c r="T473">
        <f t="shared" si="154"/>
        <v>710520</v>
      </c>
      <c r="U473">
        <f t="shared" si="148"/>
        <v>0</v>
      </c>
      <c r="V473">
        <f t="shared" si="149"/>
        <v>27</v>
      </c>
      <c r="W473">
        <f>INDEX(Testing!$K$17:$K$23,FLOOR(('Frame Table'!T473-($E$6*V473)-($E$6*60*U473))/'Frame Table'!$F$6,1)+1)</f>
        <v>82</v>
      </c>
      <c r="X473">
        <f t="shared" si="142"/>
        <v>75</v>
      </c>
      <c r="Y473">
        <f>INDEX(Testing!$N$17:$N$23,FLOOR(('Frame Table'!T473-($E$6*V473)-($E$6*60*U473))/'Frame Table'!$F$6,1)+1)</f>
        <v>77</v>
      </c>
      <c r="AB473">
        <f t="shared" si="159"/>
        <v>465</v>
      </c>
      <c r="AC473">
        <f t="shared" si="155"/>
        <v>443610</v>
      </c>
      <c r="AD473">
        <f t="shared" si="150"/>
        <v>0</v>
      </c>
      <c r="AE473">
        <f t="shared" si="151"/>
        <v>17</v>
      </c>
      <c r="AF473">
        <f>INDEX(Testing!$K$17:$K$23,FLOOR(('Frame Table'!AC473-($E$6*AE473)-($E$6*60*AD473))/'Frame Table'!$F$6,1)+1)</f>
        <v>48</v>
      </c>
      <c r="AG473">
        <f t="shared" si="143"/>
        <v>32</v>
      </c>
      <c r="AH473">
        <f>INDEX(Testing!$N$17:$N$23,FLOOR(('Frame Table'!AC473-($E$6*AE473)-($E$6*60*AD473))/'Frame Table'!$F$6,1)+1)</f>
        <v>38</v>
      </c>
    </row>
    <row r="474" spans="1:34" x14ac:dyDescent="0.25">
      <c r="A474">
        <f t="shared" si="156"/>
        <v>466</v>
      </c>
      <c r="B474">
        <f t="shared" si="152"/>
        <v>593218</v>
      </c>
      <c r="C474">
        <f t="shared" si="144"/>
        <v>0</v>
      </c>
      <c r="D474">
        <f t="shared" si="145"/>
        <v>23</v>
      </c>
      <c r="E474">
        <f>INDEX(Testing!$K$17:$K$23,FLOOR(('Frame Table'!B474-($E$6*D474)-($E$6*60*C474))/'Frame Table'!$F$6,1)+1)</f>
        <v>25</v>
      </c>
      <c r="F474">
        <f t="shared" si="140"/>
        <v>17</v>
      </c>
      <c r="G474">
        <f>INDEX(Testing!$N$17:$N$23,FLOOR(('Frame Table'!B474-($E$6*D474)-($E$6*60*C474))/'Frame Table'!$F$6,1)+1)</f>
        <v>19</v>
      </c>
      <c r="J474">
        <f t="shared" si="157"/>
        <v>466</v>
      </c>
      <c r="K474">
        <f t="shared" si="153"/>
        <v>508406</v>
      </c>
      <c r="L474">
        <f t="shared" si="146"/>
        <v>0</v>
      </c>
      <c r="M474">
        <f t="shared" si="147"/>
        <v>19</v>
      </c>
      <c r="N474">
        <f>INDEX(Testing!$K$17:$K$23,FLOOR(('Frame Table'!K474-($E$6*M474)-($E$6*60*L474))/'Frame Table'!$F$6,1)+1)</f>
        <v>97</v>
      </c>
      <c r="O474">
        <f t="shared" si="141"/>
        <v>85</v>
      </c>
      <c r="P474">
        <f>INDEX(Testing!$N$17:$N$23,FLOOR(('Frame Table'!K474-($E$6*M474)-($E$6*60*L474))/'Frame Table'!$F$6,1)+1)</f>
        <v>96</v>
      </c>
      <c r="S474">
        <f t="shared" si="158"/>
        <v>466</v>
      </c>
      <c r="T474">
        <f t="shared" si="154"/>
        <v>712048</v>
      </c>
      <c r="U474">
        <f t="shared" si="148"/>
        <v>0</v>
      </c>
      <c r="V474">
        <f t="shared" si="149"/>
        <v>27</v>
      </c>
      <c r="W474">
        <f>INDEX(Testing!$K$17:$K$23,FLOOR(('Frame Table'!T474-($E$6*V474)-($E$6*60*U474))/'Frame Table'!$F$6,1)+1)</f>
        <v>97</v>
      </c>
      <c r="X474">
        <f t="shared" si="142"/>
        <v>81</v>
      </c>
      <c r="Y474">
        <f>INDEX(Testing!$N$17:$N$23,FLOOR(('Frame Table'!T474-($E$6*V474)-($E$6*60*U474))/'Frame Table'!$F$6,1)+1)</f>
        <v>96</v>
      </c>
      <c r="AB474">
        <f t="shared" si="159"/>
        <v>466</v>
      </c>
      <c r="AC474">
        <f t="shared" si="155"/>
        <v>444564</v>
      </c>
      <c r="AD474">
        <f t="shared" si="150"/>
        <v>0</v>
      </c>
      <c r="AE474">
        <f t="shared" si="151"/>
        <v>17</v>
      </c>
      <c r="AF474">
        <f>INDEX(Testing!$K$17:$K$23,FLOOR(('Frame Table'!AC474-($E$6*AE474)-($E$6*60*AD474))/'Frame Table'!$F$6,1)+1)</f>
        <v>48</v>
      </c>
      <c r="AG474">
        <f t="shared" si="143"/>
        <v>36</v>
      </c>
      <c r="AH474">
        <f>INDEX(Testing!$N$17:$N$23,FLOOR(('Frame Table'!AC474-($E$6*AE474)-($E$6*60*AD474))/'Frame Table'!$F$6,1)+1)</f>
        <v>38</v>
      </c>
    </row>
    <row r="475" spans="1:34" x14ac:dyDescent="0.25">
      <c r="A475">
        <f t="shared" si="156"/>
        <v>467</v>
      </c>
      <c r="B475">
        <f t="shared" si="152"/>
        <v>594491</v>
      </c>
      <c r="C475">
        <f t="shared" si="144"/>
        <v>0</v>
      </c>
      <c r="D475">
        <f t="shared" si="145"/>
        <v>23</v>
      </c>
      <c r="E475">
        <f>INDEX(Testing!$K$17:$K$23,FLOOR(('Frame Table'!B475-($E$6*D475)-($E$6*60*C475))/'Frame Table'!$F$6,1)+1)</f>
        <v>25</v>
      </c>
      <c r="F475">
        <f t="shared" si="140"/>
        <v>22</v>
      </c>
      <c r="G475">
        <f>INDEX(Testing!$N$17:$N$23,FLOOR(('Frame Table'!B475-($E$6*D475)-($E$6*60*C475))/'Frame Table'!$F$6,1)+1)</f>
        <v>19</v>
      </c>
      <c r="J475">
        <f t="shared" si="157"/>
        <v>467</v>
      </c>
      <c r="K475">
        <f t="shared" si="153"/>
        <v>509497</v>
      </c>
      <c r="L475">
        <f t="shared" si="146"/>
        <v>0</v>
      </c>
      <c r="M475">
        <f t="shared" si="147"/>
        <v>19</v>
      </c>
      <c r="N475">
        <f>INDEX(Testing!$K$17:$K$23,FLOOR(('Frame Table'!K475-($E$6*M475)-($E$6*60*L475))/'Frame Table'!$F$6,1)+1)</f>
        <v>97</v>
      </c>
      <c r="O475">
        <f t="shared" si="141"/>
        <v>90</v>
      </c>
      <c r="P475">
        <f>INDEX(Testing!$N$17:$N$23,FLOOR(('Frame Table'!K475-($E$6*M475)-($E$6*60*L475))/'Frame Table'!$F$6,1)+1)</f>
        <v>96</v>
      </c>
      <c r="S475">
        <f t="shared" si="158"/>
        <v>467</v>
      </c>
      <c r="T475">
        <f t="shared" si="154"/>
        <v>713576</v>
      </c>
      <c r="U475">
        <f t="shared" si="148"/>
        <v>0</v>
      </c>
      <c r="V475">
        <f t="shared" si="149"/>
        <v>27</v>
      </c>
      <c r="W475">
        <f>INDEX(Testing!$K$17:$K$23,FLOOR(('Frame Table'!T475-($E$6*V475)-($E$6*60*U475))/'Frame Table'!$F$6,1)+1)</f>
        <v>97</v>
      </c>
      <c r="X475">
        <f t="shared" si="142"/>
        <v>87</v>
      </c>
      <c r="Y475">
        <f>INDEX(Testing!$N$17:$N$23,FLOOR(('Frame Table'!T475-($E$6*V475)-($E$6*60*U475))/'Frame Table'!$F$6,1)+1)</f>
        <v>96</v>
      </c>
      <c r="AB475">
        <f t="shared" si="159"/>
        <v>467</v>
      </c>
      <c r="AC475">
        <f t="shared" si="155"/>
        <v>445518</v>
      </c>
      <c r="AD475">
        <f t="shared" si="150"/>
        <v>0</v>
      </c>
      <c r="AE475">
        <f t="shared" si="151"/>
        <v>17</v>
      </c>
      <c r="AF475">
        <f>INDEX(Testing!$K$17:$K$23,FLOOR(('Frame Table'!AC475-($E$6*AE475)-($E$6*60*AD475))/'Frame Table'!$F$6,1)+1)</f>
        <v>48</v>
      </c>
      <c r="AG475">
        <f t="shared" si="143"/>
        <v>40</v>
      </c>
      <c r="AH475">
        <f>INDEX(Testing!$N$17:$N$23,FLOOR(('Frame Table'!AC475-($E$6*AE475)-($E$6*60*AD475))/'Frame Table'!$F$6,1)+1)</f>
        <v>38</v>
      </c>
    </row>
    <row r="476" spans="1:34" x14ac:dyDescent="0.25">
      <c r="A476">
        <f t="shared" si="156"/>
        <v>468</v>
      </c>
      <c r="B476">
        <f t="shared" si="152"/>
        <v>595764</v>
      </c>
      <c r="C476">
        <f t="shared" si="144"/>
        <v>0</v>
      </c>
      <c r="D476">
        <f t="shared" si="145"/>
        <v>23</v>
      </c>
      <c r="E476">
        <f>INDEX(Testing!$K$17:$K$23,FLOOR(('Frame Table'!B476-($E$6*D476)-($E$6*60*C476))/'Frame Table'!$F$6,1)+1)</f>
        <v>25</v>
      </c>
      <c r="F476">
        <f t="shared" si="140"/>
        <v>27</v>
      </c>
      <c r="G476">
        <f>INDEX(Testing!$N$17:$N$23,FLOOR(('Frame Table'!B476-($E$6*D476)-($E$6*60*C476))/'Frame Table'!$F$6,1)+1)</f>
        <v>19</v>
      </c>
      <c r="J476">
        <f t="shared" si="157"/>
        <v>468</v>
      </c>
      <c r="K476">
        <f t="shared" si="153"/>
        <v>510588</v>
      </c>
      <c r="L476">
        <f t="shared" si="146"/>
        <v>0</v>
      </c>
      <c r="M476">
        <f t="shared" si="147"/>
        <v>19</v>
      </c>
      <c r="N476">
        <f>INDEX(Testing!$K$17:$K$23,FLOOR(('Frame Table'!K476-($E$6*M476)-($E$6*60*L476))/'Frame Table'!$F$6,1)+1)</f>
        <v>97</v>
      </c>
      <c r="O476">
        <f t="shared" si="141"/>
        <v>94</v>
      </c>
      <c r="P476">
        <f>INDEX(Testing!$N$17:$N$23,FLOOR(('Frame Table'!K476-($E$6*M476)-($E$6*60*L476))/'Frame Table'!$F$6,1)+1)</f>
        <v>96</v>
      </c>
      <c r="S476">
        <f t="shared" si="158"/>
        <v>468</v>
      </c>
      <c r="T476">
        <f t="shared" si="154"/>
        <v>715104</v>
      </c>
      <c r="U476">
        <f t="shared" si="148"/>
        <v>0</v>
      </c>
      <c r="V476">
        <f t="shared" si="149"/>
        <v>27</v>
      </c>
      <c r="W476">
        <f>INDEX(Testing!$K$17:$K$23,FLOOR(('Frame Table'!T476-($E$6*V476)-($E$6*60*U476))/'Frame Table'!$F$6,1)+1)</f>
        <v>97</v>
      </c>
      <c r="X476">
        <f t="shared" si="142"/>
        <v>93</v>
      </c>
      <c r="Y476">
        <f>INDEX(Testing!$N$17:$N$23,FLOOR(('Frame Table'!T476-($E$6*V476)-($E$6*60*U476))/'Frame Table'!$F$6,1)+1)</f>
        <v>96</v>
      </c>
      <c r="AB476">
        <f t="shared" si="159"/>
        <v>468</v>
      </c>
      <c r="AC476">
        <f t="shared" si="155"/>
        <v>446472</v>
      </c>
      <c r="AD476">
        <f t="shared" si="150"/>
        <v>0</v>
      </c>
      <c r="AE476">
        <f t="shared" si="151"/>
        <v>17</v>
      </c>
      <c r="AF476">
        <f>INDEX(Testing!$K$17:$K$23,FLOOR(('Frame Table'!AC476-($E$6*AE476)-($E$6*60*AD476))/'Frame Table'!$F$6,1)+1)</f>
        <v>48</v>
      </c>
      <c r="AG476">
        <f t="shared" si="143"/>
        <v>44</v>
      </c>
      <c r="AH476">
        <f>INDEX(Testing!$N$17:$N$23,FLOOR(('Frame Table'!AC476-($E$6*AE476)-($E$6*60*AD476))/'Frame Table'!$F$6,1)+1)</f>
        <v>38</v>
      </c>
    </row>
    <row r="477" spans="1:34" x14ac:dyDescent="0.25">
      <c r="A477">
        <f t="shared" si="156"/>
        <v>469</v>
      </c>
      <c r="B477">
        <f t="shared" si="152"/>
        <v>597037</v>
      </c>
      <c r="C477">
        <f t="shared" si="144"/>
        <v>0</v>
      </c>
      <c r="D477">
        <f t="shared" si="145"/>
        <v>23</v>
      </c>
      <c r="E477">
        <f>INDEX(Testing!$K$17:$K$23,FLOOR(('Frame Table'!B477-($E$6*D477)-($E$6*60*C477))/'Frame Table'!$F$6,1)+1)</f>
        <v>48</v>
      </c>
      <c r="F477">
        <f t="shared" si="140"/>
        <v>32</v>
      </c>
      <c r="G477">
        <f>INDEX(Testing!$N$17:$N$23,FLOOR(('Frame Table'!B477-($E$6*D477)-($E$6*60*C477))/'Frame Table'!$F$6,1)+1)</f>
        <v>38</v>
      </c>
      <c r="J477">
        <f t="shared" si="157"/>
        <v>469</v>
      </c>
      <c r="K477">
        <f t="shared" si="153"/>
        <v>511679</v>
      </c>
      <c r="L477">
        <f t="shared" si="146"/>
        <v>0</v>
      </c>
      <c r="M477">
        <f t="shared" si="147"/>
        <v>19</v>
      </c>
      <c r="N477">
        <f>INDEX(Testing!$K$17:$K$23,FLOOR(('Frame Table'!K477-($E$6*M477)-($E$6*60*L477))/'Frame Table'!$F$6,1)+1)</f>
        <v>99</v>
      </c>
      <c r="O477">
        <f t="shared" si="141"/>
        <v>98</v>
      </c>
      <c r="P477">
        <f>INDEX(Testing!$N$17:$N$23,FLOOR(('Frame Table'!K477-($E$6*M477)-($E$6*60*L477))/'Frame Table'!$F$6,1)+1)</f>
        <v>99</v>
      </c>
      <c r="S477">
        <f t="shared" si="158"/>
        <v>469</v>
      </c>
      <c r="T477">
        <f t="shared" si="154"/>
        <v>716632</v>
      </c>
      <c r="U477">
        <f t="shared" si="148"/>
        <v>0</v>
      </c>
      <c r="V477">
        <f t="shared" si="149"/>
        <v>27</v>
      </c>
      <c r="W477">
        <f>INDEX(Testing!$K$17:$K$23,FLOOR(('Frame Table'!T477-($E$6*V477)-($E$6*60*U477))/'Frame Table'!$F$6,1)+1)</f>
        <v>99</v>
      </c>
      <c r="X477">
        <f t="shared" si="142"/>
        <v>99</v>
      </c>
      <c r="Y477">
        <f>INDEX(Testing!$N$17:$N$23,FLOOR(('Frame Table'!T477-($E$6*V477)-($E$6*60*U477))/'Frame Table'!$F$6,1)+1)</f>
        <v>99</v>
      </c>
      <c r="AB477">
        <f t="shared" si="159"/>
        <v>469</v>
      </c>
      <c r="AC477">
        <f t="shared" si="155"/>
        <v>447426</v>
      </c>
      <c r="AD477">
        <f t="shared" si="150"/>
        <v>0</v>
      </c>
      <c r="AE477">
        <f t="shared" si="151"/>
        <v>17</v>
      </c>
      <c r="AF477">
        <f>INDEX(Testing!$K$17:$K$23,FLOOR(('Frame Table'!AC477-($E$6*AE477)-($E$6*60*AD477))/'Frame Table'!$F$6,1)+1)</f>
        <v>48</v>
      </c>
      <c r="AG477">
        <f t="shared" si="143"/>
        <v>47</v>
      </c>
      <c r="AH477">
        <f>INDEX(Testing!$N$17:$N$23,FLOOR(('Frame Table'!AC477-($E$6*AE477)-($E$6*60*AD477))/'Frame Table'!$F$6,1)+1)</f>
        <v>38</v>
      </c>
    </row>
    <row r="478" spans="1:34" x14ac:dyDescent="0.25">
      <c r="A478">
        <f t="shared" si="156"/>
        <v>470</v>
      </c>
      <c r="B478">
        <f t="shared" si="152"/>
        <v>598310</v>
      </c>
      <c r="C478">
        <f t="shared" si="144"/>
        <v>0</v>
      </c>
      <c r="D478">
        <f t="shared" si="145"/>
        <v>23</v>
      </c>
      <c r="E478">
        <f>INDEX(Testing!$K$17:$K$23,FLOOR(('Frame Table'!B478-($E$6*D478)-($E$6*60*C478))/'Frame Table'!$F$6,1)+1)</f>
        <v>48</v>
      </c>
      <c r="F478">
        <f t="shared" si="140"/>
        <v>37</v>
      </c>
      <c r="G478">
        <f>INDEX(Testing!$N$17:$N$23,FLOOR(('Frame Table'!B478-($E$6*D478)-($E$6*60*C478))/'Frame Table'!$F$6,1)+1)</f>
        <v>38</v>
      </c>
      <c r="J478">
        <f t="shared" si="157"/>
        <v>470</v>
      </c>
      <c r="K478">
        <f t="shared" si="153"/>
        <v>512770</v>
      </c>
      <c r="L478">
        <f t="shared" si="146"/>
        <v>0</v>
      </c>
      <c r="M478">
        <f t="shared" si="147"/>
        <v>20</v>
      </c>
      <c r="N478">
        <f>INDEX(Testing!$K$17:$K$23,FLOOR(('Frame Table'!K478-($E$6*M478)-($E$6*60*L478))/'Frame Table'!$F$6,1)+1)</f>
        <v>0</v>
      </c>
      <c r="O478">
        <f t="shared" si="141"/>
        <v>3</v>
      </c>
      <c r="P478">
        <f>INDEX(Testing!$N$17:$N$23,FLOOR(('Frame Table'!K478-($E$6*M478)-($E$6*60*L478))/'Frame Table'!$F$6,1)+1)</f>
        <v>0</v>
      </c>
      <c r="S478">
        <f t="shared" si="158"/>
        <v>470</v>
      </c>
      <c r="T478">
        <f t="shared" si="154"/>
        <v>718160</v>
      </c>
      <c r="U478">
        <f t="shared" si="148"/>
        <v>0</v>
      </c>
      <c r="V478">
        <f t="shared" si="149"/>
        <v>28</v>
      </c>
      <c r="W478">
        <f>INDEX(Testing!$K$17:$K$23,FLOOR(('Frame Table'!T478-($E$6*V478)-($E$6*60*U478))/'Frame Table'!$F$6,1)+1)</f>
        <v>0</v>
      </c>
      <c r="X478">
        <f t="shared" si="142"/>
        <v>5</v>
      </c>
      <c r="Y478">
        <f>INDEX(Testing!$N$17:$N$23,FLOOR(('Frame Table'!T478-($E$6*V478)-($E$6*60*U478))/'Frame Table'!$F$6,1)+1)</f>
        <v>0</v>
      </c>
      <c r="AB478">
        <f t="shared" si="159"/>
        <v>470</v>
      </c>
      <c r="AC478">
        <f t="shared" si="155"/>
        <v>448380</v>
      </c>
      <c r="AD478">
        <f t="shared" si="150"/>
        <v>0</v>
      </c>
      <c r="AE478">
        <f t="shared" si="151"/>
        <v>17</v>
      </c>
      <c r="AF478">
        <f>INDEX(Testing!$K$17:$K$23,FLOOR(('Frame Table'!AC478-($E$6*AE478)-($E$6*60*AD478))/'Frame Table'!$F$6,1)+1)</f>
        <v>61</v>
      </c>
      <c r="AG478">
        <f t="shared" si="143"/>
        <v>51</v>
      </c>
      <c r="AH478">
        <f>INDEX(Testing!$N$17:$N$23,FLOOR(('Frame Table'!AC478-($E$6*AE478)-($E$6*60*AD478))/'Frame Table'!$F$6,1)+1)</f>
        <v>58</v>
      </c>
    </row>
    <row r="479" spans="1:34" x14ac:dyDescent="0.25">
      <c r="A479">
        <f t="shared" si="156"/>
        <v>471</v>
      </c>
      <c r="B479">
        <f t="shared" si="152"/>
        <v>599583</v>
      </c>
      <c r="C479">
        <f t="shared" si="144"/>
        <v>0</v>
      </c>
      <c r="D479">
        <f t="shared" si="145"/>
        <v>23</v>
      </c>
      <c r="E479">
        <f>INDEX(Testing!$K$17:$K$23,FLOOR(('Frame Table'!B479-($E$6*D479)-($E$6*60*C479))/'Frame Table'!$F$6,1)+1)</f>
        <v>48</v>
      </c>
      <c r="F479">
        <f t="shared" si="140"/>
        <v>42</v>
      </c>
      <c r="G479">
        <f>INDEX(Testing!$N$17:$N$23,FLOOR(('Frame Table'!B479-($E$6*D479)-($E$6*60*C479))/'Frame Table'!$F$6,1)+1)</f>
        <v>38</v>
      </c>
      <c r="J479">
        <f t="shared" si="157"/>
        <v>471</v>
      </c>
      <c r="K479">
        <f t="shared" si="153"/>
        <v>513861</v>
      </c>
      <c r="L479">
        <f t="shared" si="146"/>
        <v>0</v>
      </c>
      <c r="M479">
        <f t="shared" si="147"/>
        <v>20</v>
      </c>
      <c r="N479">
        <f>INDEX(Testing!$K$17:$K$23,FLOOR(('Frame Table'!K479-($E$6*M479)-($E$6*60*L479))/'Frame Table'!$F$6,1)+1)</f>
        <v>0</v>
      </c>
      <c r="O479">
        <f t="shared" si="141"/>
        <v>7</v>
      </c>
      <c r="P479">
        <f>INDEX(Testing!$N$17:$N$23,FLOOR(('Frame Table'!K479-($E$6*M479)-($E$6*60*L479))/'Frame Table'!$F$6,1)+1)</f>
        <v>0</v>
      </c>
      <c r="S479">
        <f t="shared" si="158"/>
        <v>471</v>
      </c>
      <c r="T479">
        <f t="shared" si="154"/>
        <v>719688</v>
      </c>
      <c r="U479">
        <f t="shared" si="148"/>
        <v>0</v>
      </c>
      <c r="V479">
        <f t="shared" si="149"/>
        <v>28</v>
      </c>
      <c r="W479">
        <f>INDEX(Testing!$K$17:$K$23,FLOOR(('Frame Table'!T479-($E$6*V479)-($E$6*60*U479))/'Frame Table'!$F$6,1)+1)</f>
        <v>0</v>
      </c>
      <c r="X479">
        <f t="shared" si="142"/>
        <v>11</v>
      </c>
      <c r="Y479">
        <f>INDEX(Testing!$N$17:$N$23,FLOOR(('Frame Table'!T479-($E$6*V479)-($E$6*60*U479))/'Frame Table'!$F$6,1)+1)</f>
        <v>0</v>
      </c>
      <c r="AB479">
        <f t="shared" si="159"/>
        <v>471</v>
      </c>
      <c r="AC479">
        <f t="shared" si="155"/>
        <v>449334</v>
      </c>
      <c r="AD479">
        <f t="shared" si="150"/>
        <v>0</v>
      </c>
      <c r="AE479">
        <f t="shared" si="151"/>
        <v>17</v>
      </c>
      <c r="AF479">
        <f>INDEX(Testing!$K$17:$K$23,FLOOR(('Frame Table'!AC479-($E$6*AE479)-($E$6*60*AD479))/'Frame Table'!$F$6,1)+1)</f>
        <v>61</v>
      </c>
      <c r="AG479">
        <f t="shared" si="143"/>
        <v>55</v>
      </c>
      <c r="AH479">
        <f>INDEX(Testing!$N$17:$N$23,FLOOR(('Frame Table'!AC479-($E$6*AE479)-($E$6*60*AD479))/'Frame Table'!$F$6,1)+1)</f>
        <v>58</v>
      </c>
    </row>
    <row r="480" spans="1:34" x14ac:dyDescent="0.25">
      <c r="A480">
        <f t="shared" si="156"/>
        <v>472</v>
      </c>
      <c r="B480">
        <f t="shared" si="152"/>
        <v>600856</v>
      </c>
      <c r="C480">
        <f t="shared" si="144"/>
        <v>0</v>
      </c>
      <c r="D480">
        <f t="shared" si="145"/>
        <v>23</v>
      </c>
      <c r="E480">
        <f>INDEX(Testing!$K$17:$K$23,FLOOR(('Frame Table'!B480-($E$6*D480)-($E$6*60*C480))/'Frame Table'!$F$6,1)+1)</f>
        <v>48</v>
      </c>
      <c r="F480">
        <f t="shared" ref="F480:F543" si="160">FLOOR(B480/256,1) - D480*100-C480*6000</f>
        <v>47</v>
      </c>
      <c r="G480">
        <f>INDEX(Testing!$N$17:$N$23,FLOOR(('Frame Table'!B480-($E$6*D480)-($E$6*60*C480))/'Frame Table'!$F$6,1)+1)</f>
        <v>38</v>
      </c>
      <c r="J480">
        <f t="shared" si="157"/>
        <v>472</v>
      </c>
      <c r="K480">
        <f t="shared" si="153"/>
        <v>514952</v>
      </c>
      <c r="L480">
        <f t="shared" si="146"/>
        <v>0</v>
      </c>
      <c r="M480">
        <f t="shared" si="147"/>
        <v>20</v>
      </c>
      <c r="N480">
        <f>INDEX(Testing!$K$17:$K$23,FLOOR(('Frame Table'!K480-($E$6*M480)-($E$6*60*L480))/'Frame Table'!$F$6,1)+1)</f>
        <v>0</v>
      </c>
      <c r="O480">
        <f t="shared" ref="O480:O543" si="161">FLOOR(K480/256,1) - M480*100-L480*6000</f>
        <v>11</v>
      </c>
      <c r="P480">
        <f>INDEX(Testing!$N$17:$N$23,FLOOR(('Frame Table'!K480-($E$6*M480)-($E$6*60*L480))/'Frame Table'!$F$6,1)+1)</f>
        <v>0</v>
      </c>
      <c r="S480">
        <f t="shared" si="158"/>
        <v>472</v>
      </c>
      <c r="T480">
        <f t="shared" si="154"/>
        <v>721216</v>
      </c>
      <c r="U480">
        <f t="shared" si="148"/>
        <v>0</v>
      </c>
      <c r="V480">
        <f t="shared" si="149"/>
        <v>28</v>
      </c>
      <c r="W480">
        <f>INDEX(Testing!$K$17:$K$23,FLOOR(('Frame Table'!T480-($E$6*V480)-($E$6*60*U480))/'Frame Table'!$F$6,1)+1)</f>
        <v>25</v>
      </c>
      <c r="X480">
        <f t="shared" ref="X480:X543" si="162">FLOOR(T480/256,1) - V480*100-U480*6000</f>
        <v>17</v>
      </c>
      <c r="Y480">
        <f>INDEX(Testing!$N$17:$N$23,FLOOR(('Frame Table'!T480-($E$6*V480)-($E$6*60*U480))/'Frame Table'!$F$6,1)+1)</f>
        <v>19</v>
      </c>
      <c r="AB480">
        <f t="shared" si="159"/>
        <v>472</v>
      </c>
      <c r="AC480">
        <f t="shared" si="155"/>
        <v>450288</v>
      </c>
      <c r="AD480">
        <f t="shared" si="150"/>
        <v>0</v>
      </c>
      <c r="AE480">
        <f t="shared" si="151"/>
        <v>17</v>
      </c>
      <c r="AF480">
        <f>INDEX(Testing!$K$17:$K$23,FLOOR(('Frame Table'!AC480-($E$6*AE480)-($E$6*60*AD480))/'Frame Table'!$F$6,1)+1)</f>
        <v>61</v>
      </c>
      <c r="AG480">
        <f t="shared" ref="AG480:AG543" si="163">FLOOR(AC480/256,1) - AE480*100-AD480*6000</f>
        <v>58</v>
      </c>
      <c r="AH480">
        <f>INDEX(Testing!$N$17:$N$23,FLOOR(('Frame Table'!AC480-($E$6*AE480)-($E$6*60*AD480))/'Frame Table'!$F$6,1)+1)</f>
        <v>58</v>
      </c>
    </row>
    <row r="481" spans="1:34" x14ac:dyDescent="0.25">
      <c r="A481">
        <f t="shared" si="156"/>
        <v>473</v>
      </c>
      <c r="B481">
        <f t="shared" si="152"/>
        <v>602129</v>
      </c>
      <c r="C481">
        <f t="shared" si="144"/>
        <v>0</v>
      </c>
      <c r="D481">
        <f t="shared" si="145"/>
        <v>23</v>
      </c>
      <c r="E481">
        <f>INDEX(Testing!$K$17:$K$23,FLOOR(('Frame Table'!B481-($E$6*D481)-($E$6*60*C481))/'Frame Table'!$F$6,1)+1)</f>
        <v>61</v>
      </c>
      <c r="F481">
        <f t="shared" si="160"/>
        <v>52</v>
      </c>
      <c r="G481">
        <f>INDEX(Testing!$N$17:$N$23,FLOOR(('Frame Table'!B481-($E$6*D481)-($E$6*60*C481))/'Frame Table'!$F$6,1)+1)</f>
        <v>58</v>
      </c>
      <c r="J481">
        <f t="shared" si="157"/>
        <v>473</v>
      </c>
      <c r="K481">
        <f t="shared" si="153"/>
        <v>516043</v>
      </c>
      <c r="L481">
        <f t="shared" si="146"/>
        <v>0</v>
      </c>
      <c r="M481">
        <f t="shared" si="147"/>
        <v>20</v>
      </c>
      <c r="N481">
        <f>INDEX(Testing!$K$17:$K$23,FLOOR(('Frame Table'!K481-($E$6*M481)-($E$6*60*L481))/'Frame Table'!$F$6,1)+1)</f>
        <v>0</v>
      </c>
      <c r="O481">
        <f t="shared" si="161"/>
        <v>15</v>
      </c>
      <c r="P481">
        <f>INDEX(Testing!$N$17:$N$23,FLOOR(('Frame Table'!K481-($E$6*M481)-($E$6*60*L481))/'Frame Table'!$F$6,1)+1)</f>
        <v>0</v>
      </c>
      <c r="S481">
        <f t="shared" si="158"/>
        <v>473</v>
      </c>
      <c r="T481">
        <f t="shared" si="154"/>
        <v>722744</v>
      </c>
      <c r="U481">
        <f t="shared" si="148"/>
        <v>0</v>
      </c>
      <c r="V481">
        <f t="shared" si="149"/>
        <v>28</v>
      </c>
      <c r="W481">
        <f>INDEX(Testing!$K$17:$K$23,FLOOR(('Frame Table'!T481-($E$6*V481)-($E$6*60*U481))/'Frame Table'!$F$6,1)+1)</f>
        <v>25</v>
      </c>
      <c r="X481">
        <f t="shared" si="162"/>
        <v>23</v>
      </c>
      <c r="Y481">
        <f>INDEX(Testing!$N$17:$N$23,FLOOR(('Frame Table'!T481-($E$6*V481)-($E$6*60*U481))/'Frame Table'!$F$6,1)+1)</f>
        <v>19</v>
      </c>
      <c r="AB481">
        <f t="shared" si="159"/>
        <v>473</v>
      </c>
      <c r="AC481">
        <f t="shared" si="155"/>
        <v>451242</v>
      </c>
      <c r="AD481">
        <f t="shared" si="150"/>
        <v>0</v>
      </c>
      <c r="AE481">
        <f t="shared" si="151"/>
        <v>17</v>
      </c>
      <c r="AF481">
        <f>INDEX(Testing!$K$17:$K$23,FLOOR(('Frame Table'!AC481-($E$6*AE481)-($E$6*60*AD481))/'Frame Table'!$F$6,1)+1)</f>
        <v>61</v>
      </c>
      <c r="AG481">
        <f t="shared" si="163"/>
        <v>62</v>
      </c>
      <c r="AH481">
        <f>INDEX(Testing!$N$17:$N$23,FLOOR(('Frame Table'!AC481-($E$6*AE481)-($E$6*60*AD481))/'Frame Table'!$F$6,1)+1)</f>
        <v>58</v>
      </c>
    </row>
    <row r="482" spans="1:34" x14ac:dyDescent="0.25">
      <c r="A482">
        <f t="shared" si="156"/>
        <v>474</v>
      </c>
      <c r="B482">
        <f t="shared" si="152"/>
        <v>603402</v>
      </c>
      <c r="C482">
        <f t="shared" si="144"/>
        <v>0</v>
      </c>
      <c r="D482">
        <f t="shared" si="145"/>
        <v>23</v>
      </c>
      <c r="E482">
        <f>INDEX(Testing!$K$17:$K$23,FLOOR(('Frame Table'!B482-($E$6*D482)-($E$6*60*C482))/'Frame Table'!$F$6,1)+1)</f>
        <v>61</v>
      </c>
      <c r="F482">
        <f t="shared" si="160"/>
        <v>57</v>
      </c>
      <c r="G482">
        <f>INDEX(Testing!$N$17:$N$23,FLOOR(('Frame Table'!B482-($E$6*D482)-($E$6*60*C482))/'Frame Table'!$F$6,1)+1)</f>
        <v>58</v>
      </c>
      <c r="J482">
        <f t="shared" si="157"/>
        <v>474</v>
      </c>
      <c r="K482">
        <f t="shared" si="153"/>
        <v>517134</v>
      </c>
      <c r="L482">
        <f t="shared" si="146"/>
        <v>0</v>
      </c>
      <c r="M482">
        <f t="shared" si="147"/>
        <v>20</v>
      </c>
      <c r="N482">
        <f>INDEX(Testing!$K$17:$K$23,FLOOR(('Frame Table'!K482-($E$6*M482)-($E$6*60*L482))/'Frame Table'!$F$6,1)+1)</f>
        <v>25</v>
      </c>
      <c r="O482">
        <f t="shared" si="161"/>
        <v>20</v>
      </c>
      <c r="P482">
        <f>INDEX(Testing!$N$17:$N$23,FLOOR(('Frame Table'!K482-($E$6*M482)-($E$6*60*L482))/'Frame Table'!$F$6,1)+1)</f>
        <v>19</v>
      </c>
      <c r="S482">
        <f t="shared" si="158"/>
        <v>474</v>
      </c>
      <c r="T482">
        <f t="shared" si="154"/>
        <v>724272</v>
      </c>
      <c r="U482">
        <f t="shared" si="148"/>
        <v>0</v>
      </c>
      <c r="V482">
        <f t="shared" si="149"/>
        <v>28</v>
      </c>
      <c r="W482">
        <f>INDEX(Testing!$K$17:$K$23,FLOOR(('Frame Table'!T482-($E$6*V482)-($E$6*60*U482))/'Frame Table'!$F$6,1)+1)</f>
        <v>25</v>
      </c>
      <c r="X482">
        <f t="shared" si="162"/>
        <v>29</v>
      </c>
      <c r="Y482">
        <f>INDEX(Testing!$N$17:$N$23,FLOOR(('Frame Table'!T482-($E$6*V482)-($E$6*60*U482))/'Frame Table'!$F$6,1)+1)</f>
        <v>19</v>
      </c>
      <c r="AB482">
        <f t="shared" si="159"/>
        <v>474</v>
      </c>
      <c r="AC482">
        <f t="shared" si="155"/>
        <v>452196</v>
      </c>
      <c r="AD482">
        <f t="shared" si="150"/>
        <v>0</v>
      </c>
      <c r="AE482">
        <f t="shared" si="151"/>
        <v>17</v>
      </c>
      <c r="AF482">
        <f>INDEX(Testing!$K$17:$K$23,FLOOR(('Frame Table'!AC482-($E$6*AE482)-($E$6*60*AD482))/'Frame Table'!$F$6,1)+1)</f>
        <v>82</v>
      </c>
      <c r="AG482">
        <f t="shared" si="163"/>
        <v>66</v>
      </c>
      <c r="AH482">
        <f>INDEX(Testing!$N$17:$N$23,FLOOR(('Frame Table'!AC482-($E$6*AE482)-($E$6*60*AD482))/'Frame Table'!$F$6,1)+1)</f>
        <v>77</v>
      </c>
    </row>
    <row r="483" spans="1:34" x14ac:dyDescent="0.25">
      <c r="A483">
        <f t="shared" si="156"/>
        <v>475</v>
      </c>
      <c r="B483">
        <f t="shared" si="152"/>
        <v>604675</v>
      </c>
      <c r="C483">
        <f t="shared" si="144"/>
        <v>0</v>
      </c>
      <c r="D483">
        <f t="shared" si="145"/>
        <v>23</v>
      </c>
      <c r="E483">
        <f>INDEX(Testing!$K$17:$K$23,FLOOR(('Frame Table'!B483-($E$6*D483)-($E$6*60*C483))/'Frame Table'!$F$6,1)+1)</f>
        <v>61</v>
      </c>
      <c r="F483">
        <f t="shared" si="160"/>
        <v>62</v>
      </c>
      <c r="G483">
        <f>INDEX(Testing!$N$17:$N$23,FLOOR(('Frame Table'!B483-($E$6*D483)-($E$6*60*C483))/'Frame Table'!$F$6,1)+1)</f>
        <v>58</v>
      </c>
      <c r="J483">
        <f t="shared" si="157"/>
        <v>475</v>
      </c>
      <c r="K483">
        <f t="shared" si="153"/>
        <v>518225</v>
      </c>
      <c r="L483">
        <f t="shared" si="146"/>
        <v>0</v>
      </c>
      <c r="M483">
        <f t="shared" si="147"/>
        <v>20</v>
      </c>
      <c r="N483">
        <f>INDEX(Testing!$K$17:$K$23,FLOOR(('Frame Table'!K483-($E$6*M483)-($E$6*60*L483))/'Frame Table'!$F$6,1)+1)</f>
        <v>25</v>
      </c>
      <c r="O483">
        <f t="shared" si="161"/>
        <v>24</v>
      </c>
      <c r="P483">
        <f>INDEX(Testing!$N$17:$N$23,FLOOR(('Frame Table'!K483-($E$6*M483)-($E$6*60*L483))/'Frame Table'!$F$6,1)+1)</f>
        <v>19</v>
      </c>
      <c r="S483">
        <f t="shared" si="158"/>
        <v>475</v>
      </c>
      <c r="T483">
        <f t="shared" si="154"/>
        <v>725800</v>
      </c>
      <c r="U483">
        <f t="shared" si="148"/>
        <v>0</v>
      </c>
      <c r="V483">
        <f t="shared" si="149"/>
        <v>28</v>
      </c>
      <c r="W483">
        <f>INDEX(Testing!$K$17:$K$23,FLOOR(('Frame Table'!T483-($E$6*V483)-($E$6*60*U483))/'Frame Table'!$F$6,1)+1)</f>
        <v>48</v>
      </c>
      <c r="X483">
        <f t="shared" si="162"/>
        <v>35</v>
      </c>
      <c r="Y483">
        <f>INDEX(Testing!$N$17:$N$23,FLOOR(('Frame Table'!T483-($E$6*V483)-($E$6*60*U483))/'Frame Table'!$F$6,1)+1)</f>
        <v>38</v>
      </c>
      <c r="AB483">
        <f t="shared" si="159"/>
        <v>475</v>
      </c>
      <c r="AC483">
        <f t="shared" si="155"/>
        <v>453150</v>
      </c>
      <c r="AD483">
        <f t="shared" si="150"/>
        <v>0</v>
      </c>
      <c r="AE483">
        <f t="shared" si="151"/>
        <v>17</v>
      </c>
      <c r="AF483">
        <f>INDEX(Testing!$K$17:$K$23,FLOOR(('Frame Table'!AC483-($E$6*AE483)-($E$6*60*AD483))/'Frame Table'!$F$6,1)+1)</f>
        <v>82</v>
      </c>
      <c r="AG483">
        <f t="shared" si="163"/>
        <v>70</v>
      </c>
      <c r="AH483">
        <f>INDEX(Testing!$N$17:$N$23,FLOOR(('Frame Table'!AC483-($E$6*AE483)-($E$6*60*AD483))/'Frame Table'!$F$6,1)+1)</f>
        <v>77</v>
      </c>
    </row>
    <row r="484" spans="1:34" x14ac:dyDescent="0.25">
      <c r="A484">
        <f t="shared" si="156"/>
        <v>476</v>
      </c>
      <c r="B484">
        <f t="shared" si="152"/>
        <v>605948</v>
      </c>
      <c r="C484">
        <f t="shared" si="144"/>
        <v>0</v>
      </c>
      <c r="D484">
        <f t="shared" si="145"/>
        <v>23</v>
      </c>
      <c r="E484">
        <f>INDEX(Testing!$K$17:$K$23,FLOOR(('Frame Table'!B484-($E$6*D484)-($E$6*60*C484))/'Frame Table'!$F$6,1)+1)</f>
        <v>82</v>
      </c>
      <c r="F484">
        <f t="shared" si="160"/>
        <v>66</v>
      </c>
      <c r="G484">
        <f>INDEX(Testing!$N$17:$N$23,FLOOR(('Frame Table'!B484-($E$6*D484)-($E$6*60*C484))/'Frame Table'!$F$6,1)+1)</f>
        <v>77</v>
      </c>
      <c r="J484">
        <f t="shared" si="157"/>
        <v>476</v>
      </c>
      <c r="K484">
        <f t="shared" si="153"/>
        <v>519316</v>
      </c>
      <c r="L484">
        <f t="shared" si="146"/>
        <v>0</v>
      </c>
      <c r="M484">
        <f t="shared" si="147"/>
        <v>20</v>
      </c>
      <c r="N484">
        <f>INDEX(Testing!$K$17:$K$23,FLOOR(('Frame Table'!K484-($E$6*M484)-($E$6*60*L484))/'Frame Table'!$F$6,1)+1)</f>
        <v>25</v>
      </c>
      <c r="O484">
        <f t="shared" si="161"/>
        <v>28</v>
      </c>
      <c r="P484">
        <f>INDEX(Testing!$N$17:$N$23,FLOOR(('Frame Table'!K484-($E$6*M484)-($E$6*60*L484))/'Frame Table'!$F$6,1)+1)</f>
        <v>19</v>
      </c>
      <c r="S484">
        <f t="shared" si="158"/>
        <v>476</v>
      </c>
      <c r="T484">
        <f t="shared" si="154"/>
        <v>727328</v>
      </c>
      <c r="U484">
        <f t="shared" si="148"/>
        <v>0</v>
      </c>
      <c r="V484">
        <f t="shared" si="149"/>
        <v>28</v>
      </c>
      <c r="W484">
        <f>INDEX(Testing!$K$17:$K$23,FLOOR(('Frame Table'!T484-($E$6*V484)-($E$6*60*U484))/'Frame Table'!$F$6,1)+1)</f>
        <v>48</v>
      </c>
      <c r="X484">
        <f t="shared" si="162"/>
        <v>41</v>
      </c>
      <c r="Y484">
        <f>INDEX(Testing!$N$17:$N$23,FLOOR(('Frame Table'!T484-($E$6*V484)-($E$6*60*U484))/'Frame Table'!$F$6,1)+1)</f>
        <v>38</v>
      </c>
      <c r="AB484">
        <f t="shared" si="159"/>
        <v>476</v>
      </c>
      <c r="AC484">
        <f t="shared" si="155"/>
        <v>454104</v>
      </c>
      <c r="AD484">
        <f t="shared" si="150"/>
        <v>0</v>
      </c>
      <c r="AE484">
        <f t="shared" si="151"/>
        <v>17</v>
      </c>
      <c r="AF484">
        <f>INDEX(Testing!$K$17:$K$23,FLOOR(('Frame Table'!AC484-($E$6*AE484)-($E$6*60*AD484))/'Frame Table'!$F$6,1)+1)</f>
        <v>82</v>
      </c>
      <c r="AG484">
        <f t="shared" si="163"/>
        <v>73</v>
      </c>
      <c r="AH484">
        <f>INDEX(Testing!$N$17:$N$23,FLOOR(('Frame Table'!AC484-($E$6*AE484)-($E$6*60*AD484))/'Frame Table'!$F$6,1)+1)</f>
        <v>77</v>
      </c>
    </row>
    <row r="485" spans="1:34" x14ac:dyDescent="0.25">
      <c r="A485">
        <f t="shared" si="156"/>
        <v>477</v>
      </c>
      <c r="B485">
        <f t="shared" si="152"/>
        <v>607221</v>
      </c>
      <c r="C485">
        <f t="shared" si="144"/>
        <v>0</v>
      </c>
      <c r="D485">
        <f t="shared" si="145"/>
        <v>23</v>
      </c>
      <c r="E485">
        <f>INDEX(Testing!$K$17:$K$23,FLOOR(('Frame Table'!B485-($E$6*D485)-($E$6*60*C485))/'Frame Table'!$F$6,1)+1)</f>
        <v>82</v>
      </c>
      <c r="F485">
        <f t="shared" si="160"/>
        <v>71</v>
      </c>
      <c r="G485">
        <f>INDEX(Testing!$N$17:$N$23,FLOOR(('Frame Table'!B485-($E$6*D485)-($E$6*60*C485))/'Frame Table'!$F$6,1)+1)</f>
        <v>77</v>
      </c>
      <c r="J485">
        <f t="shared" si="157"/>
        <v>477</v>
      </c>
      <c r="K485">
        <f t="shared" si="153"/>
        <v>520407</v>
      </c>
      <c r="L485">
        <f t="shared" si="146"/>
        <v>0</v>
      </c>
      <c r="M485">
        <f t="shared" si="147"/>
        <v>20</v>
      </c>
      <c r="N485">
        <f>INDEX(Testing!$K$17:$K$23,FLOOR(('Frame Table'!K485-($E$6*M485)-($E$6*60*L485))/'Frame Table'!$F$6,1)+1)</f>
        <v>48</v>
      </c>
      <c r="O485">
        <f t="shared" si="161"/>
        <v>32</v>
      </c>
      <c r="P485">
        <f>INDEX(Testing!$N$17:$N$23,FLOOR(('Frame Table'!K485-($E$6*M485)-($E$6*60*L485))/'Frame Table'!$F$6,1)+1)</f>
        <v>38</v>
      </c>
      <c r="S485">
        <f t="shared" si="158"/>
        <v>477</v>
      </c>
      <c r="T485">
        <f t="shared" si="154"/>
        <v>728856</v>
      </c>
      <c r="U485">
        <f t="shared" si="148"/>
        <v>0</v>
      </c>
      <c r="V485">
        <f t="shared" si="149"/>
        <v>28</v>
      </c>
      <c r="W485">
        <f>INDEX(Testing!$K$17:$K$23,FLOOR(('Frame Table'!T485-($E$6*V485)-($E$6*60*U485))/'Frame Table'!$F$6,1)+1)</f>
        <v>48</v>
      </c>
      <c r="X485">
        <f t="shared" si="162"/>
        <v>47</v>
      </c>
      <c r="Y485">
        <f>INDEX(Testing!$N$17:$N$23,FLOOR(('Frame Table'!T485-($E$6*V485)-($E$6*60*U485))/'Frame Table'!$F$6,1)+1)</f>
        <v>38</v>
      </c>
      <c r="AB485">
        <f t="shared" si="159"/>
        <v>477</v>
      </c>
      <c r="AC485">
        <f t="shared" si="155"/>
        <v>455058</v>
      </c>
      <c r="AD485">
        <f t="shared" si="150"/>
        <v>0</v>
      </c>
      <c r="AE485">
        <f t="shared" si="151"/>
        <v>17</v>
      </c>
      <c r="AF485">
        <f>INDEX(Testing!$K$17:$K$23,FLOOR(('Frame Table'!AC485-($E$6*AE485)-($E$6*60*AD485))/'Frame Table'!$F$6,1)+1)</f>
        <v>82</v>
      </c>
      <c r="AG485">
        <f t="shared" si="163"/>
        <v>77</v>
      </c>
      <c r="AH485">
        <f>INDEX(Testing!$N$17:$N$23,FLOOR(('Frame Table'!AC485-($E$6*AE485)-($E$6*60*AD485))/'Frame Table'!$F$6,1)+1)</f>
        <v>77</v>
      </c>
    </row>
    <row r="486" spans="1:34" x14ac:dyDescent="0.25">
      <c r="A486">
        <f t="shared" si="156"/>
        <v>478</v>
      </c>
      <c r="B486">
        <f t="shared" si="152"/>
        <v>608494</v>
      </c>
      <c r="C486">
        <f t="shared" si="144"/>
        <v>0</v>
      </c>
      <c r="D486">
        <f t="shared" si="145"/>
        <v>23</v>
      </c>
      <c r="E486">
        <f>INDEX(Testing!$K$17:$K$23,FLOOR(('Frame Table'!B486-($E$6*D486)-($E$6*60*C486))/'Frame Table'!$F$6,1)+1)</f>
        <v>82</v>
      </c>
      <c r="F486">
        <f t="shared" si="160"/>
        <v>76</v>
      </c>
      <c r="G486">
        <f>INDEX(Testing!$N$17:$N$23,FLOOR(('Frame Table'!B486-($E$6*D486)-($E$6*60*C486))/'Frame Table'!$F$6,1)+1)</f>
        <v>77</v>
      </c>
      <c r="J486">
        <f t="shared" si="157"/>
        <v>478</v>
      </c>
      <c r="K486">
        <f t="shared" si="153"/>
        <v>521498</v>
      </c>
      <c r="L486">
        <f t="shared" si="146"/>
        <v>0</v>
      </c>
      <c r="M486">
        <f t="shared" si="147"/>
        <v>20</v>
      </c>
      <c r="N486">
        <f>INDEX(Testing!$K$17:$K$23,FLOOR(('Frame Table'!K486-($E$6*M486)-($E$6*60*L486))/'Frame Table'!$F$6,1)+1)</f>
        <v>48</v>
      </c>
      <c r="O486">
        <f t="shared" si="161"/>
        <v>37</v>
      </c>
      <c r="P486">
        <f>INDEX(Testing!$N$17:$N$23,FLOOR(('Frame Table'!K486-($E$6*M486)-($E$6*60*L486))/'Frame Table'!$F$6,1)+1)</f>
        <v>38</v>
      </c>
      <c r="S486">
        <f t="shared" si="158"/>
        <v>478</v>
      </c>
      <c r="T486">
        <f t="shared" si="154"/>
        <v>730384</v>
      </c>
      <c r="U486">
        <f t="shared" si="148"/>
        <v>0</v>
      </c>
      <c r="V486">
        <f t="shared" si="149"/>
        <v>28</v>
      </c>
      <c r="W486">
        <f>INDEX(Testing!$K$17:$K$23,FLOOR(('Frame Table'!T486-($E$6*V486)-($E$6*60*U486))/'Frame Table'!$F$6,1)+1)</f>
        <v>61</v>
      </c>
      <c r="X486">
        <f t="shared" si="162"/>
        <v>53</v>
      </c>
      <c r="Y486">
        <f>INDEX(Testing!$N$17:$N$23,FLOOR(('Frame Table'!T486-($E$6*V486)-($E$6*60*U486))/'Frame Table'!$F$6,1)+1)</f>
        <v>58</v>
      </c>
      <c r="AB486">
        <f t="shared" si="159"/>
        <v>478</v>
      </c>
      <c r="AC486">
        <f t="shared" si="155"/>
        <v>456012</v>
      </c>
      <c r="AD486">
        <f t="shared" si="150"/>
        <v>0</v>
      </c>
      <c r="AE486">
        <f t="shared" si="151"/>
        <v>17</v>
      </c>
      <c r="AF486">
        <f>INDEX(Testing!$K$17:$K$23,FLOOR(('Frame Table'!AC486-($E$6*AE486)-($E$6*60*AD486))/'Frame Table'!$F$6,1)+1)</f>
        <v>97</v>
      </c>
      <c r="AG486">
        <f t="shared" si="163"/>
        <v>81</v>
      </c>
      <c r="AH486">
        <f>INDEX(Testing!$N$17:$N$23,FLOOR(('Frame Table'!AC486-($E$6*AE486)-($E$6*60*AD486))/'Frame Table'!$F$6,1)+1)</f>
        <v>96</v>
      </c>
    </row>
    <row r="487" spans="1:34" x14ac:dyDescent="0.25">
      <c r="A487">
        <f t="shared" si="156"/>
        <v>479</v>
      </c>
      <c r="B487">
        <f t="shared" si="152"/>
        <v>609767</v>
      </c>
      <c r="C487">
        <f t="shared" si="144"/>
        <v>0</v>
      </c>
      <c r="D487">
        <f t="shared" si="145"/>
        <v>23</v>
      </c>
      <c r="E487">
        <f>INDEX(Testing!$K$17:$K$23,FLOOR(('Frame Table'!B487-($E$6*D487)-($E$6*60*C487))/'Frame Table'!$F$6,1)+1)</f>
        <v>97</v>
      </c>
      <c r="F487">
        <f t="shared" si="160"/>
        <v>81</v>
      </c>
      <c r="G487">
        <f>INDEX(Testing!$N$17:$N$23,FLOOR(('Frame Table'!B487-($E$6*D487)-($E$6*60*C487))/'Frame Table'!$F$6,1)+1)</f>
        <v>96</v>
      </c>
      <c r="J487">
        <f t="shared" si="157"/>
        <v>479</v>
      </c>
      <c r="K487">
        <f t="shared" si="153"/>
        <v>522589</v>
      </c>
      <c r="L487">
        <f t="shared" si="146"/>
        <v>0</v>
      </c>
      <c r="M487">
        <f t="shared" si="147"/>
        <v>20</v>
      </c>
      <c r="N487">
        <f>INDEX(Testing!$K$17:$K$23,FLOOR(('Frame Table'!K487-($E$6*M487)-($E$6*60*L487))/'Frame Table'!$F$6,1)+1)</f>
        <v>48</v>
      </c>
      <c r="O487">
        <f t="shared" si="161"/>
        <v>41</v>
      </c>
      <c r="P487">
        <f>INDEX(Testing!$N$17:$N$23,FLOOR(('Frame Table'!K487-($E$6*M487)-($E$6*60*L487))/'Frame Table'!$F$6,1)+1)</f>
        <v>38</v>
      </c>
      <c r="S487">
        <f t="shared" si="158"/>
        <v>479</v>
      </c>
      <c r="T487">
        <f t="shared" si="154"/>
        <v>731912</v>
      </c>
      <c r="U487">
        <f t="shared" si="148"/>
        <v>0</v>
      </c>
      <c r="V487">
        <f t="shared" si="149"/>
        <v>28</v>
      </c>
      <c r="W487">
        <f>INDEX(Testing!$K$17:$K$23,FLOOR(('Frame Table'!T487-($E$6*V487)-($E$6*60*U487))/'Frame Table'!$F$6,1)+1)</f>
        <v>61</v>
      </c>
      <c r="X487">
        <f t="shared" si="162"/>
        <v>59</v>
      </c>
      <c r="Y487">
        <f>INDEX(Testing!$N$17:$N$23,FLOOR(('Frame Table'!T487-($E$6*V487)-($E$6*60*U487))/'Frame Table'!$F$6,1)+1)</f>
        <v>58</v>
      </c>
      <c r="AB487">
        <f t="shared" si="159"/>
        <v>479</v>
      </c>
      <c r="AC487">
        <f t="shared" si="155"/>
        <v>456966</v>
      </c>
      <c r="AD487">
        <f t="shared" si="150"/>
        <v>0</v>
      </c>
      <c r="AE487">
        <f t="shared" si="151"/>
        <v>17</v>
      </c>
      <c r="AF487">
        <f>INDEX(Testing!$K$17:$K$23,FLOOR(('Frame Table'!AC487-($E$6*AE487)-($E$6*60*AD487))/'Frame Table'!$F$6,1)+1)</f>
        <v>97</v>
      </c>
      <c r="AG487">
        <f t="shared" si="163"/>
        <v>85</v>
      </c>
      <c r="AH487">
        <f>INDEX(Testing!$N$17:$N$23,FLOOR(('Frame Table'!AC487-($E$6*AE487)-($E$6*60*AD487))/'Frame Table'!$F$6,1)+1)</f>
        <v>96</v>
      </c>
    </row>
    <row r="488" spans="1:34" x14ac:dyDescent="0.25">
      <c r="A488">
        <f t="shared" si="156"/>
        <v>480</v>
      </c>
      <c r="B488">
        <f t="shared" si="152"/>
        <v>611040</v>
      </c>
      <c r="C488">
        <f t="shared" si="144"/>
        <v>0</v>
      </c>
      <c r="D488">
        <f t="shared" si="145"/>
        <v>23</v>
      </c>
      <c r="E488">
        <f>INDEX(Testing!$K$17:$K$23,FLOOR(('Frame Table'!B488-($E$6*D488)-($E$6*60*C488))/'Frame Table'!$F$6,1)+1)</f>
        <v>97</v>
      </c>
      <c r="F488">
        <f t="shared" si="160"/>
        <v>86</v>
      </c>
      <c r="G488">
        <f>INDEX(Testing!$N$17:$N$23,FLOOR(('Frame Table'!B488-($E$6*D488)-($E$6*60*C488))/'Frame Table'!$F$6,1)+1)</f>
        <v>96</v>
      </c>
      <c r="J488">
        <f t="shared" si="157"/>
        <v>480</v>
      </c>
      <c r="K488">
        <f t="shared" si="153"/>
        <v>523680</v>
      </c>
      <c r="L488">
        <f t="shared" si="146"/>
        <v>0</v>
      </c>
      <c r="M488">
        <f t="shared" si="147"/>
        <v>20</v>
      </c>
      <c r="N488">
        <f>INDEX(Testing!$K$17:$K$23,FLOOR(('Frame Table'!K488-($E$6*M488)-($E$6*60*L488))/'Frame Table'!$F$6,1)+1)</f>
        <v>48</v>
      </c>
      <c r="O488">
        <f t="shared" si="161"/>
        <v>45</v>
      </c>
      <c r="P488">
        <f>INDEX(Testing!$N$17:$N$23,FLOOR(('Frame Table'!K488-($E$6*M488)-($E$6*60*L488))/'Frame Table'!$F$6,1)+1)</f>
        <v>38</v>
      </c>
      <c r="S488">
        <f t="shared" si="158"/>
        <v>480</v>
      </c>
      <c r="T488">
        <f t="shared" si="154"/>
        <v>733440</v>
      </c>
      <c r="U488">
        <f t="shared" si="148"/>
        <v>0</v>
      </c>
      <c r="V488">
        <f t="shared" si="149"/>
        <v>28</v>
      </c>
      <c r="W488">
        <f>INDEX(Testing!$K$17:$K$23,FLOOR(('Frame Table'!T488-($E$6*V488)-($E$6*60*U488))/'Frame Table'!$F$6,1)+1)</f>
        <v>82</v>
      </c>
      <c r="X488">
        <f t="shared" si="162"/>
        <v>65</v>
      </c>
      <c r="Y488">
        <f>INDEX(Testing!$N$17:$N$23,FLOOR(('Frame Table'!T488-($E$6*V488)-($E$6*60*U488))/'Frame Table'!$F$6,1)+1)</f>
        <v>77</v>
      </c>
      <c r="AB488">
        <f t="shared" si="159"/>
        <v>480</v>
      </c>
      <c r="AC488">
        <f t="shared" si="155"/>
        <v>457920</v>
      </c>
      <c r="AD488">
        <f t="shared" si="150"/>
        <v>0</v>
      </c>
      <c r="AE488">
        <f t="shared" si="151"/>
        <v>17</v>
      </c>
      <c r="AF488">
        <f>INDEX(Testing!$K$17:$K$23,FLOOR(('Frame Table'!AC488-($E$6*AE488)-($E$6*60*AD488))/'Frame Table'!$F$6,1)+1)</f>
        <v>97</v>
      </c>
      <c r="AG488">
        <f t="shared" si="163"/>
        <v>88</v>
      </c>
      <c r="AH488">
        <f>INDEX(Testing!$N$17:$N$23,FLOOR(('Frame Table'!AC488-($E$6*AE488)-($E$6*60*AD488))/'Frame Table'!$F$6,1)+1)</f>
        <v>96</v>
      </c>
    </row>
    <row r="489" spans="1:34" x14ac:dyDescent="0.25">
      <c r="A489">
        <f t="shared" si="156"/>
        <v>481</v>
      </c>
      <c r="B489">
        <f t="shared" si="152"/>
        <v>612313</v>
      </c>
      <c r="C489">
        <f t="shared" si="144"/>
        <v>0</v>
      </c>
      <c r="D489">
        <f t="shared" si="145"/>
        <v>23</v>
      </c>
      <c r="E489">
        <f>INDEX(Testing!$K$17:$K$23,FLOOR(('Frame Table'!B489-($E$6*D489)-($E$6*60*C489))/'Frame Table'!$F$6,1)+1)</f>
        <v>97</v>
      </c>
      <c r="F489">
        <f t="shared" si="160"/>
        <v>91</v>
      </c>
      <c r="G489">
        <f>INDEX(Testing!$N$17:$N$23,FLOOR(('Frame Table'!B489-($E$6*D489)-($E$6*60*C489))/'Frame Table'!$F$6,1)+1)</f>
        <v>96</v>
      </c>
      <c r="J489">
        <f t="shared" si="157"/>
        <v>481</v>
      </c>
      <c r="K489">
        <f t="shared" si="153"/>
        <v>524771</v>
      </c>
      <c r="L489">
        <f t="shared" si="146"/>
        <v>0</v>
      </c>
      <c r="M489">
        <f t="shared" si="147"/>
        <v>20</v>
      </c>
      <c r="N489">
        <f>INDEX(Testing!$K$17:$K$23,FLOOR(('Frame Table'!K489-($E$6*M489)-($E$6*60*L489))/'Frame Table'!$F$6,1)+1)</f>
        <v>61</v>
      </c>
      <c r="O489">
        <f t="shared" si="161"/>
        <v>49</v>
      </c>
      <c r="P489">
        <f>INDEX(Testing!$N$17:$N$23,FLOOR(('Frame Table'!K489-($E$6*M489)-($E$6*60*L489))/'Frame Table'!$F$6,1)+1)</f>
        <v>58</v>
      </c>
      <c r="S489">
        <f t="shared" si="158"/>
        <v>481</v>
      </c>
      <c r="T489">
        <f t="shared" si="154"/>
        <v>734968</v>
      </c>
      <c r="U489">
        <f t="shared" si="148"/>
        <v>0</v>
      </c>
      <c r="V489">
        <f t="shared" si="149"/>
        <v>28</v>
      </c>
      <c r="W489">
        <f>INDEX(Testing!$K$17:$K$23,FLOOR(('Frame Table'!T489-($E$6*V489)-($E$6*60*U489))/'Frame Table'!$F$6,1)+1)</f>
        <v>82</v>
      </c>
      <c r="X489">
        <f t="shared" si="162"/>
        <v>70</v>
      </c>
      <c r="Y489">
        <f>INDEX(Testing!$N$17:$N$23,FLOOR(('Frame Table'!T489-($E$6*V489)-($E$6*60*U489))/'Frame Table'!$F$6,1)+1)</f>
        <v>77</v>
      </c>
      <c r="AB489">
        <f t="shared" si="159"/>
        <v>481</v>
      </c>
      <c r="AC489">
        <f t="shared" si="155"/>
        <v>458874</v>
      </c>
      <c r="AD489">
        <f t="shared" si="150"/>
        <v>0</v>
      </c>
      <c r="AE489">
        <f t="shared" si="151"/>
        <v>17</v>
      </c>
      <c r="AF489">
        <f>INDEX(Testing!$K$17:$K$23,FLOOR(('Frame Table'!AC489-($E$6*AE489)-($E$6*60*AD489))/'Frame Table'!$F$6,1)+1)</f>
        <v>97</v>
      </c>
      <c r="AG489">
        <f t="shared" si="163"/>
        <v>92</v>
      </c>
      <c r="AH489">
        <f>INDEX(Testing!$N$17:$N$23,FLOOR(('Frame Table'!AC489-($E$6*AE489)-($E$6*60*AD489))/'Frame Table'!$F$6,1)+1)</f>
        <v>96</v>
      </c>
    </row>
    <row r="490" spans="1:34" x14ac:dyDescent="0.25">
      <c r="A490">
        <f t="shared" si="156"/>
        <v>482</v>
      </c>
      <c r="B490">
        <f t="shared" si="152"/>
        <v>613586</v>
      </c>
      <c r="C490">
        <f t="shared" si="144"/>
        <v>0</v>
      </c>
      <c r="D490">
        <f t="shared" si="145"/>
        <v>23</v>
      </c>
      <c r="E490">
        <f>INDEX(Testing!$K$17:$K$23,FLOOR(('Frame Table'!B490-($E$6*D490)-($E$6*60*C490))/'Frame Table'!$F$6,1)+1)</f>
        <v>99</v>
      </c>
      <c r="F490">
        <f t="shared" si="160"/>
        <v>96</v>
      </c>
      <c r="G490">
        <f>INDEX(Testing!$N$17:$N$23,FLOOR(('Frame Table'!B490-($E$6*D490)-($E$6*60*C490))/'Frame Table'!$F$6,1)+1)</f>
        <v>99</v>
      </c>
      <c r="J490">
        <f t="shared" si="157"/>
        <v>482</v>
      </c>
      <c r="K490">
        <f t="shared" si="153"/>
        <v>525862</v>
      </c>
      <c r="L490">
        <f t="shared" si="146"/>
        <v>0</v>
      </c>
      <c r="M490">
        <f t="shared" si="147"/>
        <v>20</v>
      </c>
      <c r="N490">
        <f>INDEX(Testing!$K$17:$K$23,FLOOR(('Frame Table'!K490-($E$6*M490)-($E$6*60*L490))/'Frame Table'!$F$6,1)+1)</f>
        <v>61</v>
      </c>
      <c r="O490">
        <f t="shared" si="161"/>
        <v>54</v>
      </c>
      <c r="P490">
        <f>INDEX(Testing!$N$17:$N$23,FLOOR(('Frame Table'!K490-($E$6*M490)-($E$6*60*L490))/'Frame Table'!$F$6,1)+1)</f>
        <v>58</v>
      </c>
      <c r="S490">
        <f t="shared" si="158"/>
        <v>482</v>
      </c>
      <c r="T490">
        <f t="shared" si="154"/>
        <v>736496</v>
      </c>
      <c r="U490">
        <f t="shared" si="148"/>
        <v>0</v>
      </c>
      <c r="V490">
        <f t="shared" si="149"/>
        <v>28</v>
      </c>
      <c r="W490">
        <f>INDEX(Testing!$K$17:$K$23,FLOOR(('Frame Table'!T490-($E$6*V490)-($E$6*60*U490))/'Frame Table'!$F$6,1)+1)</f>
        <v>82</v>
      </c>
      <c r="X490">
        <f t="shared" si="162"/>
        <v>76</v>
      </c>
      <c r="Y490">
        <f>INDEX(Testing!$N$17:$N$23,FLOOR(('Frame Table'!T490-($E$6*V490)-($E$6*60*U490))/'Frame Table'!$F$6,1)+1)</f>
        <v>77</v>
      </c>
      <c r="AB490">
        <f t="shared" si="159"/>
        <v>482</v>
      </c>
      <c r="AC490">
        <f t="shared" si="155"/>
        <v>459828</v>
      </c>
      <c r="AD490">
        <f t="shared" si="150"/>
        <v>0</v>
      </c>
      <c r="AE490">
        <f t="shared" si="151"/>
        <v>17</v>
      </c>
      <c r="AF490">
        <f>INDEX(Testing!$K$17:$K$23,FLOOR(('Frame Table'!AC490-($E$6*AE490)-($E$6*60*AD490))/'Frame Table'!$F$6,1)+1)</f>
        <v>99</v>
      </c>
      <c r="AG490">
        <f t="shared" si="163"/>
        <v>96</v>
      </c>
      <c r="AH490">
        <f>INDEX(Testing!$N$17:$N$23,FLOOR(('Frame Table'!AC490-($E$6*AE490)-($E$6*60*AD490))/'Frame Table'!$F$6,1)+1)</f>
        <v>99</v>
      </c>
    </row>
    <row r="491" spans="1:34" x14ac:dyDescent="0.25">
      <c r="A491">
        <f t="shared" si="156"/>
        <v>483</v>
      </c>
      <c r="B491">
        <f t="shared" si="152"/>
        <v>614859</v>
      </c>
      <c r="C491">
        <f t="shared" si="144"/>
        <v>0</v>
      </c>
      <c r="D491">
        <f t="shared" si="145"/>
        <v>24</v>
      </c>
      <c r="E491">
        <f>INDEX(Testing!$K$17:$K$23,FLOOR(('Frame Table'!B491-($E$6*D491)-($E$6*60*C491))/'Frame Table'!$F$6,1)+1)</f>
        <v>0</v>
      </c>
      <c r="F491">
        <f t="shared" si="160"/>
        <v>1</v>
      </c>
      <c r="G491">
        <f>INDEX(Testing!$N$17:$N$23,FLOOR(('Frame Table'!B491-($E$6*D491)-($E$6*60*C491))/'Frame Table'!$F$6,1)+1)</f>
        <v>0</v>
      </c>
      <c r="J491">
        <f t="shared" si="157"/>
        <v>483</v>
      </c>
      <c r="K491">
        <f t="shared" si="153"/>
        <v>526953</v>
      </c>
      <c r="L491">
        <f t="shared" si="146"/>
        <v>0</v>
      </c>
      <c r="M491">
        <f t="shared" si="147"/>
        <v>20</v>
      </c>
      <c r="N491">
        <f>INDEX(Testing!$K$17:$K$23,FLOOR(('Frame Table'!K491-($E$6*M491)-($E$6*60*L491))/'Frame Table'!$F$6,1)+1)</f>
        <v>61</v>
      </c>
      <c r="O491">
        <f t="shared" si="161"/>
        <v>58</v>
      </c>
      <c r="P491">
        <f>INDEX(Testing!$N$17:$N$23,FLOOR(('Frame Table'!K491-($E$6*M491)-($E$6*60*L491))/'Frame Table'!$F$6,1)+1)</f>
        <v>58</v>
      </c>
      <c r="S491">
        <f t="shared" si="158"/>
        <v>483</v>
      </c>
      <c r="T491">
        <f t="shared" si="154"/>
        <v>738024</v>
      </c>
      <c r="U491">
        <f t="shared" si="148"/>
        <v>0</v>
      </c>
      <c r="V491">
        <f t="shared" si="149"/>
        <v>28</v>
      </c>
      <c r="W491">
        <f>INDEX(Testing!$K$17:$K$23,FLOOR(('Frame Table'!T491-($E$6*V491)-($E$6*60*U491))/'Frame Table'!$F$6,1)+1)</f>
        <v>97</v>
      </c>
      <c r="X491">
        <f t="shared" si="162"/>
        <v>82</v>
      </c>
      <c r="Y491">
        <f>INDEX(Testing!$N$17:$N$23,FLOOR(('Frame Table'!T491-($E$6*V491)-($E$6*60*U491))/'Frame Table'!$F$6,1)+1)</f>
        <v>96</v>
      </c>
      <c r="AB491">
        <f t="shared" si="159"/>
        <v>483</v>
      </c>
      <c r="AC491">
        <f t="shared" si="155"/>
        <v>460782</v>
      </c>
      <c r="AD491">
        <f t="shared" si="150"/>
        <v>0</v>
      </c>
      <c r="AE491">
        <f t="shared" si="151"/>
        <v>17</v>
      </c>
      <c r="AF491">
        <f>INDEX(Testing!$K$17:$K$23,FLOOR(('Frame Table'!AC491-($E$6*AE491)-($E$6*60*AD491))/'Frame Table'!$F$6,1)+1)</f>
        <v>99</v>
      </c>
      <c r="AG491">
        <f t="shared" si="163"/>
        <v>99</v>
      </c>
      <c r="AH491">
        <f>INDEX(Testing!$N$17:$N$23,FLOOR(('Frame Table'!AC491-($E$6*AE491)-($E$6*60*AD491))/'Frame Table'!$F$6,1)+1)</f>
        <v>99</v>
      </c>
    </row>
    <row r="492" spans="1:34" x14ac:dyDescent="0.25">
      <c r="A492">
        <f t="shared" si="156"/>
        <v>484</v>
      </c>
      <c r="B492">
        <f t="shared" si="152"/>
        <v>616132</v>
      </c>
      <c r="C492">
        <f t="shared" si="144"/>
        <v>0</v>
      </c>
      <c r="D492">
        <f t="shared" si="145"/>
        <v>24</v>
      </c>
      <c r="E492">
        <f>INDEX(Testing!$K$17:$K$23,FLOOR(('Frame Table'!B492-($E$6*D492)-($E$6*60*C492))/'Frame Table'!$F$6,1)+1)</f>
        <v>0</v>
      </c>
      <c r="F492">
        <f t="shared" si="160"/>
        <v>6</v>
      </c>
      <c r="G492">
        <f>INDEX(Testing!$N$17:$N$23,FLOOR(('Frame Table'!B492-($E$6*D492)-($E$6*60*C492))/'Frame Table'!$F$6,1)+1)</f>
        <v>0</v>
      </c>
      <c r="J492">
        <f t="shared" si="157"/>
        <v>484</v>
      </c>
      <c r="K492">
        <f t="shared" si="153"/>
        <v>528044</v>
      </c>
      <c r="L492">
        <f t="shared" si="146"/>
        <v>0</v>
      </c>
      <c r="M492">
        <f t="shared" si="147"/>
        <v>20</v>
      </c>
      <c r="N492">
        <f>INDEX(Testing!$K$17:$K$23,FLOOR(('Frame Table'!K492-($E$6*M492)-($E$6*60*L492))/'Frame Table'!$F$6,1)+1)</f>
        <v>61</v>
      </c>
      <c r="O492">
        <f t="shared" si="161"/>
        <v>62</v>
      </c>
      <c r="P492">
        <f>INDEX(Testing!$N$17:$N$23,FLOOR(('Frame Table'!K492-($E$6*M492)-($E$6*60*L492))/'Frame Table'!$F$6,1)+1)</f>
        <v>58</v>
      </c>
      <c r="S492">
        <f t="shared" si="158"/>
        <v>484</v>
      </c>
      <c r="T492">
        <f t="shared" si="154"/>
        <v>739552</v>
      </c>
      <c r="U492">
        <f t="shared" si="148"/>
        <v>0</v>
      </c>
      <c r="V492">
        <f t="shared" si="149"/>
        <v>28</v>
      </c>
      <c r="W492">
        <f>INDEX(Testing!$K$17:$K$23,FLOOR(('Frame Table'!T492-($E$6*V492)-($E$6*60*U492))/'Frame Table'!$F$6,1)+1)</f>
        <v>97</v>
      </c>
      <c r="X492">
        <f t="shared" si="162"/>
        <v>88</v>
      </c>
      <c r="Y492">
        <f>INDEX(Testing!$N$17:$N$23,FLOOR(('Frame Table'!T492-($E$6*V492)-($E$6*60*U492))/'Frame Table'!$F$6,1)+1)</f>
        <v>96</v>
      </c>
      <c r="AB492">
        <f t="shared" si="159"/>
        <v>484</v>
      </c>
      <c r="AC492">
        <f t="shared" si="155"/>
        <v>461736</v>
      </c>
      <c r="AD492">
        <f t="shared" si="150"/>
        <v>0</v>
      </c>
      <c r="AE492">
        <f t="shared" si="151"/>
        <v>18</v>
      </c>
      <c r="AF492">
        <f>INDEX(Testing!$K$17:$K$23,FLOOR(('Frame Table'!AC492-($E$6*AE492)-($E$6*60*AD492))/'Frame Table'!$F$6,1)+1)</f>
        <v>0</v>
      </c>
      <c r="AG492">
        <f t="shared" si="163"/>
        <v>3</v>
      </c>
      <c r="AH492">
        <f>INDEX(Testing!$N$17:$N$23,FLOOR(('Frame Table'!AC492-($E$6*AE492)-($E$6*60*AD492))/'Frame Table'!$F$6,1)+1)</f>
        <v>0</v>
      </c>
    </row>
    <row r="493" spans="1:34" x14ac:dyDescent="0.25">
      <c r="A493">
        <f t="shared" si="156"/>
        <v>485</v>
      </c>
      <c r="B493">
        <f t="shared" si="152"/>
        <v>617405</v>
      </c>
      <c r="C493">
        <f t="shared" si="144"/>
        <v>0</v>
      </c>
      <c r="D493">
        <f t="shared" si="145"/>
        <v>24</v>
      </c>
      <c r="E493">
        <f>INDEX(Testing!$K$17:$K$23,FLOOR(('Frame Table'!B493-($E$6*D493)-($E$6*60*C493))/'Frame Table'!$F$6,1)+1)</f>
        <v>0</v>
      </c>
      <c r="F493">
        <f t="shared" si="160"/>
        <v>11</v>
      </c>
      <c r="G493">
        <f>INDEX(Testing!$N$17:$N$23,FLOOR(('Frame Table'!B493-($E$6*D493)-($E$6*60*C493))/'Frame Table'!$F$6,1)+1)</f>
        <v>0</v>
      </c>
      <c r="J493">
        <f t="shared" si="157"/>
        <v>485</v>
      </c>
      <c r="K493">
        <f t="shared" si="153"/>
        <v>529135</v>
      </c>
      <c r="L493">
        <f t="shared" si="146"/>
        <v>0</v>
      </c>
      <c r="M493">
        <f t="shared" si="147"/>
        <v>20</v>
      </c>
      <c r="N493">
        <f>INDEX(Testing!$K$17:$K$23,FLOOR(('Frame Table'!K493-($E$6*M493)-($E$6*60*L493))/'Frame Table'!$F$6,1)+1)</f>
        <v>82</v>
      </c>
      <c r="O493">
        <f t="shared" si="161"/>
        <v>66</v>
      </c>
      <c r="P493">
        <f>INDEX(Testing!$N$17:$N$23,FLOOR(('Frame Table'!K493-($E$6*M493)-($E$6*60*L493))/'Frame Table'!$F$6,1)+1)</f>
        <v>77</v>
      </c>
      <c r="S493">
        <f t="shared" si="158"/>
        <v>485</v>
      </c>
      <c r="T493">
        <f t="shared" si="154"/>
        <v>741080</v>
      </c>
      <c r="U493">
        <f t="shared" si="148"/>
        <v>0</v>
      </c>
      <c r="V493">
        <f t="shared" si="149"/>
        <v>28</v>
      </c>
      <c r="W493">
        <f>INDEX(Testing!$K$17:$K$23,FLOOR(('Frame Table'!T493-($E$6*V493)-($E$6*60*U493))/'Frame Table'!$F$6,1)+1)</f>
        <v>97</v>
      </c>
      <c r="X493">
        <f t="shared" si="162"/>
        <v>94</v>
      </c>
      <c r="Y493">
        <f>INDEX(Testing!$N$17:$N$23,FLOOR(('Frame Table'!T493-($E$6*V493)-($E$6*60*U493))/'Frame Table'!$F$6,1)+1)</f>
        <v>96</v>
      </c>
      <c r="AB493">
        <f t="shared" si="159"/>
        <v>485</v>
      </c>
      <c r="AC493">
        <f t="shared" si="155"/>
        <v>462690</v>
      </c>
      <c r="AD493">
        <f t="shared" si="150"/>
        <v>0</v>
      </c>
      <c r="AE493">
        <f t="shared" si="151"/>
        <v>18</v>
      </c>
      <c r="AF493">
        <f>INDEX(Testing!$K$17:$K$23,FLOOR(('Frame Table'!AC493-($E$6*AE493)-($E$6*60*AD493))/'Frame Table'!$F$6,1)+1)</f>
        <v>0</v>
      </c>
      <c r="AG493">
        <f t="shared" si="163"/>
        <v>7</v>
      </c>
      <c r="AH493">
        <f>INDEX(Testing!$N$17:$N$23,FLOOR(('Frame Table'!AC493-($E$6*AE493)-($E$6*60*AD493))/'Frame Table'!$F$6,1)+1)</f>
        <v>0</v>
      </c>
    </row>
    <row r="494" spans="1:34" x14ac:dyDescent="0.25">
      <c r="A494">
        <f t="shared" si="156"/>
        <v>486</v>
      </c>
      <c r="B494">
        <f t="shared" si="152"/>
        <v>618678</v>
      </c>
      <c r="C494">
        <f t="shared" si="144"/>
        <v>0</v>
      </c>
      <c r="D494">
        <f t="shared" si="145"/>
        <v>24</v>
      </c>
      <c r="E494">
        <f>INDEX(Testing!$K$17:$K$23,FLOOR(('Frame Table'!B494-($E$6*D494)-($E$6*60*C494))/'Frame Table'!$F$6,1)+1)</f>
        <v>25</v>
      </c>
      <c r="F494">
        <f t="shared" si="160"/>
        <v>16</v>
      </c>
      <c r="G494">
        <f>INDEX(Testing!$N$17:$N$23,FLOOR(('Frame Table'!B494-($E$6*D494)-($E$6*60*C494))/'Frame Table'!$F$6,1)+1)</f>
        <v>19</v>
      </c>
      <c r="J494">
        <f t="shared" si="157"/>
        <v>486</v>
      </c>
      <c r="K494">
        <f t="shared" si="153"/>
        <v>530226</v>
      </c>
      <c r="L494">
        <f t="shared" si="146"/>
        <v>0</v>
      </c>
      <c r="M494">
        <f t="shared" si="147"/>
        <v>20</v>
      </c>
      <c r="N494">
        <f>INDEX(Testing!$K$17:$K$23,FLOOR(('Frame Table'!K494-($E$6*M494)-($E$6*60*L494))/'Frame Table'!$F$6,1)+1)</f>
        <v>82</v>
      </c>
      <c r="O494">
        <f t="shared" si="161"/>
        <v>71</v>
      </c>
      <c r="P494">
        <f>INDEX(Testing!$N$17:$N$23,FLOOR(('Frame Table'!K494-($E$6*M494)-($E$6*60*L494))/'Frame Table'!$F$6,1)+1)</f>
        <v>77</v>
      </c>
      <c r="S494">
        <f t="shared" si="158"/>
        <v>486</v>
      </c>
      <c r="T494">
        <f t="shared" si="154"/>
        <v>742608</v>
      </c>
      <c r="U494">
        <f t="shared" si="148"/>
        <v>0</v>
      </c>
      <c r="V494">
        <f t="shared" si="149"/>
        <v>29</v>
      </c>
      <c r="W494">
        <f>INDEX(Testing!$K$17:$K$23,FLOOR(('Frame Table'!T494-($E$6*V494)-($E$6*60*U494))/'Frame Table'!$F$6,1)+1)</f>
        <v>0</v>
      </c>
      <c r="X494">
        <f t="shared" si="162"/>
        <v>0</v>
      </c>
      <c r="Y494">
        <f>INDEX(Testing!$N$17:$N$23,FLOOR(('Frame Table'!T494-($E$6*V494)-($E$6*60*U494))/'Frame Table'!$F$6,1)+1)</f>
        <v>0</v>
      </c>
      <c r="AB494">
        <f t="shared" si="159"/>
        <v>486</v>
      </c>
      <c r="AC494">
        <f t="shared" si="155"/>
        <v>463644</v>
      </c>
      <c r="AD494">
        <f t="shared" si="150"/>
        <v>0</v>
      </c>
      <c r="AE494">
        <f t="shared" si="151"/>
        <v>18</v>
      </c>
      <c r="AF494">
        <f>INDEX(Testing!$K$17:$K$23,FLOOR(('Frame Table'!AC494-($E$6*AE494)-($E$6*60*AD494))/'Frame Table'!$F$6,1)+1)</f>
        <v>0</v>
      </c>
      <c r="AG494">
        <f t="shared" si="163"/>
        <v>11</v>
      </c>
      <c r="AH494">
        <f>INDEX(Testing!$N$17:$N$23,FLOOR(('Frame Table'!AC494-($E$6*AE494)-($E$6*60*AD494))/'Frame Table'!$F$6,1)+1)</f>
        <v>0</v>
      </c>
    </row>
    <row r="495" spans="1:34" x14ac:dyDescent="0.25">
      <c r="A495">
        <f t="shared" si="156"/>
        <v>487</v>
      </c>
      <c r="B495">
        <f t="shared" si="152"/>
        <v>619951</v>
      </c>
      <c r="C495">
        <f t="shared" si="144"/>
        <v>0</v>
      </c>
      <c r="D495">
        <f t="shared" si="145"/>
        <v>24</v>
      </c>
      <c r="E495">
        <f>INDEX(Testing!$K$17:$K$23,FLOOR(('Frame Table'!B495-($E$6*D495)-($E$6*60*C495))/'Frame Table'!$F$6,1)+1)</f>
        <v>25</v>
      </c>
      <c r="F495">
        <f t="shared" si="160"/>
        <v>21</v>
      </c>
      <c r="G495">
        <f>INDEX(Testing!$N$17:$N$23,FLOOR(('Frame Table'!B495-($E$6*D495)-($E$6*60*C495))/'Frame Table'!$F$6,1)+1)</f>
        <v>19</v>
      </c>
      <c r="J495">
        <f t="shared" si="157"/>
        <v>487</v>
      </c>
      <c r="K495">
        <f t="shared" si="153"/>
        <v>531317</v>
      </c>
      <c r="L495">
        <f t="shared" si="146"/>
        <v>0</v>
      </c>
      <c r="M495">
        <f t="shared" si="147"/>
        <v>20</v>
      </c>
      <c r="N495">
        <f>INDEX(Testing!$K$17:$K$23,FLOOR(('Frame Table'!K495-($E$6*M495)-($E$6*60*L495))/'Frame Table'!$F$6,1)+1)</f>
        <v>82</v>
      </c>
      <c r="O495">
        <f t="shared" si="161"/>
        <v>75</v>
      </c>
      <c r="P495">
        <f>INDEX(Testing!$N$17:$N$23,FLOOR(('Frame Table'!K495-($E$6*M495)-($E$6*60*L495))/'Frame Table'!$F$6,1)+1)</f>
        <v>77</v>
      </c>
      <c r="S495">
        <f t="shared" si="158"/>
        <v>487</v>
      </c>
      <c r="T495">
        <f t="shared" si="154"/>
        <v>744136</v>
      </c>
      <c r="U495">
        <f t="shared" si="148"/>
        <v>0</v>
      </c>
      <c r="V495">
        <f t="shared" si="149"/>
        <v>29</v>
      </c>
      <c r="W495">
        <f>INDEX(Testing!$K$17:$K$23,FLOOR(('Frame Table'!T495-($E$6*V495)-($E$6*60*U495))/'Frame Table'!$F$6,1)+1)</f>
        <v>0</v>
      </c>
      <c r="X495">
        <f t="shared" si="162"/>
        <v>6</v>
      </c>
      <c r="Y495">
        <f>INDEX(Testing!$N$17:$N$23,FLOOR(('Frame Table'!T495-($E$6*V495)-($E$6*60*U495))/'Frame Table'!$F$6,1)+1)</f>
        <v>0</v>
      </c>
      <c r="AB495">
        <f t="shared" si="159"/>
        <v>487</v>
      </c>
      <c r="AC495">
        <f t="shared" si="155"/>
        <v>464598</v>
      </c>
      <c r="AD495">
        <f t="shared" si="150"/>
        <v>0</v>
      </c>
      <c r="AE495">
        <f t="shared" si="151"/>
        <v>18</v>
      </c>
      <c r="AF495">
        <f>INDEX(Testing!$K$17:$K$23,FLOOR(('Frame Table'!AC495-($E$6*AE495)-($E$6*60*AD495))/'Frame Table'!$F$6,1)+1)</f>
        <v>0</v>
      </c>
      <c r="AG495">
        <f t="shared" si="163"/>
        <v>14</v>
      </c>
      <c r="AH495">
        <f>INDEX(Testing!$N$17:$N$23,FLOOR(('Frame Table'!AC495-($E$6*AE495)-($E$6*60*AD495))/'Frame Table'!$F$6,1)+1)</f>
        <v>0</v>
      </c>
    </row>
    <row r="496" spans="1:34" x14ac:dyDescent="0.25">
      <c r="A496">
        <f t="shared" si="156"/>
        <v>488</v>
      </c>
      <c r="B496">
        <f t="shared" si="152"/>
        <v>621224</v>
      </c>
      <c r="C496">
        <f t="shared" si="144"/>
        <v>0</v>
      </c>
      <c r="D496">
        <f t="shared" si="145"/>
        <v>24</v>
      </c>
      <c r="E496">
        <f>INDEX(Testing!$K$17:$K$23,FLOOR(('Frame Table'!B496-($E$6*D496)-($E$6*60*C496))/'Frame Table'!$F$6,1)+1)</f>
        <v>25</v>
      </c>
      <c r="F496">
        <f t="shared" si="160"/>
        <v>26</v>
      </c>
      <c r="G496">
        <f>INDEX(Testing!$N$17:$N$23,FLOOR(('Frame Table'!B496-($E$6*D496)-($E$6*60*C496))/'Frame Table'!$F$6,1)+1)</f>
        <v>19</v>
      </c>
      <c r="J496">
        <f t="shared" si="157"/>
        <v>488</v>
      </c>
      <c r="K496">
        <f t="shared" si="153"/>
        <v>532408</v>
      </c>
      <c r="L496">
        <f t="shared" si="146"/>
        <v>0</v>
      </c>
      <c r="M496">
        <f t="shared" si="147"/>
        <v>20</v>
      </c>
      <c r="N496">
        <f>INDEX(Testing!$K$17:$K$23,FLOOR(('Frame Table'!K496-($E$6*M496)-($E$6*60*L496))/'Frame Table'!$F$6,1)+1)</f>
        <v>82</v>
      </c>
      <c r="O496">
        <f t="shared" si="161"/>
        <v>79</v>
      </c>
      <c r="P496">
        <f>INDEX(Testing!$N$17:$N$23,FLOOR(('Frame Table'!K496-($E$6*M496)-($E$6*60*L496))/'Frame Table'!$F$6,1)+1)</f>
        <v>77</v>
      </c>
      <c r="S496">
        <f t="shared" si="158"/>
        <v>488</v>
      </c>
      <c r="T496">
        <f t="shared" si="154"/>
        <v>745664</v>
      </c>
      <c r="U496">
        <f t="shared" si="148"/>
        <v>0</v>
      </c>
      <c r="V496">
        <f t="shared" si="149"/>
        <v>29</v>
      </c>
      <c r="W496">
        <f>INDEX(Testing!$K$17:$K$23,FLOOR(('Frame Table'!T496-($E$6*V496)-($E$6*60*U496))/'Frame Table'!$F$6,1)+1)</f>
        <v>0</v>
      </c>
      <c r="X496">
        <f t="shared" si="162"/>
        <v>12</v>
      </c>
      <c r="Y496">
        <f>INDEX(Testing!$N$17:$N$23,FLOOR(('Frame Table'!T496-($E$6*V496)-($E$6*60*U496))/'Frame Table'!$F$6,1)+1)</f>
        <v>0</v>
      </c>
      <c r="AB496">
        <f t="shared" si="159"/>
        <v>488</v>
      </c>
      <c r="AC496">
        <f t="shared" si="155"/>
        <v>465552</v>
      </c>
      <c r="AD496">
        <f t="shared" si="150"/>
        <v>0</v>
      </c>
      <c r="AE496">
        <f t="shared" si="151"/>
        <v>18</v>
      </c>
      <c r="AF496">
        <f>INDEX(Testing!$K$17:$K$23,FLOOR(('Frame Table'!AC496-($E$6*AE496)-($E$6*60*AD496))/'Frame Table'!$F$6,1)+1)</f>
        <v>25</v>
      </c>
      <c r="AG496">
        <f t="shared" si="163"/>
        <v>18</v>
      </c>
      <c r="AH496">
        <f>INDEX(Testing!$N$17:$N$23,FLOOR(('Frame Table'!AC496-($E$6*AE496)-($E$6*60*AD496))/'Frame Table'!$F$6,1)+1)</f>
        <v>19</v>
      </c>
    </row>
    <row r="497" spans="1:34" x14ac:dyDescent="0.25">
      <c r="A497">
        <f t="shared" si="156"/>
        <v>489</v>
      </c>
      <c r="B497">
        <f t="shared" si="152"/>
        <v>622497</v>
      </c>
      <c r="C497">
        <f t="shared" si="144"/>
        <v>0</v>
      </c>
      <c r="D497">
        <f t="shared" si="145"/>
        <v>24</v>
      </c>
      <c r="E497">
        <f>INDEX(Testing!$K$17:$K$23,FLOOR(('Frame Table'!B497-($E$6*D497)-($E$6*60*C497))/'Frame Table'!$F$6,1)+1)</f>
        <v>25</v>
      </c>
      <c r="F497">
        <f t="shared" si="160"/>
        <v>31</v>
      </c>
      <c r="G497">
        <f>INDEX(Testing!$N$17:$N$23,FLOOR(('Frame Table'!B497-($E$6*D497)-($E$6*60*C497))/'Frame Table'!$F$6,1)+1)</f>
        <v>19</v>
      </c>
      <c r="J497">
        <f t="shared" si="157"/>
        <v>489</v>
      </c>
      <c r="K497">
        <f t="shared" si="153"/>
        <v>533499</v>
      </c>
      <c r="L497">
        <f t="shared" si="146"/>
        <v>0</v>
      </c>
      <c r="M497">
        <f t="shared" si="147"/>
        <v>20</v>
      </c>
      <c r="N497">
        <f>INDEX(Testing!$K$17:$K$23,FLOOR(('Frame Table'!K497-($E$6*M497)-($E$6*60*L497))/'Frame Table'!$F$6,1)+1)</f>
        <v>97</v>
      </c>
      <c r="O497">
        <f t="shared" si="161"/>
        <v>83</v>
      </c>
      <c r="P497">
        <f>INDEX(Testing!$N$17:$N$23,FLOOR(('Frame Table'!K497-($E$6*M497)-($E$6*60*L497))/'Frame Table'!$F$6,1)+1)</f>
        <v>96</v>
      </c>
      <c r="S497">
        <f t="shared" si="158"/>
        <v>489</v>
      </c>
      <c r="T497">
        <f t="shared" si="154"/>
        <v>747192</v>
      </c>
      <c r="U497">
        <f t="shared" si="148"/>
        <v>0</v>
      </c>
      <c r="V497">
        <f t="shared" si="149"/>
        <v>29</v>
      </c>
      <c r="W497">
        <f>INDEX(Testing!$K$17:$K$23,FLOOR(('Frame Table'!T497-($E$6*V497)-($E$6*60*U497))/'Frame Table'!$F$6,1)+1)</f>
        <v>25</v>
      </c>
      <c r="X497">
        <f t="shared" si="162"/>
        <v>18</v>
      </c>
      <c r="Y497">
        <f>INDEX(Testing!$N$17:$N$23,FLOOR(('Frame Table'!T497-($E$6*V497)-($E$6*60*U497))/'Frame Table'!$F$6,1)+1)</f>
        <v>19</v>
      </c>
      <c r="AB497">
        <f t="shared" si="159"/>
        <v>489</v>
      </c>
      <c r="AC497">
        <f t="shared" si="155"/>
        <v>466506</v>
      </c>
      <c r="AD497">
        <f t="shared" si="150"/>
        <v>0</v>
      </c>
      <c r="AE497">
        <f t="shared" si="151"/>
        <v>18</v>
      </c>
      <c r="AF497">
        <f>INDEX(Testing!$K$17:$K$23,FLOOR(('Frame Table'!AC497-($E$6*AE497)-($E$6*60*AD497))/'Frame Table'!$F$6,1)+1)</f>
        <v>25</v>
      </c>
      <c r="AG497">
        <f t="shared" si="163"/>
        <v>22</v>
      </c>
      <c r="AH497">
        <f>INDEX(Testing!$N$17:$N$23,FLOOR(('Frame Table'!AC497-($E$6*AE497)-($E$6*60*AD497))/'Frame Table'!$F$6,1)+1)</f>
        <v>19</v>
      </c>
    </row>
    <row r="498" spans="1:34" x14ac:dyDescent="0.25">
      <c r="A498">
        <f t="shared" si="156"/>
        <v>490</v>
      </c>
      <c r="B498">
        <f t="shared" si="152"/>
        <v>623770</v>
      </c>
      <c r="C498">
        <f t="shared" si="144"/>
        <v>0</v>
      </c>
      <c r="D498">
        <f t="shared" si="145"/>
        <v>24</v>
      </c>
      <c r="E498">
        <f>INDEX(Testing!$K$17:$K$23,FLOOR(('Frame Table'!B498-($E$6*D498)-($E$6*60*C498))/'Frame Table'!$F$6,1)+1)</f>
        <v>48</v>
      </c>
      <c r="F498">
        <f t="shared" si="160"/>
        <v>36</v>
      </c>
      <c r="G498">
        <f>INDEX(Testing!$N$17:$N$23,FLOOR(('Frame Table'!B498-($E$6*D498)-($E$6*60*C498))/'Frame Table'!$F$6,1)+1)</f>
        <v>38</v>
      </c>
      <c r="J498">
        <f t="shared" si="157"/>
        <v>490</v>
      </c>
      <c r="K498">
        <f t="shared" si="153"/>
        <v>534590</v>
      </c>
      <c r="L498">
        <f t="shared" si="146"/>
        <v>0</v>
      </c>
      <c r="M498">
        <f t="shared" si="147"/>
        <v>20</v>
      </c>
      <c r="N498">
        <f>INDEX(Testing!$K$17:$K$23,FLOOR(('Frame Table'!K498-($E$6*M498)-($E$6*60*L498))/'Frame Table'!$F$6,1)+1)</f>
        <v>97</v>
      </c>
      <c r="O498">
        <f t="shared" si="161"/>
        <v>88</v>
      </c>
      <c r="P498">
        <f>INDEX(Testing!$N$17:$N$23,FLOOR(('Frame Table'!K498-($E$6*M498)-($E$6*60*L498))/'Frame Table'!$F$6,1)+1)</f>
        <v>96</v>
      </c>
      <c r="S498">
        <f t="shared" si="158"/>
        <v>490</v>
      </c>
      <c r="T498">
        <f t="shared" si="154"/>
        <v>748720</v>
      </c>
      <c r="U498">
        <f t="shared" si="148"/>
        <v>0</v>
      </c>
      <c r="V498">
        <f t="shared" si="149"/>
        <v>29</v>
      </c>
      <c r="W498">
        <f>INDEX(Testing!$K$17:$K$23,FLOOR(('Frame Table'!T498-($E$6*V498)-($E$6*60*U498))/'Frame Table'!$F$6,1)+1)</f>
        <v>25</v>
      </c>
      <c r="X498">
        <f t="shared" si="162"/>
        <v>24</v>
      </c>
      <c r="Y498">
        <f>INDEX(Testing!$N$17:$N$23,FLOOR(('Frame Table'!T498-($E$6*V498)-($E$6*60*U498))/'Frame Table'!$F$6,1)+1)</f>
        <v>19</v>
      </c>
      <c r="AB498">
        <f t="shared" si="159"/>
        <v>490</v>
      </c>
      <c r="AC498">
        <f t="shared" si="155"/>
        <v>467460</v>
      </c>
      <c r="AD498">
        <f t="shared" si="150"/>
        <v>0</v>
      </c>
      <c r="AE498">
        <f t="shared" si="151"/>
        <v>18</v>
      </c>
      <c r="AF498">
        <f>INDEX(Testing!$K$17:$K$23,FLOOR(('Frame Table'!AC498-($E$6*AE498)-($E$6*60*AD498))/'Frame Table'!$F$6,1)+1)</f>
        <v>25</v>
      </c>
      <c r="AG498">
        <f t="shared" si="163"/>
        <v>26</v>
      </c>
      <c r="AH498">
        <f>INDEX(Testing!$N$17:$N$23,FLOOR(('Frame Table'!AC498-($E$6*AE498)-($E$6*60*AD498))/'Frame Table'!$F$6,1)+1)</f>
        <v>19</v>
      </c>
    </row>
    <row r="499" spans="1:34" x14ac:dyDescent="0.25">
      <c r="A499">
        <f t="shared" si="156"/>
        <v>491</v>
      </c>
      <c r="B499">
        <f t="shared" si="152"/>
        <v>625043</v>
      </c>
      <c r="C499">
        <f t="shared" si="144"/>
        <v>0</v>
      </c>
      <c r="D499">
        <f t="shared" si="145"/>
        <v>24</v>
      </c>
      <c r="E499">
        <f>INDEX(Testing!$K$17:$K$23,FLOOR(('Frame Table'!B499-($E$6*D499)-($E$6*60*C499))/'Frame Table'!$F$6,1)+1)</f>
        <v>48</v>
      </c>
      <c r="F499">
        <f t="shared" si="160"/>
        <v>41</v>
      </c>
      <c r="G499">
        <f>INDEX(Testing!$N$17:$N$23,FLOOR(('Frame Table'!B499-($E$6*D499)-($E$6*60*C499))/'Frame Table'!$F$6,1)+1)</f>
        <v>38</v>
      </c>
      <c r="J499">
        <f t="shared" si="157"/>
        <v>491</v>
      </c>
      <c r="K499">
        <f t="shared" si="153"/>
        <v>535681</v>
      </c>
      <c r="L499">
        <f t="shared" si="146"/>
        <v>0</v>
      </c>
      <c r="M499">
        <f t="shared" si="147"/>
        <v>20</v>
      </c>
      <c r="N499">
        <f>INDEX(Testing!$K$17:$K$23,FLOOR(('Frame Table'!K499-($E$6*M499)-($E$6*60*L499))/'Frame Table'!$F$6,1)+1)</f>
        <v>97</v>
      </c>
      <c r="O499">
        <f t="shared" si="161"/>
        <v>92</v>
      </c>
      <c r="P499">
        <f>INDEX(Testing!$N$17:$N$23,FLOOR(('Frame Table'!K499-($E$6*M499)-($E$6*60*L499))/'Frame Table'!$F$6,1)+1)</f>
        <v>96</v>
      </c>
      <c r="S499">
        <f t="shared" si="158"/>
        <v>491</v>
      </c>
      <c r="T499">
        <f t="shared" si="154"/>
        <v>750248</v>
      </c>
      <c r="U499">
        <f t="shared" si="148"/>
        <v>0</v>
      </c>
      <c r="V499">
        <f t="shared" si="149"/>
        <v>29</v>
      </c>
      <c r="W499">
        <f>INDEX(Testing!$K$17:$K$23,FLOOR(('Frame Table'!T499-($E$6*V499)-($E$6*60*U499))/'Frame Table'!$F$6,1)+1)</f>
        <v>25</v>
      </c>
      <c r="X499">
        <f t="shared" si="162"/>
        <v>30</v>
      </c>
      <c r="Y499">
        <f>INDEX(Testing!$N$17:$N$23,FLOOR(('Frame Table'!T499-($E$6*V499)-($E$6*60*U499))/'Frame Table'!$F$6,1)+1)</f>
        <v>19</v>
      </c>
      <c r="AB499">
        <f t="shared" si="159"/>
        <v>491</v>
      </c>
      <c r="AC499">
        <f t="shared" si="155"/>
        <v>468414</v>
      </c>
      <c r="AD499">
        <f t="shared" si="150"/>
        <v>0</v>
      </c>
      <c r="AE499">
        <f t="shared" si="151"/>
        <v>18</v>
      </c>
      <c r="AF499">
        <f>INDEX(Testing!$K$17:$K$23,FLOOR(('Frame Table'!AC499-($E$6*AE499)-($E$6*60*AD499))/'Frame Table'!$F$6,1)+1)</f>
        <v>25</v>
      </c>
      <c r="AG499">
        <f t="shared" si="163"/>
        <v>29</v>
      </c>
      <c r="AH499">
        <f>INDEX(Testing!$N$17:$N$23,FLOOR(('Frame Table'!AC499-($E$6*AE499)-($E$6*60*AD499))/'Frame Table'!$F$6,1)+1)</f>
        <v>19</v>
      </c>
    </row>
    <row r="500" spans="1:34" x14ac:dyDescent="0.25">
      <c r="A500">
        <f t="shared" si="156"/>
        <v>492</v>
      </c>
      <c r="B500">
        <f t="shared" si="152"/>
        <v>626316</v>
      </c>
      <c r="C500">
        <f t="shared" si="144"/>
        <v>0</v>
      </c>
      <c r="D500">
        <f t="shared" si="145"/>
        <v>24</v>
      </c>
      <c r="E500">
        <f>INDEX(Testing!$K$17:$K$23,FLOOR(('Frame Table'!B500-($E$6*D500)-($E$6*60*C500))/'Frame Table'!$F$6,1)+1)</f>
        <v>48</v>
      </c>
      <c r="F500">
        <f t="shared" si="160"/>
        <v>46</v>
      </c>
      <c r="G500">
        <f>INDEX(Testing!$N$17:$N$23,FLOOR(('Frame Table'!B500-($E$6*D500)-($E$6*60*C500))/'Frame Table'!$F$6,1)+1)</f>
        <v>38</v>
      </c>
      <c r="J500">
        <f t="shared" si="157"/>
        <v>492</v>
      </c>
      <c r="K500">
        <f t="shared" si="153"/>
        <v>536772</v>
      </c>
      <c r="L500">
        <f t="shared" si="146"/>
        <v>0</v>
      </c>
      <c r="M500">
        <f t="shared" si="147"/>
        <v>20</v>
      </c>
      <c r="N500">
        <f>INDEX(Testing!$K$17:$K$23,FLOOR(('Frame Table'!K500-($E$6*M500)-($E$6*60*L500))/'Frame Table'!$F$6,1)+1)</f>
        <v>99</v>
      </c>
      <c r="O500">
        <f t="shared" si="161"/>
        <v>96</v>
      </c>
      <c r="P500">
        <f>INDEX(Testing!$N$17:$N$23,FLOOR(('Frame Table'!K500-($E$6*M500)-($E$6*60*L500))/'Frame Table'!$F$6,1)+1)</f>
        <v>99</v>
      </c>
      <c r="S500">
        <f t="shared" si="158"/>
        <v>492</v>
      </c>
      <c r="T500">
        <f t="shared" si="154"/>
        <v>751776</v>
      </c>
      <c r="U500">
        <f t="shared" si="148"/>
        <v>0</v>
      </c>
      <c r="V500">
        <f t="shared" si="149"/>
        <v>29</v>
      </c>
      <c r="W500">
        <f>INDEX(Testing!$K$17:$K$23,FLOOR(('Frame Table'!T500-($E$6*V500)-($E$6*60*U500))/'Frame Table'!$F$6,1)+1)</f>
        <v>48</v>
      </c>
      <c r="X500">
        <f t="shared" si="162"/>
        <v>36</v>
      </c>
      <c r="Y500">
        <f>INDEX(Testing!$N$17:$N$23,FLOOR(('Frame Table'!T500-($E$6*V500)-($E$6*60*U500))/'Frame Table'!$F$6,1)+1)</f>
        <v>38</v>
      </c>
      <c r="AB500">
        <f t="shared" si="159"/>
        <v>492</v>
      </c>
      <c r="AC500">
        <f t="shared" si="155"/>
        <v>469368</v>
      </c>
      <c r="AD500">
        <f t="shared" si="150"/>
        <v>0</v>
      </c>
      <c r="AE500">
        <f t="shared" si="151"/>
        <v>18</v>
      </c>
      <c r="AF500">
        <f>INDEX(Testing!$K$17:$K$23,FLOOR(('Frame Table'!AC500-($E$6*AE500)-($E$6*60*AD500))/'Frame Table'!$F$6,1)+1)</f>
        <v>48</v>
      </c>
      <c r="AG500">
        <f t="shared" si="163"/>
        <v>33</v>
      </c>
      <c r="AH500">
        <f>INDEX(Testing!$N$17:$N$23,FLOOR(('Frame Table'!AC500-($E$6*AE500)-($E$6*60*AD500))/'Frame Table'!$F$6,1)+1)</f>
        <v>38</v>
      </c>
    </row>
    <row r="501" spans="1:34" x14ac:dyDescent="0.25">
      <c r="A501">
        <f t="shared" si="156"/>
        <v>493</v>
      </c>
      <c r="B501">
        <f t="shared" si="152"/>
        <v>627589</v>
      </c>
      <c r="C501">
        <f t="shared" si="144"/>
        <v>0</v>
      </c>
      <c r="D501">
        <f t="shared" si="145"/>
        <v>24</v>
      </c>
      <c r="E501">
        <f>INDEX(Testing!$K$17:$K$23,FLOOR(('Frame Table'!B501-($E$6*D501)-($E$6*60*C501))/'Frame Table'!$F$6,1)+1)</f>
        <v>61</v>
      </c>
      <c r="F501">
        <f t="shared" si="160"/>
        <v>51</v>
      </c>
      <c r="G501">
        <f>INDEX(Testing!$N$17:$N$23,FLOOR(('Frame Table'!B501-($E$6*D501)-($E$6*60*C501))/'Frame Table'!$F$6,1)+1)</f>
        <v>58</v>
      </c>
      <c r="J501">
        <f t="shared" si="157"/>
        <v>493</v>
      </c>
      <c r="K501">
        <f t="shared" si="153"/>
        <v>537863</v>
      </c>
      <c r="L501">
        <f t="shared" si="146"/>
        <v>0</v>
      </c>
      <c r="M501">
        <f t="shared" si="147"/>
        <v>21</v>
      </c>
      <c r="N501">
        <f>INDEX(Testing!$K$17:$K$23,FLOOR(('Frame Table'!K501-($E$6*M501)-($E$6*60*L501))/'Frame Table'!$F$6,1)+1)</f>
        <v>0</v>
      </c>
      <c r="O501">
        <f t="shared" si="161"/>
        <v>1</v>
      </c>
      <c r="P501">
        <f>INDEX(Testing!$N$17:$N$23,FLOOR(('Frame Table'!K501-($E$6*M501)-($E$6*60*L501))/'Frame Table'!$F$6,1)+1)</f>
        <v>0</v>
      </c>
      <c r="S501">
        <f t="shared" si="158"/>
        <v>493</v>
      </c>
      <c r="T501">
        <f t="shared" si="154"/>
        <v>753304</v>
      </c>
      <c r="U501">
        <f t="shared" si="148"/>
        <v>0</v>
      </c>
      <c r="V501">
        <f t="shared" si="149"/>
        <v>29</v>
      </c>
      <c r="W501">
        <f>INDEX(Testing!$K$17:$K$23,FLOOR(('Frame Table'!T501-($E$6*V501)-($E$6*60*U501))/'Frame Table'!$F$6,1)+1)</f>
        <v>48</v>
      </c>
      <c r="X501">
        <f t="shared" si="162"/>
        <v>42</v>
      </c>
      <c r="Y501">
        <f>INDEX(Testing!$N$17:$N$23,FLOOR(('Frame Table'!T501-($E$6*V501)-($E$6*60*U501))/'Frame Table'!$F$6,1)+1)</f>
        <v>38</v>
      </c>
      <c r="AB501">
        <f t="shared" si="159"/>
        <v>493</v>
      </c>
      <c r="AC501">
        <f t="shared" si="155"/>
        <v>470322</v>
      </c>
      <c r="AD501">
        <f t="shared" si="150"/>
        <v>0</v>
      </c>
      <c r="AE501">
        <f t="shared" si="151"/>
        <v>18</v>
      </c>
      <c r="AF501">
        <f>INDEX(Testing!$K$17:$K$23,FLOOR(('Frame Table'!AC501-($E$6*AE501)-($E$6*60*AD501))/'Frame Table'!$F$6,1)+1)</f>
        <v>48</v>
      </c>
      <c r="AG501">
        <f t="shared" si="163"/>
        <v>37</v>
      </c>
      <c r="AH501">
        <f>INDEX(Testing!$N$17:$N$23,FLOOR(('Frame Table'!AC501-($E$6*AE501)-($E$6*60*AD501))/'Frame Table'!$F$6,1)+1)</f>
        <v>38</v>
      </c>
    </row>
    <row r="502" spans="1:34" x14ac:dyDescent="0.25">
      <c r="A502">
        <f t="shared" si="156"/>
        <v>494</v>
      </c>
      <c r="B502">
        <f t="shared" si="152"/>
        <v>628862</v>
      </c>
      <c r="C502">
        <f t="shared" si="144"/>
        <v>0</v>
      </c>
      <c r="D502">
        <f t="shared" si="145"/>
        <v>24</v>
      </c>
      <c r="E502">
        <f>INDEX(Testing!$K$17:$K$23,FLOOR(('Frame Table'!B502-($E$6*D502)-($E$6*60*C502))/'Frame Table'!$F$6,1)+1)</f>
        <v>61</v>
      </c>
      <c r="F502">
        <f t="shared" si="160"/>
        <v>56</v>
      </c>
      <c r="G502">
        <f>INDEX(Testing!$N$17:$N$23,FLOOR(('Frame Table'!B502-($E$6*D502)-($E$6*60*C502))/'Frame Table'!$F$6,1)+1)</f>
        <v>58</v>
      </c>
      <c r="J502">
        <f t="shared" si="157"/>
        <v>494</v>
      </c>
      <c r="K502">
        <f t="shared" si="153"/>
        <v>538954</v>
      </c>
      <c r="L502">
        <f t="shared" si="146"/>
        <v>0</v>
      </c>
      <c r="M502">
        <f t="shared" si="147"/>
        <v>21</v>
      </c>
      <c r="N502">
        <f>INDEX(Testing!$K$17:$K$23,FLOOR(('Frame Table'!K502-($E$6*M502)-($E$6*60*L502))/'Frame Table'!$F$6,1)+1)</f>
        <v>0</v>
      </c>
      <c r="O502">
        <f t="shared" si="161"/>
        <v>5</v>
      </c>
      <c r="P502">
        <f>INDEX(Testing!$N$17:$N$23,FLOOR(('Frame Table'!K502-($E$6*M502)-($E$6*60*L502))/'Frame Table'!$F$6,1)+1)</f>
        <v>0</v>
      </c>
      <c r="S502">
        <f t="shared" si="158"/>
        <v>494</v>
      </c>
      <c r="T502">
        <f t="shared" si="154"/>
        <v>754832</v>
      </c>
      <c r="U502">
        <f t="shared" si="148"/>
        <v>0</v>
      </c>
      <c r="V502">
        <f t="shared" si="149"/>
        <v>29</v>
      </c>
      <c r="W502">
        <f>INDEX(Testing!$K$17:$K$23,FLOOR(('Frame Table'!T502-($E$6*V502)-($E$6*60*U502))/'Frame Table'!$F$6,1)+1)</f>
        <v>61</v>
      </c>
      <c r="X502">
        <f t="shared" si="162"/>
        <v>48</v>
      </c>
      <c r="Y502">
        <f>INDEX(Testing!$N$17:$N$23,FLOOR(('Frame Table'!T502-($E$6*V502)-($E$6*60*U502))/'Frame Table'!$F$6,1)+1)</f>
        <v>58</v>
      </c>
      <c r="AB502">
        <f t="shared" si="159"/>
        <v>494</v>
      </c>
      <c r="AC502">
        <f t="shared" si="155"/>
        <v>471276</v>
      </c>
      <c r="AD502">
        <f t="shared" si="150"/>
        <v>0</v>
      </c>
      <c r="AE502">
        <f t="shared" si="151"/>
        <v>18</v>
      </c>
      <c r="AF502">
        <f>INDEX(Testing!$K$17:$K$23,FLOOR(('Frame Table'!AC502-($E$6*AE502)-($E$6*60*AD502))/'Frame Table'!$F$6,1)+1)</f>
        <v>48</v>
      </c>
      <c r="AG502">
        <f t="shared" si="163"/>
        <v>40</v>
      </c>
      <c r="AH502">
        <f>INDEX(Testing!$N$17:$N$23,FLOOR(('Frame Table'!AC502-($E$6*AE502)-($E$6*60*AD502))/'Frame Table'!$F$6,1)+1)</f>
        <v>38</v>
      </c>
    </row>
    <row r="503" spans="1:34" x14ac:dyDescent="0.25">
      <c r="A503">
        <f t="shared" si="156"/>
        <v>495</v>
      </c>
      <c r="B503">
        <f t="shared" si="152"/>
        <v>630135</v>
      </c>
      <c r="C503">
        <f t="shared" si="144"/>
        <v>0</v>
      </c>
      <c r="D503">
        <f t="shared" si="145"/>
        <v>24</v>
      </c>
      <c r="E503">
        <f>INDEX(Testing!$K$17:$K$23,FLOOR(('Frame Table'!B503-($E$6*D503)-($E$6*60*C503))/'Frame Table'!$F$6,1)+1)</f>
        <v>61</v>
      </c>
      <c r="F503">
        <f t="shared" si="160"/>
        <v>61</v>
      </c>
      <c r="G503">
        <f>INDEX(Testing!$N$17:$N$23,FLOOR(('Frame Table'!B503-($E$6*D503)-($E$6*60*C503))/'Frame Table'!$F$6,1)+1)</f>
        <v>58</v>
      </c>
      <c r="J503">
        <f t="shared" si="157"/>
        <v>495</v>
      </c>
      <c r="K503">
        <f t="shared" si="153"/>
        <v>540045</v>
      </c>
      <c r="L503">
        <f t="shared" si="146"/>
        <v>0</v>
      </c>
      <c r="M503">
        <f t="shared" si="147"/>
        <v>21</v>
      </c>
      <c r="N503">
        <f>INDEX(Testing!$K$17:$K$23,FLOOR(('Frame Table'!K503-($E$6*M503)-($E$6*60*L503))/'Frame Table'!$F$6,1)+1)</f>
        <v>0</v>
      </c>
      <c r="O503">
        <f t="shared" si="161"/>
        <v>9</v>
      </c>
      <c r="P503">
        <f>INDEX(Testing!$N$17:$N$23,FLOOR(('Frame Table'!K503-($E$6*M503)-($E$6*60*L503))/'Frame Table'!$F$6,1)+1)</f>
        <v>0</v>
      </c>
      <c r="S503">
        <f t="shared" si="158"/>
        <v>495</v>
      </c>
      <c r="T503">
        <f t="shared" si="154"/>
        <v>756360</v>
      </c>
      <c r="U503">
        <f t="shared" si="148"/>
        <v>0</v>
      </c>
      <c r="V503">
        <f t="shared" si="149"/>
        <v>29</v>
      </c>
      <c r="W503">
        <f>INDEX(Testing!$K$17:$K$23,FLOOR(('Frame Table'!T503-($E$6*V503)-($E$6*60*U503))/'Frame Table'!$F$6,1)+1)</f>
        <v>61</v>
      </c>
      <c r="X503">
        <f t="shared" si="162"/>
        <v>54</v>
      </c>
      <c r="Y503">
        <f>INDEX(Testing!$N$17:$N$23,FLOOR(('Frame Table'!T503-($E$6*V503)-($E$6*60*U503))/'Frame Table'!$F$6,1)+1)</f>
        <v>58</v>
      </c>
      <c r="AB503">
        <f t="shared" si="159"/>
        <v>495</v>
      </c>
      <c r="AC503">
        <f t="shared" si="155"/>
        <v>472230</v>
      </c>
      <c r="AD503">
        <f t="shared" si="150"/>
        <v>0</v>
      </c>
      <c r="AE503">
        <f t="shared" si="151"/>
        <v>18</v>
      </c>
      <c r="AF503">
        <f>INDEX(Testing!$K$17:$K$23,FLOOR(('Frame Table'!AC503-($E$6*AE503)-($E$6*60*AD503))/'Frame Table'!$F$6,1)+1)</f>
        <v>48</v>
      </c>
      <c r="AG503">
        <f t="shared" si="163"/>
        <v>44</v>
      </c>
      <c r="AH503">
        <f>INDEX(Testing!$N$17:$N$23,FLOOR(('Frame Table'!AC503-($E$6*AE503)-($E$6*60*AD503))/'Frame Table'!$F$6,1)+1)</f>
        <v>38</v>
      </c>
    </row>
    <row r="504" spans="1:34" x14ac:dyDescent="0.25">
      <c r="A504">
        <f t="shared" si="156"/>
        <v>496</v>
      </c>
      <c r="B504">
        <f t="shared" si="152"/>
        <v>631408</v>
      </c>
      <c r="C504">
        <f t="shared" si="144"/>
        <v>0</v>
      </c>
      <c r="D504">
        <f t="shared" si="145"/>
        <v>24</v>
      </c>
      <c r="E504">
        <f>INDEX(Testing!$K$17:$K$23,FLOOR(('Frame Table'!B504-($E$6*D504)-($E$6*60*C504))/'Frame Table'!$F$6,1)+1)</f>
        <v>82</v>
      </c>
      <c r="F504">
        <f t="shared" si="160"/>
        <v>66</v>
      </c>
      <c r="G504">
        <f>INDEX(Testing!$N$17:$N$23,FLOOR(('Frame Table'!B504-($E$6*D504)-($E$6*60*C504))/'Frame Table'!$F$6,1)+1)</f>
        <v>77</v>
      </c>
      <c r="J504">
        <f t="shared" si="157"/>
        <v>496</v>
      </c>
      <c r="K504">
        <f t="shared" si="153"/>
        <v>541136</v>
      </c>
      <c r="L504">
        <f t="shared" si="146"/>
        <v>0</v>
      </c>
      <c r="M504">
        <f t="shared" si="147"/>
        <v>21</v>
      </c>
      <c r="N504">
        <f>INDEX(Testing!$K$17:$K$23,FLOOR(('Frame Table'!K504-($E$6*M504)-($E$6*60*L504))/'Frame Table'!$F$6,1)+1)</f>
        <v>0</v>
      </c>
      <c r="O504">
        <f t="shared" si="161"/>
        <v>13</v>
      </c>
      <c r="P504">
        <f>INDEX(Testing!$N$17:$N$23,FLOOR(('Frame Table'!K504-($E$6*M504)-($E$6*60*L504))/'Frame Table'!$F$6,1)+1)</f>
        <v>0</v>
      </c>
      <c r="S504">
        <f t="shared" si="158"/>
        <v>496</v>
      </c>
      <c r="T504">
        <f t="shared" si="154"/>
        <v>757888</v>
      </c>
      <c r="U504">
        <f t="shared" si="148"/>
        <v>0</v>
      </c>
      <c r="V504">
        <f t="shared" si="149"/>
        <v>29</v>
      </c>
      <c r="W504">
        <f>INDEX(Testing!$K$17:$K$23,FLOOR(('Frame Table'!T504-($E$6*V504)-($E$6*60*U504))/'Frame Table'!$F$6,1)+1)</f>
        <v>61</v>
      </c>
      <c r="X504">
        <f t="shared" si="162"/>
        <v>60</v>
      </c>
      <c r="Y504">
        <f>INDEX(Testing!$N$17:$N$23,FLOOR(('Frame Table'!T504-($E$6*V504)-($E$6*60*U504))/'Frame Table'!$F$6,1)+1)</f>
        <v>58</v>
      </c>
      <c r="AB504">
        <f t="shared" si="159"/>
        <v>496</v>
      </c>
      <c r="AC504">
        <f t="shared" si="155"/>
        <v>473184</v>
      </c>
      <c r="AD504">
        <f t="shared" si="150"/>
        <v>0</v>
      </c>
      <c r="AE504">
        <f t="shared" si="151"/>
        <v>18</v>
      </c>
      <c r="AF504">
        <f>INDEX(Testing!$K$17:$K$23,FLOOR(('Frame Table'!AC504-($E$6*AE504)-($E$6*60*AD504))/'Frame Table'!$F$6,1)+1)</f>
        <v>61</v>
      </c>
      <c r="AG504">
        <f t="shared" si="163"/>
        <v>48</v>
      </c>
      <c r="AH504">
        <f>INDEX(Testing!$N$17:$N$23,FLOOR(('Frame Table'!AC504-($E$6*AE504)-($E$6*60*AD504))/'Frame Table'!$F$6,1)+1)</f>
        <v>58</v>
      </c>
    </row>
    <row r="505" spans="1:34" x14ac:dyDescent="0.25">
      <c r="A505">
        <f t="shared" si="156"/>
        <v>497</v>
      </c>
      <c r="B505">
        <f t="shared" si="152"/>
        <v>632681</v>
      </c>
      <c r="C505">
        <f t="shared" si="144"/>
        <v>0</v>
      </c>
      <c r="D505">
        <f t="shared" si="145"/>
        <v>24</v>
      </c>
      <c r="E505">
        <f>INDEX(Testing!$K$17:$K$23,FLOOR(('Frame Table'!B505-($E$6*D505)-($E$6*60*C505))/'Frame Table'!$F$6,1)+1)</f>
        <v>82</v>
      </c>
      <c r="F505">
        <f t="shared" si="160"/>
        <v>71</v>
      </c>
      <c r="G505">
        <f>INDEX(Testing!$N$17:$N$23,FLOOR(('Frame Table'!B505-($E$6*D505)-($E$6*60*C505))/'Frame Table'!$F$6,1)+1)</f>
        <v>77</v>
      </c>
      <c r="J505">
        <f t="shared" si="157"/>
        <v>497</v>
      </c>
      <c r="K505">
        <f t="shared" si="153"/>
        <v>542227</v>
      </c>
      <c r="L505">
        <f t="shared" si="146"/>
        <v>0</v>
      </c>
      <c r="M505">
        <f t="shared" si="147"/>
        <v>21</v>
      </c>
      <c r="N505">
        <f>INDEX(Testing!$K$17:$K$23,FLOOR(('Frame Table'!K505-($E$6*M505)-($E$6*60*L505))/'Frame Table'!$F$6,1)+1)</f>
        <v>25</v>
      </c>
      <c r="O505">
        <f t="shared" si="161"/>
        <v>18</v>
      </c>
      <c r="P505">
        <f>INDEX(Testing!$N$17:$N$23,FLOOR(('Frame Table'!K505-($E$6*M505)-($E$6*60*L505))/'Frame Table'!$F$6,1)+1)</f>
        <v>19</v>
      </c>
      <c r="S505">
        <f t="shared" si="158"/>
        <v>497</v>
      </c>
      <c r="T505">
        <f t="shared" si="154"/>
        <v>759416</v>
      </c>
      <c r="U505">
        <f t="shared" si="148"/>
        <v>0</v>
      </c>
      <c r="V505">
        <f t="shared" si="149"/>
        <v>29</v>
      </c>
      <c r="W505">
        <f>INDEX(Testing!$K$17:$K$23,FLOOR(('Frame Table'!T505-($E$6*V505)-($E$6*60*U505))/'Frame Table'!$F$6,1)+1)</f>
        <v>82</v>
      </c>
      <c r="X505">
        <f t="shared" si="162"/>
        <v>66</v>
      </c>
      <c r="Y505">
        <f>INDEX(Testing!$N$17:$N$23,FLOOR(('Frame Table'!T505-($E$6*V505)-($E$6*60*U505))/'Frame Table'!$F$6,1)+1)</f>
        <v>77</v>
      </c>
      <c r="AB505">
        <f t="shared" si="159"/>
        <v>497</v>
      </c>
      <c r="AC505">
        <f t="shared" si="155"/>
        <v>474138</v>
      </c>
      <c r="AD505">
        <f t="shared" si="150"/>
        <v>0</v>
      </c>
      <c r="AE505">
        <f t="shared" si="151"/>
        <v>18</v>
      </c>
      <c r="AF505">
        <f>INDEX(Testing!$K$17:$K$23,FLOOR(('Frame Table'!AC505-($E$6*AE505)-($E$6*60*AD505))/'Frame Table'!$F$6,1)+1)</f>
        <v>61</v>
      </c>
      <c r="AG505">
        <f t="shared" si="163"/>
        <v>52</v>
      </c>
      <c r="AH505">
        <f>INDEX(Testing!$N$17:$N$23,FLOOR(('Frame Table'!AC505-($E$6*AE505)-($E$6*60*AD505))/'Frame Table'!$F$6,1)+1)</f>
        <v>58</v>
      </c>
    </row>
    <row r="506" spans="1:34" x14ac:dyDescent="0.25">
      <c r="A506">
        <f t="shared" si="156"/>
        <v>498</v>
      </c>
      <c r="B506">
        <f t="shared" si="152"/>
        <v>633954</v>
      </c>
      <c r="C506">
        <f t="shared" si="144"/>
        <v>0</v>
      </c>
      <c r="D506">
        <f t="shared" si="145"/>
        <v>24</v>
      </c>
      <c r="E506">
        <f>INDEX(Testing!$K$17:$K$23,FLOOR(('Frame Table'!B506-($E$6*D506)-($E$6*60*C506))/'Frame Table'!$F$6,1)+1)</f>
        <v>82</v>
      </c>
      <c r="F506">
        <f t="shared" si="160"/>
        <v>76</v>
      </c>
      <c r="G506">
        <f>INDEX(Testing!$N$17:$N$23,FLOOR(('Frame Table'!B506-($E$6*D506)-($E$6*60*C506))/'Frame Table'!$F$6,1)+1)</f>
        <v>77</v>
      </c>
      <c r="J506">
        <f t="shared" si="157"/>
        <v>498</v>
      </c>
      <c r="K506">
        <f t="shared" si="153"/>
        <v>543318</v>
      </c>
      <c r="L506">
        <f t="shared" si="146"/>
        <v>0</v>
      </c>
      <c r="M506">
        <f t="shared" si="147"/>
        <v>21</v>
      </c>
      <c r="N506">
        <f>INDEX(Testing!$K$17:$K$23,FLOOR(('Frame Table'!K506-($E$6*M506)-($E$6*60*L506))/'Frame Table'!$F$6,1)+1)</f>
        <v>25</v>
      </c>
      <c r="O506">
        <f t="shared" si="161"/>
        <v>22</v>
      </c>
      <c r="P506">
        <f>INDEX(Testing!$N$17:$N$23,FLOOR(('Frame Table'!K506-($E$6*M506)-($E$6*60*L506))/'Frame Table'!$F$6,1)+1)</f>
        <v>19</v>
      </c>
      <c r="S506">
        <f t="shared" si="158"/>
        <v>498</v>
      </c>
      <c r="T506">
        <f t="shared" si="154"/>
        <v>760944</v>
      </c>
      <c r="U506">
        <f t="shared" si="148"/>
        <v>0</v>
      </c>
      <c r="V506">
        <f t="shared" si="149"/>
        <v>29</v>
      </c>
      <c r="W506">
        <f>INDEX(Testing!$K$17:$K$23,FLOOR(('Frame Table'!T506-($E$6*V506)-($E$6*60*U506))/'Frame Table'!$F$6,1)+1)</f>
        <v>82</v>
      </c>
      <c r="X506">
        <f t="shared" si="162"/>
        <v>72</v>
      </c>
      <c r="Y506">
        <f>INDEX(Testing!$N$17:$N$23,FLOOR(('Frame Table'!T506-($E$6*V506)-($E$6*60*U506))/'Frame Table'!$F$6,1)+1)</f>
        <v>77</v>
      </c>
      <c r="AB506">
        <f t="shared" si="159"/>
        <v>498</v>
      </c>
      <c r="AC506">
        <f t="shared" si="155"/>
        <v>475092</v>
      </c>
      <c r="AD506">
        <f t="shared" si="150"/>
        <v>0</v>
      </c>
      <c r="AE506">
        <f t="shared" si="151"/>
        <v>18</v>
      </c>
      <c r="AF506">
        <f>INDEX(Testing!$K$17:$K$23,FLOOR(('Frame Table'!AC506-($E$6*AE506)-($E$6*60*AD506))/'Frame Table'!$F$6,1)+1)</f>
        <v>61</v>
      </c>
      <c r="AG506">
        <f t="shared" si="163"/>
        <v>55</v>
      </c>
      <c r="AH506">
        <f>INDEX(Testing!$N$17:$N$23,FLOOR(('Frame Table'!AC506-($E$6*AE506)-($E$6*60*AD506))/'Frame Table'!$F$6,1)+1)</f>
        <v>58</v>
      </c>
    </row>
    <row r="507" spans="1:34" x14ac:dyDescent="0.25">
      <c r="A507">
        <f t="shared" si="156"/>
        <v>499</v>
      </c>
      <c r="B507">
        <f t="shared" si="152"/>
        <v>635227</v>
      </c>
      <c r="C507">
        <f t="shared" si="144"/>
        <v>0</v>
      </c>
      <c r="D507">
        <f t="shared" si="145"/>
        <v>24</v>
      </c>
      <c r="E507">
        <f>INDEX(Testing!$K$17:$K$23,FLOOR(('Frame Table'!B507-($E$6*D507)-($E$6*60*C507))/'Frame Table'!$F$6,1)+1)</f>
        <v>97</v>
      </c>
      <c r="F507">
        <f t="shared" si="160"/>
        <v>81</v>
      </c>
      <c r="G507">
        <f>INDEX(Testing!$N$17:$N$23,FLOOR(('Frame Table'!B507-($E$6*D507)-($E$6*60*C507))/'Frame Table'!$F$6,1)+1)</f>
        <v>96</v>
      </c>
      <c r="J507">
        <f t="shared" si="157"/>
        <v>499</v>
      </c>
      <c r="K507">
        <f t="shared" si="153"/>
        <v>544409</v>
      </c>
      <c r="L507">
        <f t="shared" si="146"/>
        <v>0</v>
      </c>
      <c r="M507">
        <f t="shared" si="147"/>
        <v>21</v>
      </c>
      <c r="N507">
        <f>INDEX(Testing!$K$17:$K$23,FLOOR(('Frame Table'!K507-($E$6*M507)-($E$6*60*L507))/'Frame Table'!$F$6,1)+1)</f>
        <v>25</v>
      </c>
      <c r="O507">
        <f t="shared" si="161"/>
        <v>26</v>
      </c>
      <c r="P507">
        <f>INDEX(Testing!$N$17:$N$23,FLOOR(('Frame Table'!K507-($E$6*M507)-($E$6*60*L507))/'Frame Table'!$F$6,1)+1)</f>
        <v>19</v>
      </c>
      <c r="S507">
        <f t="shared" si="158"/>
        <v>499</v>
      </c>
      <c r="T507">
        <f t="shared" si="154"/>
        <v>762472</v>
      </c>
      <c r="U507">
        <f t="shared" si="148"/>
        <v>0</v>
      </c>
      <c r="V507">
        <f t="shared" si="149"/>
        <v>29</v>
      </c>
      <c r="W507">
        <f>INDEX(Testing!$K$17:$K$23,FLOOR(('Frame Table'!T507-($E$6*V507)-($E$6*60*U507))/'Frame Table'!$F$6,1)+1)</f>
        <v>82</v>
      </c>
      <c r="X507">
        <f t="shared" si="162"/>
        <v>78</v>
      </c>
      <c r="Y507">
        <f>INDEX(Testing!$N$17:$N$23,FLOOR(('Frame Table'!T507-($E$6*V507)-($E$6*60*U507))/'Frame Table'!$F$6,1)+1)</f>
        <v>77</v>
      </c>
      <c r="AB507">
        <f t="shared" si="159"/>
        <v>499</v>
      </c>
      <c r="AC507">
        <f t="shared" si="155"/>
        <v>476046</v>
      </c>
      <c r="AD507">
        <f t="shared" si="150"/>
        <v>0</v>
      </c>
      <c r="AE507">
        <f t="shared" si="151"/>
        <v>18</v>
      </c>
      <c r="AF507">
        <f>INDEX(Testing!$K$17:$K$23,FLOOR(('Frame Table'!AC507-($E$6*AE507)-($E$6*60*AD507))/'Frame Table'!$F$6,1)+1)</f>
        <v>61</v>
      </c>
      <c r="AG507">
        <f t="shared" si="163"/>
        <v>59</v>
      </c>
      <c r="AH507">
        <f>INDEX(Testing!$N$17:$N$23,FLOOR(('Frame Table'!AC507-($E$6*AE507)-($E$6*60*AD507))/'Frame Table'!$F$6,1)+1)</f>
        <v>58</v>
      </c>
    </row>
    <row r="508" spans="1:34" x14ac:dyDescent="0.25">
      <c r="A508">
        <f t="shared" si="156"/>
        <v>500</v>
      </c>
      <c r="B508">
        <f t="shared" si="152"/>
        <v>636500</v>
      </c>
      <c r="C508">
        <f t="shared" si="144"/>
        <v>0</v>
      </c>
      <c r="D508">
        <f t="shared" si="145"/>
        <v>24</v>
      </c>
      <c r="E508">
        <f>INDEX(Testing!$K$17:$K$23,FLOOR(('Frame Table'!B508-($E$6*D508)-($E$6*60*C508))/'Frame Table'!$F$6,1)+1)</f>
        <v>97</v>
      </c>
      <c r="F508">
        <f t="shared" si="160"/>
        <v>86</v>
      </c>
      <c r="G508">
        <f>INDEX(Testing!$N$17:$N$23,FLOOR(('Frame Table'!B508-($E$6*D508)-($E$6*60*C508))/'Frame Table'!$F$6,1)+1)</f>
        <v>96</v>
      </c>
      <c r="J508">
        <f t="shared" si="157"/>
        <v>500</v>
      </c>
      <c r="K508">
        <f t="shared" si="153"/>
        <v>545500</v>
      </c>
      <c r="L508">
        <f t="shared" si="146"/>
        <v>0</v>
      </c>
      <c r="M508">
        <f t="shared" si="147"/>
        <v>21</v>
      </c>
      <c r="N508">
        <f>INDEX(Testing!$K$17:$K$23,FLOOR(('Frame Table'!K508-($E$6*M508)-($E$6*60*L508))/'Frame Table'!$F$6,1)+1)</f>
        <v>25</v>
      </c>
      <c r="O508">
        <f t="shared" si="161"/>
        <v>30</v>
      </c>
      <c r="P508">
        <f>INDEX(Testing!$N$17:$N$23,FLOOR(('Frame Table'!K508-($E$6*M508)-($E$6*60*L508))/'Frame Table'!$F$6,1)+1)</f>
        <v>19</v>
      </c>
      <c r="S508">
        <f t="shared" si="158"/>
        <v>500</v>
      </c>
      <c r="T508">
        <f t="shared" si="154"/>
        <v>764000</v>
      </c>
      <c r="U508">
        <f t="shared" si="148"/>
        <v>0</v>
      </c>
      <c r="V508">
        <f t="shared" si="149"/>
        <v>29</v>
      </c>
      <c r="W508">
        <f>INDEX(Testing!$K$17:$K$23,FLOOR(('Frame Table'!T508-($E$6*V508)-($E$6*60*U508))/'Frame Table'!$F$6,1)+1)</f>
        <v>97</v>
      </c>
      <c r="X508">
        <f t="shared" si="162"/>
        <v>84</v>
      </c>
      <c r="Y508">
        <f>INDEX(Testing!$N$17:$N$23,FLOOR(('Frame Table'!T508-($E$6*V508)-($E$6*60*U508))/'Frame Table'!$F$6,1)+1)</f>
        <v>96</v>
      </c>
      <c r="AB508">
        <f t="shared" si="159"/>
        <v>500</v>
      </c>
      <c r="AC508">
        <f t="shared" si="155"/>
        <v>477000</v>
      </c>
      <c r="AD508">
        <f t="shared" si="150"/>
        <v>0</v>
      </c>
      <c r="AE508">
        <f t="shared" si="151"/>
        <v>18</v>
      </c>
      <c r="AF508">
        <f>INDEX(Testing!$K$17:$K$23,FLOOR(('Frame Table'!AC508-($E$6*AE508)-($E$6*60*AD508))/'Frame Table'!$F$6,1)+1)</f>
        <v>61</v>
      </c>
      <c r="AG508">
        <f t="shared" si="163"/>
        <v>63</v>
      </c>
      <c r="AH508">
        <f>INDEX(Testing!$N$17:$N$23,FLOOR(('Frame Table'!AC508-($E$6*AE508)-($E$6*60*AD508))/'Frame Table'!$F$6,1)+1)</f>
        <v>58</v>
      </c>
    </row>
    <row r="509" spans="1:34" x14ac:dyDescent="0.25">
      <c r="A509">
        <f t="shared" si="156"/>
        <v>501</v>
      </c>
      <c r="B509">
        <f t="shared" si="152"/>
        <v>637773</v>
      </c>
      <c r="C509">
        <f t="shared" si="144"/>
        <v>0</v>
      </c>
      <c r="D509">
        <f t="shared" si="145"/>
        <v>24</v>
      </c>
      <c r="E509">
        <f>INDEX(Testing!$K$17:$K$23,FLOOR(('Frame Table'!B509-($E$6*D509)-($E$6*60*C509))/'Frame Table'!$F$6,1)+1)</f>
        <v>97</v>
      </c>
      <c r="F509">
        <f t="shared" si="160"/>
        <v>91</v>
      </c>
      <c r="G509">
        <f>INDEX(Testing!$N$17:$N$23,FLOOR(('Frame Table'!B509-($E$6*D509)-($E$6*60*C509))/'Frame Table'!$F$6,1)+1)</f>
        <v>96</v>
      </c>
      <c r="J509">
        <f t="shared" si="157"/>
        <v>501</v>
      </c>
      <c r="K509">
        <f t="shared" si="153"/>
        <v>546591</v>
      </c>
      <c r="L509">
        <f t="shared" si="146"/>
        <v>0</v>
      </c>
      <c r="M509">
        <f t="shared" si="147"/>
        <v>21</v>
      </c>
      <c r="N509">
        <f>INDEX(Testing!$K$17:$K$23,FLOOR(('Frame Table'!K509-($E$6*M509)-($E$6*60*L509))/'Frame Table'!$F$6,1)+1)</f>
        <v>48</v>
      </c>
      <c r="O509">
        <f t="shared" si="161"/>
        <v>35</v>
      </c>
      <c r="P509">
        <f>INDEX(Testing!$N$17:$N$23,FLOOR(('Frame Table'!K509-($E$6*M509)-($E$6*60*L509))/'Frame Table'!$F$6,1)+1)</f>
        <v>38</v>
      </c>
      <c r="S509">
        <f t="shared" si="158"/>
        <v>501</v>
      </c>
      <c r="T509">
        <f t="shared" si="154"/>
        <v>765528</v>
      </c>
      <c r="U509">
        <f t="shared" si="148"/>
        <v>0</v>
      </c>
      <c r="V509">
        <f t="shared" si="149"/>
        <v>29</v>
      </c>
      <c r="W509">
        <f>INDEX(Testing!$K$17:$K$23,FLOOR(('Frame Table'!T509-($E$6*V509)-($E$6*60*U509))/'Frame Table'!$F$6,1)+1)</f>
        <v>97</v>
      </c>
      <c r="X509">
        <f t="shared" si="162"/>
        <v>90</v>
      </c>
      <c r="Y509">
        <f>INDEX(Testing!$N$17:$N$23,FLOOR(('Frame Table'!T509-($E$6*V509)-($E$6*60*U509))/'Frame Table'!$F$6,1)+1)</f>
        <v>96</v>
      </c>
      <c r="AB509">
        <f t="shared" si="159"/>
        <v>501</v>
      </c>
      <c r="AC509">
        <f t="shared" si="155"/>
        <v>477954</v>
      </c>
      <c r="AD509">
        <f t="shared" si="150"/>
        <v>0</v>
      </c>
      <c r="AE509">
        <f t="shared" si="151"/>
        <v>18</v>
      </c>
      <c r="AF509">
        <f>INDEX(Testing!$K$17:$K$23,FLOOR(('Frame Table'!AC509-($E$6*AE509)-($E$6*60*AD509))/'Frame Table'!$F$6,1)+1)</f>
        <v>82</v>
      </c>
      <c r="AG509">
        <f t="shared" si="163"/>
        <v>67</v>
      </c>
      <c r="AH509">
        <f>INDEX(Testing!$N$17:$N$23,FLOOR(('Frame Table'!AC509-($E$6*AE509)-($E$6*60*AD509))/'Frame Table'!$F$6,1)+1)</f>
        <v>77</v>
      </c>
    </row>
    <row r="510" spans="1:34" x14ac:dyDescent="0.25">
      <c r="A510">
        <f t="shared" si="156"/>
        <v>502</v>
      </c>
      <c r="B510">
        <f t="shared" si="152"/>
        <v>639046</v>
      </c>
      <c r="C510">
        <f t="shared" si="144"/>
        <v>0</v>
      </c>
      <c r="D510">
        <f t="shared" si="145"/>
        <v>24</v>
      </c>
      <c r="E510">
        <f>INDEX(Testing!$K$17:$K$23,FLOOR(('Frame Table'!B510-($E$6*D510)-($E$6*60*C510))/'Frame Table'!$F$6,1)+1)</f>
        <v>99</v>
      </c>
      <c r="F510">
        <f t="shared" si="160"/>
        <v>96</v>
      </c>
      <c r="G510">
        <f>INDEX(Testing!$N$17:$N$23,FLOOR(('Frame Table'!B510-($E$6*D510)-($E$6*60*C510))/'Frame Table'!$F$6,1)+1)</f>
        <v>99</v>
      </c>
      <c r="J510">
        <f t="shared" si="157"/>
        <v>502</v>
      </c>
      <c r="K510">
        <f t="shared" si="153"/>
        <v>547682</v>
      </c>
      <c r="L510">
        <f t="shared" si="146"/>
        <v>0</v>
      </c>
      <c r="M510">
        <f t="shared" si="147"/>
        <v>21</v>
      </c>
      <c r="N510">
        <f>INDEX(Testing!$K$17:$K$23,FLOOR(('Frame Table'!K510-($E$6*M510)-($E$6*60*L510))/'Frame Table'!$F$6,1)+1)</f>
        <v>48</v>
      </c>
      <c r="O510">
        <f t="shared" si="161"/>
        <v>39</v>
      </c>
      <c r="P510">
        <f>INDEX(Testing!$N$17:$N$23,FLOOR(('Frame Table'!K510-($E$6*M510)-($E$6*60*L510))/'Frame Table'!$F$6,1)+1)</f>
        <v>38</v>
      </c>
      <c r="S510">
        <f t="shared" si="158"/>
        <v>502</v>
      </c>
      <c r="T510">
        <f t="shared" si="154"/>
        <v>767056</v>
      </c>
      <c r="U510">
        <f t="shared" si="148"/>
        <v>0</v>
      </c>
      <c r="V510">
        <f t="shared" si="149"/>
        <v>29</v>
      </c>
      <c r="W510">
        <f>INDEX(Testing!$K$17:$K$23,FLOOR(('Frame Table'!T510-($E$6*V510)-($E$6*60*U510))/'Frame Table'!$F$6,1)+1)</f>
        <v>99</v>
      </c>
      <c r="X510">
        <f t="shared" si="162"/>
        <v>96</v>
      </c>
      <c r="Y510">
        <f>INDEX(Testing!$N$17:$N$23,FLOOR(('Frame Table'!T510-($E$6*V510)-($E$6*60*U510))/'Frame Table'!$F$6,1)+1)</f>
        <v>99</v>
      </c>
      <c r="AB510">
        <f t="shared" si="159"/>
        <v>502</v>
      </c>
      <c r="AC510">
        <f t="shared" si="155"/>
        <v>478908</v>
      </c>
      <c r="AD510">
        <f t="shared" si="150"/>
        <v>0</v>
      </c>
      <c r="AE510">
        <f t="shared" si="151"/>
        <v>18</v>
      </c>
      <c r="AF510">
        <f>INDEX(Testing!$K$17:$K$23,FLOOR(('Frame Table'!AC510-($E$6*AE510)-($E$6*60*AD510))/'Frame Table'!$F$6,1)+1)</f>
        <v>82</v>
      </c>
      <c r="AG510">
        <f t="shared" si="163"/>
        <v>70</v>
      </c>
      <c r="AH510">
        <f>INDEX(Testing!$N$17:$N$23,FLOOR(('Frame Table'!AC510-($E$6*AE510)-($E$6*60*AD510))/'Frame Table'!$F$6,1)+1)</f>
        <v>77</v>
      </c>
    </row>
    <row r="511" spans="1:34" x14ac:dyDescent="0.25">
      <c r="A511">
        <f t="shared" si="156"/>
        <v>503</v>
      </c>
      <c r="B511">
        <f t="shared" si="152"/>
        <v>640319</v>
      </c>
      <c r="C511">
        <f t="shared" si="144"/>
        <v>0</v>
      </c>
      <c r="D511">
        <f t="shared" si="145"/>
        <v>25</v>
      </c>
      <c r="E511">
        <f>INDEX(Testing!$K$17:$K$23,FLOOR(('Frame Table'!B511-($E$6*D511)-($E$6*60*C511))/'Frame Table'!$F$6,1)+1)</f>
        <v>0</v>
      </c>
      <c r="F511">
        <f t="shared" si="160"/>
        <v>1</v>
      </c>
      <c r="G511">
        <f>INDEX(Testing!$N$17:$N$23,FLOOR(('Frame Table'!B511-($E$6*D511)-($E$6*60*C511))/'Frame Table'!$F$6,1)+1)</f>
        <v>0</v>
      </c>
      <c r="J511">
        <f t="shared" si="157"/>
        <v>503</v>
      </c>
      <c r="K511">
        <f t="shared" si="153"/>
        <v>548773</v>
      </c>
      <c r="L511">
        <f t="shared" si="146"/>
        <v>0</v>
      </c>
      <c r="M511">
        <f t="shared" si="147"/>
        <v>21</v>
      </c>
      <c r="N511">
        <f>INDEX(Testing!$K$17:$K$23,FLOOR(('Frame Table'!K511-($E$6*M511)-($E$6*60*L511))/'Frame Table'!$F$6,1)+1)</f>
        <v>48</v>
      </c>
      <c r="O511">
        <f t="shared" si="161"/>
        <v>43</v>
      </c>
      <c r="P511">
        <f>INDEX(Testing!$N$17:$N$23,FLOOR(('Frame Table'!K511-($E$6*M511)-($E$6*60*L511))/'Frame Table'!$F$6,1)+1)</f>
        <v>38</v>
      </c>
      <c r="S511">
        <f t="shared" si="158"/>
        <v>503</v>
      </c>
      <c r="T511">
        <f t="shared" si="154"/>
        <v>768584</v>
      </c>
      <c r="U511">
        <f t="shared" si="148"/>
        <v>0</v>
      </c>
      <c r="V511">
        <f t="shared" si="149"/>
        <v>30</v>
      </c>
      <c r="W511">
        <f>INDEX(Testing!$K$17:$K$23,FLOOR(('Frame Table'!T511-($E$6*V511)-($E$6*60*U511))/'Frame Table'!$F$6,1)+1)</f>
        <v>0</v>
      </c>
      <c r="X511">
        <f t="shared" si="162"/>
        <v>2</v>
      </c>
      <c r="Y511">
        <f>INDEX(Testing!$N$17:$N$23,FLOOR(('Frame Table'!T511-($E$6*V511)-($E$6*60*U511))/'Frame Table'!$F$6,1)+1)</f>
        <v>0</v>
      </c>
      <c r="AB511">
        <f t="shared" si="159"/>
        <v>503</v>
      </c>
      <c r="AC511">
        <f t="shared" si="155"/>
        <v>479862</v>
      </c>
      <c r="AD511">
        <f t="shared" si="150"/>
        <v>0</v>
      </c>
      <c r="AE511">
        <f t="shared" si="151"/>
        <v>18</v>
      </c>
      <c r="AF511">
        <f>INDEX(Testing!$K$17:$K$23,FLOOR(('Frame Table'!AC511-($E$6*AE511)-($E$6*60*AD511))/'Frame Table'!$F$6,1)+1)</f>
        <v>82</v>
      </c>
      <c r="AG511">
        <f t="shared" si="163"/>
        <v>74</v>
      </c>
      <c r="AH511">
        <f>INDEX(Testing!$N$17:$N$23,FLOOR(('Frame Table'!AC511-($E$6*AE511)-($E$6*60*AD511))/'Frame Table'!$F$6,1)+1)</f>
        <v>77</v>
      </c>
    </row>
    <row r="512" spans="1:34" x14ac:dyDescent="0.25">
      <c r="A512">
        <f t="shared" si="156"/>
        <v>504</v>
      </c>
      <c r="B512">
        <f t="shared" si="152"/>
        <v>641592</v>
      </c>
      <c r="C512">
        <f t="shared" si="144"/>
        <v>0</v>
      </c>
      <c r="D512">
        <f t="shared" si="145"/>
        <v>25</v>
      </c>
      <c r="E512">
        <f>INDEX(Testing!$K$17:$K$23,FLOOR(('Frame Table'!B512-($E$6*D512)-($E$6*60*C512))/'Frame Table'!$F$6,1)+1)</f>
        <v>0</v>
      </c>
      <c r="F512">
        <f t="shared" si="160"/>
        <v>6</v>
      </c>
      <c r="G512">
        <f>INDEX(Testing!$N$17:$N$23,FLOOR(('Frame Table'!B512-($E$6*D512)-($E$6*60*C512))/'Frame Table'!$F$6,1)+1)</f>
        <v>0</v>
      </c>
      <c r="J512">
        <f t="shared" si="157"/>
        <v>504</v>
      </c>
      <c r="K512">
        <f t="shared" si="153"/>
        <v>549864</v>
      </c>
      <c r="L512">
        <f t="shared" si="146"/>
        <v>0</v>
      </c>
      <c r="M512">
        <f t="shared" si="147"/>
        <v>21</v>
      </c>
      <c r="N512">
        <f>INDEX(Testing!$K$17:$K$23,FLOOR(('Frame Table'!K512-($E$6*M512)-($E$6*60*L512))/'Frame Table'!$F$6,1)+1)</f>
        <v>48</v>
      </c>
      <c r="O512">
        <f t="shared" si="161"/>
        <v>47</v>
      </c>
      <c r="P512">
        <f>INDEX(Testing!$N$17:$N$23,FLOOR(('Frame Table'!K512-($E$6*M512)-($E$6*60*L512))/'Frame Table'!$F$6,1)+1)</f>
        <v>38</v>
      </c>
      <c r="S512">
        <f t="shared" si="158"/>
        <v>504</v>
      </c>
      <c r="T512">
        <f t="shared" si="154"/>
        <v>770112</v>
      </c>
      <c r="U512">
        <f t="shared" si="148"/>
        <v>0</v>
      </c>
      <c r="V512">
        <f t="shared" si="149"/>
        <v>30</v>
      </c>
      <c r="W512">
        <f>INDEX(Testing!$K$17:$K$23,FLOOR(('Frame Table'!T512-($E$6*V512)-($E$6*60*U512))/'Frame Table'!$F$6,1)+1)</f>
        <v>0</v>
      </c>
      <c r="X512">
        <f t="shared" si="162"/>
        <v>8</v>
      </c>
      <c r="Y512">
        <f>INDEX(Testing!$N$17:$N$23,FLOOR(('Frame Table'!T512-($E$6*V512)-($E$6*60*U512))/'Frame Table'!$F$6,1)+1)</f>
        <v>0</v>
      </c>
      <c r="AB512">
        <f t="shared" si="159"/>
        <v>504</v>
      </c>
      <c r="AC512">
        <f t="shared" si="155"/>
        <v>480816</v>
      </c>
      <c r="AD512">
        <f t="shared" si="150"/>
        <v>0</v>
      </c>
      <c r="AE512">
        <f t="shared" si="151"/>
        <v>18</v>
      </c>
      <c r="AF512">
        <f>INDEX(Testing!$K$17:$K$23,FLOOR(('Frame Table'!AC512-($E$6*AE512)-($E$6*60*AD512))/'Frame Table'!$F$6,1)+1)</f>
        <v>82</v>
      </c>
      <c r="AG512">
        <f t="shared" si="163"/>
        <v>78</v>
      </c>
      <c r="AH512">
        <f>INDEX(Testing!$N$17:$N$23,FLOOR(('Frame Table'!AC512-($E$6*AE512)-($E$6*60*AD512))/'Frame Table'!$F$6,1)+1)</f>
        <v>77</v>
      </c>
    </row>
    <row r="513" spans="1:34" x14ac:dyDescent="0.25">
      <c r="A513">
        <f t="shared" si="156"/>
        <v>505</v>
      </c>
      <c r="B513">
        <f t="shared" si="152"/>
        <v>642865</v>
      </c>
      <c r="C513">
        <f t="shared" si="144"/>
        <v>0</v>
      </c>
      <c r="D513">
        <f t="shared" si="145"/>
        <v>25</v>
      </c>
      <c r="E513">
        <f>INDEX(Testing!$K$17:$K$23,FLOOR(('Frame Table'!B513-($E$6*D513)-($E$6*60*C513))/'Frame Table'!$F$6,1)+1)</f>
        <v>0</v>
      </c>
      <c r="F513">
        <f t="shared" si="160"/>
        <v>11</v>
      </c>
      <c r="G513">
        <f>INDEX(Testing!$N$17:$N$23,FLOOR(('Frame Table'!B513-($E$6*D513)-($E$6*60*C513))/'Frame Table'!$F$6,1)+1)</f>
        <v>0</v>
      </c>
      <c r="J513">
        <f t="shared" si="157"/>
        <v>505</v>
      </c>
      <c r="K513">
        <f t="shared" si="153"/>
        <v>550955</v>
      </c>
      <c r="L513">
        <f t="shared" si="146"/>
        <v>0</v>
      </c>
      <c r="M513">
        <f t="shared" si="147"/>
        <v>21</v>
      </c>
      <c r="N513">
        <f>INDEX(Testing!$K$17:$K$23,FLOOR(('Frame Table'!K513-($E$6*M513)-($E$6*60*L513))/'Frame Table'!$F$6,1)+1)</f>
        <v>61</v>
      </c>
      <c r="O513">
        <f t="shared" si="161"/>
        <v>52</v>
      </c>
      <c r="P513">
        <f>INDEX(Testing!$N$17:$N$23,FLOOR(('Frame Table'!K513-($E$6*M513)-($E$6*60*L513))/'Frame Table'!$F$6,1)+1)</f>
        <v>58</v>
      </c>
      <c r="S513">
        <f t="shared" si="158"/>
        <v>505</v>
      </c>
      <c r="T513">
        <f t="shared" si="154"/>
        <v>771640</v>
      </c>
      <c r="U513">
        <f t="shared" si="148"/>
        <v>0</v>
      </c>
      <c r="V513">
        <f t="shared" si="149"/>
        <v>30</v>
      </c>
      <c r="W513">
        <f>INDEX(Testing!$K$17:$K$23,FLOOR(('Frame Table'!T513-($E$6*V513)-($E$6*60*U513))/'Frame Table'!$F$6,1)+1)</f>
        <v>0</v>
      </c>
      <c r="X513">
        <f t="shared" si="162"/>
        <v>14</v>
      </c>
      <c r="Y513">
        <f>INDEX(Testing!$N$17:$N$23,FLOOR(('Frame Table'!T513-($E$6*V513)-($E$6*60*U513))/'Frame Table'!$F$6,1)+1)</f>
        <v>0</v>
      </c>
      <c r="AB513">
        <f t="shared" si="159"/>
        <v>505</v>
      </c>
      <c r="AC513">
        <f t="shared" si="155"/>
        <v>481770</v>
      </c>
      <c r="AD513">
        <f t="shared" si="150"/>
        <v>0</v>
      </c>
      <c r="AE513">
        <f t="shared" si="151"/>
        <v>18</v>
      </c>
      <c r="AF513">
        <f>INDEX(Testing!$K$17:$K$23,FLOOR(('Frame Table'!AC513-($E$6*AE513)-($E$6*60*AD513))/'Frame Table'!$F$6,1)+1)</f>
        <v>97</v>
      </c>
      <c r="AG513">
        <f t="shared" si="163"/>
        <v>81</v>
      </c>
      <c r="AH513">
        <f>INDEX(Testing!$N$17:$N$23,FLOOR(('Frame Table'!AC513-($E$6*AE513)-($E$6*60*AD513))/'Frame Table'!$F$6,1)+1)</f>
        <v>96</v>
      </c>
    </row>
    <row r="514" spans="1:34" x14ac:dyDescent="0.25">
      <c r="A514">
        <f t="shared" si="156"/>
        <v>506</v>
      </c>
      <c r="B514">
        <f t="shared" si="152"/>
        <v>644138</v>
      </c>
      <c r="C514">
        <f t="shared" si="144"/>
        <v>0</v>
      </c>
      <c r="D514">
        <f t="shared" si="145"/>
        <v>25</v>
      </c>
      <c r="E514">
        <f>INDEX(Testing!$K$17:$K$23,FLOOR(('Frame Table'!B514-($E$6*D514)-($E$6*60*C514))/'Frame Table'!$F$6,1)+1)</f>
        <v>25</v>
      </c>
      <c r="F514">
        <f t="shared" si="160"/>
        <v>16</v>
      </c>
      <c r="G514">
        <f>INDEX(Testing!$N$17:$N$23,FLOOR(('Frame Table'!B514-($E$6*D514)-($E$6*60*C514))/'Frame Table'!$F$6,1)+1)</f>
        <v>19</v>
      </c>
      <c r="J514">
        <f t="shared" si="157"/>
        <v>506</v>
      </c>
      <c r="K514">
        <f t="shared" si="153"/>
        <v>552046</v>
      </c>
      <c r="L514">
        <f t="shared" si="146"/>
        <v>0</v>
      </c>
      <c r="M514">
        <f t="shared" si="147"/>
        <v>21</v>
      </c>
      <c r="N514">
        <f>INDEX(Testing!$K$17:$K$23,FLOOR(('Frame Table'!K514-($E$6*M514)-($E$6*60*L514))/'Frame Table'!$F$6,1)+1)</f>
        <v>61</v>
      </c>
      <c r="O514">
        <f t="shared" si="161"/>
        <v>56</v>
      </c>
      <c r="P514">
        <f>INDEX(Testing!$N$17:$N$23,FLOOR(('Frame Table'!K514-($E$6*M514)-($E$6*60*L514))/'Frame Table'!$F$6,1)+1)</f>
        <v>58</v>
      </c>
      <c r="S514">
        <f t="shared" si="158"/>
        <v>506</v>
      </c>
      <c r="T514">
        <f t="shared" si="154"/>
        <v>773168</v>
      </c>
      <c r="U514">
        <f t="shared" si="148"/>
        <v>0</v>
      </c>
      <c r="V514">
        <f t="shared" si="149"/>
        <v>30</v>
      </c>
      <c r="W514">
        <f>INDEX(Testing!$K$17:$K$23,FLOOR(('Frame Table'!T514-($E$6*V514)-($E$6*60*U514))/'Frame Table'!$F$6,1)+1)</f>
        <v>25</v>
      </c>
      <c r="X514">
        <f t="shared" si="162"/>
        <v>20</v>
      </c>
      <c r="Y514">
        <f>INDEX(Testing!$N$17:$N$23,FLOOR(('Frame Table'!T514-($E$6*V514)-($E$6*60*U514))/'Frame Table'!$F$6,1)+1)</f>
        <v>19</v>
      </c>
      <c r="AB514">
        <f t="shared" si="159"/>
        <v>506</v>
      </c>
      <c r="AC514">
        <f t="shared" si="155"/>
        <v>482724</v>
      </c>
      <c r="AD514">
        <f t="shared" si="150"/>
        <v>0</v>
      </c>
      <c r="AE514">
        <f t="shared" si="151"/>
        <v>18</v>
      </c>
      <c r="AF514">
        <f>INDEX(Testing!$K$17:$K$23,FLOOR(('Frame Table'!AC514-($E$6*AE514)-($E$6*60*AD514))/'Frame Table'!$F$6,1)+1)</f>
        <v>97</v>
      </c>
      <c r="AG514">
        <f t="shared" si="163"/>
        <v>85</v>
      </c>
      <c r="AH514">
        <f>INDEX(Testing!$N$17:$N$23,FLOOR(('Frame Table'!AC514-($E$6*AE514)-($E$6*60*AD514))/'Frame Table'!$F$6,1)+1)</f>
        <v>96</v>
      </c>
    </row>
    <row r="515" spans="1:34" x14ac:dyDescent="0.25">
      <c r="A515">
        <f t="shared" si="156"/>
        <v>507</v>
      </c>
      <c r="B515">
        <f t="shared" si="152"/>
        <v>645411</v>
      </c>
      <c r="C515">
        <f t="shared" si="144"/>
        <v>0</v>
      </c>
      <c r="D515">
        <f t="shared" si="145"/>
        <v>25</v>
      </c>
      <c r="E515">
        <f>INDEX(Testing!$K$17:$K$23,FLOOR(('Frame Table'!B515-($E$6*D515)-($E$6*60*C515))/'Frame Table'!$F$6,1)+1)</f>
        <v>25</v>
      </c>
      <c r="F515">
        <f t="shared" si="160"/>
        <v>21</v>
      </c>
      <c r="G515">
        <f>INDEX(Testing!$N$17:$N$23,FLOOR(('Frame Table'!B515-($E$6*D515)-($E$6*60*C515))/'Frame Table'!$F$6,1)+1)</f>
        <v>19</v>
      </c>
      <c r="J515">
        <f t="shared" si="157"/>
        <v>507</v>
      </c>
      <c r="K515">
        <f t="shared" si="153"/>
        <v>553137</v>
      </c>
      <c r="L515">
        <f t="shared" si="146"/>
        <v>0</v>
      </c>
      <c r="M515">
        <f t="shared" si="147"/>
        <v>21</v>
      </c>
      <c r="N515">
        <f>INDEX(Testing!$K$17:$K$23,FLOOR(('Frame Table'!K515-($E$6*M515)-($E$6*60*L515))/'Frame Table'!$F$6,1)+1)</f>
        <v>61</v>
      </c>
      <c r="O515">
        <f t="shared" si="161"/>
        <v>60</v>
      </c>
      <c r="P515">
        <f>INDEX(Testing!$N$17:$N$23,FLOOR(('Frame Table'!K515-($E$6*M515)-($E$6*60*L515))/'Frame Table'!$F$6,1)+1)</f>
        <v>58</v>
      </c>
      <c r="S515">
        <f t="shared" si="158"/>
        <v>507</v>
      </c>
      <c r="T515">
        <f t="shared" si="154"/>
        <v>774696</v>
      </c>
      <c r="U515">
        <f t="shared" si="148"/>
        <v>0</v>
      </c>
      <c r="V515">
        <f t="shared" si="149"/>
        <v>30</v>
      </c>
      <c r="W515">
        <f>INDEX(Testing!$K$17:$K$23,FLOOR(('Frame Table'!T515-($E$6*V515)-($E$6*60*U515))/'Frame Table'!$F$6,1)+1)</f>
        <v>25</v>
      </c>
      <c r="X515">
        <f t="shared" si="162"/>
        <v>26</v>
      </c>
      <c r="Y515">
        <f>INDEX(Testing!$N$17:$N$23,FLOOR(('Frame Table'!T515-($E$6*V515)-($E$6*60*U515))/'Frame Table'!$F$6,1)+1)</f>
        <v>19</v>
      </c>
      <c r="AB515">
        <f t="shared" si="159"/>
        <v>507</v>
      </c>
      <c r="AC515">
        <f t="shared" si="155"/>
        <v>483678</v>
      </c>
      <c r="AD515">
        <f t="shared" si="150"/>
        <v>0</v>
      </c>
      <c r="AE515">
        <f t="shared" si="151"/>
        <v>18</v>
      </c>
      <c r="AF515">
        <f>INDEX(Testing!$K$17:$K$23,FLOOR(('Frame Table'!AC515-($E$6*AE515)-($E$6*60*AD515))/'Frame Table'!$F$6,1)+1)</f>
        <v>97</v>
      </c>
      <c r="AG515">
        <f t="shared" si="163"/>
        <v>89</v>
      </c>
      <c r="AH515">
        <f>INDEX(Testing!$N$17:$N$23,FLOOR(('Frame Table'!AC515-($E$6*AE515)-($E$6*60*AD515))/'Frame Table'!$F$6,1)+1)</f>
        <v>96</v>
      </c>
    </row>
    <row r="516" spans="1:34" x14ac:dyDescent="0.25">
      <c r="A516">
        <f t="shared" si="156"/>
        <v>508</v>
      </c>
      <c r="B516">
        <f t="shared" si="152"/>
        <v>646684</v>
      </c>
      <c r="C516">
        <f t="shared" si="144"/>
        <v>0</v>
      </c>
      <c r="D516">
        <f t="shared" si="145"/>
        <v>25</v>
      </c>
      <c r="E516">
        <f>INDEX(Testing!$K$17:$K$23,FLOOR(('Frame Table'!B516-($E$6*D516)-($E$6*60*C516))/'Frame Table'!$F$6,1)+1)</f>
        <v>25</v>
      </c>
      <c r="F516">
        <f t="shared" si="160"/>
        <v>26</v>
      </c>
      <c r="G516">
        <f>INDEX(Testing!$N$17:$N$23,FLOOR(('Frame Table'!B516-($E$6*D516)-($E$6*60*C516))/'Frame Table'!$F$6,1)+1)</f>
        <v>19</v>
      </c>
      <c r="J516">
        <f t="shared" si="157"/>
        <v>508</v>
      </c>
      <c r="K516">
        <f t="shared" si="153"/>
        <v>554228</v>
      </c>
      <c r="L516">
        <f t="shared" si="146"/>
        <v>0</v>
      </c>
      <c r="M516">
        <f t="shared" si="147"/>
        <v>21</v>
      </c>
      <c r="N516">
        <f>INDEX(Testing!$K$17:$K$23,FLOOR(('Frame Table'!K516-($E$6*M516)-($E$6*60*L516))/'Frame Table'!$F$6,1)+1)</f>
        <v>82</v>
      </c>
      <c r="O516">
        <f t="shared" si="161"/>
        <v>64</v>
      </c>
      <c r="P516">
        <f>INDEX(Testing!$N$17:$N$23,FLOOR(('Frame Table'!K516-($E$6*M516)-($E$6*60*L516))/'Frame Table'!$F$6,1)+1)</f>
        <v>77</v>
      </c>
      <c r="S516">
        <f t="shared" si="158"/>
        <v>508</v>
      </c>
      <c r="T516">
        <f t="shared" si="154"/>
        <v>776224</v>
      </c>
      <c r="U516">
        <f t="shared" si="148"/>
        <v>0</v>
      </c>
      <c r="V516">
        <f t="shared" si="149"/>
        <v>30</v>
      </c>
      <c r="W516">
        <f>INDEX(Testing!$K$17:$K$23,FLOOR(('Frame Table'!T516-($E$6*V516)-($E$6*60*U516))/'Frame Table'!$F$6,1)+1)</f>
        <v>48</v>
      </c>
      <c r="X516">
        <f t="shared" si="162"/>
        <v>32</v>
      </c>
      <c r="Y516">
        <f>INDEX(Testing!$N$17:$N$23,FLOOR(('Frame Table'!T516-($E$6*V516)-($E$6*60*U516))/'Frame Table'!$F$6,1)+1)</f>
        <v>38</v>
      </c>
      <c r="AB516">
        <f t="shared" si="159"/>
        <v>508</v>
      </c>
      <c r="AC516">
        <f t="shared" si="155"/>
        <v>484632</v>
      </c>
      <c r="AD516">
        <f t="shared" si="150"/>
        <v>0</v>
      </c>
      <c r="AE516">
        <f t="shared" si="151"/>
        <v>18</v>
      </c>
      <c r="AF516">
        <f>INDEX(Testing!$K$17:$K$23,FLOOR(('Frame Table'!AC516-($E$6*AE516)-($E$6*60*AD516))/'Frame Table'!$F$6,1)+1)</f>
        <v>97</v>
      </c>
      <c r="AG516">
        <f t="shared" si="163"/>
        <v>93</v>
      </c>
      <c r="AH516">
        <f>INDEX(Testing!$N$17:$N$23,FLOOR(('Frame Table'!AC516-($E$6*AE516)-($E$6*60*AD516))/'Frame Table'!$F$6,1)+1)</f>
        <v>96</v>
      </c>
    </row>
    <row r="517" spans="1:34" x14ac:dyDescent="0.25">
      <c r="A517">
        <f t="shared" si="156"/>
        <v>509</v>
      </c>
      <c r="B517">
        <f t="shared" si="152"/>
        <v>647957</v>
      </c>
      <c r="C517">
        <f t="shared" si="144"/>
        <v>0</v>
      </c>
      <c r="D517">
        <f t="shared" si="145"/>
        <v>25</v>
      </c>
      <c r="E517">
        <f>INDEX(Testing!$K$17:$K$23,FLOOR(('Frame Table'!B517-($E$6*D517)-($E$6*60*C517))/'Frame Table'!$F$6,1)+1)</f>
        <v>25</v>
      </c>
      <c r="F517">
        <f t="shared" si="160"/>
        <v>31</v>
      </c>
      <c r="G517">
        <f>INDEX(Testing!$N$17:$N$23,FLOOR(('Frame Table'!B517-($E$6*D517)-($E$6*60*C517))/'Frame Table'!$F$6,1)+1)</f>
        <v>19</v>
      </c>
      <c r="J517">
        <f t="shared" si="157"/>
        <v>509</v>
      </c>
      <c r="K517">
        <f t="shared" si="153"/>
        <v>555319</v>
      </c>
      <c r="L517">
        <f t="shared" si="146"/>
        <v>0</v>
      </c>
      <c r="M517">
        <f t="shared" si="147"/>
        <v>21</v>
      </c>
      <c r="N517">
        <f>INDEX(Testing!$K$17:$K$23,FLOOR(('Frame Table'!K517-($E$6*M517)-($E$6*60*L517))/'Frame Table'!$F$6,1)+1)</f>
        <v>82</v>
      </c>
      <c r="O517">
        <f t="shared" si="161"/>
        <v>69</v>
      </c>
      <c r="P517">
        <f>INDEX(Testing!$N$17:$N$23,FLOOR(('Frame Table'!K517-($E$6*M517)-($E$6*60*L517))/'Frame Table'!$F$6,1)+1)</f>
        <v>77</v>
      </c>
      <c r="S517">
        <f t="shared" si="158"/>
        <v>509</v>
      </c>
      <c r="T517">
        <f t="shared" si="154"/>
        <v>777752</v>
      </c>
      <c r="U517">
        <f t="shared" si="148"/>
        <v>0</v>
      </c>
      <c r="V517">
        <f t="shared" si="149"/>
        <v>30</v>
      </c>
      <c r="W517">
        <f>INDEX(Testing!$K$17:$K$23,FLOOR(('Frame Table'!T517-($E$6*V517)-($E$6*60*U517))/'Frame Table'!$F$6,1)+1)</f>
        <v>48</v>
      </c>
      <c r="X517">
        <f t="shared" si="162"/>
        <v>38</v>
      </c>
      <c r="Y517">
        <f>INDEX(Testing!$N$17:$N$23,FLOOR(('Frame Table'!T517-($E$6*V517)-($E$6*60*U517))/'Frame Table'!$F$6,1)+1)</f>
        <v>38</v>
      </c>
      <c r="AB517">
        <f t="shared" si="159"/>
        <v>509</v>
      </c>
      <c r="AC517">
        <f t="shared" si="155"/>
        <v>485586</v>
      </c>
      <c r="AD517">
        <f t="shared" si="150"/>
        <v>0</v>
      </c>
      <c r="AE517">
        <f t="shared" si="151"/>
        <v>18</v>
      </c>
      <c r="AF517">
        <f>INDEX(Testing!$K$17:$K$23,FLOOR(('Frame Table'!AC517-($E$6*AE517)-($E$6*60*AD517))/'Frame Table'!$F$6,1)+1)</f>
        <v>99</v>
      </c>
      <c r="AG517">
        <f t="shared" si="163"/>
        <v>96</v>
      </c>
      <c r="AH517">
        <f>INDEX(Testing!$N$17:$N$23,FLOOR(('Frame Table'!AC517-($E$6*AE517)-($E$6*60*AD517))/'Frame Table'!$F$6,1)+1)</f>
        <v>99</v>
      </c>
    </row>
    <row r="518" spans="1:34" x14ac:dyDescent="0.25">
      <c r="A518">
        <f t="shared" si="156"/>
        <v>510</v>
      </c>
      <c r="B518">
        <f t="shared" si="152"/>
        <v>649230</v>
      </c>
      <c r="C518">
        <f t="shared" si="144"/>
        <v>0</v>
      </c>
      <c r="D518">
        <f t="shared" si="145"/>
        <v>25</v>
      </c>
      <c r="E518">
        <f>INDEX(Testing!$K$17:$K$23,FLOOR(('Frame Table'!B518-($E$6*D518)-($E$6*60*C518))/'Frame Table'!$F$6,1)+1)</f>
        <v>48</v>
      </c>
      <c r="F518">
        <f t="shared" si="160"/>
        <v>36</v>
      </c>
      <c r="G518">
        <f>INDEX(Testing!$N$17:$N$23,FLOOR(('Frame Table'!B518-($E$6*D518)-($E$6*60*C518))/'Frame Table'!$F$6,1)+1)</f>
        <v>38</v>
      </c>
      <c r="J518">
        <f t="shared" si="157"/>
        <v>510</v>
      </c>
      <c r="K518">
        <f t="shared" si="153"/>
        <v>556410</v>
      </c>
      <c r="L518">
        <f t="shared" si="146"/>
        <v>0</v>
      </c>
      <c r="M518">
        <f t="shared" si="147"/>
        <v>21</v>
      </c>
      <c r="N518">
        <f>INDEX(Testing!$K$17:$K$23,FLOOR(('Frame Table'!K518-($E$6*M518)-($E$6*60*L518))/'Frame Table'!$F$6,1)+1)</f>
        <v>82</v>
      </c>
      <c r="O518">
        <f t="shared" si="161"/>
        <v>73</v>
      </c>
      <c r="P518">
        <f>INDEX(Testing!$N$17:$N$23,FLOOR(('Frame Table'!K518-($E$6*M518)-($E$6*60*L518))/'Frame Table'!$F$6,1)+1)</f>
        <v>77</v>
      </c>
      <c r="S518">
        <f t="shared" si="158"/>
        <v>510</v>
      </c>
      <c r="T518">
        <f t="shared" si="154"/>
        <v>779280</v>
      </c>
      <c r="U518">
        <f t="shared" si="148"/>
        <v>0</v>
      </c>
      <c r="V518">
        <f t="shared" si="149"/>
        <v>30</v>
      </c>
      <c r="W518">
        <f>INDEX(Testing!$K$17:$K$23,FLOOR(('Frame Table'!T518-($E$6*V518)-($E$6*60*U518))/'Frame Table'!$F$6,1)+1)</f>
        <v>48</v>
      </c>
      <c r="X518">
        <f t="shared" si="162"/>
        <v>44</v>
      </c>
      <c r="Y518">
        <f>INDEX(Testing!$N$17:$N$23,FLOOR(('Frame Table'!T518-($E$6*V518)-($E$6*60*U518))/'Frame Table'!$F$6,1)+1)</f>
        <v>38</v>
      </c>
      <c r="AB518">
        <f t="shared" si="159"/>
        <v>510</v>
      </c>
      <c r="AC518">
        <f t="shared" si="155"/>
        <v>486540</v>
      </c>
      <c r="AD518">
        <f t="shared" si="150"/>
        <v>0</v>
      </c>
      <c r="AE518">
        <f t="shared" si="151"/>
        <v>19</v>
      </c>
      <c r="AF518">
        <f>INDEX(Testing!$K$17:$K$23,FLOOR(('Frame Table'!AC518-($E$6*AE518)-($E$6*60*AD518))/'Frame Table'!$F$6,1)+1)</f>
        <v>0</v>
      </c>
      <c r="AG518">
        <f t="shared" si="163"/>
        <v>0</v>
      </c>
      <c r="AH518">
        <f>INDEX(Testing!$N$17:$N$23,FLOOR(('Frame Table'!AC518-($E$6*AE518)-($E$6*60*AD518))/'Frame Table'!$F$6,1)+1)</f>
        <v>0</v>
      </c>
    </row>
    <row r="519" spans="1:34" x14ac:dyDescent="0.25">
      <c r="A519">
        <f t="shared" si="156"/>
        <v>511</v>
      </c>
      <c r="B519">
        <f t="shared" si="152"/>
        <v>650503</v>
      </c>
      <c r="C519">
        <f t="shared" si="144"/>
        <v>0</v>
      </c>
      <c r="D519">
        <f t="shared" si="145"/>
        <v>25</v>
      </c>
      <c r="E519">
        <f>INDEX(Testing!$K$17:$K$23,FLOOR(('Frame Table'!B519-($E$6*D519)-($E$6*60*C519))/'Frame Table'!$F$6,1)+1)</f>
        <v>48</v>
      </c>
      <c r="F519">
        <f t="shared" si="160"/>
        <v>41</v>
      </c>
      <c r="G519">
        <f>INDEX(Testing!$N$17:$N$23,FLOOR(('Frame Table'!B519-($E$6*D519)-($E$6*60*C519))/'Frame Table'!$F$6,1)+1)</f>
        <v>38</v>
      </c>
      <c r="J519">
        <f t="shared" si="157"/>
        <v>511</v>
      </c>
      <c r="K519">
        <f t="shared" si="153"/>
        <v>557501</v>
      </c>
      <c r="L519">
        <f t="shared" si="146"/>
        <v>0</v>
      </c>
      <c r="M519">
        <f t="shared" si="147"/>
        <v>21</v>
      </c>
      <c r="N519">
        <f>INDEX(Testing!$K$17:$K$23,FLOOR(('Frame Table'!K519-($E$6*M519)-($E$6*60*L519))/'Frame Table'!$F$6,1)+1)</f>
        <v>82</v>
      </c>
      <c r="O519">
        <f t="shared" si="161"/>
        <v>77</v>
      </c>
      <c r="P519">
        <f>INDEX(Testing!$N$17:$N$23,FLOOR(('Frame Table'!K519-($E$6*M519)-($E$6*60*L519))/'Frame Table'!$F$6,1)+1)</f>
        <v>77</v>
      </c>
      <c r="S519">
        <f t="shared" si="158"/>
        <v>511</v>
      </c>
      <c r="T519">
        <f t="shared" si="154"/>
        <v>780808</v>
      </c>
      <c r="U519">
        <f t="shared" si="148"/>
        <v>0</v>
      </c>
      <c r="V519">
        <f t="shared" si="149"/>
        <v>30</v>
      </c>
      <c r="W519">
        <f>INDEX(Testing!$K$17:$K$23,FLOOR(('Frame Table'!T519-($E$6*V519)-($E$6*60*U519))/'Frame Table'!$F$6,1)+1)</f>
        <v>61</v>
      </c>
      <c r="X519">
        <f t="shared" si="162"/>
        <v>50</v>
      </c>
      <c r="Y519">
        <f>INDEX(Testing!$N$17:$N$23,FLOOR(('Frame Table'!T519-($E$6*V519)-($E$6*60*U519))/'Frame Table'!$F$6,1)+1)</f>
        <v>58</v>
      </c>
      <c r="AB519">
        <f t="shared" si="159"/>
        <v>511</v>
      </c>
      <c r="AC519">
        <f t="shared" si="155"/>
        <v>487494</v>
      </c>
      <c r="AD519">
        <f t="shared" si="150"/>
        <v>0</v>
      </c>
      <c r="AE519">
        <f t="shared" si="151"/>
        <v>19</v>
      </c>
      <c r="AF519">
        <f>INDEX(Testing!$K$17:$K$23,FLOOR(('Frame Table'!AC519-($E$6*AE519)-($E$6*60*AD519))/'Frame Table'!$F$6,1)+1)</f>
        <v>0</v>
      </c>
      <c r="AG519">
        <f t="shared" si="163"/>
        <v>4</v>
      </c>
      <c r="AH519">
        <f>INDEX(Testing!$N$17:$N$23,FLOOR(('Frame Table'!AC519-($E$6*AE519)-($E$6*60*AD519))/'Frame Table'!$F$6,1)+1)</f>
        <v>0</v>
      </c>
    </row>
    <row r="520" spans="1:34" x14ac:dyDescent="0.25">
      <c r="A520">
        <f t="shared" si="156"/>
        <v>512</v>
      </c>
      <c r="B520">
        <f t="shared" si="152"/>
        <v>651776</v>
      </c>
      <c r="C520">
        <f t="shared" ref="C520:C583" si="164">FLOOR(B520/($E$6*60),1)</f>
        <v>0</v>
      </c>
      <c r="D520">
        <f t="shared" ref="D520:D583" si="165">FLOOR(B520/$E$6,1)-(60*C520)</f>
        <v>25</v>
      </c>
      <c r="E520">
        <f>INDEX(Testing!$K$17:$K$23,FLOOR(('Frame Table'!B520-($E$6*D520)-($E$6*60*C520))/'Frame Table'!$F$6,1)+1)</f>
        <v>48</v>
      </c>
      <c r="F520">
        <f t="shared" si="160"/>
        <v>46</v>
      </c>
      <c r="G520">
        <f>INDEX(Testing!$N$17:$N$23,FLOOR(('Frame Table'!B520-($E$6*D520)-($E$6*60*C520))/'Frame Table'!$F$6,1)+1)</f>
        <v>38</v>
      </c>
      <c r="J520">
        <f t="shared" si="157"/>
        <v>512</v>
      </c>
      <c r="K520">
        <f t="shared" si="153"/>
        <v>558592</v>
      </c>
      <c r="L520">
        <f t="shared" ref="L520:L583" si="166">FLOOR(K520/($E$6*60),1)</f>
        <v>0</v>
      </c>
      <c r="M520">
        <f t="shared" ref="M520:M583" si="167">FLOOR(K520/$E$6,1)-(60*L520)</f>
        <v>21</v>
      </c>
      <c r="N520">
        <f>INDEX(Testing!$K$17:$K$23,FLOOR(('Frame Table'!K520-($E$6*M520)-($E$6*60*L520))/'Frame Table'!$F$6,1)+1)</f>
        <v>97</v>
      </c>
      <c r="O520">
        <f t="shared" si="161"/>
        <v>82</v>
      </c>
      <c r="P520">
        <f>INDEX(Testing!$N$17:$N$23,FLOOR(('Frame Table'!K520-($E$6*M520)-($E$6*60*L520))/'Frame Table'!$F$6,1)+1)</f>
        <v>96</v>
      </c>
      <c r="S520">
        <f t="shared" si="158"/>
        <v>512</v>
      </c>
      <c r="T520">
        <f t="shared" si="154"/>
        <v>782336</v>
      </c>
      <c r="U520">
        <f t="shared" ref="U520:U583" si="168">FLOOR(T520/($E$6*60),1)</f>
        <v>0</v>
      </c>
      <c r="V520">
        <f t="shared" ref="V520:V583" si="169">FLOOR(T520/$E$6,1)-(60*U520)</f>
        <v>30</v>
      </c>
      <c r="W520">
        <f>INDEX(Testing!$K$17:$K$23,FLOOR(('Frame Table'!T520-($E$6*V520)-($E$6*60*U520))/'Frame Table'!$F$6,1)+1)</f>
        <v>61</v>
      </c>
      <c r="X520">
        <f t="shared" si="162"/>
        <v>56</v>
      </c>
      <c r="Y520">
        <f>INDEX(Testing!$N$17:$N$23,FLOOR(('Frame Table'!T520-($E$6*V520)-($E$6*60*U520))/'Frame Table'!$F$6,1)+1)</f>
        <v>58</v>
      </c>
      <c r="AB520">
        <f t="shared" si="159"/>
        <v>512</v>
      </c>
      <c r="AC520">
        <f t="shared" si="155"/>
        <v>488448</v>
      </c>
      <c r="AD520">
        <f t="shared" ref="AD520:AD583" si="170">FLOOR(AC520/($E$6*60),1)</f>
        <v>0</v>
      </c>
      <c r="AE520">
        <f t="shared" ref="AE520:AE583" si="171">FLOOR(AC520/$E$6,1)-(60*AD520)</f>
        <v>19</v>
      </c>
      <c r="AF520">
        <f>INDEX(Testing!$K$17:$K$23,FLOOR(('Frame Table'!AC520-($E$6*AE520)-($E$6*60*AD520))/'Frame Table'!$F$6,1)+1)</f>
        <v>0</v>
      </c>
      <c r="AG520">
        <f t="shared" si="163"/>
        <v>8</v>
      </c>
      <c r="AH520">
        <f>INDEX(Testing!$N$17:$N$23,FLOOR(('Frame Table'!AC520-($E$6*AE520)-($E$6*60*AD520))/'Frame Table'!$F$6,1)+1)</f>
        <v>0</v>
      </c>
    </row>
    <row r="521" spans="1:34" x14ac:dyDescent="0.25">
      <c r="A521">
        <f t="shared" si="156"/>
        <v>513</v>
      </c>
      <c r="B521">
        <f t="shared" ref="B521:B584" si="172">A521*$C$6</f>
        <v>653049</v>
      </c>
      <c r="C521">
        <f t="shared" si="164"/>
        <v>0</v>
      </c>
      <c r="D521">
        <f t="shared" si="165"/>
        <v>25</v>
      </c>
      <c r="E521">
        <f>INDEX(Testing!$K$17:$K$23,FLOOR(('Frame Table'!B521-($E$6*D521)-($E$6*60*C521))/'Frame Table'!$F$6,1)+1)</f>
        <v>61</v>
      </c>
      <c r="F521">
        <f t="shared" si="160"/>
        <v>50</v>
      </c>
      <c r="G521">
        <f>INDEX(Testing!$N$17:$N$23,FLOOR(('Frame Table'!B521-($E$6*D521)-($E$6*60*C521))/'Frame Table'!$F$6,1)+1)</f>
        <v>58</v>
      </c>
      <c r="J521">
        <f t="shared" si="157"/>
        <v>513</v>
      </c>
      <c r="K521">
        <f t="shared" si="153"/>
        <v>559683</v>
      </c>
      <c r="L521">
        <f t="shared" si="166"/>
        <v>0</v>
      </c>
      <c r="M521">
        <f t="shared" si="167"/>
        <v>21</v>
      </c>
      <c r="N521">
        <f>INDEX(Testing!$K$17:$K$23,FLOOR(('Frame Table'!K521-($E$6*M521)-($E$6*60*L521))/'Frame Table'!$F$6,1)+1)</f>
        <v>97</v>
      </c>
      <c r="O521">
        <f t="shared" si="161"/>
        <v>86</v>
      </c>
      <c r="P521">
        <f>INDEX(Testing!$N$17:$N$23,FLOOR(('Frame Table'!K521-($E$6*M521)-($E$6*60*L521))/'Frame Table'!$F$6,1)+1)</f>
        <v>96</v>
      </c>
      <c r="S521">
        <f t="shared" si="158"/>
        <v>513</v>
      </c>
      <c r="T521">
        <f t="shared" si="154"/>
        <v>783864</v>
      </c>
      <c r="U521">
        <f t="shared" si="168"/>
        <v>0</v>
      </c>
      <c r="V521">
        <f t="shared" si="169"/>
        <v>30</v>
      </c>
      <c r="W521">
        <f>INDEX(Testing!$K$17:$K$23,FLOOR(('Frame Table'!T521-($E$6*V521)-($E$6*60*U521))/'Frame Table'!$F$6,1)+1)</f>
        <v>61</v>
      </c>
      <c r="X521">
        <f t="shared" si="162"/>
        <v>61</v>
      </c>
      <c r="Y521">
        <f>INDEX(Testing!$N$17:$N$23,FLOOR(('Frame Table'!T521-($E$6*V521)-($E$6*60*U521))/'Frame Table'!$F$6,1)+1)</f>
        <v>58</v>
      </c>
      <c r="AB521">
        <f t="shared" si="159"/>
        <v>513</v>
      </c>
      <c r="AC521">
        <f t="shared" si="155"/>
        <v>489402</v>
      </c>
      <c r="AD521">
        <f t="shared" si="170"/>
        <v>0</v>
      </c>
      <c r="AE521">
        <f t="shared" si="171"/>
        <v>19</v>
      </c>
      <c r="AF521">
        <f>INDEX(Testing!$K$17:$K$23,FLOOR(('Frame Table'!AC521-($E$6*AE521)-($E$6*60*AD521))/'Frame Table'!$F$6,1)+1)</f>
        <v>0</v>
      </c>
      <c r="AG521">
        <f t="shared" si="163"/>
        <v>11</v>
      </c>
      <c r="AH521">
        <f>INDEX(Testing!$N$17:$N$23,FLOOR(('Frame Table'!AC521-($E$6*AE521)-($E$6*60*AD521))/'Frame Table'!$F$6,1)+1)</f>
        <v>0</v>
      </c>
    </row>
    <row r="522" spans="1:34" x14ac:dyDescent="0.25">
      <c r="A522">
        <f t="shared" si="156"/>
        <v>514</v>
      </c>
      <c r="B522">
        <f t="shared" si="172"/>
        <v>654322</v>
      </c>
      <c r="C522">
        <f t="shared" si="164"/>
        <v>0</v>
      </c>
      <c r="D522">
        <f t="shared" si="165"/>
        <v>25</v>
      </c>
      <c r="E522">
        <f>INDEX(Testing!$K$17:$K$23,FLOOR(('Frame Table'!B522-($E$6*D522)-($E$6*60*C522))/'Frame Table'!$F$6,1)+1)</f>
        <v>61</v>
      </c>
      <c r="F522">
        <f t="shared" si="160"/>
        <v>55</v>
      </c>
      <c r="G522">
        <f>INDEX(Testing!$N$17:$N$23,FLOOR(('Frame Table'!B522-($E$6*D522)-($E$6*60*C522))/'Frame Table'!$F$6,1)+1)</f>
        <v>58</v>
      </c>
      <c r="J522">
        <f t="shared" si="157"/>
        <v>514</v>
      </c>
      <c r="K522">
        <f t="shared" ref="K522:K585" si="173">J522*L$6</f>
        <v>560774</v>
      </c>
      <c r="L522">
        <f t="shared" si="166"/>
        <v>0</v>
      </c>
      <c r="M522">
        <f t="shared" si="167"/>
        <v>21</v>
      </c>
      <c r="N522">
        <f>INDEX(Testing!$K$17:$K$23,FLOOR(('Frame Table'!K522-($E$6*M522)-($E$6*60*L522))/'Frame Table'!$F$6,1)+1)</f>
        <v>97</v>
      </c>
      <c r="O522">
        <f t="shared" si="161"/>
        <v>90</v>
      </c>
      <c r="P522">
        <f>INDEX(Testing!$N$17:$N$23,FLOOR(('Frame Table'!K522-($E$6*M522)-($E$6*60*L522))/'Frame Table'!$F$6,1)+1)</f>
        <v>96</v>
      </c>
      <c r="S522">
        <f t="shared" si="158"/>
        <v>514</v>
      </c>
      <c r="T522">
        <f t="shared" ref="T522:T585" si="174">S522*U$6</f>
        <v>785392</v>
      </c>
      <c r="U522">
        <f t="shared" si="168"/>
        <v>0</v>
      </c>
      <c r="V522">
        <f t="shared" si="169"/>
        <v>30</v>
      </c>
      <c r="W522">
        <f>INDEX(Testing!$K$17:$K$23,FLOOR(('Frame Table'!T522-($E$6*V522)-($E$6*60*U522))/'Frame Table'!$F$6,1)+1)</f>
        <v>82</v>
      </c>
      <c r="X522">
        <f t="shared" si="162"/>
        <v>67</v>
      </c>
      <c r="Y522">
        <f>INDEX(Testing!$N$17:$N$23,FLOOR(('Frame Table'!T522-($E$6*V522)-($E$6*60*U522))/'Frame Table'!$F$6,1)+1)</f>
        <v>77</v>
      </c>
      <c r="AB522">
        <f t="shared" si="159"/>
        <v>514</v>
      </c>
      <c r="AC522">
        <f t="shared" ref="AC522:AC585" si="175">AB522*AD$6</f>
        <v>490356</v>
      </c>
      <c r="AD522">
        <f t="shared" si="170"/>
        <v>0</v>
      </c>
      <c r="AE522">
        <f t="shared" si="171"/>
        <v>19</v>
      </c>
      <c r="AF522">
        <f>INDEX(Testing!$K$17:$K$23,FLOOR(('Frame Table'!AC522-($E$6*AE522)-($E$6*60*AD522))/'Frame Table'!$F$6,1)+1)</f>
        <v>0</v>
      </c>
      <c r="AG522">
        <f t="shared" si="163"/>
        <v>15</v>
      </c>
      <c r="AH522">
        <f>INDEX(Testing!$N$17:$N$23,FLOOR(('Frame Table'!AC522-($E$6*AE522)-($E$6*60*AD522))/'Frame Table'!$F$6,1)+1)</f>
        <v>0</v>
      </c>
    </row>
    <row r="523" spans="1:34" x14ac:dyDescent="0.25">
      <c r="A523">
        <f t="shared" ref="A523:A586" si="176">A522+1</f>
        <v>515</v>
      </c>
      <c r="B523">
        <f t="shared" si="172"/>
        <v>655595</v>
      </c>
      <c r="C523">
        <f t="shared" si="164"/>
        <v>0</v>
      </c>
      <c r="D523">
        <f t="shared" si="165"/>
        <v>25</v>
      </c>
      <c r="E523">
        <f>INDEX(Testing!$K$17:$K$23,FLOOR(('Frame Table'!B523-($E$6*D523)-($E$6*60*C523))/'Frame Table'!$F$6,1)+1)</f>
        <v>61</v>
      </c>
      <c r="F523">
        <f t="shared" si="160"/>
        <v>60</v>
      </c>
      <c r="G523">
        <f>INDEX(Testing!$N$17:$N$23,FLOOR(('Frame Table'!B523-($E$6*D523)-($E$6*60*C523))/'Frame Table'!$F$6,1)+1)</f>
        <v>58</v>
      </c>
      <c r="J523">
        <f t="shared" ref="J523:J586" si="177">J522+1</f>
        <v>515</v>
      </c>
      <c r="K523">
        <f t="shared" si="173"/>
        <v>561865</v>
      </c>
      <c r="L523">
        <f t="shared" si="166"/>
        <v>0</v>
      </c>
      <c r="M523">
        <f t="shared" si="167"/>
        <v>21</v>
      </c>
      <c r="N523">
        <f>INDEX(Testing!$K$17:$K$23,FLOOR(('Frame Table'!K523-($E$6*M523)-($E$6*60*L523))/'Frame Table'!$F$6,1)+1)</f>
        <v>97</v>
      </c>
      <c r="O523">
        <f t="shared" si="161"/>
        <v>94</v>
      </c>
      <c r="P523">
        <f>INDEX(Testing!$N$17:$N$23,FLOOR(('Frame Table'!K523-($E$6*M523)-($E$6*60*L523))/'Frame Table'!$F$6,1)+1)</f>
        <v>96</v>
      </c>
      <c r="S523">
        <f t="shared" ref="S523:S586" si="178">S522+1</f>
        <v>515</v>
      </c>
      <c r="T523">
        <f t="shared" si="174"/>
        <v>786920</v>
      </c>
      <c r="U523">
        <f t="shared" si="168"/>
        <v>0</v>
      </c>
      <c r="V523">
        <f t="shared" si="169"/>
        <v>30</v>
      </c>
      <c r="W523">
        <f>INDEX(Testing!$K$17:$K$23,FLOOR(('Frame Table'!T523-($E$6*V523)-($E$6*60*U523))/'Frame Table'!$F$6,1)+1)</f>
        <v>82</v>
      </c>
      <c r="X523">
        <f t="shared" si="162"/>
        <v>73</v>
      </c>
      <c r="Y523">
        <f>INDEX(Testing!$N$17:$N$23,FLOOR(('Frame Table'!T523-($E$6*V523)-($E$6*60*U523))/'Frame Table'!$F$6,1)+1)</f>
        <v>77</v>
      </c>
      <c r="AB523">
        <f t="shared" ref="AB523:AB586" si="179">AB522+1</f>
        <v>515</v>
      </c>
      <c r="AC523">
        <f t="shared" si="175"/>
        <v>491310</v>
      </c>
      <c r="AD523">
        <f t="shared" si="170"/>
        <v>0</v>
      </c>
      <c r="AE523">
        <f t="shared" si="171"/>
        <v>19</v>
      </c>
      <c r="AF523">
        <f>INDEX(Testing!$K$17:$K$23,FLOOR(('Frame Table'!AC523-($E$6*AE523)-($E$6*60*AD523))/'Frame Table'!$F$6,1)+1)</f>
        <v>25</v>
      </c>
      <c r="AG523">
        <f t="shared" si="163"/>
        <v>19</v>
      </c>
      <c r="AH523">
        <f>INDEX(Testing!$N$17:$N$23,FLOOR(('Frame Table'!AC523-($E$6*AE523)-($E$6*60*AD523))/'Frame Table'!$F$6,1)+1)</f>
        <v>19</v>
      </c>
    </row>
    <row r="524" spans="1:34" x14ac:dyDescent="0.25">
      <c r="A524">
        <f t="shared" si="176"/>
        <v>516</v>
      </c>
      <c r="B524">
        <f t="shared" si="172"/>
        <v>656868</v>
      </c>
      <c r="C524">
        <f t="shared" si="164"/>
        <v>0</v>
      </c>
      <c r="D524">
        <f t="shared" si="165"/>
        <v>25</v>
      </c>
      <c r="E524">
        <f>INDEX(Testing!$K$17:$K$23,FLOOR(('Frame Table'!B524-($E$6*D524)-($E$6*60*C524))/'Frame Table'!$F$6,1)+1)</f>
        <v>82</v>
      </c>
      <c r="F524">
        <f t="shared" si="160"/>
        <v>65</v>
      </c>
      <c r="G524">
        <f>INDEX(Testing!$N$17:$N$23,FLOOR(('Frame Table'!B524-($E$6*D524)-($E$6*60*C524))/'Frame Table'!$F$6,1)+1)</f>
        <v>77</v>
      </c>
      <c r="J524">
        <f t="shared" si="177"/>
        <v>516</v>
      </c>
      <c r="K524">
        <f t="shared" si="173"/>
        <v>562956</v>
      </c>
      <c r="L524">
        <f t="shared" si="166"/>
        <v>0</v>
      </c>
      <c r="M524">
        <f t="shared" si="167"/>
        <v>21</v>
      </c>
      <c r="N524">
        <f>INDEX(Testing!$K$17:$K$23,FLOOR(('Frame Table'!K524-($E$6*M524)-($E$6*60*L524))/'Frame Table'!$F$6,1)+1)</f>
        <v>99</v>
      </c>
      <c r="O524">
        <f t="shared" si="161"/>
        <v>99</v>
      </c>
      <c r="P524">
        <f>INDEX(Testing!$N$17:$N$23,FLOOR(('Frame Table'!K524-($E$6*M524)-($E$6*60*L524))/'Frame Table'!$F$6,1)+1)</f>
        <v>99</v>
      </c>
      <c r="S524">
        <f t="shared" si="178"/>
        <v>516</v>
      </c>
      <c r="T524">
        <f t="shared" si="174"/>
        <v>788448</v>
      </c>
      <c r="U524">
        <f t="shared" si="168"/>
        <v>0</v>
      </c>
      <c r="V524">
        <f t="shared" si="169"/>
        <v>30</v>
      </c>
      <c r="W524">
        <f>INDEX(Testing!$K$17:$K$23,FLOOR(('Frame Table'!T524-($E$6*V524)-($E$6*60*U524))/'Frame Table'!$F$6,1)+1)</f>
        <v>82</v>
      </c>
      <c r="X524">
        <f t="shared" si="162"/>
        <v>79</v>
      </c>
      <c r="Y524">
        <f>INDEX(Testing!$N$17:$N$23,FLOOR(('Frame Table'!T524-($E$6*V524)-($E$6*60*U524))/'Frame Table'!$F$6,1)+1)</f>
        <v>77</v>
      </c>
      <c r="AB524">
        <f t="shared" si="179"/>
        <v>516</v>
      </c>
      <c r="AC524">
        <f t="shared" si="175"/>
        <v>492264</v>
      </c>
      <c r="AD524">
        <f t="shared" si="170"/>
        <v>0</v>
      </c>
      <c r="AE524">
        <f t="shared" si="171"/>
        <v>19</v>
      </c>
      <c r="AF524">
        <f>INDEX(Testing!$K$17:$K$23,FLOOR(('Frame Table'!AC524-($E$6*AE524)-($E$6*60*AD524))/'Frame Table'!$F$6,1)+1)</f>
        <v>25</v>
      </c>
      <c r="AG524">
        <f t="shared" si="163"/>
        <v>22</v>
      </c>
      <c r="AH524">
        <f>INDEX(Testing!$N$17:$N$23,FLOOR(('Frame Table'!AC524-($E$6*AE524)-($E$6*60*AD524))/'Frame Table'!$F$6,1)+1)</f>
        <v>19</v>
      </c>
    </row>
    <row r="525" spans="1:34" x14ac:dyDescent="0.25">
      <c r="A525">
        <f t="shared" si="176"/>
        <v>517</v>
      </c>
      <c r="B525">
        <f t="shared" si="172"/>
        <v>658141</v>
      </c>
      <c r="C525">
        <f t="shared" si="164"/>
        <v>0</v>
      </c>
      <c r="D525">
        <f t="shared" si="165"/>
        <v>25</v>
      </c>
      <c r="E525">
        <f>INDEX(Testing!$K$17:$K$23,FLOOR(('Frame Table'!B525-($E$6*D525)-($E$6*60*C525))/'Frame Table'!$F$6,1)+1)</f>
        <v>82</v>
      </c>
      <c r="F525">
        <f t="shared" si="160"/>
        <v>70</v>
      </c>
      <c r="G525">
        <f>INDEX(Testing!$N$17:$N$23,FLOOR(('Frame Table'!B525-($E$6*D525)-($E$6*60*C525))/'Frame Table'!$F$6,1)+1)</f>
        <v>77</v>
      </c>
      <c r="J525">
        <f t="shared" si="177"/>
        <v>517</v>
      </c>
      <c r="K525">
        <f t="shared" si="173"/>
        <v>564047</v>
      </c>
      <c r="L525">
        <f t="shared" si="166"/>
        <v>0</v>
      </c>
      <c r="M525">
        <f t="shared" si="167"/>
        <v>22</v>
      </c>
      <c r="N525">
        <f>INDEX(Testing!$K$17:$K$23,FLOOR(('Frame Table'!K525-($E$6*M525)-($E$6*60*L525))/'Frame Table'!$F$6,1)+1)</f>
        <v>0</v>
      </c>
      <c r="O525">
        <f t="shared" si="161"/>
        <v>3</v>
      </c>
      <c r="P525">
        <f>INDEX(Testing!$N$17:$N$23,FLOOR(('Frame Table'!K525-($E$6*M525)-($E$6*60*L525))/'Frame Table'!$F$6,1)+1)</f>
        <v>0</v>
      </c>
      <c r="S525">
        <f t="shared" si="178"/>
        <v>517</v>
      </c>
      <c r="T525">
        <f t="shared" si="174"/>
        <v>789976</v>
      </c>
      <c r="U525">
        <f t="shared" si="168"/>
        <v>0</v>
      </c>
      <c r="V525">
        <f t="shared" si="169"/>
        <v>30</v>
      </c>
      <c r="W525">
        <f>INDEX(Testing!$K$17:$K$23,FLOOR(('Frame Table'!T525-($E$6*V525)-($E$6*60*U525))/'Frame Table'!$F$6,1)+1)</f>
        <v>97</v>
      </c>
      <c r="X525">
        <f t="shared" si="162"/>
        <v>85</v>
      </c>
      <c r="Y525">
        <f>INDEX(Testing!$N$17:$N$23,FLOOR(('Frame Table'!T525-($E$6*V525)-($E$6*60*U525))/'Frame Table'!$F$6,1)+1)</f>
        <v>96</v>
      </c>
      <c r="AB525">
        <f t="shared" si="179"/>
        <v>517</v>
      </c>
      <c r="AC525">
        <f t="shared" si="175"/>
        <v>493218</v>
      </c>
      <c r="AD525">
        <f t="shared" si="170"/>
        <v>0</v>
      </c>
      <c r="AE525">
        <f t="shared" si="171"/>
        <v>19</v>
      </c>
      <c r="AF525">
        <f>INDEX(Testing!$K$17:$K$23,FLOOR(('Frame Table'!AC525-($E$6*AE525)-($E$6*60*AD525))/'Frame Table'!$F$6,1)+1)</f>
        <v>25</v>
      </c>
      <c r="AG525">
        <f t="shared" si="163"/>
        <v>26</v>
      </c>
      <c r="AH525">
        <f>INDEX(Testing!$N$17:$N$23,FLOOR(('Frame Table'!AC525-($E$6*AE525)-($E$6*60*AD525))/'Frame Table'!$F$6,1)+1)</f>
        <v>19</v>
      </c>
    </row>
    <row r="526" spans="1:34" x14ac:dyDescent="0.25">
      <c r="A526">
        <f t="shared" si="176"/>
        <v>518</v>
      </c>
      <c r="B526">
        <f t="shared" si="172"/>
        <v>659414</v>
      </c>
      <c r="C526">
        <f t="shared" si="164"/>
        <v>0</v>
      </c>
      <c r="D526">
        <f t="shared" si="165"/>
        <v>25</v>
      </c>
      <c r="E526">
        <f>INDEX(Testing!$K$17:$K$23,FLOOR(('Frame Table'!B526-($E$6*D526)-($E$6*60*C526))/'Frame Table'!$F$6,1)+1)</f>
        <v>82</v>
      </c>
      <c r="F526">
        <f t="shared" si="160"/>
        <v>75</v>
      </c>
      <c r="G526">
        <f>INDEX(Testing!$N$17:$N$23,FLOOR(('Frame Table'!B526-($E$6*D526)-($E$6*60*C526))/'Frame Table'!$F$6,1)+1)</f>
        <v>77</v>
      </c>
      <c r="J526">
        <f t="shared" si="177"/>
        <v>518</v>
      </c>
      <c r="K526">
        <f t="shared" si="173"/>
        <v>565138</v>
      </c>
      <c r="L526">
        <f t="shared" si="166"/>
        <v>0</v>
      </c>
      <c r="M526">
        <f t="shared" si="167"/>
        <v>22</v>
      </c>
      <c r="N526">
        <f>INDEX(Testing!$K$17:$K$23,FLOOR(('Frame Table'!K526-($E$6*M526)-($E$6*60*L526))/'Frame Table'!$F$6,1)+1)</f>
        <v>0</v>
      </c>
      <c r="O526">
        <f t="shared" si="161"/>
        <v>7</v>
      </c>
      <c r="P526">
        <f>INDEX(Testing!$N$17:$N$23,FLOOR(('Frame Table'!K526-($E$6*M526)-($E$6*60*L526))/'Frame Table'!$F$6,1)+1)</f>
        <v>0</v>
      </c>
      <c r="S526">
        <f t="shared" si="178"/>
        <v>518</v>
      </c>
      <c r="T526">
        <f t="shared" si="174"/>
        <v>791504</v>
      </c>
      <c r="U526">
        <f t="shared" si="168"/>
        <v>0</v>
      </c>
      <c r="V526">
        <f t="shared" si="169"/>
        <v>30</v>
      </c>
      <c r="W526">
        <f>INDEX(Testing!$K$17:$K$23,FLOOR(('Frame Table'!T526-($E$6*V526)-($E$6*60*U526))/'Frame Table'!$F$6,1)+1)</f>
        <v>97</v>
      </c>
      <c r="X526">
        <f t="shared" si="162"/>
        <v>91</v>
      </c>
      <c r="Y526">
        <f>INDEX(Testing!$N$17:$N$23,FLOOR(('Frame Table'!T526-($E$6*V526)-($E$6*60*U526))/'Frame Table'!$F$6,1)+1)</f>
        <v>96</v>
      </c>
      <c r="AB526">
        <f t="shared" si="179"/>
        <v>518</v>
      </c>
      <c r="AC526">
        <f t="shared" si="175"/>
        <v>494172</v>
      </c>
      <c r="AD526">
        <f t="shared" si="170"/>
        <v>0</v>
      </c>
      <c r="AE526">
        <f t="shared" si="171"/>
        <v>19</v>
      </c>
      <c r="AF526">
        <f>INDEX(Testing!$K$17:$K$23,FLOOR(('Frame Table'!AC526-($E$6*AE526)-($E$6*60*AD526))/'Frame Table'!$F$6,1)+1)</f>
        <v>25</v>
      </c>
      <c r="AG526">
        <f t="shared" si="163"/>
        <v>30</v>
      </c>
      <c r="AH526">
        <f>INDEX(Testing!$N$17:$N$23,FLOOR(('Frame Table'!AC526-($E$6*AE526)-($E$6*60*AD526))/'Frame Table'!$F$6,1)+1)</f>
        <v>19</v>
      </c>
    </row>
    <row r="527" spans="1:34" x14ac:dyDescent="0.25">
      <c r="A527">
        <f t="shared" si="176"/>
        <v>519</v>
      </c>
      <c r="B527">
        <f t="shared" si="172"/>
        <v>660687</v>
      </c>
      <c r="C527">
        <f t="shared" si="164"/>
        <v>0</v>
      </c>
      <c r="D527">
        <f t="shared" si="165"/>
        <v>25</v>
      </c>
      <c r="E527">
        <f>INDEX(Testing!$K$17:$K$23,FLOOR(('Frame Table'!B527-($E$6*D527)-($E$6*60*C527))/'Frame Table'!$F$6,1)+1)</f>
        <v>97</v>
      </c>
      <c r="F527">
        <f t="shared" si="160"/>
        <v>80</v>
      </c>
      <c r="G527">
        <f>INDEX(Testing!$N$17:$N$23,FLOOR(('Frame Table'!B527-($E$6*D527)-($E$6*60*C527))/'Frame Table'!$F$6,1)+1)</f>
        <v>96</v>
      </c>
      <c r="J527">
        <f t="shared" si="177"/>
        <v>519</v>
      </c>
      <c r="K527">
        <f t="shared" si="173"/>
        <v>566229</v>
      </c>
      <c r="L527">
        <f t="shared" si="166"/>
        <v>0</v>
      </c>
      <c r="M527">
        <f t="shared" si="167"/>
        <v>22</v>
      </c>
      <c r="N527">
        <f>INDEX(Testing!$K$17:$K$23,FLOOR(('Frame Table'!K527-($E$6*M527)-($E$6*60*L527))/'Frame Table'!$F$6,1)+1)</f>
        <v>0</v>
      </c>
      <c r="O527">
        <f t="shared" si="161"/>
        <v>11</v>
      </c>
      <c r="P527">
        <f>INDEX(Testing!$N$17:$N$23,FLOOR(('Frame Table'!K527-($E$6*M527)-($E$6*60*L527))/'Frame Table'!$F$6,1)+1)</f>
        <v>0</v>
      </c>
      <c r="S527">
        <f t="shared" si="178"/>
        <v>519</v>
      </c>
      <c r="T527">
        <f t="shared" si="174"/>
        <v>793032</v>
      </c>
      <c r="U527">
        <f t="shared" si="168"/>
        <v>0</v>
      </c>
      <c r="V527">
        <f t="shared" si="169"/>
        <v>30</v>
      </c>
      <c r="W527">
        <f>INDEX(Testing!$K$17:$K$23,FLOOR(('Frame Table'!T527-($E$6*V527)-($E$6*60*U527))/'Frame Table'!$F$6,1)+1)</f>
        <v>99</v>
      </c>
      <c r="X527">
        <f t="shared" si="162"/>
        <v>97</v>
      </c>
      <c r="Y527">
        <f>INDEX(Testing!$N$17:$N$23,FLOOR(('Frame Table'!T527-($E$6*V527)-($E$6*60*U527))/'Frame Table'!$F$6,1)+1)</f>
        <v>99</v>
      </c>
      <c r="AB527">
        <f t="shared" si="179"/>
        <v>519</v>
      </c>
      <c r="AC527">
        <f t="shared" si="175"/>
        <v>495126</v>
      </c>
      <c r="AD527">
        <f t="shared" si="170"/>
        <v>0</v>
      </c>
      <c r="AE527">
        <f t="shared" si="171"/>
        <v>19</v>
      </c>
      <c r="AF527">
        <f>INDEX(Testing!$K$17:$K$23,FLOOR(('Frame Table'!AC527-($E$6*AE527)-($E$6*60*AD527))/'Frame Table'!$F$6,1)+1)</f>
        <v>48</v>
      </c>
      <c r="AG527">
        <f t="shared" si="163"/>
        <v>34</v>
      </c>
      <c r="AH527">
        <f>INDEX(Testing!$N$17:$N$23,FLOOR(('Frame Table'!AC527-($E$6*AE527)-($E$6*60*AD527))/'Frame Table'!$F$6,1)+1)</f>
        <v>38</v>
      </c>
    </row>
    <row r="528" spans="1:34" x14ac:dyDescent="0.25">
      <c r="A528">
        <f t="shared" si="176"/>
        <v>520</v>
      </c>
      <c r="B528">
        <f t="shared" si="172"/>
        <v>661960</v>
      </c>
      <c r="C528">
        <f t="shared" si="164"/>
        <v>0</v>
      </c>
      <c r="D528">
        <f t="shared" si="165"/>
        <v>25</v>
      </c>
      <c r="E528">
        <f>INDEX(Testing!$K$17:$K$23,FLOOR(('Frame Table'!B528-($E$6*D528)-($E$6*60*C528))/'Frame Table'!$F$6,1)+1)</f>
        <v>97</v>
      </c>
      <c r="F528">
        <f t="shared" si="160"/>
        <v>85</v>
      </c>
      <c r="G528">
        <f>INDEX(Testing!$N$17:$N$23,FLOOR(('Frame Table'!B528-($E$6*D528)-($E$6*60*C528))/'Frame Table'!$F$6,1)+1)</f>
        <v>96</v>
      </c>
      <c r="J528">
        <f t="shared" si="177"/>
        <v>520</v>
      </c>
      <c r="K528">
        <f t="shared" si="173"/>
        <v>567320</v>
      </c>
      <c r="L528">
        <f t="shared" si="166"/>
        <v>0</v>
      </c>
      <c r="M528">
        <f t="shared" si="167"/>
        <v>22</v>
      </c>
      <c r="N528">
        <f>INDEX(Testing!$K$17:$K$23,FLOOR(('Frame Table'!K528-($E$6*M528)-($E$6*60*L528))/'Frame Table'!$F$6,1)+1)</f>
        <v>25</v>
      </c>
      <c r="O528">
        <f t="shared" si="161"/>
        <v>16</v>
      </c>
      <c r="P528">
        <f>INDEX(Testing!$N$17:$N$23,FLOOR(('Frame Table'!K528-($E$6*M528)-($E$6*60*L528))/'Frame Table'!$F$6,1)+1)</f>
        <v>19</v>
      </c>
      <c r="S528">
        <f t="shared" si="178"/>
        <v>520</v>
      </c>
      <c r="T528">
        <f t="shared" si="174"/>
        <v>794560</v>
      </c>
      <c r="U528">
        <f t="shared" si="168"/>
        <v>0</v>
      </c>
      <c r="V528">
        <f t="shared" si="169"/>
        <v>31</v>
      </c>
      <c r="W528">
        <f>INDEX(Testing!$K$17:$K$23,FLOOR(('Frame Table'!T528-($E$6*V528)-($E$6*60*U528))/'Frame Table'!$F$6,1)+1)</f>
        <v>0</v>
      </c>
      <c r="X528">
        <f t="shared" si="162"/>
        <v>3</v>
      </c>
      <c r="Y528">
        <f>INDEX(Testing!$N$17:$N$23,FLOOR(('Frame Table'!T528-($E$6*V528)-($E$6*60*U528))/'Frame Table'!$F$6,1)+1)</f>
        <v>0</v>
      </c>
      <c r="AB528">
        <f t="shared" si="179"/>
        <v>520</v>
      </c>
      <c r="AC528">
        <f t="shared" si="175"/>
        <v>496080</v>
      </c>
      <c r="AD528">
        <f t="shared" si="170"/>
        <v>0</v>
      </c>
      <c r="AE528">
        <f t="shared" si="171"/>
        <v>19</v>
      </c>
      <c r="AF528">
        <f>INDEX(Testing!$K$17:$K$23,FLOOR(('Frame Table'!AC528-($E$6*AE528)-($E$6*60*AD528))/'Frame Table'!$F$6,1)+1)</f>
        <v>48</v>
      </c>
      <c r="AG528">
        <f t="shared" si="163"/>
        <v>37</v>
      </c>
      <c r="AH528">
        <f>INDEX(Testing!$N$17:$N$23,FLOOR(('Frame Table'!AC528-($E$6*AE528)-($E$6*60*AD528))/'Frame Table'!$F$6,1)+1)</f>
        <v>38</v>
      </c>
    </row>
    <row r="529" spans="1:34" x14ac:dyDescent="0.25">
      <c r="A529">
        <f t="shared" si="176"/>
        <v>521</v>
      </c>
      <c r="B529">
        <f t="shared" si="172"/>
        <v>663233</v>
      </c>
      <c r="C529">
        <f t="shared" si="164"/>
        <v>0</v>
      </c>
      <c r="D529">
        <f t="shared" si="165"/>
        <v>25</v>
      </c>
      <c r="E529">
        <f>INDEX(Testing!$K$17:$K$23,FLOOR(('Frame Table'!B529-($E$6*D529)-($E$6*60*C529))/'Frame Table'!$F$6,1)+1)</f>
        <v>97</v>
      </c>
      <c r="F529">
        <f t="shared" si="160"/>
        <v>90</v>
      </c>
      <c r="G529">
        <f>INDEX(Testing!$N$17:$N$23,FLOOR(('Frame Table'!B529-($E$6*D529)-($E$6*60*C529))/'Frame Table'!$F$6,1)+1)</f>
        <v>96</v>
      </c>
      <c r="J529">
        <f t="shared" si="177"/>
        <v>521</v>
      </c>
      <c r="K529">
        <f t="shared" si="173"/>
        <v>568411</v>
      </c>
      <c r="L529">
        <f t="shared" si="166"/>
        <v>0</v>
      </c>
      <c r="M529">
        <f t="shared" si="167"/>
        <v>22</v>
      </c>
      <c r="N529">
        <f>INDEX(Testing!$K$17:$K$23,FLOOR(('Frame Table'!K529-($E$6*M529)-($E$6*60*L529))/'Frame Table'!$F$6,1)+1)</f>
        <v>25</v>
      </c>
      <c r="O529">
        <f t="shared" si="161"/>
        <v>20</v>
      </c>
      <c r="P529">
        <f>INDEX(Testing!$N$17:$N$23,FLOOR(('Frame Table'!K529-($E$6*M529)-($E$6*60*L529))/'Frame Table'!$F$6,1)+1)</f>
        <v>19</v>
      </c>
      <c r="S529">
        <f t="shared" si="178"/>
        <v>521</v>
      </c>
      <c r="T529">
        <f t="shared" si="174"/>
        <v>796088</v>
      </c>
      <c r="U529">
        <f t="shared" si="168"/>
        <v>0</v>
      </c>
      <c r="V529">
        <f t="shared" si="169"/>
        <v>31</v>
      </c>
      <c r="W529">
        <f>INDEX(Testing!$K$17:$K$23,FLOOR(('Frame Table'!T529-($E$6*V529)-($E$6*60*U529))/'Frame Table'!$F$6,1)+1)</f>
        <v>0</v>
      </c>
      <c r="X529">
        <f t="shared" si="162"/>
        <v>9</v>
      </c>
      <c r="Y529">
        <f>INDEX(Testing!$N$17:$N$23,FLOOR(('Frame Table'!T529-($E$6*V529)-($E$6*60*U529))/'Frame Table'!$F$6,1)+1)</f>
        <v>0</v>
      </c>
      <c r="AB529">
        <f t="shared" si="179"/>
        <v>521</v>
      </c>
      <c r="AC529">
        <f t="shared" si="175"/>
        <v>497034</v>
      </c>
      <c r="AD529">
        <f t="shared" si="170"/>
        <v>0</v>
      </c>
      <c r="AE529">
        <f t="shared" si="171"/>
        <v>19</v>
      </c>
      <c r="AF529">
        <f>INDEX(Testing!$K$17:$K$23,FLOOR(('Frame Table'!AC529-($E$6*AE529)-($E$6*60*AD529))/'Frame Table'!$F$6,1)+1)</f>
        <v>48</v>
      </c>
      <c r="AG529">
        <f t="shared" si="163"/>
        <v>41</v>
      </c>
      <c r="AH529">
        <f>INDEX(Testing!$N$17:$N$23,FLOOR(('Frame Table'!AC529-($E$6*AE529)-($E$6*60*AD529))/'Frame Table'!$F$6,1)+1)</f>
        <v>38</v>
      </c>
    </row>
    <row r="530" spans="1:34" x14ac:dyDescent="0.25">
      <c r="A530">
        <f t="shared" si="176"/>
        <v>522</v>
      </c>
      <c r="B530">
        <f t="shared" si="172"/>
        <v>664506</v>
      </c>
      <c r="C530">
        <f t="shared" si="164"/>
        <v>0</v>
      </c>
      <c r="D530">
        <f t="shared" si="165"/>
        <v>25</v>
      </c>
      <c r="E530">
        <f>INDEX(Testing!$K$17:$K$23,FLOOR(('Frame Table'!B530-($E$6*D530)-($E$6*60*C530))/'Frame Table'!$F$6,1)+1)</f>
        <v>97</v>
      </c>
      <c r="F530">
        <f t="shared" si="160"/>
        <v>95</v>
      </c>
      <c r="G530">
        <f>INDEX(Testing!$N$17:$N$23,FLOOR(('Frame Table'!B530-($E$6*D530)-($E$6*60*C530))/'Frame Table'!$F$6,1)+1)</f>
        <v>96</v>
      </c>
      <c r="J530">
        <f t="shared" si="177"/>
        <v>522</v>
      </c>
      <c r="K530">
        <f t="shared" si="173"/>
        <v>569502</v>
      </c>
      <c r="L530">
        <f t="shared" si="166"/>
        <v>0</v>
      </c>
      <c r="M530">
        <f t="shared" si="167"/>
        <v>22</v>
      </c>
      <c r="N530">
        <f>INDEX(Testing!$K$17:$K$23,FLOOR(('Frame Table'!K530-($E$6*M530)-($E$6*60*L530))/'Frame Table'!$F$6,1)+1)</f>
        <v>25</v>
      </c>
      <c r="O530">
        <f t="shared" si="161"/>
        <v>24</v>
      </c>
      <c r="P530">
        <f>INDEX(Testing!$N$17:$N$23,FLOOR(('Frame Table'!K530-($E$6*M530)-($E$6*60*L530))/'Frame Table'!$F$6,1)+1)</f>
        <v>19</v>
      </c>
      <c r="S530">
        <f t="shared" si="178"/>
        <v>522</v>
      </c>
      <c r="T530">
        <f t="shared" si="174"/>
        <v>797616</v>
      </c>
      <c r="U530">
        <f t="shared" si="168"/>
        <v>0</v>
      </c>
      <c r="V530">
        <f t="shared" si="169"/>
        <v>31</v>
      </c>
      <c r="W530">
        <f>INDEX(Testing!$K$17:$K$23,FLOOR(('Frame Table'!T530-($E$6*V530)-($E$6*60*U530))/'Frame Table'!$F$6,1)+1)</f>
        <v>0</v>
      </c>
      <c r="X530">
        <f t="shared" si="162"/>
        <v>15</v>
      </c>
      <c r="Y530">
        <f>INDEX(Testing!$N$17:$N$23,FLOOR(('Frame Table'!T530-($E$6*V530)-($E$6*60*U530))/'Frame Table'!$F$6,1)+1)</f>
        <v>0</v>
      </c>
      <c r="AB530">
        <f t="shared" si="179"/>
        <v>522</v>
      </c>
      <c r="AC530">
        <f t="shared" si="175"/>
        <v>497988</v>
      </c>
      <c r="AD530">
        <f t="shared" si="170"/>
        <v>0</v>
      </c>
      <c r="AE530">
        <f t="shared" si="171"/>
        <v>19</v>
      </c>
      <c r="AF530">
        <f>INDEX(Testing!$K$17:$K$23,FLOOR(('Frame Table'!AC530-($E$6*AE530)-($E$6*60*AD530))/'Frame Table'!$F$6,1)+1)</f>
        <v>48</v>
      </c>
      <c r="AG530">
        <f t="shared" si="163"/>
        <v>45</v>
      </c>
      <c r="AH530">
        <f>INDEX(Testing!$N$17:$N$23,FLOOR(('Frame Table'!AC530-($E$6*AE530)-($E$6*60*AD530))/'Frame Table'!$F$6,1)+1)</f>
        <v>38</v>
      </c>
    </row>
    <row r="531" spans="1:34" x14ac:dyDescent="0.25">
      <c r="A531">
        <f t="shared" si="176"/>
        <v>523</v>
      </c>
      <c r="B531">
        <f t="shared" si="172"/>
        <v>665779</v>
      </c>
      <c r="C531">
        <f t="shared" si="164"/>
        <v>0</v>
      </c>
      <c r="D531">
        <f t="shared" si="165"/>
        <v>26</v>
      </c>
      <c r="E531">
        <f>INDEX(Testing!$K$17:$K$23,FLOOR(('Frame Table'!B531-($E$6*D531)-($E$6*60*C531))/'Frame Table'!$F$6,1)+1)</f>
        <v>0</v>
      </c>
      <c r="F531">
        <f t="shared" si="160"/>
        <v>0</v>
      </c>
      <c r="G531">
        <f>INDEX(Testing!$N$17:$N$23,FLOOR(('Frame Table'!B531-($E$6*D531)-($E$6*60*C531))/'Frame Table'!$F$6,1)+1)</f>
        <v>0</v>
      </c>
      <c r="J531">
        <f t="shared" si="177"/>
        <v>523</v>
      </c>
      <c r="K531">
        <f t="shared" si="173"/>
        <v>570593</v>
      </c>
      <c r="L531">
        <f t="shared" si="166"/>
        <v>0</v>
      </c>
      <c r="M531">
        <f t="shared" si="167"/>
        <v>22</v>
      </c>
      <c r="N531">
        <f>INDEX(Testing!$K$17:$K$23,FLOOR(('Frame Table'!K531-($E$6*M531)-($E$6*60*L531))/'Frame Table'!$F$6,1)+1)</f>
        <v>25</v>
      </c>
      <c r="O531">
        <f t="shared" si="161"/>
        <v>28</v>
      </c>
      <c r="P531">
        <f>INDEX(Testing!$N$17:$N$23,FLOOR(('Frame Table'!K531-($E$6*M531)-($E$6*60*L531))/'Frame Table'!$F$6,1)+1)</f>
        <v>19</v>
      </c>
      <c r="S531">
        <f t="shared" si="178"/>
        <v>523</v>
      </c>
      <c r="T531">
        <f t="shared" si="174"/>
        <v>799144</v>
      </c>
      <c r="U531">
        <f t="shared" si="168"/>
        <v>0</v>
      </c>
      <c r="V531">
        <f t="shared" si="169"/>
        <v>31</v>
      </c>
      <c r="W531">
        <f>INDEX(Testing!$K$17:$K$23,FLOOR(('Frame Table'!T531-($E$6*V531)-($E$6*60*U531))/'Frame Table'!$F$6,1)+1)</f>
        <v>25</v>
      </c>
      <c r="X531">
        <f t="shared" si="162"/>
        <v>21</v>
      </c>
      <c r="Y531">
        <f>INDEX(Testing!$N$17:$N$23,FLOOR(('Frame Table'!T531-($E$6*V531)-($E$6*60*U531))/'Frame Table'!$F$6,1)+1)</f>
        <v>19</v>
      </c>
      <c r="AB531">
        <f t="shared" si="179"/>
        <v>523</v>
      </c>
      <c r="AC531">
        <f t="shared" si="175"/>
        <v>498942</v>
      </c>
      <c r="AD531">
        <f t="shared" si="170"/>
        <v>0</v>
      </c>
      <c r="AE531">
        <f t="shared" si="171"/>
        <v>19</v>
      </c>
      <c r="AF531">
        <f>INDEX(Testing!$K$17:$K$23,FLOOR(('Frame Table'!AC531-($E$6*AE531)-($E$6*60*AD531))/'Frame Table'!$F$6,1)+1)</f>
        <v>61</v>
      </c>
      <c r="AG531">
        <f t="shared" si="163"/>
        <v>48</v>
      </c>
      <c r="AH531">
        <f>INDEX(Testing!$N$17:$N$23,FLOOR(('Frame Table'!AC531-($E$6*AE531)-($E$6*60*AD531))/'Frame Table'!$F$6,1)+1)</f>
        <v>58</v>
      </c>
    </row>
    <row r="532" spans="1:34" x14ac:dyDescent="0.25">
      <c r="A532">
        <f t="shared" si="176"/>
        <v>524</v>
      </c>
      <c r="B532">
        <f t="shared" si="172"/>
        <v>667052</v>
      </c>
      <c r="C532">
        <f t="shared" si="164"/>
        <v>0</v>
      </c>
      <c r="D532">
        <f t="shared" si="165"/>
        <v>26</v>
      </c>
      <c r="E532">
        <f>INDEX(Testing!$K$17:$K$23,FLOOR(('Frame Table'!B532-($E$6*D532)-($E$6*60*C532))/'Frame Table'!$F$6,1)+1)</f>
        <v>0</v>
      </c>
      <c r="F532">
        <f t="shared" si="160"/>
        <v>5</v>
      </c>
      <c r="G532">
        <f>INDEX(Testing!$N$17:$N$23,FLOOR(('Frame Table'!B532-($E$6*D532)-($E$6*60*C532))/'Frame Table'!$F$6,1)+1)</f>
        <v>0</v>
      </c>
      <c r="J532">
        <f t="shared" si="177"/>
        <v>524</v>
      </c>
      <c r="K532">
        <f t="shared" si="173"/>
        <v>571684</v>
      </c>
      <c r="L532">
        <f t="shared" si="166"/>
        <v>0</v>
      </c>
      <c r="M532">
        <f t="shared" si="167"/>
        <v>22</v>
      </c>
      <c r="N532">
        <f>INDEX(Testing!$K$17:$K$23,FLOOR(('Frame Table'!K532-($E$6*M532)-($E$6*60*L532))/'Frame Table'!$F$6,1)+1)</f>
        <v>48</v>
      </c>
      <c r="O532">
        <f t="shared" si="161"/>
        <v>33</v>
      </c>
      <c r="P532">
        <f>INDEX(Testing!$N$17:$N$23,FLOOR(('Frame Table'!K532-($E$6*M532)-($E$6*60*L532))/'Frame Table'!$F$6,1)+1)</f>
        <v>38</v>
      </c>
      <c r="S532">
        <f t="shared" si="178"/>
        <v>524</v>
      </c>
      <c r="T532">
        <f t="shared" si="174"/>
        <v>800672</v>
      </c>
      <c r="U532">
        <f t="shared" si="168"/>
        <v>0</v>
      </c>
      <c r="V532">
        <f t="shared" si="169"/>
        <v>31</v>
      </c>
      <c r="W532">
        <f>INDEX(Testing!$K$17:$K$23,FLOOR(('Frame Table'!T532-($E$6*V532)-($E$6*60*U532))/'Frame Table'!$F$6,1)+1)</f>
        <v>25</v>
      </c>
      <c r="X532">
        <f t="shared" si="162"/>
        <v>27</v>
      </c>
      <c r="Y532">
        <f>INDEX(Testing!$N$17:$N$23,FLOOR(('Frame Table'!T532-($E$6*V532)-($E$6*60*U532))/'Frame Table'!$F$6,1)+1)</f>
        <v>19</v>
      </c>
      <c r="AB532">
        <f t="shared" si="179"/>
        <v>524</v>
      </c>
      <c r="AC532">
        <f t="shared" si="175"/>
        <v>499896</v>
      </c>
      <c r="AD532">
        <f t="shared" si="170"/>
        <v>0</v>
      </c>
      <c r="AE532">
        <f t="shared" si="171"/>
        <v>19</v>
      </c>
      <c r="AF532">
        <f>INDEX(Testing!$K$17:$K$23,FLOOR(('Frame Table'!AC532-($E$6*AE532)-($E$6*60*AD532))/'Frame Table'!$F$6,1)+1)</f>
        <v>61</v>
      </c>
      <c r="AG532">
        <f t="shared" si="163"/>
        <v>52</v>
      </c>
      <c r="AH532">
        <f>INDEX(Testing!$N$17:$N$23,FLOOR(('Frame Table'!AC532-($E$6*AE532)-($E$6*60*AD532))/'Frame Table'!$F$6,1)+1)</f>
        <v>58</v>
      </c>
    </row>
    <row r="533" spans="1:34" x14ac:dyDescent="0.25">
      <c r="A533">
        <f t="shared" si="176"/>
        <v>525</v>
      </c>
      <c r="B533">
        <f t="shared" si="172"/>
        <v>668325</v>
      </c>
      <c r="C533">
        <f t="shared" si="164"/>
        <v>0</v>
      </c>
      <c r="D533">
        <f t="shared" si="165"/>
        <v>26</v>
      </c>
      <c r="E533">
        <f>INDEX(Testing!$K$17:$K$23,FLOOR(('Frame Table'!B533-($E$6*D533)-($E$6*60*C533))/'Frame Table'!$F$6,1)+1)</f>
        <v>0</v>
      </c>
      <c r="F533">
        <f t="shared" si="160"/>
        <v>10</v>
      </c>
      <c r="G533">
        <f>INDEX(Testing!$N$17:$N$23,FLOOR(('Frame Table'!B533-($E$6*D533)-($E$6*60*C533))/'Frame Table'!$F$6,1)+1)</f>
        <v>0</v>
      </c>
      <c r="J533">
        <f t="shared" si="177"/>
        <v>525</v>
      </c>
      <c r="K533">
        <f t="shared" si="173"/>
        <v>572775</v>
      </c>
      <c r="L533">
        <f t="shared" si="166"/>
        <v>0</v>
      </c>
      <c r="M533">
        <f t="shared" si="167"/>
        <v>22</v>
      </c>
      <c r="N533">
        <f>INDEX(Testing!$K$17:$K$23,FLOOR(('Frame Table'!K533-($E$6*M533)-($E$6*60*L533))/'Frame Table'!$F$6,1)+1)</f>
        <v>48</v>
      </c>
      <c r="O533">
        <f t="shared" si="161"/>
        <v>37</v>
      </c>
      <c r="P533">
        <f>INDEX(Testing!$N$17:$N$23,FLOOR(('Frame Table'!K533-($E$6*M533)-($E$6*60*L533))/'Frame Table'!$F$6,1)+1)</f>
        <v>38</v>
      </c>
      <c r="S533">
        <f t="shared" si="178"/>
        <v>525</v>
      </c>
      <c r="T533">
        <f t="shared" si="174"/>
        <v>802200</v>
      </c>
      <c r="U533">
        <f t="shared" si="168"/>
        <v>0</v>
      </c>
      <c r="V533">
        <f t="shared" si="169"/>
        <v>31</v>
      </c>
      <c r="W533">
        <f>INDEX(Testing!$K$17:$K$23,FLOOR(('Frame Table'!T533-($E$6*V533)-($E$6*60*U533))/'Frame Table'!$F$6,1)+1)</f>
        <v>48</v>
      </c>
      <c r="X533">
        <f t="shared" si="162"/>
        <v>33</v>
      </c>
      <c r="Y533">
        <f>INDEX(Testing!$N$17:$N$23,FLOOR(('Frame Table'!T533-($E$6*V533)-($E$6*60*U533))/'Frame Table'!$F$6,1)+1)</f>
        <v>38</v>
      </c>
      <c r="AB533">
        <f t="shared" si="179"/>
        <v>525</v>
      </c>
      <c r="AC533">
        <f t="shared" si="175"/>
        <v>500850</v>
      </c>
      <c r="AD533">
        <f t="shared" si="170"/>
        <v>0</v>
      </c>
      <c r="AE533">
        <f t="shared" si="171"/>
        <v>19</v>
      </c>
      <c r="AF533">
        <f>INDEX(Testing!$K$17:$K$23,FLOOR(('Frame Table'!AC533-($E$6*AE533)-($E$6*60*AD533))/'Frame Table'!$F$6,1)+1)</f>
        <v>61</v>
      </c>
      <c r="AG533">
        <f t="shared" si="163"/>
        <v>56</v>
      </c>
      <c r="AH533">
        <f>INDEX(Testing!$N$17:$N$23,FLOOR(('Frame Table'!AC533-($E$6*AE533)-($E$6*60*AD533))/'Frame Table'!$F$6,1)+1)</f>
        <v>58</v>
      </c>
    </row>
    <row r="534" spans="1:34" x14ac:dyDescent="0.25">
      <c r="A534">
        <f t="shared" si="176"/>
        <v>526</v>
      </c>
      <c r="B534">
        <f t="shared" si="172"/>
        <v>669598</v>
      </c>
      <c r="C534">
        <f t="shared" si="164"/>
        <v>0</v>
      </c>
      <c r="D534">
        <f t="shared" si="165"/>
        <v>26</v>
      </c>
      <c r="E534">
        <f>INDEX(Testing!$K$17:$K$23,FLOOR(('Frame Table'!B534-($E$6*D534)-($E$6*60*C534))/'Frame Table'!$F$6,1)+1)</f>
        <v>0</v>
      </c>
      <c r="F534">
        <f t="shared" si="160"/>
        <v>15</v>
      </c>
      <c r="G534">
        <f>INDEX(Testing!$N$17:$N$23,FLOOR(('Frame Table'!B534-($E$6*D534)-($E$6*60*C534))/'Frame Table'!$F$6,1)+1)</f>
        <v>0</v>
      </c>
      <c r="J534">
        <f t="shared" si="177"/>
        <v>526</v>
      </c>
      <c r="K534">
        <f t="shared" si="173"/>
        <v>573866</v>
      </c>
      <c r="L534">
        <f t="shared" si="166"/>
        <v>0</v>
      </c>
      <c r="M534">
        <f t="shared" si="167"/>
        <v>22</v>
      </c>
      <c r="N534">
        <f>INDEX(Testing!$K$17:$K$23,FLOOR(('Frame Table'!K534-($E$6*M534)-($E$6*60*L534))/'Frame Table'!$F$6,1)+1)</f>
        <v>48</v>
      </c>
      <c r="O534">
        <f t="shared" si="161"/>
        <v>41</v>
      </c>
      <c r="P534">
        <f>INDEX(Testing!$N$17:$N$23,FLOOR(('Frame Table'!K534-($E$6*M534)-($E$6*60*L534))/'Frame Table'!$F$6,1)+1)</f>
        <v>38</v>
      </c>
      <c r="S534">
        <f t="shared" si="178"/>
        <v>526</v>
      </c>
      <c r="T534">
        <f t="shared" si="174"/>
        <v>803728</v>
      </c>
      <c r="U534">
        <f t="shared" si="168"/>
        <v>0</v>
      </c>
      <c r="V534">
        <f t="shared" si="169"/>
        <v>31</v>
      </c>
      <c r="W534">
        <f>INDEX(Testing!$K$17:$K$23,FLOOR(('Frame Table'!T534-($E$6*V534)-($E$6*60*U534))/'Frame Table'!$F$6,1)+1)</f>
        <v>48</v>
      </c>
      <c r="X534">
        <f t="shared" si="162"/>
        <v>39</v>
      </c>
      <c r="Y534">
        <f>INDEX(Testing!$N$17:$N$23,FLOOR(('Frame Table'!T534-($E$6*V534)-($E$6*60*U534))/'Frame Table'!$F$6,1)+1)</f>
        <v>38</v>
      </c>
      <c r="AB534">
        <f t="shared" si="179"/>
        <v>526</v>
      </c>
      <c r="AC534">
        <f t="shared" si="175"/>
        <v>501804</v>
      </c>
      <c r="AD534">
        <f t="shared" si="170"/>
        <v>0</v>
      </c>
      <c r="AE534">
        <f t="shared" si="171"/>
        <v>19</v>
      </c>
      <c r="AF534">
        <f>INDEX(Testing!$K$17:$K$23,FLOOR(('Frame Table'!AC534-($E$6*AE534)-($E$6*60*AD534))/'Frame Table'!$F$6,1)+1)</f>
        <v>61</v>
      </c>
      <c r="AG534">
        <f t="shared" si="163"/>
        <v>60</v>
      </c>
      <c r="AH534">
        <f>INDEX(Testing!$N$17:$N$23,FLOOR(('Frame Table'!AC534-($E$6*AE534)-($E$6*60*AD534))/'Frame Table'!$F$6,1)+1)</f>
        <v>58</v>
      </c>
    </row>
    <row r="535" spans="1:34" x14ac:dyDescent="0.25">
      <c r="A535">
        <f t="shared" si="176"/>
        <v>527</v>
      </c>
      <c r="B535">
        <f t="shared" si="172"/>
        <v>670871</v>
      </c>
      <c r="C535">
        <f t="shared" si="164"/>
        <v>0</v>
      </c>
      <c r="D535">
        <f t="shared" si="165"/>
        <v>26</v>
      </c>
      <c r="E535">
        <f>INDEX(Testing!$K$17:$K$23,FLOOR(('Frame Table'!B535-($E$6*D535)-($E$6*60*C535))/'Frame Table'!$F$6,1)+1)</f>
        <v>25</v>
      </c>
      <c r="F535">
        <f t="shared" si="160"/>
        <v>20</v>
      </c>
      <c r="G535">
        <f>INDEX(Testing!$N$17:$N$23,FLOOR(('Frame Table'!B535-($E$6*D535)-($E$6*60*C535))/'Frame Table'!$F$6,1)+1)</f>
        <v>19</v>
      </c>
      <c r="J535">
        <f t="shared" si="177"/>
        <v>527</v>
      </c>
      <c r="K535">
        <f t="shared" si="173"/>
        <v>574957</v>
      </c>
      <c r="L535">
        <f t="shared" si="166"/>
        <v>0</v>
      </c>
      <c r="M535">
        <f t="shared" si="167"/>
        <v>22</v>
      </c>
      <c r="N535">
        <f>INDEX(Testing!$K$17:$K$23,FLOOR(('Frame Table'!K535-($E$6*M535)-($E$6*60*L535))/'Frame Table'!$F$6,1)+1)</f>
        <v>48</v>
      </c>
      <c r="O535">
        <f t="shared" si="161"/>
        <v>45</v>
      </c>
      <c r="P535">
        <f>INDEX(Testing!$N$17:$N$23,FLOOR(('Frame Table'!K535-($E$6*M535)-($E$6*60*L535))/'Frame Table'!$F$6,1)+1)</f>
        <v>38</v>
      </c>
      <c r="S535">
        <f t="shared" si="178"/>
        <v>527</v>
      </c>
      <c r="T535">
        <f t="shared" si="174"/>
        <v>805256</v>
      </c>
      <c r="U535">
        <f t="shared" si="168"/>
        <v>0</v>
      </c>
      <c r="V535">
        <f t="shared" si="169"/>
        <v>31</v>
      </c>
      <c r="W535">
        <f>INDEX(Testing!$K$17:$K$23,FLOOR(('Frame Table'!T535-($E$6*V535)-($E$6*60*U535))/'Frame Table'!$F$6,1)+1)</f>
        <v>48</v>
      </c>
      <c r="X535">
        <f t="shared" si="162"/>
        <v>45</v>
      </c>
      <c r="Y535">
        <f>INDEX(Testing!$N$17:$N$23,FLOOR(('Frame Table'!T535-($E$6*V535)-($E$6*60*U535))/'Frame Table'!$F$6,1)+1)</f>
        <v>38</v>
      </c>
      <c r="AB535">
        <f t="shared" si="179"/>
        <v>527</v>
      </c>
      <c r="AC535">
        <f t="shared" si="175"/>
        <v>502758</v>
      </c>
      <c r="AD535">
        <f t="shared" si="170"/>
        <v>0</v>
      </c>
      <c r="AE535">
        <f t="shared" si="171"/>
        <v>19</v>
      </c>
      <c r="AF535">
        <f>INDEX(Testing!$K$17:$K$23,FLOOR(('Frame Table'!AC535-($E$6*AE535)-($E$6*60*AD535))/'Frame Table'!$F$6,1)+1)</f>
        <v>61</v>
      </c>
      <c r="AG535">
        <f t="shared" si="163"/>
        <v>63</v>
      </c>
      <c r="AH535">
        <f>INDEX(Testing!$N$17:$N$23,FLOOR(('Frame Table'!AC535-($E$6*AE535)-($E$6*60*AD535))/'Frame Table'!$F$6,1)+1)</f>
        <v>58</v>
      </c>
    </row>
    <row r="536" spans="1:34" x14ac:dyDescent="0.25">
      <c r="A536">
        <f t="shared" si="176"/>
        <v>528</v>
      </c>
      <c r="B536">
        <f t="shared" si="172"/>
        <v>672144</v>
      </c>
      <c r="C536">
        <f t="shared" si="164"/>
        <v>0</v>
      </c>
      <c r="D536">
        <f t="shared" si="165"/>
        <v>26</v>
      </c>
      <c r="E536">
        <f>INDEX(Testing!$K$17:$K$23,FLOOR(('Frame Table'!B536-($E$6*D536)-($E$6*60*C536))/'Frame Table'!$F$6,1)+1)</f>
        <v>25</v>
      </c>
      <c r="F536">
        <f t="shared" si="160"/>
        <v>25</v>
      </c>
      <c r="G536">
        <f>INDEX(Testing!$N$17:$N$23,FLOOR(('Frame Table'!B536-($E$6*D536)-($E$6*60*C536))/'Frame Table'!$F$6,1)+1)</f>
        <v>19</v>
      </c>
      <c r="J536">
        <f t="shared" si="177"/>
        <v>528</v>
      </c>
      <c r="K536">
        <f t="shared" si="173"/>
        <v>576048</v>
      </c>
      <c r="L536">
        <f t="shared" si="166"/>
        <v>0</v>
      </c>
      <c r="M536">
        <f t="shared" si="167"/>
        <v>22</v>
      </c>
      <c r="N536">
        <f>INDEX(Testing!$K$17:$K$23,FLOOR(('Frame Table'!K536-($E$6*M536)-($E$6*60*L536))/'Frame Table'!$F$6,1)+1)</f>
        <v>61</v>
      </c>
      <c r="O536">
        <f t="shared" si="161"/>
        <v>50</v>
      </c>
      <c r="P536">
        <f>INDEX(Testing!$N$17:$N$23,FLOOR(('Frame Table'!K536-($E$6*M536)-($E$6*60*L536))/'Frame Table'!$F$6,1)+1)</f>
        <v>58</v>
      </c>
      <c r="S536">
        <f t="shared" si="178"/>
        <v>528</v>
      </c>
      <c r="T536">
        <f t="shared" si="174"/>
        <v>806784</v>
      </c>
      <c r="U536">
        <f t="shared" si="168"/>
        <v>0</v>
      </c>
      <c r="V536">
        <f t="shared" si="169"/>
        <v>31</v>
      </c>
      <c r="W536">
        <f>INDEX(Testing!$K$17:$K$23,FLOOR(('Frame Table'!T536-($E$6*V536)-($E$6*60*U536))/'Frame Table'!$F$6,1)+1)</f>
        <v>61</v>
      </c>
      <c r="X536">
        <f t="shared" si="162"/>
        <v>51</v>
      </c>
      <c r="Y536">
        <f>INDEX(Testing!$N$17:$N$23,FLOOR(('Frame Table'!T536-($E$6*V536)-($E$6*60*U536))/'Frame Table'!$F$6,1)+1)</f>
        <v>58</v>
      </c>
      <c r="AB536">
        <f t="shared" si="179"/>
        <v>528</v>
      </c>
      <c r="AC536">
        <f t="shared" si="175"/>
        <v>503712</v>
      </c>
      <c r="AD536">
        <f t="shared" si="170"/>
        <v>0</v>
      </c>
      <c r="AE536">
        <f t="shared" si="171"/>
        <v>19</v>
      </c>
      <c r="AF536">
        <f>INDEX(Testing!$K$17:$K$23,FLOOR(('Frame Table'!AC536-($E$6*AE536)-($E$6*60*AD536))/'Frame Table'!$F$6,1)+1)</f>
        <v>82</v>
      </c>
      <c r="AG536">
        <f t="shared" si="163"/>
        <v>67</v>
      </c>
      <c r="AH536">
        <f>INDEX(Testing!$N$17:$N$23,FLOOR(('Frame Table'!AC536-($E$6*AE536)-($E$6*60*AD536))/'Frame Table'!$F$6,1)+1)</f>
        <v>77</v>
      </c>
    </row>
    <row r="537" spans="1:34" x14ac:dyDescent="0.25">
      <c r="A537">
        <f t="shared" si="176"/>
        <v>529</v>
      </c>
      <c r="B537">
        <f t="shared" si="172"/>
        <v>673417</v>
      </c>
      <c r="C537">
        <f t="shared" si="164"/>
        <v>0</v>
      </c>
      <c r="D537">
        <f t="shared" si="165"/>
        <v>26</v>
      </c>
      <c r="E537">
        <f>INDEX(Testing!$K$17:$K$23,FLOOR(('Frame Table'!B537-($E$6*D537)-($E$6*60*C537))/'Frame Table'!$F$6,1)+1)</f>
        <v>25</v>
      </c>
      <c r="F537">
        <f t="shared" si="160"/>
        <v>30</v>
      </c>
      <c r="G537">
        <f>INDEX(Testing!$N$17:$N$23,FLOOR(('Frame Table'!B537-($E$6*D537)-($E$6*60*C537))/'Frame Table'!$F$6,1)+1)</f>
        <v>19</v>
      </c>
      <c r="J537">
        <f t="shared" si="177"/>
        <v>529</v>
      </c>
      <c r="K537">
        <f t="shared" si="173"/>
        <v>577139</v>
      </c>
      <c r="L537">
        <f t="shared" si="166"/>
        <v>0</v>
      </c>
      <c r="M537">
        <f t="shared" si="167"/>
        <v>22</v>
      </c>
      <c r="N537">
        <f>INDEX(Testing!$K$17:$K$23,FLOOR(('Frame Table'!K537-($E$6*M537)-($E$6*60*L537))/'Frame Table'!$F$6,1)+1)</f>
        <v>61</v>
      </c>
      <c r="O537">
        <f t="shared" si="161"/>
        <v>54</v>
      </c>
      <c r="P537">
        <f>INDEX(Testing!$N$17:$N$23,FLOOR(('Frame Table'!K537-($E$6*M537)-($E$6*60*L537))/'Frame Table'!$F$6,1)+1)</f>
        <v>58</v>
      </c>
      <c r="S537">
        <f t="shared" si="178"/>
        <v>529</v>
      </c>
      <c r="T537">
        <f t="shared" si="174"/>
        <v>808312</v>
      </c>
      <c r="U537">
        <f t="shared" si="168"/>
        <v>0</v>
      </c>
      <c r="V537">
        <f t="shared" si="169"/>
        <v>31</v>
      </c>
      <c r="W537">
        <f>INDEX(Testing!$K$17:$K$23,FLOOR(('Frame Table'!T537-($E$6*V537)-($E$6*60*U537))/'Frame Table'!$F$6,1)+1)</f>
        <v>61</v>
      </c>
      <c r="X537">
        <f t="shared" si="162"/>
        <v>57</v>
      </c>
      <c r="Y537">
        <f>INDEX(Testing!$N$17:$N$23,FLOOR(('Frame Table'!T537-($E$6*V537)-($E$6*60*U537))/'Frame Table'!$F$6,1)+1)</f>
        <v>58</v>
      </c>
      <c r="AB537">
        <f t="shared" si="179"/>
        <v>529</v>
      </c>
      <c r="AC537">
        <f t="shared" si="175"/>
        <v>504666</v>
      </c>
      <c r="AD537">
        <f t="shared" si="170"/>
        <v>0</v>
      </c>
      <c r="AE537">
        <f t="shared" si="171"/>
        <v>19</v>
      </c>
      <c r="AF537">
        <f>INDEX(Testing!$K$17:$K$23,FLOOR(('Frame Table'!AC537-($E$6*AE537)-($E$6*60*AD537))/'Frame Table'!$F$6,1)+1)</f>
        <v>82</v>
      </c>
      <c r="AG537">
        <f t="shared" si="163"/>
        <v>71</v>
      </c>
      <c r="AH537">
        <f>INDEX(Testing!$N$17:$N$23,FLOOR(('Frame Table'!AC537-($E$6*AE537)-($E$6*60*AD537))/'Frame Table'!$F$6,1)+1)</f>
        <v>77</v>
      </c>
    </row>
    <row r="538" spans="1:34" x14ac:dyDescent="0.25">
      <c r="A538">
        <f t="shared" si="176"/>
        <v>530</v>
      </c>
      <c r="B538">
        <f t="shared" si="172"/>
        <v>674690</v>
      </c>
      <c r="C538">
        <f t="shared" si="164"/>
        <v>0</v>
      </c>
      <c r="D538">
        <f t="shared" si="165"/>
        <v>26</v>
      </c>
      <c r="E538">
        <f>INDEX(Testing!$K$17:$K$23,FLOOR(('Frame Table'!B538-($E$6*D538)-($E$6*60*C538))/'Frame Table'!$F$6,1)+1)</f>
        <v>48</v>
      </c>
      <c r="F538">
        <f t="shared" si="160"/>
        <v>35</v>
      </c>
      <c r="G538">
        <f>INDEX(Testing!$N$17:$N$23,FLOOR(('Frame Table'!B538-($E$6*D538)-($E$6*60*C538))/'Frame Table'!$F$6,1)+1)</f>
        <v>38</v>
      </c>
      <c r="J538">
        <f t="shared" si="177"/>
        <v>530</v>
      </c>
      <c r="K538">
        <f t="shared" si="173"/>
        <v>578230</v>
      </c>
      <c r="L538">
        <f t="shared" si="166"/>
        <v>0</v>
      </c>
      <c r="M538">
        <f t="shared" si="167"/>
        <v>22</v>
      </c>
      <c r="N538">
        <f>INDEX(Testing!$K$17:$K$23,FLOOR(('Frame Table'!K538-($E$6*M538)-($E$6*60*L538))/'Frame Table'!$F$6,1)+1)</f>
        <v>61</v>
      </c>
      <c r="O538">
        <f t="shared" si="161"/>
        <v>58</v>
      </c>
      <c r="P538">
        <f>INDEX(Testing!$N$17:$N$23,FLOOR(('Frame Table'!K538-($E$6*M538)-($E$6*60*L538))/'Frame Table'!$F$6,1)+1)</f>
        <v>58</v>
      </c>
      <c r="S538">
        <f t="shared" si="178"/>
        <v>530</v>
      </c>
      <c r="T538">
        <f t="shared" si="174"/>
        <v>809840</v>
      </c>
      <c r="U538">
        <f t="shared" si="168"/>
        <v>0</v>
      </c>
      <c r="V538">
        <f t="shared" si="169"/>
        <v>31</v>
      </c>
      <c r="W538">
        <f>INDEX(Testing!$K$17:$K$23,FLOOR(('Frame Table'!T538-($E$6*V538)-($E$6*60*U538))/'Frame Table'!$F$6,1)+1)</f>
        <v>61</v>
      </c>
      <c r="X538">
        <f t="shared" si="162"/>
        <v>63</v>
      </c>
      <c r="Y538">
        <f>INDEX(Testing!$N$17:$N$23,FLOOR(('Frame Table'!T538-($E$6*V538)-($E$6*60*U538))/'Frame Table'!$F$6,1)+1)</f>
        <v>58</v>
      </c>
      <c r="AB538">
        <f t="shared" si="179"/>
        <v>530</v>
      </c>
      <c r="AC538">
        <f t="shared" si="175"/>
        <v>505620</v>
      </c>
      <c r="AD538">
        <f t="shared" si="170"/>
        <v>0</v>
      </c>
      <c r="AE538">
        <f t="shared" si="171"/>
        <v>19</v>
      </c>
      <c r="AF538">
        <f>INDEX(Testing!$K$17:$K$23,FLOOR(('Frame Table'!AC538-($E$6*AE538)-($E$6*60*AD538))/'Frame Table'!$F$6,1)+1)</f>
        <v>82</v>
      </c>
      <c r="AG538">
        <f t="shared" si="163"/>
        <v>75</v>
      </c>
      <c r="AH538">
        <f>INDEX(Testing!$N$17:$N$23,FLOOR(('Frame Table'!AC538-($E$6*AE538)-($E$6*60*AD538))/'Frame Table'!$F$6,1)+1)</f>
        <v>77</v>
      </c>
    </row>
    <row r="539" spans="1:34" x14ac:dyDescent="0.25">
      <c r="A539">
        <f t="shared" si="176"/>
        <v>531</v>
      </c>
      <c r="B539">
        <f t="shared" si="172"/>
        <v>675963</v>
      </c>
      <c r="C539">
        <f t="shared" si="164"/>
        <v>0</v>
      </c>
      <c r="D539">
        <f t="shared" si="165"/>
        <v>26</v>
      </c>
      <c r="E539">
        <f>INDEX(Testing!$K$17:$K$23,FLOOR(('Frame Table'!B539-($E$6*D539)-($E$6*60*C539))/'Frame Table'!$F$6,1)+1)</f>
        <v>48</v>
      </c>
      <c r="F539">
        <f t="shared" si="160"/>
        <v>40</v>
      </c>
      <c r="G539">
        <f>INDEX(Testing!$N$17:$N$23,FLOOR(('Frame Table'!B539-($E$6*D539)-($E$6*60*C539))/'Frame Table'!$F$6,1)+1)</f>
        <v>38</v>
      </c>
      <c r="J539">
        <f t="shared" si="177"/>
        <v>531</v>
      </c>
      <c r="K539">
        <f t="shared" si="173"/>
        <v>579321</v>
      </c>
      <c r="L539">
        <f t="shared" si="166"/>
        <v>0</v>
      </c>
      <c r="M539">
        <f t="shared" si="167"/>
        <v>22</v>
      </c>
      <c r="N539">
        <f>INDEX(Testing!$K$17:$K$23,FLOOR(('Frame Table'!K539-($E$6*M539)-($E$6*60*L539))/'Frame Table'!$F$6,1)+1)</f>
        <v>61</v>
      </c>
      <c r="O539">
        <f t="shared" si="161"/>
        <v>62</v>
      </c>
      <c r="P539">
        <f>INDEX(Testing!$N$17:$N$23,FLOOR(('Frame Table'!K539-($E$6*M539)-($E$6*60*L539))/'Frame Table'!$F$6,1)+1)</f>
        <v>58</v>
      </c>
      <c r="S539">
        <f t="shared" si="178"/>
        <v>531</v>
      </c>
      <c r="T539">
        <f t="shared" si="174"/>
        <v>811368</v>
      </c>
      <c r="U539">
        <f t="shared" si="168"/>
        <v>0</v>
      </c>
      <c r="V539">
        <f t="shared" si="169"/>
        <v>31</v>
      </c>
      <c r="W539">
        <f>INDEX(Testing!$K$17:$K$23,FLOOR(('Frame Table'!T539-($E$6*V539)-($E$6*60*U539))/'Frame Table'!$F$6,1)+1)</f>
        <v>82</v>
      </c>
      <c r="X539">
        <f t="shared" si="162"/>
        <v>69</v>
      </c>
      <c r="Y539">
        <f>INDEX(Testing!$N$17:$N$23,FLOOR(('Frame Table'!T539-($E$6*V539)-($E$6*60*U539))/'Frame Table'!$F$6,1)+1)</f>
        <v>77</v>
      </c>
      <c r="AB539">
        <f t="shared" si="179"/>
        <v>531</v>
      </c>
      <c r="AC539">
        <f t="shared" si="175"/>
        <v>506574</v>
      </c>
      <c r="AD539">
        <f t="shared" si="170"/>
        <v>0</v>
      </c>
      <c r="AE539">
        <f t="shared" si="171"/>
        <v>19</v>
      </c>
      <c r="AF539">
        <f>INDEX(Testing!$K$17:$K$23,FLOOR(('Frame Table'!AC539-($E$6*AE539)-($E$6*60*AD539))/'Frame Table'!$F$6,1)+1)</f>
        <v>82</v>
      </c>
      <c r="AG539">
        <f t="shared" si="163"/>
        <v>78</v>
      </c>
      <c r="AH539">
        <f>INDEX(Testing!$N$17:$N$23,FLOOR(('Frame Table'!AC539-($E$6*AE539)-($E$6*60*AD539))/'Frame Table'!$F$6,1)+1)</f>
        <v>77</v>
      </c>
    </row>
    <row r="540" spans="1:34" x14ac:dyDescent="0.25">
      <c r="A540">
        <f t="shared" si="176"/>
        <v>532</v>
      </c>
      <c r="B540">
        <f t="shared" si="172"/>
        <v>677236</v>
      </c>
      <c r="C540">
        <f t="shared" si="164"/>
        <v>0</v>
      </c>
      <c r="D540">
        <f t="shared" si="165"/>
        <v>26</v>
      </c>
      <c r="E540">
        <f>INDEX(Testing!$K$17:$K$23,FLOOR(('Frame Table'!B540-($E$6*D540)-($E$6*60*C540))/'Frame Table'!$F$6,1)+1)</f>
        <v>48</v>
      </c>
      <c r="F540">
        <f t="shared" si="160"/>
        <v>45</v>
      </c>
      <c r="G540">
        <f>INDEX(Testing!$N$17:$N$23,FLOOR(('Frame Table'!B540-($E$6*D540)-($E$6*60*C540))/'Frame Table'!$F$6,1)+1)</f>
        <v>38</v>
      </c>
      <c r="J540">
        <f t="shared" si="177"/>
        <v>532</v>
      </c>
      <c r="K540">
        <f t="shared" si="173"/>
        <v>580412</v>
      </c>
      <c r="L540">
        <f t="shared" si="166"/>
        <v>0</v>
      </c>
      <c r="M540">
        <f t="shared" si="167"/>
        <v>22</v>
      </c>
      <c r="N540">
        <f>INDEX(Testing!$K$17:$K$23,FLOOR(('Frame Table'!K540-($E$6*M540)-($E$6*60*L540))/'Frame Table'!$F$6,1)+1)</f>
        <v>82</v>
      </c>
      <c r="O540">
        <f t="shared" si="161"/>
        <v>67</v>
      </c>
      <c r="P540">
        <f>INDEX(Testing!$N$17:$N$23,FLOOR(('Frame Table'!K540-($E$6*M540)-($E$6*60*L540))/'Frame Table'!$F$6,1)+1)</f>
        <v>77</v>
      </c>
      <c r="S540">
        <f t="shared" si="178"/>
        <v>532</v>
      </c>
      <c r="T540">
        <f t="shared" si="174"/>
        <v>812896</v>
      </c>
      <c r="U540">
        <f t="shared" si="168"/>
        <v>0</v>
      </c>
      <c r="V540">
        <f t="shared" si="169"/>
        <v>31</v>
      </c>
      <c r="W540">
        <f>INDEX(Testing!$K$17:$K$23,FLOOR(('Frame Table'!T540-($E$6*V540)-($E$6*60*U540))/'Frame Table'!$F$6,1)+1)</f>
        <v>82</v>
      </c>
      <c r="X540">
        <f t="shared" si="162"/>
        <v>75</v>
      </c>
      <c r="Y540">
        <f>INDEX(Testing!$N$17:$N$23,FLOOR(('Frame Table'!T540-($E$6*V540)-($E$6*60*U540))/'Frame Table'!$F$6,1)+1)</f>
        <v>77</v>
      </c>
      <c r="AB540">
        <f t="shared" si="179"/>
        <v>532</v>
      </c>
      <c r="AC540">
        <f t="shared" si="175"/>
        <v>507528</v>
      </c>
      <c r="AD540">
        <f t="shared" si="170"/>
        <v>0</v>
      </c>
      <c r="AE540">
        <f t="shared" si="171"/>
        <v>19</v>
      </c>
      <c r="AF540">
        <f>INDEX(Testing!$K$17:$K$23,FLOOR(('Frame Table'!AC540-($E$6*AE540)-($E$6*60*AD540))/'Frame Table'!$F$6,1)+1)</f>
        <v>97</v>
      </c>
      <c r="AG540">
        <f t="shared" si="163"/>
        <v>82</v>
      </c>
      <c r="AH540">
        <f>INDEX(Testing!$N$17:$N$23,FLOOR(('Frame Table'!AC540-($E$6*AE540)-($E$6*60*AD540))/'Frame Table'!$F$6,1)+1)</f>
        <v>96</v>
      </c>
    </row>
    <row r="541" spans="1:34" x14ac:dyDescent="0.25">
      <c r="A541">
        <f t="shared" si="176"/>
        <v>533</v>
      </c>
      <c r="B541">
        <f t="shared" si="172"/>
        <v>678509</v>
      </c>
      <c r="C541">
        <f t="shared" si="164"/>
        <v>0</v>
      </c>
      <c r="D541">
        <f t="shared" si="165"/>
        <v>26</v>
      </c>
      <c r="E541">
        <f>INDEX(Testing!$K$17:$K$23,FLOOR(('Frame Table'!B541-($E$6*D541)-($E$6*60*C541))/'Frame Table'!$F$6,1)+1)</f>
        <v>61</v>
      </c>
      <c r="F541">
        <f t="shared" si="160"/>
        <v>50</v>
      </c>
      <c r="G541">
        <f>INDEX(Testing!$N$17:$N$23,FLOOR(('Frame Table'!B541-($E$6*D541)-($E$6*60*C541))/'Frame Table'!$F$6,1)+1)</f>
        <v>58</v>
      </c>
      <c r="J541">
        <f t="shared" si="177"/>
        <v>533</v>
      </c>
      <c r="K541">
        <f t="shared" si="173"/>
        <v>581503</v>
      </c>
      <c r="L541">
        <f t="shared" si="166"/>
        <v>0</v>
      </c>
      <c r="M541">
        <f t="shared" si="167"/>
        <v>22</v>
      </c>
      <c r="N541">
        <f>INDEX(Testing!$K$17:$K$23,FLOOR(('Frame Table'!K541-($E$6*M541)-($E$6*60*L541))/'Frame Table'!$F$6,1)+1)</f>
        <v>82</v>
      </c>
      <c r="O541">
        <f t="shared" si="161"/>
        <v>71</v>
      </c>
      <c r="P541">
        <f>INDEX(Testing!$N$17:$N$23,FLOOR(('Frame Table'!K541-($E$6*M541)-($E$6*60*L541))/'Frame Table'!$F$6,1)+1)</f>
        <v>77</v>
      </c>
      <c r="S541">
        <f t="shared" si="178"/>
        <v>533</v>
      </c>
      <c r="T541">
        <f t="shared" si="174"/>
        <v>814424</v>
      </c>
      <c r="U541">
        <f t="shared" si="168"/>
        <v>0</v>
      </c>
      <c r="V541">
        <f t="shared" si="169"/>
        <v>31</v>
      </c>
      <c r="W541">
        <f>INDEX(Testing!$K$17:$K$23,FLOOR(('Frame Table'!T541-($E$6*V541)-($E$6*60*U541))/'Frame Table'!$F$6,1)+1)</f>
        <v>97</v>
      </c>
      <c r="X541">
        <f t="shared" si="162"/>
        <v>81</v>
      </c>
      <c r="Y541">
        <f>INDEX(Testing!$N$17:$N$23,FLOOR(('Frame Table'!T541-($E$6*V541)-($E$6*60*U541))/'Frame Table'!$F$6,1)+1)</f>
        <v>96</v>
      </c>
      <c r="AB541">
        <f t="shared" si="179"/>
        <v>533</v>
      </c>
      <c r="AC541">
        <f t="shared" si="175"/>
        <v>508482</v>
      </c>
      <c r="AD541">
        <f t="shared" si="170"/>
        <v>0</v>
      </c>
      <c r="AE541">
        <f t="shared" si="171"/>
        <v>19</v>
      </c>
      <c r="AF541">
        <f>INDEX(Testing!$K$17:$K$23,FLOOR(('Frame Table'!AC541-($E$6*AE541)-($E$6*60*AD541))/'Frame Table'!$F$6,1)+1)</f>
        <v>97</v>
      </c>
      <c r="AG541">
        <f t="shared" si="163"/>
        <v>86</v>
      </c>
      <c r="AH541">
        <f>INDEX(Testing!$N$17:$N$23,FLOOR(('Frame Table'!AC541-($E$6*AE541)-($E$6*60*AD541))/'Frame Table'!$F$6,1)+1)</f>
        <v>96</v>
      </c>
    </row>
    <row r="542" spans="1:34" x14ac:dyDescent="0.25">
      <c r="A542">
        <f t="shared" si="176"/>
        <v>534</v>
      </c>
      <c r="B542">
        <f t="shared" si="172"/>
        <v>679782</v>
      </c>
      <c r="C542">
        <f t="shared" si="164"/>
        <v>0</v>
      </c>
      <c r="D542">
        <f t="shared" si="165"/>
        <v>26</v>
      </c>
      <c r="E542">
        <f>INDEX(Testing!$K$17:$K$23,FLOOR(('Frame Table'!B542-($E$6*D542)-($E$6*60*C542))/'Frame Table'!$F$6,1)+1)</f>
        <v>61</v>
      </c>
      <c r="F542">
        <f t="shared" si="160"/>
        <v>55</v>
      </c>
      <c r="G542">
        <f>INDEX(Testing!$N$17:$N$23,FLOOR(('Frame Table'!B542-($E$6*D542)-($E$6*60*C542))/'Frame Table'!$F$6,1)+1)</f>
        <v>58</v>
      </c>
      <c r="J542">
        <f t="shared" si="177"/>
        <v>534</v>
      </c>
      <c r="K542">
        <f t="shared" si="173"/>
        <v>582594</v>
      </c>
      <c r="L542">
        <f t="shared" si="166"/>
        <v>0</v>
      </c>
      <c r="M542">
        <f t="shared" si="167"/>
        <v>22</v>
      </c>
      <c r="N542">
        <f>INDEX(Testing!$K$17:$K$23,FLOOR(('Frame Table'!K542-($E$6*M542)-($E$6*60*L542))/'Frame Table'!$F$6,1)+1)</f>
        <v>82</v>
      </c>
      <c r="O542">
        <f t="shared" si="161"/>
        <v>75</v>
      </c>
      <c r="P542">
        <f>INDEX(Testing!$N$17:$N$23,FLOOR(('Frame Table'!K542-($E$6*M542)-($E$6*60*L542))/'Frame Table'!$F$6,1)+1)</f>
        <v>77</v>
      </c>
      <c r="S542">
        <f t="shared" si="178"/>
        <v>534</v>
      </c>
      <c r="T542">
        <f t="shared" si="174"/>
        <v>815952</v>
      </c>
      <c r="U542">
        <f t="shared" si="168"/>
        <v>0</v>
      </c>
      <c r="V542">
        <f t="shared" si="169"/>
        <v>31</v>
      </c>
      <c r="W542">
        <f>INDEX(Testing!$K$17:$K$23,FLOOR(('Frame Table'!T542-($E$6*V542)-($E$6*60*U542))/'Frame Table'!$F$6,1)+1)</f>
        <v>97</v>
      </c>
      <c r="X542">
        <f t="shared" si="162"/>
        <v>87</v>
      </c>
      <c r="Y542">
        <f>INDEX(Testing!$N$17:$N$23,FLOOR(('Frame Table'!T542-($E$6*V542)-($E$6*60*U542))/'Frame Table'!$F$6,1)+1)</f>
        <v>96</v>
      </c>
      <c r="AB542">
        <f t="shared" si="179"/>
        <v>534</v>
      </c>
      <c r="AC542">
        <f t="shared" si="175"/>
        <v>509436</v>
      </c>
      <c r="AD542">
        <f t="shared" si="170"/>
        <v>0</v>
      </c>
      <c r="AE542">
        <f t="shared" si="171"/>
        <v>19</v>
      </c>
      <c r="AF542">
        <f>INDEX(Testing!$K$17:$K$23,FLOOR(('Frame Table'!AC542-($E$6*AE542)-($E$6*60*AD542))/'Frame Table'!$F$6,1)+1)</f>
        <v>97</v>
      </c>
      <c r="AG542">
        <f t="shared" si="163"/>
        <v>89</v>
      </c>
      <c r="AH542">
        <f>INDEX(Testing!$N$17:$N$23,FLOOR(('Frame Table'!AC542-($E$6*AE542)-($E$6*60*AD542))/'Frame Table'!$F$6,1)+1)</f>
        <v>96</v>
      </c>
    </row>
    <row r="543" spans="1:34" x14ac:dyDescent="0.25">
      <c r="A543">
        <f t="shared" si="176"/>
        <v>535</v>
      </c>
      <c r="B543">
        <f t="shared" si="172"/>
        <v>681055</v>
      </c>
      <c r="C543">
        <f t="shared" si="164"/>
        <v>0</v>
      </c>
      <c r="D543">
        <f t="shared" si="165"/>
        <v>26</v>
      </c>
      <c r="E543">
        <f>INDEX(Testing!$K$17:$K$23,FLOOR(('Frame Table'!B543-($E$6*D543)-($E$6*60*C543))/'Frame Table'!$F$6,1)+1)</f>
        <v>61</v>
      </c>
      <c r="F543">
        <f t="shared" si="160"/>
        <v>60</v>
      </c>
      <c r="G543">
        <f>INDEX(Testing!$N$17:$N$23,FLOOR(('Frame Table'!B543-($E$6*D543)-($E$6*60*C543))/'Frame Table'!$F$6,1)+1)</f>
        <v>58</v>
      </c>
      <c r="J543">
        <f t="shared" si="177"/>
        <v>535</v>
      </c>
      <c r="K543">
        <f t="shared" si="173"/>
        <v>583685</v>
      </c>
      <c r="L543">
        <f t="shared" si="166"/>
        <v>0</v>
      </c>
      <c r="M543">
        <f t="shared" si="167"/>
        <v>22</v>
      </c>
      <c r="N543">
        <f>INDEX(Testing!$K$17:$K$23,FLOOR(('Frame Table'!K543-($E$6*M543)-($E$6*60*L543))/'Frame Table'!$F$6,1)+1)</f>
        <v>97</v>
      </c>
      <c r="O543">
        <f t="shared" si="161"/>
        <v>80</v>
      </c>
      <c r="P543">
        <f>INDEX(Testing!$N$17:$N$23,FLOOR(('Frame Table'!K543-($E$6*M543)-($E$6*60*L543))/'Frame Table'!$F$6,1)+1)</f>
        <v>96</v>
      </c>
      <c r="S543">
        <f t="shared" si="178"/>
        <v>535</v>
      </c>
      <c r="T543">
        <f t="shared" si="174"/>
        <v>817480</v>
      </c>
      <c r="U543">
        <f t="shared" si="168"/>
        <v>0</v>
      </c>
      <c r="V543">
        <f t="shared" si="169"/>
        <v>31</v>
      </c>
      <c r="W543">
        <f>INDEX(Testing!$K$17:$K$23,FLOOR(('Frame Table'!T543-($E$6*V543)-($E$6*60*U543))/'Frame Table'!$F$6,1)+1)</f>
        <v>97</v>
      </c>
      <c r="X543">
        <f t="shared" si="162"/>
        <v>93</v>
      </c>
      <c r="Y543">
        <f>INDEX(Testing!$N$17:$N$23,FLOOR(('Frame Table'!T543-($E$6*V543)-($E$6*60*U543))/'Frame Table'!$F$6,1)+1)</f>
        <v>96</v>
      </c>
      <c r="AB543">
        <f t="shared" si="179"/>
        <v>535</v>
      </c>
      <c r="AC543">
        <f t="shared" si="175"/>
        <v>510390</v>
      </c>
      <c r="AD543">
        <f t="shared" si="170"/>
        <v>0</v>
      </c>
      <c r="AE543">
        <f t="shared" si="171"/>
        <v>19</v>
      </c>
      <c r="AF543">
        <f>INDEX(Testing!$K$17:$K$23,FLOOR(('Frame Table'!AC543-($E$6*AE543)-($E$6*60*AD543))/'Frame Table'!$F$6,1)+1)</f>
        <v>97</v>
      </c>
      <c r="AG543">
        <f t="shared" si="163"/>
        <v>93</v>
      </c>
      <c r="AH543">
        <f>INDEX(Testing!$N$17:$N$23,FLOOR(('Frame Table'!AC543-($E$6*AE543)-($E$6*60*AD543))/'Frame Table'!$F$6,1)+1)</f>
        <v>96</v>
      </c>
    </row>
    <row r="544" spans="1:34" x14ac:dyDescent="0.25">
      <c r="A544">
        <f t="shared" si="176"/>
        <v>536</v>
      </c>
      <c r="B544">
        <f t="shared" si="172"/>
        <v>682328</v>
      </c>
      <c r="C544">
        <f t="shared" si="164"/>
        <v>0</v>
      </c>
      <c r="D544">
        <f t="shared" si="165"/>
        <v>26</v>
      </c>
      <c r="E544">
        <f>INDEX(Testing!$K$17:$K$23,FLOOR(('Frame Table'!B544-($E$6*D544)-($E$6*60*C544))/'Frame Table'!$F$6,1)+1)</f>
        <v>82</v>
      </c>
      <c r="F544">
        <f t="shared" ref="F544:F607" si="180">FLOOR(B544/256,1) - D544*100-C544*6000</f>
        <v>65</v>
      </c>
      <c r="G544">
        <f>INDEX(Testing!$N$17:$N$23,FLOOR(('Frame Table'!B544-($E$6*D544)-($E$6*60*C544))/'Frame Table'!$F$6,1)+1)</f>
        <v>77</v>
      </c>
      <c r="J544">
        <f t="shared" si="177"/>
        <v>536</v>
      </c>
      <c r="K544">
        <f t="shared" si="173"/>
        <v>584776</v>
      </c>
      <c r="L544">
        <f t="shared" si="166"/>
        <v>0</v>
      </c>
      <c r="M544">
        <f t="shared" si="167"/>
        <v>22</v>
      </c>
      <c r="N544">
        <f>INDEX(Testing!$K$17:$K$23,FLOOR(('Frame Table'!K544-($E$6*M544)-($E$6*60*L544))/'Frame Table'!$F$6,1)+1)</f>
        <v>97</v>
      </c>
      <c r="O544">
        <f t="shared" ref="O544:O607" si="181">FLOOR(K544/256,1) - M544*100-L544*6000</f>
        <v>84</v>
      </c>
      <c r="P544">
        <f>INDEX(Testing!$N$17:$N$23,FLOOR(('Frame Table'!K544-($E$6*M544)-($E$6*60*L544))/'Frame Table'!$F$6,1)+1)</f>
        <v>96</v>
      </c>
      <c r="S544">
        <f t="shared" si="178"/>
        <v>536</v>
      </c>
      <c r="T544">
        <f t="shared" si="174"/>
        <v>819008</v>
      </c>
      <c r="U544">
        <f t="shared" si="168"/>
        <v>0</v>
      </c>
      <c r="V544">
        <f t="shared" si="169"/>
        <v>31</v>
      </c>
      <c r="W544">
        <f>INDEX(Testing!$K$17:$K$23,FLOOR(('Frame Table'!T544-($E$6*V544)-($E$6*60*U544))/'Frame Table'!$F$6,1)+1)</f>
        <v>99</v>
      </c>
      <c r="X544">
        <f t="shared" ref="X544:X607" si="182">FLOOR(T544/256,1) - V544*100-U544*6000</f>
        <v>99</v>
      </c>
      <c r="Y544">
        <f>INDEX(Testing!$N$17:$N$23,FLOOR(('Frame Table'!T544-($E$6*V544)-($E$6*60*U544))/'Frame Table'!$F$6,1)+1)</f>
        <v>99</v>
      </c>
      <c r="AB544">
        <f t="shared" si="179"/>
        <v>536</v>
      </c>
      <c r="AC544">
        <f t="shared" si="175"/>
        <v>511344</v>
      </c>
      <c r="AD544">
        <f t="shared" si="170"/>
        <v>0</v>
      </c>
      <c r="AE544">
        <f t="shared" si="171"/>
        <v>19</v>
      </c>
      <c r="AF544">
        <f>INDEX(Testing!$K$17:$K$23,FLOOR(('Frame Table'!AC544-($E$6*AE544)-($E$6*60*AD544))/'Frame Table'!$F$6,1)+1)</f>
        <v>99</v>
      </c>
      <c r="AG544">
        <f t="shared" ref="AG544:AG607" si="183">FLOOR(AC544/256,1) - AE544*100-AD544*6000</f>
        <v>97</v>
      </c>
      <c r="AH544">
        <f>INDEX(Testing!$N$17:$N$23,FLOOR(('Frame Table'!AC544-($E$6*AE544)-($E$6*60*AD544))/'Frame Table'!$F$6,1)+1)</f>
        <v>99</v>
      </c>
    </row>
    <row r="545" spans="1:34" x14ac:dyDescent="0.25">
      <c r="A545">
        <f t="shared" si="176"/>
        <v>537</v>
      </c>
      <c r="B545">
        <f t="shared" si="172"/>
        <v>683601</v>
      </c>
      <c r="C545">
        <f t="shared" si="164"/>
        <v>0</v>
      </c>
      <c r="D545">
        <f t="shared" si="165"/>
        <v>26</v>
      </c>
      <c r="E545">
        <f>INDEX(Testing!$K$17:$K$23,FLOOR(('Frame Table'!B545-($E$6*D545)-($E$6*60*C545))/'Frame Table'!$F$6,1)+1)</f>
        <v>82</v>
      </c>
      <c r="F545">
        <f t="shared" si="180"/>
        <v>70</v>
      </c>
      <c r="G545">
        <f>INDEX(Testing!$N$17:$N$23,FLOOR(('Frame Table'!B545-($E$6*D545)-($E$6*60*C545))/'Frame Table'!$F$6,1)+1)</f>
        <v>77</v>
      </c>
      <c r="J545">
        <f t="shared" si="177"/>
        <v>537</v>
      </c>
      <c r="K545">
        <f t="shared" si="173"/>
        <v>585867</v>
      </c>
      <c r="L545">
        <f t="shared" si="166"/>
        <v>0</v>
      </c>
      <c r="M545">
        <f t="shared" si="167"/>
        <v>22</v>
      </c>
      <c r="N545">
        <f>INDEX(Testing!$K$17:$K$23,FLOOR(('Frame Table'!K545-($E$6*M545)-($E$6*60*L545))/'Frame Table'!$F$6,1)+1)</f>
        <v>97</v>
      </c>
      <c r="O545">
        <f t="shared" si="181"/>
        <v>88</v>
      </c>
      <c r="P545">
        <f>INDEX(Testing!$N$17:$N$23,FLOOR(('Frame Table'!K545-($E$6*M545)-($E$6*60*L545))/'Frame Table'!$F$6,1)+1)</f>
        <v>96</v>
      </c>
      <c r="S545">
        <f t="shared" si="178"/>
        <v>537</v>
      </c>
      <c r="T545">
        <f t="shared" si="174"/>
        <v>820536</v>
      </c>
      <c r="U545">
        <f t="shared" si="168"/>
        <v>0</v>
      </c>
      <c r="V545">
        <f t="shared" si="169"/>
        <v>32</v>
      </c>
      <c r="W545">
        <f>INDEX(Testing!$K$17:$K$23,FLOOR(('Frame Table'!T545-($E$6*V545)-($E$6*60*U545))/'Frame Table'!$F$6,1)+1)</f>
        <v>0</v>
      </c>
      <c r="X545">
        <f t="shared" si="182"/>
        <v>5</v>
      </c>
      <c r="Y545">
        <f>INDEX(Testing!$N$17:$N$23,FLOOR(('Frame Table'!T545-($E$6*V545)-($E$6*60*U545))/'Frame Table'!$F$6,1)+1)</f>
        <v>0</v>
      </c>
      <c r="AB545">
        <f t="shared" si="179"/>
        <v>537</v>
      </c>
      <c r="AC545">
        <f t="shared" si="175"/>
        <v>512298</v>
      </c>
      <c r="AD545">
        <f t="shared" si="170"/>
        <v>0</v>
      </c>
      <c r="AE545">
        <f t="shared" si="171"/>
        <v>20</v>
      </c>
      <c r="AF545">
        <f>INDEX(Testing!$K$17:$K$23,FLOOR(('Frame Table'!AC545-($E$6*AE545)-($E$6*60*AD545))/'Frame Table'!$F$6,1)+1)</f>
        <v>0</v>
      </c>
      <c r="AG545">
        <f t="shared" si="183"/>
        <v>1</v>
      </c>
      <c r="AH545">
        <f>INDEX(Testing!$N$17:$N$23,FLOOR(('Frame Table'!AC545-($E$6*AE545)-($E$6*60*AD545))/'Frame Table'!$F$6,1)+1)</f>
        <v>0</v>
      </c>
    </row>
    <row r="546" spans="1:34" x14ac:dyDescent="0.25">
      <c r="A546">
        <f t="shared" si="176"/>
        <v>538</v>
      </c>
      <c r="B546">
        <f t="shared" si="172"/>
        <v>684874</v>
      </c>
      <c r="C546">
        <f t="shared" si="164"/>
        <v>0</v>
      </c>
      <c r="D546">
        <f t="shared" si="165"/>
        <v>26</v>
      </c>
      <c r="E546">
        <f>INDEX(Testing!$K$17:$K$23,FLOOR(('Frame Table'!B546-($E$6*D546)-($E$6*60*C546))/'Frame Table'!$F$6,1)+1)</f>
        <v>82</v>
      </c>
      <c r="F546">
        <f t="shared" si="180"/>
        <v>75</v>
      </c>
      <c r="G546">
        <f>INDEX(Testing!$N$17:$N$23,FLOOR(('Frame Table'!B546-($E$6*D546)-($E$6*60*C546))/'Frame Table'!$F$6,1)+1)</f>
        <v>77</v>
      </c>
      <c r="J546">
        <f t="shared" si="177"/>
        <v>538</v>
      </c>
      <c r="K546">
        <f t="shared" si="173"/>
        <v>586958</v>
      </c>
      <c r="L546">
        <f t="shared" si="166"/>
        <v>0</v>
      </c>
      <c r="M546">
        <f t="shared" si="167"/>
        <v>22</v>
      </c>
      <c r="N546">
        <f>INDEX(Testing!$K$17:$K$23,FLOOR(('Frame Table'!K546-($E$6*M546)-($E$6*60*L546))/'Frame Table'!$F$6,1)+1)</f>
        <v>97</v>
      </c>
      <c r="O546">
        <f t="shared" si="181"/>
        <v>92</v>
      </c>
      <c r="P546">
        <f>INDEX(Testing!$N$17:$N$23,FLOOR(('Frame Table'!K546-($E$6*M546)-($E$6*60*L546))/'Frame Table'!$F$6,1)+1)</f>
        <v>96</v>
      </c>
      <c r="S546">
        <f t="shared" si="178"/>
        <v>538</v>
      </c>
      <c r="T546">
        <f t="shared" si="174"/>
        <v>822064</v>
      </c>
      <c r="U546">
        <f t="shared" si="168"/>
        <v>0</v>
      </c>
      <c r="V546">
        <f t="shared" si="169"/>
        <v>32</v>
      </c>
      <c r="W546">
        <f>INDEX(Testing!$K$17:$K$23,FLOOR(('Frame Table'!T546-($E$6*V546)-($E$6*60*U546))/'Frame Table'!$F$6,1)+1)</f>
        <v>0</v>
      </c>
      <c r="X546">
        <f t="shared" si="182"/>
        <v>11</v>
      </c>
      <c r="Y546">
        <f>INDEX(Testing!$N$17:$N$23,FLOOR(('Frame Table'!T546-($E$6*V546)-($E$6*60*U546))/'Frame Table'!$F$6,1)+1)</f>
        <v>0</v>
      </c>
      <c r="AB546">
        <f t="shared" si="179"/>
        <v>538</v>
      </c>
      <c r="AC546">
        <f t="shared" si="175"/>
        <v>513252</v>
      </c>
      <c r="AD546">
        <f t="shared" si="170"/>
        <v>0</v>
      </c>
      <c r="AE546">
        <f t="shared" si="171"/>
        <v>20</v>
      </c>
      <c r="AF546">
        <f>INDEX(Testing!$K$17:$K$23,FLOOR(('Frame Table'!AC546-($E$6*AE546)-($E$6*60*AD546))/'Frame Table'!$F$6,1)+1)</f>
        <v>0</v>
      </c>
      <c r="AG546">
        <f t="shared" si="183"/>
        <v>4</v>
      </c>
      <c r="AH546">
        <f>INDEX(Testing!$N$17:$N$23,FLOOR(('Frame Table'!AC546-($E$6*AE546)-($E$6*60*AD546))/'Frame Table'!$F$6,1)+1)</f>
        <v>0</v>
      </c>
    </row>
    <row r="547" spans="1:34" x14ac:dyDescent="0.25">
      <c r="A547">
        <f t="shared" si="176"/>
        <v>539</v>
      </c>
      <c r="B547">
        <f t="shared" si="172"/>
        <v>686147</v>
      </c>
      <c r="C547">
        <f t="shared" si="164"/>
        <v>0</v>
      </c>
      <c r="D547">
        <f t="shared" si="165"/>
        <v>26</v>
      </c>
      <c r="E547">
        <f>INDEX(Testing!$K$17:$K$23,FLOOR(('Frame Table'!B547-($E$6*D547)-($E$6*60*C547))/'Frame Table'!$F$6,1)+1)</f>
        <v>97</v>
      </c>
      <c r="F547">
        <f t="shared" si="180"/>
        <v>80</v>
      </c>
      <c r="G547">
        <f>INDEX(Testing!$N$17:$N$23,FLOOR(('Frame Table'!B547-($E$6*D547)-($E$6*60*C547))/'Frame Table'!$F$6,1)+1)</f>
        <v>96</v>
      </c>
      <c r="J547">
        <f t="shared" si="177"/>
        <v>539</v>
      </c>
      <c r="K547">
        <f t="shared" si="173"/>
        <v>588049</v>
      </c>
      <c r="L547">
        <f t="shared" si="166"/>
        <v>0</v>
      </c>
      <c r="M547">
        <f t="shared" si="167"/>
        <v>22</v>
      </c>
      <c r="N547">
        <f>INDEX(Testing!$K$17:$K$23,FLOOR(('Frame Table'!K547-($E$6*M547)-($E$6*60*L547))/'Frame Table'!$F$6,1)+1)</f>
        <v>99</v>
      </c>
      <c r="O547">
        <f t="shared" si="181"/>
        <v>97</v>
      </c>
      <c r="P547">
        <f>INDEX(Testing!$N$17:$N$23,FLOOR(('Frame Table'!K547-($E$6*M547)-($E$6*60*L547))/'Frame Table'!$F$6,1)+1)</f>
        <v>99</v>
      </c>
      <c r="S547">
        <f t="shared" si="178"/>
        <v>539</v>
      </c>
      <c r="T547">
        <f t="shared" si="174"/>
        <v>823592</v>
      </c>
      <c r="U547">
        <f t="shared" si="168"/>
        <v>0</v>
      </c>
      <c r="V547">
        <f t="shared" si="169"/>
        <v>32</v>
      </c>
      <c r="W547">
        <f>INDEX(Testing!$K$17:$K$23,FLOOR(('Frame Table'!T547-($E$6*V547)-($E$6*60*U547))/'Frame Table'!$F$6,1)+1)</f>
        <v>25</v>
      </c>
      <c r="X547">
        <f t="shared" si="182"/>
        <v>17</v>
      </c>
      <c r="Y547">
        <f>INDEX(Testing!$N$17:$N$23,FLOOR(('Frame Table'!T547-($E$6*V547)-($E$6*60*U547))/'Frame Table'!$F$6,1)+1)</f>
        <v>19</v>
      </c>
      <c r="AB547">
        <f t="shared" si="179"/>
        <v>539</v>
      </c>
      <c r="AC547">
        <f t="shared" si="175"/>
        <v>514206</v>
      </c>
      <c r="AD547">
        <f t="shared" si="170"/>
        <v>0</v>
      </c>
      <c r="AE547">
        <f t="shared" si="171"/>
        <v>20</v>
      </c>
      <c r="AF547">
        <f>INDEX(Testing!$K$17:$K$23,FLOOR(('Frame Table'!AC547-($E$6*AE547)-($E$6*60*AD547))/'Frame Table'!$F$6,1)+1)</f>
        <v>0</v>
      </c>
      <c r="AG547">
        <f t="shared" si="183"/>
        <v>8</v>
      </c>
      <c r="AH547">
        <f>INDEX(Testing!$N$17:$N$23,FLOOR(('Frame Table'!AC547-($E$6*AE547)-($E$6*60*AD547))/'Frame Table'!$F$6,1)+1)</f>
        <v>0</v>
      </c>
    </row>
    <row r="548" spans="1:34" x14ac:dyDescent="0.25">
      <c r="A548">
        <f t="shared" si="176"/>
        <v>540</v>
      </c>
      <c r="B548">
        <f t="shared" si="172"/>
        <v>687420</v>
      </c>
      <c r="C548">
        <f t="shared" si="164"/>
        <v>0</v>
      </c>
      <c r="D548">
        <f t="shared" si="165"/>
        <v>26</v>
      </c>
      <c r="E548">
        <f>INDEX(Testing!$K$17:$K$23,FLOOR(('Frame Table'!B548-($E$6*D548)-($E$6*60*C548))/'Frame Table'!$F$6,1)+1)</f>
        <v>97</v>
      </c>
      <c r="F548">
        <f t="shared" si="180"/>
        <v>85</v>
      </c>
      <c r="G548">
        <f>INDEX(Testing!$N$17:$N$23,FLOOR(('Frame Table'!B548-($E$6*D548)-($E$6*60*C548))/'Frame Table'!$F$6,1)+1)</f>
        <v>96</v>
      </c>
      <c r="J548">
        <f t="shared" si="177"/>
        <v>540</v>
      </c>
      <c r="K548">
        <f t="shared" si="173"/>
        <v>589140</v>
      </c>
      <c r="L548">
        <f t="shared" si="166"/>
        <v>0</v>
      </c>
      <c r="M548">
        <f t="shared" si="167"/>
        <v>23</v>
      </c>
      <c r="N548">
        <f>INDEX(Testing!$K$17:$K$23,FLOOR(('Frame Table'!K548-($E$6*M548)-($E$6*60*L548))/'Frame Table'!$F$6,1)+1)</f>
        <v>0</v>
      </c>
      <c r="O548">
        <f t="shared" si="181"/>
        <v>1</v>
      </c>
      <c r="P548">
        <f>INDEX(Testing!$N$17:$N$23,FLOOR(('Frame Table'!K548-($E$6*M548)-($E$6*60*L548))/'Frame Table'!$F$6,1)+1)</f>
        <v>0</v>
      </c>
      <c r="S548">
        <f t="shared" si="178"/>
        <v>540</v>
      </c>
      <c r="T548">
        <f t="shared" si="174"/>
        <v>825120</v>
      </c>
      <c r="U548">
        <f t="shared" si="168"/>
        <v>0</v>
      </c>
      <c r="V548">
        <f t="shared" si="169"/>
        <v>32</v>
      </c>
      <c r="W548">
        <f>INDEX(Testing!$K$17:$K$23,FLOOR(('Frame Table'!T548-($E$6*V548)-($E$6*60*U548))/'Frame Table'!$F$6,1)+1)</f>
        <v>25</v>
      </c>
      <c r="X548">
        <f t="shared" si="182"/>
        <v>23</v>
      </c>
      <c r="Y548">
        <f>INDEX(Testing!$N$17:$N$23,FLOOR(('Frame Table'!T548-($E$6*V548)-($E$6*60*U548))/'Frame Table'!$F$6,1)+1)</f>
        <v>19</v>
      </c>
      <c r="AB548">
        <f t="shared" si="179"/>
        <v>540</v>
      </c>
      <c r="AC548">
        <f t="shared" si="175"/>
        <v>515160</v>
      </c>
      <c r="AD548">
        <f t="shared" si="170"/>
        <v>0</v>
      </c>
      <c r="AE548">
        <f t="shared" si="171"/>
        <v>20</v>
      </c>
      <c r="AF548">
        <f>INDEX(Testing!$K$17:$K$23,FLOOR(('Frame Table'!AC548-($E$6*AE548)-($E$6*60*AD548))/'Frame Table'!$F$6,1)+1)</f>
        <v>0</v>
      </c>
      <c r="AG548">
        <f t="shared" si="183"/>
        <v>12</v>
      </c>
      <c r="AH548">
        <f>INDEX(Testing!$N$17:$N$23,FLOOR(('Frame Table'!AC548-($E$6*AE548)-($E$6*60*AD548))/'Frame Table'!$F$6,1)+1)</f>
        <v>0</v>
      </c>
    </row>
    <row r="549" spans="1:34" x14ac:dyDescent="0.25">
      <c r="A549">
        <f t="shared" si="176"/>
        <v>541</v>
      </c>
      <c r="B549">
        <f t="shared" si="172"/>
        <v>688693</v>
      </c>
      <c r="C549">
        <f t="shared" si="164"/>
        <v>0</v>
      </c>
      <c r="D549">
        <f t="shared" si="165"/>
        <v>26</v>
      </c>
      <c r="E549">
        <f>INDEX(Testing!$K$17:$K$23,FLOOR(('Frame Table'!B549-($E$6*D549)-($E$6*60*C549))/'Frame Table'!$F$6,1)+1)</f>
        <v>97</v>
      </c>
      <c r="F549">
        <f t="shared" si="180"/>
        <v>90</v>
      </c>
      <c r="G549">
        <f>INDEX(Testing!$N$17:$N$23,FLOOR(('Frame Table'!B549-($E$6*D549)-($E$6*60*C549))/'Frame Table'!$F$6,1)+1)</f>
        <v>96</v>
      </c>
      <c r="J549">
        <f t="shared" si="177"/>
        <v>541</v>
      </c>
      <c r="K549">
        <f t="shared" si="173"/>
        <v>590231</v>
      </c>
      <c r="L549">
        <f t="shared" si="166"/>
        <v>0</v>
      </c>
      <c r="M549">
        <f t="shared" si="167"/>
        <v>23</v>
      </c>
      <c r="N549">
        <f>INDEX(Testing!$K$17:$K$23,FLOOR(('Frame Table'!K549-($E$6*M549)-($E$6*60*L549))/'Frame Table'!$F$6,1)+1)</f>
        <v>0</v>
      </c>
      <c r="O549">
        <f t="shared" si="181"/>
        <v>5</v>
      </c>
      <c r="P549">
        <f>INDEX(Testing!$N$17:$N$23,FLOOR(('Frame Table'!K549-($E$6*M549)-($E$6*60*L549))/'Frame Table'!$F$6,1)+1)</f>
        <v>0</v>
      </c>
      <c r="S549">
        <f t="shared" si="178"/>
        <v>541</v>
      </c>
      <c r="T549">
        <f t="shared" si="174"/>
        <v>826648</v>
      </c>
      <c r="U549">
        <f t="shared" si="168"/>
        <v>0</v>
      </c>
      <c r="V549">
        <f t="shared" si="169"/>
        <v>32</v>
      </c>
      <c r="W549">
        <f>INDEX(Testing!$K$17:$K$23,FLOOR(('Frame Table'!T549-($E$6*V549)-($E$6*60*U549))/'Frame Table'!$F$6,1)+1)</f>
        <v>25</v>
      </c>
      <c r="X549">
        <f t="shared" si="182"/>
        <v>29</v>
      </c>
      <c r="Y549">
        <f>INDEX(Testing!$N$17:$N$23,FLOOR(('Frame Table'!T549-($E$6*V549)-($E$6*60*U549))/'Frame Table'!$F$6,1)+1)</f>
        <v>19</v>
      </c>
      <c r="AB549">
        <f t="shared" si="179"/>
        <v>541</v>
      </c>
      <c r="AC549">
        <f t="shared" si="175"/>
        <v>516114</v>
      </c>
      <c r="AD549">
        <f t="shared" si="170"/>
        <v>0</v>
      </c>
      <c r="AE549">
        <f t="shared" si="171"/>
        <v>20</v>
      </c>
      <c r="AF549">
        <f>INDEX(Testing!$K$17:$K$23,FLOOR(('Frame Table'!AC549-($E$6*AE549)-($E$6*60*AD549))/'Frame Table'!$F$6,1)+1)</f>
        <v>25</v>
      </c>
      <c r="AG549">
        <f t="shared" si="183"/>
        <v>16</v>
      </c>
      <c r="AH549">
        <f>INDEX(Testing!$N$17:$N$23,FLOOR(('Frame Table'!AC549-($E$6*AE549)-($E$6*60*AD549))/'Frame Table'!$F$6,1)+1)</f>
        <v>19</v>
      </c>
    </row>
    <row r="550" spans="1:34" x14ac:dyDescent="0.25">
      <c r="A550">
        <f t="shared" si="176"/>
        <v>542</v>
      </c>
      <c r="B550">
        <f t="shared" si="172"/>
        <v>689966</v>
      </c>
      <c r="C550">
        <f t="shared" si="164"/>
        <v>0</v>
      </c>
      <c r="D550">
        <f t="shared" si="165"/>
        <v>26</v>
      </c>
      <c r="E550">
        <f>INDEX(Testing!$K$17:$K$23,FLOOR(('Frame Table'!B550-($E$6*D550)-($E$6*60*C550))/'Frame Table'!$F$6,1)+1)</f>
        <v>97</v>
      </c>
      <c r="F550">
        <f t="shared" si="180"/>
        <v>95</v>
      </c>
      <c r="G550">
        <f>INDEX(Testing!$N$17:$N$23,FLOOR(('Frame Table'!B550-($E$6*D550)-($E$6*60*C550))/'Frame Table'!$F$6,1)+1)</f>
        <v>96</v>
      </c>
      <c r="J550">
        <f t="shared" si="177"/>
        <v>542</v>
      </c>
      <c r="K550">
        <f t="shared" si="173"/>
        <v>591322</v>
      </c>
      <c r="L550">
        <f t="shared" si="166"/>
        <v>0</v>
      </c>
      <c r="M550">
        <f t="shared" si="167"/>
        <v>23</v>
      </c>
      <c r="N550">
        <f>INDEX(Testing!$K$17:$K$23,FLOOR(('Frame Table'!K550-($E$6*M550)-($E$6*60*L550))/'Frame Table'!$F$6,1)+1)</f>
        <v>0</v>
      </c>
      <c r="O550">
        <f t="shared" si="181"/>
        <v>9</v>
      </c>
      <c r="P550">
        <f>INDEX(Testing!$N$17:$N$23,FLOOR(('Frame Table'!K550-($E$6*M550)-($E$6*60*L550))/'Frame Table'!$F$6,1)+1)</f>
        <v>0</v>
      </c>
      <c r="S550">
        <f t="shared" si="178"/>
        <v>542</v>
      </c>
      <c r="T550">
        <f t="shared" si="174"/>
        <v>828176</v>
      </c>
      <c r="U550">
        <f t="shared" si="168"/>
        <v>0</v>
      </c>
      <c r="V550">
        <f t="shared" si="169"/>
        <v>32</v>
      </c>
      <c r="W550">
        <f>INDEX(Testing!$K$17:$K$23,FLOOR(('Frame Table'!T550-($E$6*V550)-($E$6*60*U550))/'Frame Table'!$F$6,1)+1)</f>
        <v>48</v>
      </c>
      <c r="X550">
        <f t="shared" si="182"/>
        <v>35</v>
      </c>
      <c r="Y550">
        <f>INDEX(Testing!$N$17:$N$23,FLOOR(('Frame Table'!T550-($E$6*V550)-($E$6*60*U550))/'Frame Table'!$F$6,1)+1)</f>
        <v>38</v>
      </c>
      <c r="AB550">
        <f t="shared" si="179"/>
        <v>542</v>
      </c>
      <c r="AC550">
        <f t="shared" si="175"/>
        <v>517068</v>
      </c>
      <c r="AD550">
        <f t="shared" si="170"/>
        <v>0</v>
      </c>
      <c r="AE550">
        <f t="shared" si="171"/>
        <v>20</v>
      </c>
      <c r="AF550">
        <f>INDEX(Testing!$K$17:$K$23,FLOOR(('Frame Table'!AC550-($E$6*AE550)-($E$6*60*AD550))/'Frame Table'!$F$6,1)+1)</f>
        <v>25</v>
      </c>
      <c r="AG550">
        <f t="shared" si="183"/>
        <v>19</v>
      </c>
      <c r="AH550">
        <f>INDEX(Testing!$N$17:$N$23,FLOOR(('Frame Table'!AC550-($E$6*AE550)-($E$6*60*AD550))/'Frame Table'!$F$6,1)+1)</f>
        <v>19</v>
      </c>
    </row>
    <row r="551" spans="1:34" x14ac:dyDescent="0.25">
      <c r="A551">
        <f t="shared" si="176"/>
        <v>543</v>
      </c>
      <c r="B551">
        <f t="shared" si="172"/>
        <v>691239</v>
      </c>
      <c r="C551">
        <f t="shared" si="164"/>
        <v>0</v>
      </c>
      <c r="D551">
        <f t="shared" si="165"/>
        <v>27</v>
      </c>
      <c r="E551">
        <f>INDEX(Testing!$K$17:$K$23,FLOOR(('Frame Table'!B551-($E$6*D551)-($E$6*60*C551))/'Frame Table'!$F$6,1)+1)</f>
        <v>0</v>
      </c>
      <c r="F551">
        <f t="shared" si="180"/>
        <v>0</v>
      </c>
      <c r="G551">
        <f>INDEX(Testing!$N$17:$N$23,FLOOR(('Frame Table'!B551-($E$6*D551)-($E$6*60*C551))/'Frame Table'!$F$6,1)+1)</f>
        <v>0</v>
      </c>
      <c r="J551">
        <f t="shared" si="177"/>
        <v>543</v>
      </c>
      <c r="K551">
        <f t="shared" si="173"/>
        <v>592413</v>
      </c>
      <c r="L551">
        <f t="shared" si="166"/>
        <v>0</v>
      </c>
      <c r="M551">
        <f t="shared" si="167"/>
        <v>23</v>
      </c>
      <c r="N551">
        <f>INDEX(Testing!$K$17:$K$23,FLOOR(('Frame Table'!K551-($E$6*M551)-($E$6*60*L551))/'Frame Table'!$F$6,1)+1)</f>
        <v>0</v>
      </c>
      <c r="O551">
        <f t="shared" si="181"/>
        <v>14</v>
      </c>
      <c r="P551">
        <f>INDEX(Testing!$N$17:$N$23,FLOOR(('Frame Table'!K551-($E$6*M551)-($E$6*60*L551))/'Frame Table'!$F$6,1)+1)</f>
        <v>0</v>
      </c>
      <c r="S551">
        <f t="shared" si="178"/>
        <v>543</v>
      </c>
      <c r="T551">
        <f t="shared" si="174"/>
        <v>829704</v>
      </c>
      <c r="U551">
        <f t="shared" si="168"/>
        <v>0</v>
      </c>
      <c r="V551">
        <f t="shared" si="169"/>
        <v>32</v>
      </c>
      <c r="W551">
        <f>INDEX(Testing!$K$17:$K$23,FLOOR(('Frame Table'!T551-($E$6*V551)-($E$6*60*U551))/'Frame Table'!$F$6,1)+1)</f>
        <v>48</v>
      </c>
      <c r="X551">
        <f t="shared" si="182"/>
        <v>41</v>
      </c>
      <c r="Y551">
        <f>INDEX(Testing!$N$17:$N$23,FLOOR(('Frame Table'!T551-($E$6*V551)-($E$6*60*U551))/'Frame Table'!$F$6,1)+1)</f>
        <v>38</v>
      </c>
      <c r="AB551">
        <f t="shared" si="179"/>
        <v>543</v>
      </c>
      <c r="AC551">
        <f t="shared" si="175"/>
        <v>518022</v>
      </c>
      <c r="AD551">
        <f t="shared" si="170"/>
        <v>0</v>
      </c>
      <c r="AE551">
        <f t="shared" si="171"/>
        <v>20</v>
      </c>
      <c r="AF551">
        <f>INDEX(Testing!$K$17:$K$23,FLOOR(('Frame Table'!AC551-($E$6*AE551)-($E$6*60*AD551))/'Frame Table'!$F$6,1)+1)</f>
        <v>25</v>
      </c>
      <c r="AG551">
        <f t="shared" si="183"/>
        <v>23</v>
      </c>
      <c r="AH551">
        <f>INDEX(Testing!$N$17:$N$23,FLOOR(('Frame Table'!AC551-($E$6*AE551)-($E$6*60*AD551))/'Frame Table'!$F$6,1)+1)</f>
        <v>19</v>
      </c>
    </row>
    <row r="552" spans="1:34" x14ac:dyDescent="0.25">
      <c r="A552">
        <f t="shared" si="176"/>
        <v>544</v>
      </c>
      <c r="B552">
        <f t="shared" si="172"/>
        <v>692512</v>
      </c>
      <c r="C552">
        <f t="shared" si="164"/>
        <v>0</v>
      </c>
      <c r="D552">
        <f t="shared" si="165"/>
        <v>27</v>
      </c>
      <c r="E552">
        <f>INDEX(Testing!$K$17:$K$23,FLOOR(('Frame Table'!B552-($E$6*D552)-($E$6*60*C552))/'Frame Table'!$F$6,1)+1)</f>
        <v>0</v>
      </c>
      <c r="F552">
        <f t="shared" si="180"/>
        <v>5</v>
      </c>
      <c r="G552">
        <f>INDEX(Testing!$N$17:$N$23,FLOOR(('Frame Table'!B552-($E$6*D552)-($E$6*60*C552))/'Frame Table'!$F$6,1)+1)</f>
        <v>0</v>
      </c>
      <c r="J552">
        <f t="shared" si="177"/>
        <v>544</v>
      </c>
      <c r="K552">
        <f t="shared" si="173"/>
        <v>593504</v>
      </c>
      <c r="L552">
        <f t="shared" si="166"/>
        <v>0</v>
      </c>
      <c r="M552">
        <f t="shared" si="167"/>
        <v>23</v>
      </c>
      <c r="N552">
        <f>INDEX(Testing!$K$17:$K$23,FLOOR(('Frame Table'!K552-($E$6*M552)-($E$6*60*L552))/'Frame Table'!$F$6,1)+1)</f>
        <v>25</v>
      </c>
      <c r="O552">
        <f t="shared" si="181"/>
        <v>18</v>
      </c>
      <c r="P552">
        <f>INDEX(Testing!$N$17:$N$23,FLOOR(('Frame Table'!K552-($E$6*M552)-($E$6*60*L552))/'Frame Table'!$F$6,1)+1)</f>
        <v>19</v>
      </c>
      <c r="S552">
        <f t="shared" si="178"/>
        <v>544</v>
      </c>
      <c r="T552">
        <f t="shared" si="174"/>
        <v>831232</v>
      </c>
      <c r="U552">
        <f t="shared" si="168"/>
        <v>0</v>
      </c>
      <c r="V552">
        <f t="shared" si="169"/>
        <v>32</v>
      </c>
      <c r="W552">
        <f>INDEX(Testing!$K$17:$K$23,FLOOR(('Frame Table'!T552-($E$6*V552)-($E$6*60*U552))/'Frame Table'!$F$6,1)+1)</f>
        <v>48</v>
      </c>
      <c r="X552">
        <f t="shared" si="182"/>
        <v>47</v>
      </c>
      <c r="Y552">
        <f>INDEX(Testing!$N$17:$N$23,FLOOR(('Frame Table'!T552-($E$6*V552)-($E$6*60*U552))/'Frame Table'!$F$6,1)+1)</f>
        <v>38</v>
      </c>
      <c r="AB552">
        <f t="shared" si="179"/>
        <v>544</v>
      </c>
      <c r="AC552">
        <f t="shared" si="175"/>
        <v>518976</v>
      </c>
      <c r="AD552">
        <f t="shared" si="170"/>
        <v>0</v>
      </c>
      <c r="AE552">
        <f t="shared" si="171"/>
        <v>20</v>
      </c>
      <c r="AF552">
        <f>INDEX(Testing!$K$17:$K$23,FLOOR(('Frame Table'!AC552-($E$6*AE552)-($E$6*60*AD552))/'Frame Table'!$F$6,1)+1)</f>
        <v>25</v>
      </c>
      <c r="AG552">
        <f t="shared" si="183"/>
        <v>27</v>
      </c>
      <c r="AH552">
        <f>INDEX(Testing!$N$17:$N$23,FLOOR(('Frame Table'!AC552-($E$6*AE552)-($E$6*60*AD552))/'Frame Table'!$F$6,1)+1)</f>
        <v>19</v>
      </c>
    </row>
    <row r="553" spans="1:34" x14ac:dyDescent="0.25">
      <c r="A553">
        <f t="shared" si="176"/>
        <v>545</v>
      </c>
      <c r="B553">
        <f t="shared" si="172"/>
        <v>693785</v>
      </c>
      <c r="C553">
        <f t="shared" si="164"/>
        <v>0</v>
      </c>
      <c r="D553">
        <f t="shared" si="165"/>
        <v>27</v>
      </c>
      <c r="E553">
        <f>INDEX(Testing!$K$17:$K$23,FLOOR(('Frame Table'!B553-($E$6*D553)-($E$6*60*C553))/'Frame Table'!$F$6,1)+1)</f>
        <v>0</v>
      </c>
      <c r="F553">
        <f t="shared" si="180"/>
        <v>10</v>
      </c>
      <c r="G553">
        <f>INDEX(Testing!$N$17:$N$23,FLOOR(('Frame Table'!B553-($E$6*D553)-($E$6*60*C553))/'Frame Table'!$F$6,1)+1)</f>
        <v>0</v>
      </c>
      <c r="J553">
        <f t="shared" si="177"/>
        <v>545</v>
      </c>
      <c r="K553">
        <f t="shared" si="173"/>
        <v>594595</v>
      </c>
      <c r="L553">
        <f t="shared" si="166"/>
        <v>0</v>
      </c>
      <c r="M553">
        <f t="shared" si="167"/>
        <v>23</v>
      </c>
      <c r="N553">
        <f>INDEX(Testing!$K$17:$K$23,FLOOR(('Frame Table'!K553-($E$6*M553)-($E$6*60*L553))/'Frame Table'!$F$6,1)+1)</f>
        <v>25</v>
      </c>
      <c r="O553">
        <f t="shared" si="181"/>
        <v>22</v>
      </c>
      <c r="P553">
        <f>INDEX(Testing!$N$17:$N$23,FLOOR(('Frame Table'!K553-($E$6*M553)-($E$6*60*L553))/'Frame Table'!$F$6,1)+1)</f>
        <v>19</v>
      </c>
      <c r="S553">
        <f t="shared" si="178"/>
        <v>545</v>
      </c>
      <c r="T553">
        <f t="shared" si="174"/>
        <v>832760</v>
      </c>
      <c r="U553">
        <f t="shared" si="168"/>
        <v>0</v>
      </c>
      <c r="V553">
        <f t="shared" si="169"/>
        <v>32</v>
      </c>
      <c r="W553">
        <f>INDEX(Testing!$K$17:$K$23,FLOOR(('Frame Table'!T553-($E$6*V553)-($E$6*60*U553))/'Frame Table'!$F$6,1)+1)</f>
        <v>61</v>
      </c>
      <c r="X553">
        <f t="shared" si="182"/>
        <v>52</v>
      </c>
      <c r="Y553">
        <f>INDEX(Testing!$N$17:$N$23,FLOOR(('Frame Table'!T553-($E$6*V553)-($E$6*60*U553))/'Frame Table'!$F$6,1)+1)</f>
        <v>58</v>
      </c>
      <c r="AB553">
        <f t="shared" si="179"/>
        <v>545</v>
      </c>
      <c r="AC553">
        <f t="shared" si="175"/>
        <v>519930</v>
      </c>
      <c r="AD553">
        <f t="shared" si="170"/>
        <v>0</v>
      </c>
      <c r="AE553">
        <f t="shared" si="171"/>
        <v>20</v>
      </c>
      <c r="AF553">
        <f>INDEX(Testing!$K$17:$K$23,FLOOR(('Frame Table'!AC553-($E$6*AE553)-($E$6*60*AD553))/'Frame Table'!$F$6,1)+1)</f>
        <v>25</v>
      </c>
      <c r="AG553">
        <f t="shared" si="183"/>
        <v>30</v>
      </c>
      <c r="AH553">
        <f>INDEX(Testing!$N$17:$N$23,FLOOR(('Frame Table'!AC553-($E$6*AE553)-($E$6*60*AD553))/'Frame Table'!$F$6,1)+1)</f>
        <v>19</v>
      </c>
    </row>
    <row r="554" spans="1:34" x14ac:dyDescent="0.25">
      <c r="A554">
        <f t="shared" si="176"/>
        <v>546</v>
      </c>
      <c r="B554">
        <f t="shared" si="172"/>
        <v>695058</v>
      </c>
      <c r="C554">
        <f t="shared" si="164"/>
        <v>0</v>
      </c>
      <c r="D554">
        <f t="shared" si="165"/>
        <v>27</v>
      </c>
      <c r="E554">
        <f>INDEX(Testing!$K$17:$K$23,FLOOR(('Frame Table'!B554-($E$6*D554)-($E$6*60*C554))/'Frame Table'!$F$6,1)+1)</f>
        <v>0</v>
      </c>
      <c r="F554">
        <f t="shared" si="180"/>
        <v>15</v>
      </c>
      <c r="G554">
        <f>INDEX(Testing!$N$17:$N$23,FLOOR(('Frame Table'!B554-($E$6*D554)-($E$6*60*C554))/'Frame Table'!$F$6,1)+1)</f>
        <v>0</v>
      </c>
      <c r="J554">
        <f t="shared" si="177"/>
        <v>546</v>
      </c>
      <c r="K554">
        <f t="shared" si="173"/>
        <v>595686</v>
      </c>
      <c r="L554">
        <f t="shared" si="166"/>
        <v>0</v>
      </c>
      <c r="M554">
        <f t="shared" si="167"/>
        <v>23</v>
      </c>
      <c r="N554">
        <f>INDEX(Testing!$K$17:$K$23,FLOOR(('Frame Table'!K554-($E$6*M554)-($E$6*60*L554))/'Frame Table'!$F$6,1)+1)</f>
        <v>25</v>
      </c>
      <c r="O554">
        <f t="shared" si="181"/>
        <v>26</v>
      </c>
      <c r="P554">
        <f>INDEX(Testing!$N$17:$N$23,FLOOR(('Frame Table'!K554-($E$6*M554)-($E$6*60*L554))/'Frame Table'!$F$6,1)+1)</f>
        <v>19</v>
      </c>
      <c r="S554">
        <f t="shared" si="178"/>
        <v>546</v>
      </c>
      <c r="T554">
        <f t="shared" si="174"/>
        <v>834288</v>
      </c>
      <c r="U554">
        <f t="shared" si="168"/>
        <v>0</v>
      </c>
      <c r="V554">
        <f t="shared" si="169"/>
        <v>32</v>
      </c>
      <c r="W554">
        <f>INDEX(Testing!$K$17:$K$23,FLOOR(('Frame Table'!T554-($E$6*V554)-($E$6*60*U554))/'Frame Table'!$F$6,1)+1)</f>
        <v>61</v>
      </c>
      <c r="X554">
        <f t="shared" si="182"/>
        <v>58</v>
      </c>
      <c r="Y554">
        <f>INDEX(Testing!$N$17:$N$23,FLOOR(('Frame Table'!T554-($E$6*V554)-($E$6*60*U554))/'Frame Table'!$F$6,1)+1)</f>
        <v>58</v>
      </c>
      <c r="AB554">
        <f t="shared" si="179"/>
        <v>546</v>
      </c>
      <c r="AC554">
        <f t="shared" si="175"/>
        <v>520884</v>
      </c>
      <c r="AD554">
        <f t="shared" si="170"/>
        <v>0</v>
      </c>
      <c r="AE554">
        <f t="shared" si="171"/>
        <v>20</v>
      </c>
      <c r="AF554">
        <f>INDEX(Testing!$K$17:$K$23,FLOOR(('Frame Table'!AC554-($E$6*AE554)-($E$6*60*AD554))/'Frame Table'!$F$6,1)+1)</f>
        <v>48</v>
      </c>
      <c r="AG554">
        <f t="shared" si="183"/>
        <v>34</v>
      </c>
      <c r="AH554">
        <f>INDEX(Testing!$N$17:$N$23,FLOOR(('Frame Table'!AC554-($E$6*AE554)-($E$6*60*AD554))/'Frame Table'!$F$6,1)+1)</f>
        <v>38</v>
      </c>
    </row>
    <row r="555" spans="1:34" x14ac:dyDescent="0.25">
      <c r="A555">
        <f t="shared" si="176"/>
        <v>547</v>
      </c>
      <c r="B555">
        <f t="shared" si="172"/>
        <v>696331</v>
      </c>
      <c r="C555">
        <f t="shared" si="164"/>
        <v>0</v>
      </c>
      <c r="D555">
        <f t="shared" si="165"/>
        <v>27</v>
      </c>
      <c r="E555">
        <f>INDEX(Testing!$K$17:$K$23,FLOOR(('Frame Table'!B555-($E$6*D555)-($E$6*60*C555))/'Frame Table'!$F$6,1)+1)</f>
        <v>25</v>
      </c>
      <c r="F555">
        <f t="shared" si="180"/>
        <v>20</v>
      </c>
      <c r="G555">
        <f>INDEX(Testing!$N$17:$N$23,FLOOR(('Frame Table'!B555-($E$6*D555)-($E$6*60*C555))/'Frame Table'!$F$6,1)+1)</f>
        <v>19</v>
      </c>
      <c r="J555">
        <f t="shared" si="177"/>
        <v>547</v>
      </c>
      <c r="K555">
        <f t="shared" si="173"/>
        <v>596777</v>
      </c>
      <c r="L555">
        <f t="shared" si="166"/>
        <v>0</v>
      </c>
      <c r="M555">
        <f t="shared" si="167"/>
        <v>23</v>
      </c>
      <c r="N555">
        <f>INDEX(Testing!$K$17:$K$23,FLOOR(('Frame Table'!K555-($E$6*M555)-($E$6*60*L555))/'Frame Table'!$F$6,1)+1)</f>
        <v>25</v>
      </c>
      <c r="O555">
        <f t="shared" si="181"/>
        <v>31</v>
      </c>
      <c r="P555">
        <f>INDEX(Testing!$N$17:$N$23,FLOOR(('Frame Table'!K555-($E$6*M555)-($E$6*60*L555))/'Frame Table'!$F$6,1)+1)</f>
        <v>19</v>
      </c>
      <c r="S555">
        <f t="shared" si="178"/>
        <v>547</v>
      </c>
      <c r="T555">
        <f t="shared" si="174"/>
        <v>835816</v>
      </c>
      <c r="U555">
        <f t="shared" si="168"/>
        <v>0</v>
      </c>
      <c r="V555">
        <f t="shared" si="169"/>
        <v>32</v>
      </c>
      <c r="W555">
        <f>INDEX(Testing!$K$17:$K$23,FLOOR(('Frame Table'!T555-($E$6*V555)-($E$6*60*U555))/'Frame Table'!$F$6,1)+1)</f>
        <v>82</v>
      </c>
      <c r="X555">
        <f t="shared" si="182"/>
        <v>64</v>
      </c>
      <c r="Y555">
        <f>INDEX(Testing!$N$17:$N$23,FLOOR(('Frame Table'!T555-($E$6*V555)-($E$6*60*U555))/'Frame Table'!$F$6,1)+1)</f>
        <v>77</v>
      </c>
      <c r="AB555">
        <f t="shared" si="179"/>
        <v>547</v>
      </c>
      <c r="AC555">
        <f t="shared" si="175"/>
        <v>521838</v>
      </c>
      <c r="AD555">
        <f t="shared" si="170"/>
        <v>0</v>
      </c>
      <c r="AE555">
        <f t="shared" si="171"/>
        <v>20</v>
      </c>
      <c r="AF555">
        <f>INDEX(Testing!$K$17:$K$23,FLOOR(('Frame Table'!AC555-($E$6*AE555)-($E$6*60*AD555))/'Frame Table'!$F$6,1)+1)</f>
        <v>48</v>
      </c>
      <c r="AG555">
        <f t="shared" si="183"/>
        <v>38</v>
      </c>
      <c r="AH555">
        <f>INDEX(Testing!$N$17:$N$23,FLOOR(('Frame Table'!AC555-($E$6*AE555)-($E$6*60*AD555))/'Frame Table'!$F$6,1)+1)</f>
        <v>38</v>
      </c>
    </row>
    <row r="556" spans="1:34" x14ac:dyDescent="0.25">
      <c r="A556">
        <f t="shared" si="176"/>
        <v>548</v>
      </c>
      <c r="B556">
        <f t="shared" si="172"/>
        <v>697604</v>
      </c>
      <c r="C556">
        <f t="shared" si="164"/>
        <v>0</v>
      </c>
      <c r="D556">
        <f t="shared" si="165"/>
        <v>27</v>
      </c>
      <c r="E556">
        <f>INDEX(Testing!$K$17:$K$23,FLOOR(('Frame Table'!B556-($E$6*D556)-($E$6*60*C556))/'Frame Table'!$F$6,1)+1)</f>
        <v>25</v>
      </c>
      <c r="F556">
        <f t="shared" si="180"/>
        <v>25</v>
      </c>
      <c r="G556">
        <f>INDEX(Testing!$N$17:$N$23,FLOOR(('Frame Table'!B556-($E$6*D556)-($E$6*60*C556))/'Frame Table'!$F$6,1)+1)</f>
        <v>19</v>
      </c>
      <c r="J556">
        <f t="shared" si="177"/>
        <v>548</v>
      </c>
      <c r="K556">
        <f t="shared" si="173"/>
        <v>597868</v>
      </c>
      <c r="L556">
        <f t="shared" si="166"/>
        <v>0</v>
      </c>
      <c r="M556">
        <f t="shared" si="167"/>
        <v>23</v>
      </c>
      <c r="N556">
        <f>INDEX(Testing!$K$17:$K$23,FLOOR(('Frame Table'!K556-($E$6*M556)-($E$6*60*L556))/'Frame Table'!$F$6,1)+1)</f>
        <v>48</v>
      </c>
      <c r="O556">
        <f t="shared" si="181"/>
        <v>35</v>
      </c>
      <c r="P556">
        <f>INDEX(Testing!$N$17:$N$23,FLOOR(('Frame Table'!K556-($E$6*M556)-($E$6*60*L556))/'Frame Table'!$F$6,1)+1)</f>
        <v>38</v>
      </c>
      <c r="S556">
        <f t="shared" si="178"/>
        <v>548</v>
      </c>
      <c r="T556">
        <f t="shared" si="174"/>
        <v>837344</v>
      </c>
      <c r="U556">
        <f t="shared" si="168"/>
        <v>0</v>
      </c>
      <c r="V556">
        <f t="shared" si="169"/>
        <v>32</v>
      </c>
      <c r="W556">
        <f>INDEX(Testing!$K$17:$K$23,FLOOR(('Frame Table'!T556-($E$6*V556)-($E$6*60*U556))/'Frame Table'!$F$6,1)+1)</f>
        <v>82</v>
      </c>
      <c r="X556">
        <f t="shared" si="182"/>
        <v>70</v>
      </c>
      <c r="Y556">
        <f>INDEX(Testing!$N$17:$N$23,FLOOR(('Frame Table'!T556-($E$6*V556)-($E$6*60*U556))/'Frame Table'!$F$6,1)+1)</f>
        <v>77</v>
      </c>
      <c r="AB556">
        <f t="shared" si="179"/>
        <v>548</v>
      </c>
      <c r="AC556">
        <f t="shared" si="175"/>
        <v>522792</v>
      </c>
      <c r="AD556">
        <f t="shared" si="170"/>
        <v>0</v>
      </c>
      <c r="AE556">
        <f t="shared" si="171"/>
        <v>20</v>
      </c>
      <c r="AF556">
        <f>INDEX(Testing!$K$17:$K$23,FLOOR(('Frame Table'!AC556-($E$6*AE556)-($E$6*60*AD556))/'Frame Table'!$F$6,1)+1)</f>
        <v>48</v>
      </c>
      <c r="AG556">
        <f t="shared" si="183"/>
        <v>42</v>
      </c>
      <c r="AH556">
        <f>INDEX(Testing!$N$17:$N$23,FLOOR(('Frame Table'!AC556-($E$6*AE556)-($E$6*60*AD556))/'Frame Table'!$F$6,1)+1)</f>
        <v>38</v>
      </c>
    </row>
    <row r="557" spans="1:34" x14ac:dyDescent="0.25">
      <c r="A557">
        <f t="shared" si="176"/>
        <v>549</v>
      </c>
      <c r="B557">
        <f t="shared" si="172"/>
        <v>698877</v>
      </c>
      <c r="C557">
        <f t="shared" si="164"/>
        <v>0</v>
      </c>
      <c r="D557">
        <f t="shared" si="165"/>
        <v>27</v>
      </c>
      <c r="E557">
        <f>INDEX(Testing!$K$17:$K$23,FLOOR(('Frame Table'!B557-($E$6*D557)-($E$6*60*C557))/'Frame Table'!$F$6,1)+1)</f>
        <v>25</v>
      </c>
      <c r="F557">
        <f t="shared" si="180"/>
        <v>29</v>
      </c>
      <c r="G557">
        <f>INDEX(Testing!$N$17:$N$23,FLOOR(('Frame Table'!B557-($E$6*D557)-($E$6*60*C557))/'Frame Table'!$F$6,1)+1)</f>
        <v>19</v>
      </c>
      <c r="J557">
        <f t="shared" si="177"/>
        <v>549</v>
      </c>
      <c r="K557">
        <f t="shared" si="173"/>
        <v>598959</v>
      </c>
      <c r="L557">
        <f t="shared" si="166"/>
        <v>0</v>
      </c>
      <c r="M557">
        <f t="shared" si="167"/>
        <v>23</v>
      </c>
      <c r="N557">
        <f>INDEX(Testing!$K$17:$K$23,FLOOR(('Frame Table'!K557-($E$6*M557)-($E$6*60*L557))/'Frame Table'!$F$6,1)+1)</f>
        <v>48</v>
      </c>
      <c r="O557">
        <f t="shared" si="181"/>
        <v>39</v>
      </c>
      <c r="P557">
        <f>INDEX(Testing!$N$17:$N$23,FLOOR(('Frame Table'!K557-($E$6*M557)-($E$6*60*L557))/'Frame Table'!$F$6,1)+1)</f>
        <v>38</v>
      </c>
      <c r="S557">
        <f t="shared" si="178"/>
        <v>549</v>
      </c>
      <c r="T557">
        <f t="shared" si="174"/>
        <v>838872</v>
      </c>
      <c r="U557">
        <f t="shared" si="168"/>
        <v>0</v>
      </c>
      <c r="V557">
        <f t="shared" si="169"/>
        <v>32</v>
      </c>
      <c r="W557">
        <f>INDEX(Testing!$K$17:$K$23,FLOOR(('Frame Table'!T557-($E$6*V557)-($E$6*60*U557))/'Frame Table'!$F$6,1)+1)</f>
        <v>82</v>
      </c>
      <c r="X557">
        <f t="shared" si="182"/>
        <v>76</v>
      </c>
      <c r="Y557">
        <f>INDEX(Testing!$N$17:$N$23,FLOOR(('Frame Table'!T557-($E$6*V557)-($E$6*60*U557))/'Frame Table'!$F$6,1)+1)</f>
        <v>77</v>
      </c>
      <c r="AB557">
        <f t="shared" si="179"/>
        <v>549</v>
      </c>
      <c r="AC557">
        <f t="shared" si="175"/>
        <v>523746</v>
      </c>
      <c r="AD557">
        <f t="shared" si="170"/>
        <v>0</v>
      </c>
      <c r="AE557">
        <f t="shared" si="171"/>
        <v>20</v>
      </c>
      <c r="AF557">
        <f>INDEX(Testing!$K$17:$K$23,FLOOR(('Frame Table'!AC557-($E$6*AE557)-($E$6*60*AD557))/'Frame Table'!$F$6,1)+1)</f>
        <v>48</v>
      </c>
      <c r="AG557">
        <f t="shared" si="183"/>
        <v>45</v>
      </c>
      <c r="AH557">
        <f>INDEX(Testing!$N$17:$N$23,FLOOR(('Frame Table'!AC557-($E$6*AE557)-($E$6*60*AD557))/'Frame Table'!$F$6,1)+1)</f>
        <v>38</v>
      </c>
    </row>
    <row r="558" spans="1:34" x14ac:dyDescent="0.25">
      <c r="A558">
        <f t="shared" si="176"/>
        <v>550</v>
      </c>
      <c r="B558">
        <f t="shared" si="172"/>
        <v>700150</v>
      </c>
      <c r="C558">
        <f t="shared" si="164"/>
        <v>0</v>
      </c>
      <c r="D558">
        <f t="shared" si="165"/>
        <v>27</v>
      </c>
      <c r="E558">
        <f>INDEX(Testing!$K$17:$K$23,FLOOR(('Frame Table'!B558-($E$6*D558)-($E$6*60*C558))/'Frame Table'!$F$6,1)+1)</f>
        <v>48</v>
      </c>
      <c r="F558">
        <f t="shared" si="180"/>
        <v>34</v>
      </c>
      <c r="G558">
        <f>INDEX(Testing!$N$17:$N$23,FLOOR(('Frame Table'!B558-($E$6*D558)-($E$6*60*C558))/'Frame Table'!$F$6,1)+1)</f>
        <v>38</v>
      </c>
      <c r="J558">
        <f t="shared" si="177"/>
        <v>550</v>
      </c>
      <c r="K558">
        <f t="shared" si="173"/>
        <v>600050</v>
      </c>
      <c r="L558">
        <f t="shared" si="166"/>
        <v>0</v>
      </c>
      <c r="M558">
        <f t="shared" si="167"/>
        <v>23</v>
      </c>
      <c r="N558">
        <f>INDEX(Testing!$K$17:$K$23,FLOOR(('Frame Table'!K558-($E$6*M558)-($E$6*60*L558))/'Frame Table'!$F$6,1)+1)</f>
        <v>48</v>
      </c>
      <c r="O558">
        <f t="shared" si="181"/>
        <v>43</v>
      </c>
      <c r="P558">
        <f>INDEX(Testing!$N$17:$N$23,FLOOR(('Frame Table'!K558-($E$6*M558)-($E$6*60*L558))/'Frame Table'!$F$6,1)+1)</f>
        <v>38</v>
      </c>
      <c r="S558">
        <f t="shared" si="178"/>
        <v>550</v>
      </c>
      <c r="T558">
        <f t="shared" si="174"/>
        <v>840400</v>
      </c>
      <c r="U558">
        <f t="shared" si="168"/>
        <v>0</v>
      </c>
      <c r="V558">
        <f t="shared" si="169"/>
        <v>32</v>
      </c>
      <c r="W558">
        <f>INDEX(Testing!$K$17:$K$23,FLOOR(('Frame Table'!T558-($E$6*V558)-($E$6*60*U558))/'Frame Table'!$F$6,1)+1)</f>
        <v>97</v>
      </c>
      <c r="X558">
        <f t="shared" si="182"/>
        <v>82</v>
      </c>
      <c r="Y558">
        <f>INDEX(Testing!$N$17:$N$23,FLOOR(('Frame Table'!T558-($E$6*V558)-($E$6*60*U558))/'Frame Table'!$F$6,1)+1)</f>
        <v>96</v>
      </c>
      <c r="AB558">
        <f t="shared" si="179"/>
        <v>550</v>
      </c>
      <c r="AC558">
        <f t="shared" si="175"/>
        <v>524700</v>
      </c>
      <c r="AD558">
        <f t="shared" si="170"/>
        <v>0</v>
      </c>
      <c r="AE558">
        <f t="shared" si="171"/>
        <v>20</v>
      </c>
      <c r="AF558">
        <f>INDEX(Testing!$K$17:$K$23,FLOOR(('Frame Table'!AC558-($E$6*AE558)-($E$6*60*AD558))/'Frame Table'!$F$6,1)+1)</f>
        <v>61</v>
      </c>
      <c r="AG558">
        <f t="shared" si="183"/>
        <v>49</v>
      </c>
      <c r="AH558">
        <f>INDEX(Testing!$N$17:$N$23,FLOOR(('Frame Table'!AC558-($E$6*AE558)-($E$6*60*AD558))/'Frame Table'!$F$6,1)+1)</f>
        <v>58</v>
      </c>
    </row>
    <row r="559" spans="1:34" x14ac:dyDescent="0.25">
      <c r="A559">
        <f t="shared" si="176"/>
        <v>551</v>
      </c>
      <c r="B559">
        <f t="shared" si="172"/>
        <v>701423</v>
      </c>
      <c r="C559">
        <f t="shared" si="164"/>
        <v>0</v>
      </c>
      <c r="D559">
        <f t="shared" si="165"/>
        <v>27</v>
      </c>
      <c r="E559">
        <f>INDEX(Testing!$K$17:$K$23,FLOOR(('Frame Table'!B559-($E$6*D559)-($E$6*60*C559))/'Frame Table'!$F$6,1)+1)</f>
        <v>48</v>
      </c>
      <c r="F559">
        <f t="shared" si="180"/>
        <v>39</v>
      </c>
      <c r="G559">
        <f>INDEX(Testing!$N$17:$N$23,FLOOR(('Frame Table'!B559-($E$6*D559)-($E$6*60*C559))/'Frame Table'!$F$6,1)+1)</f>
        <v>38</v>
      </c>
      <c r="J559">
        <f t="shared" si="177"/>
        <v>551</v>
      </c>
      <c r="K559">
        <f t="shared" si="173"/>
        <v>601141</v>
      </c>
      <c r="L559">
        <f t="shared" si="166"/>
        <v>0</v>
      </c>
      <c r="M559">
        <f t="shared" si="167"/>
        <v>23</v>
      </c>
      <c r="N559">
        <f>INDEX(Testing!$K$17:$K$23,FLOOR(('Frame Table'!K559-($E$6*M559)-($E$6*60*L559))/'Frame Table'!$F$6,1)+1)</f>
        <v>61</v>
      </c>
      <c r="O559">
        <f t="shared" si="181"/>
        <v>48</v>
      </c>
      <c r="P559">
        <f>INDEX(Testing!$N$17:$N$23,FLOOR(('Frame Table'!K559-($E$6*M559)-($E$6*60*L559))/'Frame Table'!$F$6,1)+1)</f>
        <v>58</v>
      </c>
      <c r="S559">
        <f t="shared" si="178"/>
        <v>551</v>
      </c>
      <c r="T559">
        <f t="shared" si="174"/>
        <v>841928</v>
      </c>
      <c r="U559">
        <f t="shared" si="168"/>
        <v>0</v>
      </c>
      <c r="V559">
        <f t="shared" si="169"/>
        <v>32</v>
      </c>
      <c r="W559">
        <f>INDEX(Testing!$K$17:$K$23,FLOOR(('Frame Table'!T559-($E$6*V559)-($E$6*60*U559))/'Frame Table'!$F$6,1)+1)</f>
        <v>97</v>
      </c>
      <c r="X559">
        <f t="shared" si="182"/>
        <v>88</v>
      </c>
      <c r="Y559">
        <f>INDEX(Testing!$N$17:$N$23,FLOOR(('Frame Table'!T559-($E$6*V559)-($E$6*60*U559))/'Frame Table'!$F$6,1)+1)</f>
        <v>96</v>
      </c>
      <c r="AB559">
        <f t="shared" si="179"/>
        <v>551</v>
      </c>
      <c r="AC559">
        <f t="shared" si="175"/>
        <v>525654</v>
      </c>
      <c r="AD559">
        <f t="shared" si="170"/>
        <v>0</v>
      </c>
      <c r="AE559">
        <f t="shared" si="171"/>
        <v>20</v>
      </c>
      <c r="AF559">
        <f>INDEX(Testing!$K$17:$K$23,FLOOR(('Frame Table'!AC559-($E$6*AE559)-($E$6*60*AD559))/'Frame Table'!$F$6,1)+1)</f>
        <v>61</v>
      </c>
      <c r="AG559">
        <f t="shared" si="183"/>
        <v>53</v>
      </c>
      <c r="AH559">
        <f>INDEX(Testing!$N$17:$N$23,FLOOR(('Frame Table'!AC559-($E$6*AE559)-($E$6*60*AD559))/'Frame Table'!$F$6,1)+1)</f>
        <v>58</v>
      </c>
    </row>
    <row r="560" spans="1:34" x14ac:dyDescent="0.25">
      <c r="A560">
        <f t="shared" si="176"/>
        <v>552</v>
      </c>
      <c r="B560">
        <f t="shared" si="172"/>
        <v>702696</v>
      </c>
      <c r="C560">
        <f t="shared" si="164"/>
        <v>0</v>
      </c>
      <c r="D560">
        <f t="shared" si="165"/>
        <v>27</v>
      </c>
      <c r="E560">
        <f>INDEX(Testing!$K$17:$K$23,FLOOR(('Frame Table'!B560-($E$6*D560)-($E$6*60*C560))/'Frame Table'!$F$6,1)+1)</f>
        <v>48</v>
      </c>
      <c r="F560">
        <f t="shared" si="180"/>
        <v>44</v>
      </c>
      <c r="G560">
        <f>INDEX(Testing!$N$17:$N$23,FLOOR(('Frame Table'!B560-($E$6*D560)-($E$6*60*C560))/'Frame Table'!$F$6,1)+1)</f>
        <v>38</v>
      </c>
      <c r="J560">
        <f t="shared" si="177"/>
        <v>552</v>
      </c>
      <c r="K560">
        <f t="shared" si="173"/>
        <v>602232</v>
      </c>
      <c r="L560">
        <f t="shared" si="166"/>
        <v>0</v>
      </c>
      <c r="M560">
        <f t="shared" si="167"/>
        <v>23</v>
      </c>
      <c r="N560">
        <f>INDEX(Testing!$K$17:$K$23,FLOOR(('Frame Table'!K560-($E$6*M560)-($E$6*60*L560))/'Frame Table'!$F$6,1)+1)</f>
        <v>61</v>
      </c>
      <c r="O560">
        <f t="shared" si="181"/>
        <v>52</v>
      </c>
      <c r="P560">
        <f>INDEX(Testing!$N$17:$N$23,FLOOR(('Frame Table'!K560-($E$6*M560)-($E$6*60*L560))/'Frame Table'!$F$6,1)+1)</f>
        <v>58</v>
      </c>
      <c r="S560">
        <f t="shared" si="178"/>
        <v>552</v>
      </c>
      <c r="T560">
        <f t="shared" si="174"/>
        <v>843456</v>
      </c>
      <c r="U560">
        <f t="shared" si="168"/>
        <v>0</v>
      </c>
      <c r="V560">
        <f t="shared" si="169"/>
        <v>32</v>
      </c>
      <c r="W560">
        <f>INDEX(Testing!$K$17:$K$23,FLOOR(('Frame Table'!T560-($E$6*V560)-($E$6*60*U560))/'Frame Table'!$F$6,1)+1)</f>
        <v>97</v>
      </c>
      <c r="X560">
        <f t="shared" si="182"/>
        <v>94</v>
      </c>
      <c r="Y560">
        <f>INDEX(Testing!$N$17:$N$23,FLOOR(('Frame Table'!T560-($E$6*V560)-($E$6*60*U560))/'Frame Table'!$F$6,1)+1)</f>
        <v>96</v>
      </c>
      <c r="AB560">
        <f t="shared" si="179"/>
        <v>552</v>
      </c>
      <c r="AC560">
        <f t="shared" si="175"/>
        <v>526608</v>
      </c>
      <c r="AD560">
        <f t="shared" si="170"/>
        <v>0</v>
      </c>
      <c r="AE560">
        <f t="shared" si="171"/>
        <v>20</v>
      </c>
      <c r="AF560">
        <f>INDEX(Testing!$K$17:$K$23,FLOOR(('Frame Table'!AC560-($E$6*AE560)-($E$6*60*AD560))/'Frame Table'!$F$6,1)+1)</f>
        <v>61</v>
      </c>
      <c r="AG560">
        <f t="shared" si="183"/>
        <v>57</v>
      </c>
      <c r="AH560">
        <f>INDEX(Testing!$N$17:$N$23,FLOOR(('Frame Table'!AC560-($E$6*AE560)-($E$6*60*AD560))/'Frame Table'!$F$6,1)+1)</f>
        <v>58</v>
      </c>
    </row>
    <row r="561" spans="1:34" x14ac:dyDescent="0.25">
      <c r="A561">
        <f t="shared" si="176"/>
        <v>553</v>
      </c>
      <c r="B561">
        <f t="shared" si="172"/>
        <v>703969</v>
      </c>
      <c r="C561">
        <f t="shared" si="164"/>
        <v>0</v>
      </c>
      <c r="D561">
        <f t="shared" si="165"/>
        <v>27</v>
      </c>
      <c r="E561">
        <f>INDEX(Testing!$K$17:$K$23,FLOOR(('Frame Table'!B561-($E$6*D561)-($E$6*60*C561))/'Frame Table'!$F$6,1)+1)</f>
        <v>61</v>
      </c>
      <c r="F561">
        <f t="shared" si="180"/>
        <v>49</v>
      </c>
      <c r="G561">
        <f>INDEX(Testing!$N$17:$N$23,FLOOR(('Frame Table'!B561-($E$6*D561)-($E$6*60*C561))/'Frame Table'!$F$6,1)+1)</f>
        <v>58</v>
      </c>
      <c r="J561">
        <f t="shared" si="177"/>
        <v>553</v>
      </c>
      <c r="K561">
        <f t="shared" si="173"/>
        <v>603323</v>
      </c>
      <c r="L561">
        <f t="shared" si="166"/>
        <v>0</v>
      </c>
      <c r="M561">
        <f t="shared" si="167"/>
        <v>23</v>
      </c>
      <c r="N561">
        <f>INDEX(Testing!$K$17:$K$23,FLOOR(('Frame Table'!K561-($E$6*M561)-($E$6*60*L561))/'Frame Table'!$F$6,1)+1)</f>
        <v>61</v>
      </c>
      <c r="O561">
        <f t="shared" si="181"/>
        <v>56</v>
      </c>
      <c r="P561">
        <f>INDEX(Testing!$N$17:$N$23,FLOOR(('Frame Table'!K561-($E$6*M561)-($E$6*60*L561))/'Frame Table'!$F$6,1)+1)</f>
        <v>58</v>
      </c>
      <c r="S561">
        <f t="shared" si="178"/>
        <v>553</v>
      </c>
      <c r="T561">
        <f t="shared" si="174"/>
        <v>844984</v>
      </c>
      <c r="U561">
        <f t="shared" si="168"/>
        <v>0</v>
      </c>
      <c r="V561">
        <f t="shared" si="169"/>
        <v>33</v>
      </c>
      <c r="W561">
        <f>INDEX(Testing!$K$17:$K$23,FLOOR(('Frame Table'!T561-($E$6*V561)-($E$6*60*U561))/'Frame Table'!$F$6,1)+1)</f>
        <v>0</v>
      </c>
      <c r="X561">
        <f t="shared" si="182"/>
        <v>0</v>
      </c>
      <c r="Y561">
        <f>INDEX(Testing!$N$17:$N$23,FLOOR(('Frame Table'!T561-($E$6*V561)-($E$6*60*U561))/'Frame Table'!$F$6,1)+1)</f>
        <v>0</v>
      </c>
      <c r="AB561">
        <f t="shared" si="179"/>
        <v>553</v>
      </c>
      <c r="AC561">
        <f t="shared" si="175"/>
        <v>527562</v>
      </c>
      <c r="AD561">
        <f t="shared" si="170"/>
        <v>0</v>
      </c>
      <c r="AE561">
        <f t="shared" si="171"/>
        <v>20</v>
      </c>
      <c r="AF561">
        <f>INDEX(Testing!$K$17:$K$23,FLOOR(('Frame Table'!AC561-($E$6*AE561)-($E$6*60*AD561))/'Frame Table'!$F$6,1)+1)</f>
        <v>61</v>
      </c>
      <c r="AG561">
        <f t="shared" si="183"/>
        <v>60</v>
      </c>
      <c r="AH561">
        <f>INDEX(Testing!$N$17:$N$23,FLOOR(('Frame Table'!AC561-($E$6*AE561)-($E$6*60*AD561))/'Frame Table'!$F$6,1)+1)</f>
        <v>58</v>
      </c>
    </row>
    <row r="562" spans="1:34" x14ac:dyDescent="0.25">
      <c r="A562">
        <f t="shared" si="176"/>
        <v>554</v>
      </c>
      <c r="B562">
        <f t="shared" si="172"/>
        <v>705242</v>
      </c>
      <c r="C562">
        <f t="shared" si="164"/>
        <v>0</v>
      </c>
      <c r="D562">
        <f t="shared" si="165"/>
        <v>27</v>
      </c>
      <c r="E562">
        <f>INDEX(Testing!$K$17:$K$23,FLOOR(('Frame Table'!B562-($E$6*D562)-($E$6*60*C562))/'Frame Table'!$F$6,1)+1)</f>
        <v>61</v>
      </c>
      <c r="F562">
        <f t="shared" si="180"/>
        <v>54</v>
      </c>
      <c r="G562">
        <f>INDEX(Testing!$N$17:$N$23,FLOOR(('Frame Table'!B562-($E$6*D562)-($E$6*60*C562))/'Frame Table'!$F$6,1)+1)</f>
        <v>58</v>
      </c>
      <c r="J562">
        <f t="shared" si="177"/>
        <v>554</v>
      </c>
      <c r="K562">
        <f t="shared" si="173"/>
        <v>604414</v>
      </c>
      <c r="L562">
        <f t="shared" si="166"/>
        <v>0</v>
      </c>
      <c r="M562">
        <f t="shared" si="167"/>
        <v>23</v>
      </c>
      <c r="N562">
        <f>INDEX(Testing!$K$17:$K$23,FLOOR(('Frame Table'!K562-($E$6*M562)-($E$6*60*L562))/'Frame Table'!$F$6,1)+1)</f>
        <v>61</v>
      </c>
      <c r="O562">
        <f t="shared" si="181"/>
        <v>60</v>
      </c>
      <c r="P562">
        <f>INDEX(Testing!$N$17:$N$23,FLOOR(('Frame Table'!K562-($E$6*M562)-($E$6*60*L562))/'Frame Table'!$F$6,1)+1)</f>
        <v>58</v>
      </c>
      <c r="S562">
        <f t="shared" si="178"/>
        <v>554</v>
      </c>
      <c r="T562">
        <f t="shared" si="174"/>
        <v>846512</v>
      </c>
      <c r="U562">
        <f t="shared" si="168"/>
        <v>0</v>
      </c>
      <c r="V562">
        <f t="shared" si="169"/>
        <v>33</v>
      </c>
      <c r="W562">
        <f>INDEX(Testing!$K$17:$K$23,FLOOR(('Frame Table'!T562-($E$6*V562)-($E$6*60*U562))/'Frame Table'!$F$6,1)+1)</f>
        <v>0</v>
      </c>
      <c r="X562">
        <f t="shared" si="182"/>
        <v>6</v>
      </c>
      <c r="Y562">
        <f>INDEX(Testing!$N$17:$N$23,FLOOR(('Frame Table'!T562-($E$6*V562)-($E$6*60*U562))/'Frame Table'!$F$6,1)+1)</f>
        <v>0</v>
      </c>
      <c r="AB562">
        <f t="shared" si="179"/>
        <v>554</v>
      </c>
      <c r="AC562">
        <f t="shared" si="175"/>
        <v>528516</v>
      </c>
      <c r="AD562">
        <f t="shared" si="170"/>
        <v>0</v>
      </c>
      <c r="AE562">
        <f t="shared" si="171"/>
        <v>20</v>
      </c>
      <c r="AF562">
        <f>INDEX(Testing!$K$17:$K$23,FLOOR(('Frame Table'!AC562-($E$6*AE562)-($E$6*60*AD562))/'Frame Table'!$F$6,1)+1)</f>
        <v>82</v>
      </c>
      <c r="AG562">
        <f t="shared" si="183"/>
        <v>64</v>
      </c>
      <c r="AH562">
        <f>INDEX(Testing!$N$17:$N$23,FLOOR(('Frame Table'!AC562-($E$6*AE562)-($E$6*60*AD562))/'Frame Table'!$F$6,1)+1)</f>
        <v>77</v>
      </c>
    </row>
    <row r="563" spans="1:34" x14ac:dyDescent="0.25">
      <c r="A563">
        <f t="shared" si="176"/>
        <v>555</v>
      </c>
      <c r="B563">
        <f t="shared" si="172"/>
        <v>706515</v>
      </c>
      <c r="C563">
        <f t="shared" si="164"/>
        <v>0</v>
      </c>
      <c r="D563">
        <f t="shared" si="165"/>
        <v>27</v>
      </c>
      <c r="E563">
        <f>INDEX(Testing!$K$17:$K$23,FLOOR(('Frame Table'!B563-($E$6*D563)-($E$6*60*C563))/'Frame Table'!$F$6,1)+1)</f>
        <v>61</v>
      </c>
      <c r="F563">
        <f t="shared" si="180"/>
        <v>59</v>
      </c>
      <c r="G563">
        <f>INDEX(Testing!$N$17:$N$23,FLOOR(('Frame Table'!B563-($E$6*D563)-($E$6*60*C563))/'Frame Table'!$F$6,1)+1)</f>
        <v>58</v>
      </c>
      <c r="J563">
        <f t="shared" si="177"/>
        <v>555</v>
      </c>
      <c r="K563">
        <f t="shared" si="173"/>
        <v>605505</v>
      </c>
      <c r="L563">
        <f t="shared" si="166"/>
        <v>0</v>
      </c>
      <c r="M563">
        <f t="shared" si="167"/>
        <v>23</v>
      </c>
      <c r="N563">
        <f>INDEX(Testing!$K$17:$K$23,FLOOR(('Frame Table'!K563-($E$6*M563)-($E$6*60*L563))/'Frame Table'!$F$6,1)+1)</f>
        <v>82</v>
      </c>
      <c r="O563">
        <f t="shared" si="181"/>
        <v>65</v>
      </c>
      <c r="P563">
        <f>INDEX(Testing!$N$17:$N$23,FLOOR(('Frame Table'!K563-($E$6*M563)-($E$6*60*L563))/'Frame Table'!$F$6,1)+1)</f>
        <v>77</v>
      </c>
      <c r="S563">
        <f t="shared" si="178"/>
        <v>555</v>
      </c>
      <c r="T563">
        <f t="shared" si="174"/>
        <v>848040</v>
      </c>
      <c r="U563">
        <f t="shared" si="168"/>
        <v>0</v>
      </c>
      <c r="V563">
        <f t="shared" si="169"/>
        <v>33</v>
      </c>
      <c r="W563">
        <f>INDEX(Testing!$K$17:$K$23,FLOOR(('Frame Table'!T563-($E$6*V563)-($E$6*60*U563))/'Frame Table'!$F$6,1)+1)</f>
        <v>0</v>
      </c>
      <c r="X563">
        <f t="shared" si="182"/>
        <v>12</v>
      </c>
      <c r="Y563">
        <f>INDEX(Testing!$N$17:$N$23,FLOOR(('Frame Table'!T563-($E$6*V563)-($E$6*60*U563))/'Frame Table'!$F$6,1)+1)</f>
        <v>0</v>
      </c>
      <c r="AB563">
        <f t="shared" si="179"/>
        <v>555</v>
      </c>
      <c r="AC563">
        <f t="shared" si="175"/>
        <v>529470</v>
      </c>
      <c r="AD563">
        <f t="shared" si="170"/>
        <v>0</v>
      </c>
      <c r="AE563">
        <f t="shared" si="171"/>
        <v>20</v>
      </c>
      <c r="AF563">
        <f>INDEX(Testing!$K$17:$K$23,FLOOR(('Frame Table'!AC563-($E$6*AE563)-($E$6*60*AD563))/'Frame Table'!$F$6,1)+1)</f>
        <v>82</v>
      </c>
      <c r="AG563">
        <f t="shared" si="183"/>
        <v>68</v>
      </c>
      <c r="AH563">
        <f>INDEX(Testing!$N$17:$N$23,FLOOR(('Frame Table'!AC563-($E$6*AE563)-($E$6*60*AD563))/'Frame Table'!$F$6,1)+1)</f>
        <v>77</v>
      </c>
    </row>
    <row r="564" spans="1:34" x14ac:dyDescent="0.25">
      <c r="A564">
        <f t="shared" si="176"/>
        <v>556</v>
      </c>
      <c r="B564">
        <f t="shared" si="172"/>
        <v>707788</v>
      </c>
      <c r="C564">
        <f t="shared" si="164"/>
        <v>0</v>
      </c>
      <c r="D564">
        <f t="shared" si="165"/>
        <v>27</v>
      </c>
      <c r="E564">
        <f>INDEX(Testing!$K$17:$K$23,FLOOR(('Frame Table'!B564-($E$6*D564)-($E$6*60*C564))/'Frame Table'!$F$6,1)+1)</f>
        <v>82</v>
      </c>
      <c r="F564">
        <f t="shared" si="180"/>
        <v>64</v>
      </c>
      <c r="G564">
        <f>INDEX(Testing!$N$17:$N$23,FLOOR(('Frame Table'!B564-($E$6*D564)-($E$6*60*C564))/'Frame Table'!$F$6,1)+1)</f>
        <v>77</v>
      </c>
      <c r="J564">
        <f t="shared" si="177"/>
        <v>556</v>
      </c>
      <c r="K564">
        <f t="shared" si="173"/>
        <v>606596</v>
      </c>
      <c r="L564">
        <f t="shared" si="166"/>
        <v>0</v>
      </c>
      <c r="M564">
        <f t="shared" si="167"/>
        <v>23</v>
      </c>
      <c r="N564">
        <f>INDEX(Testing!$K$17:$K$23,FLOOR(('Frame Table'!K564-($E$6*M564)-($E$6*60*L564))/'Frame Table'!$F$6,1)+1)</f>
        <v>82</v>
      </c>
      <c r="O564">
        <f t="shared" si="181"/>
        <v>69</v>
      </c>
      <c r="P564">
        <f>INDEX(Testing!$N$17:$N$23,FLOOR(('Frame Table'!K564-($E$6*M564)-($E$6*60*L564))/'Frame Table'!$F$6,1)+1)</f>
        <v>77</v>
      </c>
      <c r="S564">
        <f t="shared" si="178"/>
        <v>556</v>
      </c>
      <c r="T564">
        <f t="shared" si="174"/>
        <v>849568</v>
      </c>
      <c r="U564">
        <f t="shared" si="168"/>
        <v>0</v>
      </c>
      <c r="V564">
        <f t="shared" si="169"/>
        <v>33</v>
      </c>
      <c r="W564">
        <f>INDEX(Testing!$K$17:$K$23,FLOOR(('Frame Table'!T564-($E$6*V564)-($E$6*60*U564))/'Frame Table'!$F$6,1)+1)</f>
        <v>25</v>
      </c>
      <c r="X564">
        <f t="shared" si="182"/>
        <v>18</v>
      </c>
      <c r="Y564">
        <f>INDEX(Testing!$N$17:$N$23,FLOOR(('Frame Table'!T564-($E$6*V564)-($E$6*60*U564))/'Frame Table'!$F$6,1)+1)</f>
        <v>19</v>
      </c>
      <c r="AB564">
        <f t="shared" si="179"/>
        <v>556</v>
      </c>
      <c r="AC564">
        <f t="shared" si="175"/>
        <v>530424</v>
      </c>
      <c r="AD564">
        <f t="shared" si="170"/>
        <v>0</v>
      </c>
      <c r="AE564">
        <f t="shared" si="171"/>
        <v>20</v>
      </c>
      <c r="AF564">
        <f>INDEX(Testing!$K$17:$K$23,FLOOR(('Frame Table'!AC564-($E$6*AE564)-($E$6*60*AD564))/'Frame Table'!$F$6,1)+1)</f>
        <v>82</v>
      </c>
      <c r="AG564">
        <f t="shared" si="183"/>
        <v>71</v>
      </c>
      <c r="AH564">
        <f>INDEX(Testing!$N$17:$N$23,FLOOR(('Frame Table'!AC564-($E$6*AE564)-($E$6*60*AD564))/'Frame Table'!$F$6,1)+1)</f>
        <v>77</v>
      </c>
    </row>
    <row r="565" spans="1:34" x14ac:dyDescent="0.25">
      <c r="A565">
        <f t="shared" si="176"/>
        <v>557</v>
      </c>
      <c r="B565">
        <f t="shared" si="172"/>
        <v>709061</v>
      </c>
      <c r="C565">
        <f t="shared" si="164"/>
        <v>0</v>
      </c>
      <c r="D565">
        <f t="shared" si="165"/>
        <v>27</v>
      </c>
      <c r="E565">
        <f>INDEX(Testing!$K$17:$K$23,FLOOR(('Frame Table'!B565-($E$6*D565)-($E$6*60*C565))/'Frame Table'!$F$6,1)+1)</f>
        <v>82</v>
      </c>
      <c r="F565">
        <f t="shared" si="180"/>
        <v>69</v>
      </c>
      <c r="G565">
        <f>INDEX(Testing!$N$17:$N$23,FLOOR(('Frame Table'!B565-($E$6*D565)-($E$6*60*C565))/'Frame Table'!$F$6,1)+1)</f>
        <v>77</v>
      </c>
      <c r="J565">
        <f t="shared" si="177"/>
        <v>557</v>
      </c>
      <c r="K565">
        <f t="shared" si="173"/>
        <v>607687</v>
      </c>
      <c r="L565">
        <f t="shared" si="166"/>
        <v>0</v>
      </c>
      <c r="M565">
        <f t="shared" si="167"/>
        <v>23</v>
      </c>
      <c r="N565">
        <f>INDEX(Testing!$K$17:$K$23,FLOOR(('Frame Table'!K565-($E$6*M565)-($E$6*60*L565))/'Frame Table'!$F$6,1)+1)</f>
        <v>82</v>
      </c>
      <c r="O565">
        <f t="shared" si="181"/>
        <v>73</v>
      </c>
      <c r="P565">
        <f>INDEX(Testing!$N$17:$N$23,FLOOR(('Frame Table'!K565-($E$6*M565)-($E$6*60*L565))/'Frame Table'!$F$6,1)+1)</f>
        <v>77</v>
      </c>
      <c r="S565">
        <f t="shared" si="178"/>
        <v>557</v>
      </c>
      <c r="T565">
        <f t="shared" si="174"/>
        <v>851096</v>
      </c>
      <c r="U565">
        <f t="shared" si="168"/>
        <v>0</v>
      </c>
      <c r="V565">
        <f t="shared" si="169"/>
        <v>33</v>
      </c>
      <c r="W565">
        <f>INDEX(Testing!$K$17:$K$23,FLOOR(('Frame Table'!T565-($E$6*V565)-($E$6*60*U565))/'Frame Table'!$F$6,1)+1)</f>
        <v>25</v>
      </c>
      <c r="X565">
        <f t="shared" si="182"/>
        <v>24</v>
      </c>
      <c r="Y565">
        <f>INDEX(Testing!$N$17:$N$23,FLOOR(('Frame Table'!T565-($E$6*V565)-($E$6*60*U565))/'Frame Table'!$F$6,1)+1)</f>
        <v>19</v>
      </c>
      <c r="AB565">
        <f t="shared" si="179"/>
        <v>557</v>
      </c>
      <c r="AC565">
        <f t="shared" si="175"/>
        <v>531378</v>
      </c>
      <c r="AD565">
        <f t="shared" si="170"/>
        <v>0</v>
      </c>
      <c r="AE565">
        <f t="shared" si="171"/>
        <v>20</v>
      </c>
      <c r="AF565">
        <f>INDEX(Testing!$K$17:$K$23,FLOOR(('Frame Table'!AC565-($E$6*AE565)-($E$6*60*AD565))/'Frame Table'!$F$6,1)+1)</f>
        <v>82</v>
      </c>
      <c r="AG565">
        <f t="shared" si="183"/>
        <v>75</v>
      </c>
      <c r="AH565">
        <f>INDEX(Testing!$N$17:$N$23,FLOOR(('Frame Table'!AC565-($E$6*AE565)-($E$6*60*AD565))/'Frame Table'!$F$6,1)+1)</f>
        <v>77</v>
      </c>
    </row>
    <row r="566" spans="1:34" x14ac:dyDescent="0.25">
      <c r="A566">
        <f t="shared" si="176"/>
        <v>558</v>
      </c>
      <c r="B566">
        <f t="shared" si="172"/>
        <v>710334</v>
      </c>
      <c r="C566">
        <f t="shared" si="164"/>
        <v>0</v>
      </c>
      <c r="D566">
        <f t="shared" si="165"/>
        <v>27</v>
      </c>
      <c r="E566">
        <f>INDEX(Testing!$K$17:$K$23,FLOOR(('Frame Table'!B566-($E$6*D566)-($E$6*60*C566))/'Frame Table'!$F$6,1)+1)</f>
        <v>82</v>
      </c>
      <c r="F566">
        <f t="shared" si="180"/>
        <v>74</v>
      </c>
      <c r="G566">
        <f>INDEX(Testing!$N$17:$N$23,FLOOR(('Frame Table'!B566-($E$6*D566)-($E$6*60*C566))/'Frame Table'!$F$6,1)+1)</f>
        <v>77</v>
      </c>
      <c r="J566">
        <f t="shared" si="177"/>
        <v>558</v>
      </c>
      <c r="K566">
        <f t="shared" si="173"/>
        <v>608778</v>
      </c>
      <c r="L566">
        <f t="shared" si="166"/>
        <v>0</v>
      </c>
      <c r="M566">
        <f t="shared" si="167"/>
        <v>23</v>
      </c>
      <c r="N566">
        <f>INDEX(Testing!$K$17:$K$23,FLOOR(('Frame Table'!K566-($E$6*M566)-($E$6*60*L566))/'Frame Table'!$F$6,1)+1)</f>
        <v>82</v>
      </c>
      <c r="O566">
        <f t="shared" si="181"/>
        <v>78</v>
      </c>
      <c r="P566">
        <f>INDEX(Testing!$N$17:$N$23,FLOOR(('Frame Table'!K566-($E$6*M566)-($E$6*60*L566))/'Frame Table'!$F$6,1)+1)</f>
        <v>77</v>
      </c>
      <c r="S566">
        <f t="shared" si="178"/>
        <v>558</v>
      </c>
      <c r="T566">
        <f t="shared" si="174"/>
        <v>852624</v>
      </c>
      <c r="U566">
        <f t="shared" si="168"/>
        <v>0</v>
      </c>
      <c r="V566">
        <f t="shared" si="169"/>
        <v>33</v>
      </c>
      <c r="W566">
        <f>INDEX(Testing!$K$17:$K$23,FLOOR(('Frame Table'!T566-($E$6*V566)-($E$6*60*U566))/'Frame Table'!$F$6,1)+1)</f>
        <v>25</v>
      </c>
      <c r="X566">
        <f t="shared" si="182"/>
        <v>30</v>
      </c>
      <c r="Y566">
        <f>INDEX(Testing!$N$17:$N$23,FLOOR(('Frame Table'!T566-($E$6*V566)-($E$6*60*U566))/'Frame Table'!$F$6,1)+1)</f>
        <v>19</v>
      </c>
      <c r="AB566">
        <f t="shared" si="179"/>
        <v>558</v>
      </c>
      <c r="AC566">
        <f t="shared" si="175"/>
        <v>532332</v>
      </c>
      <c r="AD566">
        <f t="shared" si="170"/>
        <v>0</v>
      </c>
      <c r="AE566">
        <f t="shared" si="171"/>
        <v>20</v>
      </c>
      <c r="AF566">
        <f>INDEX(Testing!$K$17:$K$23,FLOOR(('Frame Table'!AC566-($E$6*AE566)-($E$6*60*AD566))/'Frame Table'!$F$6,1)+1)</f>
        <v>82</v>
      </c>
      <c r="AG566">
        <f t="shared" si="183"/>
        <v>79</v>
      </c>
      <c r="AH566">
        <f>INDEX(Testing!$N$17:$N$23,FLOOR(('Frame Table'!AC566-($E$6*AE566)-($E$6*60*AD566))/'Frame Table'!$F$6,1)+1)</f>
        <v>77</v>
      </c>
    </row>
    <row r="567" spans="1:34" x14ac:dyDescent="0.25">
      <c r="A567">
        <f t="shared" si="176"/>
        <v>559</v>
      </c>
      <c r="B567">
        <f t="shared" si="172"/>
        <v>711607</v>
      </c>
      <c r="C567">
        <f t="shared" si="164"/>
        <v>0</v>
      </c>
      <c r="D567">
        <f t="shared" si="165"/>
        <v>27</v>
      </c>
      <c r="E567">
        <f>INDEX(Testing!$K$17:$K$23,FLOOR(('Frame Table'!B567-($E$6*D567)-($E$6*60*C567))/'Frame Table'!$F$6,1)+1)</f>
        <v>82</v>
      </c>
      <c r="F567">
        <f t="shared" si="180"/>
        <v>79</v>
      </c>
      <c r="G567">
        <f>INDEX(Testing!$N$17:$N$23,FLOOR(('Frame Table'!B567-($E$6*D567)-($E$6*60*C567))/'Frame Table'!$F$6,1)+1)</f>
        <v>77</v>
      </c>
      <c r="J567">
        <f t="shared" si="177"/>
        <v>559</v>
      </c>
      <c r="K567">
        <f t="shared" si="173"/>
        <v>609869</v>
      </c>
      <c r="L567">
        <f t="shared" si="166"/>
        <v>0</v>
      </c>
      <c r="M567">
        <f t="shared" si="167"/>
        <v>23</v>
      </c>
      <c r="N567">
        <f>INDEX(Testing!$K$17:$K$23,FLOOR(('Frame Table'!K567-($E$6*M567)-($E$6*60*L567))/'Frame Table'!$F$6,1)+1)</f>
        <v>97</v>
      </c>
      <c r="O567">
        <f t="shared" si="181"/>
        <v>82</v>
      </c>
      <c r="P567">
        <f>INDEX(Testing!$N$17:$N$23,FLOOR(('Frame Table'!K567-($E$6*M567)-($E$6*60*L567))/'Frame Table'!$F$6,1)+1)</f>
        <v>96</v>
      </c>
      <c r="S567">
        <f t="shared" si="178"/>
        <v>559</v>
      </c>
      <c r="T567">
        <f t="shared" si="174"/>
        <v>854152</v>
      </c>
      <c r="U567">
        <f t="shared" si="168"/>
        <v>0</v>
      </c>
      <c r="V567">
        <f t="shared" si="169"/>
        <v>33</v>
      </c>
      <c r="W567">
        <f>INDEX(Testing!$K$17:$K$23,FLOOR(('Frame Table'!T567-($E$6*V567)-($E$6*60*U567))/'Frame Table'!$F$6,1)+1)</f>
        <v>48</v>
      </c>
      <c r="X567">
        <f t="shared" si="182"/>
        <v>36</v>
      </c>
      <c r="Y567">
        <f>INDEX(Testing!$N$17:$N$23,FLOOR(('Frame Table'!T567-($E$6*V567)-($E$6*60*U567))/'Frame Table'!$F$6,1)+1)</f>
        <v>38</v>
      </c>
      <c r="AB567">
        <f t="shared" si="179"/>
        <v>559</v>
      </c>
      <c r="AC567">
        <f t="shared" si="175"/>
        <v>533286</v>
      </c>
      <c r="AD567">
        <f t="shared" si="170"/>
        <v>0</v>
      </c>
      <c r="AE567">
        <f t="shared" si="171"/>
        <v>20</v>
      </c>
      <c r="AF567">
        <f>INDEX(Testing!$K$17:$K$23,FLOOR(('Frame Table'!AC567-($E$6*AE567)-($E$6*60*AD567))/'Frame Table'!$F$6,1)+1)</f>
        <v>97</v>
      </c>
      <c r="AG567">
        <f t="shared" si="183"/>
        <v>83</v>
      </c>
      <c r="AH567">
        <f>INDEX(Testing!$N$17:$N$23,FLOOR(('Frame Table'!AC567-($E$6*AE567)-($E$6*60*AD567))/'Frame Table'!$F$6,1)+1)</f>
        <v>96</v>
      </c>
    </row>
    <row r="568" spans="1:34" x14ac:dyDescent="0.25">
      <c r="A568">
        <f t="shared" si="176"/>
        <v>560</v>
      </c>
      <c r="B568">
        <f t="shared" si="172"/>
        <v>712880</v>
      </c>
      <c r="C568">
        <f t="shared" si="164"/>
        <v>0</v>
      </c>
      <c r="D568">
        <f t="shared" si="165"/>
        <v>27</v>
      </c>
      <c r="E568">
        <f>INDEX(Testing!$K$17:$K$23,FLOOR(('Frame Table'!B568-($E$6*D568)-($E$6*60*C568))/'Frame Table'!$F$6,1)+1)</f>
        <v>97</v>
      </c>
      <c r="F568">
        <f t="shared" si="180"/>
        <v>84</v>
      </c>
      <c r="G568">
        <f>INDEX(Testing!$N$17:$N$23,FLOOR(('Frame Table'!B568-($E$6*D568)-($E$6*60*C568))/'Frame Table'!$F$6,1)+1)</f>
        <v>96</v>
      </c>
      <c r="J568">
        <f t="shared" si="177"/>
        <v>560</v>
      </c>
      <c r="K568">
        <f t="shared" si="173"/>
        <v>610960</v>
      </c>
      <c r="L568">
        <f t="shared" si="166"/>
        <v>0</v>
      </c>
      <c r="M568">
        <f t="shared" si="167"/>
        <v>23</v>
      </c>
      <c r="N568">
        <f>INDEX(Testing!$K$17:$K$23,FLOOR(('Frame Table'!K568-($E$6*M568)-($E$6*60*L568))/'Frame Table'!$F$6,1)+1)</f>
        <v>97</v>
      </c>
      <c r="O568">
        <f t="shared" si="181"/>
        <v>86</v>
      </c>
      <c r="P568">
        <f>INDEX(Testing!$N$17:$N$23,FLOOR(('Frame Table'!K568-($E$6*M568)-($E$6*60*L568))/'Frame Table'!$F$6,1)+1)</f>
        <v>96</v>
      </c>
      <c r="S568">
        <f t="shared" si="178"/>
        <v>560</v>
      </c>
      <c r="T568">
        <f t="shared" si="174"/>
        <v>855680</v>
      </c>
      <c r="U568">
        <f t="shared" si="168"/>
        <v>0</v>
      </c>
      <c r="V568">
        <f t="shared" si="169"/>
        <v>33</v>
      </c>
      <c r="W568">
        <f>INDEX(Testing!$K$17:$K$23,FLOOR(('Frame Table'!T568-($E$6*V568)-($E$6*60*U568))/'Frame Table'!$F$6,1)+1)</f>
        <v>48</v>
      </c>
      <c r="X568">
        <f t="shared" si="182"/>
        <v>42</v>
      </c>
      <c r="Y568">
        <f>INDEX(Testing!$N$17:$N$23,FLOOR(('Frame Table'!T568-($E$6*V568)-($E$6*60*U568))/'Frame Table'!$F$6,1)+1)</f>
        <v>38</v>
      </c>
      <c r="AB568">
        <f t="shared" si="179"/>
        <v>560</v>
      </c>
      <c r="AC568">
        <f t="shared" si="175"/>
        <v>534240</v>
      </c>
      <c r="AD568">
        <f t="shared" si="170"/>
        <v>0</v>
      </c>
      <c r="AE568">
        <f t="shared" si="171"/>
        <v>20</v>
      </c>
      <c r="AF568">
        <f>INDEX(Testing!$K$17:$K$23,FLOOR(('Frame Table'!AC568-($E$6*AE568)-($E$6*60*AD568))/'Frame Table'!$F$6,1)+1)</f>
        <v>97</v>
      </c>
      <c r="AG568">
        <f t="shared" si="183"/>
        <v>86</v>
      </c>
      <c r="AH568">
        <f>INDEX(Testing!$N$17:$N$23,FLOOR(('Frame Table'!AC568-($E$6*AE568)-($E$6*60*AD568))/'Frame Table'!$F$6,1)+1)</f>
        <v>96</v>
      </c>
    </row>
    <row r="569" spans="1:34" x14ac:dyDescent="0.25">
      <c r="A569">
        <f t="shared" si="176"/>
        <v>561</v>
      </c>
      <c r="B569">
        <f t="shared" si="172"/>
        <v>714153</v>
      </c>
      <c r="C569">
        <f t="shared" si="164"/>
        <v>0</v>
      </c>
      <c r="D569">
        <f t="shared" si="165"/>
        <v>27</v>
      </c>
      <c r="E569">
        <f>INDEX(Testing!$K$17:$K$23,FLOOR(('Frame Table'!B569-($E$6*D569)-($E$6*60*C569))/'Frame Table'!$F$6,1)+1)</f>
        <v>97</v>
      </c>
      <c r="F569">
        <f t="shared" si="180"/>
        <v>89</v>
      </c>
      <c r="G569">
        <f>INDEX(Testing!$N$17:$N$23,FLOOR(('Frame Table'!B569-($E$6*D569)-($E$6*60*C569))/'Frame Table'!$F$6,1)+1)</f>
        <v>96</v>
      </c>
      <c r="J569">
        <f t="shared" si="177"/>
        <v>561</v>
      </c>
      <c r="K569">
        <f t="shared" si="173"/>
        <v>612051</v>
      </c>
      <c r="L569">
        <f t="shared" si="166"/>
        <v>0</v>
      </c>
      <c r="M569">
        <f t="shared" si="167"/>
        <v>23</v>
      </c>
      <c r="N569">
        <f>INDEX(Testing!$K$17:$K$23,FLOOR(('Frame Table'!K569-($E$6*M569)-($E$6*60*L569))/'Frame Table'!$F$6,1)+1)</f>
        <v>97</v>
      </c>
      <c r="O569">
        <f t="shared" si="181"/>
        <v>90</v>
      </c>
      <c r="P569">
        <f>INDEX(Testing!$N$17:$N$23,FLOOR(('Frame Table'!K569-($E$6*M569)-($E$6*60*L569))/'Frame Table'!$F$6,1)+1)</f>
        <v>96</v>
      </c>
      <c r="S569">
        <f t="shared" si="178"/>
        <v>561</v>
      </c>
      <c r="T569">
        <f t="shared" si="174"/>
        <v>857208</v>
      </c>
      <c r="U569">
        <f t="shared" si="168"/>
        <v>0</v>
      </c>
      <c r="V569">
        <f t="shared" si="169"/>
        <v>33</v>
      </c>
      <c r="W569">
        <f>INDEX(Testing!$K$17:$K$23,FLOOR(('Frame Table'!T569-($E$6*V569)-($E$6*60*U569))/'Frame Table'!$F$6,1)+1)</f>
        <v>61</v>
      </c>
      <c r="X569">
        <f t="shared" si="182"/>
        <v>48</v>
      </c>
      <c r="Y569">
        <f>INDEX(Testing!$N$17:$N$23,FLOOR(('Frame Table'!T569-($E$6*V569)-($E$6*60*U569))/'Frame Table'!$F$6,1)+1)</f>
        <v>58</v>
      </c>
      <c r="AB569">
        <f t="shared" si="179"/>
        <v>561</v>
      </c>
      <c r="AC569">
        <f t="shared" si="175"/>
        <v>535194</v>
      </c>
      <c r="AD569">
        <f t="shared" si="170"/>
        <v>0</v>
      </c>
      <c r="AE569">
        <f t="shared" si="171"/>
        <v>20</v>
      </c>
      <c r="AF569">
        <f>INDEX(Testing!$K$17:$K$23,FLOOR(('Frame Table'!AC569-($E$6*AE569)-($E$6*60*AD569))/'Frame Table'!$F$6,1)+1)</f>
        <v>97</v>
      </c>
      <c r="AG569">
        <f t="shared" si="183"/>
        <v>90</v>
      </c>
      <c r="AH569">
        <f>INDEX(Testing!$N$17:$N$23,FLOOR(('Frame Table'!AC569-($E$6*AE569)-($E$6*60*AD569))/'Frame Table'!$F$6,1)+1)</f>
        <v>96</v>
      </c>
    </row>
    <row r="570" spans="1:34" x14ac:dyDescent="0.25">
      <c r="A570">
        <f t="shared" si="176"/>
        <v>562</v>
      </c>
      <c r="B570">
        <f t="shared" si="172"/>
        <v>715426</v>
      </c>
      <c r="C570">
        <f t="shared" si="164"/>
        <v>0</v>
      </c>
      <c r="D570">
        <f t="shared" si="165"/>
        <v>27</v>
      </c>
      <c r="E570">
        <f>INDEX(Testing!$K$17:$K$23,FLOOR(('Frame Table'!B570-($E$6*D570)-($E$6*60*C570))/'Frame Table'!$F$6,1)+1)</f>
        <v>97</v>
      </c>
      <c r="F570">
        <f t="shared" si="180"/>
        <v>94</v>
      </c>
      <c r="G570">
        <f>INDEX(Testing!$N$17:$N$23,FLOOR(('Frame Table'!B570-($E$6*D570)-($E$6*60*C570))/'Frame Table'!$F$6,1)+1)</f>
        <v>96</v>
      </c>
      <c r="J570">
        <f t="shared" si="177"/>
        <v>562</v>
      </c>
      <c r="K570">
        <f t="shared" si="173"/>
        <v>613142</v>
      </c>
      <c r="L570">
        <f t="shared" si="166"/>
        <v>0</v>
      </c>
      <c r="M570">
        <f t="shared" si="167"/>
        <v>23</v>
      </c>
      <c r="N570">
        <f>INDEX(Testing!$K$17:$K$23,FLOOR(('Frame Table'!K570-($E$6*M570)-($E$6*60*L570))/'Frame Table'!$F$6,1)+1)</f>
        <v>97</v>
      </c>
      <c r="O570">
        <f t="shared" si="181"/>
        <v>95</v>
      </c>
      <c r="P570">
        <f>INDEX(Testing!$N$17:$N$23,FLOOR(('Frame Table'!K570-($E$6*M570)-($E$6*60*L570))/'Frame Table'!$F$6,1)+1)</f>
        <v>96</v>
      </c>
      <c r="S570">
        <f t="shared" si="178"/>
        <v>562</v>
      </c>
      <c r="T570">
        <f t="shared" si="174"/>
        <v>858736</v>
      </c>
      <c r="U570">
        <f t="shared" si="168"/>
        <v>0</v>
      </c>
      <c r="V570">
        <f t="shared" si="169"/>
        <v>33</v>
      </c>
      <c r="W570">
        <f>INDEX(Testing!$K$17:$K$23,FLOOR(('Frame Table'!T570-($E$6*V570)-($E$6*60*U570))/'Frame Table'!$F$6,1)+1)</f>
        <v>61</v>
      </c>
      <c r="X570">
        <f t="shared" si="182"/>
        <v>54</v>
      </c>
      <c r="Y570">
        <f>INDEX(Testing!$N$17:$N$23,FLOOR(('Frame Table'!T570-($E$6*V570)-($E$6*60*U570))/'Frame Table'!$F$6,1)+1)</f>
        <v>58</v>
      </c>
      <c r="AB570">
        <f t="shared" si="179"/>
        <v>562</v>
      </c>
      <c r="AC570">
        <f t="shared" si="175"/>
        <v>536148</v>
      </c>
      <c r="AD570">
        <f t="shared" si="170"/>
        <v>0</v>
      </c>
      <c r="AE570">
        <f t="shared" si="171"/>
        <v>20</v>
      </c>
      <c r="AF570">
        <f>INDEX(Testing!$K$17:$K$23,FLOOR(('Frame Table'!AC570-($E$6*AE570)-($E$6*60*AD570))/'Frame Table'!$F$6,1)+1)</f>
        <v>97</v>
      </c>
      <c r="AG570">
        <f t="shared" si="183"/>
        <v>94</v>
      </c>
      <c r="AH570">
        <f>INDEX(Testing!$N$17:$N$23,FLOOR(('Frame Table'!AC570-($E$6*AE570)-($E$6*60*AD570))/'Frame Table'!$F$6,1)+1)</f>
        <v>96</v>
      </c>
    </row>
    <row r="571" spans="1:34" x14ac:dyDescent="0.25">
      <c r="A571">
        <f t="shared" si="176"/>
        <v>563</v>
      </c>
      <c r="B571">
        <f t="shared" si="172"/>
        <v>716699</v>
      </c>
      <c r="C571">
        <f t="shared" si="164"/>
        <v>0</v>
      </c>
      <c r="D571">
        <f t="shared" si="165"/>
        <v>27</v>
      </c>
      <c r="E571">
        <f>INDEX(Testing!$K$17:$K$23,FLOOR(('Frame Table'!B571-($E$6*D571)-($E$6*60*C571))/'Frame Table'!$F$6,1)+1)</f>
        <v>99</v>
      </c>
      <c r="F571">
        <f t="shared" si="180"/>
        <v>99</v>
      </c>
      <c r="G571">
        <f>INDEX(Testing!$N$17:$N$23,FLOOR(('Frame Table'!B571-($E$6*D571)-($E$6*60*C571))/'Frame Table'!$F$6,1)+1)</f>
        <v>99</v>
      </c>
      <c r="J571">
        <f t="shared" si="177"/>
        <v>563</v>
      </c>
      <c r="K571">
        <f t="shared" si="173"/>
        <v>614233</v>
      </c>
      <c r="L571">
        <f t="shared" si="166"/>
        <v>0</v>
      </c>
      <c r="M571">
        <f t="shared" si="167"/>
        <v>23</v>
      </c>
      <c r="N571">
        <f>INDEX(Testing!$K$17:$K$23,FLOOR(('Frame Table'!K571-($E$6*M571)-($E$6*60*L571))/'Frame Table'!$F$6,1)+1)</f>
        <v>99</v>
      </c>
      <c r="O571">
        <f t="shared" si="181"/>
        <v>99</v>
      </c>
      <c r="P571">
        <f>INDEX(Testing!$N$17:$N$23,FLOOR(('Frame Table'!K571-($E$6*M571)-($E$6*60*L571))/'Frame Table'!$F$6,1)+1)</f>
        <v>99</v>
      </c>
      <c r="S571">
        <f t="shared" si="178"/>
        <v>563</v>
      </c>
      <c r="T571">
        <f t="shared" si="174"/>
        <v>860264</v>
      </c>
      <c r="U571">
        <f t="shared" si="168"/>
        <v>0</v>
      </c>
      <c r="V571">
        <f t="shared" si="169"/>
        <v>33</v>
      </c>
      <c r="W571">
        <f>INDEX(Testing!$K$17:$K$23,FLOOR(('Frame Table'!T571-($E$6*V571)-($E$6*60*U571))/'Frame Table'!$F$6,1)+1)</f>
        <v>61</v>
      </c>
      <c r="X571">
        <f t="shared" si="182"/>
        <v>60</v>
      </c>
      <c r="Y571">
        <f>INDEX(Testing!$N$17:$N$23,FLOOR(('Frame Table'!T571-($E$6*V571)-($E$6*60*U571))/'Frame Table'!$F$6,1)+1)</f>
        <v>58</v>
      </c>
      <c r="AB571">
        <f t="shared" si="179"/>
        <v>563</v>
      </c>
      <c r="AC571">
        <f t="shared" si="175"/>
        <v>537102</v>
      </c>
      <c r="AD571">
        <f t="shared" si="170"/>
        <v>0</v>
      </c>
      <c r="AE571">
        <f t="shared" si="171"/>
        <v>20</v>
      </c>
      <c r="AF571">
        <f>INDEX(Testing!$K$17:$K$23,FLOOR(('Frame Table'!AC571-($E$6*AE571)-($E$6*60*AD571))/'Frame Table'!$F$6,1)+1)</f>
        <v>99</v>
      </c>
      <c r="AG571">
        <f t="shared" si="183"/>
        <v>98</v>
      </c>
      <c r="AH571">
        <f>INDEX(Testing!$N$17:$N$23,FLOOR(('Frame Table'!AC571-($E$6*AE571)-($E$6*60*AD571))/'Frame Table'!$F$6,1)+1)</f>
        <v>99</v>
      </c>
    </row>
    <row r="572" spans="1:34" x14ac:dyDescent="0.25">
      <c r="A572">
        <f t="shared" si="176"/>
        <v>564</v>
      </c>
      <c r="B572">
        <f t="shared" si="172"/>
        <v>717972</v>
      </c>
      <c r="C572">
        <f t="shared" si="164"/>
        <v>0</v>
      </c>
      <c r="D572">
        <f t="shared" si="165"/>
        <v>28</v>
      </c>
      <c r="E572">
        <f>INDEX(Testing!$K$17:$K$23,FLOOR(('Frame Table'!B572-($E$6*D572)-($E$6*60*C572))/'Frame Table'!$F$6,1)+1)</f>
        <v>0</v>
      </c>
      <c r="F572">
        <f t="shared" si="180"/>
        <v>4</v>
      </c>
      <c r="G572">
        <f>INDEX(Testing!$N$17:$N$23,FLOOR(('Frame Table'!B572-($E$6*D572)-($E$6*60*C572))/'Frame Table'!$F$6,1)+1)</f>
        <v>0</v>
      </c>
      <c r="J572">
        <f t="shared" si="177"/>
        <v>564</v>
      </c>
      <c r="K572">
        <f t="shared" si="173"/>
        <v>615324</v>
      </c>
      <c r="L572">
        <f t="shared" si="166"/>
        <v>0</v>
      </c>
      <c r="M572">
        <f t="shared" si="167"/>
        <v>24</v>
      </c>
      <c r="N572">
        <f>INDEX(Testing!$K$17:$K$23,FLOOR(('Frame Table'!K572-($E$6*M572)-($E$6*60*L572))/'Frame Table'!$F$6,1)+1)</f>
        <v>0</v>
      </c>
      <c r="O572">
        <f t="shared" si="181"/>
        <v>3</v>
      </c>
      <c r="P572">
        <f>INDEX(Testing!$N$17:$N$23,FLOOR(('Frame Table'!K572-($E$6*M572)-($E$6*60*L572))/'Frame Table'!$F$6,1)+1)</f>
        <v>0</v>
      </c>
      <c r="S572">
        <f t="shared" si="178"/>
        <v>564</v>
      </c>
      <c r="T572">
        <f t="shared" si="174"/>
        <v>861792</v>
      </c>
      <c r="U572">
        <f t="shared" si="168"/>
        <v>0</v>
      </c>
      <c r="V572">
        <f t="shared" si="169"/>
        <v>33</v>
      </c>
      <c r="W572">
        <f>INDEX(Testing!$K$17:$K$23,FLOOR(('Frame Table'!T572-($E$6*V572)-($E$6*60*U572))/'Frame Table'!$F$6,1)+1)</f>
        <v>82</v>
      </c>
      <c r="X572">
        <f t="shared" si="182"/>
        <v>66</v>
      </c>
      <c r="Y572">
        <f>INDEX(Testing!$N$17:$N$23,FLOOR(('Frame Table'!T572-($E$6*V572)-($E$6*60*U572))/'Frame Table'!$F$6,1)+1)</f>
        <v>77</v>
      </c>
      <c r="AB572">
        <f t="shared" si="179"/>
        <v>564</v>
      </c>
      <c r="AC572">
        <f t="shared" si="175"/>
        <v>538056</v>
      </c>
      <c r="AD572">
        <f t="shared" si="170"/>
        <v>0</v>
      </c>
      <c r="AE572">
        <f t="shared" si="171"/>
        <v>21</v>
      </c>
      <c r="AF572">
        <f>INDEX(Testing!$K$17:$K$23,FLOOR(('Frame Table'!AC572-($E$6*AE572)-($E$6*60*AD572))/'Frame Table'!$F$6,1)+1)</f>
        <v>0</v>
      </c>
      <c r="AG572">
        <f t="shared" si="183"/>
        <v>1</v>
      </c>
      <c r="AH572">
        <f>INDEX(Testing!$N$17:$N$23,FLOOR(('Frame Table'!AC572-($E$6*AE572)-($E$6*60*AD572))/'Frame Table'!$F$6,1)+1)</f>
        <v>0</v>
      </c>
    </row>
    <row r="573" spans="1:34" x14ac:dyDescent="0.25">
      <c r="A573">
        <f t="shared" si="176"/>
        <v>565</v>
      </c>
      <c r="B573">
        <f t="shared" si="172"/>
        <v>719245</v>
      </c>
      <c r="C573">
        <f t="shared" si="164"/>
        <v>0</v>
      </c>
      <c r="D573">
        <f t="shared" si="165"/>
        <v>28</v>
      </c>
      <c r="E573">
        <f>INDEX(Testing!$K$17:$K$23,FLOOR(('Frame Table'!B573-($E$6*D573)-($E$6*60*C573))/'Frame Table'!$F$6,1)+1)</f>
        <v>0</v>
      </c>
      <c r="F573">
        <f t="shared" si="180"/>
        <v>9</v>
      </c>
      <c r="G573">
        <f>INDEX(Testing!$N$17:$N$23,FLOOR(('Frame Table'!B573-($E$6*D573)-($E$6*60*C573))/'Frame Table'!$F$6,1)+1)</f>
        <v>0</v>
      </c>
      <c r="J573">
        <f t="shared" si="177"/>
        <v>565</v>
      </c>
      <c r="K573">
        <f t="shared" si="173"/>
        <v>616415</v>
      </c>
      <c r="L573">
        <f t="shared" si="166"/>
        <v>0</v>
      </c>
      <c r="M573">
        <f t="shared" si="167"/>
        <v>24</v>
      </c>
      <c r="N573">
        <f>INDEX(Testing!$K$17:$K$23,FLOOR(('Frame Table'!K573-($E$6*M573)-($E$6*60*L573))/'Frame Table'!$F$6,1)+1)</f>
        <v>0</v>
      </c>
      <c r="O573">
        <f t="shared" si="181"/>
        <v>7</v>
      </c>
      <c r="P573">
        <f>INDEX(Testing!$N$17:$N$23,FLOOR(('Frame Table'!K573-($E$6*M573)-($E$6*60*L573))/'Frame Table'!$F$6,1)+1)</f>
        <v>0</v>
      </c>
      <c r="S573">
        <f t="shared" si="178"/>
        <v>565</v>
      </c>
      <c r="T573">
        <f t="shared" si="174"/>
        <v>863320</v>
      </c>
      <c r="U573">
        <f t="shared" si="168"/>
        <v>0</v>
      </c>
      <c r="V573">
        <f t="shared" si="169"/>
        <v>33</v>
      </c>
      <c r="W573">
        <f>INDEX(Testing!$K$17:$K$23,FLOOR(('Frame Table'!T573-($E$6*V573)-($E$6*60*U573))/'Frame Table'!$F$6,1)+1)</f>
        <v>82</v>
      </c>
      <c r="X573">
        <f t="shared" si="182"/>
        <v>72</v>
      </c>
      <c r="Y573">
        <f>INDEX(Testing!$N$17:$N$23,FLOOR(('Frame Table'!T573-($E$6*V573)-($E$6*60*U573))/'Frame Table'!$F$6,1)+1)</f>
        <v>77</v>
      </c>
      <c r="AB573">
        <f t="shared" si="179"/>
        <v>565</v>
      </c>
      <c r="AC573">
        <f t="shared" si="175"/>
        <v>539010</v>
      </c>
      <c r="AD573">
        <f t="shared" si="170"/>
        <v>0</v>
      </c>
      <c r="AE573">
        <f t="shared" si="171"/>
        <v>21</v>
      </c>
      <c r="AF573">
        <f>INDEX(Testing!$K$17:$K$23,FLOOR(('Frame Table'!AC573-($E$6*AE573)-($E$6*60*AD573))/'Frame Table'!$F$6,1)+1)</f>
        <v>0</v>
      </c>
      <c r="AG573">
        <f t="shared" si="183"/>
        <v>5</v>
      </c>
      <c r="AH573">
        <f>INDEX(Testing!$N$17:$N$23,FLOOR(('Frame Table'!AC573-($E$6*AE573)-($E$6*60*AD573))/'Frame Table'!$F$6,1)+1)</f>
        <v>0</v>
      </c>
    </row>
    <row r="574" spans="1:34" x14ac:dyDescent="0.25">
      <c r="A574">
        <f t="shared" si="176"/>
        <v>566</v>
      </c>
      <c r="B574">
        <f t="shared" si="172"/>
        <v>720518</v>
      </c>
      <c r="C574">
        <f t="shared" si="164"/>
        <v>0</v>
      </c>
      <c r="D574">
        <f t="shared" si="165"/>
        <v>28</v>
      </c>
      <c r="E574">
        <f>INDEX(Testing!$K$17:$K$23,FLOOR(('Frame Table'!B574-($E$6*D574)-($E$6*60*C574))/'Frame Table'!$F$6,1)+1)</f>
        <v>0</v>
      </c>
      <c r="F574">
        <f t="shared" si="180"/>
        <v>14</v>
      </c>
      <c r="G574">
        <f>INDEX(Testing!$N$17:$N$23,FLOOR(('Frame Table'!B574-($E$6*D574)-($E$6*60*C574))/'Frame Table'!$F$6,1)+1)</f>
        <v>0</v>
      </c>
      <c r="J574">
        <f t="shared" si="177"/>
        <v>566</v>
      </c>
      <c r="K574">
        <f t="shared" si="173"/>
        <v>617506</v>
      </c>
      <c r="L574">
        <f t="shared" si="166"/>
        <v>0</v>
      </c>
      <c r="M574">
        <f t="shared" si="167"/>
        <v>24</v>
      </c>
      <c r="N574">
        <f>INDEX(Testing!$K$17:$K$23,FLOOR(('Frame Table'!K574-($E$6*M574)-($E$6*60*L574))/'Frame Table'!$F$6,1)+1)</f>
        <v>0</v>
      </c>
      <c r="O574">
        <f t="shared" si="181"/>
        <v>12</v>
      </c>
      <c r="P574">
        <f>INDEX(Testing!$N$17:$N$23,FLOOR(('Frame Table'!K574-($E$6*M574)-($E$6*60*L574))/'Frame Table'!$F$6,1)+1)</f>
        <v>0</v>
      </c>
      <c r="S574">
        <f t="shared" si="178"/>
        <v>566</v>
      </c>
      <c r="T574">
        <f t="shared" si="174"/>
        <v>864848</v>
      </c>
      <c r="U574">
        <f t="shared" si="168"/>
        <v>0</v>
      </c>
      <c r="V574">
        <f t="shared" si="169"/>
        <v>33</v>
      </c>
      <c r="W574">
        <f>INDEX(Testing!$K$17:$K$23,FLOOR(('Frame Table'!T574-($E$6*V574)-($E$6*60*U574))/'Frame Table'!$F$6,1)+1)</f>
        <v>82</v>
      </c>
      <c r="X574">
        <f t="shared" si="182"/>
        <v>78</v>
      </c>
      <c r="Y574">
        <f>INDEX(Testing!$N$17:$N$23,FLOOR(('Frame Table'!T574-($E$6*V574)-($E$6*60*U574))/'Frame Table'!$F$6,1)+1)</f>
        <v>77</v>
      </c>
      <c r="AB574">
        <f t="shared" si="179"/>
        <v>566</v>
      </c>
      <c r="AC574">
        <f t="shared" si="175"/>
        <v>539964</v>
      </c>
      <c r="AD574">
        <f t="shared" si="170"/>
        <v>0</v>
      </c>
      <c r="AE574">
        <f t="shared" si="171"/>
        <v>21</v>
      </c>
      <c r="AF574">
        <f>INDEX(Testing!$K$17:$K$23,FLOOR(('Frame Table'!AC574-($E$6*AE574)-($E$6*60*AD574))/'Frame Table'!$F$6,1)+1)</f>
        <v>0</v>
      </c>
      <c r="AG574">
        <f t="shared" si="183"/>
        <v>9</v>
      </c>
      <c r="AH574">
        <f>INDEX(Testing!$N$17:$N$23,FLOOR(('Frame Table'!AC574-($E$6*AE574)-($E$6*60*AD574))/'Frame Table'!$F$6,1)+1)</f>
        <v>0</v>
      </c>
    </row>
    <row r="575" spans="1:34" x14ac:dyDescent="0.25">
      <c r="A575">
        <f t="shared" si="176"/>
        <v>567</v>
      </c>
      <c r="B575">
        <f t="shared" si="172"/>
        <v>721791</v>
      </c>
      <c r="C575">
        <f t="shared" si="164"/>
        <v>0</v>
      </c>
      <c r="D575">
        <f t="shared" si="165"/>
        <v>28</v>
      </c>
      <c r="E575">
        <f>INDEX(Testing!$K$17:$K$23,FLOOR(('Frame Table'!B575-($E$6*D575)-($E$6*60*C575))/'Frame Table'!$F$6,1)+1)</f>
        <v>25</v>
      </c>
      <c r="F575">
        <f t="shared" si="180"/>
        <v>19</v>
      </c>
      <c r="G575">
        <f>INDEX(Testing!$N$17:$N$23,FLOOR(('Frame Table'!B575-($E$6*D575)-($E$6*60*C575))/'Frame Table'!$F$6,1)+1)</f>
        <v>19</v>
      </c>
      <c r="J575">
        <f t="shared" si="177"/>
        <v>567</v>
      </c>
      <c r="K575">
        <f t="shared" si="173"/>
        <v>618597</v>
      </c>
      <c r="L575">
        <f t="shared" si="166"/>
        <v>0</v>
      </c>
      <c r="M575">
        <f t="shared" si="167"/>
        <v>24</v>
      </c>
      <c r="N575">
        <f>INDEX(Testing!$K$17:$K$23,FLOOR(('Frame Table'!K575-($E$6*M575)-($E$6*60*L575))/'Frame Table'!$F$6,1)+1)</f>
        <v>25</v>
      </c>
      <c r="O575">
        <f t="shared" si="181"/>
        <v>16</v>
      </c>
      <c r="P575">
        <f>INDEX(Testing!$N$17:$N$23,FLOOR(('Frame Table'!K575-($E$6*M575)-($E$6*60*L575))/'Frame Table'!$F$6,1)+1)</f>
        <v>19</v>
      </c>
      <c r="S575">
        <f t="shared" si="178"/>
        <v>567</v>
      </c>
      <c r="T575">
        <f t="shared" si="174"/>
        <v>866376</v>
      </c>
      <c r="U575">
        <f t="shared" si="168"/>
        <v>0</v>
      </c>
      <c r="V575">
        <f t="shared" si="169"/>
        <v>33</v>
      </c>
      <c r="W575">
        <f>INDEX(Testing!$K$17:$K$23,FLOOR(('Frame Table'!T575-($E$6*V575)-($E$6*60*U575))/'Frame Table'!$F$6,1)+1)</f>
        <v>97</v>
      </c>
      <c r="X575">
        <f t="shared" si="182"/>
        <v>84</v>
      </c>
      <c r="Y575">
        <f>INDEX(Testing!$N$17:$N$23,FLOOR(('Frame Table'!T575-($E$6*V575)-($E$6*60*U575))/'Frame Table'!$F$6,1)+1)</f>
        <v>96</v>
      </c>
      <c r="AB575">
        <f t="shared" si="179"/>
        <v>567</v>
      </c>
      <c r="AC575">
        <f t="shared" si="175"/>
        <v>540918</v>
      </c>
      <c r="AD575">
        <f t="shared" si="170"/>
        <v>0</v>
      </c>
      <c r="AE575">
        <f t="shared" si="171"/>
        <v>21</v>
      </c>
      <c r="AF575">
        <f>INDEX(Testing!$K$17:$K$23,FLOOR(('Frame Table'!AC575-($E$6*AE575)-($E$6*60*AD575))/'Frame Table'!$F$6,1)+1)</f>
        <v>0</v>
      </c>
      <c r="AG575">
        <f t="shared" si="183"/>
        <v>12</v>
      </c>
      <c r="AH575">
        <f>INDEX(Testing!$N$17:$N$23,FLOOR(('Frame Table'!AC575-($E$6*AE575)-($E$6*60*AD575))/'Frame Table'!$F$6,1)+1)</f>
        <v>0</v>
      </c>
    </row>
    <row r="576" spans="1:34" x14ac:dyDescent="0.25">
      <c r="A576">
        <f t="shared" si="176"/>
        <v>568</v>
      </c>
      <c r="B576">
        <f t="shared" si="172"/>
        <v>723064</v>
      </c>
      <c r="C576">
        <f t="shared" si="164"/>
        <v>0</v>
      </c>
      <c r="D576">
        <f t="shared" si="165"/>
        <v>28</v>
      </c>
      <c r="E576">
        <f>INDEX(Testing!$K$17:$K$23,FLOOR(('Frame Table'!B576-($E$6*D576)-($E$6*60*C576))/'Frame Table'!$F$6,1)+1)</f>
        <v>25</v>
      </c>
      <c r="F576">
        <f t="shared" si="180"/>
        <v>24</v>
      </c>
      <c r="G576">
        <f>INDEX(Testing!$N$17:$N$23,FLOOR(('Frame Table'!B576-($E$6*D576)-($E$6*60*C576))/'Frame Table'!$F$6,1)+1)</f>
        <v>19</v>
      </c>
      <c r="J576">
        <f t="shared" si="177"/>
        <v>568</v>
      </c>
      <c r="K576">
        <f t="shared" si="173"/>
        <v>619688</v>
      </c>
      <c r="L576">
        <f t="shared" si="166"/>
        <v>0</v>
      </c>
      <c r="M576">
        <f t="shared" si="167"/>
        <v>24</v>
      </c>
      <c r="N576">
        <f>INDEX(Testing!$K$17:$K$23,FLOOR(('Frame Table'!K576-($E$6*M576)-($E$6*60*L576))/'Frame Table'!$F$6,1)+1)</f>
        <v>25</v>
      </c>
      <c r="O576">
        <f t="shared" si="181"/>
        <v>20</v>
      </c>
      <c r="P576">
        <f>INDEX(Testing!$N$17:$N$23,FLOOR(('Frame Table'!K576-($E$6*M576)-($E$6*60*L576))/'Frame Table'!$F$6,1)+1)</f>
        <v>19</v>
      </c>
      <c r="S576">
        <f t="shared" si="178"/>
        <v>568</v>
      </c>
      <c r="T576">
        <f t="shared" si="174"/>
        <v>867904</v>
      </c>
      <c r="U576">
        <f t="shared" si="168"/>
        <v>0</v>
      </c>
      <c r="V576">
        <f t="shared" si="169"/>
        <v>33</v>
      </c>
      <c r="W576">
        <f>INDEX(Testing!$K$17:$K$23,FLOOR(('Frame Table'!T576-($E$6*V576)-($E$6*60*U576))/'Frame Table'!$F$6,1)+1)</f>
        <v>97</v>
      </c>
      <c r="X576">
        <f t="shared" si="182"/>
        <v>90</v>
      </c>
      <c r="Y576">
        <f>INDEX(Testing!$N$17:$N$23,FLOOR(('Frame Table'!T576-($E$6*V576)-($E$6*60*U576))/'Frame Table'!$F$6,1)+1)</f>
        <v>96</v>
      </c>
      <c r="AB576">
        <f t="shared" si="179"/>
        <v>568</v>
      </c>
      <c r="AC576">
        <f t="shared" si="175"/>
        <v>541872</v>
      </c>
      <c r="AD576">
        <f t="shared" si="170"/>
        <v>0</v>
      </c>
      <c r="AE576">
        <f t="shared" si="171"/>
        <v>21</v>
      </c>
      <c r="AF576">
        <f>INDEX(Testing!$K$17:$K$23,FLOOR(('Frame Table'!AC576-($E$6*AE576)-($E$6*60*AD576))/'Frame Table'!$F$6,1)+1)</f>
        <v>25</v>
      </c>
      <c r="AG576">
        <f t="shared" si="183"/>
        <v>16</v>
      </c>
      <c r="AH576">
        <f>INDEX(Testing!$N$17:$N$23,FLOOR(('Frame Table'!AC576-($E$6*AE576)-($E$6*60*AD576))/'Frame Table'!$F$6,1)+1)</f>
        <v>19</v>
      </c>
    </row>
    <row r="577" spans="1:34" x14ac:dyDescent="0.25">
      <c r="A577">
        <f t="shared" si="176"/>
        <v>569</v>
      </c>
      <c r="B577">
        <f t="shared" si="172"/>
        <v>724337</v>
      </c>
      <c r="C577">
        <f t="shared" si="164"/>
        <v>0</v>
      </c>
      <c r="D577">
        <f t="shared" si="165"/>
        <v>28</v>
      </c>
      <c r="E577">
        <f>INDEX(Testing!$K$17:$K$23,FLOOR(('Frame Table'!B577-($E$6*D577)-($E$6*60*C577))/'Frame Table'!$F$6,1)+1)</f>
        <v>25</v>
      </c>
      <c r="F577">
        <f t="shared" si="180"/>
        <v>29</v>
      </c>
      <c r="G577">
        <f>INDEX(Testing!$N$17:$N$23,FLOOR(('Frame Table'!B577-($E$6*D577)-($E$6*60*C577))/'Frame Table'!$F$6,1)+1)</f>
        <v>19</v>
      </c>
      <c r="J577">
        <f t="shared" si="177"/>
        <v>569</v>
      </c>
      <c r="K577">
        <f t="shared" si="173"/>
        <v>620779</v>
      </c>
      <c r="L577">
        <f t="shared" si="166"/>
        <v>0</v>
      </c>
      <c r="M577">
        <f t="shared" si="167"/>
        <v>24</v>
      </c>
      <c r="N577">
        <f>INDEX(Testing!$K$17:$K$23,FLOOR(('Frame Table'!K577-($E$6*M577)-($E$6*60*L577))/'Frame Table'!$F$6,1)+1)</f>
        <v>25</v>
      </c>
      <c r="O577">
        <f t="shared" si="181"/>
        <v>24</v>
      </c>
      <c r="P577">
        <f>INDEX(Testing!$N$17:$N$23,FLOOR(('Frame Table'!K577-($E$6*M577)-($E$6*60*L577))/'Frame Table'!$F$6,1)+1)</f>
        <v>19</v>
      </c>
      <c r="S577">
        <f t="shared" si="178"/>
        <v>569</v>
      </c>
      <c r="T577">
        <f t="shared" si="174"/>
        <v>869432</v>
      </c>
      <c r="U577">
        <f t="shared" si="168"/>
        <v>0</v>
      </c>
      <c r="V577">
        <f t="shared" si="169"/>
        <v>33</v>
      </c>
      <c r="W577">
        <f>INDEX(Testing!$K$17:$K$23,FLOOR(('Frame Table'!T577-($E$6*V577)-($E$6*60*U577))/'Frame Table'!$F$6,1)+1)</f>
        <v>99</v>
      </c>
      <c r="X577">
        <f t="shared" si="182"/>
        <v>96</v>
      </c>
      <c r="Y577">
        <f>INDEX(Testing!$N$17:$N$23,FLOOR(('Frame Table'!T577-($E$6*V577)-($E$6*60*U577))/'Frame Table'!$F$6,1)+1)</f>
        <v>99</v>
      </c>
      <c r="AB577">
        <f t="shared" si="179"/>
        <v>569</v>
      </c>
      <c r="AC577">
        <f t="shared" si="175"/>
        <v>542826</v>
      </c>
      <c r="AD577">
        <f t="shared" si="170"/>
        <v>0</v>
      </c>
      <c r="AE577">
        <f t="shared" si="171"/>
        <v>21</v>
      </c>
      <c r="AF577">
        <f>INDEX(Testing!$K$17:$K$23,FLOOR(('Frame Table'!AC577-($E$6*AE577)-($E$6*60*AD577))/'Frame Table'!$F$6,1)+1)</f>
        <v>25</v>
      </c>
      <c r="AG577">
        <f t="shared" si="183"/>
        <v>20</v>
      </c>
      <c r="AH577">
        <f>INDEX(Testing!$N$17:$N$23,FLOOR(('Frame Table'!AC577-($E$6*AE577)-($E$6*60*AD577))/'Frame Table'!$F$6,1)+1)</f>
        <v>19</v>
      </c>
    </row>
    <row r="578" spans="1:34" x14ac:dyDescent="0.25">
      <c r="A578">
        <f t="shared" si="176"/>
        <v>570</v>
      </c>
      <c r="B578">
        <f t="shared" si="172"/>
        <v>725610</v>
      </c>
      <c r="C578">
        <f t="shared" si="164"/>
        <v>0</v>
      </c>
      <c r="D578">
        <f t="shared" si="165"/>
        <v>28</v>
      </c>
      <c r="E578">
        <f>INDEX(Testing!$K$17:$K$23,FLOOR(('Frame Table'!B578-($E$6*D578)-($E$6*60*C578))/'Frame Table'!$F$6,1)+1)</f>
        <v>48</v>
      </c>
      <c r="F578">
        <f t="shared" si="180"/>
        <v>34</v>
      </c>
      <c r="G578">
        <f>INDEX(Testing!$N$17:$N$23,FLOOR(('Frame Table'!B578-($E$6*D578)-($E$6*60*C578))/'Frame Table'!$F$6,1)+1)</f>
        <v>38</v>
      </c>
      <c r="J578">
        <f t="shared" si="177"/>
        <v>570</v>
      </c>
      <c r="K578">
        <f t="shared" si="173"/>
        <v>621870</v>
      </c>
      <c r="L578">
        <f t="shared" si="166"/>
        <v>0</v>
      </c>
      <c r="M578">
        <f t="shared" si="167"/>
        <v>24</v>
      </c>
      <c r="N578">
        <f>INDEX(Testing!$K$17:$K$23,FLOOR(('Frame Table'!K578-($E$6*M578)-($E$6*60*L578))/'Frame Table'!$F$6,1)+1)</f>
        <v>25</v>
      </c>
      <c r="O578">
        <f t="shared" si="181"/>
        <v>29</v>
      </c>
      <c r="P578">
        <f>INDEX(Testing!$N$17:$N$23,FLOOR(('Frame Table'!K578-($E$6*M578)-($E$6*60*L578))/'Frame Table'!$F$6,1)+1)</f>
        <v>19</v>
      </c>
      <c r="S578">
        <f t="shared" si="178"/>
        <v>570</v>
      </c>
      <c r="T578">
        <f t="shared" si="174"/>
        <v>870960</v>
      </c>
      <c r="U578">
        <f t="shared" si="168"/>
        <v>0</v>
      </c>
      <c r="V578">
        <f t="shared" si="169"/>
        <v>34</v>
      </c>
      <c r="W578">
        <f>INDEX(Testing!$K$17:$K$23,FLOOR(('Frame Table'!T578-($E$6*V578)-($E$6*60*U578))/'Frame Table'!$F$6,1)+1)</f>
        <v>0</v>
      </c>
      <c r="X578">
        <f t="shared" si="182"/>
        <v>2</v>
      </c>
      <c r="Y578">
        <f>INDEX(Testing!$N$17:$N$23,FLOOR(('Frame Table'!T578-($E$6*V578)-($E$6*60*U578))/'Frame Table'!$F$6,1)+1)</f>
        <v>0</v>
      </c>
      <c r="AB578">
        <f t="shared" si="179"/>
        <v>570</v>
      </c>
      <c r="AC578">
        <f t="shared" si="175"/>
        <v>543780</v>
      </c>
      <c r="AD578">
        <f t="shared" si="170"/>
        <v>0</v>
      </c>
      <c r="AE578">
        <f t="shared" si="171"/>
        <v>21</v>
      </c>
      <c r="AF578">
        <f>INDEX(Testing!$K$17:$K$23,FLOOR(('Frame Table'!AC578-($E$6*AE578)-($E$6*60*AD578))/'Frame Table'!$F$6,1)+1)</f>
        <v>25</v>
      </c>
      <c r="AG578">
        <f t="shared" si="183"/>
        <v>24</v>
      </c>
      <c r="AH578">
        <f>INDEX(Testing!$N$17:$N$23,FLOOR(('Frame Table'!AC578-($E$6*AE578)-($E$6*60*AD578))/'Frame Table'!$F$6,1)+1)</f>
        <v>19</v>
      </c>
    </row>
    <row r="579" spans="1:34" x14ac:dyDescent="0.25">
      <c r="A579">
        <f t="shared" si="176"/>
        <v>571</v>
      </c>
      <c r="B579">
        <f t="shared" si="172"/>
        <v>726883</v>
      </c>
      <c r="C579">
        <f t="shared" si="164"/>
        <v>0</v>
      </c>
      <c r="D579">
        <f t="shared" si="165"/>
        <v>28</v>
      </c>
      <c r="E579">
        <f>INDEX(Testing!$K$17:$K$23,FLOOR(('Frame Table'!B579-($E$6*D579)-($E$6*60*C579))/'Frame Table'!$F$6,1)+1)</f>
        <v>48</v>
      </c>
      <c r="F579">
        <f t="shared" si="180"/>
        <v>39</v>
      </c>
      <c r="G579">
        <f>INDEX(Testing!$N$17:$N$23,FLOOR(('Frame Table'!B579-($E$6*D579)-($E$6*60*C579))/'Frame Table'!$F$6,1)+1)</f>
        <v>38</v>
      </c>
      <c r="J579">
        <f t="shared" si="177"/>
        <v>571</v>
      </c>
      <c r="K579">
        <f t="shared" si="173"/>
        <v>622961</v>
      </c>
      <c r="L579">
        <f t="shared" si="166"/>
        <v>0</v>
      </c>
      <c r="M579">
        <f t="shared" si="167"/>
        <v>24</v>
      </c>
      <c r="N579">
        <f>INDEX(Testing!$K$17:$K$23,FLOOR(('Frame Table'!K579-($E$6*M579)-($E$6*60*L579))/'Frame Table'!$F$6,1)+1)</f>
        <v>48</v>
      </c>
      <c r="O579">
        <f t="shared" si="181"/>
        <v>33</v>
      </c>
      <c r="P579">
        <f>INDEX(Testing!$N$17:$N$23,FLOOR(('Frame Table'!K579-($E$6*M579)-($E$6*60*L579))/'Frame Table'!$F$6,1)+1)</f>
        <v>38</v>
      </c>
      <c r="S579">
        <f t="shared" si="178"/>
        <v>571</v>
      </c>
      <c r="T579">
        <f t="shared" si="174"/>
        <v>872488</v>
      </c>
      <c r="U579">
        <f t="shared" si="168"/>
        <v>0</v>
      </c>
      <c r="V579">
        <f t="shared" si="169"/>
        <v>34</v>
      </c>
      <c r="W579">
        <f>INDEX(Testing!$K$17:$K$23,FLOOR(('Frame Table'!T579-($E$6*V579)-($E$6*60*U579))/'Frame Table'!$F$6,1)+1)</f>
        <v>0</v>
      </c>
      <c r="X579">
        <f t="shared" si="182"/>
        <v>8</v>
      </c>
      <c r="Y579">
        <f>INDEX(Testing!$N$17:$N$23,FLOOR(('Frame Table'!T579-($E$6*V579)-($E$6*60*U579))/'Frame Table'!$F$6,1)+1)</f>
        <v>0</v>
      </c>
      <c r="AB579">
        <f t="shared" si="179"/>
        <v>571</v>
      </c>
      <c r="AC579">
        <f t="shared" si="175"/>
        <v>544734</v>
      </c>
      <c r="AD579">
        <f t="shared" si="170"/>
        <v>0</v>
      </c>
      <c r="AE579">
        <f t="shared" si="171"/>
        <v>21</v>
      </c>
      <c r="AF579">
        <f>INDEX(Testing!$K$17:$K$23,FLOOR(('Frame Table'!AC579-($E$6*AE579)-($E$6*60*AD579))/'Frame Table'!$F$6,1)+1)</f>
        <v>25</v>
      </c>
      <c r="AG579">
        <f t="shared" si="183"/>
        <v>27</v>
      </c>
      <c r="AH579">
        <f>INDEX(Testing!$N$17:$N$23,FLOOR(('Frame Table'!AC579-($E$6*AE579)-($E$6*60*AD579))/'Frame Table'!$F$6,1)+1)</f>
        <v>19</v>
      </c>
    </row>
    <row r="580" spans="1:34" x14ac:dyDescent="0.25">
      <c r="A580">
        <f t="shared" si="176"/>
        <v>572</v>
      </c>
      <c r="B580">
        <f t="shared" si="172"/>
        <v>728156</v>
      </c>
      <c r="C580">
        <f t="shared" si="164"/>
        <v>0</v>
      </c>
      <c r="D580">
        <f t="shared" si="165"/>
        <v>28</v>
      </c>
      <c r="E580">
        <f>INDEX(Testing!$K$17:$K$23,FLOOR(('Frame Table'!B580-($E$6*D580)-($E$6*60*C580))/'Frame Table'!$F$6,1)+1)</f>
        <v>48</v>
      </c>
      <c r="F580">
        <f t="shared" si="180"/>
        <v>44</v>
      </c>
      <c r="G580">
        <f>INDEX(Testing!$N$17:$N$23,FLOOR(('Frame Table'!B580-($E$6*D580)-($E$6*60*C580))/'Frame Table'!$F$6,1)+1)</f>
        <v>38</v>
      </c>
      <c r="J580">
        <f t="shared" si="177"/>
        <v>572</v>
      </c>
      <c r="K580">
        <f t="shared" si="173"/>
        <v>624052</v>
      </c>
      <c r="L580">
        <f t="shared" si="166"/>
        <v>0</v>
      </c>
      <c r="M580">
        <f t="shared" si="167"/>
        <v>24</v>
      </c>
      <c r="N580">
        <f>INDEX(Testing!$K$17:$K$23,FLOOR(('Frame Table'!K580-($E$6*M580)-($E$6*60*L580))/'Frame Table'!$F$6,1)+1)</f>
        <v>48</v>
      </c>
      <c r="O580">
        <f t="shared" si="181"/>
        <v>37</v>
      </c>
      <c r="P580">
        <f>INDEX(Testing!$N$17:$N$23,FLOOR(('Frame Table'!K580-($E$6*M580)-($E$6*60*L580))/'Frame Table'!$F$6,1)+1)</f>
        <v>38</v>
      </c>
      <c r="S580">
        <f t="shared" si="178"/>
        <v>572</v>
      </c>
      <c r="T580">
        <f t="shared" si="174"/>
        <v>874016</v>
      </c>
      <c r="U580">
        <f t="shared" si="168"/>
        <v>0</v>
      </c>
      <c r="V580">
        <f t="shared" si="169"/>
        <v>34</v>
      </c>
      <c r="W580">
        <f>INDEX(Testing!$K$17:$K$23,FLOOR(('Frame Table'!T580-($E$6*V580)-($E$6*60*U580))/'Frame Table'!$F$6,1)+1)</f>
        <v>0</v>
      </c>
      <c r="X580">
        <f t="shared" si="182"/>
        <v>14</v>
      </c>
      <c r="Y580">
        <f>INDEX(Testing!$N$17:$N$23,FLOOR(('Frame Table'!T580-($E$6*V580)-($E$6*60*U580))/'Frame Table'!$F$6,1)+1)</f>
        <v>0</v>
      </c>
      <c r="AB580">
        <f t="shared" si="179"/>
        <v>572</v>
      </c>
      <c r="AC580">
        <f t="shared" si="175"/>
        <v>545688</v>
      </c>
      <c r="AD580">
        <f t="shared" si="170"/>
        <v>0</v>
      </c>
      <c r="AE580">
        <f t="shared" si="171"/>
        <v>21</v>
      </c>
      <c r="AF580">
        <f>INDEX(Testing!$K$17:$K$23,FLOOR(('Frame Table'!AC580-($E$6*AE580)-($E$6*60*AD580))/'Frame Table'!$F$6,1)+1)</f>
        <v>25</v>
      </c>
      <c r="AG580">
        <f t="shared" si="183"/>
        <v>31</v>
      </c>
      <c r="AH580">
        <f>INDEX(Testing!$N$17:$N$23,FLOOR(('Frame Table'!AC580-($E$6*AE580)-($E$6*60*AD580))/'Frame Table'!$F$6,1)+1)</f>
        <v>19</v>
      </c>
    </row>
    <row r="581" spans="1:34" x14ac:dyDescent="0.25">
      <c r="A581">
        <f t="shared" si="176"/>
        <v>573</v>
      </c>
      <c r="B581">
        <f t="shared" si="172"/>
        <v>729429</v>
      </c>
      <c r="C581">
        <f t="shared" si="164"/>
        <v>0</v>
      </c>
      <c r="D581">
        <f t="shared" si="165"/>
        <v>28</v>
      </c>
      <c r="E581">
        <f>INDEX(Testing!$K$17:$K$23,FLOOR(('Frame Table'!B581-($E$6*D581)-($E$6*60*C581))/'Frame Table'!$F$6,1)+1)</f>
        <v>61</v>
      </c>
      <c r="F581">
        <f t="shared" si="180"/>
        <v>49</v>
      </c>
      <c r="G581">
        <f>INDEX(Testing!$N$17:$N$23,FLOOR(('Frame Table'!B581-($E$6*D581)-($E$6*60*C581))/'Frame Table'!$F$6,1)+1)</f>
        <v>58</v>
      </c>
      <c r="J581">
        <f t="shared" si="177"/>
        <v>573</v>
      </c>
      <c r="K581">
        <f t="shared" si="173"/>
        <v>625143</v>
      </c>
      <c r="L581">
        <f t="shared" si="166"/>
        <v>0</v>
      </c>
      <c r="M581">
        <f t="shared" si="167"/>
        <v>24</v>
      </c>
      <c r="N581">
        <f>INDEX(Testing!$K$17:$K$23,FLOOR(('Frame Table'!K581-($E$6*M581)-($E$6*60*L581))/'Frame Table'!$F$6,1)+1)</f>
        <v>48</v>
      </c>
      <c r="O581">
        <f t="shared" si="181"/>
        <v>41</v>
      </c>
      <c r="P581">
        <f>INDEX(Testing!$N$17:$N$23,FLOOR(('Frame Table'!K581-($E$6*M581)-($E$6*60*L581))/'Frame Table'!$F$6,1)+1)</f>
        <v>38</v>
      </c>
      <c r="S581">
        <f t="shared" si="178"/>
        <v>573</v>
      </c>
      <c r="T581">
        <f t="shared" si="174"/>
        <v>875544</v>
      </c>
      <c r="U581">
        <f t="shared" si="168"/>
        <v>0</v>
      </c>
      <c r="V581">
        <f t="shared" si="169"/>
        <v>34</v>
      </c>
      <c r="W581">
        <f>INDEX(Testing!$K$17:$K$23,FLOOR(('Frame Table'!T581-($E$6*V581)-($E$6*60*U581))/'Frame Table'!$F$6,1)+1)</f>
        <v>25</v>
      </c>
      <c r="X581">
        <f t="shared" si="182"/>
        <v>20</v>
      </c>
      <c r="Y581">
        <f>INDEX(Testing!$N$17:$N$23,FLOOR(('Frame Table'!T581-($E$6*V581)-($E$6*60*U581))/'Frame Table'!$F$6,1)+1)</f>
        <v>19</v>
      </c>
      <c r="AB581">
        <f t="shared" si="179"/>
        <v>573</v>
      </c>
      <c r="AC581">
        <f t="shared" si="175"/>
        <v>546642</v>
      </c>
      <c r="AD581">
        <f t="shared" si="170"/>
        <v>0</v>
      </c>
      <c r="AE581">
        <f t="shared" si="171"/>
        <v>21</v>
      </c>
      <c r="AF581">
        <f>INDEX(Testing!$K$17:$K$23,FLOOR(('Frame Table'!AC581-($E$6*AE581)-($E$6*60*AD581))/'Frame Table'!$F$6,1)+1)</f>
        <v>48</v>
      </c>
      <c r="AG581">
        <f t="shared" si="183"/>
        <v>35</v>
      </c>
      <c r="AH581">
        <f>INDEX(Testing!$N$17:$N$23,FLOOR(('Frame Table'!AC581-($E$6*AE581)-($E$6*60*AD581))/'Frame Table'!$F$6,1)+1)</f>
        <v>38</v>
      </c>
    </row>
    <row r="582" spans="1:34" x14ac:dyDescent="0.25">
      <c r="A582">
        <f t="shared" si="176"/>
        <v>574</v>
      </c>
      <c r="B582">
        <f t="shared" si="172"/>
        <v>730702</v>
      </c>
      <c r="C582">
        <f t="shared" si="164"/>
        <v>0</v>
      </c>
      <c r="D582">
        <f t="shared" si="165"/>
        <v>28</v>
      </c>
      <c r="E582">
        <f>INDEX(Testing!$K$17:$K$23,FLOOR(('Frame Table'!B582-($E$6*D582)-($E$6*60*C582))/'Frame Table'!$F$6,1)+1)</f>
        <v>61</v>
      </c>
      <c r="F582">
        <f t="shared" si="180"/>
        <v>54</v>
      </c>
      <c r="G582">
        <f>INDEX(Testing!$N$17:$N$23,FLOOR(('Frame Table'!B582-($E$6*D582)-($E$6*60*C582))/'Frame Table'!$F$6,1)+1)</f>
        <v>58</v>
      </c>
      <c r="J582">
        <f t="shared" si="177"/>
        <v>574</v>
      </c>
      <c r="K582">
        <f t="shared" si="173"/>
        <v>626234</v>
      </c>
      <c r="L582">
        <f t="shared" si="166"/>
        <v>0</v>
      </c>
      <c r="M582">
        <f t="shared" si="167"/>
        <v>24</v>
      </c>
      <c r="N582">
        <f>INDEX(Testing!$K$17:$K$23,FLOOR(('Frame Table'!K582-($E$6*M582)-($E$6*60*L582))/'Frame Table'!$F$6,1)+1)</f>
        <v>48</v>
      </c>
      <c r="O582">
        <f t="shared" si="181"/>
        <v>46</v>
      </c>
      <c r="P582">
        <f>INDEX(Testing!$N$17:$N$23,FLOOR(('Frame Table'!K582-($E$6*M582)-($E$6*60*L582))/'Frame Table'!$F$6,1)+1)</f>
        <v>38</v>
      </c>
      <c r="S582">
        <f t="shared" si="178"/>
        <v>574</v>
      </c>
      <c r="T582">
        <f t="shared" si="174"/>
        <v>877072</v>
      </c>
      <c r="U582">
        <f t="shared" si="168"/>
        <v>0</v>
      </c>
      <c r="V582">
        <f t="shared" si="169"/>
        <v>34</v>
      </c>
      <c r="W582">
        <f>INDEX(Testing!$K$17:$K$23,FLOOR(('Frame Table'!T582-($E$6*V582)-($E$6*60*U582))/'Frame Table'!$F$6,1)+1)</f>
        <v>25</v>
      </c>
      <c r="X582">
        <f t="shared" si="182"/>
        <v>26</v>
      </c>
      <c r="Y582">
        <f>INDEX(Testing!$N$17:$N$23,FLOOR(('Frame Table'!T582-($E$6*V582)-($E$6*60*U582))/'Frame Table'!$F$6,1)+1)</f>
        <v>19</v>
      </c>
      <c r="AB582">
        <f t="shared" si="179"/>
        <v>574</v>
      </c>
      <c r="AC582">
        <f t="shared" si="175"/>
        <v>547596</v>
      </c>
      <c r="AD582">
        <f t="shared" si="170"/>
        <v>0</v>
      </c>
      <c r="AE582">
        <f t="shared" si="171"/>
        <v>21</v>
      </c>
      <c r="AF582">
        <f>INDEX(Testing!$K$17:$K$23,FLOOR(('Frame Table'!AC582-($E$6*AE582)-($E$6*60*AD582))/'Frame Table'!$F$6,1)+1)</f>
        <v>48</v>
      </c>
      <c r="AG582">
        <f t="shared" si="183"/>
        <v>39</v>
      </c>
      <c r="AH582">
        <f>INDEX(Testing!$N$17:$N$23,FLOOR(('Frame Table'!AC582-($E$6*AE582)-($E$6*60*AD582))/'Frame Table'!$F$6,1)+1)</f>
        <v>38</v>
      </c>
    </row>
    <row r="583" spans="1:34" x14ac:dyDescent="0.25">
      <c r="A583">
        <f t="shared" si="176"/>
        <v>575</v>
      </c>
      <c r="B583">
        <f t="shared" si="172"/>
        <v>731975</v>
      </c>
      <c r="C583">
        <f t="shared" si="164"/>
        <v>0</v>
      </c>
      <c r="D583">
        <f t="shared" si="165"/>
        <v>28</v>
      </c>
      <c r="E583">
        <f>INDEX(Testing!$K$17:$K$23,FLOOR(('Frame Table'!B583-($E$6*D583)-($E$6*60*C583))/'Frame Table'!$F$6,1)+1)</f>
        <v>61</v>
      </c>
      <c r="F583">
        <f t="shared" si="180"/>
        <v>59</v>
      </c>
      <c r="G583">
        <f>INDEX(Testing!$N$17:$N$23,FLOOR(('Frame Table'!B583-($E$6*D583)-($E$6*60*C583))/'Frame Table'!$F$6,1)+1)</f>
        <v>58</v>
      </c>
      <c r="J583">
        <f t="shared" si="177"/>
        <v>575</v>
      </c>
      <c r="K583">
        <f t="shared" si="173"/>
        <v>627325</v>
      </c>
      <c r="L583">
        <f t="shared" si="166"/>
        <v>0</v>
      </c>
      <c r="M583">
        <f t="shared" si="167"/>
        <v>24</v>
      </c>
      <c r="N583">
        <f>INDEX(Testing!$K$17:$K$23,FLOOR(('Frame Table'!K583-($E$6*M583)-($E$6*60*L583))/'Frame Table'!$F$6,1)+1)</f>
        <v>61</v>
      </c>
      <c r="O583">
        <f t="shared" si="181"/>
        <v>50</v>
      </c>
      <c r="P583">
        <f>INDEX(Testing!$N$17:$N$23,FLOOR(('Frame Table'!K583-($E$6*M583)-($E$6*60*L583))/'Frame Table'!$F$6,1)+1)</f>
        <v>58</v>
      </c>
      <c r="S583">
        <f t="shared" si="178"/>
        <v>575</v>
      </c>
      <c r="T583">
        <f t="shared" si="174"/>
        <v>878600</v>
      </c>
      <c r="U583">
        <f t="shared" si="168"/>
        <v>0</v>
      </c>
      <c r="V583">
        <f t="shared" si="169"/>
        <v>34</v>
      </c>
      <c r="W583">
        <f>INDEX(Testing!$K$17:$K$23,FLOOR(('Frame Table'!T583-($E$6*V583)-($E$6*60*U583))/'Frame Table'!$F$6,1)+1)</f>
        <v>48</v>
      </c>
      <c r="X583">
        <f t="shared" si="182"/>
        <v>32</v>
      </c>
      <c r="Y583">
        <f>INDEX(Testing!$N$17:$N$23,FLOOR(('Frame Table'!T583-($E$6*V583)-($E$6*60*U583))/'Frame Table'!$F$6,1)+1)</f>
        <v>38</v>
      </c>
      <c r="AB583">
        <f t="shared" si="179"/>
        <v>575</v>
      </c>
      <c r="AC583">
        <f t="shared" si="175"/>
        <v>548550</v>
      </c>
      <c r="AD583">
        <f t="shared" si="170"/>
        <v>0</v>
      </c>
      <c r="AE583">
        <f t="shared" si="171"/>
        <v>21</v>
      </c>
      <c r="AF583">
        <f>INDEX(Testing!$K$17:$K$23,FLOOR(('Frame Table'!AC583-($E$6*AE583)-($E$6*60*AD583))/'Frame Table'!$F$6,1)+1)</f>
        <v>48</v>
      </c>
      <c r="AG583">
        <f t="shared" si="183"/>
        <v>42</v>
      </c>
      <c r="AH583">
        <f>INDEX(Testing!$N$17:$N$23,FLOOR(('Frame Table'!AC583-($E$6*AE583)-($E$6*60*AD583))/'Frame Table'!$F$6,1)+1)</f>
        <v>38</v>
      </c>
    </row>
    <row r="584" spans="1:34" x14ac:dyDescent="0.25">
      <c r="A584">
        <f t="shared" si="176"/>
        <v>576</v>
      </c>
      <c r="B584">
        <f t="shared" si="172"/>
        <v>733248</v>
      </c>
      <c r="C584">
        <f t="shared" ref="C584:C647" si="184">FLOOR(B584/($E$6*60),1)</f>
        <v>0</v>
      </c>
      <c r="D584">
        <f t="shared" ref="D584:D647" si="185">FLOOR(B584/$E$6,1)-(60*C584)</f>
        <v>28</v>
      </c>
      <c r="E584">
        <f>INDEX(Testing!$K$17:$K$23,FLOOR(('Frame Table'!B584-($E$6*D584)-($E$6*60*C584))/'Frame Table'!$F$6,1)+1)</f>
        <v>82</v>
      </c>
      <c r="F584">
        <f t="shared" si="180"/>
        <v>64</v>
      </c>
      <c r="G584">
        <f>INDEX(Testing!$N$17:$N$23,FLOOR(('Frame Table'!B584-($E$6*D584)-($E$6*60*C584))/'Frame Table'!$F$6,1)+1)</f>
        <v>77</v>
      </c>
      <c r="J584">
        <f t="shared" si="177"/>
        <v>576</v>
      </c>
      <c r="K584">
        <f t="shared" si="173"/>
        <v>628416</v>
      </c>
      <c r="L584">
        <f t="shared" ref="L584:L647" si="186">FLOOR(K584/($E$6*60),1)</f>
        <v>0</v>
      </c>
      <c r="M584">
        <f t="shared" ref="M584:M647" si="187">FLOOR(K584/$E$6,1)-(60*L584)</f>
        <v>24</v>
      </c>
      <c r="N584">
        <f>INDEX(Testing!$K$17:$K$23,FLOOR(('Frame Table'!K584-($E$6*M584)-($E$6*60*L584))/'Frame Table'!$F$6,1)+1)</f>
        <v>61</v>
      </c>
      <c r="O584">
        <f t="shared" si="181"/>
        <v>54</v>
      </c>
      <c r="P584">
        <f>INDEX(Testing!$N$17:$N$23,FLOOR(('Frame Table'!K584-($E$6*M584)-($E$6*60*L584))/'Frame Table'!$F$6,1)+1)</f>
        <v>58</v>
      </c>
      <c r="S584">
        <f t="shared" si="178"/>
        <v>576</v>
      </c>
      <c r="T584">
        <f t="shared" si="174"/>
        <v>880128</v>
      </c>
      <c r="U584">
        <f t="shared" ref="U584:U647" si="188">FLOOR(T584/($E$6*60),1)</f>
        <v>0</v>
      </c>
      <c r="V584">
        <f t="shared" ref="V584:V647" si="189">FLOOR(T584/$E$6,1)-(60*U584)</f>
        <v>34</v>
      </c>
      <c r="W584">
        <f>INDEX(Testing!$K$17:$K$23,FLOOR(('Frame Table'!T584-($E$6*V584)-($E$6*60*U584))/'Frame Table'!$F$6,1)+1)</f>
        <v>48</v>
      </c>
      <c r="X584">
        <f t="shared" si="182"/>
        <v>38</v>
      </c>
      <c r="Y584">
        <f>INDEX(Testing!$N$17:$N$23,FLOOR(('Frame Table'!T584-($E$6*V584)-($E$6*60*U584))/'Frame Table'!$F$6,1)+1)</f>
        <v>38</v>
      </c>
      <c r="AB584">
        <f t="shared" si="179"/>
        <v>576</v>
      </c>
      <c r="AC584">
        <f t="shared" si="175"/>
        <v>549504</v>
      </c>
      <c r="AD584">
        <f t="shared" ref="AD584:AD647" si="190">FLOOR(AC584/($E$6*60),1)</f>
        <v>0</v>
      </c>
      <c r="AE584">
        <f t="shared" ref="AE584:AE647" si="191">FLOOR(AC584/$E$6,1)-(60*AD584)</f>
        <v>21</v>
      </c>
      <c r="AF584">
        <f>INDEX(Testing!$K$17:$K$23,FLOOR(('Frame Table'!AC584-($E$6*AE584)-($E$6*60*AD584))/'Frame Table'!$F$6,1)+1)</f>
        <v>48</v>
      </c>
      <c r="AG584">
        <f t="shared" si="183"/>
        <v>46</v>
      </c>
      <c r="AH584">
        <f>INDEX(Testing!$N$17:$N$23,FLOOR(('Frame Table'!AC584-($E$6*AE584)-($E$6*60*AD584))/'Frame Table'!$F$6,1)+1)</f>
        <v>38</v>
      </c>
    </row>
    <row r="585" spans="1:34" x14ac:dyDescent="0.25">
      <c r="A585">
        <f t="shared" si="176"/>
        <v>577</v>
      </c>
      <c r="B585">
        <f t="shared" ref="B585:B648" si="192">A585*$C$6</f>
        <v>734521</v>
      </c>
      <c r="C585">
        <f t="shared" si="184"/>
        <v>0</v>
      </c>
      <c r="D585">
        <f t="shared" si="185"/>
        <v>28</v>
      </c>
      <c r="E585">
        <f>INDEX(Testing!$K$17:$K$23,FLOOR(('Frame Table'!B585-($E$6*D585)-($E$6*60*C585))/'Frame Table'!$F$6,1)+1)</f>
        <v>82</v>
      </c>
      <c r="F585">
        <f t="shared" si="180"/>
        <v>69</v>
      </c>
      <c r="G585">
        <f>INDEX(Testing!$N$17:$N$23,FLOOR(('Frame Table'!B585-($E$6*D585)-($E$6*60*C585))/'Frame Table'!$F$6,1)+1)</f>
        <v>77</v>
      </c>
      <c r="J585">
        <f t="shared" si="177"/>
        <v>577</v>
      </c>
      <c r="K585">
        <f t="shared" si="173"/>
        <v>629507</v>
      </c>
      <c r="L585">
        <f t="shared" si="186"/>
        <v>0</v>
      </c>
      <c r="M585">
        <f t="shared" si="187"/>
        <v>24</v>
      </c>
      <c r="N585">
        <f>INDEX(Testing!$K$17:$K$23,FLOOR(('Frame Table'!K585-($E$6*M585)-($E$6*60*L585))/'Frame Table'!$F$6,1)+1)</f>
        <v>61</v>
      </c>
      <c r="O585">
        <f t="shared" si="181"/>
        <v>59</v>
      </c>
      <c r="P585">
        <f>INDEX(Testing!$N$17:$N$23,FLOOR(('Frame Table'!K585-($E$6*M585)-($E$6*60*L585))/'Frame Table'!$F$6,1)+1)</f>
        <v>58</v>
      </c>
      <c r="S585">
        <f t="shared" si="178"/>
        <v>577</v>
      </c>
      <c r="T585">
        <f t="shared" si="174"/>
        <v>881656</v>
      </c>
      <c r="U585">
        <f t="shared" si="188"/>
        <v>0</v>
      </c>
      <c r="V585">
        <f t="shared" si="189"/>
        <v>34</v>
      </c>
      <c r="W585">
        <f>INDEX(Testing!$K$17:$K$23,FLOOR(('Frame Table'!T585-($E$6*V585)-($E$6*60*U585))/'Frame Table'!$F$6,1)+1)</f>
        <v>48</v>
      </c>
      <c r="X585">
        <f t="shared" si="182"/>
        <v>43</v>
      </c>
      <c r="Y585">
        <f>INDEX(Testing!$N$17:$N$23,FLOOR(('Frame Table'!T585-($E$6*V585)-($E$6*60*U585))/'Frame Table'!$F$6,1)+1)</f>
        <v>38</v>
      </c>
      <c r="AB585">
        <f t="shared" si="179"/>
        <v>577</v>
      </c>
      <c r="AC585">
        <f t="shared" si="175"/>
        <v>550458</v>
      </c>
      <c r="AD585">
        <f t="shared" si="190"/>
        <v>0</v>
      </c>
      <c r="AE585">
        <f t="shared" si="191"/>
        <v>21</v>
      </c>
      <c r="AF585">
        <f>INDEX(Testing!$K$17:$K$23,FLOOR(('Frame Table'!AC585-($E$6*AE585)-($E$6*60*AD585))/'Frame Table'!$F$6,1)+1)</f>
        <v>61</v>
      </c>
      <c r="AG585">
        <f t="shared" si="183"/>
        <v>50</v>
      </c>
      <c r="AH585">
        <f>INDEX(Testing!$N$17:$N$23,FLOOR(('Frame Table'!AC585-($E$6*AE585)-($E$6*60*AD585))/'Frame Table'!$F$6,1)+1)</f>
        <v>58</v>
      </c>
    </row>
    <row r="586" spans="1:34" x14ac:dyDescent="0.25">
      <c r="A586">
        <f t="shared" si="176"/>
        <v>578</v>
      </c>
      <c r="B586">
        <f t="shared" si="192"/>
        <v>735794</v>
      </c>
      <c r="C586">
        <f t="shared" si="184"/>
        <v>0</v>
      </c>
      <c r="D586">
        <f t="shared" si="185"/>
        <v>28</v>
      </c>
      <c r="E586">
        <f>INDEX(Testing!$K$17:$K$23,FLOOR(('Frame Table'!B586-($E$6*D586)-($E$6*60*C586))/'Frame Table'!$F$6,1)+1)</f>
        <v>82</v>
      </c>
      <c r="F586">
        <f t="shared" si="180"/>
        <v>74</v>
      </c>
      <c r="G586">
        <f>INDEX(Testing!$N$17:$N$23,FLOOR(('Frame Table'!B586-($E$6*D586)-($E$6*60*C586))/'Frame Table'!$F$6,1)+1)</f>
        <v>77</v>
      </c>
      <c r="J586">
        <f t="shared" si="177"/>
        <v>578</v>
      </c>
      <c r="K586">
        <f t="shared" ref="K586:K649" si="193">J586*L$6</f>
        <v>630598</v>
      </c>
      <c r="L586">
        <f t="shared" si="186"/>
        <v>0</v>
      </c>
      <c r="M586">
        <f t="shared" si="187"/>
        <v>24</v>
      </c>
      <c r="N586">
        <f>INDEX(Testing!$K$17:$K$23,FLOOR(('Frame Table'!K586-($E$6*M586)-($E$6*60*L586))/'Frame Table'!$F$6,1)+1)</f>
        <v>61</v>
      </c>
      <c r="O586">
        <f t="shared" si="181"/>
        <v>63</v>
      </c>
      <c r="P586">
        <f>INDEX(Testing!$N$17:$N$23,FLOOR(('Frame Table'!K586-($E$6*M586)-($E$6*60*L586))/'Frame Table'!$F$6,1)+1)</f>
        <v>58</v>
      </c>
      <c r="S586">
        <f t="shared" si="178"/>
        <v>578</v>
      </c>
      <c r="T586">
        <f t="shared" ref="T586:T649" si="194">S586*U$6</f>
        <v>883184</v>
      </c>
      <c r="U586">
        <f t="shared" si="188"/>
        <v>0</v>
      </c>
      <c r="V586">
        <f t="shared" si="189"/>
        <v>34</v>
      </c>
      <c r="W586">
        <f>INDEX(Testing!$K$17:$K$23,FLOOR(('Frame Table'!T586-($E$6*V586)-($E$6*60*U586))/'Frame Table'!$F$6,1)+1)</f>
        <v>61</v>
      </c>
      <c r="X586">
        <f t="shared" si="182"/>
        <v>49</v>
      </c>
      <c r="Y586">
        <f>INDEX(Testing!$N$17:$N$23,FLOOR(('Frame Table'!T586-($E$6*V586)-($E$6*60*U586))/'Frame Table'!$F$6,1)+1)</f>
        <v>58</v>
      </c>
      <c r="AB586">
        <f t="shared" si="179"/>
        <v>578</v>
      </c>
      <c r="AC586">
        <f t="shared" ref="AC586:AC649" si="195">AB586*AD$6</f>
        <v>551412</v>
      </c>
      <c r="AD586">
        <f t="shared" si="190"/>
        <v>0</v>
      </c>
      <c r="AE586">
        <f t="shared" si="191"/>
        <v>21</v>
      </c>
      <c r="AF586">
        <f>INDEX(Testing!$K$17:$K$23,FLOOR(('Frame Table'!AC586-($E$6*AE586)-($E$6*60*AD586))/'Frame Table'!$F$6,1)+1)</f>
        <v>61</v>
      </c>
      <c r="AG586">
        <f t="shared" si="183"/>
        <v>53</v>
      </c>
      <c r="AH586">
        <f>INDEX(Testing!$N$17:$N$23,FLOOR(('Frame Table'!AC586-($E$6*AE586)-($E$6*60*AD586))/'Frame Table'!$F$6,1)+1)</f>
        <v>58</v>
      </c>
    </row>
    <row r="587" spans="1:34" x14ac:dyDescent="0.25">
      <c r="A587">
        <f t="shared" ref="A587:A650" si="196">A586+1</f>
        <v>579</v>
      </c>
      <c r="B587">
        <f t="shared" si="192"/>
        <v>737067</v>
      </c>
      <c r="C587">
        <f t="shared" si="184"/>
        <v>0</v>
      </c>
      <c r="D587">
        <f t="shared" si="185"/>
        <v>28</v>
      </c>
      <c r="E587">
        <f>INDEX(Testing!$K$17:$K$23,FLOOR(('Frame Table'!B587-($E$6*D587)-($E$6*60*C587))/'Frame Table'!$F$6,1)+1)</f>
        <v>82</v>
      </c>
      <c r="F587">
        <f t="shared" si="180"/>
        <v>79</v>
      </c>
      <c r="G587">
        <f>INDEX(Testing!$N$17:$N$23,FLOOR(('Frame Table'!B587-($E$6*D587)-($E$6*60*C587))/'Frame Table'!$F$6,1)+1)</f>
        <v>77</v>
      </c>
      <c r="J587">
        <f t="shared" ref="J587:J650" si="197">J586+1</f>
        <v>579</v>
      </c>
      <c r="K587">
        <f t="shared" si="193"/>
        <v>631689</v>
      </c>
      <c r="L587">
        <f t="shared" si="186"/>
        <v>0</v>
      </c>
      <c r="M587">
        <f t="shared" si="187"/>
        <v>24</v>
      </c>
      <c r="N587">
        <f>INDEX(Testing!$K$17:$K$23,FLOOR(('Frame Table'!K587-($E$6*M587)-($E$6*60*L587))/'Frame Table'!$F$6,1)+1)</f>
        <v>82</v>
      </c>
      <c r="O587">
        <f t="shared" si="181"/>
        <v>67</v>
      </c>
      <c r="P587">
        <f>INDEX(Testing!$N$17:$N$23,FLOOR(('Frame Table'!K587-($E$6*M587)-($E$6*60*L587))/'Frame Table'!$F$6,1)+1)</f>
        <v>77</v>
      </c>
      <c r="S587">
        <f t="shared" ref="S587:S650" si="198">S586+1</f>
        <v>579</v>
      </c>
      <c r="T587">
        <f t="shared" si="194"/>
        <v>884712</v>
      </c>
      <c r="U587">
        <f t="shared" si="188"/>
        <v>0</v>
      </c>
      <c r="V587">
        <f t="shared" si="189"/>
        <v>34</v>
      </c>
      <c r="W587">
        <f>INDEX(Testing!$K$17:$K$23,FLOOR(('Frame Table'!T587-($E$6*V587)-($E$6*60*U587))/'Frame Table'!$F$6,1)+1)</f>
        <v>61</v>
      </c>
      <c r="X587">
        <f t="shared" si="182"/>
        <v>55</v>
      </c>
      <c r="Y587">
        <f>INDEX(Testing!$N$17:$N$23,FLOOR(('Frame Table'!T587-($E$6*V587)-($E$6*60*U587))/'Frame Table'!$F$6,1)+1)</f>
        <v>58</v>
      </c>
      <c r="AB587">
        <f t="shared" ref="AB587:AB650" si="199">AB586+1</f>
        <v>579</v>
      </c>
      <c r="AC587">
        <f t="shared" si="195"/>
        <v>552366</v>
      </c>
      <c r="AD587">
        <f t="shared" si="190"/>
        <v>0</v>
      </c>
      <c r="AE587">
        <f t="shared" si="191"/>
        <v>21</v>
      </c>
      <c r="AF587">
        <f>INDEX(Testing!$K$17:$K$23,FLOOR(('Frame Table'!AC587-($E$6*AE587)-($E$6*60*AD587))/'Frame Table'!$F$6,1)+1)</f>
        <v>61</v>
      </c>
      <c r="AG587">
        <f t="shared" si="183"/>
        <v>57</v>
      </c>
      <c r="AH587">
        <f>INDEX(Testing!$N$17:$N$23,FLOOR(('Frame Table'!AC587-($E$6*AE587)-($E$6*60*AD587))/'Frame Table'!$F$6,1)+1)</f>
        <v>58</v>
      </c>
    </row>
    <row r="588" spans="1:34" x14ac:dyDescent="0.25">
      <c r="A588">
        <f t="shared" si="196"/>
        <v>580</v>
      </c>
      <c r="B588">
        <f t="shared" si="192"/>
        <v>738340</v>
      </c>
      <c r="C588">
        <f t="shared" si="184"/>
        <v>0</v>
      </c>
      <c r="D588">
        <f t="shared" si="185"/>
        <v>28</v>
      </c>
      <c r="E588">
        <f>INDEX(Testing!$K$17:$K$23,FLOOR(('Frame Table'!B588-($E$6*D588)-($E$6*60*C588))/'Frame Table'!$F$6,1)+1)</f>
        <v>97</v>
      </c>
      <c r="F588">
        <f t="shared" si="180"/>
        <v>84</v>
      </c>
      <c r="G588">
        <f>INDEX(Testing!$N$17:$N$23,FLOOR(('Frame Table'!B588-($E$6*D588)-($E$6*60*C588))/'Frame Table'!$F$6,1)+1)</f>
        <v>96</v>
      </c>
      <c r="J588">
        <f t="shared" si="197"/>
        <v>580</v>
      </c>
      <c r="K588">
        <f t="shared" si="193"/>
        <v>632780</v>
      </c>
      <c r="L588">
        <f t="shared" si="186"/>
        <v>0</v>
      </c>
      <c r="M588">
        <f t="shared" si="187"/>
        <v>24</v>
      </c>
      <c r="N588">
        <f>INDEX(Testing!$K$17:$K$23,FLOOR(('Frame Table'!K588-($E$6*M588)-($E$6*60*L588))/'Frame Table'!$F$6,1)+1)</f>
        <v>82</v>
      </c>
      <c r="O588">
        <f t="shared" si="181"/>
        <v>71</v>
      </c>
      <c r="P588">
        <f>INDEX(Testing!$N$17:$N$23,FLOOR(('Frame Table'!K588-($E$6*M588)-($E$6*60*L588))/'Frame Table'!$F$6,1)+1)</f>
        <v>77</v>
      </c>
      <c r="S588">
        <f t="shared" si="198"/>
        <v>580</v>
      </c>
      <c r="T588">
        <f t="shared" si="194"/>
        <v>886240</v>
      </c>
      <c r="U588">
        <f t="shared" si="188"/>
        <v>0</v>
      </c>
      <c r="V588">
        <f t="shared" si="189"/>
        <v>34</v>
      </c>
      <c r="W588">
        <f>INDEX(Testing!$K$17:$K$23,FLOOR(('Frame Table'!T588-($E$6*V588)-($E$6*60*U588))/'Frame Table'!$F$6,1)+1)</f>
        <v>61</v>
      </c>
      <c r="X588">
        <f t="shared" si="182"/>
        <v>61</v>
      </c>
      <c r="Y588">
        <f>INDEX(Testing!$N$17:$N$23,FLOOR(('Frame Table'!T588-($E$6*V588)-($E$6*60*U588))/'Frame Table'!$F$6,1)+1)</f>
        <v>58</v>
      </c>
      <c r="AB588">
        <f t="shared" si="199"/>
        <v>580</v>
      </c>
      <c r="AC588">
        <f t="shared" si="195"/>
        <v>553320</v>
      </c>
      <c r="AD588">
        <f t="shared" si="190"/>
        <v>0</v>
      </c>
      <c r="AE588">
        <f t="shared" si="191"/>
        <v>21</v>
      </c>
      <c r="AF588">
        <f>INDEX(Testing!$K$17:$K$23,FLOOR(('Frame Table'!AC588-($E$6*AE588)-($E$6*60*AD588))/'Frame Table'!$F$6,1)+1)</f>
        <v>61</v>
      </c>
      <c r="AG588">
        <f t="shared" si="183"/>
        <v>61</v>
      </c>
      <c r="AH588">
        <f>INDEX(Testing!$N$17:$N$23,FLOOR(('Frame Table'!AC588-($E$6*AE588)-($E$6*60*AD588))/'Frame Table'!$F$6,1)+1)</f>
        <v>58</v>
      </c>
    </row>
    <row r="589" spans="1:34" x14ac:dyDescent="0.25">
      <c r="A589">
        <f t="shared" si="196"/>
        <v>581</v>
      </c>
      <c r="B589">
        <f t="shared" si="192"/>
        <v>739613</v>
      </c>
      <c r="C589">
        <f t="shared" si="184"/>
        <v>0</v>
      </c>
      <c r="D589">
        <f t="shared" si="185"/>
        <v>28</v>
      </c>
      <c r="E589">
        <f>INDEX(Testing!$K$17:$K$23,FLOOR(('Frame Table'!B589-($E$6*D589)-($E$6*60*C589))/'Frame Table'!$F$6,1)+1)</f>
        <v>97</v>
      </c>
      <c r="F589">
        <f t="shared" si="180"/>
        <v>89</v>
      </c>
      <c r="G589">
        <f>INDEX(Testing!$N$17:$N$23,FLOOR(('Frame Table'!B589-($E$6*D589)-($E$6*60*C589))/'Frame Table'!$F$6,1)+1)</f>
        <v>96</v>
      </c>
      <c r="J589">
        <f t="shared" si="197"/>
        <v>581</v>
      </c>
      <c r="K589">
        <f t="shared" si="193"/>
        <v>633871</v>
      </c>
      <c r="L589">
        <f t="shared" si="186"/>
        <v>0</v>
      </c>
      <c r="M589">
        <f t="shared" si="187"/>
        <v>24</v>
      </c>
      <c r="N589">
        <f>INDEX(Testing!$K$17:$K$23,FLOOR(('Frame Table'!K589-($E$6*M589)-($E$6*60*L589))/'Frame Table'!$F$6,1)+1)</f>
        <v>82</v>
      </c>
      <c r="O589">
        <f t="shared" si="181"/>
        <v>76</v>
      </c>
      <c r="P589">
        <f>INDEX(Testing!$N$17:$N$23,FLOOR(('Frame Table'!K589-($E$6*M589)-($E$6*60*L589))/'Frame Table'!$F$6,1)+1)</f>
        <v>77</v>
      </c>
      <c r="S589">
        <f t="shared" si="198"/>
        <v>581</v>
      </c>
      <c r="T589">
        <f t="shared" si="194"/>
        <v>887768</v>
      </c>
      <c r="U589">
        <f t="shared" si="188"/>
        <v>0</v>
      </c>
      <c r="V589">
        <f t="shared" si="189"/>
        <v>34</v>
      </c>
      <c r="W589">
        <f>INDEX(Testing!$K$17:$K$23,FLOOR(('Frame Table'!T589-($E$6*V589)-($E$6*60*U589))/'Frame Table'!$F$6,1)+1)</f>
        <v>82</v>
      </c>
      <c r="X589">
        <f t="shared" si="182"/>
        <v>67</v>
      </c>
      <c r="Y589">
        <f>INDEX(Testing!$N$17:$N$23,FLOOR(('Frame Table'!T589-($E$6*V589)-($E$6*60*U589))/'Frame Table'!$F$6,1)+1)</f>
        <v>77</v>
      </c>
      <c r="AB589">
        <f t="shared" si="199"/>
        <v>581</v>
      </c>
      <c r="AC589">
        <f t="shared" si="195"/>
        <v>554274</v>
      </c>
      <c r="AD589">
        <f t="shared" si="190"/>
        <v>0</v>
      </c>
      <c r="AE589">
        <f t="shared" si="191"/>
        <v>21</v>
      </c>
      <c r="AF589">
        <f>INDEX(Testing!$K$17:$K$23,FLOOR(('Frame Table'!AC589-($E$6*AE589)-($E$6*60*AD589))/'Frame Table'!$F$6,1)+1)</f>
        <v>82</v>
      </c>
      <c r="AG589">
        <f t="shared" si="183"/>
        <v>65</v>
      </c>
      <c r="AH589">
        <f>INDEX(Testing!$N$17:$N$23,FLOOR(('Frame Table'!AC589-($E$6*AE589)-($E$6*60*AD589))/'Frame Table'!$F$6,1)+1)</f>
        <v>77</v>
      </c>
    </row>
    <row r="590" spans="1:34" x14ac:dyDescent="0.25">
      <c r="A590">
        <f t="shared" si="196"/>
        <v>582</v>
      </c>
      <c r="B590">
        <f t="shared" si="192"/>
        <v>740886</v>
      </c>
      <c r="C590">
        <f t="shared" si="184"/>
        <v>0</v>
      </c>
      <c r="D590">
        <f t="shared" si="185"/>
        <v>28</v>
      </c>
      <c r="E590">
        <f>INDEX(Testing!$K$17:$K$23,FLOOR(('Frame Table'!B590-($E$6*D590)-($E$6*60*C590))/'Frame Table'!$F$6,1)+1)</f>
        <v>97</v>
      </c>
      <c r="F590">
        <f t="shared" si="180"/>
        <v>94</v>
      </c>
      <c r="G590">
        <f>INDEX(Testing!$N$17:$N$23,FLOOR(('Frame Table'!B590-($E$6*D590)-($E$6*60*C590))/'Frame Table'!$F$6,1)+1)</f>
        <v>96</v>
      </c>
      <c r="J590">
        <f t="shared" si="197"/>
        <v>582</v>
      </c>
      <c r="K590">
        <f t="shared" si="193"/>
        <v>634962</v>
      </c>
      <c r="L590">
        <f t="shared" si="186"/>
        <v>0</v>
      </c>
      <c r="M590">
        <f t="shared" si="187"/>
        <v>24</v>
      </c>
      <c r="N590">
        <f>INDEX(Testing!$K$17:$K$23,FLOOR(('Frame Table'!K590-($E$6*M590)-($E$6*60*L590))/'Frame Table'!$F$6,1)+1)</f>
        <v>97</v>
      </c>
      <c r="O590">
        <f t="shared" si="181"/>
        <v>80</v>
      </c>
      <c r="P590">
        <f>INDEX(Testing!$N$17:$N$23,FLOOR(('Frame Table'!K590-($E$6*M590)-($E$6*60*L590))/'Frame Table'!$F$6,1)+1)</f>
        <v>96</v>
      </c>
      <c r="S590">
        <f t="shared" si="198"/>
        <v>582</v>
      </c>
      <c r="T590">
        <f t="shared" si="194"/>
        <v>889296</v>
      </c>
      <c r="U590">
        <f t="shared" si="188"/>
        <v>0</v>
      </c>
      <c r="V590">
        <f t="shared" si="189"/>
        <v>34</v>
      </c>
      <c r="W590">
        <f>INDEX(Testing!$K$17:$K$23,FLOOR(('Frame Table'!T590-($E$6*V590)-($E$6*60*U590))/'Frame Table'!$F$6,1)+1)</f>
        <v>82</v>
      </c>
      <c r="X590">
        <f t="shared" si="182"/>
        <v>73</v>
      </c>
      <c r="Y590">
        <f>INDEX(Testing!$N$17:$N$23,FLOOR(('Frame Table'!T590-($E$6*V590)-($E$6*60*U590))/'Frame Table'!$F$6,1)+1)</f>
        <v>77</v>
      </c>
      <c r="AB590">
        <f t="shared" si="199"/>
        <v>582</v>
      </c>
      <c r="AC590">
        <f t="shared" si="195"/>
        <v>555228</v>
      </c>
      <c r="AD590">
        <f t="shared" si="190"/>
        <v>0</v>
      </c>
      <c r="AE590">
        <f t="shared" si="191"/>
        <v>21</v>
      </c>
      <c r="AF590">
        <f>INDEX(Testing!$K$17:$K$23,FLOOR(('Frame Table'!AC590-($E$6*AE590)-($E$6*60*AD590))/'Frame Table'!$F$6,1)+1)</f>
        <v>82</v>
      </c>
      <c r="AG590">
        <f t="shared" si="183"/>
        <v>68</v>
      </c>
      <c r="AH590">
        <f>INDEX(Testing!$N$17:$N$23,FLOOR(('Frame Table'!AC590-($E$6*AE590)-($E$6*60*AD590))/'Frame Table'!$F$6,1)+1)</f>
        <v>77</v>
      </c>
    </row>
    <row r="591" spans="1:34" x14ac:dyDescent="0.25">
      <c r="A591">
        <f t="shared" si="196"/>
        <v>583</v>
      </c>
      <c r="B591">
        <f t="shared" si="192"/>
        <v>742159</v>
      </c>
      <c r="C591">
        <f t="shared" si="184"/>
        <v>0</v>
      </c>
      <c r="D591">
        <f t="shared" si="185"/>
        <v>28</v>
      </c>
      <c r="E591">
        <f>INDEX(Testing!$K$17:$K$23,FLOOR(('Frame Table'!B591-($E$6*D591)-($E$6*60*C591))/'Frame Table'!$F$6,1)+1)</f>
        <v>99</v>
      </c>
      <c r="F591">
        <f t="shared" si="180"/>
        <v>99</v>
      </c>
      <c r="G591">
        <f>INDEX(Testing!$N$17:$N$23,FLOOR(('Frame Table'!B591-($E$6*D591)-($E$6*60*C591))/'Frame Table'!$F$6,1)+1)</f>
        <v>99</v>
      </c>
      <c r="J591">
        <f t="shared" si="197"/>
        <v>583</v>
      </c>
      <c r="K591">
        <f t="shared" si="193"/>
        <v>636053</v>
      </c>
      <c r="L591">
        <f t="shared" si="186"/>
        <v>0</v>
      </c>
      <c r="M591">
        <f t="shared" si="187"/>
        <v>24</v>
      </c>
      <c r="N591">
        <f>INDEX(Testing!$K$17:$K$23,FLOOR(('Frame Table'!K591-($E$6*M591)-($E$6*60*L591))/'Frame Table'!$F$6,1)+1)</f>
        <v>97</v>
      </c>
      <c r="O591">
        <f t="shared" si="181"/>
        <v>84</v>
      </c>
      <c r="P591">
        <f>INDEX(Testing!$N$17:$N$23,FLOOR(('Frame Table'!K591-($E$6*M591)-($E$6*60*L591))/'Frame Table'!$F$6,1)+1)</f>
        <v>96</v>
      </c>
      <c r="S591">
        <f t="shared" si="198"/>
        <v>583</v>
      </c>
      <c r="T591">
        <f t="shared" si="194"/>
        <v>890824</v>
      </c>
      <c r="U591">
        <f t="shared" si="188"/>
        <v>0</v>
      </c>
      <c r="V591">
        <f t="shared" si="189"/>
        <v>34</v>
      </c>
      <c r="W591">
        <f>INDEX(Testing!$K$17:$K$23,FLOOR(('Frame Table'!T591-($E$6*V591)-($E$6*60*U591))/'Frame Table'!$F$6,1)+1)</f>
        <v>82</v>
      </c>
      <c r="X591">
        <f t="shared" si="182"/>
        <v>79</v>
      </c>
      <c r="Y591">
        <f>INDEX(Testing!$N$17:$N$23,FLOOR(('Frame Table'!T591-($E$6*V591)-($E$6*60*U591))/'Frame Table'!$F$6,1)+1)</f>
        <v>77</v>
      </c>
      <c r="AB591">
        <f t="shared" si="199"/>
        <v>583</v>
      </c>
      <c r="AC591">
        <f t="shared" si="195"/>
        <v>556182</v>
      </c>
      <c r="AD591">
        <f t="shared" si="190"/>
        <v>0</v>
      </c>
      <c r="AE591">
        <f t="shared" si="191"/>
        <v>21</v>
      </c>
      <c r="AF591">
        <f>INDEX(Testing!$K$17:$K$23,FLOOR(('Frame Table'!AC591-($E$6*AE591)-($E$6*60*AD591))/'Frame Table'!$F$6,1)+1)</f>
        <v>82</v>
      </c>
      <c r="AG591">
        <f t="shared" si="183"/>
        <v>72</v>
      </c>
      <c r="AH591">
        <f>INDEX(Testing!$N$17:$N$23,FLOOR(('Frame Table'!AC591-($E$6*AE591)-($E$6*60*AD591))/'Frame Table'!$F$6,1)+1)</f>
        <v>77</v>
      </c>
    </row>
    <row r="592" spans="1:34" x14ac:dyDescent="0.25">
      <c r="A592">
        <f t="shared" si="196"/>
        <v>584</v>
      </c>
      <c r="B592">
        <f t="shared" si="192"/>
        <v>743432</v>
      </c>
      <c r="C592">
        <f t="shared" si="184"/>
        <v>0</v>
      </c>
      <c r="D592">
        <f t="shared" si="185"/>
        <v>29</v>
      </c>
      <c r="E592">
        <f>INDEX(Testing!$K$17:$K$23,FLOOR(('Frame Table'!B592-($E$6*D592)-($E$6*60*C592))/'Frame Table'!$F$6,1)+1)</f>
        <v>0</v>
      </c>
      <c r="F592">
        <f t="shared" si="180"/>
        <v>4</v>
      </c>
      <c r="G592">
        <f>INDEX(Testing!$N$17:$N$23,FLOOR(('Frame Table'!B592-($E$6*D592)-($E$6*60*C592))/'Frame Table'!$F$6,1)+1)</f>
        <v>0</v>
      </c>
      <c r="J592">
        <f t="shared" si="197"/>
        <v>584</v>
      </c>
      <c r="K592">
        <f t="shared" si="193"/>
        <v>637144</v>
      </c>
      <c r="L592">
        <f t="shared" si="186"/>
        <v>0</v>
      </c>
      <c r="M592">
        <f t="shared" si="187"/>
        <v>24</v>
      </c>
      <c r="N592">
        <f>INDEX(Testing!$K$17:$K$23,FLOOR(('Frame Table'!K592-($E$6*M592)-($E$6*60*L592))/'Frame Table'!$F$6,1)+1)</f>
        <v>97</v>
      </c>
      <c r="O592">
        <f t="shared" si="181"/>
        <v>88</v>
      </c>
      <c r="P592">
        <f>INDEX(Testing!$N$17:$N$23,FLOOR(('Frame Table'!K592-($E$6*M592)-($E$6*60*L592))/'Frame Table'!$F$6,1)+1)</f>
        <v>96</v>
      </c>
      <c r="S592">
        <f t="shared" si="198"/>
        <v>584</v>
      </c>
      <c r="T592">
        <f t="shared" si="194"/>
        <v>892352</v>
      </c>
      <c r="U592">
        <f t="shared" si="188"/>
        <v>0</v>
      </c>
      <c r="V592">
        <f t="shared" si="189"/>
        <v>34</v>
      </c>
      <c r="W592">
        <f>INDEX(Testing!$K$17:$K$23,FLOOR(('Frame Table'!T592-($E$6*V592)-($E$6*60*U592))/'Frame Table'!$F$6,1)+1)</f>
        <v>97</v>
      </c>
      <c r="X592">
        <f t="shared" si="182"/>
        <v>85</v>
      </c>
      <c r="Y592">
        <f>INDEX(Testing!$N$17:$N$23,FLOOR(('Frame Table'!T592-($E$6*V592)-($E$6*60*U592))/'Frame Table'!$F$6,1)+1)</f>
        <v>96</v>
      </c>
      <c r="AB592">
        <f t="shared" si="199"/>
        <v>584</v>
      </c>
      <c r="AC592">
        <f t="shared" si="195"/>
        <v>557136</v>
      </c>
      <c r="AD592">
        <f t="shared" si="190"/>
        <v>0</v>
      </c>
      <c r="AE592">
        <f t="shared" si="191"/>
        <v>21</v>
      </c>
      <c r="AF592">
        <f>INDEX(Testing!$K$17:$K$23,FLOOR(('Frame Table'!AC592-($E$6*AE592)-($E$6*60*AD592))/'Frame Table'!$F$6,1)+1)</f>
        <v>82</v>
      </c>
      <c r="AG592">
        <f t="shared" si="183"/>
        <v>76</v>
      </c>
      <c r="AH592">
        <f>INDEX(Testing!$N$17:$N$23,FLOOR(('Frame Table'!AC592-($E$6*AE592)-($E$6*60*AD592))/'Frame Table'!$F$6,1)+1)</f>
        <v>77</v>
      </c>
    </row>
    <row r="593" spans="1:34" x14ac:dyDescent="0.25">
      <c r="A593">
        <f t="shared" si="196"/>
        <v>585</v>
      </c>
      <c r="B593">
        <f t="shared" si="192"/>
        <v>744705</v>
      </c>
      <c r="C593">
        <f t="shared" si="184"/>
        <v>0</v>
      </c>
      <c r="D593">
        <f t="shared" si="185"/>
        <v>29</v>
      </c>
      <c r="E593">
        <f>INDEX(Testing!$K$17:$K$23,FLOOR(('Frame Table'!B593-($E$6*D593)-($E$6*60*C593))/'Frame Table'!$F$6,1)+1)</f>
        <v>0</v>
      </c>
      <c r="F593">
        <f t="shared" si="180"/>
        <v>9</v>
      </c>
      <c r="G593">
        <f>INDEX(Testing!$N$17:$N$23,FLOOR(('Frame Table'!B593-($E$6*D593)-($E$6*60*C593))/'Frame Table'!$F$6,1)+1)</f>
        <v>0</v>
      </c>
      <c r="J593">
        <f t="shared" si="197"/>
        <v>585</v>
      </c>
      <c r="K593">
        <f t="shared" si="193"/>
        <v>638235</v>
      </c>
      <c r="L593">
        <f t="shared" si="186"/>
        <v>0</v>
      </c>
      <c r="M593">
        <f t="shared" si="187"/>
        <v>24</v>
      </c>
      <c r="N593">
        <f>INDEX(Testing!$K$17:$K$23,FLOOR(('Frame Table'!K593-($E$6*M593)-($E$6*60*L593))/'Frame Table'!$F$6,1)+1)</f>
        <v>97</v>
      </c>
      <c r="O593">
        <f t="shared" si="181"/>
        <v>93</v>
      </c>
      <c r="P593">
        <f>INDEX(Testing!$N$17:$N$23,FLOOR(('Frame Table'!K593-($E$6*M593)-($E$6*60*L593))/'Frame Table'!$F$6,1)+1)</f>
        <v>96</v>
      </c>
      <c r="S593">
        <f t="shared" si="198"/>
        <v>585</v>
      </c>
      <c r="T593">
        <f t="shared" si="194"/>
        <v>893880</v>
      </c>
      <c r="U593">
        <f t="shared" si="188"/>
        <v>0</v>
      </c>
      <c r="V593">
        <f t="shared" si="189"/>
        <v>34</v>
      </c>
      <c r="W593">
        <f>INDEX(Testing!$K$17:$K$23,FLOOR(('Frame Table'!T593-($E$6*V593)-($E$6*60*U593))/'Frame Table'!$F$6,1)+1)</f>
        <v>97</v>
      </c>
      <c r="X593">
        <f t="shared" si="182"/>
        <v>91</v>
      </c>
      <c r="Y593">
        <f>INDEX(Testing!$N$17:$N$23,FLOOR(('Frame Table'!T593-($E$6*V593)-($E$6*60*U593))/'Frame Table'!$F$6,1)+1)</f>
        <v>96</v>
      </c>
      <c r="AB593">
        <f t="shared" si="199"/>
        <v>585</v>
      </c>
      <c r="AC593">
        <f t="shared" si="195"/>
        <v>558090</v>
      </c>
      <c r="AD593">
        <f t="shared" si="190"/>
        <v>0</v>
      </c>
      <c r="AE593">
        <f t="shared" si="191"/>
        <v>21</v>
      </c>
      <c r="AF593">
        <f>INDEX(Testing!$K$17:$K$23,FLOOR(('Frame Table'!AC593-($E$6*AE593)-($E$6*60*AD593))/'Frame Table'!$F$6,1)+1)</f>
        <v>97</v>
      </c>
      <c r="AG593">
        <f t="shared" si="183"/>
        <v>80</v>
      </c>
      <c r="AH593">
        <f>INDEX(Testing!$N$17:$N$23,FLOOR(('Frame Table'!AC593-($E$6*AE593)-($E$6*60*AD593))/'Frame Table'!$F$6,1)+1)</f>
        <v>96</v>
      </c>
    </row>
    <row r="594" spans="1:34" x14ac:dyDescent="0.25">
      <c r="A594">
        <f t="shared" si="196"/>
        <v>586</v>
      </c>
      <c r="B594">
        <f t="shared" si="192"/>
        <v>745978</v>
      </c>
      <c r="C594">
        <f t="shared" si="184"/>
        <v>0</v>
      </c>
      <c r="D594">
        <f t="shared" si="185"/>
        <v>29</v>
      </c>
      <c r="E594">
        <f>INDEX(Testing!$K$17:$K$23,FLOOR(('Frame Table'!B594-($E$6*D594)-($E$6*60*C594))/'Frame Table'!$F$6,1)+1)</f>
        <v>0</v>
      </c>
      <c r="F594">
        <f t="shared" si="180"/>
        <v>13</v>
      </c>
      <c r="G594">
        <f>INDEX(Testing!$N$17:$N$23,FLOOR(('Frame Table'!B594-($E$6*D594)-($E$6*60*C594))/'Frame Table'!$F$6,1)+1)</f>
        <v>0</v>
      </c>
      <c r="J594">
        <f t="shared" si="197"/>
        <v>586</v>
      </c>
      <c r="K594">
        <f t="shared" si="193"/>
        <v>639326</v>
      </c>
      <c r="L594">
        <f t="shared" si="186"/>
        <v>0</v>
      </c>
      <c r="M594">
        <f t="shared" si="187"/>
        <v>24</v>
      </c>
      <c r="N594">
        <f>INDEX(Testing!$K$17:$K$23,FLOOR(('Frame Table'!K594-($E$6*M594)-($E$6*60*L594))/'Frame Table'!$F$6,1)+1)</f>
        <v>99</v>
      </c>
      <c r="O594">
        <f t="shared" si="181"/>
        <v>97</v>
      </c>
      <c r="P594">
        <f>INDEX(Testing!$N$17:$N$23,FLOOR(('Frame Table'!K594-($E$6*M594)-($E$6*60*L594))/'Frame Table'!$F$6,1)+1)</f>
        <v>99</v>
      </c>
      <c r="S594">
        <f t="shared" si="198"/>
        <v>586</v>
      </c>
      <c r="T594">
        <f t="shared" si="194"/>
        <v>895408</v>
      </c>
      <c r="U594">
        <f t="shared" si="188"/>
        <v>0</v>
      </c>
      <c r="V594">
        <f t="shared" si="189"/>
        <v>34</v>
      </c>
      <c r="W594">
        <f>INDEX(Testing!$K$17:$K$23,FLOOR(('Frame Table'!T594-($E$6*V594)-($E$6*60*U594))/'Frame Table'!$F$6,1)+1)</f>
        <v>99</v>
      </c>
      <c r="X594">
        <f t="shared" si="182"/>
        <v>97</v>
      </c>
      <c r="Y594">
        <f>INDEX(Testing!$N$17:$N$23,FLOOR(('Frame Table'!T594-($E$6*V594)-($E$6*60*U594))/'Frame Table'!$F$6,1)+1)</f>
        <v>99</v>
      </c>
      <c r="AB594">
        <f t="shared" si="199"/>
        <v>586</v>
      </c>
      <c r="AC594">
        <f t="shared" si="195"/>
        <v>559044</v>
      </c>
      <c r="AD594">
        <f t="shared" si="190"/>
        <v>0</v>
      </c>
      <c r="AE594">
        <f t="shared" si="191"/>
        <v>21</v>
      </c>
      <c r="AF594">
        <f>INDEX(Testing!$K$17:$K$23,FLOOR(('Frame Table'!AC594-($E$6*AE594)-($E$6*60*AD594))/'Frame Table'!$F$6,1)+1)</f>
        <v>97</v>
      </c>
      <c r="AG594">
        <f t="shared" si="183"/>
        <v>83</v>
      </c>
      <c r="AH594">
        <f>INDEX(Testing!$N$17:$N$23,FLOOR(('Frame Table'!AC594-($E$6*AE594)-($E$6*60*AD594))/'Frame Table'!$F$6,1)+1)</f>
        <v>96</v>
      </c>
    </row>
    <row r="595" spans="1:34" x14ac:dyDescent="0.25">
      <c r="A595">
        <f t="shared" si="196"/>
        <v>587</v>
      </c>
      <c r="B595">
        <f t="shared" si="192"/>
        <v>747251</v>
      </c>
      <c r="C595">
        <f t="shared" si="184"/>
        <v>0</v>
      </c>
      <c r="D595">
        <f t="shared" si="185"/>
        <v>29</v>
      </c>
      <c r="E595">
        <f>INDEX(Testing!$K$17:$K$23,FLOOR(('Frame Table'!B595-($E$6*D595)-($E$6*60*C595))/'Frame Table'!$F$6,1)+1)</f>
        <v>25</v>
      </c>
      <c r="F595">
        <f t="shared" si="180"/>
        <v>18</v>
      </c>
      <c r="G595">
        <f>INDEX(Testing!$N$17:$N$23,FLOOR(('Frame Table'!B595-($E$6*D595)-($E$6*60*C595))/'Frame Table'!$F$6,1)+1)</f>
        <v>19</v>
      </c>
      <c r="J595">
        <f t="shared" si="197"/>
        <v>587</v>
      </c>
      <c r="K595">
        <f t="shared" si="193"/>
        <v>640417</v>
      </c>
      <c r="L595">
        <f t="shared" si="186"/>
        <v>0</v>
      </c>
      <c r="M595">
        <f t="shared" si="187"/>
        <v>25</v>
      </c>
      <c r="N595">
        <f>INDEX(Testing!$K$17:$K$23,FLOOR(('Frame Table'!K595-($E$6*M595)-($E$6*60*L595))/'Frame Table'!$F$6,1)+1)</f>
        <v>0</v>
      </c>
      <c r="O595">
        <f t="shared" si="181"/>
        <v>1</v>
      </c>
      <c r="P595">
        <f>INDEX(Testing!$N$17:$N$23,FLOOR(('Frame Table'!K595-($E$6*M595)-($E$6*60*L595))/'Frame Table'!$F$6,1)+1)</f>
        <v>0</v>
      </c>
      <c r="S595">
        <f t="shared" si="198"/>
        <v>587</v>
      </c>
      <c r="T595">
        <f t="shared" si="194"/>
        <v>896936</v>
      </c>
      <c r="U595">
        <f t="shared" si="188"/>
        <v>0</v>
      </c>
      <c r="V595">
        <f t="shared" si="189"/>
        <v>35</v>
      </c>
      <c r="W595">
        <f>INDEX(Testing!$K$17:$K$23,FLOOR(('Frame Table'!T595-($E$6*V595)-($E$6*60*U595))/'Frame Table'!$F$6,1)+1)</f>
        <v>0</v>
      </c>
      <c r="X595">
        <f t="shared" si="182"/>
        <v>3</v>
      </c>
      <c r="Y595">
        <f>INDEX(Testing!$N$17:$N$23,FLOOR(('Frame Table'!T595-($E$6*V595)-($E$6*60*U595))/'Frame Table'!$F$6,1)+1)</f>
        <v>0</v>
      </c>
      <c r="AB595">
        <f t="shared" si="199"/>
        <v>587</v>
      </c>
      <c r="AC595">
        <f t="shared" si="195"/>
        <v>559998</v>
      </c>
      <c r="AD595">
        <f t="shared" si="190"/>
        <v>0</v>
      </c>
      <c r="AE595">
        <f t="shared" si="191"/>
        <v>21</v>
      </c>
      <c r="AF595">
        <f>INDEX(Testing!$K$17:$K$23,FLOOR(('Frame Table'!AC595-($E$6*AE595)-($E$6*60*AD595))/'Frame Table'!$F$6,1)+1)</f>
        <v>97</v>
      </c>
      <c r="AG595">
        <f t="shared" si="183"/>
        <v>87</v>
      </c>
      <c r="AH595">
        <f>INDEX(Testing!$N$17:$N$23,FLOOR(('Frame Table'!AC595-($E$6*AE595)-($E$6*60*AD595))/'Frame Table'!$F$6,1)+1)</f>
        <v>96</v>
      </c>
    </row>
    <row r="596" spans="1:34" x14ac:dyDescent="0.25">
      <c r="A596">
        <f t="shared" si="196"/>
        <v>588</v>
      </c>
      <c r="B596">
        <f t="shared" si="192"/>
        <v>748524</v>
      </c>
      <c r="C596">
        <f t="shared" si="184"/>
        <v>0</v>
      </c>
      <c r="D596">
        <f t="shared" si="185"/>
        <v>29</v>
      </c>
      <c r="E596">
        <f>INDEX(Testing!$K$17:$K$23,FLOOR(('Frame Table'!B596-($E$6*D596)-($E$6*60*C596))/'Frame Table'!$F$6,1)+1)</f>
        <v>25</v>
      </c>
      <c r="F596">
        <f t="shared" si="180"/>
        <v>23</v>
      </c>
      <c r="G596">
        <f>INDEX(Testing!$N$17:$N$23,FLOOR(('Frame Table'!B596-($E$6*D596)-($E$6*60*C596))/'Frame Table'!$F$6,1)+1)</f>
        <v>19</v>
      </c>
      <c r="J596">
        <f t="shared" si="197"/>
        <v>588</v>
      </c>
      <c r="K596">
        <f t="shared" si="193"/>
        <v>641508</v>
      </c>
      <c r="L596">
        <f t="shared" si="186"/>
        <v>0</v>
      </c>
      <c r="M596">
        <f t="shared" si="187"/>
        <v>25</v>
      </c>
      <c r="N596">
        <f>INDEX(Testing!$K$17:$K$23,FLOOR(('Frame Table'!K596-($E$6*M596)-($E$6*60*L596))/'Frame Table'!$F$6,1)+1)</f>
        <v>0</v>
      </c>
      <c r="O596">
        <f t="shared" si="181"/>
        <v>5</v>
      </c>
      <c r="P596">
        <f>INDEX(Testing!$N$17:$N$23,FLOOR(('Frame Table'!K596-($E$6*M596)-($E$6*60*L596))/'Frame Table'!$F$6,1)+1)</f>
        <v>0</v>
      </c>
      <c r="S596">
        <f t="shared" si="198"/>
        <v>588</v>
      </c>
      <c r="T596">
        <f t="shared" si="194"/>
        <v>898464</v>
      </c>
      <c r="U596">
        <f t="shared" si="188"/>
        <v>0</v>
      </c>
      <c r="V596">
        <f t="shared" si="189"/>
        <v>35</v>
      </c>
      <c r="W596">
        <f>INDEX(Testing!$K$17:$K$23,FLOOR(('Frame Table'!T596-($E$6*V596)-($E$6*60*U596))/'Frame Table'!$F$6,1)+1)</f>
        <v>0</v>
      </c>
      <c r="X596">
        <f t="shared" si="182"/>
        <v>9</v>
      </c>
      <c r="Y596">
        <f>INDEX(Testing!$N$17:$N$23,FLOOR(('Frame Table'!T596-($E$6*V596)-($E$6*60*U596))/'Frame Table'!$F$6,1)+1)</f>
        <v>0</v>
      </c>
      <c r="AB596">
        <f t="shared" si="199"/>
        <v>588</v>
      </c>
      <c r="AC596">
        <f t="shared" si="195"/>
        <v>560952</v>
      </c>
      <c r="AD596">
        <f t="shared" si="190"/>
        <v>0</v>
      </c>
      <c r="AE596">
        <f t="shared" si="191"/>
        <v>21</v>
      </c>
      <c r="AF596">
        <f>INDEX(Testing!$K$17:$K$23,FLOOR(('Frame Table'!AC596-($E$6*AE596)-($E$6*60*AD596))/'Frame Table'!$F$6,1)+1)</f>
        <v>97</v>
      </c>
      <c r="AG596">
        <f t="shared" si="183"/>
        <v>91</v>
      </c>
      <c r="AH596">
        <f>INDEX(Testing!$N$17:$N$23,FLOOR(('Frame Table'!AC596-($E$6*AE596)-($E$6*60*AD596))/'Frame Table'!$F$6,1)+1)</f>
        <v>96</v>
      </c>
    </row>
    <row r="597" spans="1:34" x14ac:dyDescent="0.25">
      <c r="A597">
        <f t="shared" si="196"/>
        <v>589</v>
      </c>
      <c r="B597">
        <f t="shared" si="192"/>
        <v>749797</v>
      </c>
      <c r="C597">
        <f t="shared" si="184"/>
        <v>0</v>
      </c>
      <c r="D597">
        <f t="shared" si="185"/>
        <v>29</v>
      </c>
      <c r="E597">
        <f>INDEX(Testing!$K$17:$K$23,FLOOR(('Frame Table'!B597-($E$6*D597)-($E$6*60*C597))/'Frame Table'!$F$6,1)+1)</f>
        <v>25</v>
      </c>
      <c r="F597">
        <f t="shared" si="180"/>
        <v>28</v>
      </c>
      <c r="G597">
        <f>INDEX(Testing!$N$17:$N$23,FLOOR(('Frame Table'!B597-($E$6*D597)-($E$6*60*C597))/'Frame Table'!$F$6,1)+1)</f>
        <v>19</v>
      </c>
      <c r="J597">
        <f t="shared" si="197"/>
        <v>589</v>
      </c>
      <c r="K597">
        <f t="shared" si="193"/>
        <v>642599</v>
      </c>
      <c r="L597">
        <f t="shared" si="186"/>
        <v>0</v>
      </c>
      <c r="M597">
        <f t="shared" si="187"/>
        <v>25</v>
      </c>
      <c r="N597">
        <f>INDEX(Testing!$K$17:$K$23,FLOOR(('Frame Table'!K597-($E$6*M597)-($E$6*60*L597))/'Frame Table'!$F$6,1)+1)</f>
        <v>0</v>
      </c>
      <c r="O597">
        <f t="shared" si="181"/>
        <v>10</v>
      </c>
      <c r="P597">
        <f>INDEX(Testing!$N$17:$N$23,FLOOR(('Frame Table'!K597-($E$6*M597)-($E$6*60*L597))/'Frame Table'!$F$6,1)+1)</f>
        <v>0</v>
      </c>
      <c r="S597">
        <f t="shared" si="198"/>
        <v>589</v>
      </c>
      <c r="T597">
        <f t="shared" si="194"/>
        <v>899992</v>
      </c>
      <c r="U597">
        <f t="shared" si="188"/>
        <v>0</v>
      </c>
      <c r="V597">
        <f t="shared" si="189"/>
        <v>35</v>
      </c>
      <c r="W597">
        <f>INDEX(Testing!$K$17:$K$23,FLOOR(('Frame Table'!T597-($E$6*V597)-($E$6*60*U597))/'Frame Table'!$F$6,1)+1)</f>
        <v>0</v>
      </c>
      <c r="X597">
        <f t="shared" si="182"/>
        <v>15</v>
      </c>
      <c r="Y597">
        <f>INDEX(Testing!$N$17:$N$23,FLOOR(('Frame Table'!T597-($E$6*V597)-($E$6*60*U597))/'Frame Table'!$F$6,1)+1)</f>
        <v>0</v>
      </c>
      <c r="AB597">
        <f t="shared" si="199"/>
        <v>589</v>
      </c>
      <c r="AC597">
        <f t="shared" si="195"/>
        <v>561906</v>
      </c>
      <c r="AD597">
        <f t="shared" si="190"/>
        <v>0</v>
      </c>
      <c r="AE597">
        <f t="shared" si="191"/>
        <v>21</v>
      </c>
      <c r="AF597">
        <f>INDEX(Testing!$K$17:$K$23,FLOOR(('Frame Table'!AC597-($E$6*AE597)-($E$6*60*AD597))/'Frame Table'!$F$6,1)+1)</f>
        <v>97</v>
      </c>
      <c r="AG597">
        <f t="shared" si="183"/>
        <v>94</v>
      </c>
      <c r="AH597">
        <f>INDEX(Testing!$N$17:$N$23,FLOOR(('Frame Table'!AC597-($E$6*AE597)-($E$6*60*AD597))/'Frame Table'!$F$6,1)+1)</f>
        <v>96</v>
      </c>
    </row>
    <row r="598" spans="1:34" x14ac:dyDescent="0.25">
      <c r="A598">
        <f t="shared" si="196"/>
        <v>590</v>
      </c>
      <c r="B598">
        <f t="shared" si="192"/>
        <v>751070</v>
      </c>
      <c r="C598">
        <f t="shared" si="184"/>
        <v>0</v>
      </c>
      <c r="D598">
        <f t="shared" si="185"/>
        <v>29</v>
      </c>
      <c r="E598">
        <f>INDEX(Testing!$K$17:$K$23,FLOOR(('Frame Table'!B598-($E$6*D598)-($E$6*60*C598))/'Frame Table'!$F$6,1)+1)</f>
        <v>48</v>
      </c>
      <c r="F598">
        <f t="shared" si="180"/>
        <v>33</v>
      </c>
      <c r="G598">
        <f>INDEX(Testing!$N$17:$N$23,FLOOR(('Frame Table'!B598-($E$6*D598)-($E$6*60*C598))/'Frame Table'!$F$6,1)+1)</f>
        <v>38</v>
      </c>
      <c r="J598">
        <f t="shared" si="197"/>
        <v>590</v>
      </c>
      <c r="K598">
        <f t="shared" si="193"/>
        <v>643690</v>
      </c>
      <c r="L598">
        <f t="shared" si="186"/>
        <v>0</v>
      </c>
      <c r="M598">
        <f t="shared" si="187"/>
        <v>25</v>
      </c>
      <c r="N598">
        <f>INDEX(Testing!$K$17:$K$23,FLOOR(('Frame Table'!K598-($E$6*M598)-($E$6*60*L598))/'Frame Table'!$F$6,1)+1)</f>
        <v>0</v>
      </c>
      <c r="O598">
        <f t="shared" si="181"/>
        <v>14</v>
      </c>
      <c r="P598">
        <f>INDEX(Testing!$N$17:$N$23,FLOOR(('Frame Table'!K598-($E$6*M598)-($E$6*60*L598))/'Frame Table'!$F$6,1)+1)</f>
        <v>0</v>
      </c>
      <c r="S598">
        <f t="shared" si="198"/>
        <v>590</v>
      </c>
      <c r="T598">
        <f t="shared" si="194"/>
        <v>901520</v>
      </c>
      <c r="U598">
        <f t="shared" si="188"/>
        <v>0</v>
      </c>
      <c r="V598">
        <f t="shared" si="189"/>
        <v>35</v>
      </c>
      <c r="W598">
        <f>INDEX(Testing!$K$17:$K$23,FLOOR(('Frame Table'!T598-($E$6*V598)-($E$6*60*U598))/'Frame Table'!$F$6,1)+1)</f>
        <v>25</v>
      </c>
      <c r="X598">
        <f t="shared" si="182"/>
        <v>21</v>
      </c>
      <c r="Y598">
        <f>INDEX(Testing!$N$17:$N$23,FLOOR(('Frame Table'!T598-($E$6*V598)-($E$6*60*U598))/'Frame Table'!$F$6,1)+1)</f>
        <v>19</v>
      </c>
      <c r="AB598">
        <f t="shared" si="199"/>
        <v>590</v>
      </c>
      <c r="AC598">
        <f t="shared" si="195"/>
        <v>562860</v>
      </c>
      <c r="AD598">
        <f t="shared" si="190"/>
        <v>0</v>
      </c>
      <c r="AE598">
        <f t="shared" si="191"/>
        <v>21</v>
      </c>
      <c r="AF598">
        <f>INDEX(Testing!$K$17:$K$23,FLOOR(('Frame Table'!AC598-($E$6*AE598)-($E$6*60*AD598))/'Frame Table'!$F$6,1)+1)</f>
        <v>99</v>
      </c>
      <c r="AG598">
        <f t="shared" si="183"/>
        <v>98</v>
      </c>
      <c r="AH598">
        <f>INDEX(Testing!$N$17:$N$23,FLOOR(('Frame Table'!AC598-($E$6*AE598)-($E$6*60*AD598))/'Frame Table'!$F$6,1)+1)</f>
        <v>99</v>
      </c>
    </row>
    <row r="599" spans="1:34" x14ac:dyDescent="0.25">
      <c r="A599">
        <f t="shared" si="196"/>
        <v>591</v>
      </c>
      <c r="B599">
        <f t="shared" si="192"/>
        <v>752343</v>
      </c>
      <c r="C599">
        <f t="shared" si="184"/>
        <v>0</v>
      </c>
      <c r="D599">
        <f t="shared" si="185"/>
        <v>29</v>
      </c>
      <c r="E599">
        <f>INDEX(Testing!$K$17:$K$23,FLOOR(('Frame Table'!B599-($E$6*D599)-($E$6*60*C599))/'Frame Table'!$F$6,1)+1)</f>
        <v>48</v>
      </c>
      <c r="F599">
        <f t="shared" si="180"/>
        <v>38</v>
      </c>
      <c r="G599">
        <f>INDEX(Testing!$N$17:$N$23,FLOOR(('Frame Table'!B599-($E$6*D599)-($E$6*60*C599))/'Frame Table'!$F$6,1)+1)</f>
        <v>38</v>
      </c>
      <c r="J599">
        <f t="shared" si="197"/>
        <v>591</v>
      </c>
      <c r="K599">
        <f t="shared" si="193"/>
        <v>644781</v>
      </c>
      <c r="L599">
        <f t="shared" si="186"/>
        <v>0</v>
      </c>
      <c r="M599">
        <f t="shared" si="187"/>
        <v>25</v>
      </c>
      <c r="N599">
        <f>INDEX(Testing!$K$17:$K$23,FLOOR(('Frame Table'!K599-($E$6*M599)-($E$6*60*L599))/'Frame Table'!$F$6,1)+1)</f>
        <v>25</v>
      </c>
      <c r="O599">
        <f t="shared" si="181"/>
        <v>18</v>
      </c>
      <c r="P599">
        <f>INDEX(Testing!$N$17:$N$23,FLOOR(('Frame Table'!K599-($E$6*M599)-($E$6*60*L599))/'Frame Table'!$F$6,1)+1)</f>
        <v>19</v>
      </c>
      <c r="S599">
        <f t="shared" si="198"/>
        <v>591</v>
      </c>
      <c r="T599">
        <f t="shared" si="194"/>
        <v>903048</v>
      </c>
      <c r="U599">
        <f t="shared" si="188"/>
        <v>0</v>
      </c>
      <c r="V599">
        <f t="shared" si="189"/>
        <v>35</v>
      </c>
      <c r="W599">
        <f>INDEX(Testing!$K$17:$K$23,FLOOR(('Frame Table'!T599-($E$6*V599)-($E$6*60*U599))/'Frame Table'!$F$6,1)+1)</f>
        <v>25</v>
      </c>
      <c r="X599">
        <f t="shared" si="182"/>
        <v>27</v>
      </c>
      <c r="Y599">
        <f>INDEX(Testing!$N$17:$N$23,FLOOR(('Frame Table'!T599-($E$6*V599)-($E$6*60*U599))/'Frame Table'!$F$6,1)+1)</f>
        <v>19</v>
      </c>
      <c r="AB599">
        <f t="shared" si="199"/>
        <v>591</v>
      </c>
      <c r="AC599">
        <f t="shared" si="195"/>
        <v>563814</v>
      </c>
      <c r="AD599">
        <f t="shared" si="190"/>
        <v>0</v>
      </c>
      <c r="AE599">
        <f t="shared" si="191"/>
        <v>22</v>
      </c>
      <c r="AF599">
        <f>INDEX(Testing!$K$17:$K$23,FLOOR(('Frame Table'!AC599-($E$6*AE599)-($E$6*60*AD599))/'Frame Table'!$F$6,1)+1)</f>
        <v>0</v>
      </c>
      <c r="AG599">
        <f t="shared" si="183"/>
        <v>2</v>
      </c>
      <c r="AH599">
        <f>INDEX(Testing!$N$17:$N$23,FLOOR(('Frame Table'!AC599-($E$6*AE599)-($E$6*60*AD599))/'Frame Table'!$F$6,1)+1)</f>
        <v>0</v>
      </c>
    </row>
    <row r="600" spans="1:34" x14ac:dyDescent="0.25">
      <c r="A600">
        <f t="shared" si="196"/>
        <v>592</v>
      </c>
      <c r="B600">
        <f t="shared" si="192"/>
        <v>753616</v>
      </c>
      <c r="C600">
        <f t="shared" si="184"/>
        <v>0</v>
      </c>
      <c r="D600">
        <f t="shared" si="185"/>
        <v>29</v>
      </c>
      <c r="E600">
        <f>INDEX(Testing!$K$17:$K$23,FLOOR(('Frame Table'!B600-($E$6*D600)-($E$6*60*C600))/'Frame Table'!$F$6,1)+1)</f>
        <v>48</v>
      </c>
      <c r="F600">
        <f t="shared" si="180"/>
        <v>43</v>
      </c>
      <c r="G600">
        <f>INDEX(Testing!$N$17:$N$23,FLOOR(('Frame Table'!B600-($E$6*D600)-($E$6*60*C600))/'Frame Table'!$F$6,1)+1)</f>
        <v>38</v>
      </c>
      <c r="J600">
        <f t="shared" si="197"/>
        <v>592</v>
      </c>
      <c r="K600">
        <f t="shared" si="193"/>
        <v>645872</v>
      </c>
      <c r="L600">
        <f t="shared" si="186"/>
        <v>0</v>
      </c>
      <c r="M600">
        <f t="shared" si="187"/>
        <v>25</v>
      </c>
      <c r="N600">
        <f>INDEX(Testing!$K$17:$K$23,FLOOR(('Frame Table'!K600-($E$6*M600)-($E$6*60*L600))/'Frame Table'!$F$6,1)+1)</f>
        <v>25</v>
      </c>
      <c r="O600">
        <f t="shared" si="181"/>
        <v>22</v>
      </c>
      <c r="P600">
        <f>INDEX(Testing!$N$17:$N$23,FLOOR(('Frame Table'!K600-($E$6*M600)-($E$6*60*L600))/'Frame Table'!$F$6,1)+1)</f>
        <v>19</v>
      </c>
      <c r="S600">
        <f t="shared" si="198"/>
        <v>592</v>
      </c>
      <c r="T600">
        <f t="shared" si="194"/>
        <v>904576</v>
      </c>
      <c r="U600">
        <f t="shared" si="188"/>
        <v>0</v>
      </c>
      <c r="V600">
        <f t="shared" si="189"/>
        <v>35</v>
      </c>
      <c r="W600">
        <f>INDEX(Testing!$K$17:$K$23,FLOOR(('Frame Table'!T600-($E$6*V600)-($E$6*60*U600))/'Frame Table'!$F$6,1)+1)</f>
        <v>48</v>
      </c>
      <c r="X600">
        <f t="shared" si="182"/>
        <v>33</v>
      </c>
      <c r="Y600">
        <f>INDEX(Testing!$N$17:$N$23,FLOOR(('Frame Table'!T600-($E$6*V600)-($E$6*60*U600))/'Frame Table'!$F$6,1)+1)</f>
        <v>38</v>
      </c>
      <c r="AB600">
        <f t="shared" si="199"/>
        <v>592</v>
      </c>
      <c r="AC600">
        <f t="shared" si="195"/>
        <v>564768</v>
      </c>
      <c r="AD600">
        <f t="shared" si="190"/>
        <v>0</v>
      </c>
      <c r="AE600">
        <f t="shared" si="191"/>
        <v>22</v>
      </c>
      <c r="AF600">
        <f>INDEX(Testing!$K$17:$K$23,FLOOR(('Frame Table'!AC600-($E$6*AE600)-($E$6*60*AD600))/'Frame Table'!$F$6,1)+1)</f>
        <v>0</v>
      </c>
      <c r="AG600">
        <f t="shared" si="183"/>
        <v>6</v>
      </c>
      <c r="AH600">
        <f>INDEX(Testing!$N$17:$N$23,FLOOR(('Frame Table'!AC600-($E$6*AE600)-($E$6*60*AD600))/'Frame Table'!$F$6,1)+1)</f>
        <v>0</v>
      </c>
    </row>
    <row r="601" spans="1:34" x14ac:dyDescent="0.25">
      <c r="A601">
        <f t="shared" si="196"/>
        <v>593</v>
      </c>
      <c r="B601">
        <f t="shared" si="192"/>
        <v>754889</v>
      </c>
      <c r="C601">
        <f t="shared" si="184"/>
        <v>0</v>
      </c>
      <c r="D601">
        <f t="shared" si="185"/>
        <v>29</v>
      </c>
      <c r="E601">
        <f>INDEX(Testing!$K$17:$K$23,FLOOR(('Frame Table'!B601-($E$6*D601)-($E$6*60*C601))/'Frame Table'!$F$6,1)+1)</f>
        <v>61</v>
      </c>
      <c r="F601">
        <f t="shared" si="180"/>
        <v>48</v>
      </c>
      <c r="G601">
        <f>INDEX(Testing!$N$17:$N$23,FLOOR(('Frame Table'!B601-($E$6*D601)-($E$6*60*C601))/'Frame Table'!$F$6,1)+1)</f>
        <v>58</v>
      </c>
      <c r="J601">
        <f t="shared" si="197"/>
        <v>593</v>
      </c>
      <c r="K601">
        <f t="shared" si="193"/>
        <v>646963</v>
      </c>
      <c r="L601">
        <f t="shared" si="186"/>
        <v>0</v>
      </c>
      <c r="M601">
        <f t="shared" si="187"/>
        <v>25</v>
      </c>
      <c r="N601">
        <f>INDEX(Testing!$K$17:$K$23,FLOOR(('Frame Table'!K601-($E$6*M601)-($E$6*60*L601))/'Frame Table'!$F$6,1)+1)</f>
        <v>25</v>
      </c>
      <c r="O601">
        <f t="shared" si="181"/>
        <v>27</v>
      </c>
      <c r="P601">
        <f>INDEX(Testing!$N$17:$N$23,FLOOR(('Frame Table'!K601-($E$6*M601)-($E$6*60*L601))/'Frame Table'!$F$6,1)+1)</f>
        <v>19</v>
      </c>
      <c r="S601">
        <f t="shared" si="198"/>
        <v>593</v>
      </c>
      <c r="T601">
        <f t="shared" si="194"/>
        <v>906104</v>
      </c>
      <c r="U601">
        <f t="shared" si="188"/>
        <v>0</v>
      </c>
      <c r="V601">
        <f t="shared" si="189"/>
        <v>35</v>
      </c>
      <c r="W601">
        <f>INDEX(Testing!$K$17:$K$23,FLOOR(('Frame Table'!T601-($E$6*V601)-($E$6*60*U601))/'Frame Table'!$F$6,1)+1)</f>
        <v>48</v>
      </c>
      <c r="X601">
        <f t="shared" si="182"/>
        <v>39</v>
      </c>
      <c r="Y601">
        <f>INDEX(Testing!$N$17:$N$23,FLOOR(('Frame Table'!T601-($E$6*V601)-($E$6*60*U601))/'Frame Table'!$F$6,1)+1)</f>
        <v>38</v>
      </c>
      <c r="AB601">
        <f t="shared" si="199"/>
        <v>593</v>
      </c>
      <c r="AC601">
        <f t="shared" si="195"/>
        <v>565722</v>
      </c>
      <c r="AD601">
        <f t="shared" si="190"/>
        <v>0</v>
      </c>
      <c r="AE601">
        <f t="shared" si="191"/>
        <v>22</v>
      </c>
      <c r="AF601">
        <f>INDEX(Testing!$K$17:$K$23,FLOOR(('Frame Table'!AC601-($E$6*AE601)-($E$6*60*AD601))/'Frame Table'!$F$6,1)+1)</f>
        <v>0</v>
      </c>
      <c r="AG601">
        <f t="shared" si="183"/>
        <v>9</v>
      </c>
      <c r="AH601">
        <f>INDEX(Testing!$N$17:$N$23,FLOOR(('Frame Table'!AC601-($E$6*AE601)-($E$6*60*AD601))/'Frame Table'!$F$6,1)+1)</f>
        <v>0</v>
      </c>
    </row>
    <row r="602" spans="1:34" x14ac:dyDescent="0.25">
      <c r="A602">
        <f t="shared" si="196"/>
        <v>594</v>
      </c>
      <c r="B602">
        <f t="shared" si="192"/>
        <v>756162</v>
      </c>
      <c r="C602">
        <f t="shared" si="184"/>
        <v>0</v>
      </c>
      <c r="D602">
        <f t="shared" si="185"/>
        <v>29</v>
      </c>
      <c r="E602">
        <f>INDEX(Testing!$K$17:$K$23,FLOOR(('Frame Table'!B602-($E$6*D602)-($E$6*60*C602))/'Frame Table'!$F$6,1)+1)</f>
        <v>61</v>
      </c>
      <c r="F602">
        <f t="shared" si="180"/>
        <v>53</v>
      </c>
      <c r="G602">
        <f>INDEX(Testing!$N$17:$N$23,FLOOR(('Frame Table'!B602-($E$6*D602)-($E$6*60*C602))/'Frame Table'!$F$6,1)+1)</f>
        <v>58</v>
      </c>
      <c r="J602">
        <f t="shared" si="197"/>
        <v>594</v>
      </c>
      <c r="K602">
        <f t="shared" si="193"/>
        <v>648054</v>
      </c>
      <c r="L602">
        <f t="shared" si="186"/>
        <v>0</v>
      </c>
      <c r="M602">
        <f t="shared" si="187"/>
        <v>25</v>
      </c>
      <c r="N602">
        <f>INDEX(Testing!$K$17:$K$23,FLOOR(('Frame Table'!K602-($E$6*M602)-($E$6*60*L602))/'Frame Table'!$F$6,1)+1)</f>
        <v>25</v>
      </c>
      <c r="O602">
        <f t="shared" si="181"/>
        <v>31</v>
      </c>
      <c r="P602">
        <f>INDEX(Testing!$N$17:$N$23,FLOOR(('Frame Table'!K602-($E$6*M602)-($E$6*60*L602))/'Frame Table'!$F$6,1)+1)</f>
        <v>19</v>
      </c>
      <c r="S602">
        <f t="shared" si="198"/>
        <v>594</v>
      </c>
      <c r="T602">
        <f t="shared" si="194"/>
        <v>907632</v>
      </c>
      <c r="U602">
        <f t="shared" si="188"/>
        <v>0</v>
      </c>
      <c r="V602">
        <f t="shared" si="189"/>
        <v>35</v>
      </c>
      <c r="W602">
        <f>INDEX(Testing!$K$17:$K$23,FLOOR(('Frame Table'!T602-($E$6*V602)-($E$6*60*U602))/'Frame Table'!$F$6,1)+1)</f>
        <v>48</v>
      </c>
      <c r="X602">
        <f t="shared" si="182"/>
        <v>45</v>
      </c>
      <c r="Y602">
        <f>INDEX(Testing!$N$17:$N$23,FLOOR(('Frame Table'!T602-($E$6*V602)-($E$6*60*U602))/'Frame Table'!$F$6,1)+1)</f>
        <v>38</v>
      </c>
      <c r="AB602">
        <f t="shared" si="199"/>
        <v>594</v>
      </c>
      <c r="AC602">
        <f t="shared" si="195"/>
        <v>566676</v>
      </c>
      <c r="AD602">
        <f t="shared" si="190"/>
        <v>0</v>
      </c>
      <c r="AE602">
        <f t="shared" si="191"/>
        <v>22</v>
      </c>
      <c r="AF602">
        <f>INDEX(Testing!$K$17:$K$23,FLOOR(('Frame Table'!AC602-($E$6*AE602)-($E$6*60*AD602))/'Frame Table'!$F$6,1)+1)</f>
        <v>0</v>
      </c>
      <c r="AG602">
        <f t="shared" si="183"/>
        <v>13</v>
      </c>
      <c r="AH602">
        <f>INDEX(Testing!$N$17:$N$23,FLOOR(('Frame Table'!AC602-($E$6*AE602)-($E$6*60*AD602))/'Frame Table'!$F$6,1)+1)</f>
        <v>0</v>
      </c>
    </row>
    <row r="603" spans="1:34" x14ac:dyDescent="0.25">
      <c r="A603">
        <f t="shared" si="196"/>
        <v>595</v>
      </c>
      <c r="B603">
        <f t="shared" si="192"/>
        <v>757435</v>
      </c>
      <c r="C603">
        <f t="shared" si="184"/>
        <v>0</v>
      </c>
      <c r="D603">
        <f t="shared" si="185"/>
        <v>29</v>
      </c>
      <c r="E603">
        <f>INDEX(Testing!$K$17:$K$23,FLOOR(('Frame Table'!B603-($E$6*D603)-($E$6*60*C603))/'Frame Table'!$F$6,1)+1)</f>
        <v>61</v>
      </c>
      <c r="F603">
        <f t="shared" si="180"/>
        <v>58</v>
      </c>
      <c r="G603">
        <f>INDEX(Testing!$N$17:$N$23,FLOOR(('Frame Table'!B603-($E$6*D603)-($E$6*60*C603))/'Frame Table'!$F$6,1)+1)</f>
        <v>58</v>
      </c>
      <c r="J603">
        <f t="shared" si="197"/>
        <v>595</v>
      </c>
      <c r="K603">
        <f t="shared" si="193"/>
        <v>649145</v>
      </c>
      <c r="L603">
        <f t="shared" si="186"/>
        <v>0</v>
      </c>
      <c r="M603">
        <f t="shared" si="187"/>
        <v>25</v>
      </c>
      <c r="N603">
        <f>INDEX(Testing!$K$17:$K$23,FLOOR(('Frame Table'!K603-($E$6*M603)-($E$6*60*L603))/'Frame Table'!$F$6,1)+1)</f>
        <v>48</v>
      </c>
      <c r="O603">
        <f t="shared" si="181"/>
        <v>35</v>
      </c>
      <c r="P603">
        <f>INDEX(Testing!$N$17:$N$23,FLOOR(('Frame Table'!K603-($E$6*M603)-($E$6*60*L603))/'Frame Table'!$F$6,1)+1)</f>
        <v>38</v>
      </c>
      <c r="S603">
        <f t="shared" si="198"/>
        <v>595</v>
      </c>
      <c r="T603">
        <f t="shared" si="194"/>
        <v>909160</v>
      </c>
      <c r="U603">
        <f t="shared" si="188"/>
        <v>0</v>
      </c>
      <c r="V603">
        <f t="shared" si="189"/>
        <v>35</v>
      </c>
      <c r="W603">
        <f>INDEX(Testing!$K$17:$K$23,FLOOR(('Frame Table'!T603-($E$6*V603)-($E$6*60*U603))/'Frame Table'!$F$6,1)+1)</f>
        <v>61</v>
      </c>
      <c r="X603">
        <f t="shared" si="182"/>
        <v>51</v>
      </c>
      <c r="Y603">
        <f>INDEX(Testing!$N$17:$N$23,FLOOR(('Frame Table'!T603-($E$6*V603)-($E$6*60*U603))/'Frame Table'!$F$6,1)+1)</f>
        <v>58</v>
      </c>
      <c r="AB603">
        <f t="shared" si="199"/>
        <v>595</v>
      </c>
      <c r="AC603">
        <f t="shared" si="195"/>
        <v>567630</v>
      </c>
      <c r="AD603">
        <f t="shared" si="190"/>
        <v>0</v>
      </c>
      <c r="AE603">
        <f t="shared" si="191"/>
        <v>22</v>
      </c>
      <c r="AF603">
        <f>INDEX(Testing!$K$17:$K$23,FLOOR(('Frame Table'!AC603-($E$6*AE603)-($E$6*60*AD603))/'Frame Table'!$F$6,1)+1)</f>
        <v>25</v>
      </c>
      <c r="AG603">
        <f t="shared" si="183"/>
        <v>17</v>
      </c>
      <c r="AH603">
        <f>INDEX(Testing!$N$17:$N$23,FLOOR(('Frame Table'!AC603-($E$6*AE603)-($E$6*60*AD603))/'Frame Table'!$F$6,1)+1)</f>
        <v>19</v>
      </c>
    </row>
    <row r="604" spans="1:34" x14ac:dyDescent="0.25">
      <c r="A604">
        <f t="shared" si="196"/>
        <v>596</v>
      </c>
      <c r="B604">
        <f t="shared" si="192"/>
        <v>758708</v>
      </c>
      <c r="C604">
        <f t="shared" si="184"/>
        <v>0</v>
      </c>
      <c r="D604">
        <f t="shared" si="185"/>
        <v>29</v>
      </c>
      <c r="E604">
        <f>INDEX(Testing!$K$17:$K$23,FLOOR(('Frame Table'!B604-($E$6*D604)-($E$6*60*C604))/'Frame Table'!$F$6,1)+1)</f>
        <v>61</v>
      </c>
      <c r="F604">
        <f t="shared" si="180"/>
        <v>63</v>
      </c>
      <c r="G604">
        <f>INDEX(Testing!$N$17:$N$23,FLOOR(('Frame Table'!B604-($E$6*D604)-($E$6*60*C604))/'Frame Table'!$F$6,1)+1)</f>
        <v>58</v>
      </c>
      <c r="J604">
        <f t="shared" si="197"/>
        <v>596</v>
      </c>
      <c r="K604">
        <f t="shared" si="193"/>
        <v>650236</v>
      </c>
      <c r="L604">
        <f t="shared" si="186"/>
        <v>0</v>
      </c>
      <c r="M604">
        <f t="shared" si="187"/>
        <v>25</v>
      </c>
      <c r="N604">
        <f>INDEX(Testing!$K$17:$K$23,FLOOR(('Frame Table'!K604-($E$6*M604)-($E$6*60*L604))/'Frame Table'!$F$6,1)+1)</f>
        <v>48</v>
      </c>
      <c r="O604">
        <f t="shared" si="181"/>
        <v>39</v>
      </c>
      <c r="P604">
        <f>INDEX(Testing!$N$17:$N$23,FLOOR(('Frame Table'!K604-($E$6*M604)-($E$6*60*L604))/'Frame Table'!$F$6,1)+1)</f>
        <v>38</v>
      </c>
      <c r="S604">
        <f t="shared" si="198"/>
        <v>596</v>
      </c>
      <c r="T604">
        <f t="shared" si="194"/>
        <v>910688</v>
      </c>
      <c r="U604">
        <f t="shared" si="188"/>
        <v>0</v>
      </c>
      <c r="V604">
        <f t="shared" si="189"/>
        <v>35</v>
      </c>
      <c r="W604">
        <f>INDEX(Testing!$K$17:$K$23,FLOOR(('Frame Table'!T604-($E$6*V604)-($E$6*60*U604))/'Frame Table'!$F$6,1)+1)</f>
        <v>61</v>
      </c>
      <c r="X604">
        <f t="shared" si="182"/>
        <v>57</v>
      </c>
      <c r="Y604">
        <f>INDEX(Testing!$N$17:$N$23,FLOOR(('Frame Table'!T604-($E$6*V604)-($E$6*60*U604))/'Frame Table'!$F$6,1)+1)</f>
        <v>58</v>
      </c>
      <c r="AB604">
        <f t="shared" si="199"/>
        <v>596</v>
      </c>
      <c r="AC604">
        <f t="shared" si="195"/>
        <v>568584</v>
      </c>
      <c r="AD604">
        <f t="shared" si="190"/>
        <v>0</v>
      </c>
      <c r="AE604">
        <f t="shared" si="191"/>
        <v>22</v>
      </c>
      <c r="AF604">
        <f>INDEX(Testing!$K$17:$K$23,FLOOR(('Frame Table'!AC604-($E$6*AE604)-($E$6*60*AD604))/'Frame Table'!$F$6,1)+1)</f>
        <v>25</v>
      </c>
      <c r="AG604">
        <f t="shared" si="183"/>
        <v>21</v>
      </c>
      <c r="AH604">
        <f>INDEX(Testing!$N$17:$N$23,FLOOR(('Frame Table'!AC604-($E$6*AE604)-($E$6*60*AD604))/'Frame Table'!$F$6,1)+1)</f>
        <v>19</v>
      </c>
    </row>
    <row r="605" spans="1:34" x14ac:dyDescent="0.25">
      <c r="A605">
        <f t="shared" si="196"/>
        <v>597</v>
      </c>
      <c r="B605">
        <f t="shared" si="192"/>
        <v>759981</v>
      </c>
      <c r="C605">
        <f t="shared" si="184"/>
        <v>0</v>
      </c>
      <c r="D605">
        <f t="shared" si="185"/>
        <v>29</v>
      </c>
      <c r="E605">
        <f>INDEX(Testing!$K$17:$K$23,FLOOR(('Frame Table'!B605-($E$6*D605)-($E$6*60*C605))/'Frame Table'!$F$6,1)+1)</f>
        <v>82</v>
      </c>
      <c r="F605">
        <f t="shared" si="180"/>
        <v>68</v>
      </c>
      <c r="G605">
        <f>INDEX(Testing!$N$17:$N$23,FLOOR(('Frame Table'!B605-($E$6*D605)-($E$6*60*C605))/'Frame Table'!$F$6,1)+1)</f>
        <v>77</v>
      </c>
      <c r="J605">
        <f t="shared" si="197"/>
        <v>597</v>
      </c>
      <c r="K605">
        <f t="shared" si="193"/>
        <v>651327</v>
      </c>
      <c r="L605">
        <f t="shared" si="186"/>
        <v>0</v>
      </c>
      <c r="M605">
        <f t="shared" si="187"/>
        <v>25</v>
      </c>
      <c r="N605">
        <f>INDEX(Testing!$K$17:$K$23,FLOOR(('Frame Table'!K605-($E$6*M605)-($E$6*60*L605))/'Frame Table'!$F$6,1)+1)</f>
        <v>48</v>
      </c>
      <c r="O605">
        <f t="shared" si="181"/>
        <v>44</v>
      </c>
      <c r="P605">
        <f>INDEX(Testing!$N$17:$N$23,FLOOR(('Frame Table'!K605-($E$6*M605)-($E$6*60*L605))/'Frame Table'!$F$6,1)+1)</f>
        <v>38</v>
      </c>
      <c r="S605">
        <f t="shared" si="198"/>
        <v>597</v>
      </c>
      <c r="T605">
        <f t="shared" si="194"/>
        <v>912216</v>
      </c>
      <c r="U605">
        <f t="shared" si="188"/>
        <v>0</v>
      </c>
      <c r="V605">
        <f t="shared" si="189"/>
        <v>35</v>
      </c>
      <c r="W605">
        <f>INDEX(Testing!$K$17:$K$23,FLOOR(('Frame Table'!T605-($E$6*V605)-($E$6*60*U605))/'Frame Table'!$F$6,1)+1)</f>
        <v>61</v>
      </c>
      <c r="X605">
        <f t="shared" si="182"/>
        <v>63</v>
      </c>
      <c r="Y605">
        <f>INDEX(Testing!$N$17:$N$23,FLOOR(('Frame Table'!T605-($E$6*V605)-($E$6*60*U605))/'Frame Table'!$F$6,1)+1)</f>
        <v>58</v>
      </c>
      <c r="AB605">
        <f t="shared" si="199"/>
        <v>597</v>
      </c>
      <c r="AC605">
        <f t="shared" si="195"/>
        <v>569538</v>
      </c>
      <c r="AD605">
        <f t="shared" si="190"/>
        <v>0</v>
      </c>
      <c r="AE605">
        <f t="shared" si="191"/>
        <v>22</v>
      </c>
      <c r="AF605">
        <f>INDEX(Testing!$K$17:$K$23,FLOOR(('Frame Table'!AC605-($E$6*AE605)-($E$6*60*AD605))/'Frame Table'!$F$6,1)+1)</f>
        <v>25</v>
      </c>
      <c r="AG605">
        <f t="shared" si="183"/>
        <v>24</v>
      </c>
      <c r="AH605">
        <f>INDEX(Testing!$N$17:$N$23,FLOOR(('Frame Table'!AC605-($E$6*AE605)-($E$6*60*AD605))/'Frame Table'!$F$6,1)+1)</f>
        <v>19</v>
      </c>
    </row>
    <row r="606" spans="1:34" x14ac:dyDescent="0.25">
      <c r="A606">
        <f t="shared" si="196"/>
        <v>598</v>
      </c>
      <c r="B606">
        <f t="shared" si="192"/>
        <v>761254</v>
      </c>
      <c r="C606">
        <f t="shared" si="184"/>
        <v>0</v>
      </c>
      <c r="D606">
        <f t="shared" si="185"/>
        <v>29</v>
      </c>
      <c r="E606">
        <f>INDEX(Testing!$K$17:$K$23,FLOOR(('Frame Table'!B606-($E$6*D606)-($E$6*60*C606))/'Frame Table'!$F$6,1)+1)</f>
        <v>82</v>
      </c>
      <c r="F606">
        <f t="shared" si="180"/>
        <v>73</v>
      </c>
      <c r="G606">
        <f>INDEX(Testing!$N$17:$N$23,FLOOR(('Frame Table'!B606-($E$6*D606)-($E$6*60*C606))/'Frame Table'!$F$6,1)+1)</f>
        <v>77</v>
      </c>
      <c r="J606">
        <f t="shared" si="197"/>
        <v>598</v>
      </c>
      <c r="K606">
        <f t="shared" si="193"/>
        <v>652418</v>
      </c>
      <c r="L606">
        <f t="shared" si="186"/>
        <v>0</v>
      </c>
      <c r="M606">
        <f t="shared" si="187"/>
        <v>25</v>
      </c>
      <c r="N606">
        <f>INDEX(Testing!$K$17:$K$23,FLOOR(('Frame Table'!K606-($E$6*M606)-($E$6*60*L606))/'Frame Table'!$F$6,1)+1)</f>
        <v>61</v>
      </c>
      <c r="O606">
        <f t="shared" si="181"/>
        <v>48</v>
      </c>
      <c r="P606">
        <f>INDEX(Testing!$N$17:$N$23,FLOOR(('Frame Table'!K606-($E$6*M606)-($E$6*60*L606))/'Frame Table'!$F$6,1)+1)</f>
        <v>58</v>
      </c>
      <c r="S606">
        <f t="shared" si="198"/>
        <v>598</v>
      </c>
      <c r="T606">
        <f t="shared" si="194"/>
        <v>913744</v>
      </c>
      <c r="U606">
        <f t="shared" si="188"/>
        <v>0</v>
      </c>
      <c r="V606">
        <f t="shared" si="189"/>
        <v>35</v>
      </c>
      <c r="W606">
        <f>INDEX(Testing!$K$17:$K$23,FLOOR(('Frame Table'!T606-($E$6*V606)-($E$6*60*U606))/'Frame Table'!$F$6,1)+1)</f>
        <v>82</v>
      </c>
      <c r="X606">
        <f t="shared" si="182"/>
        <v>69</v>
      </c>
      <c r="Y606">
        <f>INDEX(Testing!$N$17:$N$23,FLOOR(('Frame Table'!T606-($E$6*V606)-($E$6*60*U606))/'Frame Table'!$F$6,1)+1)</f>
        <v>77</v>
      </c>
      <c r="AB606">
        <f t="shared" si="199"/>
        <v>598</v>
      </c>
      <c r="AC606">
        <f t="shared" si="195"/>
        <v>570492</v>
      </c>
      <c r="AD606">
        <f t="shared" si="190"/>
        <v>0</v>
      </c>
      <c r="AE606">
        <f t="shared" si="191"/>
        <v>22</v>
      </c>
      <c r="AF606">
        <f>INDEX(Testing!$K$17:$K$23,FLOOR(('Frame Table'!AC606-($E$6*AE606)-($E$6*60*AD606))/'Frame Table'!$F$6,1)+1)</f>
        <v>25</v>
      </c>
      <c r="AG606">
        <f t="shared" si="183"/>
        <v>28</v>
      </c>
      <c r="AH606">
        <f>INDEX(Testing!$N$17:$N$23,FLOOR(('Frame Table'!AC606-($E$6*AE606)-($E$6*60*AD606))/'Frame Table'!$F$6,1)+1)</f>
        <v>19</v>
      </c>
    </row>
    <row r="607" spans="1:34" x14ac:dyDescent="0.25">
      <c r="A607">
        <f t="shared" si="196"/>
        <v>599</v>
      </c>
      <c r="B607">
        <f t="shared" si="192"/>
        <v>762527</v>
      </c>
      <c r="C607">
        <f t="shared" si="184"/>
        <v>0</v>
      </c>
      <c r="D607">
        <f t="shared" si="185"/>
        <v>29</v>
      </c>
      <c r="E607">
        <f>INDEX(Testing!$K$17:$K$23,FLOOR(('Frame Table'!B607-($E$6*D607)-($E$6*60*C607))/'Frame Table'!$F$6,1)+1)</f>
        <v>82</v>
      </c>
      <c r="F607">
        <f t="shared" si="180"/>
        <v>78</v>
      </c>
      <c r="G607">
        <f>INDEX(Testing!$N$17:$N$23,FLOOR(('Frame Table'!B607-($E$6*D607)-($E$6*60*C607))/'Frame Table'!$F$6,1)+1)</f>
        <v>77</v>
      </c>
      <c r="J607">
        <f t="shared" si="197"/>
        <v>599</v>
      </c>
      <c r="K607">
        <f t="shared" si="193"/>
        <v>653509</v>
      </c>
      <c r="L607">
        <f t="shared" si="186"/>
        <v>0</v>
      </c>
      <c r="M607">
        <f t="shared" si="187"/>
        <v>25</v>
      </c>
      <c r="N607">
        <f>INDEX(Testing!$K$17:$K$23,FLOOR(('Frame Table'!K607-($E$6*M607)-($E$6*60*L607))/'Frame Table'!$F$6,1)+1)</f>
        <v>61</v>
      </c>
      <c r="O607">
        <f t="shared" si="181"/>
        <v>52</v>
      </c>
      <c r="P607">
        <f>INDEX(Testing!$N$17:$N$23,FLOOR(('Frame Table'!K607-($E$6*M607)-($E$6*60*L607))/'Frame Table'!$F$6,1)+1)</f>
        <v>58</v>
      </c>
      <c r="S607">
        <f t="shared" si="198"/>
        <v>599</v>
      </c>
      <c r="T607">
        <f t="shared" si="194"/>
        <v>915272</v>
      </c>
      <c r="U607">
        <f t="shared" si="188"/>
        <v>0</v>
      </c>
      <c r="V607">
        <f t="shared" si="189"/>
        <v>35</v>
      </c>
      <c r="W607">
        <f>INDEX(Testing!$K$17:$K$23,FLOOR(('Frame Table'!T607-($E$6*V607)-($E$6*60*U607))/'Frame Table'!$F$6,1)+1)</f>
        <v>82</v>
      </c>
      <c r="X607">
        <f t="shared" si="182"/>
        <v>75</v>
      </c>
      <c r="Y607">
        <f>INDEX(Testing!$N$17:$N$23,FLOOR(('Frame Table'!T607-($E$6*V607)-($E$6*60*U607))/'Frame Table'!$F$6,1)+1)</f>
        <v>77</v>
      </c>
      <c r="AB607">
        <f t="shared" si="199"/>
        <v>599</v>
      </c>
      <c r="AC607">
        <f t="shared" si="195"/>
        <v>571446</v>
      </c>
      <c r="AD607">
        <f t="shared" si="190"/>
        <v>0</v>
      </c>
      <c r="AE607">
        <f t="shared" si="191"/>
        <v>22</v>
      </c>
      <c r="AF607">
        <f>INDEX(Testing!$K$17:$K$23,FLOOR(('Frame Table'!AC607-($E$6*AE607)-($E$6*60*AD607))/'Frame Table'!$F$6,1)+1)</f>
        <v>48</v>
      </c>
      <c r="AG607">
        <f t="shared" si="183"/>
        <v>32</v>
      </c>
      <c r="AH607">
        <f>INDEX(Testing!$N$17:$N$23,FLOOR(('Frame Table'!AC607-($E$6*AE607)-($E$6*60*AD607))/'Frame Table'!$F$6,1)+1)</f>
        <v>38</v>
      </c>
    </row>
    <row r="608" spans="1:34" x14ac:dyDescent="0.25">
      <c r="A608">
        <f t="shared" si="196"/>
        <v>600</v>
      </c>
      <c r="B608">
        <f t="shared" si="192"/>
        <v>763800</v>
      </c>
      <c r="C608">
        <f t="shared" si="184"/>
        <v>0</v>
      </c>
      <c r="D608">
        <f t="shared" si="185"/>
        <v>29</v>
      </c>
      <c r="E608">
        <f>INDEX(Testing!$K$17:$K$23,FLOOR(('Frame Table'!B608-($E$6*D608)-($E$6*60*C608))/'Frame Table'!$F$6,1)+1)</f>
        <v>97</v>
      </c>
      <c r="F608">
        <f t="shared" ref="F608:F671" si="200">FLOOR(B608/256,1) - D608*100-C608*6000</f>
        <v>83</v>
      </c>
      <c r="G608">
        <f>INDEX(Testing!$N$17:$N$23,FLOOR(('Frame Table'!B608-($E$6*D608)-($E$6*60*C608))/'Frame Table'!$F$6,1)+1)</f>
        <v>96</v>
      </c>
      <c r="J608">
        <f t="shared" si="197"/>
        <v>600</v>
      </c>
      <c r="K608">
        <f t="shared" si="193"/>
        <v>654600</v>
      </c>
      <c r="L608">
        <f t="shared" si="186"/>
        <v>0</v>
      </c>
      <c r="M608">
        <f t="shared" si="187"/>
        <v>25</v>
      </c>
      <c r="N608">
        <f>INDEX(Testing!$K$17:$K$23,FLOOR(('Frame Table'!K608-($E$6*M608)-($E$6*60*L608))/'Frame Table'!$F$6,1)+1)</f>
        <v>61</v>
      </c>
      <c r="O608">
        <f t="shared" ref="O608:O671" si="201">FLOOR(K608/256,1) - M608*100-L608*6000</f>
        <v>57</v>
      </c>
      <c r="P608">
        <f>INDEX(Testing!$N$17:$N$23,FLOOR(('Frame Table'!K608-($E$6*M608)-($E$6*60*L608))/'Frame Table'!$F$6,1)+1)</f>
        <v>58</v>
      </c>
      <c r="S608">
        <f t="shared" si="198"/>
        <v>600</v>
      </c>
      <c r="T608">
        <f t="shared" si="194"/>
        <v>916800</v>
      </c>
      <c r="U608">
        <f t="shared" si="188"/>
        <v>0</v>
      </c>
      <c r="V608">
        <f t="shared" si="189"/>
        <v>35</v>
      </c>
      <c r="W608">
        <f>INDEX(Testing!$K$17:$K$23,FLOOR(('Frame Table'!T608-($E$6*V608)-($E$6*60*U608))/'Frame Table'!$F$6,1)+1)</f>
        <v>97</v>
      </c>
      <c r="X608">
        <f t="shared" ref="X608:X671" si="202">FLOOR(T608/256,1) - V608*100-U608*6000</f>
        <v>81</v>
      </c>
      <c r="Y608">
        <f>INDEX(Testing!$N$17:$N$23,FLOOR(('Frame Table'!T608-($E$6*V608)-($E$6*60*U608))/'Frame Table'!$F$6,1)+1)</f>
        <v>96</v>
      </c>
      <c r="AB608">
        <f t="shared" si="199"/>
        <v>600</v>
      </c>
      <c r="AC608">
        <f t="shared" si="195"/>
        <v>572400</v>
      </c>
      <c r="AD608">
        <f t="shared" si="190"/>
        <v>0</v>
      </c>
      <c r="AE608">
        <f t="shared" si="191"/>
        <v>22</v>
      </c>
      <c r="AF608">
        <f>INDEX(Testing!$K$17:$K$23,FLOOR(('Frame Table'!AC608-($E$6*AE608)-($E$6*60*AD608))/'Frame Table'!$F$6,1)+1)</f>
        <v>48</v>
      </c>
      <c r="AG608">
        <f t="shared" ref="AG608:AG671" si="203">FLOOR(AC608/256,1) - AE608*100-AD608*6000</f>
        <v>35</v>
      </c>
      <c r="AH608">
        <f>INDEX(Testing!$N$17:$N$23,FLOOR(('Frame Table'!AC608-($E$6*AE608)-($E$6*60*AD608))/'Frame Table'!$F$6,1)+1)</f>
        <v>38</v>
      </c>
    </row>
    <row r="609" spans="1:34" x14ac:dyDescent="0.25">
      <c r="A609">
        <f t="shared" si="196"/>
        <v>601</v>
      </c>
      <c r="B609">
        <f t="shared" si="192"/>
        <v>765073</v>
      </c>
      <c r="C609">
        <f t="shared" si="184"/>
        <v>0</v>
      </c>
      <c r="D609">
        <f t="shared" si="185"/>
        <v>29</v>
      </c>
      <c r="E609">
        <f>INDEX(Testing!$K$17:$K$23,FLOOR(('Frame Table'!B609-($E$6*D609)-($E$6*60*C609))/'Frame Table'!$F$6,1)+1)</f>
        <v>97</v>
      </c>
      <c r="F609">
        <f t="shared" si="200"/>
        <v>88</v>
      </c>
      <c r="G609">
        <f>INDEX(Testing!$N$17:$N$23,FLOOR(('Frame Table'!B609-($E$6*D609)-($E$6*60*C609))/'Frame Table'!$F$6,1)+1)</f>
        <v>96</v>
      </c>
      <c r="J609">
        <f t="shared" si="197"/>
        <v>601</v>
      </c>
      <c r="K609">
        <f t="shared" si="193"/>
        <v>655691</v>
      </c>
      <c r="L609">
        <f t="shared" si="186"/>
        <v>0</v>
      </c>
      <c r="M609">
        <f t="shared" si="187"/>
        <v>25</v>
      </c>
      <c r="N609">
        <f>INDEX(Testing!$K$17:$K$23,FLOOR(('Frame Table'!K609-($E$6*M609)-($E$6*60*L609))/'Frame Table'!$F$6,1)+1)</f>
        <v>61</v>
      </c>
      <c r="O609">
        <f t="shared" si="201"/>
        <v>61</v>
      </c>
      <c r="P609">
        <f>INDEX(Testing!$N$17:$N$23,FLOOR(('Frame Table'!K609-($E$6*M609)-($E$6*60*L609))/'Frame Table'!$F$6,1)+1)</f>
        <v>58</v>
      </c>
      <c r="S609">
        <f t="shared" si="198"/>
        <v>601</v>
      </c>
      <c r="T609">
        <f t="shared" si="194"/>
        <v>918328</v>
      </c>
      <c r="U609">
        <f t="shared" si="188"/>
        <v>0</v>
      </c>
      <c r="V609">
        <f t="shared" si="189"/>
        <v>35</v>
      </c>
      <c r="W609">
        <f>INDEX(Testing!$K$17:$K$23,FLOOR(('Frame Table'!T609-($E$6*V609)-($E$6*60*U609))/'Frame Table'!$F$6,1)+1)</f>
        <v>97</v>
      </c>
      <c r="X609">
        <f t="shared" si="202"/>
        <v>87</v>
      </c>
      <c r="Y609">
        <f>INDEX(Testing!$N$17:$N$23,FLOOR(('Frame Table'!T609-($E$6*V609)-($E$6*60*U609))/'Frame Table'!$F$6,1)+1)</f>
        <v>96</v>
      </c>
      <c r="AB609">
        <f t="shared" si="199"/>
        <v>601</v>
      </c>
      <c r="AC609">
        <f t="shared" si="195"/>
        <v>573354</v>
      </c>
      <c r="AD609">
        <f t="shared" si="190"/>
        <v>0</v>
      </c>
      <c r="AE609">
        <f t="shared" si="191"/>
        <v>22</v>
      </c>
      <c r="AF609">
        <f>INDEX(Testing!$K$17:$K$23,FLOOR(('Frame Table'!AC609-($E$6*AE609)-($E$6*60*AD609))/'Frame Table'!$F$6,1)+1)</f>
        <v>48</v>
      </c>
      <c r="AG609">
        <f t="shared" si="203"/>
        <v>39</v>
      </c>
      <c r="AH609">
        <f>INDEX(Testing!$N$17:$N$23,FLOOR(('Frame Table'!AC609-($E$6*AE609)-($E$6*60*AD609))/'Frame Table'!$F$6,1)+1)</f>
        <v>38</v>
      </c>
    </row>
    <row r="610" spans="1:34" x14ac:dyDescent="0.25">
      <c r="A610">
        <f t="shared" si="196"/>
        <v>602</v>
      </c>
      <c r="B610">
        <f t="shared" si="192"/>
        <v>766346</v>
      </c>
      <c r="C610">
        <f t="shared" si="184"/>
        <v>0</v>
      </c>
      <c r="D610">
        <f t="shared" si="185"/>
        <v>29</v>
      </c>
      <c r="E610">
        <f>INDEX(Testing!$K$17:$K$23,FLOOR(('Frame Table'!B610-($E$6*D610)-($E$6*60*C610))/'Frame Table'!$F$6,1)+1)</f>
        <v>97</v>
      </c>
      <c r="F610">
        <f t="shared" si="200"/>
        <v>93</v>
      </c>
      <c r="G610">
        <f>INDEX(Testing!$N$17:$N$23,FLOOR(('Frame Table'!B610-($E$6*D610)-($E$6*60*C610))/'Frame Table'!$F$6,1)+1)</f>
        <v>96</v>
      </c>
      <c r="J610">
        <f t="shared" si="197"/>
        <v>602</v>
      </c>
      <c r="K610">
        <f t="shared" si="193"/>
        <v>656782</v>
      </c>
      <c r="L610">
        <f t="shared" si="186"/>
        <v>0</v>
      </c>
      <c r="M610">
        <f t="shared" si="187"/>
        <v>25</v>
      </c>
      <c r="N610">
        <f>INDEX(Testing!$K$17:$K$23,FLOOR(('Frame Table'!K610-($E$6*M610)-($E$6*60*L610))/'Frame Table'!$F$6,1)+1)</f>
        <v>82</v>
      </c>
      <c r="O610">
        <f t="shared" si="201"/>
        <v>65</v>
      </c>
      <c r="P610">
        <f>INDEX(Testing!$N$17:$N$23,FLOOR(('Frame Table'!K610-($E$6*M610)-($E$6*60*L610))/'Frame Table'!$F$6,1)+1)</f>
        <v>77</v>
      </c>
      <c r="S610">
        <f t="shared" si="198"/>
        <v>602</v>
      </c>
      <c r="T610">
        <f t="shared" si="194"/>
        <v>919856</v>
      </c>
      <c r="U610">
        <f t="shared" si="188"/>
        <v>0</v>
      </c>
      <c r="V610">
        <f t="shared" si="189"/>
        <v>35</v>
      </c>
      <c r="W610">
        <f>INDEX(Testing!$K$17:$K$23,FLOOR(('Frame Table'!T610-($E$6*V610)-($E$6*60*U610))/'Frame Table'!$F$6,1)+1)</f>
        <v>97</v>
      </c>
      <c r="X610">
        <f t="shared" si="202"/>
        <v>93</v>
      </c>
      <c r="Y610">
        <f>INDEX(Testing!$N$17:$N$23,FLOOR(('Frame Table'!T610-($E$6*V610)-($E$6*60*U610))/'Frame Table'!$F$6,1)+1)</f>
        <v>96</v>
      </c>
      <c r="AB610">
        <f t="shared" si="199"/>
        <v>602</v>
      </c>
      <c r="AC610">
        <f t="shared" si="195"/>
        <v>574308</v>
      </c>
      <c r="AD610">
        <f t="shared" si="190"/>
        <v>0</v>
      </c>
      <c r="AE610">
        <f t="shared" si="191"/>
        <v>22</v>
      </c>
      <c r="AF610">
        <f>INDEX(Testing!$K$17:$K$23,FLOOR(('Frame Table'!AC610-($E$6*AE610)-($E$6*60*AD610))/'Frame Table'!$F$6,1)+1)</f>
        <v>48</v>
      </c>
      <c r="AG610">
        <f t="shared" si="203"/>
        <v>43</v>
      </c>
      <c r="AH610">
        <f>INDEX(Testing!$N$17:$N$23,FLOOR(('Frame Table'!AC610-($E$6*AE610)-($E$6*60*AD610))/'Frame Table'!$F$6,1)+1)</f>
        <v>38</v>
      </c>
    </row>
    <row r="611" spans="1:34" x14ac:dyDescent="0.25">
      <c r="A611">
        <f t="shared" si="196"/>
        <v>603</v>
      </c>
      <c r="B611">
        <f t="shared" si="192"/>
        <v>767619</v>
      </c>
      <c r="C611">
        <f t="shared" si="184"/>
        <v>0</v>
      </c>
      <c r="D611">
        <f t="shared" si="185"/>
        <v>29</v>
      </c>
      <c r="E611">
        <f>INDEX(Testing!$K$17:$K$23,FLOOR(('Frame Table'!B611-($E$6*D611)-($E$6*60*C611))/'Frame Table'!$F$6,1)+1)</f>
        <v>99</v>
      </c>
      <c r="F611">
        <f t="shared" si="200"/>
        <v>98</v>
      </c>
      <c r="G611">
        <f>INDEX(Testing!$N$17:$N$23,FLOOR(('Frame Table'!B611-($E$6*D611)-($E$6*60*C611))/'Frame Table'!$F$6,1)+1)</f>
        <v>99</v>
      </c>
      <c r="J611">
        <f t="shared" si="197"/>
        <v>603</v>
      </c>
      <c r="K611">
        <f t="shared" si="193"/>
        <v>657873</v>
      </c>
      <c r="L611">
        <f t="shared" si="186"/>
        <v>0</v>
      </c>
      <c r="M611">
        <f t="shared" si="187"/>
        <v>25</v>
      </c>
      <c r="N611">
        <f>INDEX(Testing!$K$17:$K$23,FLOOR(('Frame Table'!K611-($E$6*M611)-($E$6*60*L611))/'Frame Table'!$F$6,1)+1)</f>
        <v>82</v>
      </c>
      <c r="O611">
        <f t="shared" si="201"/>
        <v>69</v>
      </c>
      <c r="P611">
        <f>INDEX(Testing!$N$17:$N$23,FLOOR(('Frame Table'!K611-($E$6*M611)-($E$6*60*L611))/'Frame Table'!$F$6,1)+1)</f>
        <v>77</v>
      </c>
      <c r="S611">
        <f t="shared" si="198"/>
        <v>603</v>
      </c>
      <c r="T611">
        <f t="shared" si="194"/>
        <v>921384</v>
      </c>
      <c r="U611">
        <f t="shared" si="188"/>
        <v>0</v>
      </c>
      <c r="V611">
        <f t="shared" si="189"/>
        <v>35</v>
      </c>
      <c r="W611">
        <f>INDEX(Testing!$K$17:$K$23,FLOOR(('Frame Table'!T611-($E$6*V611)-($E$6*60*U611))/'Frame Table'!$F$6,1)+1)</f>
        <v>99</v>
      </c>
      <c r="X611">
        <f t="shared" si="202"/>
        <v>99</v>
      </c>
      <c r="Y611">
        <f>INDEX(Testing!$N$17:$N$23,FLOOR(('Frame Table'!T611-($E$6*V611)-($E$6*60*U611))/'Frame Table'!$F$6,1)+1)</f>
        <v>99</v>
      </c>
      <c r="AB611">
        <f t="shared" si="199"/>
        <v>603</v>
      </c>
      <c r="AC611">
        <f t="shared" si="195"/>
        <v>575262</v>
      </c>
      <c r="AD611">
        <f t="shared" si="190"/>
        <v>0</v>
      </c>
      <c r="AE611">
        <f t="shared" si="191"/>
        <v>22</v>
      </c>
      <c r="AF611">
        <f>INDEX(Testing!$K$17:$K$23,FLOOR(('Frame Table'!AC611-($E$6*AE611)-($E$6*60*AD611))/'Frame Table'!$F$6,1)+1)</f>
        <v>48</v>
      </c>
      <c r="AG611">
        <f t="shared" si="203"/>
        <v>47</v>
      </c>
      <c r="AH611">
        <f>INDEX(Testing!$N$17:$N$23,FLOOR(('Frame Table'!AC611-($E$6*AE611)-($E$6*60*AD611))/'Frame Table'!$F$6,1)+1)</f>
        <v>38</v>
      </c>
    </row>
    <row r="612" spans="1:34" x14ac:dyDescent="0.25">
      <c r="A612">
        <f t="shared" si="196"/>
        <v>604</v>
      </c>
      <c r="B612">
        <f t="shared" si="192"/>
        <v>768892</v>
      </c>
      <c r="C612">
        <f t="shared" si="184"/>
        <v>0</v>
      </c>
      <c r="D612">
        <f t="shared" si="185"/>
        <v>30</v>
      </c>
      <c r="E612">
        <f>INDEX(Testing!$K$17:$K$23,FLOOR(('Frame Table'!B612-($E$6*D612)-($E$6*60*C612))/'Frame Table'!$F$6,1)+1)</f>
        <v>0</v>
      </c>
      <c r="F612">
        <f t="shared" si="200"/>
        <v>3</v>
      </c>
      <c r="G612">
        <f>INDEX(Testing!$N$17:$N$23,FLOOR(('Frame Table'!B612-($E$6*D612)-($E$6*60*C612))/'Frame Table'!$F$6,1)+1)</f>
        <v>0</v>
      </c>
      <c r="J612">
        <f t="shared" si="197"/>
        <v>604</v>
      </c>
      <c r="K612">
        <f t="shared" si="193"/>
        <v>658964</v>
      </c>
      <c r="L612">
        <f t="shared" si="186"/>
        <v>0</v>
      </c>
      <c r="M612">
        <f t="shared" si="187"/>
        <v>25</v>
      </c>
      <c r="N612">
        <f>INDEX(Testing!$K$17:$K$23,FLOOR(('Frame Table'!K612-($E$6*M612)-($E$6*60*L612))/'Frame Table'!$F$6,1)+1)</f>
        <v>82</v>
      </c>
      <c r="O612">
        <f t="shared" si="201"/>
        <v>74</v>
      </c>
      <c r="P612">
        <f>INDEX(Testing!$N$17:$N$23,FLOOR(('Frame Table'!K612-($E$6*M612)-($E$6*60*L612))/'Frame Table'!$F$6,1)+1)</f>
        <v>77</v>
      </c>
      <c r="S612">
        <f t="shared" si="198"/>
        <v>604</v>
      </c>
      <c r="T612">
        <f t="shared" si="194"/>
        <v>922912</v>
      </c>
      <c r="U612">
        <f t="shared" si="188"/>
        <v>0</v>
      </c>
      <c r="V612">
        <f t="shared" si="189"/>
        <v>36</v>
      </c>
      <c r="W612">
        <f>INDEX(Testing!$K$17:$K$23,FLOOR(('Frame Table'!T612-($E$6*V612)-($E$6*60*U612))/'Frame Table'!$F$6,1)+1)</f>
        <v>0</v>
      </c>
      <c r="X612">
        <f t="shared" si="202"/>
        <v>5</v>
      </c>
      <c r="Y612">
        <f>INDEX(Testing!$N$17:$N$23,FLOOR(('Frame Table'!T612-($E$6*V612)-($E$6*60*U612))/'Frame Table'!$F$6,1)+1)</f>
        <v>0</v>
      </c>
      <c r="AB612">
        <f t="shared" si="199"/>
        <v>604</v>
      </c>
      <c r="AC612">
        <f t="shared" si="195"/>
        <v>576216</v>
      </c>
      <c r="AD612">
        <f t="shared" si="190"/>
        <v>0</v>
      </c>
      <c r="AE612">
        <f t="shared" si="191"/>
        <v>22</v>
      </c>
      <c r="AF612">
        <f>INDEX(Testing!$K$17:$K$23,FLOOR(('Frame Table'!AC612-($E$6*AE612)-($E$6*60*AD612))/'Frame Table'!$F$6,1)+1)</f>
        <v>61</v>
      </c>
      <c r="AG612">
        <f t="shared" si="203"/>
        <v>50</v>
      </c>
      <c r="AH612">
        <f>INDEX(Testing!$N$17:$N$23,FLOOR(('Frame Table'!AC612-($E$6*AE612)-($E$6*60*AD612))/'Frame Table'!$F$6,1)+1)</f>
        <v>58</v>
      </c>
    </row>
    <row r="613" spans="1:34" x14ac:dyDescent="0.25">
      <c r="A613">
        <f t="shared" si="196"/>
        <v>605</v>
      </c>
      <c r="B613">
        <f t="shared" si="192"/>
        <v>770165</v>
      </c>
      <c r="C613">
        <f t="shared" si="184"/>
        <v>0</v>
      </c>
      <c r="D613">
        <f t="shared" si="185"/>
        <v>30</v>
      </c>
      <c r="E613">
        <f>INDEX(Testing!$K$17:$K$23,FLOOR(('Frame Table'!B613-($E$6*D613)-($E$6*60*C613))/'Frame Table'!$F$6,1)+1)</f>
        <v>0</v>
      </c>
      <c r="F613">
        <f t="shared" si="200"/>
        <v>8</v>
      </c>
      <c r="G613">
        <f>INDEX(Testing!$N$17:$N$23,FLOOR(('Frame Table'!B613-($E$6*D613)-($E$6*60*C613))/'Frame Table'!$F$6,1)+1)</f>
        <v>0</v>
      </c>
      <c r="J613">
        <f t="shared" si="197"/>
        <v>605</v>
      </c>
      <c r="K613">
        <f t="shared" si="193"/>
        <v>660055</v>
      </c>
      <c r="L613">
        <f t="shared" si="186"/>
        <v>0</v>
      </c>
      <c r="M613">
        <f t="shared" si="187"/>
        <v>25</v>
      </c>
      <c r="N613">
        <f>INDEX(Testing!$K$17:$K$23,FLOOR(('Frame Table'!K613-($E$6*M613)-($E$6*60*L613))/'Frame Table'!$F$6,1)+1)</f>
        <v>82</v>
      </c>
      <c r="O613">
        <f t="shared" si="201"/>
        <v>78</v>
      </c>
      <c r="P613">
        <f>INDEX(Testing!$N$17:$N$23,FLOOR(('Frame Table'!K613-($E$6*M613)-($E$6*60*L613))/'Frame Table'!$F$6,1)+1)</f>
        <v>77</v>
      </c>
      <c r="S613">
        <f t="shared" si="198"/>
        <v>605</v>
      </c>
      <c r="T613">
        <f t="shared" si="194"/>
        <v>924440</v>
      </c>
      <c r="U613">
        <f t="shared" si="188"/>
        <v>0</v>
      </c>
      <c r="V613">
        <f t="shared" si="189"/>
        <v>36</v>
      </c>
      <c r="W613">
        <f>INDEX(Testing!$K$17:$K$23,FLOOR(('Frame Table'!T613-($E$6*V613)-($E$6*60*U613))/'Frame Table'!$F$6,1)+1)</f>
        <v>0</v>
      </c>
      <c r="X613">
        <f t="shared" si="202"/>
        <v>11</v>
      </c>
      <c r="Y613">
        <f>INDEX(Testing!$N$17:$N$23,FLOOR(('Frame Table'!T613-($E$6*V613)-($E$6*60*U613))/'Frame Table'!$F$6,1)+1)</f>
        <v>0</v>
      </c>
      <c r="AB613">
        <f t="shared" si="199"/>
        <v>605</v>
      </c>
      <c r="AC613">
        <f t="shared" si="195"/>
        <v>577170</v>
      </c>
      <c r="AD613">
        <f t="shared" si="190"/>
        <v>0</v>
      </c>
      <c r="AE613">
        <f t="shared" si="191"/>
        <v>22</v>
      </c>
      <c r="AF613">
        <f>INDEX(Testing!$K$17:$K$23,FLOOR(('Frame Table'!AC613-($E$6*AE613)-($E$6*60*AD613))/'Frame Table'!$F$6,1)+1)</f>
        <v>61</v>
      </c>
      <c r="AG613">
        <f t="shared" si="203"/>
        <v>54</v>
      </c>
      <c r="AH613">
        <f>INDEX(Testing!$N$17:$N$23,FLOOR(('Frame Table'!AC613-($E$6*AE613)-($E$6*60*AD613))/'Frame Table'!$F$6,1)+1)</f>
        <v>58</v>
      </c>
    </row>
    <row r="614" spans="1:34" x14ac:dyDescent="0.25">
      <c r="A614">
        <f t="shared" si="196"/>
        <v>606</v>
      </c>
      <c r="B614">
        <f t="shared" si="192"/>
        <v>771438</v>
      </c>
      <c r="C614">
        <f t="shared" si="184"/>
        <v>0</v>
      </c>
      <c r="D614">
        <f t="shared" si="185"/>
        <v>30</v>
      </c>
      <c r="E614">
        <f>INDEX(Testing!$K$17:$K$23,FLOOR(('Frame Table'!B614-($E$6*D614)-($E$6*60*C614))/'Frame Table'!$F$6,1)+1)</f>
        <v>0</v>
      </c>
      <c r="F614">
        <f t="shared" si="200"/>
        <v>13</v>
      </c>
      <c r="G614">
        <f>INDEX(Testing!$N$17:$N$23,FLOOR(('Frame Table'!B614-($E$6*D614)-($E$6*60*C614))/'Frame Table'!$F$6,1)+1)</f>
        <v>0</v>
      </c>
      <c r="J614">
        <f t="shared" si="197"/>
        <v>606</v>
      </c>
      <c r="K614">
        <f t="shared" si="193"/>
        <v>661146</v>
      </c>
      <c r="L614">
        <f t="shared" si="186"/>
        <v>0</v>
      </c>
      <c r="M614">
        <f t="shared" si="187"/>
        <v>25</v>
      </c>
      <c r="N614">
        <f>INDEX(Testing!$K$17:$K$23,FLOOR(('Frame Table'!K614-($E$6*M614)-($E$6*60*L614))/'Frame Table'!$F$6,1)+1)</f>
        <v>97</v>
      </c>
      <c r="O614">
        <f t="shared" si="201"/>
        <v>82</v>
      </c>
      <c r="P614">
        <f>INDEX(Testing!$N$17:$N$23,FLOOR(('Frame Table'!K614-($E$6*M614)-($E$6*60*L614))/'Frame Table'!$F$6,1)+1)</f>
        <v>96</v>
      </c>
      <c r="S614">
        <f t="shared" si="198"/>
        <v>606</v>
      </c>
      <c r="T614">
        <f t="shared" si="194"/>
        <v>925968</v>
      </c>
      <c r="U614">
        <f t="shared" si="188"/>
        <v>0</v>
      </c>
      <c r="V614">
        <f t="shared" si="189"/>
        <v>36</v>
      </c>
      <c r="W614">
        <f>INDEX(Testing!$K$17:$K$23,FLOOR(('Frame Table'!T614-($E$6*V614)-($E$6*60*U614))/'Frame Table'!$F$6,1)+1)</f>
        <v>25</v>
      </c>
      <c r="X614">
        <f t="shared" si="202"/>
        <v>17</v>
      </c>
      <c r="Y614">
        <f>INDEX(Testing!$N$17:$N$23,FLOOR(('Frame Table'!T614-($E$6*V614)-($E$6*60*U614))/'Frame Table'!$F$6,1)+1)</f>
        <v>19</v>
      </c>
      <c r="AB614">
        <f t="shared" si="199"/>
        <v>606</v>
      </c>
      <c r="AC614">
        <f t="shared" si="195"/>
        <v>578124</v>
      </c>
      <c r="AD614">
        <f t="shared" si="190"/>
        <v>0</v>
      </c>
      <c r="AE614">
        <f t="shared" si="191"/>
        <v>22</v>
      </c>
      <c r="AF614">
        <f>INDEX(Testing!$K$17:$K$23,FLOOR(('Frame Table'!AC614-($E$6*AE614)-($E$6*60*AD614))/'Frame Table'!$F$6,1)+1)</f>
        <v>61</v>
      </c>
      <c r="AG614">
        <f t="shared" si="203"/>
        <v>58</v>
      </c>
      <c r="AH614">
        <f>INDEX(Testing!$N$17:$N$23,FLOOR(('Frame Table'!AC614-($E$6*AE614)-($E$6*60*AD614))/'Frame Table'!$F$6,1)+1)</f>
        <v>58</v>
      </c>
    </row>
    <row r="615" spans="1:34" x14ac:dyDescent="0.25">
      <c r="A615">
        <f t="shared" si="196"/>
        <v>607</v>
      </c>
      <c r="B615">
        <f t="shared" si="192"/>
        <v>772711</v>
      </c>
      <c r="C615">
        <f t="shared" si="184"/>
        <v>0</v>
      </c>
      <c r="D615">
        <f t="shared" si="185"/>
        <v>30</v>
      </c>
      <c r="E615">
        <f>INDEX(Testing!$K$17:$K$23,FLOOR(('Frame Table'!B615-($E$6*D615)-($E$6*60*C615))/'Frame Table'!$F$6,1)+1)</f>
        <v>25</v>
      </c>
      <c r="F615">
        <f t="shared" si="200"/>
        <v>18</v>
      </c>
      <c r="G615">
        <f>INDEX(Testing!$N$17:$N$23,FLOOR(('Frame Table'!B615-($E$6*D615)-($E$6*60*C615))/'Frame Table'!$F$6,1)+1)</f>
        <v>19</v>
      </c>
      <c r="J615">
        <f t="shared" si="197"/>
        <v>607</v>
      </c>
      <c r="K615">
        <f t="shared" si="193"/>
        <v>662237</v>
      </c>
      <c r="L615">
        <f t="shared" si="186"/>
        <v>0</v>
      </c>
      <c r="M615">
        <f t="shared" si="187"/>
        <v>25</v>
      </c>
      <c r="N615">
        <f>INDEX(Testing!$K$17:$K$23,FLOOR(('Frame Table'!K615-($E$6*M615)-($E$6*60*L615))/'Frame Table'!$F$6,1)+1)</f>
        <v>97</v>
      </c>
      <c r="O615">
        <f t="shared" si="201"/>
        <v>86</v>
      </c>
      <c r="P615">
        <f>INDEX(Testing!$N$17:$N$23,FLOOR(('Frame Table'!K615-($E$6*M615)-($E$6*60*L615))/'Frame Table'!$F$6,1)+1)</f>
        <v>96</v>
      </c>
      <c r="S615">
        <f t="shared" si="198"/>
        <v>607</v>
      </c>
      <c r="T615">
        <f t="shared" si="194"/>
        <v>927496</v>
      </c>
      <c r="U615">
        <f t="shared" si="188"/>
        <v>0</v>
      </c>
      <c r="V615">
        <f t="shared" si="189"/>
        <v>36</v>
      </c>
      <c r="W615">
        <f>INDEX(Testing!$K$17:$K$23,FLOOR(('Frame Table'!T615-($E$6*V615)-($E$6*60*U615))/'Frame Table'!$F$6,1)+1)</f>
        <v>25</v>
      </c>
      <c r="X615">
        <f t="shared" si="202"/>
        <v>23</v>
      </c>
      <c r="Y615">
        <f>INDEX(Testing!$N$17:$N$23,FLOOR(('Frame Table'!T615-($E$6*V615)-($E$6*60*U615))/'Frame Table'!$F$6,1)+1)</f>
        <v>19</v>
      </c>
      <c r="AB615">
        <f t="shared" si="199"/>
        <v>607</v>
      </c>
      <c r="AC615">
        <f t="shared" si="195"/>
        <v>579078</v>
      </c>
      <c r="AD615">
        <f t="shared" si="190"/>
        <v>0</v>
      </c>
      <c r="AE615">
        <f t="shared" si="191"/>
        <v>22</v>
      </c>
      <c r="AF615">
        <f>INDEX(Testing!$K$17:$K$23,FLOOR(('Frame Table'!AC615-($E$6*AE615)-($E$6*60*AD615))/'Frame Table'!$F$6,1)+1)</f>
        <v>61</v>
      </c>
      <c r="AG615">
        <f t="shared" si="203"/>
        <v>62</v>
      </c>
      <c r="AH615">
        <f>INDEX(Testing!$N$17:$N$23,FLOOR(('Frame Table'!AC615-($E$6*AE615)-($E$6*60*AD615))/'Frame Table'!$F$6,1)+1)</f>
        <v>58</v>
      </c>
    </row>
    <row r="616" spans="1:34" x14ac:dyDescent="0.25">
      <c r="A616">
        <f t="shared" si="196"/>
        <v>608</v>
      </c>
      <c r="B616">
        <f t="shared" si="192"/>
        <v>773984</v>
      </c>
      <c r="C616">
        <f t="shared" si="184"/>
        <v>0</v>
      </c>
      <c r="D616">
        <f t="shared" si="185"/>
        <v>30</v>
      </c>
      <c r="E616">
        <f>INDEX(Testing!$K$17:$K$23,FLOOR(('Frame Table'!B616-($E$6*D616)-($E$6*60*C616))/'Frame Table'!$F$6,1)+1)</f>
        <v>25</v>
      </c>
      <c r="F616">
        <f t="shared" si="200"/>
        <v>23</v>
      </c>
      <c r="G616">
        <f>INDEX(Testing!$N$17:$N$23,FLOOR(('Frame Table'!B616-($E$6*D616)-($E$6*60*C616))/'Frame Table'!$F$6,1)+1)</f>
        <v>19</v>
      </c>
      <c r="J616">
        <f t="shared" si="197"/>
        <v>608</v>
      </c>
      <c r="K616">
        <f t="shared" si="193"/>
        <v>663328</v>
      </c>
      <c r="L616">
        <f t="shared" si="186"/>
        <v>0</v>
      </c>
      <c r="M616">
        <f t="shared" si="187"/>
        <v>25</v>
      </c>
      <c r="N616">
        <f>INDEX(Testing!$K$17:$K$23,FLOOR(('Frame Table'!K616-($E$6*M616)-($E$6*60*L616))/'Frame Table'!$F$6,1)+1)</f>
        <v>97</v>
      </c>
      <c r="O616">
        <f t="shared" si="201"/>
        <v>91</v>
      </c>
      <c r="P616">
        <f>INDEX(Testing!$N$17:$N$23,FLOOR(('Frame Table'!K616-($E$6*M616)-($E$6*60*L616))/'Frame Table'!$F$6,1)+1)</f>
        <v>96</v>
      </c>
      <c r="S616">
        <f t="shared" si="198"/>
        <v>608</v>
      </c>
      <c r="T616">
        <f t="shared" si="194"/>
        <v>929024</v>
      </c>
      <c r="U616">
        <f t="shared" si="188"/>
        <v>0</v>
      </c>
      <c r="V616">
        <f t="shared" si="189"/>
        <v>36</v>
      </c>
      <c r="W616">
        <f>INDEX(Testing!$K$17:$K$23,FLOOR(('Frame Table'!T616-($E$6*V616)-($E$6*60*U616))/'Frame Table'!$F$6,1)+1)</f>
        <v>25</v>
      </c>
      <c r="X616">
        <f t="shared" si="202"/>
        <v>29</v>
      </c>
      <c r="Y616">
        <f>INDEX(Testing!$N$17:$N$23,FLOOR(('Frame Table'!T616-($E$6*V616)-($E$6*60*U616))/'Frame Table'!$F$6,1)+1)</f>
        <v>19</v>
      </c>
      <c r="AB616">
        <f t="shared" si="199"/>
        <v>608</v>
      </c>
      <c r="AC616">
        <f t="shared" si="195"/>
        <v>580032</v>
      </c>
      <c r="AD616">
        <f t="shared" si="190"/>
        <v>0</v>
      </c>
      <c r="AE616">
        <f t="shared" si="191"/>
        <v>22</v>
      </c>
      <c r="AF616">
        <f>INDEX(Testing!$K$17:$K$23,FLOOR(('Frame Table'!AC616-($E$6*AE616)-($E$6*60*AD616))/'Frame Table'!$F$6,1)+1)</f>
        <v>82</v>
      </c>
      <c r="AG616">
        <f t="shared" si="203"/>
        <v>65</v>
      </c>
      <c r="AH616">
        <f>INDEX(Testing!$N$17:$N$23,FLOOR(('Frame Table'!AC616-($E$6*AE616)-($E$6*60*AD616))/'Frame Table'!$F$6,1)+1)</f>
        <v>77</v>
      </c>
    </row>
    <row r="617" spans="1:34" x14ac:dyDescent="0.25">
      <c r="A617">
        <f t="shared" si="196"/>
        <v>609</v>
      </c>
      <c r="B617">
        <f t="shared" si="192"/>
        <v>775257</v>
      </c>
      <c r="C617">
        <f t="shared" si="184"/>
        <v>0</v>
      </c>
      <c r="D617">
        <f t="shared" si="185"/>
        <v>30</v>
      </c>
      <c r="E617">
        <f>INDEX(Testing!$K$17:$K$23,FLOOR(('Frame Table'!B617-($E$6*D617)-($E$6*60*C617))/'Frame Table'!$F$6,1)+1)</f>
        <v>25</v>
      </c>
      <c r="F617">
        <f t="shared" si="200"/>
        <v>28</v>
      </c>
      <c r="G617">
        <f>INDEX(Testing!$N$17:$N$23,FLOOR(('Frame Table'!B617-($E$6*D617)-($E$6*60*C617))/'Frame Table'!$F$6,1)+1)</f>
        <v>19</v>
      </c>
      <c r="J617">
        <f t="shared" si="197"/>
        <v>609</v>
      </c>
      <c r="K617">
        <f t="shared" si="193"/>
        <v>664419</v>
      </c>
      <c r="L617">
        <f t="shared" si="186"/>
        <v>0</v>
      </c>
      <c r="M617">
        <f t="shared" si="187"/>
        <v>25</v>
      </c>
      <c r="N617">
        <f>INDEX(Testing!$K$17:$K$23,FLOOR(('Frame Table'!K617-($E$6*M617)-($E$6*60*L617))/'Frame Table'!$F$6,1)+1)</f>
        <v>97</v>
      </c>
      <c r="O617">
        <f t="shared" si="201"/>
        <v>95</v>
      </c>
      <c r="P617">
        <f>INDEX(Testing!$N$17:$N$23,FLOOR(('Frame Table'!K617-($E$6*M617)-($E$6*60*L617))/'Frame Table'!$F$6,1)+1)</f>
        <v>96</v>
      </c>
      <c r="S617">
        <f t="shared" si="198"/>
        <v>609</v>
      </c>
      <c r="T617">
        <f t="shared" si="194"/>
        <v>930552</v>
      </c>
      <c r="U617">
        <f t="shared" si="188"/>
        <v>0</v>
      </c>
      <c r="V617">
        <f t="shared" si="189"/>
        <v>36</v>
      </c>
      <c r="W617">
        <f>INDEX(Testing!$K$17:$K$23,FLOOR(('Frame Table'!T617-($E$6*V617)-($E$6*60*U617))/'Frame Table'!$F$6,1)+1)</f>
        <v>48</v>
      </c>
      <c r="X617">
        <f t="shared" si="202"/>
        <v>34</v>
      </c>
      <c r="Y617">
        <f>INDEX(Testing!$N$17:$N$23,FLOOR(('Frame Table'!T617-($E$6*V617)-($E$6*60*U617))/'Frame Table'!$F$6,1)+1)</f>
        <v>38</v>
      </c>
      <c r="AB617">
        <f t="shared" si="199"/>
        <v>609</v>
      </c>
      <c r="AC617">
        <f t="shared" si="195"/>
        <v>580986</v>
      </c>
      <c r="AD617">
        <f t="shared" si="190"/>
        <v>0</v>
      </c>
      <c r="AE617">
        <f t="shared" si="191"/>
        <v>22</v>
      </c>
      <c r="AF617">
        <f>INDEX(Testing!$K$17:$K$23,FLOOR(('Frame Table'!AC617-($E$6*AE617)-($E$6*60*AD617))/'Frame Table'!$F$6,1)+1)</f>
        <v>82</v>
      </c>
      <c r="AG617">
        <f t="shared" si="203"/>
        <v>69</v>
      </c>
      <c r="AH617">
        <f>INDEX(Testing!$N$17:$N$23,FLOOR(('Frame Table'!AC617-($E$6*AE617)-($E$6*60*AD617))/'Frame Table'!$F$6,1)+1)</f>
        <v>77</v>
      </c>
    </row>
    <row r="618" spans="1:34" x14ac:dyDescent="0.25">
      <c r="A618">
        <f t="shared" si="196"/>
        <v>610</v>
      </c>
      <c r="B618">
        <f t="shared" si="192"/>
        <v>776530</v>
      </c>
      <c r="C618">
        <f t="shared" si="184"/>
        <v>0</v>
      </c>
      <c r="D618">
        <f t="shared" si="185"/>
        <v>30</v>
      </c>
      <c r="E618">
        <f>INDEX(Testing!$K$17:$K$23,FLOOR(('Frame Table'!B618-($E$6*D618)-($E$6*60*C618))/'Frame Table'!$F$6,1)+1)</f>
        <v>48</v>
      </c>
      <c r="F618">
        <f t="shared" si="200"/>
        <v>33</v>
      </c>
      <c r="G618">
        <f>INDEX(Testing!$N$17:$N$23,FLOOR(('Frame Table'!B618-($E$6*D618)-($E$6*60*C618))/'Frame Table'!$F$6,1)+1)</f>
        <v>38</v>
      </c>
      <c r="J618">
        <f t="shared" si="197"/>
        <v>610</v>
      </c>
      <c r="K618">
        <f t="shared" si="193"/>
        <v>665510</v>
      </c>
      <c r="L618">
        <f t="shared" si="186"/>
        <v>0</v>
      </c>
      <c r="M618">
        <f t="shared" si="187"/>
        <v>25</v>
      </c>
      <c r="N618">
        <f>INDEX(Testing!$K$17:$K$23,FLOOR(('Frame Table'!K618-($E$6*M618)-($E$6*60*L618))/'Frame Table'!$F$6,1)+1)</f>
        <v>99</v>
      </c>
      <c r="O618">
        <f t="shared" si="201"/>
        <v>99</v>
      </c>
      <c r="P618">
        <f>INDEX(Testing!$N$17:$N$23,FLOOR(('Frame Table'!K618-($E$6*M618)-($E$6*60*L618))/'Frame Table'!$F$6,1)+1)</f>
        <v>99</v>
      </c>
      <c r="S618">
        <f t="shared" si="198"/>
        <v>610</v>
      </c>
      <c r="T618">
        <f t="shared" si="194"/>
        <v>932080</v>
      </c>
      <c r="U618">
        <f t="shared" si="188"/>
        <v>0</v>
      </c>
      <c r="V618">
        <f t="shared" si="189"/>
        <v>36</v>
      </c>
      <c r="W618">
        <f>INDEX(Testing!$K$17:$K$23,FLOOR(('Frame Table'!T618-($E$6*V618)-($E$6*60*U618))/'Frame Table'!$F$6,1)+1)</f>
        <v>48</v>
      </c>
      <c r="X618">
        <f t="shared" si="202"/>
        <v>40</v>
      </c>
      <c r="Y618">
        <f>INDEX(Testing!$N$17:$N$23,FLOOR(('Frame Table'!T618-($E$6*V618)-($E$6*60*U618))/'Frame Table'!$F$6,1)+1)</f>
        <v>38</v>
      </c>
      <c r="AB618">
        <f t="shared" si="199"/>
        <v>610</v>
      </c>
      <c r="AC618">
        <f t="shared" si="195"/>
        <v>581940</v>
      </c>
      <c r="AD618">
        <f t="shared" si="190"/>
        <v>0</v>
      </c>
      <c r="AE618">
        <f t="shared" si="191"/>
        <v>22</v>
      </c>
      <c r="AF618">
        <f>INDEX(Testing!$K$17:$K$23,FLOOR(('Frame Table'!AC618-($E$6*AE618)-($E$6*60*AD618))/'Frame Table'!$F$6,1)+1)</f>
        <v>82</v>
      </c>
      <c r="AG618">
        <f t="shared" si="203"/>
        <v>73</v>
      </c>
      <c r="AH618">
        <f>INDEX(Testing!$N$17:$N$23,FLOOR(('Frame Table'!AC618-($E$6*AE618)-($E$6*60*AD618))/'Frame Table'!$F$6,1)+1)</f>
        <v>77</v>
      </c>
    </row>
    <row r="619" spans="1:34" x14ac:dyDescent="0.25">
      <c r="A619">
        <f t="shared" si="196"/>
        <v>611</v>
      </c>
      <c r="B619">
        <f t="shared" si="192"/>
        <v>777803</v>
      </c>
      <c r="C619">
        <f t="shared" si="184"/>
        <v>0</v>
      </c>
      <c r="D619">
        <f t="shared" si="185"/>
        <v>30</v>
      </c>
      <c r="E619">
        <f>INDEX(Testing!$K$17:$K$23,FLOOR(('Frame Table'!B619-($E$6*D619)-($E$6*60*C619))/'Frame Table'!$F$6,1)+1)</f>
        <v>48</v>
      </c>
      <c r="F619">
        <f t="shared" si="200"/>
        <v>38</v>
      </c>
      <c r="G619">
        <f>INDEX(Testing!$N$17:$N$23,FLOOR(('Frame Table'!B619-($E$6*D619)-($E$6*60*C619))/'Frame Table'!$F$6,1)+1)</f>
        <v>38</v>
      </c>
      <c r="J619">
        <f t="shared" si="197"/>
        <v>611</v>
      </c>
      <c r="K619">
        <f t="shared" si="193"/>
        <v>666601</v>
      </c>
      <c r="L619">
        <f t="shared" si="186"/>
        <v>0</v>
      </c>
      <c r="M619">
        <f t="shared" si="187"/>
        <v>26</v>
      </c>
      <c r="N619">
        <f>INDEX(Testing!$K$17:$K$23,FLOOR(('Frame Table'!K619-($E$6*M619)-($E$6*60*L619))/'Frame Table'!$F$6,1)+1)</f>
        <v>0</v>
      </c>
      <c r="O619">
        <f t="shared" si="201"/>
        <v>3</v>
      </c>
      <c r="P619">
        <f>INDEX(Testing!$N$17:$N$23,FLOOR(('Frame Table'!K619-($E$6*M619)-($E$6*60*L619))/'Frame Table'!$F$6,1)+1)</f>
        <v>0</v>
      </c>
      <c r="S619">
        <f t="shared" si="198"/>
        <v>611</v>
      </c>
      <c r="T619">
        <f t="shared" si="194"/>
        <v>933608</v>
      </c>
      <c r="U619">
        <f t="shared" si="188"/>
        <v>0</v>
      </c>
      <c r="V619">
        <f t="shared" si="189"/>
        <v>36</v>
      </c>
      <c r="W619">
        <f>INDEX(Testing!$K$17:$K$23,FLOOR(('Frame Table'!T619-($E$6*V619)-($E$6*60*U619))/'Frame Table'!$F$6,1)+1)</f>
        <v>48</v>
      </c>
      <c r="X619">
        <f t="shared" si="202"/>
        <v>46</v>
      </c>
      <c r="Y619">
        <f>INDEX(Testing!$N$17:$N$23,FLOOR(('Frame Table'!T619-($E$6*V619)-($E$6*60*U619))/'Frame Table'!$F$6,1)+1)</f>
        <v>38</v>
      </c>
      <c r="AB619">
        <f t="shared" si="199"/>
        <v>611</v>
      </c>
      <c r="AC619">
        <f t="shared" si="195"/>
        <v>582894</v>
      </c>
      <c r="AD619">
        <f t="shared" si="190"/>
        <v>0</v>
      </c>
      <c r="AE619">
        <f t="shared" si="191"/>
        <v>22</v>
      </c>
      <c r="AF619">
        <f>INDEX(Testing!$K$17:$K$23,FLOOR(('Frame Table'!AC619-($E$6*AE619)-($E$6*60*AD619))/'Frame Table'!$F$6,1)+1)</f>
        <v>82</v>
      </c>
      <c r="AG619">
        <f t="shared" si="203"/>
        <v>76</v>
      </c>
      <c r="AH619">
        <f>INDEX(Testing!$N$17:$N$23,FLOOR(('Frame Table'!AC619-($E$6*AE619)-($E$6*60*AD619))/'Frame Table'!$F$6,1)+1)</f>
        <v>77</v>
      </c>
    </row>
    <row r="620" spans="1:34" x14ac:dyDescent="0.25">
      <c r="A620">
        <f t="shared" si="196"/>
        <v>612</v>
      </c>
      <c r="B620">
        <f t="shared" si="192"/>
        <v>779076</v>
      </c>
      <c r="C620">
        <f t="shared" si="184"/>
        <v>0</v>
      </c>
      <c r="D620">
        <f t="shared" si="185"/>
        <v>30</v>
      </c>
      <c r="E620">
        <f>INDEX(Testing!$K$17:$K$23,FLOOR(('Frame Table'!B620-($E$6*D620)-($E$6*60*C620))/'Frame Table'!$F$6,1)+1)</f>
        <v>48</v>
      </c>
      <c r="F620">
        <f t="shared" si="200"/>
        <v>43</v>
      </c>
      <c r="G620">
        <f>INDEX(Testing!$N$17:$N$23,FLOOR(('Frame Table'!B620-($E$6*D620)-($E$6*60*C620))/'Frame Table'!$F$6,1)+1)</f>
        <v>38</v>
      </c>
      <c r="J620">
        <f t="shared" si="197"/>
        <v>612</v>
      </c>
      <c r="K620">
        <f t="shared" si="193"/>
        <v>667692</v>
      </c>
      <c r="L620">
        <f t="shared" si="186"/>
        <v>0</v>
      </c>
      <c r="M620">
        <f t="shared" si="187"/>
        <v>26</v>
      </c>
      <c r="N620">
        <f>INDEX(Testing!$K$17:$K$23,FLOOR(('Frame Table'!K620-($E$6*M620)-($E$6*60*L620))/'Frame Table'!$F$6,1)+1)</f>
        <v>0</v>
      </c>
      <c r="O620">
        <f t="shared" si="201"/>
        <v>8</v>
      </c>
      <c r="P620">
        <f>INDEX(Testing!$N$17:$N$23,FLOOR(('Frame Table'!K620-($E$6*M620)-($E$6*60*L620))/'Frame Table'!$F$6,1)+1)</f>
        <v>0</v>
      </c>
      <c r="S620">
        <f t="shared" si="198"/>
        <v>612</v>
      </c>
      <c r="T620">
        <f t="shared" si="194"/>
        <v>935136</v>
      </c>
      <c r="U620">
        <f t="shared" si="188"/>
        <v>0</v>
      </c>
      <c r="V620">
        <f t="shared" si="189"/>
        <v>36</v>
      </c>
      <c r="W620">
        <f>INDEX(Testing!$K$17:$K$23,FLOOR(('Frame Table'!T620-($E$6*V620)-($E$6*60*U620))/'Frame Table'!$F$6,1)+1)</f>
        <v>61</v>
      </c>
      <c r="X620">
        <f t="shared" si="202"/>
        <v>52</v>
      </c>
      <c r="Y620">
        <f>INDEX(Testing!$N$17:$N$23,FLOOR(('Frame Table'!T620-($E$6*V620)-($E$6*60*U620))/'Frame Table'!$F$6,1)+1)</f>
        <v>58</v>
      </c>
      <c r="AB620">
        <f t="shared" si="199"/>
        <v>612</v>
      </c>
      <c r="AC620">
        <f t="shared" si="195"/>
        <v>583848</v>
      </c>
      <c r="AD620">
        <f t="shared" si="190"/>
        <v>0</v>
      </c>
      <c r="AE620">
        <f t="shared" si="191"/>
        <v>22</v>
      </c>
      <c r="AF620">
        <f>INDEX(Testing!$K$17:$K$23,FLOOR(('Frame Table'!AC620-($E$6*AE620)-($E$6*60*AD620))/'Frame Table'!$F$6,1)+1)</f>
        <v>97</v>
      </c>
      <c r="AG620">
        <f t="shared" si="203"/>
        <v>80</v>
      </c>
      <c r="AH620">
        <f>INDEX(Testing!$N$17:$N$23,FLOOR(('Frame Table'!AC620-($E$6*AE620)-($E$6*60*AD620))/'Frame Table'!$F$6,1)+1)</f>
        <v>96</v>
      </c>
    </row>
    <row r="621" spans="1:34" x14ac:dyDescent="0.25">
      <c r="A621">
        <f t="shared" si="196"/>
        <v>613</v>
      </c>
      <c r="B621">
        <f t="shared" si="192"/>
        <v>780349</v>
      </c>
      <c r="C621">
        <f t="shared" si="184"/>
        <v>0</v>
      </c>
      <c r="D621">
        <f t="shared" si="185"/>
        <v>30</v>
      </c>
      <c r="E621">
        <f>INDEX(Testing!$K$17:$K$23,FLOOR(('Frame Table'!B621-($E$6*D621)-($E$6*60*C621))/'Frame Table'!$F$6,1)+1)</f>
        <v>61</v>
      </c>
      <c r="F621">
        <f t="shared" si="200"/>
        <v>48</v>
      </c>
      <c r="G621">
        <f>INDEX(Testing!$N$17:$N$23,FLOOR(('Frame Table'!B621-($E$6*D621)-($E$6*60*C621))/'Frame Table'!$F$6,1)+1)</f>
        <v>58</v>
      </c>
      <c r="J621">
        <f t="shared" si="197"/>
        <v>613</v>
      </c>
      <c r="K621">
        <f t="shared" si="193"/>
        <v>668783</v>
      </c>
      <c r="L621">
        <f t="shared" si="186"/>
        <v>0</v>
      </c>
      <c r="M621">
        <f t="shared" si="187"/>
        <v>26</v>
      </c>
      <c r="N621">
        <f>INDEX(Testing!$K$17:$K$23,FLOOR(('Frame Table'!K621-($E$6*M621)-($E$6*60*L621))/'Frame Table'!$F$6,1)+1)</f>
        <v>0</v>
      </c>
      <c r="O621">
        <f t="shared" si="201"/>
        <v>12</v>
      </c>
      <c r="P621">
        <f>INDEX(Testing!$N$17:$N$23,FLOOR(('Frame Table'!K621-($E$6*M621)-($E$6*60*L621))/'Frame Table'!$F$6,1)+1)</f>
        <v>0</v>
      </c>
      <c r="S621">
        <f t="shared" si="198"/>
        <v>613</v>
      </c>
      <c r="T621">
        <f t="shared" si="194"/>
        <v>936664</v>
      </c>
      <c r="U621">
        <f t="shared" si="188"/>
        <v>0</v>
      </c>
      <c r="V621">
        <f t="shared" si="189"/>
        <v>36</v>
      </c>
      <c r="W621">
        <f>INDEX(Testing!$K$17:$K$23,FLOOR(('Frame Table'!T621-($E$6*V621)-($E$6*60*U621))/'Frame Table'!$F$6,1)+1)</f>
        <v>61</v>
      </c>
      <c r="X621">
        <f t="shared" si="202"/>
        <v>58</v>
      </c>
      <c r="Y621">
        <f>INDEX(Testing!$N$17:$N$23,FLOOR(('Frame Table'!T621-($E$6*V621)-($E$6*60*U621))/'Frame Table'!$F$6,1)+1)</f>
        <v>58</v>
      </c>
      <c r="AB621">
        <f t="shared" si="199"/>
        <v>613</v>
      </c>
      <c r="AC621">
        <f t="shared" si="195"/>
        <v>584802</v>
      </c>
      <c r="AD621">
        <f t="shared" si="190"/>
        <v>0</v>
      </c>
      <c r="AE621">
        <f t="shared" si="191"/>
        <v>22</v>
      </c>
      <c r="AF621">
        <f>INDEX(Testing!$K$17:$K$23,FLOOR(('Frame Table'!AC621-($E$6*AE621)-($E$6*60*AD621))/'Frame Table'!$F$6,1)+1)</f>
        <v>97</v>
      </c>
      <c r="AG621">
        <f t="shared" si="203"/>
        <v>84</v>
      </c>
      <c r="AH621">
        <f>INDEX(Testing!$N$17:$N$23,FLOOR(('Frame Table'!AC621-($E$6*AE621)-($E$6*60*AD621))/'Frame Table'!$F$6,1)+1)</f>
        <v>96</v>
      </c>
    </row>
    <row r="622" spans="1:34" x14ac:dyDescent="0.25">
      <c r="A622">
        <f t="shared" si="196"/>
        <v>614</v>
      </c>
      <c r="B622">
        <f t="shared" si="192"/>
        <v>781622</v>
      </c>
      <c r="C622">
        <f t="shared" si="184"/>
        <v>0</v>
      </c>
      <c r="D622">
        <f t="shared" si="185"/>
        <v>30</v>
      </c>
      <c r="E622">
        <f>INDEX(Testing!$K$17:$K$23,FLOOR(('Frame Table'!B622-($E$6*D622)-($E$6*60*C622))/'Frame Table'!$F$6,1)+1)</f>
        <v>61</v>
      </c>
      <c r="F622">
        <f t="shared" si="200"/>
        <v>53</v>
      </c>
      <c r="G622">
        <f>INDEX(Testing!$N$17:$N$23,FLOOR(('Frame Table'!B622-($E$6*D622)-($E$6*60*C622))/'Frame Table'!$F$6,1)+1)</f>
        <v>58</v>
      </c>
      <c r="J622">
        <f t="shared" si="197"/>
        <v>614</v>
      </c>
      <c r="K622">
        <f t="shared" si="193"/>
        <v>669874</v>
      </c>
      <c r="L622">
        <f t="shared" si="186"/>
        <v>0</v>
      </c>
      <c r="M622">
        <f t="shared" si="187"/>
        <v>26</v>
      </c>
      <c r="N622">
        <f>INDEX(Testing!$K$17:$K$23,FLOOR(('Frame Table'!K622-($E$6*M622)-($E$6*60*L622))/'Frame Table'!$F$6,1)+1)</f>
        <v>25</v>
      </c>
      <c r="O622">
        <f t="shared" si="201"/>
        <v>16</v>
      </c>
      <c r="P622">
        <f>INDEX(Testing!$N$17:$N$23,FLOOR(('Frame Table'!K622-($E$6*M622)-($E$6*60*L622))/'Frame Table'!$F$6,1)+1)</f>
        <v>19</v>
      </c>
      <c r="S622">
        <f t="shared" si="198"/>
        <v>614</v>
      </c>
      <c r="T622">
        <f t="shared" si="194"/>
        <v>938192</v>
      </c>
      <c r="U622">
        <f t="shared" si="188"/>
        <v>0</v>
      </c>
      <c r="V622">
        <f t="shared" si="189"/>
        <v>36</v>
      </c>
      <c r="W622">
        <f>INDEX(Testing!$K$17:$K$23,FLOOR(('Frame Table'!T622-($E$6*V622)-($E$6*60*U622))/'Frame Table'!$F$6,1)+1)</f>
        <v>82</v>
      </c>
      <c r="X622">
        <f t="shared" si="202"/>
        <v>64</v>
      </c>
      <c r="Y622">
        <f>INDEX(Testing!$N$17:$N$23,FLOOR(('Frame Table'!T622-($E$6*V622)-($E$6*60*U622))/'Frame Table'!$F$6,1)+1)</f>
        <v>77</v>
      </c>
      <c r="AB622">
        <f t="shared" si="199"/>
        <v>614</v>
      </c>
      <c r="AC622">
        <f t="shared" si="195"/>
        <v>585756</v>
      </c>
      <c r="AD622">
        <f t="shared" si="190"/>
        <v>0</v>
      </c>
      <c r="AE622">
        <f t="shared" si="191"/>
        <v>22</v>
      </c>
      <c r="AF622">
        <f>INDEX(Testing!$K$17:$K$23,FLOOR(('Frame Table'!AC622-($E$6*AE622)-($E$6*60*AD622))/'Frame Table'!$F$6,1)+1)</f>
        <v>97</v>
      </c>
      <c r="AG622">
        <f t="shared" si="203"/>
        <v>88</v>
      </c>
      <c r="AH622">
        <f>INDEX(Testing!$N$17:$N$23,FLOOR(('Frame Table'!AC622-($E$6*AE622)-($E$6*60*AD622))/'Frame Table'!$F$6,1)+1)</f>
        <v>96</v>
      </c>
    </row>
    <row r="623" spans="1:34" x14ac:dyDescent="0.25">
      <c r="A623">
        <f t="shared" si="196"/>
        <v>615</v>
      </c>
      <c r="B623">
        <f t="shared" si="192"/>
        <v>782895</v>
      </c>
      <c r="C623">
        <f t="shared" si="184"/>
        <v>0</v>
      </c>
      <c r="D623">
        <f t="shared" si="185"/>
        <v>30</v>
      </c>
      <c r="E623">
        <f>INDEX(Testing!$K$17:$K$23,FLOOR(('Frame Table'!B623-($E$6*D623)-($E$6*60*C623))/'Frame Table'!$F$6,1)+1)</f>
        <v>61</v>
      </c>
      <c r="F623">
        <f t="shared" si="200"/>
        <v>58</v>
      </c>
      <c r="G623">
        <f>INDEX(Testing!$N$17:$N$23,FLOOR(('Frame Table'!B623-($E$6*D623)-($E$6*60*C623))/'Frame Table'!$F$6,1)+1)</f>
        <v>58</v>
      </c>
      <c r="J623">
        <f t="shared" si="197"/>
        <v>615</v>
      </c>
      <c r="K623">
        <f t="shared" si="193"/>
        <v>670965</v>
      </c>
      <c r="L623">
        <f t="shared" si="186"/>
        <v>0</v>
      </c>
      <c r="M623">
        <f t="shared" si="187"/>
        <v>26</v>
      </c>
      <c r="N623">
        <f>INDEX(Testing!$K$17:$K$23,FLOOR(('Frame Table'!K623-($E$6*M623)-($E$6*60*L623))/'Frame Table'!$F$6,1)+1)</f>
        <v>25</v>
      </c>
      <c r="O623">
        <f t="shared" si="201"/>
        <v>20</v>
      </c>
      <c r="P623">
        <f>INDEX(Testing!$N$17:$N$23,FLOOR(('Frame Table'!K623-($E$6*M623)-($E$6*60*L623))/'Frame Table'!$F$6,1)+1)</f>
        <v>19</v>
      </c>
      <c r="S623">
        <f t="shared" si="198"/>
        <v>615</v>
      </c>
      <c r="T623">
        <f t="shared" si="194"/>
        <v>939720</v>
      </c>
      <c r="U623">
        <f t="shared" si="188"/>
        <v>0</v>
      </c>
      <c r="V623">
        <f t="shared" si="189"/>
        <v>36</v>
      </c>
      <c r="W623">
        <f>INDEX(Testing!$K$17:$K$23,FLOOR(('Frame Table'!T623-($E$6*V623)-($E$6*60*U623))/'Frame Table'!$F$6,1)+1)</f>
        <v>82</v>
      </c>
      <c r="X623">
        <f t="shared" si="202"/>
        <v>70</v>
      </c>
      <c r="Y623">
        <f>INDEX(Testing!$N$17:$N$23,FLOOR(('Frame Table'!T623-($E$6*V623)-($E$6*60*U623))/'Frame Table'!$F$6,1)+1)</f>
        <v>77</v>
      </c>
      <c r="AB623">
        <f t="shared" si="199"/>
        <v>615</v>
      </c>
      <c r="AC623">
        <f t="shared" si="195"/>
        <v>586710</v>
      </c>
      <c r="AD623">
        <f t="shared" si="190"/>
        <v>0</v>
      </c>
      <c r="AE623">
        <f t="shared" si="191"/>
        <v>22</v>
      </c>
      <c r="AF623">
        <f>INDEX(Testing!$K$17:$K$23,FLOOR(('Frame Table'!AC623-($E$6*AE623)-($E$6*60*AD623))/'Frame Table'!$F$6,1)+1)</f>
        <v>97</v>
      </c>
      <c r="AG623">
        <f t="shared" si="203"/>
        <v>91</v>
      </c>
      <c r="AH623">
        <f>INDEX(Testing!$N$17:$N$23,FLOOR(('Frame Table'!AC623-($E$6*AE623)-($E$6*60*AD623))/'Frame Table'!$F$6,1)+1)</f>
        <v>96</v>
      </c>
    </row>
    <row r="624" spans="1:34" x14ac:dyDescent="0.25">
      <c r="A624">
        <f t="shared" si="196"/>
        <v>616</v>
      </c>
      <c r="B624">
        <f t="shared" si="192"/>
        <v>784168</v>
      </c>
      <c r="C624">
        <f t="shared" si="184"/>
        <v>0</v>
      </c>
      <c r="D624">
        <f t="shared" si="185"/>
        <v>30</v>
      </c>
      <c r="E624">
        <f>INDEX(Testing!$K$17:$K$23,FLOOR(('Frame Table'!B624-($E$6*D624)-($E$6*60*C624))/'Frame Table'!$F$6,1)+1)</f>
        <v>61</v>
      </c>
      <c r="F624">
        <f t="shared" si="200"/>
        <v>63</v>
      </c>
      <c r="G624">
        <f>INDEX(Testing!$N$17:$N$23,FLOOR(('Frame Table'!B624-($E$6*D624)-($E$6*60*C624))/'Frame Table'!$F$6,1)+1)</f>
        <v>58</v>
      </c>
      <c r="J624">
        <f t="shared" si="197"/>
        <v>616</v>
      </c>
      <c r="K624">
        <f t="shared" si="193"/>
        <v>672056</v>
      </c>
      <c r="L624">
        <f t="shared" si="186"/>
        <v>0</v>
      </c>
      <c r="M624">
        <f t="shared" si="187"/>
        <v>26</v>
      </c>
      <c r="N624">
        <f>INDEX(Testing!$K$17:$K$23,FLOOR(('Frame Table'!K624-($E$6*M624)-($E$6*60*L624))/'Frame Table'!$F$6,1)+1)</f>
        <v>25</v>
      </c>
      <c r="O624">
        <f t="shared" si="201"/>
        <v>25</v>
      </c>
      <c r="P624">
        <f>INDEX(Testing!$N$17:$N$23,FLOOR(('Frame Table'!K624-($E$6*M624)-($E$6*60*L624))/'Frame Table'!$F$6,1)+1)</f>
        <v>19</v>
      </c>
      <c r="S624">
        <f t="shared" si="198"/>
        <v>616</v>
      </c>
      <c r="T624">
        <f t="shared" si="194"/>
        <v>941248</v>
      </c>
      <c r="U624">
        <f t="shared" si="188"/>
        <v>0</v>
      </c>
      <c r="V624">
        <f t="shared" si="189"/>
        <v>36</v>
      </c>
      <c r="W624">
        <f>INDEX(Testing!$K$17:$K$23,FLOOR(('Frame Table'!T624-($E$6*V624)-($E$6*60*U624))/'Frame Table'!$F$6,1)+1)</f>
        <v>82</v>
      </c>
      <c r="X624">
        <f t="shared" si="202"/>
        <v>76</v>
      </c>
      <c r="Y624">
        <f>INDEX(Testing!$N$17:$N$23,FLOOR(('Frame Table'!T624-($E$6*V624)-($E$6*60*U624))/'Frame Table'!$F$6,1)+1)</f>
        <v>77</v>
      </c>
      <c r="AB624">
        <f t="shared" si="199"/>
        <v>616</v>
      </c>
      <c r="AC624">
        <f t="shared" si="195"/>
        <v>587664</v>
      </c>
      <c r="AD624">
        <f t="shared" si="190"/>
        <v>0</v>
      </c>
      <c r="AE624">
        <f t="shared" si="191"/>
        <v>22</v>
      </c>
      <c r="AF624">
        <f>INDEX(Testing!$K$17:$K$23,FLOOR(('Frame Table'!AC624-($E$6*AE624)-($E$6*60*AD624))/'Frame Table'!$F$6,1)+1)</f>
        <v>97</v>
      </c>
      <c r="AG624">
        <f t="shared" si="203"/>
        <v>95</v>
      </c>
      <c r="AH624">
        <f>INDEX(Testing!$N$17:$N$23,FLOOR(('Frame Table'!AC624-($E$6*AE624)-($E$6*60*AD624))/'Frame Table'!$F$6,1)+1)</f>
        <v>96</v>
      </c>
    </row>
    <row r="625" spans="1:34" x14ac:dyDescent="0.25">
      <c r="A625">
        <f t="shared" si="196"/>
        <v>617</v>
      </c>
      <c r="B625">
        <f t="shared" si="192"/>
        <v>785441</v>
      </c>
      <c r="C625">
        <f t="shared" si="184"/>
        <v>0</v>
      </c>
      <c r="D625">
        <f t="shared" si="185"/>
        <v>30</v>
      </c>
      <c r="E625">
        <f>INDEX(Testing!$K$17:$K$23,FLOOR(('Frame Table'!B625-($E$6*D625)-($E$6*60*C625))/'Frame Table'!$F$6,1)+1)</f>
        <v>82</v>
      </c>
      <c r="F625">
        <f t="shared" si="200"/>
        <v>68</v>
      </c>
      <c r="G625">
        <f>INDEX(Testing!$N$17:$N$23,FLOOR(('Frame Table'!B625-($E$6*D625)-($E$6*60*C625))/'Frame Table'!$F$6,1)+1)</f>
        <v>77</v>
      </c>
      <c r="J625">
        <f t="shared" si="197"/>
        <v>617</v>
      </c>
      <c r="K625">
        <f t="shared" si="193"/>
        <v>673147</v>
      </c>
      <c r="L625">
        <f t="shared" si="186"/>
        <v>0</v>
      </c>
      <c r="M625">
        <f t="shared" si="187"/>
        <v>26</v>
      </c>
      <c r="N625">
        <f>INDEX(Testing!$K$17:$K$23,FLOOR(('Frame Table'!K625-($E$6*M625)-($E$6*60*L625))/'Frame Table'!$F$6,1)+1)</f>
        <v>25</v>
      </c>
      <c r="O625">
        <f t="shared" si="201"/>
        <v>29</v>
      </c>
      <c r="P625">
        <f>INDEX(Testing!$N$17:$N$23,FLOOR(('Frame Table'!K625-($E$6*M625)-($E$6*60*L625))/'Frame Table'!$F$6,1)+1)</f>
        <v>19</v>
      </c>
      <c r="S625">
        <f t="shared" si="198"/>
        <v>617</v>
      </c>
      <c r="T625">
        <f t="shared" si="194"/>
        <v>942776</v>
      </c>
      <c r="U625">
        <f t="shared" si="188"/>
        <v>0</v>
      </c>
      <c r="V625">
        <f t="shared" si="189"/>
        <v>36</v>
      </c>
      <c r="W625">
        <f>INDEX(Testing!$K$17:$K$23,FLOOR(('Frame Table'!T625-($E$6*V625)-($E$6*60*U625))/'Frame Table'!$F$6,1)+1)</f>
        <v>97</v>
      </c>
      <c r="X625">
        <f t="shared" si="202"/>
        <v>82</v>
      </c>
      <c r="Y625">
        <f>INDEX(Testing!$N$17:$N$23,FLOOR(('Frame Table'!T625-($E$6*V625)-($E$6*60*U625))/'Frame Table'!$F$6,1)+1)</f>
        <v>96</v>
      </c>
      <c r="AB625">
        <f t="shared" si="199"/>
        <v>617</v>
      </c>
      <c r="AC625">
        <f t="shared" si="195"/>
        <v>588618</v>
      </c>
      <c r="AD625">
        <f t="shared" si="190"/>
        <v>0</v>
      </c>
      <c r="AE625">
        <f t="shared" si="191"/>
        <v>22</v>
      </c>
      <c r="AF625">
        <f>INDEX(Testing!$K$17:$K$23,FLOOR(('Frame Table'!AC625-($E$6*AE625)-($E$6*60*AD625))/'Frame Table'!$F$6,1)+1)</f>
        <v>99</v>
      </c>
      <c r="AG625">
        <f t="shared" si="203"/>
        <v>99</v>
      </c>
      <c r="AH625">
        <f>INDEX(Testing!$N$17:$N$23,FLOOR(('Frame Table'!AC625-($E$6*AE625)-($E$6*60*AD625))/'Frame Table'!$F$6,1)+1)</f>
        <v>99</v>
      </c>
    </row>
    <row r="626" spans="1:34" x14ac:dyDescent="0.25">
      <c r="A626">
        <f t="shared" si="196"/>
        <v>618</v>
      </c>
      <c r="B626">
        <f t="shared" si="192"/>
        <v>786714</v>
      </c>
      <c r="C626">
        <f t="shared" si="184"/>
        <v>0</v>
      </c>
      <c r="D626">
        <f t="shared" si="185"/>
        <v>30</v>
      </c>
      <c r="E626">
        <f>INDEX(Testing!$K$17:$K$23,FLOOR(('Frame Table'!B626-($E$6*D626)-($E$6*60*C626))/'Frame Table'!$F$6,1)+1)</f>
        <v>82</v>
      </c>
      <c r="F626">
        <f t="shared" si="200"/>
        <v>73</v>
      </c>
      <c r="G626">
        <f>INDEX(Testing!$N$17:$N$23,FLOOR(('Frame Table'!B626-($E$6*D626)-($E$6*60*C626))/'Frame Table'!$F$6,1)+1)</f>
        <v>77</v>
      </c>
      <c r="J626">
        <f t="shared" si="197"/>
        <v>618</v>
      </c>
      <c r="K626">
        <f t="shared" si="193"/>
        <v>674238</v>
      </c>
      <c r="L626">
        <f t="shared" si="186"/>
        <v>0</v>
      </c>
      <c r="M626">
        <f t="shared" si="187"/>
        <v>26</v>
      </c>
      <c r="N626">
        <f>INDEX(Testing!$K$17:$K$23,FLOOR(('Frame Table'!K626-($E$6*M626)-($E$6*60*L626))/'Frame Table'!$F$6,1)+1)</f>
        <v>48</v>
      </c>
      <c r="O626">
        <f t="shared" si="201"/>
        <v>33</v>
      </c>
      <c r="P626">
        <f>INDEX(Testing!$N$17:$N$23,FLOOR(('Frame Table'!K626-($E$6*M626)-($E$6*60*L626))/'Frame Table'!$F$6,1)+1)</f>
        <v>38</v>
      </c>
      <c r="S626">
        <f t="shared" si="198"/>
        <v>618</v>
      </c>
      <c r="T626">
        <f t="shared" si="194"/>
        <v>944304</v>
      </c>
      <c r="U626">
        <f t="shared" si="188"/>
        <v>0</v>
      </c>
      <c r="V626">
        <f t="shared" si="189"/>
        <v>36</v>
      </c>
      <c r="W626">
        <f>INDEX(Testing!$K$17:$K$23,FLOOR(('Frame Table'!T626-($E$6*V626)-($E$6*60*U626))/'Frame Table'!$F$6,1)+1)</f>
        <v>97</v>
      </c>
      <c r="X626">
        <f t="shared" si="202"/>
        <v>88</v>
      </c>
      <c r="Y626">
        <f>INDEX(Testing!$N$17:$N$23,FLOOR(('Frame Table'!T626-($E$6*V626)-($E$6*60*U626))/'Frame Table'!$F$6,1)+1)</f>
        <v>96</v>
      </c>
      <c r="AB626">
        <f t="shared" si="199"/>
        <v>618</v>
      </c>
      <c r="AC626">
        <f t="shared" si="195"/>
        <v>589572</v>
      </c>
      <c r="AD626">
        <f t="shared" si="190"/>
        <v>0</v>
      </c>
      <c r="AE626">
        <f t="shared" si="191"/>
        <v>23</v>
      </c>
      <c r="AF626">
        <f>INDEX(Testing!$K$17:$K$23,FLOOR(('Frame Table'!AC626-($E$6*AE626)-($E$6*60*AD626))/'Frame Table'!$F$6,1)+1)</f>
        <v>0</v>
      </c>
      <c r="AG626">
        <f t="shared" si="203"/>
        <v>3</v>
      </c>
      <c r="AH626">
        <f>INDEX(Testing!$N$17:$N$23,FLOOR(('Frame Table'!AC626-($E$6*AE626)-($E$6*60*AD626))/'Frame Table'!$F$6,1)+1)</f>
        <v>0</v>
      </c>
    </row>
    <row r="627" spans="1:34" x14ac:dyDescent="0.25">
      <c r="A627">
        <f t="shared" si="196"/>
        <v>619</v>
      </c>
      <c r="B627">
        <f t="shared" si="192"/>
        <v>787987</v>
      </c>
      <c r="C627">
        <f t="shared" si="184"/>
        <v>0</v>
      </c>
      <c r="D627">
        <f t="shared" si="185"/>
        <v>30</v>
      </c>
      <c r="E627">
        <f>INDEX(Testing!$K$17:$K$23,FLOOR(('Frame Table'!B627-($E$6*D627)-($E$6*60*C627))/'Frame Table'!$F$6,1)+1)</f>
        <v>82</v>
      </c>
      <c r="F627">
        <f t="shared" si="200"/>
        <v>78</v>
      </c>
      <c r="G627">
        <f>INDEX(Testing!$N$17:$N$23,FLOOR(('Frame Table'!B627-($E$6*D627)-($E$6*60*C627))/'Frame Table'!$F$6,1)+1)</f>
        <v>77</v>
      </c>
      <c r="J627">
        <f t="shared" si="197"/>
        <v>619</v>
      </c>
      <c r="K627">
        <f t="shared" si="193"/>
        <v>675329</v>
      </c>
      <c r="L627">
        <f t="shared" si="186"/>
        <v>0</v>
      </c>
      <c r="M627">
        <f t="shared" si="187"/>
        <v>26</v>
      </c>
      <c r="N627">
        <f>INDEX(Testing!$K$17:$K$23,FLOOR(('Frame Table'!K627-($E$6*M627)-($E$6*60*L627))/'Frame Table'!$F$6,1)+1)</f>
        <v>48</v>
      </c>
      <c r="O627">
        <f t="shared" si="201"/>
        <v>38</v>
      </c>
      <c r="P627">
        <f>INDEX(Testing!$N$17:$N$23,FLOOR(('Frame Table'!K627-($E$6*M627)-($E$6*60*L627))/'Frame Table'!$F$6,1)+1)</f>
        <v>38</v>
      </c>
      <c r="S627">
        <f t="shared" si="198"/>
        <v>619</v>
      </c>
      <c r="T627">
        <f t="shared" si="194"/>
        <v>945832</v>
      </c>
      <c r="U627">
        <f t="shared" si="188"/>
        <v>0</v>
      </c>
      <c r="V627">
        <f t="shared" si="189"/>
        <v>36</v>
      </c>
      <c r="W627">
        <f>INDEX(Testing!$K$17:$K$23,FLOOR(('Frame Table'!T627-($E$6*V627)-($E$6*60*U627))/'Frame Table'!$F$6,1)+1)</f>
        <v>97</v>
      </c>
      <c r="X627">
        <f t="shared" si="202"/>
        <v>94</v>
      </c>
      <c r="Y627">
        <f>INDEX(Testing!$N$17:$N$23,FLOOR(('Frame Table'!T627-($E$6*V627)-($E$6*60*U627))/'Frame Table'!$F$6,1)+1)</f>
        <v>96</v>
      </c>
      <c r="AB627">
        <f t="shared" si="199"/>
        <v>619</v>
      </c>
      <c r="AC627">
        <f t="shared" si="195"/>
        <v>590526</v>
      </c>
      <c r="AD627">
        <f t="shared" si="190"/>
        <v>0</v>
      </c>
      <c r="AE627">
        <f t="shared" si="191"/>
        <v>23</v>
      </c>
      <c r="AF627">
        <f>INDEX(Testing!$K$17:$K$23,FLOOR(('Frame Table'!AC627-($E$6*AE627)-($E$6*60*AD627))/'Frame Table'!$F$6,1)+1)</f>
        <v>0</v>
      </c>
      <c r="AG627">
        <f t="shared" si="203"/>
        <v>6</v>
      </c>
      <c r="AH627">
        <f>INDEX(Testing!$N$17:$N$23,FLOOR(('Frame Table'!AC627-($E$6*AE627)-($E$6*60*AD627))/'Frame Table'!$F$6,1)+1)</f>
        <v>0</v>
      </c>
    </row>
    <row r="628" spans="1:34" x14ac:dyDescent="0.25">
      <c r="A628">
        <f t="shared" si="196"/>
        <v>620</v>
      </c>
      <c r="B628">
        <f t="shared" si="192"/>
        <v>789260</v>
      </c>
      <c r="C628">
        <f t="shared" si="184"/>
        <v>0</v>
      </c>
      <c r="D628">
        <f t="shared" si="185"/>
        <v>30</v>
      </c>
      <c r="E628">
        <f>INDEX(Testing!$K$17:$K$23,FLOOR(('Frame Table'!B628-($E$6*D628)-($E$6*60*C628))/'Frame Table'!$F$6,1)+1)</f>
        <v>97</v>
      </c>
      <c r="F628">
        <f t="shared" si="200"/>
        <v>83</v>
      </c>
      <c r="G628">
        <f>INDEX(Testing!$N$17:$N$23,FLOOR(('Frame Table'!B628-($E$6*D628)-($E$6*60*C628))/'Frame Table'!$F$6,1)+1)</f>
        <v>96</v>
      </c>
      <c r="J628">
        <f t="shared" si="197"/>
        <v>620</v>
      </c>
      <c r="K628">
        <f t="shared" si="193"/>
        <v>676420</v>
      </c>
      <c r="L628">
        <f t="shared" si="186"/>
        <v>0</v>
      </c>
      <c r="M628">
        <f t="shared" si="187"/>
        <v>26</v>
      </c>
      <c r="N628">
        <f>INDEX(Testing!$K$17:$K$23,FLOOR(('Frame Table'!K628-($E$6*M628)-($E$6*60*L628))/'Frame Table'!$F$6,1)+1)</f>
        <v>48</v>
      </c>
      <c r="O628">
        <f t="shared" si="201"/>
        <v>42</v>
      </c>
      <c r="P628">
        <f>INDEX(Testing!$N$17:$N$23,FLOOR(('Frame Table'!K628-($E$6*M628)-($E$6*60*L628))/'Frame Table'!$F$6,1)+1)</f>
        <v>38</v>
      </c>
      <c r="S628">
        <f t="shared" si="198"/>
        <v>620</v>
      </c>
      <c r="T628">
        <f t="shared" si="194"/>
        <v>947360</v>
      </c>
      <c r="U628">
        <f t="shared" si="188"/>
        <v>0</v>
      </c>
      <c r="V628">
        <f t="shared" si="189"/>
        <v>37</v>
      </c>
      <c r="W628">
        <f>INDEX(Testing!$K$17:$K$23,FLOOR(('Frame Table'!T628-($E$6*V628)-($E$6*60*U628))/'Frame Table'!$F$6,1)+1)</f>
        <v>0</v>
      </c>
      <c r="X628">
        <f t="shared" si="202"/>
        <v>0</v>
      </c>
      <c r="Y628">
        <f>INDEX(Testing!$N$17:$N$23,FLOOR(('Frame Table'!T628-($E$6*V628)-($E$6*60*U628))/'Frame Table'!$F$6,1)+1)</f>
        <v>0</v>
      </c>
      <c r="AB628">
        <f t="shared" si="199"/>
        <v>620</v>
      </c>
      <c r="AC628">
        <f t="shared" si="195"/>
        <v>591480</v>
      </c>
      <c r="AD628">
        <f t="shared" si="190"/>
        <v>0</v>
      </c>
      <c r="AE628">
        <f t="shared" si="191"/>
        <v>23</v>
      </c>
      <c r="AF628">
        <f>INDEX(Testing!$K$17:$K$23,FLOOR(('Frame Table'!AC628-($E$6*AE628)-($E$6*60*AD628))/'Frame Table'!$F$6,1)+1)</f>
        <v>0</v>
      </c>
      <c r="AG628">
        <f t="shared" si="203"/>
        <v>10</v>
      </c>
      <c r="AH628">
        <f>INDEX(Testing!$N$17:$N$23,FLOOR(('Frame Table'!AC628-($E$6*AE628)-($E$6*60*AD628))/'Frame Table'!$F$6,1)+1)</f>
        <v>0</v>
      </c>
    </row>
    <row r="629" spans="1:34" x14ac:dyDescent="0.25">
      <c r="A629">
        <f t="shared" si="196"/>
        <v>621</v>
      </c>
      <c r="B629">
        <f t="shared" si="192"/>
        <v>790533</v>
      </c>
      <c r="C629">
        <f t="shared" si="184"/>
        <v>0</v>
      </c>
      <c r="D629">
        <f t="shared" si="185"/>
        <v>30</v>
      </c>
      <c r="E629">
        <f>INDEX(Testing!$K$17:$K$23,FLOOR(('Frame Table'!B629-($E$6*D629)-($E$6*60*C629))/'Frame Table'!$F$6,1)+1)</f>
        <v>97</v>
      </c>
      <c r="F629">
        <f t="shared" si="200"/>
        <v>88</v>
      </c>
      <c r="G629">
        <f>INDEX(Testing!$N$17:$N$23,FLOOR(('Frame Table'!B629-($E$6*D629)-($E$6*60*C629))/'Frame Table'!$F$6,1)+1)</f>
        <v>96</v>
      </c>
      <c r="J629">
        <f t="shared" si="197"/>
        <v>621</v>
      </c>
      <c r="K629">
        <f t="shared" si="193"/>
        <v>677511</v>
      </c>
      <c r="L629">
        <f t="shared" si="186"/>
        <v>0</v>
      </c>
      <c r="M629">
        <f t="shared" si="187"/>
        <v>26</v>
      </c>
      <c r="N629">
        <f>INDEX(Testing!$K$17:$K$23,FLOOR(('Frame Table'!K629-($E$6*M629)-($E$6*60*L629))/'Frame Table'!$F$6,1)+1)</f>
        <v>48</v>
      </c>
      <c r="O629">
        <f t="shared" si="201"/>
        <v>46</v>
      </c>
      <c r="P629">
        <f>INDEX(Testing!$N$17:$N$23,FLOOR(('Frame Table'!K629-($E$6*M629)-($E$6*60*L629))/'Frame Table'!$F$6,1)+1)</f>
        <v>38</v>
      </c>
      <c r="S629">
        <f t="shared" si="198"/>
        <v>621</v>
      </c>
      <c r="T629">
        <f t="shared" si="194"/>
        <v>948888</v>
      </c>
      <c r="U629">
        <f t="shared" si="188"/>
        <v>0</v>
      </c>
      <c r="V629">
        <f t="shared" si="189"/>
        <v>37</v>
      </c>
      <c r="W629">
        <f>INDEX(Testing!$K$17:$K$23,FLOOR(('Frame Table'!T629-($E$6*V629)-($E$6*60*U629))/'Frame Table'!$F$6,1)+1)</f>
        <v>0</v>
      </c>
      <c r="X629">
        <f t="shared" si="202"/>
        <v>6</v>
      </c>
      <c r="Y629">
        <f>INDEX(Testing!$N$17:$N$23,FLOOR(('Frame Table'!T629-($E$6*V629)-($E$6*60*U629))/'Frame Table'!$F$6,1)+1)</f>
        <v>0</v>
      </c>
      <c r="AB629">
        <f t="shared" si="199"/>
        <v>621</v>
      </c>
      <c r="AC629">
        <f t="shared" si="195"/>
        <v>592434</v>
      </c>
      <c r="AD629">
        <f t="shared" si="190"/>
        <v>0</v>
      </c>
      <c r="AE629">
        <f t="shared" si="191"/>
        <v>23</v>
      </c>
      <c r="AF629">
        <f>INDEX(Testing!$K$17:$K$23,FLOOR(('Frame Table'!AC629-($E$6*AE629)-($E$6*60*AD629))/'Frame Table'!$F$6,1)+1)</f>
        <v>0</v>
      </c>
      <c r="AG629">
        <f t="shared" si="203"/>
        <v>14</v>
      </c>
      <c r="AH629">
        <f>INDEX(Testing!$N$17:$N$23,FLOOR(('Frame Table'!AC629-($E$6*AE629)-($E$6*60*AD629))/'Frame Table'!$F$6,1)+1)</f>
        <v>0</v>
      </c>
    </row>
    <row r="630" spans="1:34" x14ac:dyDescent="0.25">
      <c r="A630">
        <f t="shared" si="196"/>
        <v>622</v>
      </c>
      <c r="B630">
        <f t="shared" si="192"/>
        <v>791806</v>
      </c>
      <c r="C630">
        <f t="shared" si="184"/>
        <v>0</v>
      </c>
      <c r="D630">
        <f t="shared" si="185"/>
        <v>30</v>
      </c>
      <c r="E630">
        <f>INDEX(Testing!$K$17:$K$23,FLOOR(('Frame Table'!B630-($E$6*D630)-($E$6*60*C630))/'Frame Table'!$F$6,1)+1)</f>
        <v>97</v>
      </c>
      <c r="F630">
        <f t="shared" si="200"/>
        <v>92</v>
      </c>
      <c r="G630">
        <f>INDEX(Testing!$N$17:$N$23,FLOOR(('Frame Table'!B630-($E$6*D630)-($E$6*60*C630))/'Frame Table'!$F$6,1)+1)</f>
        <v>96</v>
      </c>
      <c r="J630">
        <f t="shared" si="197"/>
        <v>622</v>
      </c>
      <c r="K630">
        <f t="shared" si="193"/>
        <v>678602</v>
      </c>
      <c r="L630">
        <f t="shared" si="186"/>
        <v>0</v>
      </c>
      <c r="M630">
        <f t="shared" si="187"/>
        <v>26</v>
      </c>
      <c r="N630">
        <f>INDEX(Testing!$K$17:$K$23,FLOOR(('Frame Table'!K630-($E$6*M630)-($E$6*60*L630))/'Frame Table'!$F$6,1)+1)</f>
        <v>61</v>
      </c>
      <c r="O630">
        <f t="shared" si="201"/>
        <v>50</v>
      </c>
      <c r="P630">
        <f>INDEX(Testing!$N$17:$N$23,FLOOR(('Frame Table'!K630-($E$6*M630)-($E$6*60*L630))/'Frame Table'!$F$6,1)+1)</f>
        <v>58</v>
      </c>
      <c r="S630">
        <f t="shared" si="198"/>
        <v>622</v>
      </c>
      <c r="T630">
        <f t="shared" si="194"/>
        <v>950416</v>
      </c>
      <c r="U630">
        <f t="shared" si="188"/>
        <v>0</v>
      </c>
      <c r="V630">
        <f t="shared" si="189"/>
        <v>37</v>
      </c>
      <c r="W630">
        <f>INDEX(Testing!$K$17:$K$23,FLOOR(('Frame Table'!T630-($E$6*V630)-($E$6*60*U630))/'Frame Table'!$F$6,1)+1)</f>
        <v>0</v>
      </c>
      <c r="X630">
        <f t="shared" si="202"/>
        <v>12</v>
      </c>
      <c r="Y630">
        <f>INDEX(Testing!$N$17:$N$23,FLOOR(('Frame Table'!T630-($E$6*V630)-($E$6*60*U630))/'Frame Table'!$F$6,1)+1)</f>
        <v>0</v>
      </c>
      <c r="AB630">
        <f t="shared" si="199"/>
        <v>622</v>
      </c>
      <c r="AC630">
        <f t="shared" si="195"/>
        <v>593388</v>
      </c>
      <c r="AD630">
        <f t="shared" si="190"/>
        <v>0</v>
      </c>
      <c r="AE630">
        <f t="shared" si="191"/>
        <v>23</v>
      </c>
      <c r="AF630">
        <f>INDEX(Testing!$K$17:$K$23,FLOOR(('Frame Table'!AC630-($E$6*AE630)-($E$6*60*AD630))/'Frame Table'!$F$6,1)+1)</f>
        <v>25</v>
      </c>
      <c r="AG630">
        <f t="shared" si="203"/>
        <v>17</v>
      </c>
      <c r="AH630">
        <f>INDEX(Testing!$N$17:$N$23,FLOOR(('Frame Table'!AC630-($E$6*AE630)-($E$6*60*AD630))/'Frame Table'!$F$6,1)+1)</f>
        <v>19</v>
      </c>
    </row>
    <row r="631" spans="1:34" x14ac:dyDescent="0.25">
      <c r="A631">
        <f t="shared" si="196"/>
        <v>623</v>
      </c>
      <c r="B631">
        <f t="shared" si="192"/>
        <v>793079</v>
      </c>
      <c r="C631">
        <f t="shared" si="184"/>
        <v>0</v>
      </c>
      <c r="D631">
        <f t="shared" si="185"/>
        <v>30</v>
      </c>
      <c r="E631">
        <f>INDEX(Testing!$K$17:$K$23,FLOOR(('Frame Table'!B631-($E$6*D631)-($E$6*60*C631))/'Frame Table'!$F$6,1)+1)</f>
        <v>99</v>
      </c>
      <c r="F631">
        <f t="shared" si="200"/>
        <v>97</v>
      </c>
      <c r="G631">
        <f>INDEX(Testing!$N$17:$N$23,FLOOR(('Frame Table'!B631-($E$6*D631)-($E$6*60*C631))/'Frame Table'!$F$6,1)+1)</f>
        <v>99</v>
      </c>
      <c r="J631">
        <f t="shared" si="197"/>
        <v>623</v>
      </c>
      <c r="K631">
        <f t="shared" si="193"/>
        <v>679693</v>
      </c>
      <c r="L631">
        <f t="shared" si="186"/>
        <v>0</v>
      </c>
      <c r="M631">
        <f t="shared" si="187"/>
        <v>26</v>
      </c>
      <c r="N631">
        <f>INDEX(Testing!$K$17:$K$23,FLOOR(('Frame Table'!K631-($E$6*M631)-($E$6*60*L631))/'Frame Table'!$F$6,1)+1)</f>
        <v>61</v>
      </c>
      <c r="O631">
        <f t="shared" si="201"/>
        <v>55</v>
      </c>
      <c r="P631">
        <f>INDEX(Testing!$N$17:$N$23,FLOOR(('Frame Table'!K631-($E$6*M631)-($E$6*60*L631))/'Frame Table'!$F$6,1)+1)</f>
        <v>58</v>
      </c>
      <c r="S631">
        <f t="shared" si="198"/>
        <v>623</v>
      </c>
      <c r="T631">
        <f t="shared" si="194"/>
        <v>951944</v>
      </c>
      <c r="U631">
        <f t="shared" si="188"/>
        <v>0</v>
      </c>
      <c r="V631">
        <f t="shared" si="189"/>
        <v>37</v>
      </c>
      <c r="W631">
        <f>INDEX(Testing!$K$17:$K$23,FLOOR(('Frame Table'!T631-($E$6*V631)-($E$6*60*U631))/'Frame Table'!$F$6,1)+1)</f>
        <v>25</v>
      </c>
      <c r="X631">
        <f t="shared" si="202"/>
        <v>18</v>
      </c>
      <c r="Y631">
        <f>INDEX(Testing!$N$17:$N$23,FLOOR(('Frame Table'!T631-($E$6*V631)-($E$6*60*U631))/'Frame Table'!$F$6,1)+1)</f>
        <v>19</v>
      </c>
      <c r="AB631">
        <f t="shared" si="199"/>
        <v>623</v>
      </c>
      <c r="AC631">
        <f t="shared" si="195"/>
        <v>594342</v>
      </c>
      <c r="AD631">
        <f t="shared" si="190"/>
        <v>0</v>
      </c>
      <c r="AE631">
        <f t="shared" si="191"/>
        <v>23</v>
      </c>
      <c r="AF631">
        <f>INDEX(Testing!$K$17:$K$23,FLOOR(('Frame Table'!AC631-($E$6*AE631)-($E$6*60*AD631))/'Frame Table'!$F$6,1)+1)</f>
        <v>25</v>
      </c>
      <c r="AG631">
        <f t="shared" si="203"/>
        <v>21</v>
      </c>
      <c r="AH631">
        <f>INDEX(Testing!$N$17:$N$23,FLOOR(('Frame Table'!AC631-($E$6*AE631)-($E$6*60*AD631))/'Frame Table'!$F$6,1)+1)</f>
        <v>19</v>
      </c>
    </row>
    <row r="632" spans="1:34" x14ac:dyDescent="0.25">
      <c r="A632">
        <f t="shared" si="196"/>
        <v>624</v>
      </c>
      <c r="B632">
        <f t="shared" si="192"/>
        <v>794352</v>
      </c>
      <c r="C632">
        <f t="shared" si="184"/>
        <v>0</v>
      </c>
      <c r="D632">
        <f t="shared" si="185"/>
        <v>31</v>
      </c>
      <c r="E632">
        <f>INDEX(Testing!$K$17:$K$23,FLOOR(('Frame Table'!B632-($E$6*D632)-($E$6*60*C632))/'Frame Table'!$F$6,1)+1)</f>
        <v>0</v>
      </c>
      <c r="F632">
        <f t="shared" si="200"/>
        <v>2</v>
      </c>
      <c r="G632">
        <f>INDEX(Testing!$N$17:$N$23,FLOOR(('Frame Table'!B632-($E$6*D632)-($E$6*60*C632))/'Frame Table'!$F$6,1)+1)</f>
        <v>0</v>
      </c>
      <c r="J632">
        <f t="shared" si="197"/>
        <v>624</v>
      </c>
      <c r="K632">
        <f t="shared" si="193"/>
        <v>680784</v>
      </c>
      <c r="L632">
        <f t="shared" si="186"/>
        <v>0</v>
      </c>
      <c r="M632">
        <f t="shared" si="187"/>
        <v>26</v>
      </c>
      <c r="N632">
        <f>INDEX(Testing!$K$17:$K$23,FLOOR(('Frame Table'!K632-($E$6*M632)-($E$6*60*L632))/'Frame Table'!$F$6,1)+1)</f>
        <v>61</v>
      </c>
      <c r="O632">
        <f t="shared" si="201"/>
        <v>59</v>
      </c>
      <c r="P632">
        <f>INDEX(Testing!$N$17:$N$23,FLOOR(('Frame Table'!K632-($E$6*M632)-($E$6*60*L632))/'Frame Table'!$F$6,1)+1)</f>
        <v>58</v>
      </c>
      <c r="S632">
        <f t="shared" si="198"/>
        <v>624</v>
      </c>
      <c r="T632">
        <f t="shared" si="194"/>
        <v>953472</v>
      </c>
      <c r="U632">
        <f t="shared" si="188"/>
        <v>0</v>
      </c>
      <c r="V632">
        <f t="shared" si="189"/>
        <v>37</v>
      </c>
      <c r="W632">
        <f>INDEX(Testing!$K$17:$K$23,FLOOR(('Frame Table'!T632-($E$6*V632)-($E$6*60*U632))/'Frame Table'!$F$6,1)+1)</f>
        <v>25</v>
      </c>
      <c r="X632">
        <f t="shared" si="202"/>
        <v>24</v>
      </c>
      <c r="Y632">
        <f>INDEX(Testing!$N$17:$N$23,FLOOR(('Frame Table'!T632-($E$6*V632)-($E$6*60*U632))/'Frame Table'!$F$6,1)+1)</f>
        <v>19</v>
      </c>
      <c r="AB632">
        <f t="shared" si="199"/>
        <v>624</v>
      </c>
      <c r="AC632">
        <f t="shared" si="195"/>
        <v>595296</v>
      </c>
      <c r="AD632">
        <f t="shared" si="190"/>
        <v>0</v>
      </c>
      <c r="AE632">
        <f t="shared" si="191"/>
        <v>23</v>
      </c>
      <c r="AF632">
        <f>INDEX(Testing!$K$17:$K$23,FLOOR(('Frame Table'!AC632-($E$6*AE632)-($E$6*60*AD632))/'Frame Table'!$F$6,1)+1)</f>
        <v>25</v>
      </c>
      <c r="AG632">
        <f t="shared" si="203"/>
        <v>25</v>
      </c>
      <c r="AH632">
        <f>INDEX(Testing!$N$17:$N$23,FLOOR(('Frame Table'!AC632-($E$6*AE632)-($E$6*60*AD632))/'Frame Table'!$F$6,1)+1)</f>
        <v>19</v>
      </c>
    </row>
    <row r="633" spans="1:34" x14ac:dyDescent="0.25">
      <c r="A633">
        <f t="shared" si="196"/>
        <v>625</v>
      </c>
      <c r="B633">
        <f t="shared" si="192"/>
        <v>795625</v>
      </c>
      <c r="C633">
        <f t="shared" si="184"/>
        <v>0</v>
      </c>
      <c r="D633">
        <f t="shared" si="185"/>
        <v>31</v>
      </c>
      <c r="E633">
        <f>INDEX(Testing!$K$17:$K$23,FLOOR(('Frame Table'!B633-($E$6*D633)-($E$6*60*C633))/'Frame Table'!$F$6,1)+1)</f>
        <v>0</v>
      </c>
      <c r="F633">
        <f t="shared" si="200"/>
        <v>7</v>
      </c>
      <c r="G633">
        <f>INDEX(Testing!$N$17:$N$23,FLOOR(('Frame Table'!B633-($E$6*D633)-($E$6*60*C633))/'Frame Table'!$F$6,1)+1)</f>
        <v>0</v>
      </c>
      <c r="J633">
        <f t="shared" si="197"/>
        <v>625</v>
      </c>
      <c r="K633">
        <f t="shared" si="193"/>
        <v>681875</v>
      </c>
      <c r="L633">
        <f t="shared" si="186"/>
        <v>0</v>
      </c>
      <c r="M633">
        <f t="shared" si="187"/>
        <v>26</v>
      </c>
      <c r="N633">
        <f>INDEX(Testing!$K$17:$K$23,FLOOR(('Frame Table'!K633-($E$6*M633)-($E$6*60*L633))/'Frame Table'!$F$6,1)+1)</f>
        <v>61</v>
      </c>
      <c r="O633">
        <f t="shared" si="201"/>
        <v>63</v>
      </c>
      <c r="P633">
        <f>INDEX(Testing!$N$17:$N$23,FLOOR(('Frame Table'!K633-($E$6*M633)-($E$6*60*L633))/'Frame Table'!$F$6,1)+1)</f>
        <v>58</v>
      </c>
      <c r="S633">
        <f t="shared" si="198"/>
        <v>625</v>
      </c>
      <c r="T633">
        <f t="shared" si="194"/>
        <v>955000</v>
      </c>
      <c r="U633">
        <f t="shared" si="188"/>
        <v>0</v>
      </c>
      <c r="V633">
        <f t="shared" si="189"/>
        <v>37</v>
      </c>
      <c r="W633">
        <f>INDEX(Testing!$K$17:$K$23,FLOOR(('Frame Table'!T633-($E$6*V633)-($E$6*60*U633))/'Frame Table'!$F$6,1)+1)</f>
        <v>25</v>
      </c>
      <c r="X633">
        <f t="shared" si="202"/>
        <v>30</v>
      </c>
      <c r="Y633">
        <f>INDEX(Testing!$N$17:$N$23,FLOOR(('Frame Table'!T633-($E$6*V633)-($E$6*60*U633))/'Frame Table'!$F$6,1)+1)</f>
        <v>19</v>
      </c>
      <c r="AB633">
        <f t="shared" si="199"/>
        <v>625</v>
      </c>
      <c r="AC633">
        <f t="shared" si="195"/>
        <v>596250</v>
      </c>
      <c r="AD633">
        <f t="shared" si="190"/>
        <v>0</v>
      </c>
      <c r="AE633">
        <f t="shared" si="191"/>
        <v>23</v>
      </c>
      <c r="AF633">
        <f>INDEX(Testing!$K$17:$K$23,FLOOR(('Frame Table'!AC633-($E$6*AE633)-($E$6*60*AD633))/'Frame Table'!$F$6,1)+1)</f>
        <v>25</v>
      </c>
      <c r="AG633">
        <f t="shared" si="203"/>
        <v>29</v>
      </c>
      <c r="AH633">
        <f>INDEX(Testing!$N$17:$N$23,FLOOR(('Frame Table'!AC633-($E$6*AE633)-($E$6*60*AD633))/'Frame Table'!$F$6,1)+1)</f>
        <v>19</v>
      </c>
    </row>
    <row r="634" spans="1:34" x14ac:dyDescent="0.25">
      <c r="A634">
        <f t="shared" si="196"/>
        <v>626</v>
      </c>
      <c r="B634">
        <f t="shared" si="192"/>
        <v>796898</v>
      </c>
      <c r="C634">
        <f t="shared" si="184"/>
        <v>0</v>
      </c>
      <c r="D634">
        <f t="shared" si="185"/>
        <v>31</v>
      </c>
      <c r="E634">
        <f>INDEX(Testing!$K$17:$K$23,FLOOR(('Frame Table'!B634-($E$6*D634)-($E$6*60*C634))/'Frame Table'!$F$6,1)+1)</f>
        <v>0</v>
      </c>
      <c r="F634">
        <f t="shared" si="200"/>
        <v>12</v>
      </c>
      <c r="G634">
        <f>INDEX(Testing!$N$17:$N$23,FLOOR(('Frame Table'!B634-($E$6*D634)-($E$6*60*C634))/'Frame Table'!$F$6,1)+1)</f>
        <v>0</v>
      </c>
      <c r="J634">
        <f t="shared" si="197"/>
        <v>626</v>
      </c>
      <c r="K634">
        <f t="shared" si="193"/>
        <v>682966</v>
      </c>
      <c r="L634">
        <f t="shared" si="186"/>
        <v>0</v>
      </c>
      <c r="M634">
        <f t="shared" si="187"/>
        <v>26</v>
      </c>
      <c r="N634">
        <f>INDEX(Testing!$K$17:$K$23,FLOOR(('Frame Table'!K634-($E$6*M634)-($E$6*60*L634))/'Frame Table'!$F$6,1)+1)</f>
        <v>82</v>
      </c>
      <c r="O634">
        <f t="shared" si="201"/>
        <v>67</v>
      </c>
      <c r="P634">
        <f>INDEX(Testing!$N$17:$N$23,FLOOR(('Frame Table'!K634-($E$6*M634)-($E$6*60*L634))/'Frame Table'!$F$6,1)+1)</f>
        <v>77</v>
      </c>
      <c r="S634">
        <f t="shared" si="198"/>
        <v>626</v>
      </c>
      <c r="T634">
        <f t="shared" si="194"/>
        <v>956528</v>
      </c>
      <c r="U634">
        <f t="shared" si="188"/>
        <v>0</v>
      </c>
      <c r="V634">
        <f t="shared" si="189"/>
        <v>37</v>
      </c>
      <c r="W634">
        <f>INDEX(Testing!$K$17:$K$23,FLOOR(('Frame Table'!T634-($E$6*V634)-($E$6*60*U634))/'Frame Table'!$F$6,1)+1)</f>
        <v>48</v>
      </c>
      <c r="X634">
        <f t="shared" si="202"/>
        <v>36</v>
      </c>
      <c r="Y634">
        <f>INDEX(Testing!$N$17:$N$23,FLOOR(('Frame Table'!T634-($E$6*V634)-($E$6*60*U634))/'Frame Table'!$F$6,1)+1)</f>
        <v>38</v>
      </c>
      <c r="AB634">
        <f t="shared" si="199"/>
        <v>626</v>
      </c>
      <c r="AC634">
        <f t="shared" si="195"/>
        <v>597204</v>
      </c>
      <c r="AD634">
        <f t="shared" si="190"/>
        <v>0</v>
      </c>
      <c r="AE634">
        <f t="shared" si="191"/>
        <v>23</v>
      </c>
      <c r="AF634">
        <f>INDEX(Testing!$K$17:$K$23,FLOOR(('Frame Table'!AC634-($E$6*AE634)-($E$6*60*AD634))/'Frame Table'!$F$6,1)+1)</f>
        <v>48</v>
      </c>
      <c r="AG634">
        <f t="shared" si="203"/>
        <v>32</v>
      </c>
      <c r="AH634">
        <f>INDEX(Testing!$N$17:$N$23,FLOOR(('Frame Table'!AC634-($E$6*AE634)-($E$6*60*AD634))/'Frame Table'!$F$6,1)+1)</f>
        <v>38</v>
      </c>
    </row>
    <row r="635" spans="1:34" x14ac:dyDescent="0.25">
      <c r="A635">
        <f t="shared" si="196"/>
        <v>627</v>
      </c>
      <c r="B635">
        <f t="shared" si="192"/>
        <v>798171</v>
      </c>
      <c r="C635">
        <f t="shared" si="184"/>
        <v>0</v>
      </c>
      <c r="D635">
        <f t="shared" si="185"/>
        <v>31</v>
      </c>
      <c r="E635">
        <f>INDEX(Testing!$K$17:$K$23,FLOOR(('Frame Table'!B635-($E$6*D635)-($E$6*60*C635))/'Frame Table'!$F$6,1)+1)</f>
        <v>25</v>
      </c>
      <c r="F635">
        <f t="shared" si="200"/>
        <v>17</v>
      </c>
      <c r="G635">
        <f>INDEX(Testing!$N$17:$N$23,FLOOR(('Frame Table'!B635-($E$6*D635)-($E$6*60*C635))/'Frame Table'!$F$6,1)+1)</f>
        <v>19</v>
      </c>
      <c r="J635">
        <f t="shared" si="197"/>
        <v>627</v>
      </c>
      <c r="K635">
        <f t="shared" si="193"/>
        <v>684057</v>
      </c>
      <c r="L635">
        <f t="shared" si="186"/>
        <v>0</v>
      </c>
      <c r="M635">
        <f t="shared" si="187"/>
        <v>26</v>
      </c>
      <c r="N635">
        <f>INDEX(Testing!$K$17:$K$23,FLOOR(('Frame Table'!K635-($E$6*M635)-($E$6*60*L635))/'Frame Table'!$F$6,1)+1)</f>
        <v>82</v>
      </c>
      <c r="O635">
        <f t="shared" si="201"/>
        <v>72</v>
      </c>
      <c r="P635">
        <f>INDEX(Testing!$N$17:$N$23,FLOOR(('Frame Table'!K635-($E$6*M635)-($E$6*60*L635))/'Frame Table'!$F$6,1)+1)</f>
        <v>77</v>
      </c>
      <c r="S635">
        <f t="shared" si="198"/>
        <v>627</v>
      </c>
      <c r="T635">
        <f t="shared" si="194"/>
        <v>958056</v>
      </c>
      <c r="U635">
        <f t="shared" si="188"/>
        <v>0</v>
      </c>
      <c r="V635">
        <f t="shared" si="189"/>
        <v>37</v>
      </c>
      <c r="W635">
        <f>INDEX(Testing!$K$17:$K$23,FLOOR(('Frame Table'!T635-($E$6*V635)-($E$6*60*U635))/'Frame Table'!$F$6,1)+1)</f>
        <v>48</v>
      </c>
      <c r="X635">
        <f t="shared" si="202"/>
        <v>42</v>
      </c>
      <c r="Y635">
        <f>INDEX(Testing!$N$17:$N$23,FLOOR(('Frame Table'!T635-($E$6*V635)-($E$6*60*U635))/'Frame Table'!$F$6,1)+1)</f>
        <v>38</v>
      </c>
      <c r="AB635">
        <f t="shared" si="199"/>
        <v>627</v>
      </c>
      <c r="AC635">
        <f t="shared" si="195"/>
        <v>598158</v>
      </c>
      <c r="AD635">
        <f t="shared" si="190"/>
        <v>0</v>
      </c>
      <c r="AE635">
        <f t="shared" si="191"/>
        <v>23</v>
      </c>
      <c r="AF635">
        <f>INDEX(Testing!$K$17:$K$23,FLOOR(('Frame Table'!AC635-($E$6*AE635)-($E$6*60*AD635))/'Frame Table'!$F$6,1)+1)</f>
        <v>48</v>
      </c>
      <c r="AG635">
        <f t="shared" si="203"/>
        <v>36</v>
      </c>
      <c r="AH635">
        <f>INDEX(Testing!$N$17:$N$23,FLOOR(('Frame Table'!AC635-($E$6*AE635)-($E$6*60*AD635))/'Frame Table'!$F$6,1)+1)</f>
        <v>38</v>
      </c>
    </row>
    <row r="636" spans="1:34" x14ac:dyDescent="0.25">
      <c r="A636">
        <f t="shared" si="196"/>
        <v>628</v>
      </c>
      <c r="B636">
        <f t="shared" si="192"/>
        <v>799444</v>
      </c>
      <c r="C636">
        <f t="shared" si="184"/>
        <v>0</v>
      </c>
      <c r="D636">
        <f t="shared" si="185"/>
        <v>31</v>
      </c>
      <c r="E636">
        <f>INDEX(Testing!$K$17:$K$23,FLOOR(('Frame Table'!B636-($E$6*D636)-($E$6*60*C636))/'Frame Table'!$F$6,1)+1)</f>
        <v>25</v>
      </c>
      <c r="F636">
        <f t="shared" si="200"/>
        <v>22</v>
      </c>
      <c r="G636">
        <f>INDEX(Testing!$N$17:$N$23,FLOOR(('Frame Table'!B636-($E$6*D636)-($E$6*60*C636))/'Frame Table'!$F$6,1)+1)</f>
        <v>19</v>
      </c>
      <c r="J636">
        <f t="shared" si="197"/>
        <v>628</v>
      </c>
      <c r="K636">
        <f t="shared" si="193"/>
        <v>685148</v>
      </c>
      <c r="L636">
        <f t="shared" si="186"/>
        <v>0</v>
      </c>
      <c r="M636">
        <f t="shared" si="187"/>
        <v>26</v>
      </c>
      <c r="N636">
        <f>INDEX(Testing!$K$17:$K$23,FLOOR(('Frame Table'!K636-($E$6*M636)-($E$6*60*L636))/'Frame Table'!$F$6,1)+1)</f>
        <v>82</v>
      </c>
      <c r="O636">
        <f t="shared" si="201"/>
        <v>76</v>
      </c>
      <c r="P636">
        <f>INDEX(Testing!$N$17:$N$23,FLOOR(('Frame Table'!K636-($E$6*M636)-($E$6*60*L636))/'Frame Table'!$F$6,1)+1)</f>
        <v>77</v>
      </c>
      <c r="S636">
        <f t="shared" si="198"/>
        <v>628</v>
      </c>
      <c r="T636">
        <f t="shared" si="194"/>
        <v>959584</v>
      </c>
      <c r="U636">
        <f t="shared" si="188"/>
        <v>0</v>
      </c>
      <c r="V636">
        <f t="shared" si="189"/>
        <v>37</v>
      </c>
      <c r="W636">
        <f>INDEX(Testing!$K$17:$K$23,FLOOR(('Frame Table'!T636-($E$6*V636)-($E$6*60*U636))/'Frame Table'!$F$6,1)+1)</f>
        <v>61</v>
      </c>
      <c r="X636">
        <f t="shared" si="202"/>
        <v>48</v>
      </c>
      <c r="Y636">
        <f>INDEX(Testing!$N$17:$N$23,FLOOR(('Frame Table'!T636-($E$6*V636)-($E$6*60*U636))/'Frame Table'!$F$6,1)+1)</f>
        <v>58</v>
      </c>
      <c r="AB636">
        <f t="shared" si="199"/>
        <v>628</v>
      </c>
      <c r="AC636">
        <f t="shared" si="195"/>
        <v>599112</v>
      </c>
      <c r="AD636">
        <f t="shared" si="190"/>
        <v>0</v>
      </c>
      <c r="AE636">
        <f t="shared" si="191"/>
        <v>23</v>
      </c>
      <c r="AF636">
        <f>INDEX(Testing!$K$17:$K$23,FLOOR(('Frame Table'!AC636-($E$6*AE636)-($E$6*60*AD636))/'Frame Table'!$F$6,1)+1)</f>
        <v>48</v>
      </c>
      <c r="AG636">
        <f t="shared" si="203"/>
        <v>40</v>
      </c>
      <c r="AH636">
        <f>INDEX(Testing!$N$17:$N$23,FLOOR(('Frame Table'!AC636-($E$6*AE636)-($E$6*60*AD636))/'Frame Table'!$F$6,1)+1)</f>
        <v>38</v>
      </c>
    </row>
    <row r="637" spans="1:34" x14ac:dyDescent="0.25">
      <c r="A637">
        <f t="shared" si="196"/>
        <v>629</v>
      </c>
      <c r="B637">
        <f t="shared" si="192"/>
        <v>800717</v>
      </c>
      <c r="C637">
        <f t="shared" si="184"/>
        <v>0</v>
      </c>
      <c r="D637">
        <f t="shared" si="185"/>
        <v>31</v>
      </c>
      <c r="E637">
        <f>INDEX(Testing!$K$17:$K$23,FLOOR(('Frame Table'!B637-($E$6*D637)-($E$6*60*C637))/'Frame Table'!$F$6,1)+1)</f>
        <v>25</v>
      </c>
      <c r="F637">
        <f t="shared" si="200"/>
        <v>27</v>
      </c>
      <c r="G637">
        <f>INDEX(Testing!$N$17:$N$23,FLOOR(('Frame Table'!B637-($E$6*D637)-($E$6*60*C637))/'Frame Table'!$F$6,1)+1)</f>
        <v>19</v>
      </c>
      <c r="J637">
        <f t="shared" si="197"/>
        <v>629</v>
      </c>
      <c r="K637">
        <f t="shared" si="193"/>
        <v>686239</v>
      </c>
      <c r="L637">
        <f t="shared" si="186"/>
        <v>0</v>
      </c>
      <c r="M637">
        <f t="shared" si="187"/>
        <v>26</v>
      </c>
      <c r="N637">
        <f>INDEX(Testing!$K$17:$K$23,FLOOR(('Frame Table'!K637-($E$6*M637)-($E$6*60*L637))/'Frame Table'!$F$6,1)+1)</f>
        <v>97</v>
      </c>
      <c r="O637">
        <f t="shared" si="201"/>
        <v>80</v>
      </c>
      <c r="P637">
        <f>INDEX(Testing!$N$17:$N$23,FLOOR(('Frame Table'!K637-($E$6*M637)-($E$6*60*L637))/'Frame Table'!$F$6,1)+1)</f>
        <v>96</v>
      </c>
      <c r="S637">
        <f t="shared" si="198"/>
        <v>629</v>
      </c>
      <c r="T637">
        <f t="shared" si="194"/>
        <v>961112</v>
      </c>
      <c r="U637">
        <f t="shared" si="188"/>
        <v>0</v>
      </c>
      <c r="V637">
        <f t="shared" si="189"/>
        <v>37</v>
      </c>
      <c r="W637">
        <f>INDEX(Testing!$K$17:$K$23,FLOOR(('Frame Table'!T637-($E$6*V637)-($E$6*60*U637))/'Frame Table'!$F$6,1)+1)</f>
        <v>61</v>
      </c>
      <c r="X637">
        <f t="shared" si="202"/>
        <v>54</v>
      </c>
      <c r="Y637">
        <f>INDEX(Testing!$N$17:$N$23,FLOOR(('Frame Table'!T637-($E$6*V637)-($E$6*60*U637))/'Frame Table'!$F$6,1)+1)</f>
        <v>58</v>
      </c>
      <c r="AB637">
        <f t="shared" si="199"/>
        <v>629</v>
      </c>
      <c r="AC637">
        <f t="shared" si="195"/>
        <v>600066</v>
      </c>
      <c r="AD637">
        <f t="shared" si="190"/>
        <v>0</v>
      </c>
      <c r="AE637">
        <f t="shared" si="191"/>
        <v>23</v>
      </c>
      <c r="AF637">
        <f>INDEX(Testing!$K$17:$K$23,FLOOR(('Frame Table'!AC637-($E$6*AE637)-($E$6*60*AD637))/'Frame Table'!$F$6,1)+1)</f>
        <v>48</v>
      </c>
      <c r="AG637">
        <f t="shared" si="203"/>
        <v>44</v>
      </c>
      <c r="AH637">
        <f>INDEX(Testing!$N$17:$N$23,FLOOR(('Frame Table'!AC637-($E$6*AE637)-($E$6*60*AD637))/'Frame Table'!$F$6,1)+1)</f>
        <v>38</v>
      </c>
    </row>
    <row r="638" spans="1:34" x14ac:dyDescent="0.25">
      <c r="A638">
        <f t="shared" si="196"/>
        <v>630</v>
      </c>
      <c r="B638">
        <f t="shared" si="192"/>
        <v>801990</v>
      </c>
      <c r="C638">
        <f t="shared" si="184"/>
        <v>0</v>
      </c>
      <c r="D638">
        <f t="shared" si="185"/>
        <v>31</v>
      </c>
      <c r="E638">
        <f>INDEX(Testing!$K$17:$K$23,FLOOR(('Frame Table'!B638-($E$6*D638)-($E$6*60*C638))/'Frame Table'!$F$6,1)+1)</f>
        <v>48</v>
      </c>
      <c r="F638">
        <f t="shared" si="200"/>
        <v>32</v>
      </c>
      <c r="G638">
        <f>INDEX(Testing!$N$17:$N$23,FLOOR(('Frame Table'!B638-($E$6*D638)-($E$6*60*C638))/'Frame Table'!$F$6,1)+1)</f>
        <v>38</v>
      </c>
      <c r="J638">
        <f t="shared" si="197"/>
        <v>630</v>
      </c>
      <c r="K638">
        <f t="shared" si="193"/>
        <v>687330</v>
      </c>
      <c r="L638">
        <f t="shared" si="186"/>
        <v>0</v>
      </c>
      <c r="M638">
        <f t="shared" si="187"/>
        <v>26</v>
      </c>
      <c r="N638">
        <f>INDEX(Testing!$K$17:$K$23,FLOOR(('Frame Table'!K638-($E$6*M638)-($E$6*60*L638))/'Frame Table'!$F$6,1)+1)</f>
        <v>97</v>
      </c>
      <c r="O638">
        <f t="shared" si="201"/>
        <v>84</v>
      </c>
      <c r="P638">
        <f>INDEX(Testing!$N$17:$N$23,FLOOR(('Frame Table'!K638-($E$6*M638)-($E$6*60*L638))/'Frame Table'!$F$6,1)+1)</f>
        <v>96</v>
      </c>
      <c r="S638">
        <f t="shared" si="198"/>
        <v>630</v>
      </c>
      <c r="T638">
        <f t="shared" si="194"/>
        <v>962640</v>
      </c>
      <c r="U638">
        <f t="shared" si="188"/>
        <v>0</v>
      </c>
      <c r="V638">
        <f t="shared" si="189"/>
        <v>37</v>
      </c>
      <c r="W638">
        <f>INDEX(Testing!$K$17:$K$23,FLOOR(('Frame Table'!T638-($E$6*V638)-($E$6*60*U638))/'Frame Table'!$F$6,1)+1)</f>
        <v>61</v>
      </c>
      <c r="X638">
        <f t="shared" si="202"/>
        <v>60</v>
      </c>
      <c r="Y638">
        <f>INDEX(Testing!$N$17:$N$23,FLOOR(('Frame Table'!T638-($E$6*V638)-($E$6*60*U638))/'Frame Table'!$F$6,1)+1)</f>
        <v>58</v>
      </c>
      <c r="AB638">
        <f t="shared" si="199"/>
        <v>630</v>
      </c>
      <c r="AC638">
        <f t="shared" si="195"/>
        <v>601020</v>
      </c>
      <c r="AD638">
        <f t="shared" si="190"/>
        <v>0</v>
      </c>
      <c r="AE638">
        <f t="shared" si="191"/>
        <v>23</v>
      </c>
      <c r="AF638">
        <f>INDEX(Testing!$K$17:$K$23,FLOOR(('Frame Table'!AC638-($E$6*AE638)-($E$6*60*AD638))/'Frame Table'!$F$6,1)+1)</f>
        <v>48</v>
      </c>
      <c r="AG638">
        <f t="shared" si="203"/>
        <v>47</v>
      </c>
      <c r="AH638">
        <f>INDEX(Testing!$N$17:$N$23,FLOOR(('Frame Table'!AC638-($E$6*AE638)-($E$6*60*AD638))/'Frame Table'!$F$6,1)+1)</f>
        <v>38</v>
      </c>
    </row>
    <row r="639" spans="1:34" x14ac:dyDescent="0.25">
      <c r="A639">
        <f t="shared" si="196"/>
        <v>631</v>
      </c>
      <c r="B639">
        <f t="shared" si="192"/>
        <v>803263</v>
      </c>
      <c r="C639">
        <f t="shared" si="184"/>
        <v>0</v>
      </c>
      <c r="D639">
        <f t="shared" si="185"/>
        <v>31</v>
      </c>
      <c r="E639">
        <f>INDEX(Testing!$K$17:$K$23,FLOOR(('Frame Table'!B639-($E$6*D639)-($E$6*60*C639))/'Frame Table'!$F$6,1)+1)</f>
        <v>48</v>
      </c>
      <c r="F639">
        <f t="shared" si="200"/>
        <v>37</v>
      </c>
      <c r="G639">
        <f>INDEX(Testing!$N$17:$N$23,FLOOR(('Frame Table'!B639-($E$6*D639)-($E$6*60*C639))/'Frame Table'!$F$6,1)+1)</f>
        <v>38</v>
      </c>
      <c r="J639">
        <f t="shared" si="197"/>
        <v>631</v>
      </c>
      <c r="K639">
        <f t="shared" si="193"/>
        <v>688421</v>
      </c>
      <c r="L639">
        <f t="shared" si="186"/>
        <v>0</v>
      </c>
      <c r="M639">
        <f t="shared" si="187"/>
        <v>26</v>
      </c>
      <c r="N639">
        <f>INDEX(Testing!$K$17:$K$23,FLOOR(('Frame Table'!K639-($E$6*M639)-($E$6*60*L639))/'Frame Table'!$F$6,1)+1)</f>
        <v>97</v>
      </c>
      <c r="O639">
        <f t="shared" si="201"/>
        <v>89</v>
      </c>
      <c r="P639">
        <f>INDEX(Testing!$N$17:$N$23,FLOOR(('Frame Table'!K639-($E$6*M639)-($E$6*60*L639))/'Frame Table'!$F$6,1)+1)</f>
        <v>96</v>
      </c>
      <c r="S639">
        <f t="shared" si="198"/>
        <v>631</v>
      </c>
      <c r="T639">
        <f t="shared" si="194"/>
        <v>964168</v>
      </c>
      <c r="U639">
        <f t="shared" si="188"/>
        <v>0</v>
      </c>
      <c r="V639">
        <f t="shared" si="189"/>
        <v>37</v>
      </c>
      <c r="W639">
        <f>INDEX(Testing!$K$17:$K$23,FLOOR(('Frame Table'!T639-($E$6*V639)-($E$6*60*U639))/'Frame Table'!$F$6,1)+1)</f>
        <v>82</v>
      </c>
      <c r="X639">
        <f t="shared" si="202"/>
        <v>66</v>
      </c>
      <c r="Y639">
        <f>INDEX(Testing!$N$17:$N$23,FLOOR(('Frame Table'!T639-($E$6*V639)-($E$6*60*U639))/'Frame Table'!$F$6,1)+1)</f>
        <v>77</v>
      </c>
      <c r="AB639">
        <f t="shared" si="199"/>
        <v>631</v>
      </c>
      <c r="AC639">
        <f t="shared" si="195"/>
        <v>601974</v>
      </c>
      <c r="AD639">
        <f t="shared" si="190"/>
        <v>0</v>
      </c>
      <c r="AE639">
        <f t="shared" si="191"/>
        <v>23</v>
      </c>
      <c r="AF639">
        <f>INDEX(Testing!$K$17:$K$23,FLOOR(('Frame Table'!AC639-($E$6*AE639)-($E$6*60*AD639))/'Frame Table'!$F$6,1)+1)</f>
        <v>61</v>
      </c>
      <c r="AG639">
        <f t="shared" si="203"/>
        <v>51</v>
      </c>
      <c r="AH639">
        <f>INDEX(Testing!$N$17:$N$23,FLOOR(('Frame Table'!AC639-($E$6*AE639)-($E$6*60*AD639))/'Frame Table'!$F$6,1)+1)</f>
        <v>58</v>
      </c>
    </row>
    <row r="640" spans="1:34" x14ac:dyDescent="0.25">
      <c r="A640">
        <f t="shared" si="196"/>
        <v>632</v>
      </c>
      <c r="B640">
        <f t="shared" si="192"/>
        <v>804536</v>
      </c>
      <c r="C640">
        <f t="shared" si="184"/>
        <v>0</v>
      </c>
      <c r="D640">
        <f t="shared" si="185"/>
        <v>31</v>
      </c>
      <c r="E640">
        <f>INDEX(Testing!$K$17:$K$23,FLOOR(('Frame Table'!B640-($E$6*D640)-($E$6*60*C640))/'Frame Table'!$F$6,1)+1)</f>
        <v>48</v>
      </c>
      <c r="F640">
        <f t="shared" si="200"/>
        <v>42</v>
      </c>
      <c r="G640">
        <f>INDEX(Testing!$N$17:$N$23,FLOOR(('Frame Table'!B640-($E$6*D640)-($E$6*60*C640))/'Frame Table'!$F$6,1)+1)</f>
        <v>38</v>
      </c>
      <c r="J640">
        <f t="shared" si="197"/>
        <v>632</v>
      </c>
      <c r="K640">
        <f t="shared" si="193"/>
        <v>689512</v>
      </c>
      <c r="L640">
        <f t="shared" si="186"/>
        <v>0</v>
      </c>
      <c r="M640">
        <f t="shared" si="187"/>
        <v>26</v>
      </c>
      <c r="N640">
        <f>INDEX(Testing!$K$17:$K$23,FLOOR(('Frame Table'!K640-($E$6*M640)-($E$6*60*L640))/'Frame Table'!$F$6,1)+1)</f>
        <v>97</v>
      </c>
      <c r="O640">
        <f t="shared" si="201"/>
        <v>93</v>
      </c>
      <c r="P640">
        <f>INDEX(Testing!$N$17:$N$23,FLOOR(('Frame Table'!K640-($E$6*M640)-($E$6*60*L640))/'Frame Table'!$F$6,1)+1)</f>
        <v>96</v>
      </c>
      <c r="S640">
        <f t="shared" si="198"/>
        <v>632</v>
      </c>
      <c r="T640">
        <f t="shared" si="194"/>
        <v>965696</v>
      </c>
      <c r="U640">
        <f t="shared" si="188"/>
        <v>0</v>
      </c>
      <c r="V640">
        <f t="shared" si="189"/>
        <v>37</v>
      </c>
      <c r="W640">
        <f>INDEX(Testing!$K$17:$K$23,FLOOR(('Frame Table'!T640-($E$6*V640)-($E$6*60*U640))/'Frame Table'!$F$6,1)+1)</f>
        <v>82</v>
      </c>
      <c r="X640">
        <f t="shared" si="202"/>
        <v>72</v>
      </c>
      <c r="Y640">
        <f>INDEX(Testing!$N$17:$N$23,FLOOR(('Frame Table'!T640-($E$6*V640)-($E$6*60*U640))/'Frame Table'!$F$6,1)+1)</f>
        <v>77</v>
      </c>
      <c r="AB640">
        <f t="shared" si="199"/>
        <v>632</v>
      </c>
      <c r="AC640">
        <f t="shared" si="195"/>
        <v>602928</v>
      </c>
      <c r="AD640">
        <f t="shared" si="190"/>
        <v>0</v>
      </c>
      <c r="AE640">
        <f t="shared" si="191"/>
        <v>23</v>
      </c>
      <c r="AF640">
        <f>INDEX(Testing!$K$17:$K$23,FLOOR(('Frame Table'!AC640-($E$6*AE640)-($E$6*60*AD640))/'Frame Table'!$F$6,1)+1)</f>
        <v>61</v>
      </c>
      <c r="AG640">
        <f t="shared" si="203"/>
        <v>55</v>
      </c>
      <c r="AH640">
        <f>INDEX(Testing!$N$17:$N$23,FLOOR(('Frame Table'!AC640-($E$6*AE640)-($E$6*60*AD640))/'Frame Table'!$F$6,1)+1)</f>
        <v>58</v>
      </c>
    </row>
    <row r="641" spans="1:34" x14ac:dyDescent="0.25">
      <c r="A641">
        <f t="shared" si="196"/>
        <v>633</v>
      </c>
      <c r="B641">
        <f t="shared" si="192"/>
        <v>805809</v>
      </c>
      <c r="C641">
        <f t="shared" si="184"/>
        <v>0</v>
      </c>
      <c r="D641">
        <f t="shared" si="185"/>
        <v>31</v>
      </c>
      <c r="E641">
        <f>INDEX(Testing!$K$17:$K$23,FLOOR(('Frame Table'!B641-($E$6*D641)-($E$6*60*C641))/'Frame Table'!$F$6,1)+1)</f>
        <v>48</v>
      </c>
      <c r="F641">
        <f t="shared" si="200"/>
        <v>47</v>
      </c>
      <c r="G641">
        <f>INDEX(Testing!$N$17:$N$23,FLOOR(('Frame Table'!B641-($E$6*D641)-($E$6*60*C641))/'Frame Table'!$F$6,1)+1)</f>
        <v>38</v>
      </c>
      <c r="J641">
        <f t="shared" si="197"/>
        <v>633</v>
      </c>
      <c r="K641">
        <f t="shared" si="193"/>
        <v>690603</v>
      </c>
      <c r="L641">
        <f t="shared" si="186"/>
        <v>0</v>
      </c>
      <c r="M641">
        <f t="shared" si="187"/>
        <v>26</v>
      </c>
      <c r="N641">
        <f>INDEX(Testing!$K$17:$K$23,FLOOR(('Frame Table'!K641-($E$6*M641)-($E$6*60*L641))/'Frame Table'!$F$6,1)+1)</f>
        <v>99</v>
      </c>
      <c r="O641">
        <f t="shared" si="201"/>
        <v>97</v>
      </c>
      <c r="P641">
        <f>INDEX(Testing!$N$17:$N$23,FLOOR(('Frame Table'!K641-($E$6*M641)-($E$6*60*L641))/'Frame Table'!$F$6,1)+1)</f>
        <v>99</v>
      </c>
      <c r="S641">
        <f t="shared" si="198"/>
        <v>633</v>
      </c>
      <c r="T641">
        <f t="shared" si="194"/>
        <v>967224</v>
      </c>
      <c r="U641">
        <f t="shared" si="188"/>
        <v>0</v>
      </c>
      <c r="V641">
        <f t="shared" si="189"/>
        <v>37</v>
      </c>
      <c r="W641">
        <f>INDEX(Testing!$K$17:$K$23,FLOOR(('Frame Table'!T641-($E$6*V641)-($E$6*60*U641))/'Frame Table'!$F$6,1)+1)</f>
        <v>82</v>
      </c>
      <c r="X641">
        <f t="shared" si="202"/>
        <v>78</v>
      </c>
      <c r="Y641">
        <f>INDEX(Testing!$N$17:$N$23,FLOOR(('Frame Table'!T641-($E$6*V641)-($E$6*60*U641))/'Frame Table'!$F$6,1)+1)</f>
        <v>77</v>
      </c>
      <c r="AB641">
        <f t="shared" si="199"/>
        <v>633</v>
      </c>
      <c r="AC641">
        <f t="shared" si="195"/>
        <v>603882</v>
      </c>
      <c r="AD641">
        <f t="shared" si="190"/>
        <v>0</v>
      </c>
      <c r="AE641">
        <f t="shared" si="191"/>
        <v>23</v>
      </c>
      <c r="AF641">
        <f>INDEX(Testing!$K$17:$K$23,FLOOR(('Frame Table'!AC641-($E$6*AE641)-($E$6*60*AD641))/'Frame Table'!$F$6,1)+1)</f>
        <v>61</v>
      </c>
      <c r="AG641">
        <f t="shared" si="203"/>
        <v>58</v>
      </c>
      <c r="AH641">
        <f>INDEX(Testing!$N$17:$N$23,FLOOR(('Frame Table'!AC641-($E$6*AE641)-($E$6*60*AD641))/'Frame Table'!$F$6,1)+1)</f>
        <v>58</v>
      </c>
    </row>
    <row r="642" spans="1:34" x14ac:dyDescent="0.25">
      <c r="A642">
        <f t="shared" si="196"/>
        <v>634</v>
      </c>
      <c r="B642">
        <f t="shared" si="192"/>
        <v>807082</v>
      </c>
      <c r="C642">
        <f t="shared" si="184"/>
        <v>0</v>
      </c>
      <c r="D642">
        <f t="shared" si="185"/>
        <v>31</v>
      </c>
      <c r="E642">
        <f>INDEX(Testing!$K$17:$K$23,FLOOR(('Frame Table'!B642-($E$6*D642)-($E$6*60*C642))/'Frame Table'!$F$6,1)+1)</f>
        <v>61</v>
      </c>
      <c r="F642">
        <f t="shared" si="200"/>
        <v>52</v>
      </c>
      <c r="G642">
        <f>INDEX(Testing!$N$17:$N$23,FLOOR(('Frame Table'!B642-($E$6*D642)-($E$6*60*C642))/'Frame Table'!$F$6,1)+1)</f>
        <v>58</v>
      </c>
      <c r="J642">
        <f t="shared" si="197"/>
        <v>634</v>
      </c>
      <c r="K642">
        <f t="shared" si="193"/>
        <v>691694</v>
      </c>
      <c r="L642">
        <f t="shared" si="186"/>
        <v>0</v>
      </c>
      <c r="M642">
        <f t="shared" si="187"/>
        <v>27</v>
      </c>
      <c r="N642">
        <f>INDEX(Testing!$K$17:$K$23,FLOOR(('Frame Table'!K642-($E$6*M642)-($E$6*60*L642))/'Frame Table'!$F$6,1)+1)</f>
        <v>0</v>
      </c>
      <c r="O642">
        <f t="shared" si="201"/>
        <v>1</v>
      </c>
      <c r="P642">
        <f>INDEX(Testing!$N$17:$N$23,FLOOR(('Frame Table'!K642-($E$6*M642)-($E$6*60*L642))/'Frame Table'!$F$6,1)+1)</f>
        <v>0</v>
      </c>
      <c r="S642">
        <f t="shared" si="198"/>
        <v>634</v>
      </c>
      <c r="T642">
        <f t="shared" si="194"/>
        <v>968752</v>
      </c>
      <c r="U642">
        <f t="shared" si="188"/>
        <v>0</v>
      </c>
      <c r="V642">
        <f t="shared" si="189"/>
        <v>37</v>
      </c>
      <c r="W642">
        <f>INDEX(Testing!$K$17:$K$23,FLOOR(('Frame Table'!T642-($E$6*V642)-($E$6*60*U642))/'Frame Table'!$F$6,1)+1)</f>
        <v>97</v>
      </c>
      <c r="X642">
        <f t="shared" si="202"/>
        <v>84</v>
      </c>
      <c r="Y642">
        <f>INDEX(Testing!$N$17:$N$23,FLOOR(('Frame Table'!T642-($E$6*V642)-($E$6*60*U642))/'Frame Table'!$F$6,1)+1)</f>
        <v>96</v>
      </c>
      <c r="AB642">
        <f t="shared" si="199"/>
        <v>634</v>
      </c>
      <c r="AC642">
        <f t="shared" si="195"/>
        <v>604836</v>
      </c>
      <c r="AD642">
        <f t="shared" si="190"/>
        <v>0</v>
      </c>
      <c r="AE642">
        <f t="shared" si="191"/>
        <v>23</v>
      </c>
      <c r="AF642">
        <f>INDEX(Testing!$K$17:$K$23,FLOOR(('Frame Table'!AC642-($E$6*AE642)-($E$6*60*AD642))/'Frame Table'!$F$6,1)+1)</f>
        <v>61</v>
      </c>
      <c r="AG642">
        <f t="shared" si="203"/>
        <v>62</v>
      </c>
      <c r="AH642">
        <f>INDEX(Testing!$N$17:$N$23,FLOOR(('Frame Table'!AC642-($E$6*AE642)-($E$6*60*AD642))/'Frame Table'!$F$6,1)+1)</f>
        <v>58</v>
      </c>
    </row>
    <row r="643" spans="1:34" x14ac:dyDescent="0.25">
      <c r="A643">
        <f t="shared" si="196"/>
        <v>635</v>
      </c>
      <c r="B643">
        <f t="shared" si="192"/>
        <v>808355</v>
      </c>
      <c r="C643">
        <f t="shared" si="184"/>
        <v>0</v>
      </c>
      <c r="D643">
        <f t="shared" si="185"/>
        <v>31</v>
      </c>
      <c r="E643">
        <f>INDEX(Testing!$K$17:$K$23,FLOOR(('Frame Table'!B643-($E$6*D643)-($E$6*60*C643))/'Frame Table'!$F$6,1)+1)</f>
        <v>61</v>
      </c>
      <c r="F643">
        <f t="shared" si="200"/>
        <v>57</v>
      </c>
      <c r="G643">
        <f>INDEX(Testing!$N$17:$N$23,FLOOR(('Frame Table'!B643-($E$6*D643)-($E$6*60*C643))/'Frame Table'!$F$6,1)+1)</f>
        <v>58</v>
      </c>
      <c r="J643">
        <f t="shared" si="197"/>
        <v>635</v>
      </c>
      <c r="K643">
        <f t="shared" si="193"/>
        <v>692785</v>
      </c>
      <c r="L643">
        <f t="shared" si="186"/>
        <v>0</v>
      </c>
      <c r="M643">
        <f t="shared" si="187"/>
        <v>27</v>
      </c>
      <c r="N643">
        <f>INDEX(Testing!$K$17:$K$23,FLOOR(('Frame Table'!K643-($E$6*M643)-($E$6*60*L643))/'Frame Table'!$F$6,1)+1)</f>
        <v>0</v>
      </c>
      <c r="O643">
        <f t="shared" si="201"/>
        <v>6</v>
      </c>
      <c r="P643">
        <f>INDEX(Testing!$N$17:$N$23,FLOOR(('Frame Table'!K643-($E$6*M643)-($E$6*60*L643))/'Frame Table'!$F$6,1)+1)</f>
        <v>0</v>
      </c>
      <c r="S643">
        <f t="shared" si="198"/>
        <v>635</v>
      </c>
      <c r="T643">
        <f t="shared" si="194"/>
        <v>970280</v>
      </c>
      <c r="U643">
        <f t="shared" si="188"/>
        <v>0</v>
      </c>
      <c r="V643">
        <f t="shared" si="189"/>
        <v>37</v>
      </c>
      <c r="W643">
        <f>INDEX(Testing!$K$17:$K$23,FLOOR(('Frame Table'!T643-($E$6*V643)-($E$6*60*U643))/'Frame Table'!$F$6,1)+1)</f>
        <v>97</v>
      </c>
      <c r="X643">
        <f t="shared" si="202"/>
        <v>90</v>
      </c>
      <c r="Y643">
        <f>INDEX(Testing!$N$17:$N$23,FLOOR(('Frame Table'!T643-($E$6*V643)-($E$6*60*U643))/'Frame Table'!$F$6,1)+1)</f>
        <v>96</v>
      </c>
      <c r="AB643">
        <f t="shared" si="199"/>
        <v>635</v>
      </c>
      <c r="AC643">
        <f t="shared" si="195"/>
        <v>605790</v>
      </c>
      <c r="AD643">
        <f t="shared" si="190"/>
        <v>0</v>
      </c>
      <c r="AE643">
        <f t="shared" si="191"/>
        <v>23</v>
      </c>
      <c r="AF643">
        <f>INDEX(Testing!$K$17:$K$23,FLOOR(('Frame Table'!AC643-($E$6*AE643)-($E$6*60*AD643))/'Frame Table'!$F$6,1)+1)</f>
        <v>82</v>
      </c>
      <c r="AG643">
        <f t="shared" si="203"/>
        <v>66</v>
      </c>
      <c r="AH643">
        <f>INDEX(Testing!$N$17:$N$23,FLOOR(('Frame Table'!AC643-($E$6*AE643)-($E$6*60*AD643))/'Frame Table'!$F$6,1)+1)</f>
        <v>77</v>
      </c>
    </row>
    <row r="644" spans="1:34" x14ac:dyDescent="0.25">
      <c r="A644">
        <f t="shared" si="196"/>
        <v>636</v>
      </c>
      <c r="B644">
        <f t="shared" si="192"/>
        <v>809628</v>
      </c>
      <c r="C644">
        <f t="shared" si="184"/>
        <v>0</v>
      </c>
      <c r="D644">
        <f t="shared" si="185"/>
        <v>31</v>
      </c>
      <c r="E644">
        <f>INDEX(Testing!$K$17:$K$23,FLOOR(('Frame Table'!B644-($E$6*D644)-($E$6*60*C644))/'Frame Table'!$F$6,1)+1)</f>
        <v>61</v>
      </c>
      <c r="F644">
        <f t="shared" si="200"/>
        <v>62</v>
      </c>
      <c r="G644">
        <f>INDEX(Testing!$N$17:$N$23,FLOOR(('Frame Table'!B644-($E$6*D644)-($E$6*60*C644))/'Frame Table'!$F$6,1)+1)</f>
        <v>58</v>
      </c>
      <c r="J644">
        <f t="shared" si="197"/>
        <v>636</v>
      </c>
      <c r="K644">
        <f t="shared" si="193"/>
        <v>693876</v>
      </c>
      <c r="L644">
        <f t="shared" si="186"/>
        <v>0</v>
      </c>
      <c r="M644">
        <f t="shared" si="187"/>
        <v>27</v>
      </c>
      <c r="N644">
        <f>INDEX(Testing!$K$17:$K$23,FLOOR(('Frame Table'!K644-($E$6*M644)-($E$6*60*L644))/'Frame Table'!$F$6,1)+1)</f>
        <v>0</v>
      </c>
      <c r="O644">
        <f t="shared" si="201"/>
        <v>10</v>
      </c>
      <c r="P644">
        <f>INDEX(Testing!$N$17:$N$23,FLOOR(('Frame Table'!K644-($E$6*M644)-($E$6*60*L644))/'Frame Table'!$F$6,1)+1)</f>
        <v>0</v>
      </c>
      <c r="S644">
        <f t="shared" si="198"/>
        <v>636</v>
      </c>
      <c r="T644">
        <f t="shared" si="194"/>
        <v>971808</v>
      </c>
      <c r="U644">
        <f t="shared" si="188"/>
        <v>0</v>
      </c>
      <c r="V644">
        <f t="shared" si="189"/>
        <v>37</v>
      </c>
      <c r="W644">
        <f>INDEX(Testing!$K$17:$K$23,FLOOR(('Frame Table'!T644-($E$6*V644)-($E$6*60*U644))/'Frame Table'!$F$6,1)+1)</f>
        <v>99</v>
      </c>
      <c r="X644">
        <f t="shared" si="202"/>
        <v>96</v>
      </c>
      <c r="Y644">
        <f>INDEX(Testing!$N$17:$N$23,FLOOR(('Frame Table'!T644-($E$6*V644)-($E$6*60*U644))/'Frame Table'!$F$6,1)+1)</f>
        <v>99</v>
      </c>
      <c r="AB644">
        <f t="shared" si="199"/>
        <v>636</v>
      </c>
      <c r="AC644">
        <f t="shared" si="195"/>
        <v>606744</v>
      </c>
      <c r="AD644">
        <f t="shared" si="190"/>
        <v>0</v>
      </c>
      <c r="AE644">
        <f t="shared" si="191"/>
        <v>23</v>
      </c>
      <c r="AF644">
        <f>INDEX(Testing!$K$17:$K$23,FLOOR(('Frame Table'!AC644-($E$6*AE644)-($E$6*60*AD644))/'Frame Table'!$F$6,1)+1)</f>
        <v>82</v>
      </c>
      <c r="AG644">
        <f t="shared" si="203"/>
        <v>70</v>
      </c>
      <c r="AH644">
        <f>INDEX(Testing!$N$17:$N$23,FLOOR(('Frame Table'!AC644-($E$6*AE644)-($E$6*60*AD644))/'Frame Table'!$F$6,1)+1)</f>
        <v>77</v>
      </c>
    </row>
    <row r="645" spans="1:34" x14ac:dyDescent="0.25">
      <c r="A645">
        <f t="shared" si="196"/>
        <v>637</v>
      </c>
      <c r="B645">
        <f t="shared" si="192"/>
        <v>810901</v>
      </c>
      <c r="C645">
        <f t="shared" si="184"/>
        <v>0</v>
      </c>
      <c r="D645">
        <f t="shared" si="185"/>
        <v>31</v>
      </c>
      <c r="E645">
        <f>INDEX(Testing!$K$17:$K$23,FLOOR(('Frame Table'!B645-($E$6*D645)-($E$6*60*C645))/'Frame Table'!$F$6,1)+1)</f>
        <v>82</v>
      </c>
      <c r="F645">
        <f t="shared" si="200"/>
        <v>67</v>
      </c>
      <c r="G645">
        <f>INDEX(Testing!$N$17:$N$23,FLOOR(('Frame Table'!B645-($E$6*D645)-($E$6*60*C645))/'Frame Table'!$F$6,1)+1)</f>
        <v>77</v>
      </c>
      <c r="J645">
        <f t="shared" si="197"/>
        <v>637</v>
      </c>
      <c r="K645">
        <f t="shared" si="193"/>
        <v>694967</v>
      </c>
      <c r="L645">
        <f t="shared" si="186"/>
        <v>0</v>
      </c>
      <c r="M645">
        <f t="shared" si="187"/>
        <v>27</v>
      </c>
      <c r="N645">
        <f>INDEX(Testing!$K$17:$K$23,FLOOR(('Frame Table'!K645-($E$6*M645)-($E$6*60*L645))/'Frame Table'!$F$6,1)+1)</f>
        <v>0</v>
      </c>
      <c r="O645">
        <f t="shared" si="201"/>
        <v>14</v>
      </c>
      <c r="P645">
        <f>INDEX(Testing!$N$17:$N$23,FLOOR(('Frame Table'!K645-($E$6*M645)-($E$6*60*L645))/'Frame Table'!$F$6,1)+1)</f>
        <v>0</v>
      </c>
      <c r="S645">
        <f t="shared" si="198"/>
        <v>637</v>
      </c>
      <c r="T645">
        <f t="shared" si="194"/>
        <v>973336</v>
      </c>
      <c r="U645">
        <f t="shared" si="188"/>
        <v>0</v>
      </c>
      <c r="V645">
        <f t="shared" si="189"/>
        <v>38</v>
      </c>
      <c r="W645">
        <f>INDEX(Testing!$K$17:$K$23,FLOOR(('Frame Table'!T645-($E$6*V645)-($E$6*60*U645))/'Frame Table'!$F$6,1)+1)</f>
        <v>0</v>
      </c>
      <c r="X645">
        <f t="shared" si="202"/>
        <v>2</v>
      </c>
      <c r="Y645">
        <f>INDEX(Testing!$N$17:$N$23,FLOOR(('Frame Table'!T645-($E$6*V645)-($E$6*60*U645))/'Frame Table'!$F$6,1)+1)</f>
        <v>0</v>
      </c>
      <c r="AB645">
        <f t="shared" si="199"/>
        <v>637</v>
      </c>
      <c r="AC645">
        <f t="shared" si="195"/>
        <v>607698</v>
      </c>
      <c r="AD645">
        <f t="shared" si="190"/>
        <v>0</v>
      </c>
      <c r="AE645">
        <f t="shared" si="191"/>
        <v>23</v>
      </c>
      <c r="AF645">
        <f>INDEX(Testing!$K$17:$K$23,FLOOR(('Frame Table'!AC645-($E$6*AE645)-($E$6*60*AD645))/'Frame Table'!$F$6,1)+1)</f>
        <v>82</v>
      </c>
      <c r="AG645">
        <f t="shared" si="203"/>
        <v>73</v>
      </c>
      <c r="AH645">
        <f>INDEX(Testing!$N$17:$N$23,FLOOR(('Frame Table'!AC645-($E$6*AE645)-($E$6*60*AD645))/'Frame Table'!$F$6,1)+1)</f>
        <v>77</v>
      </c>
    </row>
    <row r="646" spans="1:34" x14ac:dyDescent="0.25">
      <c r="A646">
        <f t="shared" si="196"/>
        <v>638</v>
      </c>
      <c r="B646">
        <f t="shared" si="192"/>
        <v>812174</v>
      </c>
      <c r="C646">
        <f t="shared" si="184"/>
        <v>0</v>
      </c>
      <c r="D646">
        <f t="shared" si="185"/>
        <v>31</v>
      </c>
      <c r="E646">
        <f>INDEX(Testing!$K$17:$K$23,FLOOR(('Frame Table'!B646-($E$6*D646)-($E$6*60*C646))/'Frame Table'!$F$6,1)+1)</f>
        <v>82</v>
      </c>
      <c r="F646">
        <f t="shared" si="200"/>
        <v>72</v>
      </c>
      <c r="G646">
        <f>INDEX(Testing!$N$17:$N$23,FLOOR(('Frame Table'!B646-($E$6*D646)-($E$6*60*C646))/'Frame Table'!$F$6,1)+1)</f>
        <v>77</v>
      </c>
      <c r="J646">
        <f t="shared" si="197"/>
        <v>638</v>
      </c>
      <c r="K646">
        <f t="shared" si="193"/>
        <v>696058</v>
      </c>
      <c r="L646">
        <f t="shared" si="186"/>
        <v>0</v>
      </c>
      <c r="M646">
        <f t="shared" si="187"/>
        <v>27</v>
      </c>
      <c r="N646">
        <f>INDEX(Testing!$K$17:$K$23,FLOOR(('Frame Table'!K646-($E$6*M646)-($E$6*60*L646))/'Frame Table'!$F$6,1)+1)</f>
        <v>25</v>
      </c>
      <c r="O646">
        <f t="shared" si="201"/>
        <v>18</v>
      </c>
      <c r="P646">
        <f>INDEX(Testing!$N$17:$N$23,FLOOR(('Frame Table'!K646-($E$6*M646)-($E$6*60*L646))/'Frame Table'!$F$6,1)+1)</f>
        <v>19</v>
      </c>
      <c r="S646">
        <f t="shared" si="198"/>
        <v>638</v>
      </c>
      <c r="T646">
        <f t="shared" si="194"/>
        <v>974864</v>
      </c>
      <c r="U646">
        <f t="shared" si="188"/>
        <v>0</v>
      </c>
      <c r="V646">
        <f t="shared" si="189"/>
        <v>38</v>
      </c>
      <c r="W646">
        <f>INDEX(Testing!$K$17:$K$23,FLOOR(('Frame Table'!T646-($E$6*V646)-($E$6*60*U646))/'Frame Table'!$F$6,1)+1)</f>
        <v>0</v>
      </c>
      <c r="X646">
        <f t="shared" si="202"/>
        <v>8</v>
      </c>
      <c r="Y646">
        <f>INDEX(Testing!$N$17:$N$23,FLOOR(('Frame Table'!T646-($E$6*V646)-($E$6*60*U646))/'Frame Table'!$F$6,1)+1)</f>
        <v>0</v>
      </c>
      <c r="AB646">
        <f t="shared" si="199"/>
        <v>638</v>
      </c>
      <c r="AC646">
        <f t="shared" si="195"/>
        <v>608652</v>
      </c>
      <c r="AD646">
        <f t="shared" si="190"/>
        <v>0</v>
      </c>
      <c r="AE646">
        <f t="shared" si="191"/>
        <v>23</v>
      </c>
      <c r="AF646">
        <f>INDEX(Testing!$K$17:$K$23,FLOOR(('Frame Table'!AC646-($E$6*AE646)-($E$6*60*AD646))/'Frame Table'!$F$6,1)+1)</f>
        <v>82</v>
      </c>
      <c r="AG646">
        <f t="shared" si="203"/>
        <v>77</v>
      </c>
      <c r="AH646">
        <f>INDEX(Testing!$N$17:$N$23,FLOOR(('Frame Table'!AC646-($E$6*AE646)-($E$6*60*AD646))/'Frame Table'!$F$6,1)+1)</f>
        <v>77</v>
      </c>
    </row>
    <row r="647" spans="1:34" x14ac:dyDescent="0.25">
      <c r="A647">
        <f t="shared" si="196"/>
        <v>639</v>
      </c>
      <c r="B647">
        <f t="shared" si="192"/>
        <v>813447</v>
      </c>
      <c r="C647">
        <f t="shared" si="184"/>
        <v>0</v>
      </c>
      <c r="D647">
        <f t="shared" si="185"/>
        <v>31</v>
      </c>
      <c r="E647">
        <f>INDEX(Testing!$K$17:$K$23,FLOOR(('Frame Table'!B647-($E$6*D647)-($E$6*60*C647))/'Frame Table'!$F$6,1)+1)</f>
        <v>82</v>
      </c>
      <c r="F647">
        <f t="shared" si="200"/>
        <v>77</v>
      </c>
      <c r="G647">
        <f>INDEX(Testing!$N$17:$N$23,FLOOR(('Frame Table'!B647-($E$6*D647)-($E$6*60*C647))/'Frame Table'!$F$6,1)+1)</f>
        <v>77</v>
      </c>
      <c r="J647">
        <f t="shared" si="197"/>
        <v>639</v>
      </c>
      <c r="K647">
        <f t="shared" si="193"/>
        <v>697149</v>
      </c>
      <c r="L647">
        <f t="shared" si="186"/>
        <v>0</v>
      </c>
      <c r="M647">
        <f t="shared" si="187"/>
        <v>27</v>
      </c>
      <c r="N647">
        <f>INDEX(Testing!$K$17:$K$23,FLOOR(('Frame Table'!K647-($E$6*M647)-($E$6*60*L647))/'Frame Table'!$F$6,1)+1)</f>
        <v>25</v>
      </c>
      <c r="O647">
        <f t="shared" si="201"/>
        <v>23</v>
      </c>
      <c r="P647">
        <f>INDEX(Testing!$N$17:$N$23,FLOOR(('Frame Table'!K647-($E$6*M647)-($E$6*60*L647))/'Frame Table'!$F$6,1)+1)</f>
        <v>19</v>
      </c>
      <c r="S647">
        <f t="shared" si="198"/>
        <v>639</v>
      </c>
      <c r="T647">
        <f t="shared" si="194"/>
        <v>976392</v>
      </c>
      <c r="U647">
        <f t="shared" si="188"/>
        <v>0</v>
      </c>
      <c r="V647">
        <f t="shared" si="189"/>
        <v>38</v>
      </c>
      <c r="W647">
        <f>INDEX(Testing!$K$17:$K$23,FLOOR(('Frame Table'!T647-($E$6*V647)-($E$6*60*U647))/'Frame Table'!$F$6,1)+1)</f>
        <v>0</v>
      </c>
      <c r="X647">
        <f t="shared" si="202"/>
        <v>14</v>
      </c>
      <c r="Y647">
        <f>INDEX(Testing!$N$17:$N$23,FLOOR(('Frame Table'!T647-($E$6*V647)-($E$6*60*U647))/'Frame Table'!$F$6,1)+1)</f>
        <v>0</v>
      </c>
      <c r="AB647">
        <f t="shared" si="199"/>
        <v>639</v>
      </c>
      <c r="AC647">
        <f t="shared" si="195"/>
        <v>609606</v>
      </c>
      <c r="AD647">
        <f t="shared" si="190"/>
        <v>0</v>
      </c>
      <c r="AE647">
        <f t="shared" si="191"/>
        <v>23</v>
      </c>
      <c r="AF647">
        <f>INDEX(Testing!$K$17:$K$23,FLOOR(('Frame Table'!AC647-($E$6*AE647)-($E$6*60*AD647))/'Frame Table'!$F$6,1)+1)</f>
        <v>97</v>
      </c>
      <c r="AG647">
        <f t="shared" si="203"/>
        <v>81</v>
      </c>
      <c r="AH647">
        <f>INDEX(Testing!$N$17:$N$23,FLOOR(('Frame Table'!AC647-($E$6*AE647)-($E$6*60*AD647))/'Frame Table'!$F$6,1)+1)</f>
        <v>96</v>
      </c>
    </row>
    <row r="648" spans="1:34" x14ac:dyDescent="0.25">
      <c r="A648">
        <f t="shared" si="196"/>
        <v>640</v>
      </c>
      <c r="B648">
        <f t="shared" si="192"/>
        <v>814720</v>
      </c>
      <c r="C648">
        <f t="shared" ref="C648:C711" si="204">FLOOR(B648/($E$6*60),1)</f>
        <v>0</v>
      </c>
      <c r="D648">
        <f t="shared" ref="D648:D711" si="205">FLOOR(B648/$E$6,1)-(60*C648)</f>
        <v>31</v>
      </c>
      <c r="E648">
        <f>INDEX(Testing!$K$17:$K$23,FLOOR(('Frame Table'!B648-($E$6*D648)-($E$6*60*C648))/'Frame Table'!$F$6,1)+1)</f>
        <v>97</v>
      </c>
      <c r="F648">
        <f t="shared" si="200"/>
        <v>82</v>
      </c>
      <c r="G648">
        <f>INDEX(Testing!$N$17:$N$23,FLOOR(('Frame Table'!B648-($E$6*D648)-($E$6*60*C648))/'Frame Table'!$F$6,1)+1)</f>
        <v>96</v>
      </c>
      <c r="J648">
        <f t="shared" si="197"/>
        <v>640</v>
      </c>
      <c r="K648">
        <f t="shared" si="193"/>
        <v>698240</v>
      </c>
      <c r="L648">
        <f t="shared" ref="L648:L711" si="206">FLOOR(K648/($E$6*60),1)</f>
        <v>0</v>
      </c>
      <c r="M648">
        <f t="shared" ref="M648:M711" si="207">FLOOR(K648/$E$6,1)-(60*L648)</f>
        <v>27</v>
      </c>
      <c r="N648">
        <f>INDEX(Testing!$K$17:$K$23,FLOOR(('Frame Table'!K648-($E$6*M648)-($E$6*60*L648))/'Frame Table'!$F$6,1)+1)</f>
        <v>25</v>
      </c>
      <c r="O648">
        <f t="shared" si="201"/>
        <v>27</v>
      </c>
      <c r="P648">
        <f>INDEX(Testing!$N$17:$N$23,FLOOR(('Frame Table'!K648-($E$6*M648)-($E$6*60*L648))/'Frame Table'!$F$6,1)+1)</f>
        <v>19</v>
      </c>
      <c r="S648">
        <f t="shared" si="198"/>
        <v>640</v>
      </c>
      <c r="T648">
        <f t="shared" si="194"/>
        <v>977920</v>
      </c>
      <c r="U648">
        <f t="shared" ref="U648:U711" si="208">FLOOR(T648/($E$6*60),1)</f>
        <v>0</v>
      </c>
      <c r="V648">
        <f t="shared" ref="V648:V711" si="209">FLOOR(T648/$E$6,1)-(60*U648)</f>
        <v>38</v>
      </c>
      <c r="W648">
        <f>INDEX(Testing!$K$17:$K$23,FLOOR(('Frame Table'!T648-($E$6*V648)-($E$6*60*U648))/'Frame Table'!$F$6,1)+1)</f>
        <v>25</v>
      </c>
      <c r="X648">
        <f t="shared" si="202"/>
        <v>20</v>
      </c>
      <c r="Y648">
        <f>INDEX(Testing!$N$17:$N$23,FLOOR(('Frame Table'!T648-($E$6*V648)-($E$6*60*U648))/'Frame Table'!$F$6,1)+1)</f>
        <v>19</v>
      </c>
      <c r="AB648">
        <f t="shared" si="199"/>
        <v>640</v>
      </c>
      <c r="AC648">
        <f t="shared" si="195"/>
        <v>610560</v>
      </c>
      <c r="AD648">
        <f t="shared" ref="AD648:AD711" si="210">FLOOR(AC648/($E$6*60),1)</f>
        <v>0</v>
      </c>
      <c r="AE648">
        <f t="shared" ref="AE648:AE711" si="211">FLOOR(AC648/$E$6,1)-(60*AD648)</f>
        <v>23</v>
      </c>
      <c r="AF648">
        <f>INDEX(Testing!$K$17:$K$23,FLOOR(('Frame Table'!AC648-($E$6*AE648)-($E$6*60*AD648))/'Frame Table'!$F$6,1)+1)</f>
        <v>97</v>
      </c>
      <c r="AG648">
        <f t="shared" si="203"/>
        <v>85</v>
      </c>
      <c r="AH648">
        <f>INDEX(Testing!$N$17:$N$23,FLOOR(('Frame Table'!AC648-($E$6*AE648)-($E$6*60*AD648))/'Frame Table'!$F$6,1)+1)</f>
        <v>96</v>
      </c>
    </row>
    <row r="649" spans="1:34" x14ac:dyDescent="0.25">
      <c r="A649">
        <f t="shared" si="196"/>
        <v>641</v>
      </c>
      <c r="B649">
        <f t="shared" ref="B649:B712" si="212">A649*$C$6</f>
        <v>815993</v>
      </c>
      <c r="C649">
        <f t="shared" si="204"/>
        <v>0</v>
      </c>
      <c r="D649">
        <f t="shared" si="205"/>
        <v>31</v>
      </c>
      <c r="E649">
        <f>INDEX(Testing!$K$17:$K$23,FLOOR(('Frame Table'!B649-($E$6*D649)-($E$6*60*C649))/'Frame Table'!$F$6,1)+1)</f>
        <v>97</v>
      </c>
      <c r="F649">
        <f t="shared" si="200"/>
        <v>87</v>
      </c>
      <c r="G649">
        <f>INDEX(Testing!$N$17:$N$23,FLOOR(('Frame Table'!B649-($E$6*D649)-($E$6*60*C649))/'Frame Table'!$F$6,1)+1)</f>
        <v>96</v>
      </c>
      <c r="J649">
        <f t="shared" si="197"/>
        <v>641</v>
      </c>
      <c r="K649">
        <f t="shared" si="193"/>
        <v>699331</v>
      </c>
      <c r="L649">
        <f t="shared" si="206"/>
        <v>0</v>
      </c>
      <c r="M649">
        <f t="shared" si="207"/>
        <v>27</v>
      </c>
      <c r="N649">
        <f>INDEX(Testing!$K$17:$K$23,FLOOR(('Frame Table'!K649-($E$6*M649)-($E$6*60*L649))/'Frame Table'!$F$6,1)+1)</f>
        <v>25</v>
      </c>
      <c r="O649">
        <f t="shared" si="201"/>
        <v>31</v>
      </c>
      <c r="P649">
        <f>INDEX(Testing!$N$17:$N$23,FLOOR(('Frame Table'!K649-($E$6*M649)-($E$6*60*L649))/'Frame Table'!$F$6,1)+1)</f>
        <v>19</v>
      </c>
      <c r="S649">
        <f t="shared" si="198"/>
        <v>641</v>
      </c>
      <c r="T649">
        <f t="shared" si="194"/>
        <v>979448</v>
      </c>
      <c r="U649">
        <f t="shared" si="208"/>
        <v>0</v>
      </c>
      <c r="V649">
        <f t="shared" si="209"/>
        <v>38</v>
      </c>
      <c r="W649">
        <f>INDEX(Testing!$K$17:$K$23,FLOOR(('Frame Table'!T649-($E$6*V649)-($E$6*60*U649))/'Frame Table'!$F$6,1)+1)</f>
        <v>25</v>
      </c>
      <c r="X649">
        <f t="shared" si="202"/>
        <v>25</v>
      </c>
      <c r="Y649">
        <f>INDEX(Testing!$N$17:$N$23,FLOOR(('Frame Table'!T649-($E$6*V649)-($E$6*60*U649))/'Frame Table'!$F$6,1)+1)</f>
        <v>19</v>
      </c>
      <c r="AB649">
        <f t="shared" si="199"/>
        <v>641</v>
      </c>
      <c r="AC649">
        <f t="shared" si="195"/>
        <v>611514</v>
      </c>
      <c r="AD649">
        <f t="shared" si="210"/>
        <v>0</v>
      </c>
      <c r="AE649">
        <f t="shared" si="211"/>
        <v>23</v>
      </c>
      <c r="AF649">
        <f>INDEX(Testing!$K$17:$K$23,FLOOR(('Frame Table'!AC649-($E$6*AE649)-($E$6*60*AD649))/'Frame Table'!$F$6,1)+1)</f>
        <v>97</v>
      </c>
      <c r="AG649">
        <f t="shared" si="203"/>
        <v>88</v>
      </c>
      <c r="AH649">
        <f>INDEX(Testing!$N$17:$N$23,FLOOR(('Frame Table'!AC649-($E$6*AE649)-($E$6*60*AD649))/'Frame Table'!$F$6,1)+1)</f>
        <v>96</v>
      </c>
    </row>
    <row r="650" spans="1:34" x14ac:dyDescent="0.25">
      <c r="A650">
        <f t="shared" si="196"/>
        <v>642</v>
      </c>
      <c r="B650">
        <f t="shared" si="212"/>
        <v>817266</v>
      </c>
      <c r="C650">
        <f t="shared" si="204"/>
        <v>0</v>
      </c>
      <c r="D650">
        <f t="shared" si="205"/>
        <v>31</v>
      </c>
      <c r="E650">
        <f>INDEX(Testing!$K$17:$K$23,FLOOR(('Frame Table'!B650-($E$6*D650)-($E$6*60*C650))/'Frame Table'!$F$6,1)+1)</f>
        <v>97</v>
      </c>
      <c r="F650">
        <f t="shared" si="200"/>
        <v>92</v>
      </c>
      <c r="G650">
        <f>INDEX(Testing!$N$17:$N$23,FLOOR(('Frame Table'!B650-($E$6*D650)-($E$6*60*C650))/'Frame Table'!$F$6,1)+1)</f>
        <v>96</v>
      </c>
      <c r="J650">
        <f t="shared" si="197"/>
        <v>642</v>
      </c>
      <c r="K650">
        <f t="shared" ref="K650:K713" si="213">J650*L$6</f>
        <v>700422</v>
      </c>
      <c r="L650">
        <f t="shared" si="206"/>
        <v>0</v>
      </c>
      <c r="M650">
        <f t="shared" si="207"/>
        <v>27</v>
      </c>
      <c r="N650">
        <f>INDEX(Testing!$K$17:$K$23,FLOOR(('Frame Table'!K650-($E$6*M650)-($E$6*60*L650))/'Frame Table'!$F$6,1)+1)</f>
        <v>48</v>
      </c>
      <c r="O650">
        <f t="shared" si="201"/>
        <v>36</v>
      </c>
      <c r="P650">
        <f>INDEX(Testing!$N$17:$N$23,FLOOR(('Frame Table'!K650-($E$6*M650)-($E$6*60*L650))/'Frame Table'!$F$6,1)+1)</f>
        <v>38</v>
      </c>
      <c r="S650">
        <f t="shared" si="198"/>
        <v>642</v>
      </c>
      <c r="T650">
        <f t="shared" ref="T650:T713" si="214">S650*U$6</f>
        <v>980976</v>
      </c>
      <c r="U650">
        <f t="shared" si="208"/>
        <v>0</v>
      </c>
      <c r="V650">
        <f t="shared" si="209"/>
        <v>38</v>
      </c>
      <c r="W650">
        <f>INDEX(Testing!$K$17:$K$23,FLOOR(('Frame Table'!T650-($E$6*V650)-($E$6*60*U650))/'Frame Table'!$F$6,1)+1)</f>
        <v>25</v>
      </c>
      <c r="X650">
        <f t="shared" si="202"/>
        <v>31</v>
      </c>
      <c r="Y650">
        <f>INDEX(Testing!$N$17:$N$23,FLOOR(('Frame Table'!T650-($E$6*V650)-($E$6*60*U650))/'Frame Table'!$F$6,1)+1)</f>
        <v>19</v>
      </c>
      <c r="AB650">
        <f t="shared" si="199"/>
        <v>642</v>
      </c>
      <c r="AC650">
        <f t="shared" ref="AC650:AC713" si="215">AB650*AD$6</f>
        <v>612468</v>
      </c>
      <c r="AD650">
        <f t="shared" si="210"/>
        <v>0</v>
      </c>
      <c r="AE650">
        <f t="shared" si="211"/>
        <v>23</v>
      </c>
      <c r="AF650">
        <f>INDEX(Testing!$K$17:$K$23,FLOOR(('Frame Table'!AC650-($E$6*AE650)-($E$6*60*AD650))/'Frame Table'!$F$6,1)+1)</f>
        <v>97</v>
      </c>
      <c r="AG650">
        <f t="shared" si="203"/>
        <v>92</v>
      </c>
      <c r="AH650">
        <f>INDEX(Testing!$N$17:$N$23,FLOOR(('Frame Table'!AC650-($E$6*AE650)-($E$6*60*AD650))/'Frame Table'!$F$6,1)+1)</f>
        <v>96</v>
      </c>
    </row>
    <row r="651" spans="1:34" x14ac:dyDescent="0.25">
      <c r="A651">
        <f t="shared" ref="A651:A714" si="216">A650+1</f>
        <v>643</v>
      </c>
      <c r="B651">
        <f t="shared" si="212"/>
        <v>818539</v>
      </c>
      <c r="C651">
        <f t="shared" si="204"/>
        <v>0</v>
      </c>
      <c r="D651">
        <f t="shared" si="205"/>
        <v>31</v>
      </c>
      <c r="E651">
        <f>INDEX(Testing!$K$17:$K$23,FLOOR(('Frame Table'!B651-($E$6*D651)-($E$6*60*C651))/'Frame Table'!$F$6,1)+1)</f>
        <v>99</v>
      </c>
      <c r="F651">
        <f t="shared" si="200"/>
        <v>97</v>
      </c>
      <c r="G651">
        <f>INDEX(Testing!$N$17:$N$23,FLOOR(('Frame Table'!B651-($E$6*D651)-($E$6*60*C651))/'Frame Table'!$F$6,1)+1)</f>
        <v>99</v>
      </c>
      <c r="J651">
        <f t="shared" ref="J651:J714" si="217">J650+1</f>
        <v>643</v>
      </c>
      <c r="K651">
        <f t="shared" si="213"/>
        <v>701513</v>
      </c>
      <c r="L651">
        <f t="shared" si="206"/>
        <v>0</v>
      </c>
      <c r="M651">
        <f t="shared" si="207"/>
        <v>27</v>
      </c>
      <c r="N651">
        <f>INDEX(Testing!$K$17:$K$23,FLOOR(('Frame Table'!K651-($E$6*M651)-($E$6*60*L651))/'Frame Table'!$F$6,1)+1)</f>
        <v>48</v>
      </c>
      <c r="O651">
        <f t="shared" si="201"/>
        <v>40</v>
      </c>
      <c r="P651">
        <f>INDEX(Testing!$N$17:$N$23,FLOOR(('Frame Table'!K651-($E$6*M651)-($E$6*60*L651))/'Frame Table'!$F$6,1)+1)</f>
        <v>38</v>
      </c>
      <c r="S651">
        <f t="shared" ref="S651:S714" si="218">S650+1</f>
        <v>643</v>
      </c>
      <c r="T651">
        <f t="shared" si="214"/>
        <v>982504</v>
      </c>
      <c r="U651">
        <f t="shared" si="208"/>
        <v>0</v>
      </c>
      <c r="V651">
        <f t="shared" si="209"/>
        <v>38</v>
      </c>
      <c r="W651">
        <f>INDEX(Testing!$K$17:$K$23,FLOOR(('Frame Table'!T651-($E$6*V651)-($E$6*60*U651))/'Frame Table'!$F$6,1)+1)</f>
        <v>48</v>
      </c>
      <c r="X651">
        <f t="shared" si="202"/>
        <v>37</v>
      </c>
      <c r="Y651">
        <f>INDEX(Testing!$N$17:$N$23,FLOOR(('Frame Table'!T651-($E$6*V651)-($E$6*60*U651))/'Frame Table'!$F$6,1)+1)</f>
        <v>38</v>
      </c>
      <c r="AB651">
        <f t="shared" ref="AB651:AB714" si="219">AB650+1</f>
        <v>643</v>
      </c>
      <c r="AC651">
        <f t="shared" si="215"/>
        <v>613422</v>
      </c>
      <c r="AD651">
        <f t="shared" si="210"/>
        <v>0</v>
      </c>
      <c r="AE651">
        <f t="shared" si="211"/>
        <v>23</v>
      </c>
      <c r="AF651">
        <f>INDEX(Testing!$K$17:$K$23,FLOOR(('Frame Table'!AC651-($E$6*AE651)-($E$6*60*AD651))/'Frame Table'!$F$6,1)+1)</f>
        <v>99</v>
      </c>
      <c r="AG651">
        <f t="shared" si="203"/>
        <v>96</v>
      </c>
      <c r="AH651">
        <f>INDEX(Testing!$N$17:$N$23,FLOOR(('Frame Table'!AC651-($E$6*AE651)-($E$6*60*AD651))/'Frame Table'!$F$6,1)+1)</f>
        <v>99</v>
      </c>
    </row>
    <row r="652" spans="1:34" x14ac:dyDescent="0.25">
      <c r="A652">
        <f t="shared" si="216"/>
        <v>644</v>
      </c>
      <c r="B652">
        <f t="shared" si="212"/>
        <v>819812</v>
      </c>
      <c r="C652">
        <f t="shared" si="204"/>
        <v>0</v>
      </c>
      <c r="D652">
        <f t="shared" si="205"/>
        <v>32</v>
      </c>
      <c r="E652">
        <f>INDEX(Testing!$K$17:$K$23,FLOOR(('Frame Table'!B652-($E$6*D652)-($E$6*60*C652))/'Frame Table'!$F$6,1)+1)</f>
        <v>0</v>
      </c>
      <c r="F652">
        <f t="shared" si="200"/>
        <v>2</v>
      </c>
      <c r="G652">
        <f>INDEX(Testing!$N$17:$N$23,FLOOR(('Frame Table'!B652-($E$6*D652)-($E$6*60*C652))/'Frame Table'!$F$6,1)+1)</f>
        <v>0</v>
      </c>
      <c r="J652">
        <f t="shared" si="217"/>
        <v>644</v>
      </c>
      <c r="K652">
        <f t="shared" si="213"/>
        <v>702604</v>
      </c>
      <c r="L652">
        <f t="shared" si="206"/>
        <v>0</v>
      </c>
      <c r="M652">
        <f t="shared" si="207"/>
        <v>27</v>
      </c>
      <c r="N652">
        <f>INDEX(Testing!$K$17:$K$23,FLOOR(('Frame Table'!K652-($E$6*M652)-($E$6*60*L652))/'Frame Table'!$F$6,1)+1)</f>
        <v>48</v>
      </c>
      <c r="O652">
        <f t="shared" si="201"/>
        <v>44</v>
      </c>
      <c r="P652">
        <f>INDEX(Testing!$N$17:$N$23,FLOOR(('Frame Table'!K652-($E$6*M652)-($E$6*60*L652))/'Frame Table'!$F$6,1)+1)</f>
        <v>38</v>
      </c>
      <c r="S652">
        <f t="shared" si="218"/>
        <v>644</v>
      </c>
      <c r="T652">
        <f t="shared" si="214"/>
        <v>984032</v>
      </c>
      <c r="U652">
        <f t="shared" si="208"/>
        <v>0</v>
      </c>
      <c r="V652">
        <f t="shared" si="209"/>
        <v>38</v>
      </c>
      <c r="W652">
        <f>INDEX(Testing!$K$17:$K$23,FLOOR(('Frame Table'!T652-($E$6*V652)-($E$6*60*U652))/'Frame Table'!$F$6,1)+1)</f>
        <v>48</v>
      </c>
      <c r="X652">
        <f t="shared" si="202"/>
        <v>43</v>
      </c>
      <c r="Y652">
        <f>INDEX(Testing!$N$17:$N$23,FLOOR(('Frame Table'!T652-($E$6*V652)-($E$6*60*U652))/'Frame Table'!$F$6,1)+1)</f>
        <v>38</v>
      </c>
      <c r="AB652">
        <f t="shared" si="219"/>
        <v>644</v>
      </c>
      <c r="AC652">
        <f t="shared" si="215"/>
        <v>614376</v>
      </c>
      <c r="AD652">
        <f t="shared" si="210"/>
        <v>0</v>
      </c>
      <c r="AE652">
        <f t="shared" si="211"/>
        <v>23</v>
      </c>
      <c r="AF652">
        <f>INDEX(Testing!$K$17:$K$23,FLOOR(('Frame Table'!AC652-($E$6*AE652)-($E$6*60*AD652))/'Frame Table'!$F$6,1)+1)</f>
        <v>99</v>
      </c>
      <c r="AG652">
        <f t="shared" si="203"/>
        <v>99</v>
      </c>
      <c r="AH652">
        <f>INDEX(Testing!$N$17:$N$23,FLOOR(('Frame Table'!AC652-($E$6*AE652)-($E$6*60*AD652))/'Frame Table'!$F$6,1)+1)</f>
        <v>99</v>
      </c>
    </row>
    <row r="653" spans="1:34" x14ac:dyDescent="0.25">
      <c r="A653">
        <f t="shared" si="216"/>
        <v>645</v>
      </c>
      <c r="B653">
        <f t="shared" si="212"/>
        <v>821085</v>
      </c>
      <c r="C653">
        <f t="shared" si="204"/>
        <v>0</v>
      </c>
      <c r="D653">
        <f t="shared" si="205"/>
        <v>32</v>
      </c>
      <c r="E653">
        <f>INDEX(Testing!$K$17:$K$23,FLOOR(('Frame Table'!B653-($E$6*D653)-($E$6*60*C653))/'Frame Table'!$F$6,1)+1)</f>
        <v>0</v>
      </c>
      <c r="F653">
        <f t="shared" si="200"/>
        <v>7</v>
      </c>
      <c r="G653">
        <f>INDEX(Testing!$N$17:$N$23,FLOOR(('Frame Table'!B653-($E$6*D653)-($E$6*60*C653))/'Frame Table'!$F$6,1)+1)</f>
        <v>0</v>
      </c>
      <c r="J653">
        <f t="shared" si="217"/>
        <v>645</v>
      </c>
      <c r="K653">
        <f t="shared" si="213"/>
        <v>703695</v>
      </c>
      <c r="L653">
        <f t="shared" si="206"/>
        <v>0</v>
      </c>
      <c r="M653">
        <f t="shared" si="207"/>
        <v>27</v>
      </c>
      <c r="N653">
        <f>INDEX(Testing!$K$17:$K$23,FLOOR(('Frame Table'!K653-($E$6*M653)-($E$6*60*L653))/'Frame Table'!$F$6,1)+1)</f>
        <v>61</v>
      </c>
      <c r="O653">
        <f t="shared" si="201"/>
        <v>48</v>
      </c>
      <c r="P653">
        <f>INDEX(Testing!$N$17:$N$23,FLOOR(('Frame Table'!K653-($E$6*M653)-($E$6*60*L653))/'Frame Table'!$F$6,1)+1)</f>
        <v>58</v>
      </c>
      <c r="S653">
        <f t="shared" si="218"/>
        <v>645</v>
      </c>
      <c r="T653">
        <f t="shared" si="214"/>
        <v>985560</v>
      </c>
      <c r="U653">
        <f t="shared" si="208"/>
        <v>0</v>
      </c>
      <c r="V653">
        <f t="shared" si="209"/>
        <v>38</v>
      </c>
      <c r="W653">
        <f>INDEX(Testing!$K$17:$K$23,FLOOR(('Frame Table'!T653-($E$6*V653)-($E$6*60*U653))/'Frame Table'!$F$6,1)+1)</f>
        <v>61</v>
      </c>
      <c r="X653">
        <f t="shared" si="202"/>
        <v>49</v>
      </c>
      <c r="Y653">
        <f>INDEX(Testing!$N$17:$N$23,FLOOR(('Frame Table'!T653-($E$6*V653)-($E$6*60*U653))/'Frame Table'!$F$6,1)+1)</f>
        <v>58</v>
      </c>
      <c r="AB653">
        <f t="shared" si="219"/>
        <v>645</v>
      </c>
      <c r="AC653">
        <f t="shared" si="215"/>
        <v>615330</v>
      </c>
      <c r="AD653">
        <f t="shared" si="210"/>
        <v>0</v>
      </c>
      <c r="AE653">
        <f t="shared" si="211"/>
        <v>24</v>
      </c>
      <c r="AF653">
        <f>INDEX(Testing!$K$17:$K$23,FLOOR(('Frame Table'!AC653-($E$6*AE653)-($E$6*60*AD653))/'Frame Table'!$F$6,1)+1)</f>
        <v>0</v>
      </c>
      <c r="AG653">
        <f t="shared" si="203"/>
        <v>3</v>
      </c>
      <c r="AH653">
        <f>INDEX(Testing!$N$17:$N$23,FLOOR(('Frame Table'!AC653-($E$6*AE653)-($E$6*60*AD653))/'Frame Table'!$F$6,1)+1)</f>
        <v>0</v>
      </c>
    </row>
    <row r="654" spans="1:34" x14ac:dyDescent="0.25">
      <c r="A654">
        <f t="shared" si="216"/>
        <v>646</v>
      </c>
      <c r="B654">
        <f t="shared" si="212"/>
        <v>822358</v>
      </c>
      <c r="C654">
        <f t="shared" si="204"/>
        <v>0</v>
      </c>
      <c r="D654">
        <f t="shared" si="205"/>
        <v>32</v>
      </c>
      <c r="E654">
        <f>INDEX(Testing!$K$17:$K$23,FLOOR(('Frame Table'!B654-($E$6*D654)-($E$6*60*C654))/'Frame Table'!$F$6,1)+1)</f>
        <v>0</v>
      </c>
      <c r="F654">
        <f t="shared" si="200"/>
        <v>12</v>
      </c>
      <c r="G654">
        <f>INDEX(Testing!$N$17:$N$23,FLOOR(('Frame Table'!B654-($E$6*D654)-($E$6*60*C654))/'Frame Table'!$F$6,1)+1)</f>
        <v>0</v>
      </c>
      <c r="J654">
        <f t="shared" si="217"/>
        <v>646</v>
      </c>
      <c r="K654">
        <f t="shared" si="213"/>
        <v>704786</v>
      </c>
      <c r="L654">
        <f t="shared" si="206"/>
        <v>0</v>
      </c>
      <c r="M654">
        <f t="shared" si="207"/>
        <v>27</v>
      </c>
      <c r="N654">
        <f>INDEX(Testing!$K$17:$K$23,FLOOR(('Frame Table'!K654-($E$6*M654)-($E$6*60*L654))/'Frame Table'!$F$6,1)+1)</f>
        <v>61</v>
      </c>
      <c r="O654">
        <f t="shared" si="201"/>
        <v>53</v>
      </c>
      <c r="P654">
        <f>INDEX(Testing!$N$17:$N$23,FLOOR(('Frame Table'!K654-($E$6*M654)-($E$6*60*L654))/'Frame Table'!$F$6,1)+1)</f>
        <v>58</v>
      </c>
      <c r="S654">
        <f t="shared" si="218"/>
        <v>646</v>
      </c>
      <c r="T654">
        <f t="shared" si="214"/>
        <v>987088</v>
      </c>
      <c r="U654">
        <f t="shared" si="208"/>
        <v>0</v>
      </c>
      <c r="V654">
        <f t="shared" si="209"/>
        <v>38</v>
      </c>
      <c r="W654">
        <f>INDEX(Testing!$K$17:$K$23,FLOOR(('Frame Table'!T654-($E$6*V654)-($E$6*60*U654))/'Frame Table'!$F$6,1)+1)</f>
        <v>61</v>
      </c>
      <c r="X654">
        <f t="shared" si="202"/>
        <v>55</v>
      </c>
      <c r="Y654">
        <f>INDEX(Testing!$N$17:$N$23,FLOOR(('Frame Table'!T654-($E$6*V654)-($E$6*60*U654))/'Frame Table'!$F$6,1)+1)</f>
        <v>58</v>
      </c>
      <c r="AB654">
        <f t="shared" si="219"/>
        <v>646</v>
      </c>
      <c r="AC654">
        <f t="shared" si="215"/>
        <v>616284</v>
      </c>
      <c r="AD654">
        <f t="shared" si="210"/>
        <v>0</v>
      </c>
      <c r="AE654">
        <f t="shared" si="211"/>
        <v>24</v>
      </c>
      <c r="AF654">
        <f>INDEX(Testing!$K$17:$K$23,FLOOR(('Frame Table'!AC654-($E$6*AE654)-($E$6*60*AD654))/'Frame Table'!$F$6,1)+1)</f>
        <v>0</v>
      </c>
      <c r="AG654">
        <f t="shared" si="203"/>
        <v>7</v>
      </c>
      <c r="AH654">
        <f>INDEX(Testing!$N$17:$N$23,FLOOR(('Frame Table'!AC654-($E$6*AE654)-($E$6*60*AD654))/'Frame Table'!$F$6,1)+1)</f>
        <v>0</v>
      </c>
    </row>
    <row r="655" spans="1:34" x14ac:dyDescent="0.25">
      <c r="A655">
        <f t="shared" si="216"/>
        <v>647</v>
      </c>
      <c r="B655">
        <f t="shared" si="212"/>
        <v>823631</v>
      </c>
      <c r="C655">
        <f t="shared" si="204"/>
        <v>0</v>
      </c>
      <c r="D655">
        <f t="shared" si="205"/>
        <v>32</v>
      </c>
      <c r="E655">
        <f>INDEX(Testing!$K$17:$K$23,FLOOR(('Frame Table'!B655-($E$6*D655)-($E$6*60*C655))/'Frame Table'!$F$6,1)+1)</f>
        <v>25</v>
      </c>
      <c r="F655">
        <f t="shared" si="200"/>
        <v>17</v>
      </c>
      <c r="G655">
        <f>INDEX(Testing!$N$17:$N$23,FLOOR(('Frame Table'!B655-($E$6*D655)-($E$6*60*C655))/'Frame Table'!$F$6,1)+1)</f>
        <v>19</v>
      </c>
      <c r="J655">
        <f t="shared" si="217"/>
        <v>647</v>
      </c>
      <c r="K655">
        <f t="shared" si="213"/>
        <v>705877</v>
      </c>
      <c r="L655">
        <f t="shared" si="206"/>
        <v>0</v>
      </c>
      <c r="M655">
        <f t="shared" si="207"/>
        <v>27</v>
      </c>
      <c r="N655">
        <f>INDEX(Testing!$K$17:$K$23,FLOOR(('Frame Table'!K655-($E$6*M655)-($E$6*60*L655))/'Frame Table'!$F$6,1)+1)</f>
        <v>61</v>
      </c>
      <c r="O655">
        <f t="shared" si="201"/>
        <v>57</v>
      </c>
      <c r="P655">
        <f>INDEX(Testing!$N$17:$N$23,FLOOR(('Frame Table'!K655-($E$6*M655)-($E$6*60*L655))/'Frame Table'!$F$6,1)+1)</f>
        <v>58</v>
      </c>
      <c r="S655">
        <f t="shared" si="218"/>
        <v>647</v>
      </c>
      <c r="T655">
        <f t="shared" si="214"/>
        <v>988616</v>
      </c>
      <c r="U655">
        <f t="shared" si="208"/>
        <v>0</v>
      </c>
      <c r="V655">
        <f t="shared" si="209"/>
        <v>38</v>
      </c>
      <c r="W655">
        <f>INDEX(Testing!$K$17:$K$23,FLOOR(('Frame Table'!T655-($E$6*V655)-($E$6*60*U655))/'Frame Table'!$F$6,1)+1)</f>
        <v>61</v>
      </c>
      <c r="X655">
        <f t="shared" si="202"/>
        <v>61</v>
      </c>
      <c r="Y655">
        <f>INDEX(Testing!$N$17:$N$23,FLOOR(('Frame Table'!T655-($E$6*V655)-($E$6*60*U655))/'Frame Table'!$F$6,1)+1)</f>
        <v>58</v>
      </c>
      <c r="AB655">
        <f t="shared" si="219"/>
        <v>647</v>
      </c>
      <c r="AC655">
        <f t="shared" si="215"/>
        <v>617238</v>
      </c>
      <c r="AD655">
        <f t="shared" si="210"/>
        <v>0</v>
      </c>
      <c r="AE655">
        <f t="shared" si="211"/>
        <v>24</v>
      </c>
      <c r="AF655">
        <f>INDEX(Testing!$K$17:$K$23,FLOOR(('Frame Table'!AC655-($E$6*AE655)-($E$6*60*AD655))/'Frame Table'!$F$6,1)+1)</f>
        <v>0</v>
      </c>
      <c r="AG655">
        <f t="shared" si="203"/>
        <v>11</v>
      </c>
      <c r="AH655">
        <f>INDEX(Testing!$N$17:$N$23,FLOOR(('Frame Table'!AC655-($E$6*AE655)-($E$6*60*AD655))/'Frame Table'!$F$6,1)+1)</f>
        <v>0</v>
      </c>
    </row>
    <row r="656" spans="1:34" x14ac:dyDescent="0.25">
      <c r="A656">
        <f t="shared" si="216"/>
        <v>648</v>
      </c>
      <c r="B656">
        <f t="shared" si="212"/>
        <v>824904</v>
      </c>
      <c r="C656">
        <f t="shared" si="204"/>
        <v>0</v>
      </c>
      <c r="D656">
        <f t="shared" si="205"/>
        <v>32</v>
      </c>
      <c r="E656">
        <f>INDEX(Testing!$K$17:$K$23,FLOOR(('Frame Table'!B656-($E$6*D656)-($E$6*60*C656))/'Frame Table'!$F$6,1)+1)</f>
        <v>25</v>
      </c>
      <c r="F656">
        <f t="shared" si="200"/>
        <v>22</v>
      </c>
      <c r="G656">
        <f>INDEX(Testing!$N$17:$N$23,FLOOR(('Frame Table'!B656-($E$6*D656)-($E$6*60*C656))/'Frame Table'!$F$6,1)+1)</f>
        <v>19</v>
      </c>
      <c r="J656">
        <f t="shared" si="217"/>
        <v>648</v>
      </c>
      <c r="K656">
        <f t="shared" si="213"/>
        <v>706968</v>
      </c>
      <c r="L656">
        <f t="shared" si="206"/>
        <v>0</v>
      </c>
      <c r="M656">
        <f t="shared" si="207"/>
        <v>27</v>
      </c>
      <c r="N656">
        <f>INDEX(Testing!$K$17:$K$23,FLOOR(('Frame Table'!K656-($E$6*M656)-($E$6*60*L656))/'Frame Table'!$F$6,1)+1)</f>
        <v>61</v>
      </c>
      <c r="O656">
        <f t="shared" si="201"/>
        <v>61</v>
      </c>
      <c r="P656">
        <f>INDEX(Testing!$N$17:$N$23,FLOOR(('Frame Table'!K656-($E$6*M656)-($E$6*60*L656))/'Frame Table'!$F$6,1)+1)</f>
        <v>58</v>
      </c>
      <c r="S656">
        <f t="shared" si="218"/>
        <v>648</v>
      </c>
      <c r="T656">
        <f t="shared" si="214"/>
        <v>990144</v>
      </c>
      <c r="U656">
        <f t="shared" si="208"/>
        <v>0</v>
      </c>
      <c r="V656">
        <f t="shared" si="209"/>
        <v>38</v>
      </c>
      <c r="W656">
        <f>INDEX(Testing!$K$17:$K$23,FLOOR(('Frame Table'!T656-($E$6*V656)-($E$6*60*U656))/'Frame Table'!$F$6,1)+1)</f>
        <v>82</v>
      </c>
      <c r="X656">
        <f t="shared" si="202"/>
        <v>67</v>
      </c>
      <c r="Y656">
        <f>INDEX(Testing!$N$17:$N$23,FLOOR(('Frame Table'!T656-($E$6*V656)-($E$6*60*U656))/'Frame Table'!$F$6,1)+1)</f>
        <v>77</v>
      </c>
      <c r="AB656">
        <f t="shared" si="219"/>
        <v>648</v>
      </c>
      <c r="AC656">
        <f t="shared" si="215"/>
        <v>618192</v>
      </c>
      <c r="AD656">
        <f t="shared" si="210"/>
        <v>0</v>
      </c>
      <c r="AE656">
        <f t="shared" si="211"/>
        <v>24</v>
      </c>
      <c r="AF656">
        <f>INDEX(Testing!$K$17:$K$23,FLOOR(('Frame Table'!AC656-($E$6*AE656)-($E$6*60*AD656))/'Frame Table'!$F$6,1)+1)</f>
        <v>0</v>
      </c>
      <c r="AG656">
        <f t="shared" si="203"/>
        <v>14</v>
      </c>
      <c r="AH656">
        <f>INDEX(Testing!$N$17:$N$23,FLOOR(('Frame Table'!AC656-($E$6*AE656)-($E$6*60*AD656))/'Frame Table'!$F$6,1)+1)</f>
        <v>0</v>
      </c>
    </row>
    <row r="657" spans="1:34" x14ac:dyDescent="0.25">
      <c r="A657">
        <f t="shared" si="216"/>
        <v>649</v>
      </c>
      <c r="B657">
        <f t="shared" si="212"/>
        <v>826177</v>
      </c>
      <c r="C657">
        <f t="shared" si="204"/>
        <v>0</v>
      </c>
      <c r="D657">
        <f t="shared" si="205"/>
        <v>32</v>
      </c>
      <c r="E657">
        <f>INDEX(Testing!$K$17:$K$23,FLOOR(('Frame Table'!B657-($E$6*D657)-($E$6*60*C657))/'Frame Table'!$F$6,1)+1)</f>
        <v>25</v>
      </c>
      <c r="F657">
        <f t="shared" si="200"/>
        <v>27</v>
      </c>
      <c r="G657">
        <f>INDEX(Testing!$N$17:$N$23,FLOOR(('Frame Table'!B657-($E$6*D657)-($E$6*60*C657))/'Frame Table'!$F$6,1)+1)</f>
        <v>19</v>
      </c>
      <c r="J657">
        <f t="shared" si="217"/>
        <v>649</v>
      </c>
      <c r="K657">
        <f t="shared" si="213"/>
        <v>708059</v>
      </c>
      <c r="L657">
        <f t="shared" si="206"/>
        <v>0</v>
      </c>
      <c r="M657">
        <f t="shared" si="207"/>
        <v>27</v>
      </c>
      <c r="N657">
        <f>INDEX(Testing!$K$17:$K$23,FLOOR(('Frame Table'!K657-($E$6*M657)-($E$6*60*L657))/'Frame Table'!$F$6,1)+1)</f>
        <v>82</v>
      </c>
      <c r="O657">
        <f t="shared" si="201"/>
        <v>65</v>
      </c>
      <c r="P657">
        <f>INDEX(Testing!$N$17:$N$23,FLOOR(('Frame Table'!K657-($E$6*M657)-($E$6*60*L657))/'Frame Table'!$F$6,1)+1)</f>
        <v>77</v>
      </c>
      <c r="S657">
        <f t="shared" si="218"/>
        <v>649</v>
      </c>
      <c r="T657">
        <f t="shared" si="214"/>
        <v>991672</v>
      </c>
      <c r="U657">
        <f t="shared" si="208"/>
        <v>0</v>
      </c>
      <c r="V657">
        <f t="shared" si="209"/>
        <v>38</v>
      </c>
      <c r="W657">
        <f>INDEX(Testing!$K$17:$K$23,FLOOR(('Frame Table'!T657-($E$6*V657)-($E$6*60*U657))/'Frame Table'!$F$6,1)+1)</f>
        <v>82</v>
      </c>
      <c r="X657">
        <f t="shared" si="202"/>
        <v>73</v>
      </c>
      <c r="Y657">
        <f>INDEX(Testing!$N$17:$N$23,FLOOR(('Frame Table'!T657-($E$6*V657)-($E$6*60*U657))/'Frame Table'!$F$6,1)+1)</f>
        <v>77</v>
      </c>
      <c r="AB657">
        <f t="shared" si="219"/>
        <v>649</v>
      </c>
      <c r="AC657">
        <f t="shared" si="215"/>
        <v>619146</v>
      </c>
      <c r="AD657">
        <f t="shared" si="210"/>
        <v>0</v>
      </c>
      <c r="AE657">
        <f t="shared" si="211"/>
        <v>24</v>
      </c>
      <c r="AF657">
        <f>INDEX(Testing!$K$17:$K$23,FLOOR(('Frame Table'!AC657-($E$6*AE657)-($E$6*60*AD657))/'Frame Table'!$F$6,1)+1)</f>
        <v>25</v>
      </c>
      <c r="AG657">
        <f t="shared" si="203"/>
        <v>18</v>
      </c>
      <c r="AH657">
        <f>INDEX(Testing!$N$17:$N$23,FLOOR(('Frame Table'!AC657-($E$6*AE657)-($E$6*60*AD657))/'Frame Table'!$F$6,1)+1)</f>
        <v>19</v>
      </c>
    </row>
    <row r="658" spans="1:34" x14ac:dyDescent="0.25">
      <c r="A658">
        <f t="shared" si="216"/>
        <v>650</v>
      </c>
      <c r="B658">
        <f t="shared" si="212"/>
        <v>827450</v>
      </c>
      <c r="C658">
        <f t="shared" si="204"/>
        <v>0</v>
      </c>
      <c r="D658">
        <f t="shared" si="205"/>
        <v>32</v>
      </c>
      <c r="E658">
        <f>INDEX(Testing!$K$17:$K$23,FLOOR(('Frame Table'!B658-($E$6*D658)-($E$6*60*C658))/'Frame Table'!$F$6,1)+1)</f>
        <v>48</v>
      </c>
      <c r="F658">
        <f t="shared" si="200"/>
        <v>32</v>
      </c>
      <c r="G658">
        <f>INDEX(Testing!$N$17:$N$23,FLOOR(('Frame Table'!B658-($E$6*D658)-($E$6*60*C658))/'Frame Table'!$F$6,1)+1)</f>
        <v>38</v>
      </c>
      <c r="J658">
        <f t="shared" si="217"/>
        <v>650</v>
      </c>
      <c r="K658">
        <f t="shared" si="213"/>
        <v>709150</v>
      </c>
      <c r="L658">
        <f t="shared" si="206"/>
        <v>0</v>
      </c>
      <c r="M658">
        <f t="shared" si="207"/>
        <v>27</v>
      </c>
      <c r="N658">
        <f>INDEX(Testing!$K$17:$K$23,FLOOR(('Frame Table'!K658-($E$6*M658)-($E$6*60*L658))/'Frame Table'!$F$6,1)+1)</f>
        <v>82</v>
      </c>
      <c r="O658">
        <f t="shared" si="201"/>
        <v>70</v>
      </c>
      <c r="P658">
        <f>INDEX(Testing!$N$17:$N$23,FLOOR(('Frame Table'!K658-($E$6*M658)-($E$6*60*L658))/'Frame Table'!$F$6,1)+1)</f>
        <v>77</v>
      </c>
      <c r="S658">
        <f t="shared" si="218"/>
        <v>650</v>
      </c>
      <c r="T658">
        <f t="shared" si="214"/>
        <v>993200</v>
      </c>
      <c r="U658">
        <f t="shared" si="208"/>
        <v>0</v>
      </c>
      <c r="V658">
        <f t="shared" si="209"/>
        <v>38</v>
      </c>
      <c r="W658">
        <f>INDEX(Testing!$K$17:$K$23,FLOOR(('Frame Table'!T658-($E$6*V658)-($E$6*60*U658))/'Frame Table'!$F$6,1)+1)</f>
        <v>82</v>
      </c>
      <c r="X658">
        <f t="shared" si="202"/>
        <v>79</v>
      </c>
      <c r="Y658">
        <f>INDEX(Testing!$N$17:$N$23,FLOOR(('Frame Table'!T658-($E$6*V658)-($E$6*60*U658))/'Frame Table'!$F$6,1)+1)</f>
        <v>77</v>
      </c>
      <c r="AB658">
        <f t="shared" si="219"/>
        <v>650</v>
      </c>
      <c r="AC658">
        <f t="shared" si="215"/>
        <v>620100</v>
      </c>
      <c r="AD658">
        <f t="shared" si="210"/>
        <v>0</v>
      </c>
      <c r="AE658">
        <f t="shared" si="211"/>
        <v>24</v>
      </c>
      <c r="AF658">
        <f>INDEX(Testing!$K$17:$K$23,FLOOR(('Frame Table'!AC658-($E$6*AE658)-($E$6*60*AD658))/'Frame Table'!$F$6,1)+1)</f>
        <v>25</v>
      </c>
      <c r="AG658">
        <f t="shared" si="203"/>
        <v>22</v>
      </c>
      <c r="AH658">
        <f>INDEX(Testing!$N$17:$N$23,FLOOR(('Frame Table'!AC658-($E$6*AE658)-($E$6*60*AD658))/'Frame Table'!$F$6,1)+1)</f>
        <v>19</v>
      </c>
    </row>
    <row r="659" spans="1:34" x14ac:dyDescent="0.25">
      <c r="A659">
        <f t="shared" si="216"/>
        <v>651</v>
      </c>
      <c r="B659">
        <f t="shared" si="212"/>
        <v>828723</v>
      </c>
      <c r="C659">
        <f t="shared" si="204"/>
        <v>0</v>
      </c>
      <c r="D659">
        <f t="shared" si="205"/>
        <v>32</v>
      </c>
      <c r="E659">
        <f>INDEX(Testing!$K$17:$K$23,FLOOR(('Frame Table'!B659-($E$6*D659)-($E$6*60*C659))/'Frame Table'!$F$6,1)+1)</f>
        <v>48</v>
      </c>
      <c r="F659">
        <f t="shared" si="200"/>
        <v>37</v>
      </c>
      <c r="G659">
        <f>INDEX(Testing!$N$17:$N$23,FLOOR(('Frame Table'!B659-($E$6*D659)-($E$6*60*C659))/'Frame Table'!$F$6,1)+1)</f>
        <v>38</v>
      </c>
      <c r="J659">
        <f t="shared" si="217"/>
        <v>651</v>
      </c>
      <c r="K659">
        <f t="shared" si="213"/>
        <v>710241</v>
      </c>
      <c r="L659">
        <f t="shared" si="206"/>
        <v>0</v>
      </c>
      <c r="M659">
        <f t="shared" si="207"/>
        <v>27</v>
      </c>
      <c r="N659">
        <f>INDEX(Testing!$K$17:$K$23,FLOOR(('Frame Table'!K659-($E$6*M659)-($E$6*60*L659))/'Frame Table'!$F$6,1)+1)</f>
        <v>82</v>
      </c>
      <c r="O659">
        <f t="shared" si="201"/>
        <v>74</v>
      </c>
      <c r="P659">
        <f>INDEX(Testing!$N$17:$N$23,FLOOR(('Frame Table'!K659-($E$6*M659)-($E$6*60*L659))/'Frame Table'!$F$6,1)+1)</f>
        <v>77</v>
      </c>
      <c r="S659">
        <f t="shared" si="218"/>
        <v>651</v>
      </c>
      <c r="T659">
        <f t="shared" si="214"/>
        <v>994728</v>
      </c>
      <c r="U659">
        <f t="shared" si="208"/>
        <v>0</v>
      </c>
      <c r="V659">
        <f t="shared" si="209"/>
        <v>38</v>
      </c>
      <c r="W659">
        <f>INDEX(Testing!$K$17:$K$23,FLOOR(('Frame Table'!T659-($E$6*V659)-($E$6*60*U659))/'Frame Table'!$F$6,1)+1)</f>
        <v>97</v>
      </c>
      <c r="X659">
        <f t="shared" si="202"/>
        <v>85</v>
      </c>
      <c r="Y659">
        <f>INDEX(Testing!$N$17:$N$23,FLOOR(('Frame Table'!T659-($E$6*V659)-($E$6*60*U659))/'Frame Table'!$F$6,1)+1)</f>
        <v>96</v>
      </c>
      <c r="AB659">
        <f t="shared" si="219"/>
        <v>651</v>
      </c>
      <c r="AC659">
        <f t="shared" si="215"/>
        <v>621054</v>
      </c>
      <c r="AD659">
        <f t="shared" si="210"/>
        <v>0</v>
      </c>
      <c r="AE659">
        <f t="shared" si="211"/>
        <v>24</v>
      </c>
      <c r="AF659">
        <f>INDEX(Testing!$K$17:$K$23,FLOOR(('Frame Table'!AC659-($E$6*AE659)-($E$6*60*AD659))/'Frame Table'!$F$6,1)+1)</f>
        <v>25</v>
      </c>
      <c r="AG659">
        <f t="shared" si="203"/>
        <v>25</v>
      </c>
      <c r="AH659">
        <f>INDEX(Testing!$N$17:$N$23,FLOOR(('Frame Table'!AC659-($E$6*AE659)-($E$6*60*AD659))/'Frame Table'!$F$6,1)+1)</f>
        <v>19</v>
      </c>
    </row>
    <row r="660" spans="1:34" x14ac:dyDescent="0.25">
      <c r="A660">
        <f t="shared" si="216"/>
        <v>652</v>
      </c>
      <c r="B660">
        <f t="shared" si="212"/>
        <v>829996</v>
      </c>
      <c r="C660">
        <f t="shared" si="204"/>
        <v>0</v>
      </c>
      <c r="D660">
        <f t="shared" si="205"/>
        <v>32</v>
      </c>
      <c r="E660">
        <f>INDEX(Testing!$K$17:$K$23,FLOOR(('Frame Table'!B660-($E$6*D660)-($E$6*60*C660))/'Frame Table'!$F$6,1)+1)</f>
        <v>48</v>
      </c>
      <c r="F660">
        <f t="shared" si="200"/>
        <v>42</v>
      </c>
      <c r="G660">
        <f>INDEX(Testing!$N$17:$N$23,FLOOR(('Frame Table'!B660-($E$6*D660)-($E$6*60*C660))/'Frame Table'!$F$6,1)+1)</f>
        <v>38</v>
      </c>
      <c r="J660">
        <f t="shared" si="217"/>
        <v>652</v>
      </c>
      <c r="K660">
        <f t="shared" si="213"/>
        <v>711332</v>
      </c>
      <c r="L660">
        <f t="shared" si="206"/>
        <v>0</v>
      </c>
      <c r="M660">
        <f t="shared" si="207"/>
        <v>27</v>
      </c>
      <c r="N660">
        <f>INDEX(Testing!$K$17:$K$23,FLOOR(('Frame Table'!K660-($E$6*M660)-($E$6*60*L660))/'Frame Table'!$F$6,1)+1)</f>
        <v>82</v>
      </c>
      <c r="O660">
        <f t="shared" si="201"/>
        <v>78</v>
      </c>
      <c r="P660">
        <f>INDEX(Testing!$N$17:$N$23,FLOOR(('Frame Table'!K660-($E$6*M660)-($E$6*60*L660))/'Frame Table'!$F$6,1)+1)</f>
        <v>77</v>
      </c>
      <c r="S660">
        <f t="shared" si="218"/>
        <v>652</v>
      </c>
      <c r="T660">
        <f t="shared" si="214"/>
        <v>996256</v>
      </c>
      <c r="U660">
        <f t="shared" si="208"/>
        <v>0</v>
      </c>
      <c r="V660">
        <f t="shared" si="209"/>
        <v>38</v>
      </c>
      <c r="W660">
        <f>INDEX(Testing!$K$17:$K$23,FLOOR(('Frame Table'!T660-($E$6*V660)-($E$6*60*U660))/'Frame Table'!$F$6,1)+1)</f>
        <v>97</v>
      </c>
      <c r="X660">
        <f t="shared" si="202"/>
        <v>91</v>
      </c>
      <c r="Y660">
        <f>INDEX(Testing!$N$17:$N$23,FLOOR(('Frame Table'!T660-($E$6*V660)-($E$6*60*U660))/'Frame Table'!$F$6,1)+1)</f>
        <v>96</v>
      </c>
      <c r="AB660">
        <f t="shared" si="219"/>
        <v>652</v>
      </c>
      <c r="AC660">
        <f t="shared" si="215"/>
        <v>622008</v>
      </c>
      <c r="AD660">
        <f t="shared" si="210"/>
        <v>0</v>
      </c>
      <c r="AE660">
        <f t="shared" si="211"/>
        <v>24</v>
      </c>
      <c r="AF660">
        <f>INDEX(Testing!$K$17:$K$23,FLOOR(('Frame Table'!AC660-($E$6*AE660)-($E$6*60*AD660))/'Frame Table'!$F$6,1)+1)</f>
        <v>25</v>
      </c>
      <c r="AG660">
        <f t="shared" si="203"/>
        <v>29</v>
      </c>
      <c r="AH660">
        <f>INDEX(Testing!$N$17:$N$23,FLOOR(('Frame Table'!AC660-($E$6*AE660)-($E$6*60*AD660))/'Frame Table'!$F$6,1)+1)</f>
        <v>19</v>
      </c>
    </row>
    <row r="661" spans="1:34" x14ac:dyDescent="0.25">
      <c r="A661">
        <f t="shared" si="216"/>
        <v>653</v>
      </c>
      <c r="B661">
        <f t="shared" si="212"/>
        <v>831269</v>
      </c>
      <c r="C661">
        <f t="shared" si="204"/>
        <v>0</v>
      </c>
      <c r="D661">
        <f t="shared" si="205"/>
        <v>32</v>
      </c>
      <c r="E661">
        <f>INDEX(Testing!$K$17:$K$23,FLOOR(('Frame Table'!B661-($E$6*D661)-($E$6*60*C661))/'Frame Table'!$F$6,1)+1)</f>
        <v>48</v>
      </c>
      <c r="F661">
        <f t="shared" si="200"/>
        <v>47</v>
      </c>
      <c r="G661">
        <f>INDEX(Testing!$N$17:$N$23,FLOOR(('Frame Table'!B661-($E$6*D661)-($E$6*60*C661))/'Frame Table'!$F$6,1)+1)</f>
        <v>38</v>
      </c>
      <c r="J661">
        <f t="shared" si="217"/>
        <v>653</v>
      </c>
      <c r="K661">
        <f t="shared" si="213"/>
        <v>712423</v>
      </c>
      <c r="L661">
        <f t="shared" si="206"/>
        <v>0</v>
      </c>
      <c r="M661">
        <f t="shared" si="207"/>
        <v>27</v>
      </c>
      <c r="N661">
        <f>INDEX(Testing!$K$17:$K$23,FLOOR(('Frame Table'!K661-($E$6*M661)-($E$6*60*L661))/'Frame Table'!$F$6,1)+1)</f>
        <v>97</v>
      </c>
      <c r="O661">
        <f t="shared" si="201"/>
        <v>82</v>
      </c>
      <c r="P661">
        <f>INDEX(Testing!$N$17:$N$23,FLOOR(('Frame Table'!K661-($E$6*M661)-($E$6*60*L661))/'Frame Table'!$F$6,1)+1)</f>
        <v>96</v>
      </c>
      <c r="S661">
        <f t="shared" si="218"/>
        <v>653</v>
      </c>
      <c r="T661">
        <f t="shared" si="214"/>
        <v>997784</v>
      </c>
      <c r="U661">
        <f t="shared" si="208"/>
        <v>0</v>
      </c>
      <c r="V661">
        <f t="shared" si="209"/>
        <v>38</v>
      </c>
      <c r="W661">
        <f>INDEX(Testing!$K$17:$K$23,FLOOR(('Frame Table'!T661-($E$6*V661)-($E$6*60*U661))/'Frame Table'!$F$6,1)+1)</f>
        <v>99</v>
      </c>
      <c r="X661">
        <f t="shared" si="202"/>
        <v>97</v>
      </c>
      <c r="Y661">
        <f>INDEX(Testing!$N$17:$N$23,FLOOR(('Frame Table'!T661-($E$6*V661)-($E$6*60*U661))/'Frame Table'!$F$6,1)+1)</f>
        <v>99</v>
      </c>
      <c r="AB661">
        <f t="shared" si="219"/>
        <v>653</v>
      </c>
      <c r="AC661">
        <f t="shared" si="215"/>
        <v>622962</v>
      </c>
      <c r="AD661">
        <f t="shared" si="210"/>
        <v>0</v>
      </c>
      <c r="AE661">
        <f t="shared" si="211"/>
        <v>24</v>
      </c>
      <c r="AF661">
        <f>INDEX(Testing!$K$17:$K$23,FLOOR(('Frame Table'!AC661-($E$6*AE661)-($E$6*60*AD661))/'Frame Table'!$F$6,1)+1)</f>
        <v>48</v>
      </c>
      <c r="AG661">
        <f t="shared" si="203"/>
        <v>33</v>
      </c>
      <c r="AH661">
        <f>INDEX(Testing!$N$17:$N$23,FLOOR(('Frame Table'!AC661-($E$6*AE661)-($E$6*60*AD661))/'Frame Table'!$F$6,1)+1)</f>
        <v>38</v>
      </c>
    </row>
    <row r="662" spans="1:34" x14ac:dyDescent="0.25">
      <c r="A662">
        <f t="shared" si="216"/>
        <v>654</v>
      </c>
      <c r="B662">
        <f t="shared" si="212"/>
        <v>832542</v>
      </c>
      <c r="C662">
        <f t="shared" si="204"/>
        <v>0</v>
      </c>
      <c r="D662">
        <f t="shared" si="205"/>
        <v>32</v>
      </c>
      <c r="E662">
        <f>INDEX(Testing!$K$17:$K$23,FLOOR(('Frame Table'!B662-($E$6*D662)-($E$6*60*C662))/'Frame Table'!$F$6,1)+1)</f>
        <v>61</v>
      </c>
      <c r="F662">
        <f t="shared" si="200"/>
        <v>52</v>
      </c>
      <c r="G662">
        <f>INDEX(Testing!$N$17:$N$23,FLOOR(('Frame Table'!B662-($E$6*D662)-($E$6*60*C662))/'Frame Table'!$F$6,1)+1)</f>
        <v>58</v>
      </c>
      <c r="J662">
        <f t="shared" si="217"/>
        <v>654</v>
      </c>
      <c r="K662">
        <f t="shared" si="213"/>
        <v>713514</v>
      </c>
      <c r="L662">
        <f t="shared" si="206"/>
        <v>0</v>
      </c>
      <c r="M662">
        <f t="shared" si="207"/>
        <v>27</v>
      </c>
      <c r="N662">
        <f>INDEX(Testing!$K$17:$K$23,FLOOR(('Frame Table'!K662-($E$6*M662)-($E$6*60*L662))/'Frame Table'!$F$6,1)+1)</f>
        <v>97</v>
      </c>
      <c r="O662">
        <f t="shared" si="201"/>
        <v>87</v>
      </c>
      <c r="P662">
        <f>INDEX(Testing!$N$17:$N$23,FLOOR(('Frame Table'!K662-($E$6*M662)-($E$6*60*L662))/'Frame Table'!$F$6,1)+1)</f>
        <v>96</v>
      </c>
      <c r="S662">
        <f t="shared" si="218"/>
        <v>654</v>
      </c>
      <c r="T662">
        <f t="shared" si="214"/>
        <v>999312</v>
      </c>
      <c r="U662">
        <f t="shared" si="208"/>
        <v>0</v>
      </c>
      <c r="V662">
        <f t="shared" si="209"/>
        <v>39</v>
      </c>
      <c r="W662">
        <f>INDEX(Testing!$K$17:$K$23,FLOOR(('Frame Table'!T662-($E$6*V662)-($E$6*60*U662))/'Frame Table'!$F$6,1)+1)</f>
        <v>0</v>
      </c>
      <c r="X662">
        <f t="shared" si="202"/>
        <v>3</v>
      </c>
      <c r="Y662">
        <f>INDEX(Testing!$N$17:$N$23,FLOOR(('Frame Table'!T662-($E$6*V662)-($E$6*60*U662))/'Frame Table'!$F$6,1)+1)</f>
        <v>0</v>
      </c>
      <c r="AB662">
        <f t="shared" si="219"/>
        <v>654</v>
      </c>
      <c r="AC662">
        <f t="shared" si="215"/>
        <v>623916</v>
      </c>
      <c r="AD662">
        <f t="shared" si="210"/>
        <v>0</v>
      </c>
      <c r="AE662">
        <f t="shared" si="211"/>
        <v>24</v>
      </c>
      <c r="AF662">
        <f>INDEX(Testing!$K$17:$K$23,FLOOR(('Frame Table'!AC662-($E$6*AE662)-($E$6*60*AD662))/'Frame Table'!$F$6,1)+1)</f>
        <v>48</v>
      </c>
      <c r="AG662">
        <f t="shared" si="203"/>
        <v>37</v>
      </c>
      <c r="AH662">
        <f>INDEX(Testing!$N$17:$N$23,FLOOR(('Frame Table'!AC662-($E$6*AE662)-($E$6*60*AD662))/'Frame Table'!$F$6,1)+1)</f>
        <v>38</v>
      </c>
    </row>
    <row r="663" spans="1:34" x14ac:dyDescent="0.25">
      <c r="A663">
        <f t="shared" si="216"/>
        <v>655</v>
      </c>
      <c r="B663">
        <f t="shared" si="212"/>
        <v>833815</v>
      </c>
      <c r="C663">
        <f t="shared" si="204"/>
        <v>0</v>
      </c>
      <c r="D663">
        <f t="shared" si="205"/>
        <v>32</v>
      </c>
      <c r="E663">
        <f>INDEX(Testing!$K$17:$K$23,FLOOR(('Frame Table'!B663-($E$6*D663)-($E$6*60*C663))/'Frame Table'!$F$6,1)+1)</f>
        <v>61</v>
      </c>
      <c r="F663">
        <f t="shared" si="200"/>
        <v>57</v>
      </c>
      <c r="G663">
        <f>INDEX(Testing!$N$17:$N$23,FLOOR(('Frame Table'!B663-($E$6*D663)-($E$6*60*C663))/'Frame Table'!$F$6,1)+1)</f>
        <v>58</v>
      </c>
      <c r="J663">
        <f t="shared" si="217"/>
        <v>655</v>
      </c>
      <c r="K663">
        <f t="shared" si="213"/>
        <v>714605</v>
      </c>
      <c r="L663">
        <f t="shared" si="206"/>
        <v>0</v>
      </c>
      <c r="M663">
        <f t="shared" si="207"/>
        <v>27</v>
      </c>
      <c r="N663">
        <f>INDEX(Testing!$K$17:$K$23,FLOOR(('Frame Table'!K663-($E$6*M663)-($E$6*60*L663))/'Frame Table'!$F$6,1)+1)</f>
        <v>97</v>
      </c>
      <c r="O663">
        <f t="shared" si="201"/>
        <v>91</v>
      </c>
      <c r="P663">
        <f>INDEX(Testing!$N$17:$N$23,FLOOR(('Frame Table'!K663-($E$6*M663)-($E$6*60*L663))/'Frame Table'!$F$6,1)+1)</f>
        <v>96</v>
      </c>
      <c r="S663">
        <f t="shared" si="218"/>
        <v>655</v>
      </c>
      <c r="T663">
        <f t="shared" si="214"/>
        <v>1000840</v>
      </c>
      <c r="U663">
        <f t="shared" si="208"/>
        <v>0</v>
      </c>
      <c r="V663">
        <f t="shared" si="209"/>
        <v>39</v>
      </c>
      <c r="W663">
        <f>INDEX(Testing!$K$17:$K$23,FLOOR(('Frame Table'!T663-($E$6*V663)-($E$6*60*U663))/'Frame Table'!$F$6,1)+1)</f>
        <v>0</v>
      </c>
      <c r="X663">
        <f t="shared" si="202"/>
        <v>9</v>
      </c>
      <c r="Y663">
        <f>INDEX(Testing!$N$17:$N$23,FLOOR(('Frame Table'!T663-($E$6*V663)-($E$6*60*U663))/'Frame Table'!$F$6,1)+1)</f>
        <v>0</v>
      </c>
      <c r="AB663">
        <f t="shared" si="219"/>
        <v>655</v>
      </c>
      <c r="AC663">
        <f t="shared" si="215"/>
        <v>624870</v>
      </c>
      <c r="AD663">
        <f t="shared" si="210"/>
        <v>0</v>
      </c>
      <c r="AE663">
        <f t="shared" si="211"/>
        <v>24</v>
      </c>
      <c r="AF663">
        <f>INDEX(Testing!$K$17:$K$23,FLOOR(('Frame Table'!AC663-($E$6*AE663)-($E$6*60*AD663))/'Frame Table'!$F$6,1)+1)</f>
        <v>48</v>
      </c>
      <c r="AG663">
        <f t="shared" si="203"/>
        <v>40</v>
      </c>
      <c r="AH663">
        <f>INDEX(Testing!$N$17:$N$23,FLOOR(('Frame Table'!AC663-($E$6*AE663)-($E$6*60*AD663))/'Frame Table'!$F$6,1)+1)</f>
        <v>38</v>
      </c>
    </row>
    <row r="664" spans="1:34" x14ac:dyDescent="0.25">
      <c r="A664">
        <f t="shared" si="216"/>
        <v>656</v>
      </c>
      <c r="B664">
        <f t="shared" si="212"/>
        <v>835088</v>
      </c>
      <c r="C664">
        <f t="shared" si="204"/>
        <v>0</v>
      </c>
      <c r="D664">
        <f t="shared" si="205"/>
        <v>32</v>
      </c>
      <c r="E664">
        <f>INDEX(Testing!$K$17:$K$23,FLOOR(('Frame Table'!B664-($E$6*D664)-($E$6*60*C664))/'Frame Table'!$F$6,1)+1)</f>
        <v>61</v>
      </c>
      <c r="F664">
        <f t="shared" si="200"/>
        <v>62</v>
      </c>
      <c r="G664">
        <f>INDEX(Testing!$N$17:$N$23,FLOOR(('Frame Table'!B664-($E$6*D664)-($E$6*60*C664))/'Frame Table'!$F$6,1)+1)</f>
        <v>58</v>
      </c>
      <c r="J664">
        <f t="shared" si="217"/>
        <v>656</v>
      </c>
      <c r="K664">
        <f t="shared" si="213"/>
        <v>715696</v>
      </c>
      <c r="L664">
        <f t="shared" si="206"/>
        <v>0</v>
      </c>
      <c r="M664">
        <f t="shared" si="207"/>
        <v>27</v>
      </c>
      <c r="N664">
        <f>INDEX(Testing!$K$17:$K$23,FLOOR(('Frame Table'!K664-($E$6*M664)-($E$6*60*L664))/'Frame Table'!$F$6,1)+1)</f>
        <v>97</v>
      </c>
      <c r="O664">
        <f t="shared" si="201"/>
        <v>95</v>
      </c>
      <c r="P664">
        <f>INDEX(Testing!$N$17:$N$23,FLOOR(('Frame Table'!K664-($E$6*M664)-($E$6*60*L664))/'Frame Table'!$F$6,1)+1)</f>
        <v>96</v>
      </c>
      <c r="S664">
        <f t="shared" si="218"/>
        <v>656</v>
      </c>
      <c r="T664">
        <f t="shared" si="214"/>
        <v>1002368</v>
      </c>
      <c r="U664">
        <f t="shared" si="208"/>
        <v>0</v>
      </c>
      <c r="V664">
        <f t="shared" si="209"/>
        <v>39</v>
      </c>
      <c r="W664">
        <f>INDEX(Testing!$K$17:$K$23,FLOOR(('Frame Table'!T664-($E$6*V664)-($E$6*60*U664))/'Frame Table'!$F$6,1)+1)</f>
        <v>0</v>
      </c>
      <c r="X664">
        <f t="shared" si="202"/>
        <v>15</v>
      </c>
      <c r="Y664">
        <f>INDEX(Testing!$N$17:$N$23,FLOOR(('Frame Table'!T664-($E$6*V664)-($E$6*60*U664))/'Frame Table'!$F$6,1)+1)</f>
        <v>0</v>
      </c>
      <c r="AB664">
        <f t="shared" si="219"/>
        <v>656</v>
      </c>
      <c r="AC664">
        <f t="shared" si="215"/>
        <v>625824</v>
      </c>
      <c r="AD664">
        <f t="shared" si="210"/>
        <v>0</v>
      </c>
      <c r="AE664">
        <f t="shared" si="211"/>
        <v>24</v>
      </c>
      <c r="AF664">
        <f>INDEX(Testing!$K$17:$K$23,FLOOR(('Frame Table'!AC664-($E$6*AE664)-($E$6*60*AD664))/'Frame Table'!$F$6,1)+1)</f>
        <v>48</v>
      </c>
      <c r="AG664">
        <f t="shared" si="203"/>
        <v>44</v>
      </c>
      <c r="AH664">
        <f>INDEX(Testing!$N$17:$N$23,FLOOR(('Frame Table'!AC664-($E$6*AE664)-($E$6*60*AD664))/'Frame Table'!$F$6,1)+1)</f>
        <v>38</v>
      </c>
    </row>
    <row r="665" spans="1:34" x14ac:dyDescent="0.25">
      <c r="A665">
        <f t="shared" si="216"/>
        <v>657</v>
      </c>
      <c r="B665">
        <f t="shared" si="212"/>
        <v>836361</v>
      </c>
      <c r="C665">
        <f t="shared" si="204"/>
        <v>0</v>
      </c>
      <c r="D665">
        <f t="shared" si="205"/>
        <v>32</v>
      </c>
      <c r="E665">
        <f>INDEX(Testing!$K$17:$K$23,FLOOR(('Frame Table'!B665-($E$6*D665)-($E$6*60*C665))/'Frame Table'!$F$6,1)+1)</f>
        <v>82</v>
      </c>
      <c r="F665">
        <f t="shared" si="200"/>
        <v>67</v>
      </c>
      <c r="G665">
        <f>INDEX(Testing!$N$17:$N$23,FLOOR(('Frame Table'!B665-($E$6*D665)-($E$6*60*C665))/'Frame Table'!$F$6,1)+1)</f>
        <v>77</v>
      </c>
      <c r="J665">
        <f t="shared" si="217"/>
        <v>657</v>
      </c>
      <c r="K665">
        <f t="shared" si="213"/>
        <v>716787</v>
      </c>
      <c r="L665">
        <f t="shared" si="206"/>
        <v>0</v>
      </c>
      <c r="M665">
        <f t="shared" si="207"/>
        <v>27</v>
      </c>
      <c r="N665">
        <f>INDEX(Testing!$K$17:$K$23,FLOOR(('Frame Table'!K665-($E$6*M665)-($E$6*60*L665))/'Frame Table'!$F$6,1)+1)</f>
        <v>99</v>
      </c>
      <c r="O665">
        <f t="shared" si="201"/>
        <v>99</v>
      </c>
      <c r="P665">
        <f>INDEX(Testing!$N$17:$N$23,FLOOR(('Frame Table'!K665-($E$6*M665)-($E$6*60*L665))/'Frame Table'!$F$6,1)+1)</f>
        <v>99</v>
      </c>
      <c r="S665">
        <f t="shared" si="218"/>
        <v>657</v>
      </c>
      <c r="T665">
        <f t="shared" si="214"/>
        <v>1003896</v>
      </c>
      <c r="U665">
        <f t="shared" si="208"/>
        <v>0</v>
      </c>
      <c r="V665">
        <f t="shared" si="209"/>
        <v>39</v>
      </c>
      <c r="W665">
        <f>INDEX(Testing!$K$17:$K$23,FLOOR(('Frame Table'!T665-($E$6*V665)-($E$6*60*U665))/'Frame Table'!$F$6,1)+1)</f>
        <v>25</v>
      </c>
      <c r="X665">
        <f t="shared" si="202"/>
        <v>21</v>
      </c>
      <c r="Y665">
        <f>INDEX(Testing!$N$17:$N$23,FLOOR(('Frame Table'!T665-($E$6*V665)-($E$6*60*U665))/'Frame Table'!$F$6,1)+1)</f>
        <v>19</v>
      </c>
      <c r="AB665">
        <f t="shared" si="219"/>
        <v>657</v>
      </c>
      <c r="AC665">
        <f t="shared" si="215"/>
        <v>626778</v>
      </c>
      <c r="AD665">
        <f t="shared" si="210"/>
        <v>0</v>
      </c>
      <c r="AE665">
        <f t="shared" si="211"/>
        <v>24</v>
      </c>
      <c r="AF665">
        <f>INDEX(Testing!$K$17:$K$23,FLOOR(('Frame Table'!AC665-($E$6*AE665)-($E$6*60*AD665))/'Frame Table'!$F$6,1)+1)</f>
        <v>61</v>
      </c>
      <c r="AG665">
        <f t="shared" si="203"/>
        <v>48</v>
      </c>
      <c r="AH665">
        <f>INDEX(Testing!$N$17:$N$23,FLOOR(('Frame Table'!AC665-($E$6*AE665)-($E$6*60*AD665))/'Frame Table'!$F$6,1)+1)</f>
        <v>58</v>
      </c>
    </row>
    <row r="666" spans="1:34" x14ac:dyDescent="0.25">
      <c r="A666">
        <f t="shared" si="216"/>
        <v>658</v>
      </c>
      <c r="B666">
        <f t="shared" si="212"/>
        <v>837634</v>
      </c>
      <c r="C666">
        <f t="shared" si="204"/>
        <v>0</v>
      </c>
      <c r="D666">
        <f t="shared" si="205"/>
        <v>32</v>
      </c>
      <c r="E666">
        <f>INDEX(Testing!$K$17:$K$23,FLOOR(('Frame Table'!B666-($E$6*D666)-($E$6*60*C666))/'Frame Table'!$F$6,1)+1)</f>
        <v>82</v>
      </c>
      <c r="F666">
        <f t="shared" si="200"/>
        <v>72</v>
      </c>
      <c r="G666">
        <f>INDEX(Testing!$N$17:$N$23,FLOOR(('Frame Table'!B666-($E$6*D666)-($E$6*60*C666))/'Frame Table'!$F$6,1)+1)</f>
        <v>77</v>
      </c>
      <c r="J666">
        <f t="shared" si="217"/>
        <v>658</v>
      </c>
      <c r="K666">
        <f t="shared" si="213"/>
        <v>717878</v>
      </c>
      <c r="L666">
        <f t="shared" si="206"/>
        <v>0</v>
      </c>
      <c r="M666">
        <f t="shared" si="207"/>
        <v>28</v>
      </c>
      <c r="N666">
        <f>INDEX(Testing!$K$17:$K$23,FLOOR(('Frame Table'!K666-($E$6*M666)-($E$6*60*L666))/'Frame Table'!$F$6,1)+1)</f>
        <v>0</v>
      </c>
      <c r="O666">
        <f t="shared" si="201"/>
        <v>4</v>
      </c>
      <c r="P666">
        <f>INDEX(Testing!$N$17:$N$23,FLOOR(('Frame Table'!K666-($E$6*M666)-($E$6*60*L666))/'Frame Table'!$F$6,1)+1)</f>
        <v>0</v>
      </c>
      <c r="S666">
        <f t="shared" si="218"/>
        <v>658</v>
      </c>
      <c r="T666">
        <f t="shared" si="214"/>
        <v>1005424</v>
      </c>
      <c r="U666">
        <f t="shared" si="208"/>
        <v>0</v>
      </c>
      <c r="V666">
        <f t="shared" si="209"/>
        <v>39</v>
      </c>
      <c r="W666">
        <f>INDEX(Testing!$K$17:$K$23,FLOOR(('Frame Table'!T666-($E$6*V666)-($E$6*60*U666))/'Frame Table'!$F$6,1)+1)</f>
        <v>25</v>
      </c>
      <c r="X666">
        <f t="shared" si="202"/>
        <v>27</v>
      </c>
      <c r="Y666">
        <f>INDEX(Testing!$N$17:$N$23,FLOOR(('Frame Table'!T666-($E$6*V666)-($E$6*60*U666))/'Frame Table'!$F$6,1)+1)</f>
        <v>19</v>
      </c>
      <c r="AB666">
        <f t="shared" si="219"/>
        <v>658</v>
      </c>
      <c r="AC666">
        <f t="shared" si="215"/>
        <v>627732</v>
      </c>
      <c r="AD666">
        <f t="shared" si="210"/>
        <v>0</v>
      </c>
      <c r="AE666">
        <f t="shared" si="211"/>
        <v>24</v>
      </c>
      <c r="AF666">
        <f>INDEX(Testing!$K$17:$K$23,FLOOR(('Frame Table'!AC666-($E$6*AE666)-($E$6*60*AD666))/'Frame Table'!$F$6,1)+1)</f>
        <v>61</v>
      </c>
      <c r="AG666">
        <f t="shared" si="203"/>
        <v>52</v>
      </c>
      <c r="AH666">
        <f>INDEX(Testing!$N$17:$N$23,FLOOR(('Frame Table'!AC666-($E$6*AE666)-($E$6*60*AD666))/'Frame Table'!$F$6,1)+1)</f>
        <v>58</v>
      </c>
    </row>
    <row r="667" spans="1:34" x14ac:dyDescent="0.25">
      <c r="A667">
        <f t="shared" si="216"/>
        <v>659</v>
      </c>
      <c r="B667">
        <f t="shared" si="212"/>
        <v>838907</v>
      </c>
      <c r="C667">
        <f t="shared" si="204"/>
        <v>0</v>
      </c>
      <c r="D667">
        <f t="shared" si="205"/>
        <v>32</v>
      </c>
      <c r="E667">
        <f>INDEX(Testing!$K$17:$K$23,FLOOR(('Frame Table'!B667-($E$6*D667)-($E$6*60*C667))/'Frame Table'!$F$6,1)+1)</f>
        <v>82</v>
      </c>
      <c r="F667">
        <f t="shared" si="200"/>
        <v>76</v>
      </c>
      <c r="G667">
        <f>INDEX(Testing!$N$17:$N$23,FLOOR(('Frame Table'!B667-($E$6*D667)-($E$6*60*C667))/'Frame Table'!$F$6,1)+1)</f>
        <v>77</v>
      </c>
      <c r="J667">
        <f t="shared" si="217"/>
        <v>659</v>
      </c>
      <c r="K667">
        <f t="shared" si="213"/>
        <v>718969</v>
      </c>
      <c r="L667">
        <f t="shared" si="206"/>
        <v>0</v>
      </c>
      <c r="M667">
        <f t="shared" si="207"/>
        <v>28</v>
      </c>
      <c r="N667">
        <f>INDEX(Testing!$K$17:$K$23,FLOOR(('Frame Table'!K667-($E$6*M667)-($E$6*60*L667))/'Frame Table'!$F$6,1)+1)</f>
        <v>0</v>
      </c>
      <c r="O667">
        <f t="shared" si="201"/>
        <v>8</v>
      </c>
      <c r="P667">
        <f>INDEX(Testing!$N$17:$N$23,FLOOR(('Frame Table'!K667-($E$6*M667)-($E$6*60*L667))/'Frame Table'!$F$6,1)+1)</f>
        <v>0</v>
      </c>
      <c r="S667">
        <f t="shared" si="218"/>
        <v>659</v>
      </c>
      <c r="T667">
        <f t="shared" si="214"/>
        <v>1006952</v>
      </c>
      <c r="U667">
        <f t="shared" si="208"/>
        <v>0</v>
      </c>
      <c r="V667">
        <f t="shared" si="209"/>
        <v>39</v>
      </c>
      <c r="W667">
        <f>INDEX(Testing!$K$17:$K$23,FLOOR(('Frame Table'!T667-($E$6*V667)-($E$6*60*U667))/'Frame Table'!$F$6,1)+1)</f>
        <v>48</v>
      </c>
      <c r="X667">
        <f t="shared" si="202"/>
        <v>33</v>
      </c>
      <c r="Y667">
        <f>INDEX(Testing!$N$17:$N$23,FLOOR(('Frame Table'!T667-($E$6*V667)-($E$6*60*U667))/'Frame Table'!$F$6,1)+1)</f>
        <v>38</v>
      </c>
      <c r="AB667">
        <f t="shared" si="219"/>
        <v>659</v>
      </c>
      <c r="AC667">
        <f t="shared" si="215"/>
        <v>628686</v>
      </c>
      <c r="AD667">
        <f t="shared" si="210"/>
        <v>0</v>
      </c>
      <c r="AE667">
        <f t="shared" si="211"/>
        <v>24</v>
      </c>
      <c r="AF667">
        <f>INDEX(Testing!$K$17:$K$23,FLOOR(('Frame Table'!AC667-($E$6*AE667)-($E$6*60*AD667))/'Frame Table'!$F$6,1)+1)</f>
        <v>61</v>
      </c>
      <c r="AG667">
        <f t="shared" si="203"/>
        <v>55</v>
      </c>
      <c r="AH667">
        <f>INDEX(Testing!$N$17:$N$23,FLOOR(('Frame Table'!AC667-($E$6*AE667)-($E$6*60*AD667))/'Frame Table'!$F$6,1)+1)</f>
        <v>58</v>
      </c>
    </row>
    <row r="668" spans="1:34" x14ac:dyDescent="0.25">
      <c r="A668">
        <f t="shared" si="216"/>
        <v>660</v>
      </c>
      <c r="B668">
        <f t="shared" si="212"/>
        <v>840180</v>
      </c>
      <c r="C668">
        <f t="shared" si="204"/>
        <v>0</v>
      </c>
      <c r="D668">
        <f t="shared" si="205"/>
        <v>32</v>
      </c>
      <c r="E668">
        <f>INDEX(Testing!$K$17:$K$23,FLOOR(('Frame Table'!B668-($E$6*D668)-($E$6*60*C668))/'Frame Table'!$F$6,1)+1)</f>
        <v>97</v>
      </c>
      <c r="F668">
        <f t="shared" si="200"/>
        <v>81</v>
      </c>
      <c r="G668">
        <f>INDEX(Testing!$N$17:$N$23,FLOOR(('Frame Table'!B668-($E$6*D668)-($E$6*60*C668))/'Frame Table'!$F$6,1)+1)</f>
        <v>96</v>
      </c>
      <c r="J668">
        <f t="shared" si="217"/>
        <v>660</v>
      </c>
      <c r="K668">
        <f t="shared" si="213"/>
        <v>720060</v>
      </c>
      <c r="L668">
        <f t="shared" si="206"/>
        <v>0</v>
      </c>
      <c r="M668">
        <f t="shared" si="207"/>
        <v>28</v>
      </c>
      <c r="N668">
        <f>INDEX(Testing!$K$17:$K$23,FLOOR(('Frame Table'!K668-($E$6*M668)-($E$6*60*L668))/'Frame Table'!$F$6,1)+1)</f>
        <v>0</v>
      </c>
      <c r="O668">
        <f t="shared" si="201"/>
        <v>12</v>
      </c>
      <c r="P668">
        <f>INDEX(Testing!$N$17:$N$23,FLOOR(('Frame Table'!K668-($E$6*M668)-($E$6*60*L668))/'Frame Table'!$F$6,1)+1)</f>
        <v>0</v>
      </c>
      <c r="S668">
        <f t="shared" si="218"/>
        <v>660</v>
      </c>
      <c r="T668">
        <f t="shared" si="214"/>
        <v>1008480</v>
      </c>
      <c r="U668">
        <f t="shared" si="208"/>
        <v>0</v>
      </c>
      <c r="V668">
        <f t="shared" si="209"/>
        <v>39</v>
      </c>
      <c r="W668">
        <f>INDEX(Testing!$K$17:$K$23,FLOOR(('Frame Table'!T668-($E$6*V668)-($E$6*60*U668))/'Frame Table'!$F$6,1)+1)</f>
        <v>48</v>
      </c>
      <c r="X668">
        <f t="shared" si="202"/>
        <v>39</v>
      </c>
      <c r="Y668">
        <f>INDEX(Testing!$N$17:$N$23,FLOOR(('Frame Table'!T668-($E$6*V668)-($E$6*60*U668))/'Frame Table'!$F$6,1)+1)</f>
        <v>38</v>
      </c>
      <c r="AB668">
        <f t="shared" si="219"/>
        <v>660</v>
      </c>
      <c r="AC668">
        <f t="shared" si="215"/>
        <v>629640</v>
      </c>
      <c r="AD668">
        <f t="shared" si="210"/>
        <v>0</v>
      </c>
      <c r="AE668">
        <f t="shared" si="211"/>
        <v>24</v>
      </c>
      <c r="AF668">
        <f>INDEX(Testing!$K$17:$K$23,FLOOR(('Frame Table'!AC668-($E$6*AE668)-($E$6*60*AD668))/'Frame Table'!$F$6,1)+1)</f>
        <v>61</v>
      </c>
      <c r="AG668">
        <f t="shared" si="203"/>
        <v>59</v>
      </c>
      <c r="AH668">
        <f>INDEX(Testing!$N$17:$N$23,FLOOR(('Frame Table'!AC668-($E$6*AE668)-($E$6*60*AD668))/'Frame Table'!$F$6,1)+1)</f>
        <v>58</v>
      </c>
    </row>
    <row r="669" spans="1:34" x14ac:dyDescent="0.25">
      <c r="A669">
        <f t="shared" si="216"/>
        <v>661</v>
      </c>
      <c r="B669">
        <f t="shared" si="212"/>
        <v>841453</v>
      </c>
      <c r="C669">
        <f t="shared" si="204"/>
        <v>0</v>
      </c>
      <c r="D669">
        <f t="shared" si="205"/>
        <v>32</v>
      </c>
      <c r="E669">
        <f>INDEX(Testing!$K$17:$K$23,FLOOR(('Frame Table'!B669-($E$6*D669)-($E$6*60*C669))/'Frame Table'!$F$6,1)+1)</f>
        <v>97</v>
      </c>
      <c r="F669">
        <f t="shared" si="200"/>
        <v>86</v>
      </c>
      <c r="G669">
        <f>INDEX(Testing!$N$17:$N$23,FLOOR(('Frame Table'!B669-($E$6*D669)-($E$6*60*C669))/'Frame Table'!$F$6,1)+1)</f>
        <v>96</v>
      </c>
      <c r="J669">
        <f t="shared" si="217"/>
        <v>661</v>
      </c>
      <c r="K669">
        <f t="shared" si="213"/>
        <v>721151</v>
      </c>
      <c r="L669">
        <f t="shared" si="206"/>
        <v>0</v>
      </c>
      <c r="M669">
        <f t="shared" si="207"/>
        <v>28</v>
      </c>
      <c r="N669">
        <f>INDEX(Testing!$K$17:$K$23,FLOOR(('Frame Table'!K669-($E$6*M669)-($E$6*60*L669))/'Frame Table'!$F$6,1)+1)</f>
        <v>25</v>
      </c>
      <c r="O669">
        <f t="shared" si="201"/>
        <v>16</v>
      </c>
      <c r="P669">
        <f>INDEX(Testing!$N$17:$N$23,FLOOR(('Frame Table'!K669-($E$6*M669)-($E$6*60*L669))/'Frame Table'!$F$6,1)+1)</f>
        <v>19</v>
      </c>
      <c r="S669">
        <f t="shared" si="218"/>
        <v>661</v>
      </c>
      <c r="T669">
        <f t="shared" si="214"/>
        <v>1010008</v>
      </c>
      <c r="U669">
        <f t="shared" si="208"/>
        <v>0</v>
      </c>
      <c r="V669">
        <f t="shared" si="209"/>
        <v>39</v>
      </c>
      <c r="W669">
        <f>INDEX(Testing!$K$17:$K$23,FLOOR(('Frame Table'!T669-($E$6*V669)-($E$6*60*U669))/'Frame Table'!$F$6,1)+1)</f>
        <v>48</v>
      </c>
      <c r="X669">
        <f t="shared" si="202"/>
        <v>45</v>
      </c>
      <c r="Y669">
        <f>INDEX(Testing!$N$17:$N$23,FLOOR(('Frame Table'!T669-($E$6*V669)-($E$6*60*U669))/'Frame Table'!$F$6,1)+1)</f>
        <v>38</v>
      </c>
      <c r="AB669">
        <f t="shared" si="219"/>
        <v>661</v>
      </c>
      <c r="AC669">
        <f t="shared" si="215"/>
        <v>630594</v>
      </c>
      <c r="AD669">
        <f t="shared" si="210"/>
        <v>0</v>
      </c>
      <c r="AE669">
        <f t="shared" si="211"/>
        <v>24</v>
      </c>
      <c r="AF669">
        <f>INDEX(Testing!$K$17:$K$23,FLOOR(('Frame Table'!AC669-($E$6*AE669)-($E$6*60*AD669))/'Frame Table'!$F$6,1)+1)</f>
        <v>61</v>
      </c>
      <c r="AG669">
        <f t="shared" si="203"/>
        <v>63</v>
      </c>
      <c r="AH669">
        <f>INDEX(Testing!$N$17:$N$23,FLOOR(('Frame Table'!AC669-($E$6*AE669)-($E$6*60*AD669))/'Frame Table'!$F$6,1)+1)</f>
        <v>58</v>
      </c>
    </row>
    <row r="670" spans="1:34" x14ac:dyDescent="0.25">
      <c r="A670">
        <f t="shared" si="216"/>
        <v>662</v>
      </c>
      <c r="B670">
        <f t="shared" si="212"/>
        <v>842726</v>
      </c>
      <c r="C670">
        <f t="shared" si="204"/>
        <v>0</v>
      </c>
      <c r="D670">
        <f t="shared" si="205"/>
        <v>32</v>
      </c>
      <c r="E670">
        <f>INDEX(Testing!$K$17:$K$23,FLOOR(('Frame Table'!B670-($E$6*D670)-($E$6*60*C670))/'Frame Table'!$F$6,1)+1)</f>
        <v>97</v>
      </c>
      <c r="F670">
        <f t="shared" si="200"/>
        <v>91</v>
      </c>
      <c r="G670">
        <f>INDEX(Testing!$N$17:$N$23,FLOOR(('Frame Table'!B670-($E$6*D670)-($E$6*60*C670))/'Frame Table'!$F$6,1)+1)</f>
        <v>96</v>
      </c>
      <c r="J670">
        <f t="shared" si="217"/>
        <v>662</v>
      </c>
      <c r="K670">
        <f t="shared" si="213"/>
        <v>722242</v>
      </c>
      <c r="L670">
        <f t="shared" si="206"/>
        <v>0</v>
      </c>
      <c r="M670">
        <f t="shared" si="207"/>
        <v>28</v>
      </c>
      <c r="N670">
        <f>INDEX(Testing!$K$17:$K$23,FLOOR(('Frame Table'!K670-($E$6*M670)-($E$6*60*L670))/'Frame Table'!$F$6,1)+1)</f>
        <v>25</v>
      </c>
      <c r="O670">
        <f t="shared" si="201"/>
        <v>21</v>
      </c>
      <c r="P670">
        <f>INDEX(Testing!$N$17:$N$23,FLOOR(('Frame Table'!K670-($E$6*M670)-($E$6*60*L670))/'Frame Table'!$F$6,1)+1)</f>
        <v>19</v>
      </c>
      <c r="S670">
        <f t="shared" si="218"/>
        <v>662</v>
      </c>
      <c r="T670">
        <f t="shared" si="214"/>
        <v>1011536</v>
      </c>
      <c r="U670">
        <f t="shared" si="208"/>
        <v>0</v>
      </c>
      <c r="V670">
        <f t="shared" si="209"/>
        <v>39</v>
      </c>
      <c r="W670">
        <f>INDEX(Testing!$K$17:$K$23,FLOOR(('Frame Table'!T670-($E$6*V670)-($E$6*60*U670))/'Frame Table'!$F$6,1)+1)</f>
        <v>61</v>
      </c>
      <c r="X670">
        <f t="shared" si="202"/>
        <v>51</v>
      </c>
      <c r="Y670">
        <f>INDEX(Testing!$N$17:$N$23,FLOOR(('Frame Table'!T670-($E$6*V670)-($E$6*60*U670))/'Frame Table'!$F$6,1)+1)</f>
        <v>58</v>
      </c>
      <c r="AB670">
        <f t="shared" si="219"/>
        <v>662</v>
      </c>
      <c r="AC670">
        <f t="shared" si="215"/>
        <v>631548</v>
      </c>
      <c r="AD670">
        <f t="shared" si="210"/>
        <v>0</v>
      </c>
      <c r="AE670">
        <f t="shared" si="211"/>
        <v>24</v>
      </c>
      <c r="AF670">
        <f>INDEX(Testing!$K$17:$K$23,FLOOR(('Frame Table'!AC670-($E$6*AE670)-($E$6*60*AD670))/'Frame Table'!$F$6,1)+1)</f>
        <v>82</v>
      </c>
      <c r="AG670">
        <f t="shared" si="203"/>
        <v>66</v>
      </c>
      <c r="AH670">
        <f>INDEX(Testing!$N$17:$N$23,FLOOR(('Frame Table'!AC670-($E$6*AE670)-($E$6*60*AD670))/'Frame Table'!$F$6,1)+1)</f>
        <v>77</v>
      </c>
    </row>
    <row r="671" spans="1:34" x14ac:dyDescent="0.25">
      <c r="A671">
        <f t="shared" si="216"/>
        <v>663</v>
      </c>
      <c r="B671">
        <f t="shared" si="212"/>
        <v>843999</v>
      </c>
      <c r="C671">
        <f t="shared" si="204"/>
        <v>0</v>
      </c>
      <c r="D671">
        <f t="shared" si="205"/>
        <v>32</v>
      </c>
      <c r="E671">
        <f>INDEX(Testing!$K$17:$K$23,FLOOR(('Frame Table'!B671-($E$6*D671)-($E$6*60*C671))/'Frame Table'!$F$6,1)+1)</f>
        <v>99</v>
      </c>
      <c r="F671">
        <f t="shared" si="200"/>
        <v>96</v>
      </c>
      <c r="G671">
        <f>INDEX(Testing!$N$17:$N$23,FLOOR(('Frame Table'!B671-($E$6*D671)-($E$6*60*C671))/'Frame Table'!$F$6,1)+1)</f>
        <v>99</v>
      </c>
      <c r="J671">
        <f t="shared" si="217"/>
        <v>663</v>
      </c>
      <c r="K671">
        <f t="shared" si="213"/>
        <v>723333</v>
      </c>
      <c r="L671">
        <f t="shared" si="206"/>
        <v>0</v>
      </c>
      <c r="M671">
        <f t="shared" si="207"/>
        <v>28</v>
      </c>
      <c r="N671">
        <f>INDEX(Testing!$K$17:$K$23,FLOOR(('Frame Table'!K671-($E$6*M671)-($E$6*60*L671))/'Frame Table'!$F$6,1)+1)</f>
        <v>25</v>
      </c>
      <c r="O671">
        <f t="shared" si="201"/>
        <v>25</v>
      </c>
      <c r="P671">
        <f>INDEX(Testing!$N$17:$N$23,FLOOR(('Frame Table'!K671-($E$6*M671)-($E$6*60*L671))/'Frame Table'!$F$6,1)+1)</f>
        <v>19</v>
      </c>
      <c r="S671">
        <f t="shared" si="218"/>
        <v>663</v>
      </c>
      <c r="T671">
        <f t="shared" si="214"/>
        <v>1013064</v>
      </c>
      <c r="U671">
        <f t="shared" si="208"/>
        <v>0</v>
      </c>
      <c r="V671">
        <f t="shared" si="209"/>
        <v>39</v>
      </c>
      <c r="W671">
        <f>INDEX(Testing!$K$17:$K$23,FLOOR(('Frame Table'!T671-($E$6*V671)-($E$6*60*U671))/'Frame Table'!$F$6,1)+1)</f>
        <v>61</v>
      </c>
      <c r="X671">
        <f t="shared" si="202"/>
        <v>57</v>
      </c>
      <c r="Y671">
        <f>INDEX(Testing!$N$17:$N$23,FLOOR(('Frame Table'!T671-($E$6*V671)-($E$6*60*U671))/'Frame Table'!$F$6,1)+1)</f>
        <v>58</v>
      </c>
      <c r="AB671">
        <f t="shared" si="219"/>
        <v>663</v>
      </c>
      <c r="AC671">
        <f t="shared" si="215"/>
        <v>632502</v>
      </c>
      <c r="AD671">
        <f t="shared" si="210"/>
        <v>0</v>
      </c>
      <c r="AE671">
        <f t="shared" si="211"/>
        <v>24</v>
      </c>
      <c r="AF671">
        <f>INDEX(Testing!$K$17:$K$23,FLOOR(('Frame Table'!AC671-($E$6*AE671)-($E$6*60*AD671))/'Frame Table'!$F$6,1)+1)</f>
        <v>82</v>
      </c>
      <c r="AG671">
        <f t="shared" si="203"/>
        <v>70</v>
      </c>
      <c r="AH671">
        <f>INDEX(Testing!$N$17:$N$23,FLOOR(('Frame Table'!AC671-($E$6*AE671)-($E$6*60*AD671))/'Frame Table'!$F$6,1)+1)</f>
        <v>77</v>
      </c>
    </row>
    <row r="672" spans="1:34" x14ac:dyDescent="0.25">
      <c r="A672">
        <f t="shared" si="216"/>
        <v>664</v>
      </c>
      <c r="B672">
        <f t="shared" si="212"/>
        <v>845272</v>
      </c>
      <c r="C672">
        <f t="shared" si="204"/>
        <v>0</v>
      </c>
      <c r="D672">
        <f t="shared" si="205"/>
        <v>33</v>
      </c>
      <c r="E672">
        <f>INDEX(Testing!$K$17:$K$23,FLOOR(('Frame Table'!B672-($E$6*D672)-($E$6*60*C672))/'Frame Table'!$F$6,1)+1)</f>
        <v>0</v>
      </c>
      <c r="F672">
        <f t="shared" ref="F672:F735" si="220">FLOOR(B672/256,1) - D672*100-C672*6000</f>
        <v>1</v>
      </c>
      <c r="G672">
        <f>INDEX(Testing!$N$17:$N$23,FLOOR(('Frame Table'!B672-($E$6*D672)-($E$6*60*C672))/'Frame Table'!$F$6,1)+1)</f>
        <v>0</v>
      </c>
      <c r="J672">
        <f t="shared" si="217"/>
        <v>664</v>
      </c>
      <c r="K672">
        <f t="shared" si="213"/>
        <v>724424</v>
      </c>
      <c r="L672">
        <f t="shared" si="206"/>
        <v>0</v>
      </c>
      <c r="M672">
        <f t="shared" si="207"/>
        <v>28</v>
      </c>
      <c r="N672">
        <f>INDEX(Testing!$K$17:$K$23,FLOOR(('Frame Table'!K672-($E$6*M672)-($E$6*60*L672))/'Frame Table'!$F$6,1)+1)</f>
        <v>25</v>
      </c>
      <c r="O672">
        <f t="shared" ref="O672:O735" si="221">FLOOR(K672/256,1) - M672*100-L672*6000</f>
        <v>29</v>
      </c>
      <c r="P672">
        <f>INDEX(Testing!$N$17:$N$23,FLOOR(('Frame Table'!K672-($E$6*M672)-($E$6*60*L672))/'Frame Table'!$F$6,1)+1)</f>
        <v>19</v>
      </c>
      <c r="S672">
        <f t="shared" si="218"/>
        <v>664</v>
      </c>
      <c r="T672">
        <f t="shared" si="214"/>
        <v>1014592</v>
      </c>
      <c r="U672">
        <f t="shared" si="208"/>
        <v>0</v>
      </c>
      <c r="V672">
        <f t="shared" si="209"/>
        <v>39</v>
      </c>
      <c r="W672">
        <f>INDEX(Testing!$K$17:$K$23,FLOOR(('Frame Table'!T672-($E$6*V672)-($E$6*60*U672))/'Frame Table'!$F$6,1)+1)</f>
        <v>61</v>
      </c>
      <c r="X672">
        <f t="shared" ref="X672:X735" si="222">FLOOR(T672/256,1) - V672*100-U672*6000</f>
        <v>63</v>
      </c>
      <c r="Y672">
        <f>INDEX(Testing!$N$17:$N$23,FLOOR(('Frame Table'!T672-($E$6*V672)-($E$6*60*U672))/'Frame Table'!$F$6,1)+1)</f>
        <v>58</v>
      </c>
      <c r="AB672">
        <f t="shared" si="219"/>
        <v>664</v>
      </c>
      <c r="AC672">
        <f t="shared" si="215"/>
        <v>633456</v>
      </c>
      <c r="AD672">
        <f t="shared" si="210"/>
        <v>0</v>
      </c>
      <c r="AE672">
        <f t="shared" si="211"/>
        <v>24</v>
      </c>
      <c r="AF672">
        <f>INDEX(Testing!$K$17:$K$23,FLOOR(('Frame Table'!AC672-($E$6*AE672)-($E$6*60*AD672))/'Frame Table'!$F$6,1)+1)</f>
        <v>82</v>
      </c>
      <c r="AG672">
        <f t="shared" ref="AG672:AG735" si="223">FLOOR(AC672/256,1) - AE672*100-AD672*6000</f>
        <v>74</v>
      </c>
      <c r="AH672">
        <f>INDEX(Testing!$N$17:$N$23,FLOOR(('Frame Table'!AC672-($E$6*AE672)-($E$6*60*AD672))/'Frame Table'!$F$6,1)+1)</f>
        <v>77</v>
      </c>
    </row>
    <row r="673" spans="1:34" x14ac:dyDescent="0.25">
      <c r="A673">
        <f t="shared" si="216"/>
        <v>665</v>
      </c>
      <c r="B673">
        <f t="shared" si="212"/>
        <v>846545</v>
      </c>
      <c r="C673">
        <f t="shared" si="204"/>
        <v>0</v>
      </c>
      <c r="D673">
        <f t="shared" si="205"/>
        <v>33</v>
      </c>
      <c r="E673">
        <f>INDEX(Testing!$K$17:$K$23,FLOOR(('Frame Table'!B673-($E$6*D673)-($E$6*60*C673))/'Frame Table'!$F$6,1)+1)</f>
        <v>0</v>
      </c>
      <c r="F673">
        <f t="shared" si="220"/>
        <v>6</v>
      </c>
      <c r="G673">
        <f>INDEX(Testing!$N$17:$N$23,FLOOR(('Frame Table'!B673-($E$6*D673)-($E$6*60*C673))/'Frame Table'!$F$6,1)+1)</f>
        <v>0</v>
      </c>
      <c r="J673">
        <f t="shared" si="217"/>
        <v>665</v>
      </c>
      <c r="K673">
        <f t="shared" si="213"/>
        <v>725515</v>
      </c>
      <c r="L673">
        <f t="shared" si="206"/>
        <v>0</v>
      </c>
      <c r="M673">
        <f t="shared" si="207"/>
        <v>28</v>
      </c>
      <c r="N673">
        <f>INDEX(Testing!$K$17:$K$23,FLOOR(('Frame Table'!K673-($E$6*M673)-($E$6*60*L673))/'Frame Table'!$F$6,1)+1)</f>
        <v>48</v>
      </c>
      <c r="O673">
        <f t="shared" si="221"/>
        <v>34</v>
      </c>
      <c r="P673">
        <f>INDEX(Testing!$N$17:$N$23,FLOOR(('Frame Table'!K673-($E$6*M673)-($E$6*60*L673))/'Frame Table'!$F$6,1)+1)</f>
        <v>38</v>
      </c>
      <c r="S673">
        <f t="shared" si="218"/>
        <v>665</v>
      </c>
      <c r="T673">
        <f t="shared" si="214"/>
        <v>1016120</v>
      </c>
      <c r="U673">
        <f t="shared" si="208"/>
        <v>0</v>
      </c>
      <c r="V673">
        <f t="shared" si="209"/>
        <v>39</v>
      </c>
      <c r="W673">
        <f>INDEX(Testing!$K$17:$K$23,FLOOR(('Frame Table'!T673-($E$6*V673)-($E$6*60*U673))/'Frame Table'!$F$6,1)+1)</f>
        <v>82</v>
      </c>
      <c r="X673">
        <f t="shared" si="222"/>
        <v>69</v>
      </c>
      <c r="Y673">
        <f>INDEX(Testing!$N$17:$N$23,FLOOR(('Frame Table'!T673-($E$6*V673)-($E$6*60*U673))/'Frame Table'!$F$6,1)+1)</f>
        <v>77</v>
      </c>
      <c r="AB673">
        <f t="shared" si="219"/>
        <v>665</v>
      </c>
      <c r="AC673">
        <f t="shared" si="215"/>
        <v>634410</v>
      </c>
      <c r="AD673">
        <f t="shared" si="210"/>
        <v>0</v>
      </c>
      <c r="AE673">
        <f t="shared" si="211"/>
        <v>24</v>
      </c>
      <c r="AF673">
        <f>INDEX(Testing!$K$17:$K$23,FLOOR(('Frame Table'!AC673-($E$6*AE673)-($E$6*60*AD673))/'Frame Table'!$F$6,1)+1)</f>
        <v>82</v>
      </c>
      <c r="AG673">
        <f t="shared" si="223"/>
        <v>78</v>
      </c>
      <c r="AH673">
        <f>INDEX(Testing!$N$17:$N$23,FLOOR(('Frame Table'!AC673-($E$6*AE673)-($E$6*60*AD673))/'Frame Table'!$F$6,1)+1)</f>
        <v>77</v>
      </c>
    </row>
    <row r="674" spans="1:34" x14ac:dyDescent="0.25">
      <c r="A674">
        <f t="shared" si="216"/>
        <v>666</v>
      </c>
      <c r="B674">
        <f t="shared" si="212"/>
        <v>847818</v>
      </c>
      <c r="C674">
        <f t="shared" si="204"/>
        <v>0</v>
      </c>
      <c r="D674">
        <f t="shared" si="205"/>
        <v>33</v>
      </c>
      <c r="E674">
        <f>INDEX(Testing!$K$17:$K$23,FLOOR(('Frame Table'!B674-($E$6*D674)-($E$6*60*C674))/'Frame Table'!$F$6,1)+1)</f>
        <v>0</v>
      </c>
      <c r="F674">
        <f t="shared" si="220"/>
        <v>11</v>
      </c>
      <c r="G674">
        <f>INDEX(Testing!$N$17:$N$23,FLOOR(('Frame Table'!B674-($E$6*D674)-($E$6*60*C674))/'Frame Table'!$F$6,1)+1)</f>
        <v>0</v>
      </c>
      <c r="J674">
        <f t="shared" si="217"/>
        <v>666</v>
      </c>
      <c r="K674">
        <f t="shared" si="213"/>
        <v>726606</v>
      </c>
      <c r="L674">
        <f t="shared" si="206"/>
        <v>0</v>
      </c>
      <c r="M674">
        <f t="shared" si="207"/>
        <v>28</v>
      </c>
      <c r="N674">
        <f>INDEX(Testing!$K$17:$K$23,FLOOR(('Frame Table'!K674-($E$6*M674)-($E$6*60*L674))/'Frame Table'!$F$6,1)+1)</f>
        <v>48</v>
      </c>
      <c r="O674">
        <f t="shared" si="221"/>
        <v>38</v>
      </c>
      <c r="P674">
        <f>INDEX(Testing!$N$17:$N$23,FLOOR(('Frame Table'!K674-($E$6*M674)-($E$6*60*L674))/'Frame Table'!$F$6,1)+1)</f>
        <v>38</v>
      </c>
      <c r="S674">
        <f t="shared" si="218"/>
        <v>666</v>
      </c>
      <c r="T674">
        <f t="shared" si="214"/>
        <v>1017648</v>
      </c>
      <c r="U674">
        <f t="shared" si="208"/>
        <v>0</v>
      </c>
      <c r="V674">
        <f t="shared" si="209"/>
        <v>39</v>
      </c>
      <c r="W674">
        <f>INDEX(Testing!$K$17:$K$23,FLOOR(('Frame Table'!T674-($E$6*V674)-($E$6*60*U674))/'Frame Table'!$F$6,1)+1)</f>
        <v>82</v>
      </c>
      <c r="X674">
        <f t="shared" si="222"/>
        <v>75</v>
      </c>
      <c r="Y674">
        <f>INDEX(Testing!$N$17:$N$23,FLOOR(('Frame Table'!T674-($E$6*V674)-($E$6*60*U674))/'Frame Table'!$F$6,1)+1)</f>
        <v>77</v>
      </c>
      <c r="AB674">
        <f t="shared" si="219"/>
        <v>666</v>
      </c>
      <c r="AC674">
        <f t="shared" si="215"/>
        <v>635364</v>
      </c>
      <c r="AD674">
        <f t="shared" si="210"/>
        <v>0</v>
      </c>
      <c r="AE674">
        <f t="shared" si="211"/>
        <v>24</v>
      </c>
      <c r="AF674">
        <f>INDEX(Testing!$K$17:$K$23,FLOOR(('Frame Table'!AC674-($E$6*AE674)-($E$6*60*AD674))/'Frame Table'!$F$6,1)+1)</f>
        <v>97</v>
      </c>
      <c r="AG674">
        <f t="shared" si="223"/>
        <v>81</v>
      </c>
      <c r="AH674">
        <f>INDEX(Testing!$N$17:$N$23,FLOOR(('Frame Table'!AC674-($E$6*AE674)-($E$6*60*AD674))/'Frame Table'!$F$6,1)+1)</f>
        <v>96</v>
      </c>
    </row>
    <row r="675" spans="1:34" x14ac:dyDescent="0.25">
      <c r="A675">
        <f t="shared" si="216"/>
        <v>667</v>
      </c>
      <c r="B675">
        <f t="shared" si="212"/>
        <v>849091</v>
      </c>
      <c r="C675">
        <f t="shared" si="204"/>
        <v>0</v>
      </c>
      <c r="D675">
        <f t="shared" si="205"/>
        <v>33</v>
      </c>
      <c r="E675">
        <f>INDEX(Testing!$K$17:$K$23,FLOOR(('Frame Table'!B675-($E$6*D675)-($E$6*60*C675))/'Frame Table'!$F$6,1)+1)</f>
        <v>25</v>
      </c>
      <c r="F675">
        <f t="shared" si="220"/>
        <v>16</v>
      </c>
      <c r="G675">
        <f>INDEX(Testing!$N$17:$N$23,FLOOR(('Frame Table'!B675-($E$6*D675)-($E$6*60*C675))/'Frame Table'!$F$6,1)+1)</f>
        <v>19</v>
      </c>
      <c r="J675">
        <f t="shared" si="217"/>
        <v>667</v>
      </c>
      <c r="K675">
        <f t="shared" si="213"/>
        <v>727697</v>
      </c>
      <c r="L675">
        <f t="shared" si="206"/>
        <v>0</v>
      </c>
      <c r="M675">
        <f t="shared" si="207"/>
        <v>28</v>
      </c>
      <c r="N675">
        <f>INDEX(Testing!$K$17:$K$23,FLOOR(('Frame Table'!K675-($E$6*M675)-($E$6*60*L675))/'Frame Table'!$F$6,1)+1)</f>
        <v>48</v>
      </c>
      <c r="O675">
        <f t="shared" si="221"/>
        <v>42</v>
      </c>
      <c r="P675">
        <f>INDEX(Testing!$N$17:$N$23,FLOOR(('Frame Table'!K675-($E$6*M675)-($E$6*60*L675))/'Frame Table'!$F$6,1)+1)</f>
        <v>38</v>
      </c>
      <c r="S675">
        <f t="shared" si="218"/>
        <v>667</v>
      </c>
      <c r="T675">
        <f t="shared" si="214"/>
        <v>1019176</v>
      </c>
      <c r="U675">
        <f t="shared" si="208"/>
        <v>0</v>
      </c>
      <c r="V675">
        <f t="shared" si="209"/>
        <v>39</v>
      </c>
      <c r="W675">
        <f>INDEX(Testing!$K$17:$K$23,FLOOR(('Frame Table'!T675-($E$6*V675)-($E$6*60*U675))/'Frame Table'!$F$6,1)+1)</f>
        <v>97</v>
      </c>
      <c r="X675">
        <f t="shared" si="222"/>
        <v>81</v>
      </c>
      <c r="Y675">
        <f>INDEX(Testing!$N$17:$N$23,FLOOR(('Frame Table'!T675-($E$6*V675)-($E$6*60*U675))/'Frame Table'!$F$6,1)+1)</f>
        <v>96</v>
      </c>
      <c r="AB675">
        <f t="shared" si="219"/>
        <v>667</v>
      </c>
      <c r="AC675">
        <f t="shared" si="215"/>
        <v>636318</v>
      </c>
      <c r="AD675">
        <f t="shared" si="210"/>
        <v>0</v>
      </c>
      <c r="AE675">
        <f t="shared" si="211"/>
        <v>24</v>
      </c>
      <c r="AF675">
        <f>INDEX(Testing!$K$17:$K$23,FLOOR(('Frame Table'!AC675-($E$6*AE675)-($E$6*60*AD675))/'Frame Table'!$F$6,1)+1)</f>
        <v>97</v>
      </c>
      <c r="AG675">
        <f t="shared" si="223"/>
        <v>85</v>
      </c>
      <c r="AH675">
        <f>INDEX(Testing!$N$17:$N$23,FLOOR(('Frame Table'!AC675-($E$6*AE675)-($E$6*60*AD675))/'Frame Table'!$F$6,1)+1)</f>
        <v>96</v>
      </c>
    </row>
    <row r="676" spans="1:34" x14ac:dyDescent="0.25">
      <c r="A676">
        <f t="shared" si="216"/>
        <v>668</v>
      </c>
      <c r="B676">
        <f t="shared" si="212"/>
        <v>850364</v>
      </c>
      <c r="C676">
        <f t="shared" si="204"/>
        <v>0</v>
      </c>
      <c r="D676">
        <f t="shared" si="205"/>
        <v>33</v>
      </c>
      <c r="E676">
        <f>INDEX(Testing!$K$17:$K$23,FLOOR(('Frame Table'!B676-($E$6*D676)-($E$6*60*C676))/'Frame Table'!$F$6,1)+1)</f>
        <v>25</v>
      </c>
      <c r="F676">
        <f t="shared" si="220"/>
        <v>21</v>
      </c>
      <c r="G676">
        <f>INDEX(Testing!$N$17:$N$23,FLOOR(('Frame Table'!B676-($E$6*D676)-($E$6*60*C676))/'Frame Table'!$F$6,1)+1)</f>
        <v>19</v>
      </c>
      <c r="J676">
        <f t="shared" si="217"/>
        <v>668</v>
      </c>
      <c r="K676">
        <f t="shared" si="213"/>
        <v>728788</v>
      </c>
      <c r="L676">
        <f t="shared" si="206"/>
        <v>0</v>
      </c>
      <c r="M676">
        <f t="shared" si="207"/>
        <v>28</v>
      </c>
      <c r="N676">
        <f>INDEX(Testing!$K$17:$K$23,FLOOR(('Frame Table'!K676-($E$6*M676)-($E$6*60*L676))/'Frame Table'!$F$6,1)+1)</f>
        <v>48</v>
      </c>
      <c r="O676">
        <f t="shared" si="221"/>
        <v>46</v>
      </c>
      <c r="P676">
        <f>INDEX(Testing!$N$17:$N$23,FLOOR(('Frame Table'!K676-($E$6*M676)-($E$6*60*L676))/'Frame Table'!$F$6,1)+1)</f>
        <v>38</v>
      </c>
      <c r="S676">
        <f t="shared" si="218"/>
        <v>668</v>
      </c>
      <c r="T676">
        <f t="shared" si="214"/>
        <v>1020704</v>
      </c>
      <c r="U676">
        <f t="shared" si="208"/>
        <v>0</v>
      </c>
      <c r="V676">
        <f t="shared" si="209"/>
        <v>39</v>
      </c>
      <c r="W676">
        <f>INDEX(Testing!$K$17:$K$23,FLOOR(('Frame Table'!T676-($E$6*V676)-($E$6*60*U676))/'Frame Table'!$F$6,1)+1)</f>
        <v>97</v>
      </c>
      <c r="X676">
        <f t="shared" si="222"/>
        <v>87</v>
      </c>
      <c r="Y676">
        <f>INDEX(Testing!$N$17:$N$23,FLOOR(('Frame Table'!T676-($E$6*V676)-($E$6*60*U676))/'Frame Table'!$F$6,1)+1)</f>
        <v>96</v>
      </c>
      <c r="AB676">
        <f t="shared" si="219"/>
        <v>668</v>
      </c>
      <c r="AC676">
        <f t="shared" si="215"/>
        <v>637272</v>
      </c>
      <c r="AD676">
        <f t="shared" si="210"/>
        <v>0</v>
      </c>
      <c r="AE676">
        <f t="shared" si="211"/>
        <v>24</v>
      </c>
      <c r="AF676">
        <f>INDEX(Testing!$K$17:$K$23,FLOOR(('Frame Table'!AC676-($E$6*AE676)-($E$6*60*AD676))/'Frame Table'!$F$6,1)+1)</f>
        <v>97</v>
      </c>
      <c r="AG676">
        <f t="shared" si="223"/>
        <v>89</v>
      </c>
      <c r="AH676">
        <f>INDEX(Testing!$N$17:$N$23,FLOOR(('Frame Table'!AC676-($E$6*AE676)-($E$6*60*AD676))/'Frame Table'!$F$6,1)+1)</f>
        <v>96</v>
      </c>
    </row>
    <row r="677" spans="1:34" x14ac:dyDescent="0.25">
      <c r="A677">
        <f t="shared" si="216"/>
        <v>669</v>
      </c>
      <c r="B677">
        <f t="shared" si="212"/>
        <v>851637</v>
      </c>
      <c r="C677">
        <f t="shared" si="204"/>
        <v>0</v>
      </c>
      <c r="D677">
        <f t="shared" si="205"/>
        <v>33</v>
      </c>
      <c r="E677">
        <f>INDEX(Testing!$K$17:$K$23,FLOOR(('Frame Table'!B677-($E$6*D677)-($E$6*60*C677))/'Frame Table'!$F$6,1)+1)</f>
        <v>25</v>
      </c>
      <c r="F677">
        <f t="shared" si="220"/>
        <v>26</v>
      </c>
      <c r="G677">
        <f>INDEX(Testing!$N$17:$N$23,FLOOR(('Frame Table'!B677-($E$6*D677)-($E$6*60*C677))/'Frame Table'!$F$6,1)+1)</f>
        <v>19</v>
      </c>
      <c r="J677">
        <f t="shared" si="217"/>
        <v>669</v>
      </c>
      <c r="K677">
        <f t="shared" si="213"/>
        <v>729879</v>
      </c>
      <c r="L677">
        <f t="shared" si="206"/>
        <v>0</v>
      </c>
      <c r="M677">
        <f t="shared" si="207"/>
        <v>28</v>
      </c>
      <c r="N677">
        <f>INDEX(Testing!$K$17:$K$23,FLOOR(('Frame Table'!K677-($E$6*M677)-($E$6*60*L677))/'Frame Table'!$F$6,1)+1)</f>
        <v>61</v>
      </c>
      <c r="O677">
        <f t="shared" si="221"/>
        <v>51</v>
      </c>
      <c r="P677">
        <f>INDEX(Testing!$N$17:$N$23,FLOOR(('Frame Table'!K677-($E$6*M677)-($E$6*60*L677))/'Frame Table'!$F$6,1)+1)</f>
        <v>58</v>
      </c>
      <c r="S677">
        <f t="shared" si="218"/>
        <v>669</v>
      </c>
      <c r="T677">
        <f t="shared" si="214"/>
        <v>1022232</v>
      </c>
      <c r="U677">
        <f t="shared" si="208"/>
        <v>0</v>
      </c>
      <c r="V677">
        <f t="shared" si="209"/>
        <v>39</v>
      </c>
      <c r="W677">
        <f>INDEX(Testing!$K$17:$K$23,FLOOR(('Frame Table'!T677-($E$6*V677)-($E$6*60*U677))/'Frame Table'!$F$6,1)+1)</f>
        <v>97</v>
      </c>
      <c r="X677">
        <f t="shared" si="222"/>
        <v>93</v>
      </c>
      <c r="Y677">
        <f>INDEX(Testing!$N$17:$N$23,FLOOR(('Frame Table'!T677-($E$6*V677)-($E$6*60*U677))/'Frame Table'!$F$6,1)+1)</f>
        <v>96</v>
      </c>
      <c r="AB677">
        <f t="shared" si="219"/>
        <v>669</v>
      </c>
      <c r="AC677">
        <f t="shared" si="215"/>
        <v>638226</v>
      </c>
      <c r="AD677">
        <f t="shared" si="210"/>
        <v>0</v>
      </c>
      <c r="AE677">
        <f t="shared" si="211"/>
        <v>24</v>
      </c>
      <c r="AF677">
        <f>INDEX(Testing!$K$17:$K$23,FLOOR(('Frame Table'!AC677-($E$6*AE677)-($E$6*60*AD677))/'Frame Table'!$F$6,1)+1)</f>
        <v>97</v>
      </c>
      <c r="AG677">
        <f t="shared" si="223"/>
        <v>93</v>
      </c>
      <c r="AH677">
        <f>INDEX(Testing!$N$17:$N$23,FLOOR(('Frame Table'!AC677-($E$6*AE677)-($E$6*60*AD677))/'Frame Table'!$F$6,1)+1)</f>
        <v>96</v>
      </c>
    </row>
    <row r="678" spans="1:34" x14ac:dyDescent="0.25">
      <c r="A678">
        <f t="shared" si="216"/>
        <v>670</v>
      </c>
      <c r="B678">
        <f t="shared" si="212"/>
        <v>852910</v>
      </c>
      <c r="C678">
        <f t="shared" si="204"/>
        <v>0</v>
      </c>
      <c r="D678">
        <f t="shared" si="205"/>
        <v>33</v>
      </c>
      <c r="E678">
        <f>INDEX(Testing!$K$17:$K$23,FLOOR(('Frame Table'!B678-($E$6*D678)-($E$6*60*C678))/'Frame Table'!$F$6,1)+1)</f>
        <v>25</v>
      </c>
      <c r="F678">
        <f t="shared" si="220"/>
        <v>31</v>
      </c>
      <c r="G678">
        <f>INDEX(Testing!$N$17:$N$23,FLOOR(('Frame Table'!B678-($E$6*D678)-($E$6*60*C678))/'Frame Table'!$F$6,1)+1)</f>
        <v>19</v>
      </c>
      <c r="J678">
        <f t="shared" si="217"/>
        <v>670</v>
      </c>
      <c r="K678">
        <f t="shared" si="213"/>
        <v>730970</v>
      </c>
      <c r="L678">
        <f t="shared" si="206"/>
        <v>0</v>
      </c>
      <c r="M678">
        <f t="shared" si="207"/>
        <v>28</v>
      </c>
      <c r="N678">
        <f>INDEX(Testing!$K$17:$K$23,FLOOR(('Frame Table'!K678-($E$6*M678)-($E$6*60*L678))/'Frame Table'!$F$6,1)+1)</f>
        <v>61</v>
      </c>
      <c r="O678">
        <f t="shared" si="221"/>
        <v>55</v>
      </c>
      <c r="P678">
        <f>INDEX(Testing!$N$17:$N$23,FLOOR(('Frame Table'!K678-($E$6*M678)-($E$6*60*L678))/'Frame Table'!$F$6,1)+1)</f>
        <v>58</v>
      </c>
      <c r="S678">
        <f t="shared" si="218"/>
        <v>670</v>
      </c>
      <c r="T678">
        <f t="shared" si="214"/>
        <v>1023760</v>
      </c>
      <c r="U678">
        <f t="shared" si="208"/>
        <v>0</v>
      </c>
      <c r="V678">
        <f t="shared" si="209"/>
        <v>39</v>
      </c>
      <c r="W678">
        <f>INDEX(Testing!$K$17:$K$23,FLOOR(('Frame Table'!T678-($E$6*V678)-($E$6*60*U678))/'Frame Table'!$F$6,1)+1)</f>
        <v>99</v>
      </c>
      <c r="X678">
        <f t="shared" si="222"/>
        <v>99</v>
      </c>
      <c r="Y678">
        <f>INDEX(Testing!$N$17:$N$23,FLOOR(('Frame Table'!T678-($E$6*V678)-($E$6*60*U678))/'Frame Table'!$F$6,1)+1)</f>
        <v>99</v>
      </c>
      <c r="AB678">
        <f t="shared" si="219"/>
        <v>670</v>
      </c>
      <c r="AC678">
        <f t="shared" si="215"/>
        <v>639180</v>
      </c>
      <c r="AD678">
        <f t="shared" si="210"/>
        <v>0</v>
      </c>
      <c r="AE678">
        <f t="shared" si="211"/>
        <v>24</v>
      </c>
      <c r="AF678">
        <f>INDEX(Testing!$K$17:$K$23,FLOOR(('Frame Table'!AC678-($E$6*AE678)-($E$6*60*AD678))/'Frame Table'!$F$6,1)+1)</f>
        <v>99</v>
      </c>
      <c r="AG678">
        <f t="shared" si="223"/>
        <v>96</v>
      </c>
      <c r="AH678">
        <f>INDEX(Testing!$N$17:$N$23,FLOOR(('Frame Table'!AC678-($E$6*AE678)-($E$6*60*AD678))/'Frame Table'!$F$6,1)+1)</f>
        <v>99</v>
      </c>
    </row>
    <row r="679" spans="1:34" x14ac:dyDescent="0.25">
      <c r="A679">
        <f t="shared" si="216"/>
        <v>671</v>
      </c>
      <c r="B679">
        <f t="shared" si="212"/>
        <v>854183</v>
      </c>
      <c r="C679">
        <f t="shared" si="204"/>
        <v>0</v>
      </c>
      <c r="D679">
        <f t="shared" si="205"/>
        <v>33</v>
      </c>
      <c r="E679">
        <f>INDEX(Testing!$K$17:$K$23,FLOOR(('Frame Table'!B679-($E$6*D679)-($E$6*60*C679))/'Frame Table'!$F$6,1)+1)</f>
        <v>48</v>
      </c>
      <c r="F679">
        <f t="shared" si="220"/>
        <v>36</v>
      </c>
      <c r="G679">
        <f>INDEX(Testing!$N$17:$N$23,FLOOR(('Frame Table'!B679-($E$6*D679)-($E$6*60*C679))/'Frame Table'!$F$6,1)+1)</f>
        <v>38</v>
      </c>
      <c r="J679">
        <f t="shared" si="217"/>
        <v>671</v>
      </c>
      <c r="K679">
        <f t="shared" si="213"/>
        <v>732061</v>
      </c>
      <c r="L679">
        <f t="shared" si="206"/>
        <v>0</v>
      </c>
      <c r="M679">
        <f t="shared" si="207"/>
        <v>28</v>
      </c>
      <c r="N679">
        <f>INDEX(Testing!$K$17:$K$23,FLOOR(('Frame Table'!K679-($E$6*M679)-($E$6*60*L679))/'Frame Table'!$F$6,1)+1)</f>
        <v>61</v>
      </c>
      <c r="O679">
        <f t="shared" si="221"/>
        <v>59</v>
      </c>
      <c r="P679">
        <f>INDEX(Testing!$N$17:$N$23,FLOOR(('Frame Table'!K679-($E$6*M679)-($E$6*60*L679))/'Frame Table'!$F$6,1)+1)</f>
        <v>58</v>
      </c>
      <c r="S679">
        <f t="shared" si="218"/>
        <v>671</v>
      </c>
      <c r="T679">
        <f t="shared" si="214"/>
        <v>1025288</v>
      </c>
      <c r="U679">
        <f t="shared" si="208"/>
        <v>0</v>
      </c>
      <c r="V679">
        <f t="shared" si="209"/>
        <v>40</v>
      </c>
      <c r="W679">
        <f>INDEX(Testing!$K$17:$K$23,FLOOR(('Frame Table'!T679-($E$6*V679)-($E$6*60*U679))/'Frame Table'!$F$6,1)+1)</f>
        <v>0</v>
      </c>
      <c r="X679">
        <f t="shared" si="222"/>
        <v>5</v>
      </c>
      <c r="Y679">
        <f>INDEX(Testing!$N$17:$N$23,FLOOR(('Frame Table'!T679-($E$6*V679)-($E$6*60*U679))/'Frame Table'!$F$6,1)+1)</f>
        <v>0</v>
      </c>
      <c r="AB679">
        <f t="shared" si="219"/>
        <v>671</v>
      </c>
      <c r="AC679">
        <f t="shared" si="215"/>
        <v>640134</v>
      </c>
      <c r="AD679">
        <f t="shared" si="210"/>
        <v>0</v>
      </c>
      <c r="AE679">
        <f t="shared" si="211"/>
        <v>25</v>
      </c>
      <c r="AF679">
        <f>INDEX(Testing!$K$17:$K$23,FLOOR(('Frame Table'!AC679-($E$6*AE679)-($E$6*60*AD679))/'Frame Table'!$F$6,1)+1)</f>
        <v>0</v>
      </c>
      <c r="AG679">
        <f t="shared" si="223"/>
        <v>0</v>
      </c>
      <c r="AH679">
        <f>INDEX(Testing!$N$17:$N$23,FLOOR(('Frame Table'!AC679-($E$6*AE679)-($E$6*60*AD679))/'Frame Table'!$F$6,1)+1)</f>
        <v>0</v>
      </c>
    </row>
    <row r="680" spans="1:34" x14ac:dyDescent="0.25">
      <c r="A680">
        <f t="shared" si="216"/>
        <v>672</v>
      </c>
      <c r="B680">
        <f t="shared" si="212"/>
        <v>855456</v>
      </c>
      <c r="C680">
        <f t="shared" si="204"/>
        <v>0</v>
      </c>
      <c r="D680">
        <f t="shared" si="205"/>
        <v>33</v>
      </c>
      <c r="E680">
        <f>INDEX(Testing!$K$17:$K$23,FLOOR(('Frame Table'!B680-($E$6*D680)-($E$6*60*C680))/'Frame Table'!$F$6,1)+1)</f>
        <v>48</v>
      </c>
      <c r="F680">
        <f t="shared" si="220"/>
        <v>41</v>
      </c>
      <c r="G680">
        <f>INDEX(Testing!$N$17:$N$23,FLOOR(('Frame Table'!B680-($E$6*D680)-($E$6*60*C680))/'Frame Table'!$F$6,1)+1)</f>
        <v>38</v>
      </c>
      <c r="J680">
        <f t="shared" si="217"/>
        <v>672</v>
      </c>
      <c r="K680">
        <f t="shared" si="213"/>
        <v>733152</v>
      </c>
      <c r="L680">
        <f t="shared" si="206"/>
        <v>0</v>
      </c>
      <c r="M680">
        <f t="shared" si="207"/>
        <v>28</v>
      </c>
      <c r="N680">
        <f>INDEX(Testing!$K$17:$K$23,FLOOR(('Frame Table'!K680-($E$6*M680)-($E$6*60*L680))/'Frame Table'!$F$6,1)+1)</f>
        <v>61</v>
      </c>
      <c r="O680">
        <f t="shared" si="221"/>
        <v>63</v>
      </c>
      <c r="P680">
        <f>INDEX(Testing!$N$17:$N$23,FLOOR(('Frame Table'!K680-($E$6*M680)-($E$6*60*L680))/'Frame Table'!$F$6,1)+1)</f>
        <v>58</v>
      </c>
      <c r="S680">
        <f t="shared" si="218"/>
        <v>672</v>
      </c>
      <c r="T680">
        <f t="shared" si="214"/>
        <v>1026816</v>
      </c>
      <c r="U680">
        <f t="shared" si="208"/>
        <v>0</v>
      </c>
      <c r="V680">
        <f t="shared" si="209"/>
        <v>40</v>
      </c>
      <c r="W680">
        <f>INDEX(Testing!$K$17:$K$23,FLOOR(('Frame Table'!T680-($E$6*V680)-($E$6*60*U680))/'Frame Table'!$F$6,1)+1)</f>
        <v>0</v>
      </c>
      <c r="X680">
        <f t="shared" si="222"/>
        <v>11</v>
      </c>
      <c r="Y680">
        <f>INDEX(Testing!$N$17:$N$23,FLOOR(('Frame Table'!T680-($E$6*V680)-($E$6*60*U680))/'Frame Table'!$F$6,1)+1)</f>
        <v>0</v>
      </c>
      <c r="AB680">
        <f t="shared" si="219"/>
        <v>672</v>
      </c>
      <c r="AC680">
        <f t="shared" si="215"/>
        <v>641088</v>
      </c>
      <c r="AD680">
        <f t="shared" si="210"/>
        <v>0</v>
      </c>
      <c r="AE680">
        <f t="shared" si="211"/>
        <v>25</v>
      </c>
      <c r="AF680">
        <f>INDEX(Testing!$K$17:$K$23,FLOOR(('Frame Table'!AC680-($E$6*AE680)-($E$6*60*AD680))/'Frame Table'!$F$6,1)+1)</f>
        <v>0</v>
      </c>
      <c r="AG680">
        <f t="shared" si="223"/>
        <v>4</v>
      </c>
      <c r="AH680">
        <f>INDEX(Testing!$N$17:$N$23,FLOOR(('Frame Table'!AC680-($E$6*AE680)-($E$6*60*AD680))/'Frame Table'!$F$6,1)+1)</f>
        <v>0</v>
      </c>
    </row>
    <row r="681" spans="1:34" x14ac:dyDescent="0.25">
      <c r="A681">
        <f t="shared" si="216"/>
        <v>673</v>
      </c>
      <c r="B681">
        <f t="shared" si="212"/>
        <v>856729</v>
      </c>
      <c r="C681">
        <f t="shared" si="204"/>
        <v>0</v>
      </c>
      <c r="D681">
        <f t="shared" si="205"/>
        <v>33</v>
      </c>
      <c r="E681">
        <f>INDEX(Testing!$K$17:$K$23,FLOOR(('Frame Table'!B681-($E$6*D681)-($E$6*60*C681))/'Frame Table'!$F$6,1)+1)</f>
        <v>48</v>
      </c>
      <c r="F681">
        <f t="shared" si="220"/>
        <v>46</v>
      </c>
      <c r="G681">
        <f>INDEX(Testing!$N$17:$N$23,FLOOR(('Frame Table'!B681-($E$6*D681)-($E$6*60*C681))/'Frame Table'!$F$6,1)+1)</f>
        <v>38</v>
      </c>
      <c r="J681">
        <f t="shared" si="217"/>
        <v>673</v>
      </c>
      <c r="K681">
        <f t="shared" si="213"/>
        <v>734243</v>
      </c>
      <c r="L681">
        <f t="shared" si="206"/>
        <v>0</v>
      </c>
      <c r="M681">
        <f t="shared" si="207"/>
        <v>28</v>
      </c>
      <c r="N681">
        <f>INDEX(Testing!$K$17:$K$23,FLOOR(('Frame Table'!K681-($E$6*M681)-($E$6*60*L681))/'Frame Table'!$F$6,1)+1)</f>
        <v>82</v>
      </c>
      <c r="O681">
        <f t="shared" si="221"/>
        <v>68</v>
      </c>
      <c r="P681">
        <f>INDEX(Testing!$N$17:$N$23,FLOOR(('Frame Table'!K681-($E$6*M681)-($E$6*60*L681))/'Frame Table'!$F$6,1)+1)</f>
        <v>77</v>
      </c>
      <c r="S681">
        <f t="shared" si="218"/>
        <v>673</v>
      </c>
      <c r="T681">
        <f t="shared" si="214"/>
        <v>1028344</v>
      </c>
      <c r="U681">
        <f t="shared" si="208"/>
        <v>0</v>
      </c>
      <c r="V681">
        <f t="shared" si="209"/>
        <v>40</v>
      </c>
      <c r="W681">
        <f>INDEX(Testing!$K$17:$K$23,FLOOR(('Frame Table'!T681-($E$6*V681)-($E$6*60*U681))/'Frame Table'!$F$6,1)+1)</f>
        <v>25</v>
      </c>
      <c r="X681">
        <f t="shared" si="222"/>
        <v>16</v>
      </c>
      <c r="Y681">
        <f>INDEX(Testing!$N$17:$N$23,FLOOR(('Frame Table'!T681-($E$6*V681)-($E$6*60*U681))/'Frame Table'!$F$6,1)+1)</f>
        <v>19</v>
      </c>
      <c r="AB681">
        <f t="shared" si="219"/>
        <v>673</v>
      </c>
      <c r="AC681">
        <f t="shared" si="215"/>
        <v>642042</v>
      </c>
      <c r="AD681">
        <f t="shared" si="210"/>
        <v>0</v>
      </c>
      <c r="AE681">
        <f t="shared" si="211"/>
        <v>25</v>
      </c>
      <c r="AF681">
        <f>INDEX(Testing!$K$17:$K$23,FLOOR(('Frame Table'!AC681-($E$6*AE681)-($E$6*60*AD681))/'Frame Table'!$F$6,1)+1)</f>
        <v>0</v>
      </c>
      <c r="AG681">
        <f t="shared" si="223"/>
        <v>7</v>
      </c>
      <c r="AH681">
        <f>INDEX(Testing!$N$17:$N$23,FLOOR(('Frame Table'!AC681-($E$6*AE681)-($E$6*60*AD681))/'Frame Table'!$F$6,1)+1)</f>
        <v>0</v>
      </c>
    </row>
    <row r="682" spans="1:34" x14ac:dyDescent="0.25">
      <c r="A682">
        <f t="shared" si="216"/>
        <v>674</v>
      </c>
      <c r="B682">
        <f t="shared" si="212"/>
        <v>858002</v>
      </c>
      <c r="C682">
        <f t="shared" si="204"/>
        <v>0</v>
      </c>
      <c r="D682">
        <f t="shared" si="205"/>
        <v>33</v>
      </c>
      <c r="E682">
        <f>INDEX(Testing!$K$17:$K$23,FLOOR(('Frame Table'!B682-($E$6*D682)-($E$6*60*C682))/'Frame Table'!$F$6,1)+1)</f>
        <v>61</v>
      </c>
      <c r="F682">
        <f t="shared" si="220"/>
        <v>51</v>
      </c>
      <c r="G682">
        <f>INDEX(Testing!$N$17:$N$23,FLOOR(('Frame Table'!B682-($E$6*D682)-($E$6*60*C682))/'Frame Table'!$F$6,1)+1)</f>
        <v>58</v>
      </c>
      <c r="J682">
        <f t="shared" si="217"/>
        <v>674</v>
      </c>
      <c r="K682">
        <f t="shared" si="213"/>
        <v>735334</v>
      </c>
      <c r="L682">
        <f t="shared" si="206"/>
        <v>0</v>
      </c>
      <c r="M682">
        <f t="shared" si="207"/>
        <v>28</v>
      </c>
      <c r="N682">
        <f>INDEX(Testing!$K$17:$K$23,FLOOR(('Frame Table'!K682-($E$6*M682)-($E$6*60*L682))/'Frame Table'!$F$6,1)+1)</f>
        <v>82</v>
      </c>
      <c r="O682">
        <f t="shared" si="221"/>
        <v>72</v>
      </c>
      <c r="P682">
        <f>INDEX(Testing!$N$17:$N$23,FLOOR(('Frame Table'!K682-($E$6*M682)-($E$6*60*L682))/'Frame Table'!$F$6,1)+1)</f>
        <v>77</v>
      </c>
      <c r="S682">
        <f t="shared" si="218"/>
        <v>674</v>
      </c>
      <c r="T682">
        <f t="shared" si="214"/>
        <v>1029872</v>
      </c>
      <c r="U682">
        <f t="shared" si="208"/>
        <v>0</v>
      </c>
      <c r="V682">
        <f t="shared" si="209"/>
        <v>40</v>
      </c>
      <c r="W682">
        <f>INDEX(Testing!$K$17:$K$23,FLOOR(('Frame Table'!T682-($E$6*V682)-($E$6*60*U682))/'Frame Table'!$F$6,1)+1)</f>
        <v>25</v>
      </c>
      <c r="X682">
        <f t="shared" si="222"/>
        <v>22</v>
      </c>
      <c r="Y682">
        <f>INDEX(Testing!$N$17:$N$23,FLOOR(('Frame Table'!T682-($E$6*V682)-($E$6*60*U682))/'Frame Table'!$F$6,1)+1)</f>
        <v>19</v>
      </c>
      <c r="AB682">
        <f t="shared" si="219"/>
        <v>674</v>
      </c>
      <c r="AC682">
        <f t="shared" si="215"/>
        <v>642996</v>
      </c>
      <c r="AD682">
        <f t="shared" si="210"/>
        <v>0</v>
      </c>
      <c r="AE682">
        <f t="shared" si="211"/>
        <v>25</v>
      </c>
      <c r="AF682">
        <f>INDEX(Testing!$K$17:$K$23,FLOOR(('Frame Table'!AC682-($E$6*AE682)-($E$6*60*AD682))/'Frame Table'!$F$6,1)+1)</f>
        <v>0</v>
      </c>
      <c r="AG682">
        <f t="shared" si="223"/>
        <v>11</v>
      </c>
      <c r="AH682">
        <f>INDEX(Testing!$N$17:$N$23,FLOOR(('Frame Table'!AC682-($E$6*AE682)-($E$6*60*AD682))/'Frame Table'!$F$6,1)+1)</f>
        <v>0</v>
      </c>
    </row>
    <row r="683" spans="1:34" x14ac:dyDescent="0.25">
      <c r="A683">
        <f t="shared" si="216"/>
        <v>675</v>
      </c>
      <c r="B683">
        <f t="shared" si="212"/>
        <v>859275</v>
      </c>
      <c r="C683">
        <f t="shared" si="204"/>
        <v>0</v>
      </c>
      <c r="D683">
        <f t="shared" si="205"/>
        <v>33</v>
      </c>
      <c r="E683">
        <f>INDEX(Testing!$K$17:$K$23,FLOOR(('Frame Table'!B683-($E$6*D683)-($E$6*60*C683))/'Frame Table'!$F$6,1)+1)</f>
        <v>61</v>
      </c>
      <c r="F683">
        <f t="shared" si="220"/>
        <v>56</v>
      </c>
      <c r="G683">
        <f>INDEX(Testing!$N$17:$N$23,FLOOR(('Frame Table'!B683-($E$6*D683)-($E$6*60*C683))/'Frame Table'!$F$6,1)+1)</f>
        <v>58</v>
      </c>
      <c r="J683">
        <f t="shared" si="217"/>
        <v>675</v>
      </c>
      <c r="K683">
        <f t="shared" si="213"/>
        <v>736425</v>
      </c>
      <c r="L683">
        <f t="shared" si="206"/>
        <v>0</v>
      </c>
      <c r="M683">
        <f t="shared" si="207"/>
        <v>28</v>
      </c>
      <c r="N683">
        <f>INDEX(Testing!$K$17:$K$23,FLOOR(('Frame Table'!K683-($E$6*M683)-($E$6*60*L683))/'Frame Table'!$F$6,1)+1)</f>
        <v>82</v>
      </c>
      <c r="O683">
        <f t="shared" si="221"/>
        <v>76</v>
      </c>
      <c r="P683">
        <f>INDEX(Testing!$N$17:$N$23,FLOOR(('Frame Table'!K683-($E$6*M683)-($E$6*60*L683))/'Frame Table'!$F$6,1)+1)</f>
        <v>77</v>
      </c>
      <c r="S683">
        <f t="shared" si="218"/>
        <v>675</v>
      </c>
      <c r="T683">
        <f t="shared" si="214"/>
        <v>1031400</v>
      </c>
      <c r="U683">
        <f t="shared" si="208"/>
        <v>0</v>
      </c>
      <c r="V683">
        <f t="shared" si="209"/>
        <v>40</v>
      </c>
      <c r="W683">
        <f>INDEX(Testing!$K$17:$K$23,FLOOR(('Frame Table'!T683-($E$6*V683)-($E$6*60*U683))/'Frame Table'!$F$6,1)+1)</f>
        <v>25</v>
      </c>
      <c r="X683">
        <f t="shared" si="222"/>
        <v>28</v>
      </c>
      <c r="Y683">
        <f>INDEX(Testing!$N$17:$N$23,FLOOR(('Frame Table'!T683-($E$6*V683)-($E$6*60*U683))/'Frame Table'!$F$6,1)+1)</f>
        <v>19</v>
      </c>
      <c r="AB683">
        <f t="shared" si="219"/>
        <v>675</v>
      </c>
      <c r="AC683">
        <f t="shared" si="215"/>
        <v>643950</v>
      </c>
      <c r="AD683">
        <f t="shared" si="210"/>
        <v>0</v>
      </c>
      <c r="AE683">
        <f t="shared" si="211"/>
        <v>25</v>
      </c>
      <c r="AF683">
        <f>INDEX(Testing!$K$17:$K$23,FLOOR(('Frame Table'!AC683-($E$6*AE683)-($E$6*60*AD683))/'Frame Table'!$F$6,1)+1)</f>
        <v>0</v>
      </c>
      <c r="AG683">
        <f t="shared" si="223"/>
        <v>15</v>
      </c>
      <c r="AH683">
        <f>INDEX(Testing!$N$17:$N$23,FLOOR(('Frame Table'!AC683-($E$6*AE683)-($E$6*60*AD683))/'Frame Table'!$F$6,1)+1)</f>
        <v>0</v>
      </c>
    </row>
    <row r="684" spans="1:34" x14ac:dyDescent="0.25">
      <c r="A684">
        <f t="shared" si="216"/>
        <v>676</v>
      </c>
      <c r="B684">
        <f t="shared" si="212"/>
        <v>860548</v>
      </c>
      <c r="C684">
        <f t="shared" si="204"/>
        <v>0</v>
      </c>
      <c r="D684">
        <f t="shared" si="205"/>
        <v>33</v>
      </c>
      <c r="E684">
        <f>INDEX(Testing!$K$17:$K$23,FLOOR(('Frame Table'!B684-($E$6*D684)-($E$6*60*C684))/'Frame Table'!$F$6,1)+1)</f>
        <v>61</v>
      </c>
      <c r="F684">
        <f t="shared" si="220"/>
        <v>61</v>
      </c>
      <c r="G684">
        <f>INDEX(Testing!$N$17:$N$23,FLOOR(('Frame Table'!B684-($E$6*D684)-($E$6*60*C684))/'Frame Table'!$F$6,1)+1)</f>
        <v>58</v>
      </c>
      <c r="J684">
        <f t="shared" si="217"/>
        <v>676</v>
      </c>
      <c r="K684">
        <f t="shared" si="213"/>
        <v>737516</v>
      </c>
      <c r="L684">
        <f t="shared" si="206"/>
        <v>0</v>
      </c>
      <c r="M684">
        <f t="shared" si="207"/>
        <v>28</v>
      </c>
      <c r="N684">
        <f>INDEX(Testing!$K$17:$K$23,FLOOR(('Frame Table'!K684-($E$6*M684)-($E$6*60*L684))/'Frame Table'!$F$6,1)+1)</f>
        <v>97</v>
      </c>
      <c r="O684">
        <f t="shared" si="221"/>
        <v>80</v>
      </c>
      <c r="P684">
        <f>INDEX(Testing!$N$17:$N$23,FLOOR(('Frame Table'!K684-($E$6*M684)-($E$6*60*L684))/'Frame Table'!$F$6,1)+1)</f>
        <v>96</v>
      </c>
      <c r="S684">
        <f t="shared" si="218"/>
        <v>676</v>
      </c>
      <c r="T684">
        <f t="shared" si="214"/>
        <v>1032928</v>
      </c>
      <c r="U684">
        <f t="shared" si="208"/>
        <v>0</v>
      </c>
      <c r="V684">
        <f t="shared" si="209"/>
        <v>40</v>
      </c>
      <c r="W684">
        <f>INDEX(Testing!$K$17:$K$23,FLOOR(('Frame Table'!T684-($E$6*V684)-($E$6*60*U684))/'Frame Table'!$F$6,1)+1)</f>
        <v>48</v>
      </c>
      <c r="X684">
        <f t="shared" si="222"/>
        <v>34</v>
      </c>
      <c r="Y684">
        <f>INDEX(Testing!$N$17:$N$23,FLOOR(('Frame Table'!T684-($E$6*V684)-($E$6*60*U684))/'Frame Table'!$F$6,1)+1)</f>
        <v>38</v>
      </c>
      <c r="AB684">
        <f t="shared" si="219"/>
        <v>676</v>
      </c>
      <c r="AC684">
        <f t="shared" si="215"/>
        <v>644904</v>
      </c>
      <c r="AD684">
        <f t="shared" si="210"/>
        <v>0</v>
      </c>
      <c r="AE684">
        <f t="shared" si="211"/>
        <v>25</v>
      </c>
      <c r="AF684">
        <f>INDEX(Testing!$K$17:$K$23,FLOOR(('Frame Table'!AC684-($E$6*AE684)-($E$6*60*AD684))/'Frame Table'!$F$6,1)+1)</f>
        <v>25</v>
      </c>
      <c r="AG684">
        <f t="shared" si="223"/>
        <v>19</v>
      </c>
      <c r="AH684">
        <f>INDEX(Testing!$N$17:$N$23,FLOOR(('Frame Table'!AC684-($E$6*AE684)-($E$6*60*AD684))/'Frame Table'!$F$6,1)+1)</f>
        <v>19</v>
      </c>
    </row>
    <row r="685" spans="1:34" x14ac:dyDescent="0.25">
      <c r="A685">
        <f t="shared" si="216"/>
        <v>677</v>
      </c>
      <c r="B685">
        <f t="shared" si="212"/>
        <v>861821</v>
      </c>
      <c r="C685">
        <f t="shared" si="204"/>
        <v>0</v>
      </c>
      <c r="D685">
        <f t="shared" si="205"/>
        <v>33</v>
      </c>
      <c r="E685">
        <f>INDEX(Testing!$K$17:$K$23,FLOOR(('Frame Table'!B685-($E$6*D685)-($E$6*60*C685))/'Frame Table'!$F$6,1)+1)</f>
        <v>82</v>
      </c>
      <c r="F685">
        <f t="shared" si="220"/>
        <v>66</v>
      </c>
      <c r="G685">
        <f>INDEX(Testing!$N$17:$N$23,FLOOR(('Frame Table'!B685-($E$6*D685)-($E$6*60*C685))/'Frame Table'!$F$6,1)+1)</f>
        <v>77</v>
      </c>
      <c r="J685">
        <f t="shared" si="217"/>
        <v>677</v>
      </c>
      <c r="K685">
        <f t="shared" si="213"/>
        <v>738607</v>
      </c>
      <c r="L685">
        <f t="shared" si="206"/>
        <v>0</v>
      </c>
      <c r="M685">
        <f t="shared" si="207"/>
        <v>28</v>
      </c>
      <c r="N685">
        <f>INDEX(Testing!$K$17:$K$23,FLOOR(('Frame Table'!K685-($E$6*M685)-($E$6*60*L685))/'Frame Table'!$F$6,1)+1)</f>
        <v>97</v>
      </c>
      <c r="O685">
        <f t="shared" si="221"/>
        <v>85</v>
      </c>
      <c r="P685">
        <f>INDEX(Testing!$N$17:$N$23,FLOOR(('Frame Table'!K685-($E$6*M685)-($E$6*60*L685))/'Frame Table'!$F$6,1)+1)</f>
        <v>96</v>
      </c>
      <c r="S685">
        <f t="shared" si="218"/>
        <v>677</v>
      </c>
      <c r="T685">
        <f t="shared" si="214"/>
        <v>1034456</v>
      </c>
      <c r="U685">
        <f t="shared" si="208"/>
        <v>0</v>
      </c>
      <c r="V685">
        <f t="shared" si="209"/>
        <v>40</v>
      </c>
      <c r="W685">
        <f>INDEX(Testing!$K$17:$K$23,FLOOR(('Frame Table'!T685-($E$6*V685)-($E$6*60*U685))/'Frame Table'!$F$6,1)+1)</f>
        <v>48</v>
      </c>
      <c r="X685">
        <f t="shared" si="222"/>
        <v>40</v>
      </c>
      <c r="Y685">
        <f>INDEX(Testing!$N$17:$N$23,FLOOR(('Frame Table'!T685-($E$6*V685)-($E$6*60*U685))/'Frame Table'!$F$6,1)+1)</f>
        <v>38</v>
      </c>
      <c r="AB685">
        <f t="shared" si="219"/>
        <v>677</v>
      </c>
      <c r="AC685">
        <f t="shared" si="215"/>
        <v>645858</v>
      </c>
      <c r="AD685">
        <f t="shared" si="210"/>
        <v>0</v>
      </c>
      <c r="AE685">
        <f t="shared" si="211"/>
        <v>25</v>
      </c>
      <c r="AF685">
        <f>INDEX(Testing!$K$17:$K$23,FLOOR(('Frame Table'!AC685-($E$6*AE685)-($E$6*60*AD685))/'Frame Table'!$F$6,1)+1)</f>
        <v>25</v>
      </c>
      <c r="AG685">
        <f t="shared" si="223"/>
        <v>22</v>
      </c>
      <c r="AH685">
        <f>INDEX(Testing!$N$17:$N$23,FLOOR(('Frame Table'!AC685-($E$6*AE685)-($E$6*60*AD685))/'Frame Table'!$F$6,1)+1)</f>
        <v>19</v>
      </c>
    </row>
    <row r="686" spans="1:34" x14ac:dyDescent="0.25">
      <c r="A686">
        <f t="shared" si="216"/>
        <v>678</v>
      </c>
      <c r="B686">
        <f t="shared" si="212"/>
        <v>863094</v>
      </c>
      <c r="C686">
        <f t="shared" si="204"/>
        <v>0</v>
      </c>
      <c r="D686">
        <f t="shared" si="205"/>
        <v>33</v>
      </c>
      <c r="E686">
        <f>INDEX(Testing!$K$17:$K$23,FLOOR(('Frame Table'!B686-($E$6*D686)-($E$6*60*C686))/'Frame Table'!$F$6,1)+1)</f>
        <v>82</v>
      </c>
      <c r="F686">
        <f t="shared" si="220"/>
        <v>71</v>
      </c>
      <c r="G686">
        <f>INDEX(Testing!$N$17:$N$23,FLOOR(('Frame Table'!B686-($E$6*D686)-($E$6*60*C686))/'Frame Table'!$F$6,1)+1)</f>
        <v>77</v>
      </c>
      <c r="J686">
        <f t="shared" si="217"/>
        <v>678</v>
      </c>
      <c r="K686">
        <f t="shared" si="213"/>
        <v>739698</v>
      </c>
      <c r="L686">
        <f t="shared" si="206"/>
        <v>0</v>
      </c>
      <c r="M686">
        <f t="shared" si="207"/>
        <v>28</v>
      </c>
      <c r="N686">
        <f>INDEX(Testing!$K$17:$K$23,FLOOR(('Frame Table'!K686-($E$6*M686)-($E$6*60*L686))/'Frame Table'!$F$6,1)+1)</f>
        <v>97</v>
      </c>
      <c r="O686">
        <f t="shared" si="221"/>
        <v>89</v>
      </c>
      <c r="P686">
        <f>INDEX(Testing!$N$17:$N$23,FLOOR(('Frame Table'!K686-($E$6*M686)-($E$6*60*L686))/'Frame Table'!$F$6,1)+1)</f>
        <v>96</v>
      </c>
      <c r="S686">
        <f t="shared" si="218"/>
        <v>678</v>
      </c>
      <c r="T686">
        <f t="shared" si="214"/>
        <v>1035984</v>
      </c>
      <c r="U686">
        <f t="shared" si="208"/>
        <v>0</v>
      </c>
      <c r="V686">
        <f t="shared" si="209"/>
        <v>40</v>
      </c>
      <c r="W686">
        <f>INDEX(Testing!$K$17:$K$23,FLOOR(('Frame Table'!T686-($E$6*V686)-($E$6*60*U686))/'Frame Table'!$F$6,1)+1)</f>
        <v>48</v>
      </c>
      <c r="X686">
        <f t="shared" si="222"/>
        <v>46</v>
      </c>
      <c r="Y686">
        <f>INDEX(Testing!$N$17:$N$23,FLOOR(('Frame Table'!T686-($E$6*V686)-($E$6*60*U686))/'Frame Table'!$F$6,1)+1)</f>
        <v>38</v>
      </c>
      <c r="AB686">
        <f t="shared" si="219"/>
        <v>678</v>
      </c>
      <c r="AC686">
        <f t="shared" si="215"/>
        <v>646812</v>
      </c>
      <c r="AD686">
        <f t="shared" si="210"/>
        <v>0</v>
      </c>
      <c r="AE686">
        <f t="shared" si="211"/>
        <v>25</v>
      </c>
      <c r="AF686">
        <f>INDEX(Testing!$K$17:$K$23,FLOOR(('Frame Table'!AC686-($E$6*AE686)-($E$6*60*AD686))/'Frame Table'!$F$6,1)+1)</f>
        <v>25</v>
      </c>
      <c r="AG686">
        <f t="shared" si="223"/>
        <v>26</v>
      </c>
      <c r="AH686">
        <f>INDEX(Testing!$N$17:$N$23,FLOOR(('Frame Table'!AC686-($E$6*AE686)-($E$6*60*AD686))/'Frame Table'!$F$6,1)+1)</f>
        <v>19</v>
      </c>
    </row>
    <row r="687" spans="1:34" x14ac:dyDescent="0.25">
      <c r="A687">
        <f t="shared" si="216"/>
        <v>679</v>
      </c>
      <c r="B687">
        <f t="shared" si="212"/>
        <v>864367</v>
      </c>
      <c r="C687">
        <f t="shared" si="204"/>
        <v>0</v>
      </c>
      <c r="D687">
        <f t="shared" si="205"/>
        <v>33</v>
      </c>
      <c r="E687">
        <f>INDEX(Testing!$K$17:$K$23,FLOOR(('Frame Table'!B687-($E$6*D687)-($E$6*60*C687))/'Frame Table'!$F$6,1)+1)</f>
        <v>82</v>
      </c>
      <c r="F687">
        <f t="shared" si="220"/>
        <v>76</v>
      </c>
      <c r="G687">
        <f>INDEX(Testing!$N$17:$N$23,FLOOR(('Frame Table'!B687-($E$6*D687)-($E$6*60*C687))/'Frame Table'!$F$6,1)+1)</f>
        <v>77</v>
      </c>
      <c r="J687">
        <f t="shared" si="217"/>
        <v>679</v>
      </c>
      <c r="K687">
        <f t="shared" si="213"/>
        <v>740789</v>
      </c>
      <c r="L687">
        <f t="shared" si="206"/>
        <v>0</v>
      </c>
      <c r="M687">
        <f t="shared" si="207"/>
        <v>28</v>
      </c>
      <c r="N687">
        <f>INDEX(Testing!$K$17:$K$23,FLOOR(('Frame Table'!K687-($E$6*M687)-($E$6*60*L687))/'Frame Table'!$F$6,1)+1)</f>
        <v>97</v>
      </c>
      <c r="O687">
        <f t="shared" si="221"/>
        <v>93</v>
      </c>
      <c r="P687">
        <f>INDEX(Testing!$N$17:$N$23,FLOOR(('Frame Table'!K687-($E$6*M687)-($E$6*60*L687))/'Frame Table'!$F$6,1)+1)</f>
        <v>96</v>
      </c>
      <c r="S687">
        <f t="shared" si="218"/>
        <v>679</v>
      </c>
      <c r="T687">
        <f t="shared" si="214"/>
        <v>1037512</v>
      </c>
      <c r="U687">
        <f t="shared" si="208"/>
        <v>0</v>
      </c>
      <c r="V687">
        <f t="shared" si="209"/>
        <v>40</v>
      </c>
      <c r="W687">
        <f>INDEX(Testing!$K$17:$K$23,FLOOR(('Frame Table'!T687-($E$6*V687)-($E$6*60*U687))/'Frame Table'!$F$6,1)+1)</f>
        <v>61</v>
      </c>
      <c r="X687">
        <f t="shared" si="222"/>
        <v>52</v>
      </c>
      <c r="Y687">
        <f>INDEX(Testing!$N$17:$N$23,FLOOR(('Frame Table'!T687-($E$6*V687)-($E$6*60*U687))/'Frame Table'!$F$6,1)+1)</f>
        <v>58</v>
      </c>
      <c r="AB687">
        <f t="shared" si="219"/>
        <v>679</v>
      </c>
      <c r="AC687">
        <f t="shared" si="215"/>
        <v>647766</v>
      </c>
      <c r="AD687">
        <f t="shared" si="210"/>
        <v>0</v>
      </c>
      <c r="AE687">
        <f t="shared" si="211"/>
        <v>25</v>
      </c>
      <c r="AF687">
        <f>INDEX(Testing!$K$17:$K$23,FLOOR(('Frame Table'!AC687-($E$6*AE687)-($E$6*60*AD687))/'Frame Table'!$F$6,1)+1)</f>
        <v>25</v>
      </c>
      <c r="AG687">
        <f t="shared" si="223"/>
        <v>30</v>
      </c>
      <c r="AH687">
        <f>INDEX(Testing!$N$17:$N$23,FLOOR(('Frame Table'!AC687-($E$6*AE687)-($E$6*60*AD687))/'Frame Table'!$F$6,1)+1)</f>
        <v>19</v>
      </c>
    </row>
    <row r="688" spans="1:34" x14ac:dyDescent="0.25">
      <c r="A688">
        <f t="shared" si="216"/>
        <v>680</v>
      </c>
      <c r="B688">
        <f t="shared" si="212"/>
        <v>865640</v>
      </c>
      <c r="C688">
        <f t="shared" si="204"/>
        <v>0</v>
      </c>
      <c r="D688">
        <f t="shared" si="205"/>
        <v>33</v>
      </c>
      <c r="E688">
        <f>INDEX(Testing!$K$17:$K$23,FLOOR(('Frame Table'!B688-($E$6*D688)-($E$6*60*C688))/'Frame Table'!$F$6,1)+1)</f>
        <v>97</v>
      </c>
      <c r="F688">
        <f t="shared" si="220"/>
        <v>81</v>
      </c>
      <c r="G688">
        <f>INDEX(Testing!$N$17:$N$23,FLOOR(('Frame Table'!B688-($E$6*D688)-($E$6*60*C688))/'Frame Table'!$F$6,1)+1)</f>
        <v>96</v>
      </c>
      <c r="J688">
        <f t="shared" si="217"/>
        <v>680</v>
      </c>
      <c r="K688">
        <f t="shared" si="213"/>
        <v>741880</v>
      </c>
      <c r="L688">
        <f t="shared" si="206"/>
        <v>0</v>
      </c>
      <c r="M688">
        <f t="shared" si="207"/>
        <v>28</v>
      </c>
      <c r="N688">
        <f>INDEX(Testing!$K$17:$K$23,FLOOR(('Frame Table'!K688-($E$6*M688)-($E$6*60*L688))/'Frame Table'!$F$6,1)+1)</f>
        <v>99</v>
      </c>
      <c r="O688">
        <f t="shared" si="221"/>
        <v>97</v>
      </c>
      <c r="P688">
        <f>INDEX(Testing!$N$17:$N$23,FLOOR(('Frame Table'!K688-($E$6*M688)-($E$6*60*L688))/'Frame Table'!$F$6,1)+1)</f>
        <v>99</v>
      </c>
      <c r="S688">
        <f t="shared" si="218"/>
        <v>680</v>
      </c>
      <c r="T688">
        <f t="shared" si="214"/>
        <v>1039040</v>
      </c>
      <c r="U688">
        <f t="shared" si="208"/>
        <v>0</v>
      </c>
      <c r="V688">
        <f t="shared" si="209"/>
        <v>40</v>
      </c>
      <c r="W688">
        <f>INDEX(Testing!$K$17:$K$23,FLOOR(('Frame Table'!T688-($E$6*V688)-($E$6*60*U688))/'Frame Table'!$F$6,1)+1)</f>
        <v>61</v>
      </c>
      <c r="X688">
        <f t="shared" si="222"/>
        <v>58</v>
      </c>
      <c r="Y688">
        <f>INDEX(Testing!$N$17:$N$23,FLOOR(('Frame Table'!T688-($E$6*V688)-($E$6*60*U688))/'Frame Table'!$F$6,1)+1)</f>
        <v>58</v>
      </c>
      <c r="AB688">
        <f t="shared" si="219"/>
        <v>680</v>
      </c>
      <c r="AC688">
        <f t="shared" si="215"/>
        <v>648720</v>
      </c>
      <c r="AD688">
        <f t="shared" si="210"/>
        <v>0</v>
      </c>
      <c r="AE688">
        <f t="shared" si="211"/>
        <v>25</v>
      </c>
      <c r="AF688">
        <f>INDEX(Testing!$K$17:$K$23,FLOOR(('Frame Table'!AC688-($E$6*AE688)-($E$6*60*AD688))/'Frame Table'!$F$6,1)+1)</f>
        <v>48</v>
      </c>
      <c r="AG688">
        <f t="shared" si="223"/>
        <v>34</v>
      </c>
      <c r="AH688">
        <f>INDEX(Testing!$N$17:$N$23,FLOOR(('Frame Table'!AC688-($E$6*AE688)-($E$6*60*AD688))/'Frame Table'!$F$6,1)+1)</f>
        <v>38</v>
      </c>
    </row>
    <row r="689" spans="1:34" x14ac:dyDescent="0.25">
      <c r="A689">
        <f t="shared" si="216"/>
        <v>681</v>
      </c>
      <c r="B689">
        <f t="shared" si="212"/>
        <v>866913</v>
      </c>
      <c r="C689">
        <f t="shared" si="204"/>
        <v>0</v>
      </c>
      <c r="D689">
        <f t="shared" si="205"/>
        <v>33</v>
      </c>
      <c r="E689">
        <f>INDEX(Testing!$K$17:$K$23,FLOOR(('Frame Table'!B689-($E$6*D689)-($E$6*60*C689))/'Frame Table'!$F$6,1)+1)</f>
        <v>97</v>
      </c>
      <c r="F689">
        <f t="shared" si="220"/>
        <v>86</v>
      </c>
      <c r="G689">
        <f>INDEX(Testing!$N$17:$N$23,FLOOR(('Frame Table'!B689-($E$6*D689)-($E$6*60*C689))/'Frame Table'!$F$6,1)+1)</f>
        <v>96</v>
      </c>
      <c r="J689">
        <f t="shared" si="217"/>
        <v>681</v>
      </c>
      <c r="K689">
        <f t="shared" si="213"/>
        <v>742971</v>
      </c>
      <c r="L689">
        <f t="shared" si="206"/>
        <v>0</v>
      </c>
      <c r="M689">
        <f t="shared" si="207"/>
        <v>29</v>
      </c>
      <c r="N689">
        <f>INDEX(Testing!$K$17:$K$23,FLOOR(('Frame Table'!K689-($E$6*M689)-($E$6*60*L689))/'Frame Table'!$F$6,1)+1)</f>
        <v>0</v>
      </c>
      <c r="O689">
        <f t="shared" si="221"/>
        <v>2</v>
      </c>
      <c r="P689">
        <f>INDEX(Testing!$N$17:$N$23,FLOOR(('Frame Table'!K689-($E$6*M689)-($E$6*60*L689))/'Frame Table'!$F$6,1)+1)</f>
        <v>0</v>
      </c>
      <c r="S689">
        <f t="shared" si="218"/>
        <v>681</v>
      </c>
      <c r="T689">
        <f t="shared" si="214"/>
        <v>1040568</v>
      </c>
      <c r="U689">
        <f t="shared" si="208"/>
        <v>0</v>
      </c>
      <c r="V689">
        <f t="shared" si="209"/>
        <v>40</v>
      </c>
      <c r="W689">
        <f>INDEX(Testing!$K$17:$K$23,FLOOR(('Frame Table'!T689-($E$6*V689)-($E$6*60*U689))/'Frame Table'!$F$6,1)+1)</f>
        <v>82</v>
      </c>
      <c r="X689">
        <f t="shared" si="222"/>
        <v>64</v>
      </c>
      <c r="Y689">
        <f>INDEX(Testing!$N$17:$N$23,FLOOR(('Frame Table'!T689-($E$6*V689)-($E$6*60*U689))/'Frame Table'!$F$6,1)+1)</f>
        <v>77</v>
      </c>
      <c r="AB689">
        <f t="shared" si="219"/>
        <v>681</v>
      </c>
      <c r="AC689">
        <f t="shared" si="215"/>
        <v>649674</v>
      </c>
      <c r="AD689">
        <f t="shared" si="210"/>
        <v>0</v>
      </c>
      <c r="AE689">
        <f t="shared" si="211"/>
        <v>25</v>
      </c>
      <c r="AF689">
        <f>INDEX(Testing!$K$17:$K$23,FLOOR(('Frame Table'!AC689-($E$6*AE689)-($E$6*60*AD689))/'Frame Table'!$F$6,1)+1)</f>
        <v>48</v>
      </c>
      <c r="AG689">
        <f t="shared" si="223"/>
        <v>37</v>
      </c>
      <c r="AH689">
        <f>INDEX(Testing!$N$17:$N$23,FLOOR(('Frame Table'!AC689-($E$6*AE689)-($E$6*60*AD689))/'Frame Table'!$F$6,1)+1)</f>
        <v>38</v>
      </c>
    </row>
    <row r="690" spans="1:34" x14ac:dyDescent="0.25">
      <c r="A690">
        <f t="shared" si="216"/>
        <v>682</v>
      </c>
      <c r="B690">
        <f t="shared" si="212"/>
        <v>868186</v>
      </c>
      <c r="C690">
        <f t="shared" si="204"/>
        <v>0</v>
      </c>
      <c r="D690">
        <f t="shared" si="205"/>
        <v>33</v>
      </c>
      <c r="E690">
        <f>INDEX(Testing!$K$17:$K$23,FLOOR(('Frame Table'!B690-($E$6*D690)-($E$6*60*C690))/'Frame Table'!$F$6,1)+1)</f>
        <v>97</v>
      </c>
      <c r="F690">
        <f t="shared" si="220"/>
        <v>91</v>
      </c>
      <c r="G690">
        <f>INDEX(Testing!$N$17:$N$23,FLOOR(('Frame Table'!B690-($E$6*D690)-($E$6*60*C690))/'Frame Table'!$F$6,1)+1)</f>
        <v>96</v>
      </c>
      <c r="J690">
        <f t="shared" si="217"/>
        <v>682</v>
      </c>
      <c r="K690">
        <f t="shared" si="213"/>
        <v>744062</v>
      </c>
      <c r="L690">
        <f t="shared" si="206"/>
        <v>0</v>
      </c>
      <c r="M690">
        <f t="shared" si="207"/>
        <v>29</v>
      </c>
      <c r="N690">
        <f>INDEX(Testing!$K$17:$K$23,FLOOR(('Frame Table'!K690-($E$6*M690)-($E$6*60*L690))/'Frame Table'!$F$6,1)+1)</f>
        <v>0</v>
      </c>
      <c r="O690">
        <f t="shared" si="221"/>
        <v>6</v>
      </c>
      <c r="P690">
        <f>INDEX(Testing!$N$17:$N$23,FLOOR(('Frame Table'!K690-($E$6*M690)-($E$6*60*L690))/'Frame Table'!$F$6,1)+1)</f>
        <v>0</v>
      </c>
      <c r="S690">
        <f t="shared" si="218"/>
        <v>682</v>
      </c>
      <c r="T690">
        <f t="shared" si="214"/>
        <v>1042096</v>
      </c>
      <c r="U690">
        <f t="shared" si="208"/>
        <v>0</v>
      </c>
      <c r="V690">
        <f t="shared" si="209"/>
        <v>40</v>
      </c>
      <c r="W690">
        <f>INDEX(Testing!$K$17:$K$23,FLOOR(('Frame Table'!T690-($E$6*V690)-($E$6*60*U690))/'Frame Table'!$F$6,1)+1)</f>
        <v>82</v>
      </c>
      <c r="X690">
        <f t="shared" si="222"/>
        <v>70</v>
      </c>
      <c r="Y690">
        <f>INDEX(Testing!$N$17:$N$23,FLOOR(('Frame Table'!T690-($E$6*V690)-($E$6*60*U690))/'Frame Table'!$F$6,1)+1)</f>
        <v>77</v>
      </c>
      <c r="AB690">
        <f t="shared" si="219"/>
        <v>682</v>
      </c>
      <c r="AC690">
        <f t="shared" si="215"/>
        <v>650628</v>
      </c>
      <c r="AD690">
        <f t="shared" si="210"/>
        <v>0</v>
      </c>
      <c r="AE690">
        <f t="shared" si="211"/>
        <v>25</v>
      </c>
      <c r="AF690">
        <f>INDEX(Testing!$K$17:$K$23,FLOOR(('Frame Table'!AC690-($E$6*AE690)-($E$6*60*AD690))/'Frame Table'!$F$6,1)+1)</f>
        <v>48</v>
      </c>
      <c r="AG690">
        <f t="shared" si="223"/>
        <v>41</v>
      </c>
      <c r="AH690">
        <f>INDEX(Testing!$N$17:$N$23,FLOOR(('Frame Table'!AC690-($E$6*AE690)-($E$6*60*AD690))/'Frame Table'!$F$6,1)+1)</f>
        <v>38</v>
      </c>
    </row>
    <row r="691" spans="1:34" x14ac:dyDescent="0.25">
      <c r="A691">
        <f t="shared" si="216"/>
        <v>683</v>
      </c>
      <c r="B691">
        <f t="shared" si="212"/>
        <v>869459</v>
      </c>
      <c r="C691">
        <f t="shared" si="204"/>
        <v>0</v>
      </c>
      <c r="D691">
        <f t="shared" si="205"/>
        <v>33</v>
      </c>
      <c r="E691">
        <f>INDEX(Testing!$K$17:$K$23,FLOOR(('Frame Table'!B691-($E$6*D691)-($E$6*60*C691))/'Frame Table'!$F$6,1)+1)</f>
        <v>99</v>
      </c>
      <c r="F691">
        <f t="shared" si="220"/>
        <v>96</v>
      </c>
      <c r="G691">
        <f>INDEX(Testing!$N$17:$N$23,FLOOR(('Frame Table'!B691-($E$6*D691)-($E$6*60*C691))/'Frame Table'!$F$6,1)+1)</f>
        <v>99</v>
      </c>
      <c r="J691">
        <f t="shared" si="217"/>
        <v>683</v>
      </c>
      <c r="K691">
        <f t="shared" si="213"/>
        <v>745153</v>
      </c>
      <c r="L691">
        <f t="shared" si="206"/>
        <v>0</v>
      </c>
      <c r="M691">
        <f t="shared" si="207"/>
        <v>29</v>
      </c>
      <c r="N691">
        <f>INDEX(Testing!$K$17:$K$23,FLOOR(('Frame Table'!K691-($E$6*M691)-($E$6*60*L691))/'Frame Table'!$F$6,1)+1)</f>
        <v>0</v>
      </c>
      <c r="O691">
        <f t="shared" si="221"/>
        <v>10</v>
      </c>
      <c r="P691">
        <f>INDEX(Testing!$N$17:$N$23,FLOOR(('Frame Table'!K691-($E$6*M691)-($E$6*60*L691))/'Frame Table'!$F$6,1)+1)</f>
        <v>0</v>
      </c>
      <c r="S691">
        <f t="shared" si="218"/>
        <v>683</v>
      </c>
      <c r="T691">
        <f t="shared" si="214"/>
        <v>1043624</v>
      </c>
      <c r="U691">
        <f t="shared" si="208"/>
        <v>0</v>
      </c>
      <c r="V691">
        <f t="shared" si="209"/>
        <v>40</v>
      </c>
      <c r="W691">
        <f>INDEX(Testing!$K$17:$K$23,FLOOR(('Frame Table'!T691-($E$6*V691)-($E$6*60*U691))/'Frame Table'!$F$6,1)+1)</f>
        <v>82</v>
      </c>
      <c r="X691">
        <f t="shared" si="222"/>
        <v>76</v>
      </c>
      <c r="Y691">
        <f>INDEX(Testing!$N$17:$N$23,FLOOR(('Frame Table'!T691-($E$6*V691)-($E$6*60*U691))/'Frame Table'!$F$6,1)+1)</f>
        <v>77</v>
      </c>
      <c r="AB691">
        <f t="shared" si="219"/>
        <v>683</v>
      </c>
      <c r="AC691">
        <f t="shared" si="215"/>
        <v>651582</v>
      </c>
      <c r="AD691">
        <f t="shared" si="210"/>
        <v>0</v>
      </c>
      <c r="AE691">
        <f t="shared" si="211"/>
        <v>25</v>
      </c>
      <c r="AF691">
        <f>INDEX(Testing!$K$17:$K$23,FLOOR(('Frame Table'!AC691-($E$6*AE691)-($E$6*60*AD691))/'Frame Table'!$F$6,1)+1)</f>
        <v>48</v>
      </c>
      <c r="AG691">
        <f t="shared" si="223"/>
        <v>45</v>
      </c>
      <c r="AH691">
        <f>INDEX(Testing!$N$17:$N$23,FLOOR(('Frame Table'!AC691-($E$6*AE691)-($E$6*60*AD691))/'Frame Table'!$F$6,1)+1)</f>
        <v>38</v>
      </c>
    </row>
    <row r="692" spans="1:34" x14ac:dyDescent="0.25">
      <c r="A692">
        <f t="shared" si="216"/>
        <v>684</v>
      </c>
      <c r="B692">
        <f t="shared" si="212"/>
        <v>870732</v>
      </c>
      <c r="C692">
        <f t="shared" si="204"/>
        <v>0</v>
      </c>
      <c r="D692">
        <f t="shared" si="205"/>
        <v>34</v>
      </c>
      <c r="E692">
        <f>INDEX(Testing!$K$17:$K$23,FLOOR(('Frame Table'!B692-($E$6*D692)-($E$6*60*C692))/'Frame Table'!$F$6,1)+1)</f>
        <v>0</v>
      </c>
      <c r="F692">
        <f t="shared" si="220"/>
        <v>1</v>
      </c>
      <c r="G692">
        <f>INDEX(Testing!$N$17:$N$23,FLOOR(('Frame Table'!B692-($E$6*D692)-($E$6*60*C692))/'Frame Table'!$F$6,1)+1)</f>
        <v>0</v>
      </c>
      <c r="J692">
        <f t="shared" si="217"/>
        <v>684</v>
      </c>
      <c r="K692">
        <f t="shared" si="213"/>
        <v>746244</v>
      </c>
      <c r="L692">
        <f t="shared" si="206"/>
        <v>0</v>
      </c>
      <c r="M692">
        <f t="shared" si="207"/>
        <v>29</v>
      </c>
      <c r="N692">
        <f>INDEX(Testing!$K$17:$K$23,FLOOR(('Frame Table'!K692-($E$6*M692)-($E$6*60*L692))/'Frame Table'!$F$6,1)+1)</f>
        <v>0</v>
      </c>
      <c r="O692">
        <f t="shared" si="221"/>
        <v>15</v>
      </c>
      <c r="P692">
        <f>INDEX(Testing!$N$17:$N$23,FLOOR(('Frame Table'!K692-($E$6*M692)-($E$6*60*L692))/'Frame Table'!$F$6,1)+1)</f>
        <v>0</v>
      </c>
      <c r="S692">
        <f t="shared" si="218"/>
        <v>684</v>
      </c>
      <c r="T692">
        <f t="shared" si="214"/>
        <v>1045152</v>
      </c>
      <c r="U692">
        <f t="shared" si="208"/>
        <v>0</v>
      </c>
      <c r="V692">
        <f t="shared" si="209"/>
        <v>40</v>
      </c>
      <c r="W692">
        <f>INDEX(Testing!$K$17:$K$23,FLOOR(('Frame Table'!T692-($E$6*V692)-($E$6*60*U692))/'Frame Table'!$F$6,1)+1)</f>
        <v>97</v>
      </c>
      <c r="X692">
        <f t="shared" si="222"/>
        <v>82</v>
      </c>
      <c r="Y692">
        <f>INDEX(Testing!$N$17:$N$23,FLOOR(('Frame Table'!T692-($E$6*V692)-($E$6*60*U692))/'Frame Table'!$F$6,1)+1)</f>
        <v>96</v>
      </c>
      <c r="AB692">
        <f t="shared" si="219"/>
        <v>684</v>
      </c>
      <c r="AC692">
        <f t="shared" si="215"/>
        <v>652536</v>
      </c>
      <c r="AD692">
        <f t="shared" si="210"/>
        <v>0</v>
      </c>
      <c r="AE692">
        <f t="shared" si="211"/>
        <v>25</v>
      </c>
      <c r="AF692">
        <f>INDEX(Testing!$K$17:$K$23,FLOOR(('Frame Table'!AC692-($E$6*AE692)-($E$6*60*AD692))/'Frame Table'!$F$6,1)+1)</f>
        <v>61</v>
      </c>
      <c r="AG692">
        <f t="shared" si="223"/>
        <v>48</v>
      </c>
      <c r="AH692">
        <f>INDEX(Testing!$N$17:$N$23,FLOOR(('Frame Table'!AC692-($E$6*AE692)-($E$6*60*AD692))/'Frame Table'!$F$6,1)+1)</f>
        <v>58</v>
      </c>
    </row>
    <row r="693" spans="1:34" x14ac:dyDescent="0.25">
      <c r="A693">
        <f t="shared" si="216"/>
        <v>685</v>
      </c>
      <c r="B693">
        <f t="shared" si="212"/>
        <v>872005</v>
      </c>
      <c r="C693">
        <f t="shared" si="204"/>
        <v>0</v>
      </c>
      <c r="D693">
        <f t="shared" si="205"/>
        <v>34</v>
      </c>
      <c r="E693">
        <f>INDEX(Testing!$K$17:$K$23,FLOOR(('Frame Table'!B693-($E$6*D693)-($E$6*60*C693))/'Frame Table'!$F$6,1)+1)</f>
        <v>0</v>
      </c>
      <c r="F693">
        <f t="shared" si="220"/>
        <v>6</v>
      </c>
      <c r="G693">
        <f>INDEX(Testing!$N$17:$N$23,FLOOR(('Frame Table'!B693-($E$6*D693)-($E$6*60*C693))/'Frame Table'!$F$6,1)+1)</f>
        <v>0</v>
      </c>
      <c r="J693">
        <f t="shared" si="217"/>
        <v>685</v>
      </c>
      <c r="K693">
        <f t="shared" si="213"/>
        <v>747335</v>
      </c>
      <c r="L693">
        <f t="shared" si="206"/>
        <v>0</v>
      </c>
      <c r="M693">
        <f t="shared" si="207"/>
        <v>29</v>
      </c>
      <c r="N693">
        <f>INDEX(Testing!$K$17:$K$23,FLOOR(('Frame Table'!K693-($E$6*M693)-($E$6*60*L693))/'Frame Table'!$F$6,1)+1)</f>
        <v>25</v>
      </c>
      <c r="O693">
        <f t="shared" si="221"/>
        <v>19</v>
      </c>
      <c r="P693">
        <f>INDEX(Testing!$N$17:$N$23,FLOOR(('Frame Table'!K693-($E$6*M693)-($E$6*60*L693))/'Frame Table'!$F$6,1)+1)</f>
        <v>19</v>
      </c>
      <c r="S693">
        <f t="shared" si="218"/>
        <v>685</v>
      </c>
      <c r="T693">
        <f t="shared" si="214"/>
        <v>1046680</v>
      </c>
      <c r="U693">
        <f t="shared" si="208"/>
        <v>0</v>
      </c>
      <c r="V693">
        <f t="shared" si="209"/>
        <v>40</v>
      </c>
      <c r="W693">
        <f>INDEX(Testing!$K$17:$K$23,FLOOR(('Frame Table'!T693-($E$6*V693)-($E$6*60*U693))/'Frame Table'!$F$6,1)+1)</f>
        <v>97</v>
      </c>
      <c r="X693">
        <f t="shared" si="222"/>
        <v>88</v>
      </c>
      <c r="Y693">
        <f>INDEX(Testing!$N$17:$N$23,FLOOR(('Frame Table'!T693-($E$6*V693)-($E$6*60*U693))/'Frame Table'!$F$6,1)+1)</f>
        <v>96</v>
      </c>
      <c r="AB693">
        <f t="shared" si="219"/>
        <v>685</v>
      </c>
      <c r="AC693">
        <f t="shared" si="215"/>
        <v>653490</v>
      </c>
      <c r="AD693">
        <f t="shared" si="210"/>
        <v>0</v>
      </c>
      <c r="AE693">
        <f t="shared" si="211"/>
        <v>25</v>
      </c>
      <c r="AF693">
        <f>INDEX(Testing!$K$17:$K$23,FLOOR(('Frame Table'!AC693-($E$6*AE693)-($E$6*60*AD693))/'Frame Table'!$F$6,1)+1)</f>
        <v>61</v>
      </c>
      <c r="AG693">
        <f t="shared" si="223"/>
        <v>52</v>
      </c>
      <c r="AH693">
        <f>INDEX(Testing!$N$17:$N$23,FLOOR(('Frame Table'!AC693-($E$6*AE693)-($E$6*60*AD693))/'Frame Table'!$F$6,1)+1)</f>
        <v>58</v>
      </c>
    </row>
    <row r="694" spans="1:34" x14ac:dyDescent="0.25">
      <c r="A694">
        <f t="shared" si="216"/>
        <v>686</v>
      </c>
      <c r="B694">
        <f t="shared" si="212"/>
        <v>873278</v>
      </c>
      <c r="C694">
        <f t="shared" si="204"/>
        <v>0</v>
      </c>
      <c r="D694">
        <f t="shared" si="205"/>
        <v>34</v>
      </c>
      <c r="E694">
        <f>INDEX(Testing!$K$17:$K$23,FLOOR(('Frame Table'!B694-($E$6*D694)-($E$6*60*C694))/'Frame Table'!$F$6,1)+1)</f>
        <v>0</v>
      </c>
      <c r="F694">
        <f t="shared" si="220"/>
        <v>11</v>
      </c>
      <c r="G694">
        <f>INDEX(Testing!$N$17:$N$23,FLOOR(('Frame Table'!B694-($E$6*D694)-($E$6*60*C694))/'Frame Table'!$F$6,1)+1)</f>
        <v>0</v>
      </c>
      <c r="J694">
        <f t="shared" si="217"/>
        <v>686</v>
      </c>
      <c r="K694">
        <f t="shared" si="213"/>
        <v>748426</v>
      </c>
      <c r="L694">
        <f t="shared" si="206"/>
        <v>0</v>
      </c>
      <c r="M694">
        <f t="shared" si="207"/>
        <v>29</v>
      </c>
      <c r="N694">
        <f>INDEX(Testing!$K$17:$K$23,FLOOR(('Frame Table'!K694-($E$6*M694)-($E$6*60*L694))/'Frame Table'!$F$6,1)+1)</f>
        <v>25</v>
      </c>
      <c r="O694">
        <f t="shared" si="221"/>
        <v>23</v>
      </c>
      <c r="P694">
        <f>INDEX(Testing!$N$17:$N$23,FLOOR(('Frame Table'!K694-($E$6*M694)-($E$6*60*L694))/'Frame Table'!$F$6,1)+1)</f>
        <v>19</v>
      </c>
      <c r="S694">
        <f t="shared" si="218"/>
        <v>686</v>
      </c>
      <c r="T694">
        <f t="shared" si="214"/>
        <v>1048208</v>
      </c>
      <c r="U694">
        <f t="shared" si="208"/>
        <v>0</v>
      </c>
      <c r="V694">
        <f t="shared" si="209"/>
        <v>40</v>
      </c>
      <c r="W694">
        <f>INDEX(Testing!$K$17:$K$23,FLOOR(('Frame Table'!T694-($E$6*V694)-($E$6*60*U694))/'Frame Table'!$F$6,1)+1)</f>
        <v>97</v>
      </c>
      <c r="X694">
        <f t="shared" si="222"/>
        <v>94</v>
      </c>
      <c r="Y694">
        <f>INDEX(Testing!$N$17:$N$23,FLOOR(('Frame Table'!T694-($E$6*V694)-($E$6*60*U694))/'Frame Table'!$F$6,1)+1)</f>
        <v>96</v>
      </c>
      <c r="AB694">
        <f t="shared" si="219"/>
        <v>686</v>
      </c>
      <c r="AC694">
        <f t="shared" si="215"/>
        <v>654444</v>
      </c>
      <c r="AD694">
        <f t="shared" si="210"/>
        <v>0</v>
      </c>
      <c r="AE694">
        <f t="shared" si="211"/>
        <v>25</v>
      </c>
      <c r="AF694">
        <f>INDEX(Testing!$K$17:$K$23,FLOOR(('Frame Table'!AC694-($E$6*AE694)-($E$6*60*AD694))/'Frame Table'!$F$6,1)+1)</f>
        <v>61</v>
      </c>
      <c r="AG694">
        <f t="shared" si="223"/>
        <v>56</v>
      </c>
      <c r="AH694">
        <f>INDEX(Testing!$N$17:$N$23,FLOOR(('Frame Table'!AC694-($E$6*AE694)-($E$6*60*AD694))/'Frame Table'!$F$6,1)+1)</f>
        <v>58</v>
      </c>
    </row>
    <row r="695" spans="1:34" x14ac:dyDescent="0.25">
      <c r="A695">
        <f t="shared" si="216"/>
        <v>687</v>
      </c>
      <c r="B695">
        <f t="shared" si="212"/>
        <v>874551</v>
      </c>
      <c r="C695">
        <f t="shared" si="204"/>
        <v>0</v>
      </c>
      <c r="D695">
        <f t="shared" si="205"/>
        <v>34</v>
      </c>
      <c r="E695">
        <f>INDEX(Testing!$K$17:$K$23,FLOOR(('Frame Table'!B695-($E$6*D695)-($E$6*60*C695))/'Frame Table'!$F$6,1)+1)</f>
        <v>25</v>
      </c>
      <c r="F695">
        <f t="shared" si="220"/>
        <v>16</v>
      </c>
      <c r="G695">
        <f>INDEX(Testing!$N$17:$N$23,FLOOR(('Frame Table'!B695-($E$6*D695)-($E$6*60*C695))/'Frame Table'!$F$6,1)+1)</f>
        <v>19</v>
      </c>
      <c r="J695">
        <f t="shared" si="217"/>
        <v>687</v>
      </c>
      <c r="K695">
        <f t="shared" si="213"/>
        <v>749517</v>
      </c>
      <c r="L695">
        <f t="shared" si="206"/>
        <v>0</v>
      </c>
      <c r="M695">
        <f t="shared" si="207"/>
        <v>29</v>
      </c>
      <c r="N695">
        <f>INDEX(Testing!$K$17:$K$23,FLOOR(('Frame Table'!K695-($E$6*M695)-($E$6*60*L695))/'Frame Table'!$F$6,1)+1)</f>
        <v>25</v>
      </c>
      <c r="O695">
        <f t="shared" si="221"/>
        <v>27</v>
      </c>
      <c r="P695">
        <f>INDEX(Testing!$N$17:$N$23,FLOOR(('Frame Table'!K695-($E$6*M695)-($E$6*60*L695))/'Frame Table'!$F$6,1)+1)</f>
        <v>19</v>
      </c>
      <c r="S695">
        <f t="shared" si="218"/>
        <v>687</v>
      </c>
      <c r="T695">
        <f t="shared" si="214"/>
        <v>1049736</v>
      </c>
      <c r="U695">
        <f t="shared" si="208"/>
        <v>0</v>
      </c>
      <c r="V695">
        <f t="shared" si="209"/>
        <v>41</v>
      </c>
      <c r="W695">
        <f>INDEX(Testing!$K$17:$K$23,FLOOR(('Frame Table'!T695-($E$6*V695)-($E$6*60*U695))/'Frame Table'!$F$6,1)+1)</f>
        <v>0</v>
      </c>
      <c r="X695">
        <f t="shared" si="222"/>
        <v>0</v>
      </c>
      <c r="Y695">
        <f>INDEX(Testing!$N$17:$N$23,FLOOR(('Frame Table'!T695-($E$6*V695)-($E$6*60*U695))/'Frame Table'!$F$6,1)+1)</f>
        <v>0</v>
      </c>
      <c r="AB695">
        <f t="shared" si="219"/>
        <v>687</v>
      </c>
      <c r="AC695">
        <f t="shared" si="215"/>
        <v>655398</v>
      </c>
      <c r="AD695">
        <f t="shared" si="210"/>
        <v>0</v>
      </c>
      <c r="AE695">
        <f t="shared" si="211"/>
        <v>25</v>
      </c>
      <c r="AF695">
        <f>INDEX(Testing!$K$17:$K$23,FLOOR(('Frame Table'!AC695-($E$6*AE695)-($E$6*60*AD695))/'Frame Table'!$F$6,1)+1)</f>
        <v>61</v>
      </c>
      <c r="AG695">
        <f t="shared" si="223"/>
        <v>60</v>
      </c>
      <c r="AH695">
        <f>INDEX(Testing!$N$17:$N$23,FLOOR(('Frame Table'!AC695-($E$6*AE695)-($E$6*60*AD695))/'Frame Table'!$F$6,1)+1)</f>
        <v>58</v>
      </c>
    </row>
    <row r="696" spans="1:34" x14ac:dyDescent="0.25">
      <c r="A696">
        <f t="shared" si="216"/>
        <v>688</v>
      </c>
      <c r="B696">
        <f t="shared" si="212"/>
        <v>875824</v>
      </c>
      <c r="C696">
        <f t="shared" si="204"/>
        <v>0</v>
      </c>
      <c r="D696">
        <f t="shared" si="205"/>
        <v>34</v>
      </c>
      <c r="E696">
        <f>INDEX(Testing!$K$17:$K$23,FLOOR(('Frame Table'!B696-($E$6*D696)-($E$6*60*C696))/'Frame Table'!$F$6,1)+1)</f>
        <v>25</v>
      </c>
      <c r="F696">
        <f t="shared" si="220"/>
        <v>21</v>
      </c>
      <c r="G696">
        <f>INDEX(Testing!$N$17:$N$23,FLOOR(('Frame Table'!B696-($E$6*D696)-($E$6*60*C696))/'Frame Table'!$F$6,1)+1)</f>
        <v>19</v>
      </c>
      <c r="J696">
        <f t="shared" si="217"/>
        <v>688</v>
      </c>
      <c r="K696">
        <f t="shared" si="213"/>
        <v>750608</v>
      </c>
      <c r="L696">
        <f t="shared" si="206"/>
        <v>0</v>
      </c>
      <c r="M696">
        <f t="shared" si="207"/>
        <v>29</v>
      </c>
      <c r="N696">
        <f>INDEX(Testing!$K$17:$K$23,FLOOR(('Frame Table'!K696-($E$6*M696)-($E$6*60*L696))/'Frame Table'!$F$6,1)+1)</f>
        <v>48</v>
      </c>
      <c r="O696">
        <f t="shared" si="221"/>
        <v>32</v>
      </c>
      <c r="P696">
        <f>INDEX(Testing!$N$17:$N$23,FLOOR(('Frame Table'!K696-($E$6*M696)-($E$6*60*L696))/'Frame Table'!$F$6,1)+1)</f>
        <v>38</v>
      </c>
      <c r="S696">
        <f t="shared" si="218"/>
        <v>688</v>
      </c>
      <c r="T696">
        <f t="shared" si="214"/>
        <v>1051264</v>
      </c>
      <c r="U696">
        <f t="shared" si="208"/>
        <v>0</v>
      </c>
      <c r="V696">
        <f t="shared" si="209"/>
        <v>41</v>
      </c>
      <c r="W696">
        <f>INDEX(Testing!$K$17:$K$23,FLOOR(('Frame Table'!T696-($E$6*V696)-($E$6*60*U696))/'Frame Table'!$F$6,1)+1)</f>
        <v>0</v>
      </c>
      <c r="X696">
        <f t="shared" si="222"/>
        <v>6</v>
      </c>
      <c r="Y696">
        <f>INDEX(Testing!$N$17:$N$23,FLOOR(('Frame Table'!T696-($E$6*V696)-($E$6*60*U696))/'Frame Table'!$F$6,1)+1)</f>
        <v>0</v>
      </c>
      <c r="AB696">
        <f t="shared" si="219"/>
        <v>688</v>
      </c>
      <c r="AC696">
        <f t="shared" si="215"/>
        <v>656352</v>
      </c>
      <c r="AD696">
        <f t="shared" si="210"/>
        <v>0</v>
      </c>
      <c r="AE696">
        <f t="shared" si="211"/>
        <v>25</v>
      </c>
      <c r="AF696">
        <f>INDEX(Testing!$K$17:$K$23,FLOOR(('Frame Table'!AC696-($E$6*AE696)-($E$6*60*AD696))/'Frame Table'!$F$6,1)+1)</f>
        <v>61</v>
      </c>
      <c r="AG696">
        <f t="shared" si="223"/>
        <v>63</v>
      </c>
      <c r="AH696">
        <f>INDEX(Testing!$N$17:$N$23,FLOOR(('Frame Table'!AC696-($E$6*AE696)-($E$6*60*AD696))/'Frame Table'!$F$6,1)+1)</f>
        <v>58</v>
      </c>
    </row>
    <row r="697" spans="1:34" x14ac:dyDescent="0.25">
      <c r="A697">
        <f t="shared" si="216"/>
        <v>689</v>
      </c>
      <c r="B697">
        <f t="shared" si="212"/>
        <v>877097</v>
      </c>
      <c r="C697">
        <f t="shared" si="204"/>
        <v>0</v>
      </c>
      <c r="D697">
        <f t="shared" si="205"/>
        <v>34</v>
      </c>
      <c r="E697">
        <f>INDEX(Testing!$K$17:$K$23,FLOOR(('Frame Table'!B697-($E$6*D697)-($E$6*60*C697))/'Frame Table'!$F$6,1)+1)</f>
        <v>25</v>
      </c>
      <c r="F697">
        <f t="shared" si="220"/>
        <v>26</v>
      </c>
      <c r="G697">
        <f>INDEX(Testing!$N$17:$N$23,FLOOR(('Frame Table'!B697-($E$6*D697)-($E$6*60*C697))/'Frame Table'!$F$6,1)+1)</f>
        <v>19</v>
      </c>
      <c r="J697">
        <f t="shared" si="217"/>
        <v>689</v>
      </c>
      <c r="K697">
        <f t="shared" si="213"/>
        <v>751699</v>
      </c>
      <c r="L697">
        <f t="shared" si="206"/>
        <v>0</v>
      </c>
      <c r="M697">
        <f t="shared" si="207"/>
        <v>29</v>
      </c>
      <c r="N697">
        <f>INDEX(Testing!$K$17:$K$23,FLOOR(('Frame Table'!K697-($E$6*M697)-($E$6*60*L697))/'Frame Table'!$F$6,1)+1)</f>
        <v>48</v>
      </c>
      <c r="O697">
        <f t="shared" si="221"/>
        <v>36</v>
      </c>
      <c r="P697">
        <f>INDEX(Testing!$N$17:$N$23,FLOOR(('Frame Table'!K697-($E$6*M697)-($E$6*60*L697))/'Frame Table'!$F$6,1)+1)</f>
        <v>38</v>
      </c>
      <c r="S697">
        <f t="shared" si="218"/>
        <v>689</v>
      </c>
      <c r="T697">
        <f t="shared" si="214"/>
        <v>1052792</v>
      </c>
      <c r="U697">
        <f t="shared" si="208"/>
        <v>0</v>
      </c>
      <c r="V697">
        <f t="shared" si="209"/>
        <v>41</v>
      </c>
      <c r="W697">
        <f>INDEX(Testing!$K$17:$K$23,FLOOR(('Frame Table'!T697-($E$6*V697)-($E$6*60*U697))/'Frame Table'!$F$6,1)+1)</f>
        <v>0</v>
      </c>
      <c r="X697">
        <f t="shared" si="222"/>
        <v>12</v>
      </c>
      <c r="Y697">
        <f>INDEX(Testing!$N$17:$N$23,FLOOR(('Frame Table'!T697-($E$6*V697)-($E$6*60*U697))/'Frame Table'!$F$6,1)+1)</f>
        <v>0</v>
      </c>
      <c r="AB697">
        <f t="shared" si="219"/>
        <v>689</v>
      </c>
      <c r="AC697">
        <f t="shared" si="215"/>
        <v>657306</v>
      </c>
      <c r="AD697">
        <f t="shared" si="210"/>
        <v>0</v>
      </c>
      <c r="AE697">
        <f t="shared" si="211"/>
        <v>25</v>
      </c>
      <c r="AF697">
        <f>INDEX(Testing!$K$17:$K$23,FLOOR(('Frame Table'!AC697-($E$6*AE697)-($E$6*60*AD697))/'Frame Table'!$F$6,1)+1)</f>
        <v>82</v>
      </c>
      <c r="AG697">
        <f t="shared" si="223"/>
        <v>67</v>
      </c>
      <c r="AH697">
        <f>INDEX(Testing!$N$17:$N$23,FLOOR(('Frame Table'!AC697-($E$6*AE697)-($E$6*60*AD697))/'Frame Table'!$F$6,1)+1)</f>
        <v>77</v>
      </c>
    </row>
    <row r="698" spans="1:34" x14ac:dyDescent="0.25">
      <c r="A698">
        <f t="shared" si="216"/>
        <v>690</v>
      </c>
      <c r="B698">
        <f t="shared" si="212"/>
        <v>878370</v>
      </c>
      <c r="C698">
        <f t="shared" si="204"/>
        <v>0</v>
      </c>
      <c r="D698">
        <f t="shared" si="205"/>
        <v>34</v>
      </c>
      <c r="E698">
        <f>INDEX(Testing!$K$17:$K$23,FLOOR(('Frame Table'!B698-($E$6*D698)-($E$6*60*C698))/'Frame Table'!$F$6,1)+1)</f>
        <v>25</v>
      </c>
      <c r="F698">
        <f t="shared" si="220"/>
        <v>31</v>
      </c>
      <c r="G698">
        <f>INDEX(Testing!$N$17:$N$23,FLOOR(('Frame Table'!B698-($E$6*D698)-($E$6*60*C698))/'Frame Table'!$F$6,1)+1)</f>
        <v>19</v>
      </c>
      <c r="J698">
        <f t="shared" si="217"/>
        <v>690</v>
      </c>
      <c r="K698">
        <f t="shared" si="213"/>
        <v>752790</v>
      </c>
      <c r="L698">
        <f t="shared" si="206"/>
        <v>0</v>
      </c>
      <c r="M698">
        <f t="shared" si="207"/>
        <v>29</v>
      </c>
      <c r="N698">
        <f>INDEX(Testing!$K$17:$K$23,FLOOR(('Frame Table'!K698-($E$6*M698)-($E$6*60*L698))/'Frame Table'!$F$6,1)+1)</f>
        <v>48</v>
      </c>
      <c r="O698">
        <f t="shared" si="221"/>
        <v>40</v>
      </c>
      <c r="P698">
        <f>INDEX(Testing!$N$17:$N$23,FLOOR(('Frame Table'!K698-($E$6*M698)-($E$6*60*L698))/'Frame Table'!$F$6,1)+1)</f>
        <v>38</v>
      </c>
      <c r="S698">
        <f t="shared" si="218"/>
        <v>690</v>
      </c>
      <c r="T698">
        <f t="shared" si="214"/>
        <v>1054320</v>
      </c>
      <c r="U698">
        <f t="shared" si="208"/>
        <v>0</v>
      </c>
      <c r="V698">
        <f t="shared" si="209"/>
        <v>41</v>
      </c>
      <c r="W698">
        <f>INDEX(Testing!$K$17:$K$23,FLOOR(('Frame Table'!T698-($E$6*V698)-($E$6*60*U698))/'Frame Table'!$F$6,1)+1)</f>
        <v>25</v>
      </c>
      <c r="X698">
        <f t="shared" si="222"/>
        <v>18</v>
      </c>
      <c r="Y698">
        <f>INDEX(Testing!$N$17:$N$23,FLOOR(('Frame Table'!T698-($E$6*V698)-($E$6*60*U698))/'Frame Table'!$F$6,1)+1)</f>
        <v>19</v>
      </c>
      <c r="AB698">
        <f t="shared" si="219"/>
        <v>690</v>
      </c>
      <c r="AC698">
        <f t="shared" si="215"/>
        <v>658260</v>
      </c>
      <c r="AD698">
        <f t="shared" si="210"/>
        <v>0</v>
      </c>
      <c r="AE698">
        <f t="shared" si="211"/>
        <v>25</v>
      </c>
      <c r="AF698">
        <f>INDEX(Testing!$K$17:$K$23,FLOOR(('Frame Table'!AC698-($E$6*AE698)-($E$6*60*AD698))/'Frame Table'!$F$6,1)+1)</f>
        <v>82</v>
      </c>
      <c r="AG698">
        <f t="shared" si="223"/>
        <v>71</v>
      </c>
      <c r="AH698">
        <f>INDEX(Testing!$N$17:$N$23,FLOOR(('Frame Table'!AC698-($E$6*AE698)-($E$6*60*AD698))/'Frame Table'!$F$6,1)+1)</f>
        <v>77</v>
      </c>
    </row>
    <row r="699" spans="1:34" x14ac:dyDescent="0.25">
      <c r="A699">
        <f t="shared" si="216"/>
        <v>691</v>
      </c>
      <c r="B699">
        <f t="shared" si="212"/>
        <v>879643</v>
      </c>
      <c r="C699">
        <f t="shared" si="204"/>
        <v>0</v>
      </c>
      <c r="D699">
        <f t="shared" si="205"/>
        <v>34</v>
      </c>
      <c r="E699">
        <f>INDEX(Testing!$K$17:$K$23,FLOOR(('Frame Table'!B699-($E$6*D699)-($E$6*60*C699))/'Frame Table'!$F$6,1)+1)</f>
        <v>48</v>
      </c>
      <c r="F699">
        <f t="shared" si="220"/>
        <v>36</v>
      </c>
      <c r="G699">
        <f>INDEX(Testing!$N$17:$N$23,FLOOR(('Frame Table'!B699-($E$6*D699)-($E$6*60*C699))/'Frame Table'!$F$6,1)+1)</f>
        <v>38</v>
      </c>
      <c r="J699">
        <f t="shared" si="217"/>
        <v>691</v>
      </c>
      <c r="K699">
        <f t="shared" si="213"/>
        <v>753881</v>
      </c>
      <c r="L699">
        <f t="shared" si="206"/>
        <v>0</v>
      </c>
      <c r="M699">
        <f t="shared" si="207"/>
        <v>29</v>
      </c>
      <c r="N699">
        <f>INDEX(Testing!$K$17:$K$23,FLOOR(('Frame Table'!K699-($E$6*M699)-($E$6*60*L699))/'Frame Table'!$F$6,1)+1)</f>
        <v>48</v>
      </c>
      <c r="O699">
        <f t="shared" si="221"/>
        <v>44</v>
      </c>
      <c r="P699">
        <f>INDEX(Testing!$N$17:$N$23,FLOOR(('Frame Table'!K699-($E$6*M699)-($E$6*60*L699))/'Frame Table'!$F$6,1)+1)</f>
        <v>38</v>
      </c>
      <c r="S699">
        <f t="shared" si="218"/>
        <v>691</v>
      </c>
      <c r="T699">
        <f t="shared" si="214"/>
        <v>1055848</v>
      </c>
      <c r="U699">
        <f t="shared" si="208"/>
        <v>0</v>
      </c>
      <c r="V699">
        <f t="shared" si="209"/>
        <v>41</v>
      </c>
      <c r="W699">
        <f>INDEX(Testing!$K$17:$K$23,FLOOR(('Frame Table'!T699-($E$6*V699)-($E$6*60*U699))/'Frame Table'!$F$6,1)+1)</f>
        <v>25</v>
      </c>
      <c r="X699">
        <f t="shared" si="222"/>
        <v>24</v>
      </c>
      <c r="Y699">
        <f>INDEX(Testing!$N$17:$N$23,FLOOR(('Frame Table'!T699-($E$6*V699)-($E$6*60*U699))/'Frame Table'!$F$6,1)+1)</f>
        <v>19</v>
      </c>
      <c r="AB699">
        <f t="shared" si="219"/>
        <v>691</v>
      </c>
      <c r="AC699">
        <f t="shared" si="215"/>
        <v>659214</v>
      </c>
      <c r="AD699">
        <f t="shared" si="210"/>
        <v>0</v>
      </c>
      <c r="AE699">
        <f t="shared" si="211"/>
        <v>25</v>
      </c>
      <c r="AF699">
        <f>INDEX(Testing!$K$17:$K$23,FLOOR(('Frame Table'!AC699-($E$6*AE699)-($E$6*60*AD699))/'Frame Table'!$F$6,1)+1)</f>
        <v>82</v>
      </c>
      <c r="AG699">
        <f t="shared" si="223"/>
        <v>75</v>
      </c>
      <c r="AH699">
        <f>INDEX(Testing!$N$17:$N$23,FLOOR(('Frame Table'!AC699-($E$6*AE699)-($E$6*60*AD699))/'Frame Table'!$F$6,1)+1)</f>
        <v>77</v>
      </c>
    </row>
    <row r="700" spans="1:34" x14ac:dyDescent="0.25">
      <c r="A700">
        <f t="shared" si="216"/>
        <v>692</v>
      </c>
      <c r="B700">
        <f t="shared" si="212"/>
        <v>880916</v>
      </c>
      <c r="C700">
        <f t="shared" si="204"/>
        <v>0</v>
      </c>
      <c r="D700">
        <f t="shared" si="205"/>
        <v>34</v>
      </c>
      <c r="E700">
        <f>INDEX(Testing!$K$17:$K$23,FLOOR(('Frame Table'!B700-($E$6*D700)-($E$6*60*C700))/'Frame Table'!$F$6,1)+1)</f>
        <v>48</v>
      </c>
      <c r="F700">
        <f t="shared" si="220"/>
        <v>41</v>
      </c>
      <c r="G700">
        <f>INDEX(Testing!$N$17:$N$23,FLOOR(('Frame Table'!B700-($E$6*D700)-($E$6*60*C700))/'Frame Table'!$F$6,1)+1)</f>
        <v>38</v>
      </c>
      <c r="J700">
        <f t="shared" si="217"/>
        <v>692</v>
      </c>
      <c r="K700">
        <f t="shared" si="213"/>
        <v>754972</v>
      </c>
      <c r="L700">
        <f t="shared" si="206"/>
        <v>0</v>
      </c>
      <c r="M700">
        <f t="shared" si="207"/>
        <v>29</v>
      </c>
      <c r="N700">
        <f>INDEX(Testing!$K$17:$K$23,FLOOR(('Frame Table'!K700-($E$6*M700)-($E$6*60*L700))/'Frame Table'!$F$6,1)+1)</f>
        <v>61</v>
      </c>
      <c r="O700">
        <f t="shared" si="221"/>
        <v>49</v>
      </c>
      <c r="P700">
        <f>INDEX(Testing!$N$17:$N$23,FLOOR(('Frame Table'!K700-($E$6*M700)-($E$6*60*L700))/'Frame Table'!$F$6,1)+1)</f>
        <v>58</v>
      </c>
      <c r="S700">
        <f t="shared" si="218"/>
        <v>692</v>
      </c>
      <c r="T700">
        <f t="shared" si="214"/>
        <v>1057376</v>
      </c>
      <c r="U700">
        <f t="shared" si="208"/>
        <v>0</v>
      </c>
      <c r="V700">
        <f t="shared" si="209"/>
        <v>41</v>
      </c>
      <c r="W700">
        <f>INDEX(Testing!$K$17:$K$23,FLOOR(('Frame Table'!T700-($E$6*V700)-($E$6*60*U700))/'Frame Table'!$F$6,1)+1)</f>
        <v>25</v>
      </c>
      <c r="X700">
        <f t="shared" si="222"/>
        <v>30</v>
      </c>
      <c r="Y700">
        <f>INDEX(Testing!$N$17:$N$23,FLOOR(('Frame Table'!T700-($E$6*V700)-($E$6*60*U700))/'Frame Table'!$F$6,1)+1)</f>
        <v>19</v>
      </c>
      <c r="AB700">
        <f t="shared" si="219"/>
        <v>692</v>
      </c>
      <c r="AC700">
        <f t="shared" si="215"/>
        <v>660168</v>
      </c>
      <c r="AD700">
        <f t="shared" si="210"/>
        <v>0</v>
      </c>
      <c r="AE700">
        <f t="shared" si="211"/>
        <v>25</v>
      </c>
      <c r="AF700">
        <f>INDEX(Testing!$K$17:$K$23,FLOOR(('Frame Table'!AC700-($E$6*AE700)-($E$6*60*AD700))/'Frame Table'!$F$6,1)+1)</f>
        <v>82</v>
      </c>
      <c r="AG700">
        <f t="shared" si="223"/>
        <v>78</v>
      </c>
      <c r="AH700">
        <f>INDEX(Testing!$N$17:$N$23,FLOOR(('Frame Table'!AC700-($E$6*AE700)-($E$6*60*AD700))/'Frame Table'!$F$6,1)+1)</f>
        <v>77</v>
      </c>
    </row>
    <row r="701" spans="1:34" x14ac:dyDescent="0.25">
      <c r="A701">
        <f t="shared" si="216"/>
        <v>693</v>
      </c>
      <c r="B701">
        <f t="shared" si="212"/>
        <v>882189</v>
      </c>
      <c r="C701">
        <f t="shared" si="204"/>
        <v>0</v>
      </c>
      <c r="D701">
        <f t="shared" si="205"/>
        <v>34</v>
      </c>
      <c r="E701">
        <f>INDEX(Testing!$K$17:$K$23,FLOOR(('Frame Table'!B701-($E$6*D701)-($E$6*60*C701))/'Frame Table'!$F$6,1)+1)</f>
        <v>48</v>
      </c>
      <c r="F701">
        <f t="shared" si="220"/>
        <v>46</v>
      </c>
      <c r="G701">
        <f>INDEX(Testing!$N$17:$N$23,FLOOR(('Frame Table'!B701-($E$6*D701)-($E$6*60*C701))/'Frame Table'!$F$6,1)+1)</f>
        <v>38</v>
      </c>
      <c r="J701">
        <f t="shared" si="217"/>
        <v>693</v>
      </c>
      <c r="K701">
        <f t="shared" si="213"/>
        <v>756063</v>
      </c>
      <c r="L701">
        <f t="shared" si="206"/>
        <v>0</v>
      </c>
      <c r="M701">
        <f t="shared" si="207"/>
        <v>29</v>
      </c>
      <c r="N701">
        <f>INDEX(Testing!$K$17:$K$23,FLOOR(('Frame Table'!K701-($E$6*M701)-($E$6*60*L701))/'Frame Table'!$F$6,1)+1)</f>
        <v>61</v>
      </c>
      <c r="O701">
        <f t="shared" si="221"/>
        <v>53</v>
      </c>
      <c r="P701">
        <f>INDEX(Testing!$N$17:$N$23,FLOOR(('Frame Table'!K701-($E$6*M701)-($E$6*60*L701))/'Frame Table'!$F$6,1)+1)</f>
        <v>58</v>
      </c>
      <c r="S701">
        <f t="shared" si="218"/>
        <v>693</v>
      </c>
      <c r="T701">
        <f t="shared" si="214"/>
        <v>1058904</v>
      </c>
      <c r="U701">
        <f t="shared" si="208"/>
        <v>0</v>
      </c>
      <c r="V701">
        <f t="shared" si="209"/>
        <v>41</v>
      </c>
      <c r="W701">
        <f>INDEX(Testing!$K$17:$K$23,FLOOR(('Frame Table'!T701-($E$6*V701)-($E$6*60*U701))/'Frame Table'!$F$6,1)+1)</f>
        <v>48</v>
      </c>
      <c r="X701">
        <f t="shared" si="222"/>
        <v>36</v>
      </c>
      <c r="Y701">
        <f>INDEX(Testing!$N$17:$N$23,FLOOR(('Frame Table'!T701-($E$6*V701)-($E$6*60*U701))/'Frame Table'!$F$6,1)+1)</f>
        <v>38</v>
      </c>
      <c r="AB701">
        <f t="shared" si="219"/>
        <v>693</v>
      </c>
      <c r="AC701">
        <f t="shared" si="215"/>
        <v>661122</v>
      </c>
      <c r="AD701">
        <f t="shared" si="210"/>
        <v>0</v>
      </c>
      <c r="AE701">
        <f t="shared" si="211"/>
        <v>25</v>
      </c>
      <c r="AF701">
        <f>INDEX(Testing!$K$17:$K$23,FLOOR(('Frame Table'!AC701-($E$6*AE701)-($E$6*60*AD701))/'Frame Table'!$F$6,1)+1)</f>
        <v>97</v>
      </c>
      <c r="AG701">
        <f t="shared" si="223"/>
        <v>82</v>
      </c>
      <c r="AH701">
        <f>INDEX(Testing!$N$17:$N$23,FLOOR(('Frame Table'!AC701-($E$6*AE701)-($E$6*60*AD701))/'Frame Table'!$F$6,1)+1)</f>
        <v>96</v>
      </c>
    </row>
    <row r="702" spans="1:34" x14ac:dyDescent="0.25">
      <c r="A702">
        <f t="shared" si="216"/>
        <v>694</v>
      </c>
      <c r="B702">
        <f t="shared" si="212"/>
        <v>883462</v>
      </c>
      <c r="C702">
        <f t="shared" si="204"/>
        <v>0</v>
      </c>
      <c r="D702">
        <f t="shared" si="205"/>
        <v>34</v>
      </c>
      <c r="E702">
        <f>INDEX(Testing!$K$17:$K$23,FLOOR(('Frame Table'!B702-($E$6*D702)-($E$6*60*C702))/'Frame Table'!$F$6,1)+1)</f>
        <v>61</v>
      </c>
      <c r="F702">
        <f t="shared" si="220"/>
        <v>51</v>
      </c>
      <c r="G702">
        <f>INDEX(Testing!$N$17:$N$23,FLOOR(('Frame Table'!B702-($E$6*D702)-($E$6*60*C702))/'Frame Table'!$F$6,1)+1)</f>
        <v>58</v>
      </c>
      <c r="J702">
        <f t="shared" si="217"/>
        <v>694</v>
      </c>
      <c r="K702">
        <f t="shared" si="213"/>
        <v>757154</v>
      </c>
      <c r="L702">
        <f t="shared" si="206"/>
        <v>0</v>
      </c>
      <c r="M702">
        <f t="shared" si="207"/>
        <v>29</v>
      </c>
      <c r="N702">
        <f>INDEX(Testing!$K$17:$K$23,FLOOR(('Frame Table'!K702-($E$6*M702)-($E$6*60*L702))/'Frame Table'!$F$6,1)+1)</f>
        <v>61</v>
      </c>
      <c r="O702">
        <f t="shared" si="221"/>
        <v>57</v>
      </c>
      <c r="P702">
        <f>INDEX(Testing!$N$17:$N$23,FLOOR(('Frame Table'!K702-($E$6*M702)-($E$6*60*L702))/'Frame Table'!$F$6,1)+1)</f>
        <v>58</v>
      </c>
      <c r="S702">
        <f t="shared" si="218"/>
        <v>694</v>
      </c>
      <c r="T702">
        <f t="shared" si="214"/>
        <v>1060432</v>
      </c>
      <c r="U702">
        <f t="shared" si="208"/>
        <v>0</v>
      </c>
      <c r="V702">
        <f t="shared" si="209"/>
        <v>41</v>
      </c>
      <c r="W702">
        <f>INDEX(Testing!$K$17:$K$23,FLOOR(('Frame Table'!T702-($E$6*V702)-($E$6*60*U702))/'Frame Table'!$F$6,1)+1)</f>
        <v>48</v>
      </c>
      <c r="X702">
        <f t="shared" si="222"/>
        <v>42</v>
      </c>
      <c r="Y702">
        <f>INDEX(Testing!$N$17:$N$23,FLOOR(('Frame Table'!T702-($E$6*V702)-($E$6*60*U702))/'Frame Table'!$F$6,1)+1)</f>
        <v>38</v>
      </c>
      <c r="AB702">
        <f t="shared" si="219"/>
        <v>694</v>
      </c>
      <c r="AC702">
        <f t="shared" si="215"/>
        <v>662076</v>
      </c>
      <c r="AD702">
        <f t="shared" si="210"/>
        <v>0</v>
      </c>
      <c r="AE702">
        <f t="shared" si="211"/>
        <v>25</v>
      </c>
      <c r="AF702">
        <f>INDEX(Testing!$K$17:$K$23,FLOOR(('Frame Table'!AC702-($E$6*AE702)-($E$6*60*AD702))/'Frame Table'!$F$6,1)+1)</f>
        <v>97</v>
      </c>
      <c r="AG702">
        <f t="shared" si="223"/>
        <v>86</v>
      </c>
      <c r="AH702">
        <f>INDEX(Testing!$N$17:$N$23,FLOOR(('Frame Table'!AC702-($E$6*AE702)-($E$6*60*AD702))/'Frame Table'!$F$6,1)+1)</f>
        <v>96</v>
      </c>
    </row>
    <row r="703" spans="1:34" x14ac:dyDescent="0.25">
      <c r="A703">
        <f t="shared" si="216"/>
        <v>695</v>
      </c>
      <c r="B703">
        <f t="shared" si="212"/>
        <v>884735</v>
      </c>
      <c r="C703">
        <f t="shared" si="204"/>
        <v>0</v>
      </c>
      <c r="D703">
        <f t="shared" si="205"/>
        <v>34</v>
      </c>
      <c r="E703">
        <f>INDEX(Testing!$K$17:$K$23,FLOOR(('Frame Table'!B703-($E$6*D703)-($E$6*60*C703))/'Frame Table'!$F$6,1)+1)</f>
        <v>61</v>
      </c>
      <c r="F703">
        <f t="shared" si="220"/>
        <v>55</v>
      </c>
      <c r="G703">
        <f>INDEX(Testing!$N$17:$N$23,FLOOR(('Frame Table'!B703-($E$6*D703)-($E$6*60*C703))/'Frame Table'!$F$6,1)+1)</f>
        <v>58</v>
      </c>
      <c r="J703">
        <f t="shared" si="217"/>
        <v>695</v>
      </c>
      <c r="K703">
        <f t="shared" si="213"/>
        <v>758245</v>
      </c>
      <c r="L703">
        <f t="shared" si="206"/>
        <v>0</v>
      </c>
      <c r="M703">
        <f t="shared" si="207"/>
        <v>29</v>
      </c>
      <c r="N703">
        <f>INDEX(Testing!$K$17:$K$23,FLOOR(('Frame Table'!K703-($E$6*M703)-($E$6*60*L703))/'Frame Table'!$F$6,1)+1)</f>
        <v>61</v>
      </c>
      <c r="O703">
        <f t="shared" si="221"/>
        <v>61</v>
      </c>
      <c r="P703">
        <f>INDEX(Testing!$N$17:$N$23,FLOOR(('Frame Table'!K703-($E$6*M703)-($E$6*60*L703))/'Frame Table'!$F$6,1)+1)</f>
        <v>58</v>
      </c>
      <c r="S703">
        <f t="shared" si="218"/>
        <v>695</v>
      </c>
      <c r="T703">
        <f t="shared" si="214"/>
        <v>1061960</v>
      </c>
      <c r="U703">
        <f t="shared" si="208"/>
        <v>0</v>
      </c>
      <c r="V703">
        <f t="shared" si="209"/>
        <v>41</v>
      </c>
      <c r="W703">
        <f>INDEX(Testing!$K$17:$K$23,FLOOR(('Frame Table'!T703-($E$6*V703)-($E$6*60*U703))/'Frame Table'!$F$6,1)+1)</f>
        <v>61</v>
      </c>
      <c r="X703">
        <f t="shared" si="222"/>
        <v>48</v>
      </c>
      <c r="Y703">
        <f>INDEX(Testing!$N$17:$N$23,FLOOR(('Frame Table'!T703-($E$6*V703)-($E$6*60*U703))/'Frame Table'!$F$6,1)+1)</f>
        <v>58</v>
      </c>
      <c r="AB703">
        <f t="shared" si="219"/>
        <v>695</v>
      </c>
      <c r="AC703">
        <f t="shared" si="215"/>
        <v>663030</v>
      </c>
      <c r="AD703">
        <f t="shared" si="210"/>
        <v>0</v>
      </c>
      <c r="AE703">
        <f t="shared" si="211"/>
        <v>25</v>
      </c>
      <c r="AF703">
        <f>INDEX(Testing!$K$17:$K$23,FLOOR(('Frame Table'!AC703-($E$6*AE703)-($E$6*60*AD703))/'Frame Table'!$F$6,1)+1)</f>
        <v>97</v>
      </c>
      <c r="AG703">
        <f t="shared" si="223"/>
        <v>89</v>
      </c>
      <c r="AH703">
        <f>INDEX(Testing!$N$17:$N$23,FLOOR(('Frame Table'!AC703-($E$6*AE703)-($E$6*60*AD703))/'Frame Table'!$F$6,1)+1)</f>
        <v>96</v>
      </c>
    </row>
    <row r="704" spans="1:34" x14ac:dyDescent="0.25">
      <c r="A704">
        <f t="shared" si="216"/>
        <v>696</v>
      </c>
      <c r="B704">
        <f t="shared" si="212"/>
        <v>886008</v>
      </c>
      <c r="C704">
        <f t="shared" si="204"/>
        <v>0</v>
      </c>
      <c r="D704">
        <f t="shared" si="205"/>
        <v>34</v>
      </c>
      <c r="E704">
        <f>INDEX(Testing!$K$17:$K$23,FLOOR(('Frame Table'!B704-($E$6*D704)-($E$6*60*C704))/'Frame Table'!$F$6,1)+1)</f>
        <v>61</v>
      </c>
      <c r="F704">
        <f t="shared" si="220"/>
        <v>60</v>
      </c>
      <c r="G704">
        <f>INDEX(Testing!$N$17:$N$23,FLOOR(('Frame Table'!B704-($E$6*D704)-($E$6*60*C704))/'Frame Table'!$F$6,1)+1)</f>
        <v>58</v>
      </c>
      <c r="J704">
        <f t="shared" si="217"/>
        <v>696</v>
      </c>
      <c r="K704">
        <f t="shared" si="213"/>
        <v>759336</v>
      </c>
      <c r="L704">
        <f t="shared" si="206"/>
        <v>0</v>
      </c>
      <c r="M704">
        <f t="shared" si="207"/>
        <v>29</v>
      </c>
      <c r="N704">
        <f>INDEX(Testing!$K$17:$K$23,FLOOR(('Frame Table'!K704-($E$6*M704)-($E$6*60*L704))/'Frame Table'!$F$6,1)+1)</f>
        <v>82</v>
      </c>
      <c r="O704">
        <f t="shared" si="221"/>
        <v>66</v>
      </c>
      <c r="P704">
        <f>INDEX(Testing!$N$17:$N$23,FLOOR(('Frame Table'!K704-($E$6*M704)-($E$6*60*L704))/'Frame Table'!$F$6,1)+1)</f>
        <v>77</v>
      </c>
      <c r="S704">
        <f t="shared" si="218"/>
        <v>696</v>
      </c>
      <c r="T704">
        <f t="shared" si="214"/>
        <v>1063488</v>
      </c>
      <c r="U704">
        <f t="shared" si="208"/>
        <v>0</v>
      </c>
      <c r="V704">
        <f t="shared" si="209"/>
        <v>41</v>
      </c>
      <c r="W704">
        <f>INDEX(Testing!$K$17:$K$23,FLOOR(('Frame Table'!T704-($E$6*V704)-($E$6*60*U704))/'Frame Table'!$F$6,1)+1)</f>
        <v>61</v>
      </c>
      <c r="X704">
        <f t="shared" si="222"/>
        <v>54</v>
      </c>
      <c r="Y704">
        <f>INDEX(Testing!$N$17:$N$23,FLOOR(('Frame Table'!T704-($E$6*V704)-($E$6*60*U704))/'Frame Table'!$F$6,1)+1)</f>
        <v>58</v>
      </c>
      <c r="AB704">
        <f t="shared" si="219"/>
        <v>696</v>
      </c>
      <c r="AC704">
        <f t="shared" si="215"/>
        <v>663984</v>
      </c>
      <c r="AD704">
        <f t="shared" si="210"/>
        <v>0</v>
      </c>
      <c r="AE704">
        <f t="shared" si="211"/>
        <v>25</v>
      </c>
      <c r="AF704">
        <f>INDEX(Testing!$K$17:$K$23,FLOOR(('Frame Table'!AC704-($E$6*AE704)-($E$6*60*AD704))/'Frame Table'!$F$6,1)+1)</f>
        <v>97</v>
      </c>
      <c r="AG704">
        <f t="shared" si="223"/>
        <v>93</v>
      </c>
      <c r="AH704">
        <f>INDEX(Testing!$N$17:$N$23,FLOOR(('Frame Table'!AC704-($E$6*AE704)-($E$6*60*AD704))/'Frame Table'!$F$6,1)+1)</f>
        <v>96</v>
      </c>
    </row>
    <row r="705" spans="1:34" x14ac:dyDescent="0.25">
      <c r="A705">
        <f t="shared" si="216"/>
        <v>697</v>
      </c>
      <c r="B705">
        <f t="shared" si="212"/>
        <v>887281</v>
      </c>
      <c r="C705">
        <f t="shared" si="204"/>
        <v>0</v>
      </c>
      <c r="D705">
        <f t="shared" si="205"/>
        <v>34</v>
      </c>
      <c r="E705">
        <f>INDEX(Testing!$K$17:$K$23,FLOOR(('Frame Table'!B705-($E$6*D705)-($E$6*60*C705))/'Frame Table'!$F$6,1)+1)</f>
        <v>82</v>
      </c>
      <c r="F705">
        <f t="shared" si="220"/>
        <v>65</v>
      </c>
      <c r="G705">
        <f>INDEX(Testing!$N$17:$N$23,FLOOR(('Frame Table'!B705-($E$6*D705)-($E$6*60*C705))/'Frame Table'!$F$6,1)+1)</f>
        <v>77</v>
      </c>
      <c r="J705">
        <f t="shared" si="217"/>
        <v>697</v>
      </c>
      <c r="K705">
        <f t="shared" si="213"/>
        <v>760427</v>
      </c>
      <c r="L705">
        <f t="shared" si="206"/>
        <v>0</v>
      </c>
      <c r="M705">
        <f t="shared" si="207"/>
        <v>29</v>
      </c>
      <c r="N705">
        <f>INDEX(Testing!$K$17:$K$23,FLOOR(('Frame Table'!K705-($E$6*M705)-($E$6*60*L705))/'Frame Table'!$F$6,1)+1)</f>
        <v>82</v>
      </c>
      <c r="O705">
        <f t="shared" si="221"/>
        <v>70</v>
      </c>
      <c r="P705">
        <f>INDEX(Testing!$N$17:$N$23,FLOOR(('Frame Table'!K705-($E$6*M705)-($E$6*60*L705))/'Frame Table'!$F$6,1)+1)</f>
        <v>77</v>
      </c>
      <c r="S705">
        <f t="shared" si="218"/>
        <v>697</v>
      </c>
      <c r="T705">
        <f t="shared" si="214"/>
        <v>1065016</v>
      </c>
      <c r="U705">
        <f t="shared" si="208"/>
        <v>0</v>
      </c>
      <c r="V705">
        <f t="shared" si="209"/>
        <v>41</v>
      </c>
      <c r="W705">
        <f>INDEX(Testing!$K$17:$K$23,FLOOR(('Frame Table'!T705-($E$6*V705)-($E$6*60*U705))/'Frame Table'!$F$6,1)+1)</f>
        <v>61</v>
      </c>
      <c r="X705">
        <f t="shared" si="222"/>
        <v>60</v>
      </c>
      <c r="Y705">
        <f>INDEX(Testing!$N$17:$N$23,FLOOR(('Frame Table'!T705-($E$6*V705)-($E$6*60*U705))/'Frame Table'!$F$6,1)+1)</f>
        <v>58</v>
      </c>
      <c r="AB705">
        <f t="shared" si="219"/>
        <v>697</v>
      </c>
      <c r="AC705">
        <f t="shared" si="215"/>
        <v>664938</v>
      </c>
      <c r="AD705">
        <f t="shared" si="210"/>
        <v>0</v>
      </c>
      <c r="AE705">
        <f t="shared" si="211"/>
        <v>25</v>
      </c>
      <c r="AF705">
        <f>INDEX(Testing!$K$17:$K$23,FLOOR(('Frame Table'!AC705-($E$6*AE705)-($E$6*60*AD705))/'Frame Table'!$F$6,1)+1)</f>
        <v>99</v>
      </c>
      <c r="AG705">
        <f t="shared" si="223"/>
        <v>97</v>
      </c>
      <c r="AH705">
        <f>INDEX(Testing!$N$17:$N$23,FLOOR(('Frame Table'!AC705-($E$6*AE705)-($E$6*60*AD705))/'Frame Table'!$F$6,1)+1)</f>
        <v>99</v>
      </c>
    </row>
    <row r="706" spans="1:34" x14ac:dyDescent="0.25">
      <c r="A706">
        <f t="shared" si="216"/>
        <v>698</v>
      </c>
      <c r="B706">
        <f t="shared" si="212"/>
        <v>888554</v>
      </c>
      <c r="C706">
        <f t="shared" si="204"/>
        <v>0</v>
      </c>
      <c r="D706">
        <f t="shared" si="205"/>
        <v>34</v>
      </c>
      <c r="E706">
        <f>INDEX(Testing!$K$17:$K$23,FLOOR(('Frame Table'!B706-($E$6*D706)-($E$6*60*C706))/'Frame Table'!$F$6,1)+1)</f>
        <v>82</v>
      </c>
      <c r="F706">
        <f t="shared" si="220"/>
        <v>70</v>
      </c>
      <c r="G706">
        <f>INDEX(Testing!$N$17:$N$23,FLOOR(('Frame Table'!B706-($E$6*D706)-($E$6*60*C706))/'Frame Table'!$F$6,1)+1)</f>
        <v>77</v>
      </c>
      <c r="J706">
        <f t="shared" si="217"/>
        <v>698</v>
      </c>
      <c r="K706">
        <f t="shared" si="213"/>
        <v>761518</v>
      </c>
      <c r="L706">
        <f t="shared" si="206"/>
        <v>0</v>
      </c>
      <c r="M706">
        <f t="shared" si="207"/>
        <v>29</v>
      </c>
      <c r="N706">
        <f>INDEX(Testing!$K$17:$K$23,FLOOR(('Frame Table'!K706-($E$6*M706)-($E$6*60*L706))/'Frame Table'!$F$6,1)+1)</f>
        <v>82</v>
      </c>
      <c r="O706">
        <f t="shared" si="221"/>
        <v>74</v>
      </c>
      <c r="P706">
        <f>INDEX(Testing!$N$17:$N$23,FLOOR(('Frame Table'!K706-($E$6*M706)-($E$6*60*L706))/'Frame Table'!$F$6,1)+1)</f>
        <v>77</v>
      </c>
      <c r="S706">
        <f t="shared" si="218"/>
        <v>698</v>
      </c>
      <c r="T706">
        <f t="shared" si="214"/>
        <v>1066544</v>
      </c>
      <c r="U706">
        <f t="shared" si="208"/>
        <v>0</v>
      </c>
      <c r="V706">
        <f t="shared" si="209"/>
        <v>41</v>
      </c>
      <c r="W706">
        <f>INDEX(Testing!$K$17:$K$23,FLOOR(('Frame Table'!T706-($E$6*V706)-($E$6*60*U706))/'Frame Table'!$F$6,1)+1)</f>
        <v>82</v>
      </c>
      <c r="X706">
        <f t="shared" si="222"/>
        <v>66</v>
      </c>
      <c r="Y706">
        <f>INDEX(Testing!$N$17:$N$23,FLOOR(('Frame Table'!T706-($E$6*V706)-($E$6*60*U706))/'Frame Table'!$F$6,1)+1)</f>
        <v>77</v>
      </c>
      <c r="AB706">
        <f t="shared" si="219"/>
        <v>698</v>
      </c>
      <c r="AC706">
        <f t="shared" si="215"/>
        <v>665892</v>
      </c>
      <c r="AD706">
        <f t="shared" si="210"/>
        <v>0</v>
      </c>
      <c r="AE706">
        <f t="shared" si="211"/>
        <v>26</v>
      </c>
      <c r="AF706">
        <f>INDEX(Testing!$K$17:$K$23,FLOOR(('Frame Table'!AC706-($E$6*AE706)-($E$6*60*AD706))/'Frame Table'!$F$6,1)+1)</f>
        <v>0</v>
      </c>
      <c r="AG706">
        <f t="shared" si="223"/>
        <v>1</v>
      </c>
      <c r="AH706">
        <f>INDEX(Testing!$N$17:$N$23,FLOOR(('Frame Table'!AC706-($E$6*AE706)-($E$6*60*AD706))/'Frame Table'!$F$6,1)+1)</f>
        <v>0</v>
      </c>
    </row>
    <row r="707" spans="1:34" x14ac:dyDescent="0.25">
      <c r="A707">
        <f t="shared" si="216"/>
        <v>699</v>
      </c>
      <c r="B707">
        <f t="shared" si="212"/>
        <v>889827</v>
      </c>
      <c r="C707">
        <f t="shared" si="204"/>
        <v>0</v>
      </c>
      <c r="D707">
        <f t="shared" si="205"/>
        <v>34</v>
      </c>
      <c r="E707">
        <f>INDEX(Testing!$K$17:$K$23,FLOOR(('Frame Table'!B707-($E$6*D707)-($E$6*60*C707))/'Frame Table'!$F$6,1)+1)</f>
        <v>82</v>
      </c>
      <c r="F707">
        <f t="shared" si="220"/>
        <v>75</v>
      </c>
      <c r="G707">
        <f>INDEX(Testing!$N$17:$N$23,FLOOR(('Frame Table'!B707-($E$6*D707)-($E$6*60*C707))/'Frame Table'!$F$6,1)+1)</f>
        <v>77</v>
      </c>
      <c r="J707">
        <f t="shared" si="217"/>
        <v>699</v>
      </c>
      <c r="K707">
        <f t="shared" si="213"/>
        <v>762609</v>
      </c>
      <c r="L707">
        <f t="shared" si="206"/>
        <v>0</v>
      </c>
      <c r="M707">
        <f t="shared" si="207"/>
        <v>29</v>
      </c>
      <c r="N707">
        <f>INDEX(Testing!$K$17:$K$23,FLOOR(('Frame Table'!K707-($E$6*M707)-($E$6*60*L707))/'Frame Table'!$F$6,1)+1)</f>
        <v>82</v>
      </c>
      <c r="O707">
        <f t="shared" si="221"/>
        <v>78</v>
      </c>
      <c r="P707">
        <f>INDEX(Testing!$N$17:$N$23,FLOOR(('Frame Table'!K707-($E$6*M707)-($E$6*60*L707))/'Frame Table'!$F$6,1)+1)</f>
        <v>77</v>
      </c>
      <c r="S707">
        <f t="shared" si="218"/>
        <v>699</v>
      </c>
      <c r="T707">
        <f t="shared" si="214"/>
        <v>1068072</v>
      </c>
      <c r="U707">
        <f t="shared" si="208"/>
        <v>0</v>
      </c>
      <c r="V707">
        <f t="shared" si="209"/>
        <v>41</v>
      </c>
      <c r="W707">
        <f>INDEX(Testing!$K$17:$K$23,FLOOR(('Frame Table'!T707-($E$6*V707)-($E$6*60*U707))/'Frame Table'!$F$6,1)+1)</f>
        <v>82</v>
      </c>
      <c r="X707">
        <f t="shared" si="222"/>
        <v>72</v>
      </c>
      <c r="Y707">
        <f>INDEX(Testing!$N$17:$N$23,FLOOR(('Frame Table'!T707-($E$6*V707)-($E$6*60*U707))/'Frame Table'!$F$6,1)+1)</f>
        <v>77</v>
      </c>
      <c r="AB707">
        <f t="shared" si="219"/>
        <v>699</v>
      </c>
      <c r="AC707">
        <f t="shared" si="215"/>
        <v>666846</v>
      </c>
      <c r="AD707">
        <f t="shared" si="210"/>
        <v>0</v>
      </c>
      <c r="AE707">
        <f t="shared" si="211"/>
        <v>26</v>
      </c>
      <c r="AF707">
        <f>INDEX(Testing!$K$17:$K$23,FLOOR(('Frame Table'!AC707-($E$6*AE707)-($E$6*60*AD707))/'Frame Table'!$F$6,1)+1)</f>
        <v>0</v>
      </c>
      <c r="AG707">
        <f t="shared" si="223"/>
        <v>4</v>
      </c>
      <c r="AH707">
        <f>INDEX(Testing!$N$17:$N$23,FLOOR(('Frame Table'!AC707-($E$6*AE707)-($E$6*60*AD707))/'Frame Table'!$F$6,1)+1)</f>
        <v>0</v>
      </c>
    </row>
    <row r="708" spans="1:34" x14ac:dyDescent="0.25">
      <c r="A708">
        <f t="shared" si="216"/>
        <v>700</v>
      </c>
      <c r="B708">
        <f t="shared" si="212"/>
        <v>891100</v>
      </c>
      <c r="C708">
        <f t="shared" si="204"/>
        <v>0</v>
      </c>
      <c r="D708">
        <f t="shared" si="205"/>
        <v>34</v>
      </c>
      <c r="E708">
        <f>INDEX(Testing!$K$17:$K$23,FLOOR(('Frame Table'!B708-($E$6*D708)-($E$6*60*C708))/'Frame Table'!$F$6,1)+1)</f>
        <v>97</v>
      </c>
      <c r="F708">
        <f t="shared" si="220"/>
        <v>80</v>
      </c>
      <c r="G708">
        <f>INDEX(Testing!$N$17:$N$23,FLOOR(('Frame Table'!B708-($E$6*D708)-($E$6*60*C708))/'Frame Table'!$F$6,1)+1)</f>
        <v>96</v>
      </c>
      <c r="J708">
        <f t="shared" si="217"/>
        <v>700</v>
      </c>
      <c r="K708">
        <f t="shared" si="213"/>
        <v>763700</v>
      </c>
      <c r="L708">
        <f t="shared" si="206"/>
        <v>0</v>
      </c>
      <c r="M708">
        <f t="shared" si="207"/>
        <v>29</v>
      </c>
      <c r="N708">
        <f>INDEX(Testing!$K$17:$K$23,FLOOR(('Frame Table'!K708-($E$6*M708)-($E$6*60*L708))/'Frame Table'!$F$6,1)+1)</f>
        <v>97</v>
      </c>
      <c r="O708">
        <f t="shared" si="221"/>
        <v>83</v>
      </c>
      <c r="P708">
        <f>INDEX(Testing!$N$17:$N$23,FLOOR(('Frame Table'!K708-($E$6*M708)-($E$6*60*L708))/'Frame Table'!$F$6,1)+1)</f>
        <v>96</v>
      </c>
      <c r="S708">
        <f t="shared" si="218"/>
        <v>700</v>
      </c>
      <c r="T708">
        <f t="shared" si="214"/>
        <v>1069600</v>
      </c>
      <c r="U708">
        <f t="shared" si="208"/>
        <v>0</v>
      </c>
      <c r="V708">
        <f t="shared" si="209"/>
        <v>41</v>
      </c>
      <c r="W708">
        <f>INDEX(Testing!$K$17:$K$23,FLOOR(('Frame Table'!T708-($E$6*V708)-($E$6*60*U708))/'Frame Table'!$F$6,1)+1)</f>
        <v>82</v>
      </c>
      <c r="X708">
        <f t="shared" si="222"/>
        <v>78</v>
      </c>
      <c r="Y708">
        <f>INDEX(Testing!$N$17:$N$23,FLOOR(('Frame Table'!T708-($E$6*V708)-($E$6*60*U708))/'Frame Table'!$F$6,1)+1)</f>
        <v>77</v>
      </c>
      <c r="AB708">
        <f t="shared" si="219"/>
        <v>700</v>
      </c>
      <c r="AC708">
        <f t="shared" si="215"/>
        <v>667800</v>
      </c>
      <c r="AD708">
        <f t="shared" si="210"/>
        <v>0</v>
      </c>
      <c r="AE708">
        <f t="shared" si="211"/>
        <v>26</v>
      </c>
      <c r="AF708">
        <f>INDEX(Testing!$K$17:$K$23,FLOOR(('Frame Table'!AC708-($E$6*AE708)-($E$6*60*AD708))/'Frame Table'!$F$6,1)+1)</f>
        <v>0</v>
      </c>
      <c r="AG708">
        <f t="shared" si="223"/>
        <v>8</v>
      </c>
      <c r="AH708">
        <f>INDEX(Testing!$N$17:$N$23,FLOOR(('Frame Table'!AC708-($E$6*AE708)-($E$6*60*AD708))/'Frame Table'!$F$6,1)+1)</f>
        <v>0</v>
      </c>
    </row>
    <row r="709" spans="1:34" x14ac:dyDescent="0.25">
      <c r="A709">
        <f t="shared" si="216"/>
        <v>701</v>
      </c>
      <c r="B709">
        <f t="shared" si="212"/>
        <v>892373</v>
      </c>
      <c r="C709">
        <f t="shared" si="204"/>
        <v>0</v>
      </c>
      <c r="D709">
        <f t="shared" si="205"/>
        <v>34</v>
      </c>
      <c r="E709">
        <f>INDEX(Testing!$K$17:$K$23,FLOOR(('Frame Table'!B709-($E$6*D709)-($E$6*60*C709))/'Frame Table'!$F$6,1)+1)</f>
        <v>97</v>
      </c>
      <c r="F709">
        <f t="shared" si="220"/>
        <v>85</v>
      </c>
      <c r="G709">
        <f>INDEX(Testing!$N$17:$N$23,FLOOR(('Frame Table'!B709-($E$6*D709)-($E$6*60*C709))/'Frame Table'!$F$6,1)+1)</f>
        <v>96</v>
      </c>
      <c r="J709">
        <f t="shared" si="217"/>
        <v>701</v>
      </c>
      <c r="K709">
        <f t="shared" si="213"/>
        <v>764791</v>
      </c>
      <c r="L709">
        <f t="shared" si="206"/>
        <v>0</v>
      </c>
      <c r="M709">
        <f t="shared" si="207"/>
        <v>29</v>
      </c>
      <c r="N709">
        <f>INDEX(Testing!$K$17:$K$23,FLOOR(('Frame Table'!K709-($E$6*M709)-($E$6*60*L709))/'Frame Table'!$F$6,1)+1)</f>
        <v>97</v>
      </c>
      <c r="O709">
        <f t="shared" si="221"/>
        <v>87</v>
      </c>
      <c r="P709">
        <f>INDEX(Testing!$N$17:$N$23,FLOOR(('Frame Table'!K709-($E$6*M709)-($E$6*60*L709))/'Frame Table'!$F$6,1)+1)</f>
        <v>96</v>
      </c>
      <c r="S709">
        <f t="shared" si="218"/>
        <v>701</v>
      </c>
      <c r="T709">
        <f t="shared" si="214"/>
        <v>1071128</v>
      </c>
      <c r="U709">
        <f t="shared" si="208"/>
        <v>0</v>
      </c>
      <c r="V709">
        <f t="shared" si="209"/>
        <v>41</v>
      </c>
      <c r="W709">
        <f>INDEX(Testing!$K$17:$K$23,FLOOR(('Frame Table'!T709-($E$6*V709)-($E$6*60*U709))/'Frame Table'!$F$6,1)+1)</f>
        <v>97</v>
      </c>
      <c r="X709">
        <f t="shared" si="222"/>
        <v>84</v>
      </c>
      <c r="Y709">
        <f>INDEX(Testing!$N$17:$N$23,FLOOR(('Frame Table'!T709-($E$6*V709)-($E$6*60*U709))/'Frame Table'!$F$6,1)+1)</f>
        <v>96</v>
      </c>
      <c r="AB709">
        <f t="shared" si="219"/>
        <v>701</v>
      </c>
      <c r="AC709">
        <f t="shared" si="215"/>
        <v>668754</v>
      </c>
      <c r="AD709">
        <f t="shared" si="210"/>
        <v>0</v>
      </c>
      <c r="AE709">
        <f t="shared" si="211"/>
        <v>26</v>
      </c>
      <c r="AF709">
        <f>INDEX(Testing!$K$17:$K$23,FLOOR(('Frame Table'!AC709-($E$6*AE709)-($E$6*60*AD709))/'Frame Table'!$F$6,1)+1)</f>
        <v>0</v>
      </c>
      <c r="AG709">
        <f t="shared" si="223"/>
        <v>12</v>
      </c>
      <c r="AH709">
        <f>INDEX(Testing!$N$17:$N$23,FLOOR(('Frame Table'!AC709-($E$6*AE709)-($E$6*60*AD709))/'Frame Table'!$F$6,1)+1)</f>
        <v>0</v>
      </c>
    </row>
    <row r="710" spans="1:34" x14ac:dyDescent="0.25">
      <c r="A710">
        <f t="shared" si="216"/>
        <v>702</v>
      </c>
      <c r="B710">
        <f t="shared" si="212"/>
        <v>893646</v>
      </c>
      <c r="C710">
        <f t="shared" si="204"/>
        <v>0</v>
      </c>
      <c r="D710">
        <f t="shared" si="205"/>
        <v>34</v>
      </c>
      <c r="E710">
        <f>INDEX(Testing!$K$17:$K$23,FLOOR(('Frame Table'!B710-($E$6*D710)-($E$6*60*C710))/'Frame Table'!$F$6,1)+1)</f>
        <v>97</v>
      </c>
      <c r="F710">
        <f t="shared" si="220"/>
        <v>90</v>
      </c>
      <c r="G710">
        <f>INDEX(Testing!$N$17:$N$23,FLOOR(('Frame Table'!B710-($E$6*D710)-($E$6*60*C710))/'Frame Table'!$F$6,1)+1)</f>
        <v>96</v>
      </c>
      <c r="J710">
        <f t="shared" si="217"/>
        <v>702</v>
      </c>
      <c r="K710">
        <f t="shared" si="213"/>
        <v>765882</v>
      </c>
      <c r="L710">
        <f t="shared" si="206"/>
        <v>0</v>
      </c>
      <c r="M710">
        <f t="shared" si="207"/>
        <v>29</v>
      </c>
      <c r="N710">
        <f>INDEX(Testing!$K$17:$K$23,FLOOR(('Frame Table'!K710-($E$6*M710)-($E$6*60*L710))/'Frame Table'!$F$6,1)+1)</f>
        <v>97</v>
      </c>
      <c r="O710">
        <f t="shared" si="221"/>
        <v>91</v>
      </c>
      <c r="P710">
        <f>INDEX(Testing!$N$17:$N$23,FLOOR(('Frame Table'!K710-($E$6*M710)-($E$6*60*L710))/'Frame Table'!$F$6,1)+1)</f>
        <v>96</v>
      </c>
      <c r="S710">
        <f t="shared" si="218"/>
        <v>702</v>
      </c>
      <c r="T710">
        <f t="shared" si="214"/>
        <v>1072656</v>
      </c>
      <c r="U710">
        <f t="shared" si="208"/>
        <v>0</v>
      </c>
      <c r="V710">
        <f t="shared" si="209"/>
        <v>41</v>
      </c>
      <c r="W710">
        <f>INDEX(Testing!$K$17:$K$23,FLOOR(('Frame Table'!T710-($E$6*V710)-($E$6*60*U710))/'Frame Table'!$F$6,1)+1)</f>
        <v>97</v>
      </c>
      <c r="X710">
        <f t="shared" si="222"/>
        <v>90</v>
      </c>
      <c r="Y710">
        <f>INDEX(Testing!$N$17:$N$23,FLOOR(('Frame Table'!T710-($E$6*V710)-($E$6*60*U710))/'Frame Table'!$F$6,1)+1)</f>
        <v>96</v>
      </c>
      <c r="AB710">
        <f t="shared" si="219"/>
        <v>702</v>
      </c>
      <c r="AC710">
        <f t="shared" si="215"/>
        <v>669708</v>
      </c>
      <c r="AD710">
        <f t="shared" si="210"/>
        <v>0</v>
      </c>
      <c r="AE710">
        <f t="shared" si="211"/>
        <v>26</v>
      </c>
      <c r="AF710">
        <f>INDEX(Testing!$K$17:$K$23,FLOOR(('Frame Table'!AC710-($E$6*AE710)-($E$6*60*AD710))/'Frame Table'!$F$6,1)+1)</f>
        <v>25</v>
      </c>
      <c r="AG710">
        <f t="shared" si="223"/>
        <v>16</v>
      </c>
      <c r="AH710">
        <f>INDEX(Testing!$N$17:$N$23,FLOOR(('Frame Table'!AC710-($E$6*AE710)-($E$6*60*AD710))/'Frame Table'!$F$6,1)+1)</f>
        <v>19</v>
      </c>
    </row>
    <row r="711" spans="1:34" x14ac:dyDescent="0.25">
      <c r="A711">
        <f t="shared" si="216"/>
        <v>703</v>
      </c>
      <c r="B711">
        <f t="shared" si="212"/>
        <v>894919</v>
      </c>
      <c r="C711">
        <f t="shared" si="204"/>
        <v>0</v>
      </c>
      <c r="D711">
        <f t="shared" si="205"/>
        <v>34</v>
      </c>
      <c r="E711">
        <f>INDEX(Testing!$K$17:$K$23,FLOOR(('Frame Table'!B711-($E$6*D711)-($E$6*60*C711))/'Frame Table'!$F$6,1)+1)</f>
        <v>97</v>
      </c>
      <c r="F711">
        <f t="shared" si="220"/>
        <v>95</v>
      </c>
      <c r="G711">
        <f>INDEX(Testing!$N$17:$N$23,FLOOR(('Frame Table'!B711-($E$6*D711)-($E$6*60*C711))/'Frame Table'!$F$6,1)+1)</f>
        <v>96</v>
      </c>
      <c r="J711">
        <f t="shared" si="217"/>
        <v>703</v>
      </c>
      <c r="K711">
        <f t="shared" si="213"/>
        <v>766973</v>
      </c>
      <c r="L711">
        <f t="shared" si="206"/>
        <v>0</v>
      </c>
      <c r="M711">
        <f t="shared" si="207"/>
        <v>29</v>
      </c>
      <c r="N711">
        <f>INDEX(Testing!$K$17:$K$23,FLOOR(('Frame Table'!K711-($E$6*M711)-($E$6*60*L711))/'Frame Table'!$F$6,1)+1)</f>
        <v>97</v>
      </c>
      <c r="O711">
        <f t="shared" si="221"/>
        <v>95</v>
      </c>
      <c r="P711">
        <f>INDEX(Testing!$N$17:$N$23,FLOOR(('Frame Table'!K711-($E$6*M711)-($E$6*60*L711))/'Frame Table'!$F$6,1)+1)</f>
        <v>96</v>
      </c>
      <c r="S711">
        <f t="shared" si="218"/>
        <v>703</v>
      </c>
      <c r="T711">
        <f t="shared" si="214"/>
        <v>1074184</v>
      </c>
      <c r="U711">
        <f t="shared" si="208"/>
        <v>0</v>
      </c>
      <c r="V711">
        <f t="shared" si="209"/>
        <v>41</v>
      </c>
      <c r="W711">
        <f>INDEX(Testing!$K$17:$K$23,FLOOR(('Frame Table'!T711-($E$6*V711)-($E$6*60*U711))/'Frame Table'!$F$6,1)+1)</f>
        <v>99</v>
      </c>
      <c r="X711">
        <f t="shared" si="222"/>
        <v>96</v>
      </c>
      <c r="Y711">
        <f>INDEX(Testing!$N$17:$N$23,FLOOR(('Frame Table'!T711-($E$6*V711)-($E$6*60*U711))/'Frame Table'!$F$6,1)+1)</f>
        <v>99</v>
      </c>
      <c r="AB711">
        <f t="shared" si="219"/>
        <v>703</v>
      </c>
      <c r="AC711">
        <f t="shared" si="215"/>
        <v>670662</v>
      </c>
      <c r="AD711">
        <f t="shared" si="210"/>
        <v>0</v>
      </c>
      <c r="AE711">
        <f t="shared" si="211"/>
        <v>26</v>
      </c>
      <c r="AF711">
        <f>INDEX(Testing!$K$17:$K$23,FLOOR(('Frame Table'!AC711-($E$6*AE711)-($E$6*60*AD711))/'Frame Table'!$F$6,1)+1)</f>
        <v>25</v>
      </c>
      <c r="AG711">
        <f t="shared" si="223"/>
        <v>19</v>
      </c>
      <c r="AH711">
        <f>INDEX(Testing!$N$17:$N$23,FLOOR(('Frame Table'!AC711-($E$6*AE711)-($E$6*60*AD711))/'Frame Table'!$F$6,1)+1)</f>
        <v>19</v>
      </c>
    </row>
    <row r="712" spans="1:34" x14ac:dyDescent="0.25">
      <c r="A712">
        <f t="shared" si="216"/>
        <v>704</v>
      </c>
      <c r="B712">
        <f t="shared" si="212"/>
        <v>896192</v>
      </c>
      <c r="C712">
        <f t="shared" ref="C712:C775" si="224">FLOOR(B712/($E$6*60),1)</f>
        <v>0</v>
      </c>
      <c r="D712">
        <f t="shared" ref="D712:D775" si="225">FLOOR(B712/$E$6,1)-(60*C712)</f>
        <v>35</v>
      </c>
      <c r="E712">
        <f>INDEX(Testing!$K$17:$K$23,FLOOR(('Frame Table'!B712-($E$6*D712)-($E$6*60*C712))/'Frame Table'!$F$6,1)+1)</f>
        <v>0</v>
      </c>
      <c r="F712">
        <f t="shared" si="220"/>
        <v>0</v>
      </c>
      <c r="G712">
        <f>INDEX(Testing!$N$17:$N$23,FLOOR(('Frame Table'!B712-($E$6*D712)-($E$6*60*C712))/'Frame Table'!$F$6,1)+1)</f>
        <v>0</v>
      </c>
      <c r="J712">
        <f t="shared" si="217"/>
        <v>704</v>
      </c>
      <c r="K712">
        <f t="shared" si="213"/>
        <v>768064</v>
      </c>
      <c r="L712">
        <f t="shared" ref="L712:L775" si="226">FLOOR(K712/($E$6*60),1)</f>
        <v>0</v>
      </c>
      <c r="M712">
        <f t="shared" ref="M712:M775" si="227">FLOOR(K712/$E$6,1)-(60*L712)</f>
        <v>30</v>
      </c>
      <c r="N712">
        <f>INDEX(Testing!$K$17:$K$23,FLOOR(('Frame Table'!K712-($E$6*M712)-($E$6*60*L712))/'Frame Table'!$F$6,1)+1)</f>
        <v>0</v>
      </c>
      <c r="O712">
        <f t="shared" si="221"/>
        <v>0</v>
      </c>
      <c r="P712">
        <f>INDEX(Testing!$N$17:$N$23,FLOOR(('Frame Table'!K712-($E$6*M712)-($E$6*60*L712))/'Frame Table'!$F$6,1)+1)</f>
        <v>0</v>
      </c>
      <c r="S712">
        <f t="shared" si="218"/>
        <v>704</v>
      </c>
      <c r="T712">
        <f t="shared" si="214"/>
        <v>1075712</v>
      </c>
      <c r="U712">
        <f t="shared" ref="U712:U775" si="228">FLOOR(T712/($E$6*60),1)</f>
        <v>0</v>
      </c>
      <c r="V712">
        <f t="shared" ref="V712:V775" si="229">FLOOR(T712/$E$6,1)-(60*U712)</f>
        <v>42</v>
      </c>
      <c r="W712">
        <f>INDEX(Testing!$K$17:$K$23,FLOOR(('Frame Table'!T712-($E$6*V712)-($E$6*60*U712))/'Frame Table'!$F$6,1)+1)</f>
        <v>0</v>
      </c>
      <c r="X712">
        <f t="shared" si="222"/>
        <v>2</v>
      </c>
      <c r="Y712">
        <f>INDEX(Testing!$N$17:$N$23,FLOOR(('Frame Table'!T712-($E$6*V712)-($E$6*60*U712))/'Frame Table'!$F$6,1)+1)</f>
        <v>0</v>
      </c>
      <c r="AB712">
        <f t="shared" si="219"/>
        <v>704</v>
      </c>
      <c r="AC712">
        <f t="shared" si="215"/>
        <v>671616</v>
      </c>
      <c r="AD712">
        <f t="shared" ref="AD712:AD775" si="230">FLOOR(AC712/($E$6*60),1)</f>
        <v>0</v>
      </c>
      <c r="AE712">
        <f t="shared" ref="AE712:AE775" si="231">FLOOR(AC712/$E$6,1)-(60*AD712)</f>
        <v>26</v>
      </c>
      <c r="AF712">
        <f>INDEX(Testing!$K$17:$K$23,FLOOR(('Frame Table'!AC712-($E$6*AE712)-($E$6*60*AD712))/'Frame Table'!$F$6,1)+1)</f>
        <v>25</v>
      </c>
      <c r="AG712">
        <f t="shared" si="223"/>
        <v>23</v>
      </c>
      <c r="AH712">
        <f>INDEX(Testing!$N$17:$N$23,FLOOR(('Frame Table'!AC712-($E$6*AE712)-($E$6*60*AD712))/'Frame Table'!$F$6,1)+1)</f>
        <v>19</v>
      </c>
    </row>
    <row r="713" spans="1:34" x14ac:dyDescent="0.25">
      <c r="A713">
        <f t="shared" si="216"/>
        <v>705</v>
      </c>
      <c r="B713">
        <f t="shared" ref="B713:B776" si="232">A713*$C$6</f>
        <v>897465</v>
      </c>
      <c r="C713">
        <f t="shared" si="224"/>
        <v>0</v>
      </c>
      <c r="D713">
        <f t="shared" si="225"/>
        <v>35</v>
      </c>
      <c r="E713">
        <f>INDEX(Testing!$K$17:$K$23,FLOOR(('Frame Table'!B713-($E$6*D713)-($E$6*60*C713))/'Frame Table'!$F$6,1)+1)</f>
        <v>0</v>
      </c>
      <c r="F713">
        <f t="shared" si="220"/>
        <v>5</v>
      </c>
      <c r="G713">
        <f>INDEX(Testing!$N$17:$N$23,FLOOR(('Frame Table'!B713-($E$6*D713)-($E$6*60*C713))/'Frame Table'!$F$6,1)+1)</f>
        <v>0</v>
      </c>
      <c r="J713">
        <f t="shared" si="217"/>
        <v>705</v>
      </c>
      <c r="K713">
        <f t="shared" si="213"/>
        <v>769155</v>
      </c>
      <c r="L713">
        <f t="shared" si="226"/>
        <v>0</v>
      </c>
      <c r="M713">
        <f t="shared" si="227"/>
        <v>30</v>
      </c>
      <c r="N713">
        <f>INDEX(Testing!$K$17:$K$23,FLOOR(('Frame Table'!K713-($E$6*M713)-($E$6*60*L713))/'Frame Table'!$F$6,1)+1)</f>
        <v>0</v>
      </c>
      <c r="O713">
        <f t="shared" si="221"/>
        <v>4</v>
      </c>
      <c r="P713">
        <f>INDEX(Testing!$N$17:$N$23,FLOOR(('Frame Table'!K713-($E$6*M713)-($E$6*60*L713))/'Frame Table'!$F$6,1)+1)</f>
        <v>0</v>
      </c>
      <c r="S713">
        <f t="shared" si="218"/>
        <v>705</v>
      </c>
      <c r="T713">
        <f t="shared" si="214"/>
        <v>1077240</v>
      </c>
      <c r="U713">
        <f t="shared" si="228"/>
        <v>0</v>
      </c>
      <c r="V713">
        <f t="shared" si="229"/>
        <v>42</v>
      </c>
      <c r="W713">
        <f>INDEX(Testing!$K$17:$K$23,FLOOR(('Frame Table'!T713-($E$6*V713)-($E$6*60*U713))/'Frame Table'!$F$6,1)+1)</f>
        <v>0</v>
      </c>
      <c r="X713">
        <f t="shared" si="222"/>
        <v>7</v>
      </c>
      <c r="Y713">
        <f>INDEX(Testing!$N$17:$N$23,FLOOR(('Frame Table'!T713-($E$6*V713)-($E$6*60*U713))/'Frame Table'!$F$6,1)+1)</f>
        <v>0</v>
      </c>
      <c r="AB713">
        <f t="shared" si="219"/>
        <v>705</v>
      </c>
      <c r="AC713">
        <f t="shared" si="215"/>
        <v>672570</v>
      </c>
      <c r="AD713">
        <f t="shared" si="230"/>
        <v>0</v>
      </c>
      <c r="AE713">
        <f t="shared" si="231"/>
        <v>26</v>
      </c>
      <c r="AF713">
        <f>INDEX(Testing!$K$17:$K$23,FLOOR(('Frame Table'!AC713-($E$6*AE713)-($E$6*60*AD713))/'Frame Table'!$F$6,1)+1)</f>
        <v>25</v>
      </c>
      <c r="AG713">
        <f t="shared" si="223"/>
        <v>27</v>
      </c>
      <c r="AH713">
        <f>INDEX(Testing!$N$17:$N$23,FLOOR(('Frame Table'!AC713-($E$6*AE713)-($E$6*60*AD713))/'Frame Table'!$F$6,1)+1)</f>
        <v>19</v>
      </c>
    </row>
    <row r="714" spans="1:34" x14ac:dyDescent="0.25">
      <c r="A714">
        <f t="shared" si="216"/>
        <v>706</v>
      </c>
      <c r="B714">
        <f t="shared" si="232"/>
        <v>898738</v>
      </c>
      <c r="C714">
        <f t="shared" si="224"/>
        <v>0</v>
      </c>
      <c r="D714">
        <f t="shared" si="225"/>
        <v>35</v>
      </c>
      <c r="E714">
        <f>INDEX(Testing!$K$17:$K$23,FLOOR(('Frame Table'!B714-($E$6*D714)-($E$6*60*C714))/'Frame Table'!$F$6,1)+1)</f>
        <v>0</v>
      </c>
      <c r="F714">
        <f t="shared" si="220"/>
        <v>10</v>
      </c>
      <c r="G714">
        <f>INDEX(Testing!$N$17:$N$23,FLOOR(('Frame Table'!B714-($E$6*D714)-($E$6*60*C714))/'Frame Table'!$F$6,1)+1)</f>
        <v>0</v>
      </c>
      <c r="J714">
        <f t="shared" si="217"/>
        <v>706</v>
      </c>
      <c r="K714">
        <f t="shared" ref="K714:K777" si="233">J714*L$6</f>
        <v>770246</v>
      </c>
      <c r="L714">
        <f t="shared" si="226"/>
        <v>0</v>
      </c>
      <c r="M714">
        <f t="shared" si="227"/>
        <v>30</v>
      </c>
      <c r="N714">
        <f>INDEX(Testing!$K$17:$K$23,FLOOR(('Frame Table'!K714-($E$6*M714)-($E$6*60*L714))/'Frame Table'!$F$6,1)+1)</f>
        <v>0</v>
      </c>
      <c r="O714">
        <f t="shared" si="221"/>
        <v>8</v>
      </c>
      <c r="P714">
        <f>INDEX(Testing!$N$17:$N$23,FLOOR(('Frame Table'!K714-($E$6*M714)-($E$6*60*L714))/'Frame Table'!$F$6,1)+1)</f>
        <v>0</v>
      </c>
      <c r="S714">
        <f t="shared" si="218"/>
        <v>706</v>
      </c>
      <c r="T714">
        <f t="shared" ref="T714:T777" si="234">S714*U$6</f>
        <v>1078768</v>
      </c>
      <c r="U714">
        <f t="shared" si="228"/>
        <v>0</v>
      </c>
      <c r="V714">
        <f t="shared" si="229"/>
        <v>42</v>
      </c>
      <c r="W714">
        <f>INDEX(Testing!$K$17:$K$23,FLOOR(('Frame Table'!T714-($E$6*V714)-($E$6*60*U714))/'Frame Table'!$F$6,1)+1)</f>
        <v>0</v>
      </c>
      <c r="X714">
        <f t="shared" si="222"/>
        <v>13</v>
      </c>
      <c r="Y714">
        <f>INDEX(Testing!$N$17:$N$23,FLOOR(('Frame Table'!T714-($E$6*V714)-($E$6*60*U714))/'Frame Table'!$F$6,1)+1)</f>
        <v>0</v>
      </c>
      <c r="AB714">
        <f t="shared" si="219"/>
        <v>706</v>
      </c>
      <c r="AC714">
        <f t="shared" ref="AC714:AC777" si="235">AB714*AD$6</f>
        <v>673524</v>
      </c>
      <c r="AD714">
        <f t="shared" si="230"/>
        <v>0</v>
      </c>
      <c r="AE714">
        <f t="shared" si="231"/>
        <v>26</v>
      </c>
      <c r="AF714">
        <f>INDEX(Testing!$K$17:$K$23,FLOOR(('Frame Table'!AC714-($E$6*AE714)-($E$6*60*AD714))/'Frame Table'!$F$6,1)+1)</f>
        <v>25</v>
      </c>
      <c r="AG714">
        <f t="shared" si="223"/>
        <v>30</v>
      </c>
      <c r="AH714">
        <f>INDEX(Testing!$N$17:$N$23,FLOOR(('Frame Table'!AC714-($E$6*AE714)-($E$6*60*AD714))/'Frame Table'!$F$6,1)+1)</f>
        <v>19</v>
      </c>
    </row>
    <row r="715" spans="1:34" x14ac:dyDescent="0.25">
      <c r="A715">
        <f t="shared" ref="A715:A778" si="236">A714+1</f>
        <v>707</v>
      </c>
      <c r="B715">
        <f t="shared" si="232"/>
        <v>900011</v>
      </c>
      <c r="C715">
        <f t="shared" si="224"/>
        <v>0</v>
      </c>
      <c r="D715">
        <f t="shared" si="225"/>
        <v>35</v>
      </c>
      <c r="E715">
        <f>INDEX(Testing!$K$17:$K$23,FLOOR(('Frame Table'!B715-($E$6*D715)-($E$6*60*C715))/'Frame Table'!$F$6,1)+1)</f>
        <v>0</v>
      </c>
      <c r="F715">
        <f t="shared" si="220"/>
        <v>15</v>
      </c>
      <c r="G715">
        <f>INDEX(Testing!$N$17:$N$23,FLOOR(('Frame Table'!B715-($E$6*D715)-($E$6*60*C715))/'Frame Table'!$F$6,1)+1)</f>
        <v>0</v>
      </c>
      <c r="J715">
        <f t="shared" ref="J715:J778" si="237">J714+1</f>
        <v>707</v>
      </c>
      <c r="K715">
        <f t="shared" si="233"/>
        <v>771337</v>
      </c>
      <c r="L715">
        <f t="shared" si="226"/>
        <v>0</v>
      </c>
      <c r="M715">
        <f t="shared" si="227"/>
        <v>30</v>
      </c>
      <c r="N715">
        <f>INDEX(Testing!$K$17:$K$23,FLOOR(('Frame Table'!K715-($E$6*M715)-($E$6*60*L715))/'Frame Table'!$F$6,1)+1)</f>
        <v>0</v>
      </c>
      <c r="O715">
        <f t="shared" si="221"/>
        <v>13</v>
      </c>
      <c r="P715">
        <f>INDEX(Testing!$N$17:$N$23,FLOOR(('Frame Table'!K715-($E$6*M715)-($E$6*60*L715))/'Frame Table'!$F$6,1)+1)</f>
        <v>0</v>
      </c>
      <c r="S715">
        <f t="shared" ref="S715:S778" si="238">S714+1</f>
        <v>707</v>
      </c>
      <c r="T715">
        <f t="shared" si="234"/>
        <v>1080296</v>
      </c>
      <c r="U715">
        <f t="shared" si="228"/>
        <v>0</v>
      </c>
      <c r="V715">
        <f t="shared" si="229"/>
        <v>42</v>
      </c>
      <c r="W715">
        <f>INDEX(Testing!$K$17:$K$23,FLOOR(('Frame Table'!T715-($E$6*V715)-($E$6*60*U715))/'Frame Table'!$F$6,1)+1)</f>
        <v>25</v>
      </c>
      <c r="X715">
        <f t="shared" si="222"/>
        <v>19</v>
      </c>
      <c r="Y715">
        <f>INDEX(Testing!$N$17:$N$23,FLOOR(('Frame Table'!T715-($E$6*V715)-($E$6*60*U715))/'Frame Table'!$F$6,1)+1)</f>
        <v>19</v>
      </c>
      <c r="AB715">
        <f t="shared" ref="AB715:AB778" si="239">AB714+1</f>
        <v>707</v>
      </c>
      <c r="AC715">
        <f t="shared" si="235"/>
        <v>674478</v>
      </c>
      <c r="AD715">
        <f t="shared" si="230"/>
        <v>0</v>
      </c>
      <c r="AE715">
        <f t="shared" si="231"/>
        <v>26</v>
      </c>
      <c r="AF715">
        <f>INDEX(Testing!$K$17:$K$23,FLOOR(('Frame Table'!AC715-($E$6*AE715)-($E$6*60*AD715))/'Frame Table'!$F$6,1)+1)</f>
        <v>48</v>
      </c>
      <c r="AG715">
        <f t="shared" si="223"/>
        <v>34</v>
      </c>
      <c r="AH715">
        <f>INDEX(Testing!$N$17:$N$23,FLOOR(('Frame Table'!AC715-($E$6*AE715)-($E$6*60*AD715))/'Frame Table'!$F$6,1)+1)</f>
        <v>38</v>
      </c>
    </row>
    <row r="716" spans="1:34" x14ac:dyDescent="0.25">
      <c r="A716">
        <f t="shared" si="236"/>
        <v>708</v>
      </c>
      <c r="B716">
        <f t="shared" si="232"/>
        <v>901284</v>
      </c>
      <c r="C716">
        <f t="shared" si="224"/>
        <v>0</v>
      </c>
      <c r="D716">
        <f t="shared" si="225"/>
        <v>35</v>
      </c>
      <c r="E716">
        <f>INDEX(Testing!$K$17:$K$23,FLOOR(('Frame Table'!B716-($E$6*D716)-($E$6*60*C716))/'Frame Table'!$F$6,1)+1)</f>
        <v>25</v>
      </c>
      <c r="F716">
        <f t="shared" si="220"/>
        <v>20</v>
      </c>
      <c r="G716">
        <f>INDEX(Testing!$N$17:$N$23,FLOOR(('Frame Table'!B716-($E$6*D716)-($E$6*60*C716))/'Frame Table'!$F$6,1)+1)</f>
        <v>19</v>
      </c>
      <c r="J716">
        <f t="shared" si="237"/>
        <v>708</v>
      </c>
      <c r="K716">
        <f t="shared" si="233"/>
        <v>772428</v>
      </c>
      <c r="L716">
        <f t="shared" si="226"/>
        <v>0</v>
      </c>
      <c r="M716">
        <f t="shared" si="227"/>
        <v>30</v>
      </c>
      <c r="N716">
        <f>INDEX(Testing!$K$17:$K$23,FLOOR(('Frame Table'!K716-($E$6*M716)-($E$6*60*L716))/'Frame Table'!$F$6,1)+1)</f>
        <v>25</v>
      </c>
      <c r="O716">
        <f t="shared" si="221"/>
        <v>17</v>
      </c>
      <c r="P716">
        <f>INDEX(Testing!$N$17:$N$23,FLOOR(('Frame Table'!K716-($E$6*M716)-($E$6*60*L716))/'Frame Table'!$F$6,1)+1)</f>
        <v>19</v>
      </c>
      <c r="S716">
        <f t="shared" si="238"/>
        <v>708</v>
      </c>
      <c r="T716">
        <f t="shared" si="234"/>
        <v>1081824</v>
      </c>
      <c r="U716">
        <f t="shared" si="228"/>
        <v>0</v>
      </c>
      <c r="V716">
        <f t="shared" si="229"/>
        <v>42</v>
      </c>
      <c r="W716">
        <f>INDEX(Testing!$K$17:$K$23,FLOOR(('Frame Table'!T716-($E$6*V716)-($E$6*60*U716))/'Frame Table'!$F$6,1)+1)</f>
        <v>25</v>
      </c>
      <c r="X716">
        <f t="shared" si="222"/>
        <v>25</v>
      </c>
      <c r="Y716">
        <f>INDEX(Testing!$N$17:$N$23,FLOOR(('Frame Table'!T716-($E$6*V716)-($E$6*60*U716))/'Frame Table'!$F$6,1)+1)</f>
        <v>19</v>
      </c>
      <c r="AB716">
        <f t="shared" si="239"/>
        <v>708</v>
      </c>
      <c r="AC716">
        <f t="shared" si="235"/>
        <v>675432</v>
      </c>
      <c r="AD716">
        <f t="shared" si="230"/>
        <v>0</v>
      </c>
      <c r="AE716">
        <f t="shared" si="231"/>
        <v>26</v>
      </c>
      <c r="AF716">
        <f>INDEX(Testing!$K$17:$K$23,FLOOR(('Frame Table'!AC716-($E$6*AE716)-($E$6*60*AD716))/'Frame Table'!$F$6,1)+1)</f>
        <v>48</v>
      </c>
      <c r="AG716">
        <f t="shared" si="223"/>
        <v>38</v>
      </c>
      <c r="AH716">
        <f>INDEX(Testing!$N$17:$N$23,FLOOR(('Frame Table'!AC716-($E$6*AE716)-($E$6*60*AD716))/'Frame Table'!$F$6,1)+1)</f>
        <v>38</v>
      </c>
    </row>
    <row r="717" spans="1:34" x14ac:dyDescent="0.25">
      <c r="A717">
        <f t="shared" si="236"/>
        <v>709</v>
      </c>
      <c r="B717">
        <f t="shared" si="232"/>
        <v>902557</v>
      </c>
      <c r="C717">
        <f t="shared" si="224"/>
        <v>0</v>
      </c>
      <c r="D717">
        <f t="shared" si="225"/>
        <v>35</v>
      </c>
      <c r="E717">
        <f>INDEX(Testing!$K$17:$K$23,FLOOR(('Frame Table'!B717-($E$6*D717)-($E$6*60*C717))/'Frame Table'!$F$6,1)+1)</f>
        <v>25</v>
      </c>
      <c r="F717">
        <f t="shared" si="220"/>
        <v>25</v>
      </c>
      <c r="G717">
        <f>INDEX(Testing!$N$17:$N$23,FLOOR(('Frame Table'!B717-($E$6*D717)-($E$6*60*C717))/'Frame Table'!$F$6,1)+1)</f>
        <v>19</v>
      </c>
      <c r="J717">
        <f t="shared" si="237"/>
        <v>709</v>
      </c>
      <c r="K717">
        <f t="shared" si="233"/>
        <v>773519</v>
      </c>
      <c r="L717">
        <f t="shared" si="226"/>
        <v>0</v>
      </c>
      <c r="M717">
        <f t="shared" si="227"/>
        <v>30</v>
      </c>
      <c r="N717">
        <f>INDEX(Testing!$K$17:$K$23,FLOOR(('Frame Table'!K717-($E$6*M717)-($E$6*60*L717))/'Frame Table'!$F$6,1)+1)</f>
        <v>25</v>
      </c>
      <c r="O717">
        <f t="shared" si="221"/>
        <v>21</v>
      </c>
      <c r="P717">
        <f>INDEX(Testing!$N$17:$N$23,FLOOR(('Frame Table'!K717-($E$6*M717)-($E$6*60*L717))/'Frame Table'!$F$6,1)+1)</f>
        <v>19</v>
      </c>
      <c r="S717">
        <f t="shared" si="238"/>
        <v>709</v>
      </c>
      <c r="T717">
        <f t="shared" si="234"/>
        <v>1083352</v>
      </c>
      <c r="U717">
        <f t="shared" si="228"/>
        <v>0</v>
      </c>
      <c r="V717">
        <f t="shared" si="229"/>
        <v>42</v>
      </c>
      <c r="W717">
        <f>INDEX(Testing!$K$17:$K$23,FLOOR(('Frame Table'!T717-($E$6*V717)-($E$6*60*U717))/'Frame Table'!$F$6,1)+1)</f>
        <v>25</v>
      </c>
      <c r="X717">
        <f t="shared" si="222"/>
        <v>31</v>
      </c>
      <c r="Y717">
        <f>INDEX(Testing!$N$17:$N$23,FLOOR(('Frame Table'!T717-($E$6*V717)-($E$6*60*U717))/'Frame Table'!$F$6,1)+1)</f>
        <v>19</v>
      </c>
      <c r="AB717">
        <f t="shared" si="239"/>
        <v>709</v>
      </c>
      <c r="AC717">
        <f t="shared" si="235"/>
        <v>676386</v>
      </c>
      <c r="AD717">
        <f t="shared" si="230"/>
        <v>0</v>
      </c>
      <c r="AE717">
        <f t="shared" si="231"/>
        <v>26</v>
      </c>
      <c r="AF717">
        <f>INDEX(Testing!$K$17:$K$23,FLOOR(('Frame Table'!AC717-($E$6*AE717)-($E$6*60*AD717))/'Frame Table'!$F$6,1)+1)</f>
        <v>48</v>
      </c>
      <c r="AG717">
        <f t="shared" si="223"/>
        <v>42</v>
      </c>
      <c r="AH717">
        <f>INDEX(Testing!$N$17:$N$23,FLOOR(('Frame Table'!AC717-($E$6*AE717)-($E$6*60*AD717))/'Frame Table'!$F$6,1)+1)</f>
        <v>38</v>
      </c>
    </row>
    <row r="718" spans="1:34" x14ac:dyDescent="0.25">
      <c r="A718">
        <f t="shared" si="236"/>
        <v>710</v>
      </c>
      <c r="B718">
        <f t="shared" si="232"/>
        <v>903830</v>
      </c>
      <c r="C718">
        <f t="shared" si="224"/>
        <v>0</v>
      </c>
      <c r="D718">
        <f t="shared" si="225"/>
        <v>35</v>
      </c>
      <c r="E718">
        <f>INDEX(Testing!$K$17:$K$23,FLOOR(('Frame Table'!B718-($E$6*D718)-($E$6*60*C718))/'Frame Table'!$F$6,1)+1)</f>
        <v>25</v>
      </c>
      <c r="F718">
        <f t="shared" si="220"/>
        <v>30</v>
      </c>
      <c r="G718">
        <f>INDEX(Testing!$N$17:$N$23,FLOOR(('Frame Table'!B718-($E$6*D718)-($E$6*60*C718))/'Frame Table'!$F$6,1)+1)</f>
        <v>19</v>
      </c>
      <c r="J718">
        <f t="shared" si="237"/>
        <v>710</v>
      </c>
      <c r="K718">
        <f t="shared" si="233"/>
        <v>774610</v>
      </c>
      <c r="L718">
        <f t="shared" si="226"/>
        <v>0</v>
      </c>
      <c r="M718">
        <f t="shared" si="227"/>
        <v>30</v>
      </c>
      <c r="N718">
        <f>INDEX(Testing!$K$17:$K$23,FLOOR(('Frame Table'!K718-($E$6*M718)-($E$6*60*L718))/'Frame Table'!$F$6,1)+1)</f>
        <v>25</v>
      </c>
      <c r="O718">
        <f t="shared" si="221"/>
        <v>25</v>
      </c>
      <c r="P718">
        <f>INDEX(Testing!$N$17:$N$23,FLOOR(('Frame Table'!K718-($E$6*M718)-($E$6*60*L718))/'Frame Table'!$F$6,1)+1)</f>
        <v>19</v>
      </c>
      <c r="S718">
        <f t="shared" si="238"/>
        <v>710</v>
      </c>
      <c r="T718">
        <f t="shared" si="234"/>
        <v>1084880</v>
      </c>
      <c r="U718">
        <f t="shared" si="228"/>
        <v>0</v>
      </c>
      <c r="V718">
        <f t="shared" si="229"/>
        <v>42</v>
      </c>
      <c r="W718">
        <f>INDEX(Testing!$K$17:$K$23,FLOOR(('Frame Table'!T718-($E$6*V718)-($E$6*60*U718))/'Frame Table'!$F$6,1)+1)</f>
        <v>48</v>
      </c>
      <c r="X718">
        <f t="shared" si="222"/>
        <v>37</v>
      </c>
      <c r="Y718">
        <f>INDEX(Testing!$N$17:$N$23,FLOOR(('Frame Table'!T718-($E$6*V718)-($E$6*60*U718))/'Frame Table'!$F$6,1)+1)</f>
        <v>38</v>
      </c>
      <c r="AB718">
        <f t="shared" si="239"/>
        <v>710</v>
      </c>
      <c r="AC718">
        <f t="shared" si="235"/>
        <v>677340</v>
      </c>
      <c r="AD718">
        <f t="shared" si="230"/>
        <v>0</v>
      </c>
      <c r="AE718">
        <f t="shared" si="231"/>
        <v>26</v>
      </c>
      <c r="AF718">
        <f>INDEX(Testing!$K$17:$K$23,FLOOR(('Frame Table'!AC718-($E$6*AE718)-($E$6*60*AD718))/'Frame Table'!$F$6,1)+1)</f>
        <v>48</v>
      </c>
      <c r="AG718">
        <f t="shared" si="223"/>
        <v>45</v>
      </c>
      <c r="AH718">
        <f>INDEX(Testing!$N$17:$N$23,FLOOR(('Frame Table'!AC718-($E$6*AE718)-($E$6*60*AD718))/'Frame Table'!$F$6,1)+1)</f>
        <v>38</v>
      </c>
    </row>
    <row r="719" spans="1:34" x14ac:dyDescent="0.25">
      <c r="A719">
        <f t="shared" si="236"/>
        <v>711</v>
      </c>
      <c r="B719">
        <f t="shared" si="232"/>
        <v>905103</v>
      </c>
      <c r="C719">
        <f t="shared" si="224"/>
        <v>0</v>
      </c>
      <c r="D719">
        <f t="shared" si="225"/>
        <v>35</v>
      </c>
      <c r="E719">
        <f>INDEX(Testing!$K$17:$K$23,FLOOR(('Frame Table'!B719-($E$6*D719)-($E$6*60*C719))/'Frame Table'!$F$6,1)+1)</f>
        <v>48</v>
      </c>
      <c r="F719">
        <f t="shared" si="220"/>
        <v>35</v>
      </c>
      <c r="G719">
        <f>INDEX(Testing!$N$17:$N$23,FLOOR(('Frame Table'!B719-($E$6*D719)-($E$6*60*C719))/'Frame Table'!$F$6,1)+1)</f>
        <v>38</v>
      </c>
      <c r="J719">
        <f t="shared" si="237"/>
        <v>711</v>
      </c>
      <c r="K719">
        <f t="shared" si="233"/>
        <v>775701</v>
      </c>
      <c r="L719">
        <f t="shared" si="226"/>
        <v>0</v>
      </c>
      <c r="M719">
        <f t="shared" si="227"/>
        <v>30</v>
      </c>
      <c r="N719">
        <f>INDEX(Testing!$K$17:$K$23,FLOOR(('Frame Table'!K719-($E$6*M719)-($E$6*60*L719))/'Frame Table'!$F$6,1)+1)</f>
        <v>25</v>
      </c>
      <c r="O719">
        <f t="shared" si="221"/>
        <v>30</v>
      </c>
      <c r="P719">
        <f>INDEX(Testing!$N$17:$N$23,FLOOR(('Frame Table'!K719-($E$6*M719)-($E$6*60*L719))/'Frame Table'!$F$6,1)+1)</f>
        <v>19</v>
      </c>
      <c r="S719">
        <f t="shared" si="238"/>
        <v>711</v>
      </c>
      <c r="T719">
        <f t="shared" si="234"/>
        <v>1086408</v>
      </c>
      <c r="U719">
        <f t="shared" si="228"/>
        <v>0</v>
      </c>
      <c r="V719">
        <f t="shared" si="229"/>
        <v>42</v>
      </c>
      <c r="W719">
        <f>INDEX(Testing!$K$17:$K$23,FLOOR(('Frame Table'!T719-($E$6*V719)-($E$6*60*U719))/'Frame Table'!$F$6,1)+1)</f>
        <v>48</v>
      </c>
      <c r="X719">
        <f t="shared" si="222"/>
        <v>43</v>
      </c>
      <c r="Y719">
        <f>INDEX(Testing!$N$17:$N$23,FLOOR(('Frame Table'!T719-($E$6*V719)-($E$6*60*U719))/'Frame Table'!$F$6,1)+1)</f>
        <v>38</v>
      </c>
      <c r="AB719">
        <f t="shared" si="239"/>
        <v>711</v>
      </c>
      <c r="AC719">
        <f t="shared" si="235"/>
        <v>678294</v>
      </c>
      <c r="AD719">
        <f t="shared" si="230"/>
        <v>0</v>
      </c>
      <c r="AE719">
        <f t="shared" si="231"/>
        <v>26</v>
      </c>
      <c r="AF719">
        <f>INDEX(Testing!$K$17:$K$23,FLOOR(('Frame Table'!AC719-($E$6*AE719)-($E$6*60*AD719))/'Frame Table'!$F$6,1)+1)</f>
        <v>61</v>
      </c>
      <c r="AG719">
        <f t="shared" si="223"/>
        <v>49</v>
      </c>
      <c r="AH719">
        <f>INDEX(Testing!$N$17:$N$23,FLOOR(('Frame Table'!AC719-($E$6*AE719)-($E$6*60*AD719))/'Frame Table'!$F$6,1)+1)</f>
        <v>58</v>
      </c>
    </row>
    <row r="720" spans="1:34" x14ac:dyDescent="0.25">
      <c r="A720">
        <f t="shared" si="236"/>
        <v>712</v>
      </c>
      <c r="B720">
        <f t="shared" si="232"/>
        <v>906376</v>
      </c>
      <c r="C720">
        <f t="shared" si="224"/>
        <v>0</v>
      </c>
      <c r="D720">
        <f t="shared" si="225"/>
        <v>35</v>
      </c>
      <c r="E720">
        <f>INDEX(Testing!$K$17:$K$23,FLOOR(('Frame Table'!B720-($E$6*D720)-($E$6*60*C720))/'Frame Table'!$F$6,1)+1)</f>
        <v>48</v>
      </c>
      <c r="F720">
        <f t="shared" si="220"/>
        <v>40</v>
      </c>
      <c r="G720">
        <f>INDEX(Testing!$N$17:$N$23,FLOOR(('Frame Table'!B720-($E$6*D720)-($E$6*60*C720))/'Frame Table'!$F$6,1)+1)</f>
        <v>38</v>
      </c>
      <c r="J720">
        <f t="shared" si="237"/>
        <v>712</v>
      </c>
      <c r="K720">
        <f t="shared" si="233"/>
        <v>776792</v>
      </c>
      <c r="L720">
        <f t="shared" si="226"/>
        <v>0</v>
      </c>
      <c r="M720">
        <f t="shared" si="227"/>
        <v>30</v>
      </c>
      <c r="N720">
        <f>INDEX(Testing!$K$17:$K$23,FLOOR(('Frame Table'!K720-($E$6*M720)-($E$6*60*L720))/'Frame Table'!$F$6,1)+1)</f>
        <v>48</v>
      </c>
      <c r="O720">
        <f t="shared" si="221"/>
        <v>34</v>
      </c>
      <c r="P720">
        <f>INDEX(Testing!$N$17:$N$23,FLOOR(('Frame Table'!K720-($E$6*M720)-($E$6*60*L720))/'Frame Table'!$F$6,1)+1)</f>
        <v>38</v>
      </c>
      <c r="S720">
        <f t="shared" si="238"/>
        <v>712</v>
      </c>
      <c r="T720">
        <f t="shared" si="234"/>
        <v>1087936</v>
      </c>
      <c r="U720">
        <f t="shared" si="228"/>
        <v>0</v>
      </c>
      <c r="V720">
        <f t="shared" si="229"/>
        <v>42</v>
      </c>
      <c r="W720">
        <f>INDEX(Testing!$K$17:$K$23,FLOOR(('Frame Table'!T720-($E$6*V720)-($E$6*60*U720))/'Frame Table'!$F$6,1)+1)</f>
        <v>61</v>
      </c>
      <c r="X720">
        <f t="shared" si="222"/>
        <v>49</v>
      </c>
      <c r="Y720">
        <f>INDEX(Testing!$N$17:$N$23,FLOOR(('Frame Table'!T720-($E$6*V720)-($E$6*60*U720))/'Frame Table'!$F$6,1)+1)</f>
        <v>58</v>
      </c>
      <c r="AB720">
        <f t="shared" si="239"/>
        <v>712</v>
      </c>
      <c r="AC720">
        <f t="shared" si="235"/>
        <v>679248</v>
      </c>
      <c r="AD720">
        <f t="shared" si="230"/>
        <v>0</v>
      </c>
      <c r="AE720">
        <f t="shared" si="231"/>
        <v>26</v>
      </c>
      <c r="AF720">
        <f>INDEX(Testing!$K$17:$K$23,FLOOR(('Frame Table'!AC720-($E$6*AE720)-($E$6*60*AD720))/'Frame Table'!$F$6,1)+1)</f>
        <v>61</v>
      </c>
      <c r="AG720">
        <f t="shared" si="223"/>
        <v>53</v>
      </c>
      <c r="AH720">
        <f>INDEX(Testing!$N$17:$N$23,FLOOR(('Frame Table'!AC720-($E$6*AE720)-($E$6*60*AD720))/'Frame Table'!$F$6,1)+1)</f>
        <v>58</v>
      </c>
    </row>
    <row r="721" spans="1:34" x14ac:dyDescent="0.25">
      <c r="A721">
        <f t="shared" si="236"/>
        <v>713</v>
      </c>
      <c r="B721">
        <f t="shared" si="232"/>
        <v>907649</v>
      </c>
      <c r="C721">
        <f t="shared" si="224"/>
        <v>0</v>
      </c>
      <c r="D721">
        <f t="shared" si="225"/>
        <v>35</v>
      </c>
      <c r="E721">
        <f>INDEX(Testing!$K$17:$K$23,FLOOR(('Frame Table'!B721-($E$6*D721)-($E$6*60*C721))/'Frame Table'!$F$6,1)+1)</f>
        <v>48</v>
      </c>
      <c r="F721">
        <f t="shared" si="220"/>
        <v>45</v>
      </c>
      <c r="G721">
        <f>INDEX(Testing!$N$17:$N$23,FLOOR(('Frame Table'!B721-($E$6*D721)-($E$6*60*C721))/'Frame Table'!$F$6,1)+1)</f>
        <v>38</v>
      </c>
      <c r="J721">
        <f t="shared" si="237"/>
        <v>713</v>
      </c>
      <c r="K721">
        <f t="shared" si="233"/>
        <v>777883</v>
      </c>
      <c r="L721">
        <f t="shared" si="226"/>
        <v>0</v>
      </c>
      <c r="M721">
        <f t="shared" si="227"/>
        <v>30</v>
      </c>
      <c r="N721">
        <f>INDEX(Testing!$K$17:$K$23,FLOOR(('Frame Table'!K721-($E$6*M721)-($E$6*60*L721))/'Frame Table'!$F$6,1)+1)</f>
        <v>48</v>
      </c>
      <c r="O721">
        <f t="shared" si="221"/>
        <v>38</v>
      </c>
      <c r="P721">
        <f>INDEX(Testing!$N$17:$N$23,FLOOR(('Frame Table'!K721-($E$6*M721)-($E$6*60*L721))/'Frame Table'!$F$6,1)+1)</f>
        <v>38</v>
      </c>
      <c r="S721">
        <f t="shared" si="238"/>
        <v>713</v>
      </c>
      <c r="T721">
        <f t="shared" si="234"/>
        <v>1089464</v>
      </c>
      <c r="U721">
        <f t="shared" si="228"/>
        <v>0</v>
      </c>
      <c r="V721">
        <f t="shared" si="229"/>
        <v>42</v>
      </c>
      <c r="W721">
        <f>INDEX(Testing!$K$17:$K$23,FLOOR(('Frame Table'!T721-($E$6*V721)-($E$6*60*U721))/'Frame Table'!$F$6,1)+1)</f>
        <v>61</v>
      </c>
      <c r="X721">
        <f t="shared" si="222"/>
        <v>55</v>
      </c>
      <c r="Y721">
        <f>INDEX(Testing!$N$17:$N$23,FLOOR(('Frame Table'!T721-($E$6*V721)-($E$6*60*U721))/'Frame Table'!$F$6,1)+1)</f>
        <v>58</v>
      </c>
      <c r="AB721">
        <f t="shared" si="239"/>
        <v>713</v>
      </c>
      <c r="AC721">
        <f t="shared" si="235"/>
        <v>680202</v>
      </c>
      <c r="AD721">
        <f t="shared" si="230"/>
        <v>0</v>
      </c>
      <c r="AE721">
        <f t="shared" si="231"/>
        <v>26</v>
      </c>
      <c r="AF721">
        <f>INDEX(Testing!$K$17:$K$23,FLOOR(('Frame Table'!AC721-($E$6*AE721)-($E$6*60*AD721))/'Frame Table'!$F$6,1)+1)</f>
        <v>61</v>
      </c>
      <c r="AG721">
        <f t="shared" si="223"/>
        <v>57</v>
      </c>
      <c r="AH721">
        <f>INDEX(Testing!$N$17:$N$23,FLOOR(('Frame Table'!AC721-($E$6*AE721)-($E$6*60*AD721))/'Frame Table'!$F$6,1)+1)</f>
        <v>58</v>
      </c>
    </row>
    <row r="722" spans="1:34" x14ac:dyDescent="0.25">
      <c r="A722">
        <f t="shared" si="236"/>
        <v>714</v>
      </c>
      <c r="B722">
        <f t="shared" si="232"/>
        <v>908922</v>
      </c>
      <c r="C722">
        <f t="shared" si="224"/>
        <v>0</v>
      </c>
      <c r="D722">
        <f t="shared" si="225"/>
        <v>35</v>
      </c>
      <c r="E722">
        <f>INDEX(Testing!$K$17:$K$23,FLOOR(('Frame Table'!B722-($E$6*D722)-($E$6*60*C722))/'Frame Table'!$F$6,1)+1)</f>
        <v>61</v>
      </c>
      <c r="F722">
        <f t="shared" si="220"/>
        <v>50</v>
      </c>
      <c r="G722">
        <f>INDEX(Testing!$N$17:$N$23,FLOOR(('Frame Table'!B722-($E$6*D722)-($E$6*60*C722))/'Frame Table'!$F$6,1)+1)</f>
        <v>58</v>
      </c>
      <c r="J722">
        <f t="shared" si="237"/>
        <v>714</v>
      </c>
      <c r="K722">
        <f t="shared" si="233"/>
        <v>778974</v>
      </c>
      <c r="L722">
        <f t="shared" si="226"/>
        <v>0</v>
      </c>
      <c r="M722">
        <f t="shared" si="227"/>
        <v>30</v>
      </c>
      <c r="N722">
        <f>INDEX(Testing!$K$17:$K$23,FLOOR(('Frame Table'!K722-($E$6*M722)-($E$6*60*L722))/'Frame Table'!$F$6,1)+1)</f>
        <v>48</v>
      </c>
      <c r="O722">
        <f t="shared" si="221"/>
        <v>42</v>
      </c>
      <c r="P722">
        <f>INDEX(Testing!$N$17:$N$23,FLOOR(('Frame Table'!K722-($E$6*M722)-($E$6*60*L722))/'Frame Table'!$F$6,1)+1)</f>
        <v>38</v>
      </c>
      <c r="S722">
        <f t="shared" si="238"/>
        <v>714</v>
      </c>
      <c r="T722">
        <f t="shared" si="234"/>
        <v>1090992</v>
      </c>
      <c r="U722">
        <f t="shared" si="228"/>
        <v>0</v>
      </c>
      <c r="V722">
        <f t="shared" si="229"/>
        <v>42</v>
      </c>
      <c r="W722">
        <f>INDEX(Testing!$K$17:$K$23,FLOOR(('Frame Table'!T722-($E$6*V722)-($E$6*60*U722))/'Frame Table'!$F$6,1)+1)</f>
        <v>61</v>
      </c>
      <c r="X722">
        <f t="shared" si="222"/>
        <v>61</v>
      </c>
      <c r="Y722">
        <f>INDEX(Testing!$N$17:$N$23,FLOOR(('Frame Table'!T722-($E$6*V722)-($E$6*60*U722))/'Frame Table'!$F$6,1)+1)</f>
        <v>58</v>
      </c>
      <c r="AB722">
        <f t="shared" si="239"/>
        <v>714</v>
      </c>
      <c r="AC722">
        <f t="shared" si="235"/>
        <v>681156</v>
      </c>
      <c r="AD722">
        <f t="shared" si="230"/>
        <v>0</v>
      </c>
      <c r="AE722">
        <f t="shared" si="231"/>
        <v>26</v>
      </c>
      <c r="AF722">
        <f>INDEX(Testing!$K$17:$K$23,FLOOR(('Frame Table'!AC722-($E$6*AE722)-($E$6*60*AD722))/'Frame Table'!$F$6,1)+1)</f>
        <v>61</v>
      </c>
      <c r="AG722">
        <f t="shared" si="223"/>
        <v>60</v>
      </c>
      <c r="AH722">
        <f>INDEX(Testing!$N$17:$N$23,FLOOR(('Frame Table'!AC722-($E$6*AE722)-($E$6*60*AD722))/'Frame Table'!$F$6,1)+1)</f>
        <v>58</v>
      </c>
    </row>
    <row r="723" spans="1:34" x14ac:dyDescent="0.25">
      <c r="A723">
        <f t="shared" si="236"/>
        <v>715</v>
      </c>
      <c r="B723">
        <f t="shared" si="232"/>
        <v>910195</v>
      </c>
      <c r="C723">
        <f t="shared" si="224"/>
        <v>0</v>
      </c>
      <c r="D723">
        <f t="shared" si="225"/>
        <v>35</v>
      </c>
      <c r="E723">
        <f>INDEX(Testing!$K$17:$K$23,FLOOR(('Frame Table'!B723-($E$6*D723)-($E$6*60*C723))/'Frame Table'!$F$6,1)+1)</f>
        <v>61</v>
      </c>
      <c r="F723">
        <f t="shared" si="220"/>
        <v>55</v>
      </c>
      <c r="G723">
        <f>INDEX(Testing!$N$17:$N$23,FLOOR(('Frame Table'!B723-($E$6*D723)-($E$6*60*C723))/'Frame Table'!$F$6,1)+1)</f>
        <v>58</v>
      </c>
      <c r="J723">
        <f t="shared" si="237"/>
        <v>715</v>
      </c>
      <c r="K723">
        <f t="shared" si="233"/>
        <v>780065</v>
      </c>
      <c r="L723">
        <f t="shared" si="226"/>
        <v>0</v>
      </c>
      <c r="M723">
        <f t="shared" si="227"/>
        <v>30</v>
      </c>
      <c r="N723">
        <f>INDEX(Testing!$K$17:$K$23,FLOOR(('Frame Table'!K723-($E$6*M723)-($E$6*60*L723))/'Frame Table'!$F$6,1)+1)</f>
        <v>48</v>
      </c>
      <c r="O723">
        <f t="shared" si="221"/>
        <v>47</v>
      </c>
      <c r="P723">
        <f>INDEX(Testing!$N$17:$N$23,FLOOR(('Frame Table'!K723-($E$6*M723)-($E$6*60*L723))/'Frame Table'!$F$6,1)+1)</f>
        <v>38</v>
      </c>
      <c r="S723">
        <f t="shared" si="238"/>
        <v>715</v>
      </c>
      <c r="T723">
        <f t="shared" si="234"/>
        <v>1092520</v>
      </c>
      <c r="U723">
        <f t="shared" si="228"/>
        <v>0</v>
      </c>
      <c r="V723">
        <f t="shared" si="229"/>
        <v>42</v>
      </c>
      <c r="W723">
        <f>INDEX(Testing!$K$17:$K$23,FLOOR(('Frame Table'!T723-($E$6*V723)-($E$6*60*U723))/'Frame Table'!$F$6,1)+1)</f>
        <v>82</v>
      </c>
      <c r="X723">
        <f t="shared" si="222"/>
        <v>67</v>
      </c>
      <c r="Y723">
        <f>INDEX(Testing!$N$17:$N$23,FLOOR(('Frame Table'!T723-($E$6*V723)-($E$6*60*U723))/'Frame Table'!$F$6,1)+1)</f>
        <v>77</v>
      </c>
      <c r="AB723">
        <f t="shared" si="239"/>
        <v>715</v>
      </c>
      <c r="AC723">
        <f t="shared" si="235"/>
        <v>682110</v>
      </c>
      <c r="AD723">
        <f t="shared" si="230"/>
        <v>0</v>
      </c>
      <c r="AE723">
        <f t="shared" si="231"/>
        <v>26</v>
      </c>
      <c r="AF723">
        <f>INDEX(Testing!$K$17:$K$23,FLOOR(('Frame Table'!AC723-($E$6*AE723)-($E$6*60*AD723))/'Frame Table'!$F$6,1)+1)</f>
        <v>82</v>
      </c>
      <c r="AG723">
        <f t="shared" si="223"/>
        <v>64</v>
      </c>
      <c r="AH723">
        <f>INDEX(Testing!$N$17:$N$23,FLOOR(('Frame Table'!AC723-($E$6*AE723)-($E$6*60*AD723))/'Frame Table'!$F$6,1)+1)</f>
        <v>77</v>
      </c>
    </row>
    <row r="724" spans="1:34" x14ac:dyDescent="0.25">
      <c r="A724">
        <f t="shared" si="236"/>
        <v>716</v>
      </c>
      <c r="B724">
        <f t="shared" si="232"/>
        <v>911468</v>
      </c>
      <c r="C724">
        <f t="shared" si="224"/>
        <v>0</v>
      </c>
      <c r="D724">
        <f t="shared" si="225"/>
        <v>35</v>
      </c>
      <c r="E724">
        <f>INDEX(Testing!$K$17:$K$23,FLOOR(('Frame Table'!B724-($E$6*D724)-($E$6*60*C724))/'Frame Table'!$F$6,1)+1)</f>
        <v>61</v>
      </c>
      <c r="F724">
        <f t="shared" si="220"/>
        <v>60</v>
      </c>
      <c r="G724">
        <f>INDEX(Testing!$N$17:$N$23,FLOOR(('Frame Table'!B724-($E$6*D724)-($E$6*60*C724))/'Frame Table'!$F$6,1)+1)</f>
        <v>58</v>
      </c>
      <c r="J724">
        <f t="shared" si="237"/>
        <v>716</v>
      </c>
      <c r="K724">
        <f t="shared" si="233"/>
        <v>781156</v>
      </c>
      <c r="L724">
        <f t="shared" si="226"/>
        <v>0</v>
      </c>
      <c r="M724">
        <f t="shared" si="227"/>
        <v>30</v>
      </c>
      <c r="N724">
        <f>INDEX(Testing!$K$17:$K$23,FLOOR(('Frame Table'!K724-($E$6*M724)-($E$6*60*L724))/'Frame Table'!$F$6,1)+1)</f>
        <v>61</v>
      </c>
      <c r="O724">
        <f t="shared" si="221"/>
        <v>51</v>
      </c>
      <c r="P724">
        <f>INDEX(Testing!$N$17:$N$23,FLOOR(('Frame Table'!K724-($E$6*M724)-($E$6*60*L724))/'Frame Table'!$F$6,1)+1)</f>
        <v>58</v>
      </c>
      <c r="S724">
        <f t="shared" si="238"/>
        <v>716</v>
      </c>
      <c r="T724">
        <f t="shared" si="234"/>
        <v>1094048</v>
      </c>
      <c r="U724">
        <f t="shared" si="228"/>
        <v>0</v>
      </c>
      <c r="V724">
        <f t="shared" si="229"/>
        <v>42</v>
      </c>
      <c r="W724">
        <f>INDEX(Testing!$K$17:$K$23,FLOOR(('Frame Table'!T724-($E$6*V724)-($E$6*60*U724))/'Frame Table'!$F$6,1)+1)</f>
        <v>82</v>
      </c>
      <c r="X724">
        <f t="shared" si="222"/>
        <v>73</v>
      </c>
      <c r="Y724">
        <f>INDEX(Testing!$N$17:$N$23,FLOOR(('Frame Table'!T724-($E$6*V724)-($E$6*60*U724))/'Frame Table'!$F$6,1)+1)</f>
        <v>77</v>
      </c>
      <c r="AB724">
        <f t="shared" si="239"/>
        <v>716</v>
      </c>
      <c r="AC724">
        <f t="shared" si="235"/>
        <v>683064</v>
      </c>
      <c r="AD724">
        <f t="shared" si="230"/>
        <v>0</v>
      </c>
      <c r="AE724">
        <f t="shared" si="231"/>
        <v>26</v>
      </c>
      <c r="AF724">
        <f>INDEX(Testing!$K$17:$K$23,FLOOR(('Frame Table'!AC724-($E$6*AE724)-($E$6*60*AD724))/'Frame Table'!$F$6,1)+1)</f>
        <v>82</v>
      </c>
      <c r="AG724">
        <f t="shared" si="223"/>
        <v>68</v>
      </c>
      <c r="AH724">
        <f>INDEX(Testing!$N$17:$N$23,FLOOR(('Frame Table'!AC724-($E$6*AE724)-($E$6*60*AD724))/'Frame Table'!$F$6,1)+1)</f>
        <v>77</v>
      </c>
    </row>
    <row r="725" spans="1:34" x14ac:dyDescent="0.25">
      <c r="A725">
        <f t="shared" si="236"/>
        <v>717</v>
      </c>
      <c r="B725">
        <f t="shared" si="232"/>
        <v>912741</v>
      </c>
      <c r="C725">
        <f t="shared" si="224"/>
        <v>0</v>
      </c>
      <c r="D725">
        <f t="shared" si="225"/>
        <v>35</v>
      </c>
      <c r="E725">
        <f>INDEX(Testing!$K$17:$K$23,FLOOR(('Frame Table'!B725-($E$6*D725)-($E$6*60*C725))/'Frame Table'!$F$6,1)+1)</f>
        <v>82</v>
      </c>
      <c r="F725">
        <f t="shared" si="220"/>
        <v>65</v>
      </c>
      <c r="G725">
        <f>INDEX(Testing!$N$17:$N$23,FLOOR(('Frame Table'!B725-($E$6*D725)-($E$6*60*C725))/'Frame Table'!$F$6,1)+1)</f>
        <v>77</v>
      </c>
      <c r="J725">
        <f t="shared" si="237"/>
        <v>717</v>
      </c>
      <c r="K725">
        <f t="shared" si="233"/>
        <v>782247</v>
      </c>
      <c r="L725">
        <f t="shared" si="226"/>
        <v>0</v>
      </c>
      <c r="M725">
        <f t="shared" si="227"/>
        <v>30</v>
      </c>
      <c r="N725">
        <f>INDEX(Testing!$K$17:$K$23,FLOOR(('Frame Table'!K725-($E$6*M725)-($E$6*60*L725))/'Frame Table'!$F$6,1)+1)</f>
        <v>61</v>
      </c>
      <c r="O725">
        <f t="shared" si="221"/>
        <v>55</v>
      </c>
      <c r="P725">
        <f>INDEX(Testing!$N$17:$N$23,FLOOR(('Frame Table'!K725-($E$6*M725)-($E$6*60*L725))/'Frame Table'!$F$6,1)+1)</f>
        <v>58</v>
      </c>
      <c r="S725">
        <f t="shared" si="238"/>
        <v>717</v>
      </c>
      <c r="T725">
        <f t="shared" si="234"/>
        <v>1095576</v>
      </c>
      <c r="U725">
        <f t="shared" si="228"/>
        <v>0</v>
      </c>
      <c r="V725">
        <f t="shared" si="229"/>
        <v>42</v>
      </c>
      <c r="W725">
        <f>INDEX(Testing!$K$17:$K$23,FLOOR(('Frame Table'!T725-($E$6*V725)-($E$6*60*U725))/'Frame Table'!$F$6,1)+1)</f>
        <v>82</v>
      </c>
      <c r="X725">
        <f t="shared" si="222"/>
        <v>79</v>
      </c>
      <c r="Y725">
        <f>INDEX(Testing!$N$17:$N$23,FLOOR(('Frame Table'!T725-($E$6*V725)-($E$6*60*U725))/'Frame Table'!$F$6,1)+1)</f>
        <v>77</v>
      </c>
      <c r="AB725">
        <f t="shared" si="239"/>
        <v>717</v>
      </c>
      <c r="AC725">
        <f t="shared" si="235"/>
        <v>684018</v>
      </c>
      <c r="AD725">
        <f t="shared" si="230"/>
        <v>0</v>
      </c>
      <c r="AE725">
        <f t="shared" si="231"/>
        <v>26</v>
      </c>
      <c r="AF725">
        <f>INDEX(Testing!$K$17:$K$23,FLOOR(('Frame Table'!AC725-($E$6*AE725)-($E$6*60*AD725))/'Frame Table'!$F$6,1)+1)</f>
        <v>82</v>
      </c>
      <c r="AG725">
        <f t="shared" si="223"/>
        <v>71</v>
      </c>
      <c r="AH725">
        <f>INDEX(Testing!$N$17:$N$23,FLOOR(('Frame Table'!AC725-($E$6*AE725)-($E$6*60*AD725))/'Frame Table'!$F$6,1)+1)</f>
        <v>77</v>
      </c>
    </row>
    <row r="726" spans="1:34" x14ac:dyDescent="0.25">
      <c r="A726">
        <f t="shared" si="236"/>
        <v>718</v>
      </c>
      <c r="B726">
        <f t="shared" si="232"/>
        <v>914014</v>
      </c>
      <c r="C726">
        <f t="shared" si="224"/>
        <v>0</v>
      </c>
      <c r="D726">
        <f t="shared" si="225"/>
        <v>35</v>
      </c>
      <c r="E726">
        <f>INDEX(Testing!$K$17:$K$23,FLOOR(('Frame Table'!B726-($E$6*D726)-($E$6*60*C726))/'Frame Table'!$F$6,1)+1)</f>
        <v>82</v>
      </c>
      <c r="F726">
        <f t="shared" si="220"/>
        <v>70</v>
      </c>
      <c r="G726">
        <f>INDEX(Testing!$N$17:$N$23,FLOOR(('Frame Table'!B726-($E$6*D726)-($E$6*60*C726))/'Frame Table'!$F$6,1)+1)</f>
        <v>77</v>
      </c>
      <c r="J726">
        <f t="shared" si="237"/>
        <v>718</v>
      </c>
      <c r="K726">
        <f t="shared" si="233"/>
        <v>783338</v>
      </c>
      <c r="L726">
        <f t="shared" si="226"/>
        <v>0</v>
      </c>
      <c r="M726">
        <f t="shared" si="227"/>
        <v>30</v>
      </c>
      <c r="N726">
        <f>INDEX(Testing!$K$17:$K$23,FLOOR(('Frame Table'!K726-($E$6*M726)-($E$6*60*L726))/'Frame Table'!$F$6,1)+1)</f>
        <v>61</v>
      </c>
      <c r="O726">
        <f t="shared" si="221"/>
        <v>59</v>
      </c>
      <c r="P726">
        <f>INDEX(Testing!$N$17:$N$23,FLOOR(('Frame Table'!K726-($E$6*M726)-($E$6*60*L726))/'Frame Table'!$F$6,1)+1)</f>
        <v>58</v>
      </c>
      <c r="S726">
        <f t="shared" si="238"/>
        <v>718</v>
      </c>
      <c r="T726">
        <f t="shared" si="234"/>
        <v>1097104</v>
      </c>
      <c r="U726">
        <f t="shared" si="228"/>
        <v>0</v>
      </c>
      <c r="V726">
        <f t="shared" si="229"/>
        <v>42</v>
      </c>
      <c r="W726">
        <f>INDEX(Testing!$K$17:$K$23,FLOOR(('Frame Table'!T726-($E$6*V726)-($E$6*60*U726))/'Frame Table'!$F$6,1)+1)</f>
        <v>97</v>
      </c>
      <c r="X726">
        <f t="shared" si="222"/>
        <v>85</v>
      </c>
      <c r="Y726">
        <f>INDEX(Testing!$N$17:$N$23,FLOOR(('Frame Table'!T726-($E$6*V726)-($E$6*60*U726))/'Frame Table'!$F$6,1)+1)</f>
        <v>96</v>
      </c>
      <c r="AB726">
        <f t="shared" si="239"/>
        <v>718</v>
      </c>
      <c r="AC726">
        <f t="shared" si="235"/>
        <v>684972</v>
      </c>
      <c r="AD726">
        <f t="shared" si="230"/>
        <v>0</v>
      </c>
      <c r="AE726">
        <f t="shared" si="231"/>
        <v>26</v>
      </c>
      <c r="AF726">
        <f>INDEX(Testing!$K$17:$K$23,FLOOR(('Frame Table'!AC726-($E$6*AE726)-($E$6*60*AD726))/'Frame Table'!$F$6,1)+1)</f>
        <v>82</v>
      </c>
      <c r="AG726">
        <f t="shared" si="223"/>
        <v>75</v>
      </c>
      <c r="AH726">
        <f>INDEX(Testing!$N$17:$N$23,FLOOR(('Frame Table'!AC726-($E$6*AE726)-($E$6*60*AD726))/'Frame Table'!$F$6,1)+1)</f>
        <v>77</v>
      </c>
    </row>
    <row r="727" spans="1:34" x14ac:dyDescent="0.25">
      <c r="A727">
        <f t="shared" si="236"/>
        <v>719</v>
      </c>
      <c r="B727">
        <f t="shared" si="232"/>
        <v>915287</v>
      </c>
      <c r="C727">
        <f t="shared" si="224"/>
        <v>0</v>
      </c>
      <c r="D727">
        <f t="shared" si="225"/>
        <v>35</v>
      </c>
      <c r="E727">
        <f>INDEX(Testing!$K$17:$K$23,FLOOR(('Frame Table'!B727-($E$6*D727)-($E$6*60*C727))/'Frame Table'!$F$6,1)+1)</f>
        <v>82</v>
      </c>
      <c r="F727">
        <f t="shared" si="220"/>
        <v>75</v>
      </c>
      <c r="G727">
        <f>INDEX(Testing!$N$17:$N$23,FLOOR(('Frame Table'!B727-($E$6*D727)-($E$6*60*C727))/'Frame Table'!$F$6,1)+1)</f>
        <v>77</v>
      </c>
      <c r="J727">
        <f t="shared" si="237"/>
        <v>719</v>
      </c>
      <c r="K727">
        <f t="shared" si="233"/>
        <v>784429</v>
      </c>
      <c r="L727">
        <f t="shared" si="226"/>
        <v>0</v>
      </c>
      <c r="M727">
        <f t="shared" si="227"/>
        <v>30</v>
      </c>
      <c r="N727">
        <f>INDEX(Testing!$K$17:$K$23,FLOOR(('Frame Table'!K727-($E$6*M727)-($E$6*60*L727))/'Frame Table'!$F$6,1)+1)</f>
        <v>82</v>
      </c>
      <c r="O727">
        <f t="shared" si="221"/>
        <v>64</v>
      </c>
      <c r="P727">
        <f>INDEX(Testing!$N$17:$N$23,FLOOR(('Frame Table'!K727-($E$6*M727)-($E$6*60*L727))/'Frame Table'!$F$6,1)+1)</f>
        <v>77</v>
      </c>
      <c r="S727">
        <f t="shared" si="238"/>
        <v>719</v>
      </c>
      <c r="T727">
        <f t="shared" si="234"/>
        <v>1098632</v>
      </c>
      <c r="U727">
        <f t="shared" si="228"/>
        <v>0</v>
      </c>
      <c r="V727">
        <f t="shared" si="229"/>
        <v>42</v>
      </c>
      <c r="W727">
        <f>INDEX(Testing!$K$17:$K$23,FLOOR(('Frame Table'!T727-($E$6*V727)-($E$6*60*U727))/'Frame Table'!$F$6,1)+1)</f>
        <v>97</v>
      </c>
      <c r="X727">
        <f t="shared" si="222"/>
        <v>91</v>
      </c>
      <c r="Y727">
        <f>INDEX(Testing!$N$17:$N$23,FLOOR(('Frame Table'!T727-($E$6*V727)-($E$6*60*U727))/'Frame Table'!$F$6,1)+1)</f>
        <v>96</v>
      </c>
      <c r="AB727">
        <f t="shared" si="239"/>
        <v>719</v>
      </c>
      <c r="AC727">
        <f t="shared" si="235"/>
        <v>685926</v>
      </c>
      <c r="AD727">
        <f t="shared" si="230"/>
        <v>0</v>
      </c>
      <c r="AE727">
        <f t="shared" si="231"/>
        <v>26</v>
      </c>
      <c r="AF727">
        <f>INDEX(Testing!$K$17:$K$23,FLOOR(('Frame Table'!AC727-($E$6*AE727)-($E$6*60*AD727))/'Frame Table'!$F$6,1)+1)</f>
        <v>82</v>
      </c>
      <c r="AG727">
        <f t="shared" si="223"/>
        <v>79</v>
      </c>
      <c r="AH727">
        <f>INDEX(Testing!$N$17:$N$23,FLOOR(('Frame Table'!AC727-($E$6*AE727)-($E$6*60*AD727))/'Frame Table'!$F$6,1)+1)</f>
        <v>77</v>
      </c>
    </row>
    <row r="728" spans="1:34" x14ac:dyDescent="0.25">
      <c r="A728">
        <f t="shared" si="236"/>
        <v>720</v>
      </c>
      <c r="B728">
        <f t="shared" si="232"/>
        <v>916560</v>
      </c>
      <c r="C728">
        <f t="shared" si="224"/>
        <v>0</v>
      </c>
      <c r="D728">
        <f t="shared" si="225"/>
        <v>35</v>
      </c>
      <c r="E728">
        <f>INDEX(Testing!$K$17:$K$23,FLOOR(('Frame Table'!B728-($E$6*D728)-($E$6*60*C728))/'Frame Table'!$F$6,1)+1)</f>
        <v>97</v>
      </c>
      <c r="F728">
        <f t="shared" si="220"/>
        <v>80</v>
      </c>
      <c r="G728">
        <f>INDEX(Testing!$N$17:$N$23,FLOOR(('Frame Table'!B728-($E$6*D728)-($E$6*60*C728))/'Frame Table'!$F$6,1)+1)</f>
        <v>96</v>
      </c>
      <c r="J728">
        <f t="shared" si="237"/>
        <v>720</v>
      </c>
      <c r="K728">
        <f t="shared" si="233"/>
        <v>785520</v>
      </c>
      <c r="L728">
        <f t="shared" si="226"/>
        <v>0</v>
      </c>
      <c r="M728">
        <f t="shared" si="227"/>
        <v>30</v>
      </c>
      <c r="N728">
        <f>INDEX(Testing!$K$17:$K$23,FLOOR(('Frame Table'!K728-($E$6*M728)-($E$6*60*L728))/'Frame Table'!$F$6,1)+1)</f>
        <v>82</v>
      </c>
      <c r="O728">
        <f t="shared" si="221"/>
        <v>68</v>
      </c>
      <c r="P728">
        <f>INDEX(Testing!$N$17:$N$23,FLOOR(('Frame Table'!K728-($E$6*M728)-($E$6*60*L728))/'Frame Table'!$F$6,1)+1)</f>
        <v>77</v>
      </c>
      <c r="S728">
        <f t="shared" si="238"/>
        <v>720</v>
      </c>
      <c r="T728">
        <f t="shared" si="234"/>
        <v>1100160</v>
      </c>
      <c r="U728">
        <f t="shared" si="228"/>
        <v>0</v>
      </c>
      <c r="V728">
        <f t="shared" si="229"/>
        <v>42</v>
      </c>
      <c r="W728">
        <f>INDEX(Testing!$K$17:$K$23,FLOOR(('Frame Table'!T728-($E$6*V728)-($E$6*60*U728))/'Frame Table'!$F$6,1)+1)</f>
        <v>99</v>
      </c>
      <c r="X728">
        <f t="shared" si="222"/>
        <v>97</v>
      </c>
      <c r="Y728">
        <f>INDEX(Testing!$N$17:$N$23,FLOOR(('Frame Table'!T728-($E$6*V728)-($E$6*60*U728))/'Frame Table'!$F$6,1)+1)</f>
        <v>99</v>
      </c>
      <c r="AB728">
        <f t="shared" si="239"/>
        <v>720</v>
      </c>
      <c r="AC728">
        <f t="shared" si="235"/>
        <v>686880</v>
      </c>
      <c r="AD728">
        <f t="shared" si="230"/>
        <v>0</v>
      </c>
      <c r="AE728">
        <f t="shared" si="231"/>
        <v>26</v>
      </c>
      <c r="AF728">
        <f>INDEX(Testing!$K$17:$K$23,FLOOR(('Frame Table'!AC728-($E$6*AE728)-($E$6*60*AD728))/'Frame Table'!$F$6,1)+1)</f>
        <v>97</v>
      </c>
      <c r="AG728">
        <f t="shared" si="223"/>
        <v>83</v>
      </c>
      <c r="AH728">
        <f>INDEX(Testing!$N$17:$N$23,FLOOR(('Frame Table'!AC728-($E$6*AE728)-($E$6*60*AD728))/'Frame Table'!$F$6,1)+1)</f>
        <v>96</v>
      </c>
    </row>
    <row r="729" spans="1:34" x14ac:dyDescent="0.25">
      <c r="A729">
        <f t="shared" si="236"/>
        <v>721</v>
      </c>
      <c r="B729">
        <f t="shared" si="232"/>
        <v>917833</v>
      </c>
      <c r="C729">
        <f t="shared" si="224"/>
        <v>0</v>
      </c>
      <c r="D729">
        <f t="shared" si="225"/>
        <v>35</v>
      </c>
      <c r="E729">
        <f>INDEX(Testing!$K$17:$K$23,FLOOR(('Frame Table'!B729-($E$6*D729)-($E$6*60*C729))/'Frame Table'!$F$6,1)+1)</f>
        <v>97</v>
      </c>
      <c r="F729">
        <f t="shared" si="220"/>
        <v>85</v>
      </c>
      <c r="G729">
        <f>INDEX(Testing!$N$17:$N$23,FLOOR(('Frame Table'!B729-($E$6*D729)-($E$6*60*C729))/'Frame Table'!$F$6,1)+1)</f>
        <v>96</v>
      </c>
      <c r="J729">
        <f t="shared" si="237"/>
        <v>721</v>
      </c>
      <c r="K729">
        <f t="shared" si="233"/>
        <v>786611</v>
      </c>
      <c r="L729">
        <f t="shared" si="226"/>
        <v>0</v>
      </c>
      <c r="M729">
        <f t="shared" si="227"/>
        <v>30</v>
      </c>
      <c r="N729">
        <f>INDEX(Testing!$K$17:$K$23,FLOOR(('Frame Table'!K729-($E$6*M729)-($E$6*60*L729))/'Frame Table'!$F$6,1)+1)</f>
        <v>82</v>
      </c>
      <c r="O729">
        <f t="shared" si="221"/>
        <v>72</v>
      </c>
      <c r="P729">
        <f>INDEX(Testing!$N$17:$N$23,FLOOR(('Frame Table'!K729-($E$6*M729)-($E$6*60*L729))/'Frame Table'!$F$6,1)+1)</f>
        <v>77</v>
      </c>
      <c r="S729">
        <f t="shared" si="238"/>
        <v>721</v>
      </c>
      <c r="T729">
        <f t="shared" si="234"/>
        <v>1101688</v>
      </c>
      <c r="U729">
        <f t="shared" si="228"/>
        <v>0</v>
      </c>
      <c r="V729">
        <f t="shared" si="229"/>
        <v>43</v>
      </c>
      <c r="W729">
        <f>INDEX(Testing!$K$17:$K$23,FLOOR(('Frame Table'!T729-($E$6*V729)-($E$6*60*U729))/'Frame Table'!$F$6,1)+1)</f>
        <v>0</v>
      </c>
      <c r="X729">
        <f t="shared" si="222"/>
        <v>3</v>
      </c>
      <c r="Y729">
        <f>INDEX(Testing!$N$17:$N$23,FLOOR(('Frame Table'!T729-($E$6*V729)-($E$6*60*U729))/'Frame Table'!$F$6,1)+1)</f>
        <v>0</v>
      </c>
      <c r="AB729">
        <f t="shared" si="239"/>
        <v>721</v>
      </c>
      <c r="AC729">
        <f t="shared" si="235"/>
        <v>687834</v>
      </c>
      <c r="AD729">
        <f t="shared" si="230"/>
        <v>0</v>
      </c>
      <c r="AE729">
        <f t="shared" si="231"/>
        <v>26</v>
      </c>
      <c r="AF729">
        <f>INDEX(Testing!$K$17:$K$23,FLOOR(('Frame Table'!AC729-($E$6*AE729)-($E$6*60*AD729))/'Frame Table'!$F$6,1)+1)</f>
        <v>97</v>
      </c>
      <c r="AG729">
        <f t="shared" si="223"/>
        <v>86</v>
      </c>
      <c r="AH729">
        <f>INDEX(Testing!$N$17:$N$23,FLOOR(('Frame Table'!AC729-($E$6*AE729)-($E$6*60*AD729))/'Frame Table'!$F$6,1)+1)</f>
        <v>96</v>
      </c>
    </row>
    <row r="730" spans="1:34" x14ac:dyDescent="0.25">
      <c r="A730">
        <f t="shared" si="236"/>
        <v>722</v>
      </c>
      <c r="B730">
        <f t="shared" si="232"/>
        <v>919106</v>
      </c>
      <c r="C730">
        <f t="shared" si="224"/>
        <v>0</v>
      </c>
      <c r="D730">
        <f t="shared" si="225"/>
        <v>35</v>
      </c>
      <c r="E730">
        <f>INDEX(Testing!$K$17:$K$23,FLOOR(('Frame Table'!B730-($E$6*D730)-($E$6*60*C730))/'Frame Table'!$F$6,1)+1)</f>
        <v>97</v>
      </c>
      <c r="F730">
        <f t="shared" si="220"/>
        <v>90</v>
      </c>
      <c r="G730">
        <f>INDEX(Testing!$N$17:$N$23,FLOOR(('Frame Table'!B730-($E$6*D730)-($E$6*60*C730))/'Frame Table'!$F$6,1)+1)</f>
        <v>96</v>
      </c>
      <c r="J730">
        <f t="shared" si="237"/>
        <v>722</v>
      </c>
      <c r="K730">
        <f t="shared" si="233"/>
        <v>787702</v>
      </c>
      <c r="L730">
        <f t="shared" si="226"/>
        <v>0</v>
      </c>
      <c r="M730">
        <f t="shared" si="227"/>
        <v>30</v>
      </c>
      <c r="N730">
        <f>INDEX(Testing!$K$17:$K$23,FLOOR(('Frame Table'!K730-($E$6*M730)-($E$6*60*L730))/'Frame Table'!$F$6,1)+1)</f>
        <v>82</v>
      </c>
      <c r="O730">
        <f t="shared" si="221"/>
        <v>76</v>
      </c>
      <c r="P730">
        <f>INDEX(Testing!$N$17:$N$23,FLOOR(('Frame Table'!K730-($E$6*M730)-($E$6*60*L730))/'Frame Table'!$F$6,1)+1)</f>
        <v>77</v>
      </c>
      <c r="S730">
        <f t="shared" si="238"/>
        <v>722</v>
      </c>
      <c r="T730">
        <f t="shared" si="234"/>
        <v>1103216</v>
      </c>
      <c r="U730">
        <f t="shared" si="228"/>
        <v>0</v>
      </c>
      <c r="V730">
        <f t="shared" si="229"/>
        <v>43</v>
      </c>
      <c r="W730">
        <f>INDEX(Testing!$K$17:$K$23,FLOOR(('Frame Table'!T730-($E$6*V730)-($E$6*60*U730))/'Frame Table'!$F$6,1)+1)</f>
        <v>0</v>
      </c>
      <c r="X730">
        <f t="shared" si="222"/>
        <v>9</v>
      </c>
      <c r="Y730">
        <f>INDEX(Testing!$N$17:$N$23,FLOOR(('Frame Table'!T730-($E$6*V730)-($E$6*60*U730))/'Frame Table'!$F$6,1)+1)</f>
        <v>0</v>
      </c>
      <c r="AB730">
        <f t="shared" si="239"/>
        <v>722</v>
      </c>
      <c r="AC730">
        <f t="shared" si="235"/>
        <v>688788</v>
      </c>
      <c r="AD730">
        <f t="shared" si="230"/>
        <v>0</v>
      </c>
      <c r="AE730">
        <f t="shared" si="231"/>
        <v>26</v>
      </c>
      <c r="AF730">
        <f>INDEX(Testing!$K$17:$K$23,FLOOR(('Frame Table'!AC730-($E$6*AE730)-($E$6*60*AD730))/'Frame Table'!$F$6,1)+1)</f>
        <v>97</v>
      </c>
      <c r="AG730">
        <f t="shared" si="223"/>
        <v>90</v>
      </c>
      <c r="AH730">
        <f>INDEX(Testing!$N$17:$N$23,FLOOR(('Frame Table'!AC730-($E$6*AE730)-($E$6*60*AD730))/'Frame Table'!$F$6,1)+1)</f>
        <v>96</v>
      </c>
    </row>
    <row r="731" spans="1:34" x14ac:dyDescent="0.25">
      <c r="A731">
        <f t="shared" si="236"/>
        <v>723</v>
      </c>
      <c r="B731">
        <f t="shared" si="232"/>
        <v>920379</v>
      </c>
      <c r="C731">
        <f t="shared" si="224"/>
        <v>0</v>
      </c>
      <c r="D731">
        <f t="shared" si="225"/>
        <v>35</v>
      </c>
      <c r="E731">
        <f>INDEX(Testing!$K$17:$K$23,FLOOR(('Frame Table'!B731-($E$6*D731)-($E$6*60*C731))/'Frame Table'!$F$6,1)+1)</f>
        <v>97</v>
      </c>
      <c r="F731">
        <f t="shared" si="220"/>
        <v>95</v>
      </c>
      <c r="G731">
        <f>INDEX(Testing!$N$17:$N$23,FLOOR(('Frame Table'!B731-($E$6*D731)-($E$6*60*C731))/'Frame Table'!$F$6,1)+1)</f>
        <v>96</v>
      </c>
      <c r="J731">
        <f t="shared" si="237"/>
        <v>723</v>
      </c>
      <c r="K731">
        <f t="shared" si="233"/>
        <v>788793</v>
      </c>
      <c r="L731">
        <f t="shared" si="226"/>
        <v>0</v>
      </c>
      <c r="M731">
        <f t="shared" si="227"/>
        <v>30</v>
      </c>
      <c r="N731">
        <f>INDEX(Testing!$K$17:$K$23,FLOOR(('Frame Table'!K731-($E$6*M731)-($E$6*60*L731))/'Frame Table'!$F$6,1)+1)</f>
        <v>97</v>
      </c>
      <c r="O731">
        <f t="shared" si="221"/>
        <v>81</v>
      </c>
      <c r="P731">
        <f>INDEX(Testing!$N$17:$N$23,FLOOR(('Frame Table'!K731-($E$6*M731)-($E$6*60*L731))/'Frame Table'!$F$6,1)+1)</f>
        <v>96</v>
      </c>
      <c r="S731">
        <f t="shared" si="238"/>
        <v>723</v>
      </c>
      <c r="T731">
        <f t="shared" si="234"/>
        <v>1104744</v>
      </c>
      <c r="U731">
        <f t="shared" si="228"/>
        <v>0</v>
      </c>
      <c r="V731">
        <f t="shared" si="229"/>
        <v>43</v>
      </c>
      <c r="W731">
        <f>INDEX(Testing!$K$17:$K$23,FLOOR(('Frame Table'!T731-($E$6*V731)-($E$6*60*U731))/'Frame Table'!$F$6,1)+1)</f>
        <v>0</v>
      </c>
      <c r="X731">
        <f t="shared" si="222"/>
        <v>15</v>
      </c>
      <c r="Y731">
        <f>INDEX(Testing!$N$17:$N$23,FLOOR(('Frame Table'!T731-($E$6*V731)-($E$6*60*U731))/'Frame Table'!$F$6,1)+1)</f>
        <v>0</v>
      </c>
      <c r="AB731">
        <f t="shared" si="239"/>
        <v>723</v>
      </c>
      <c r="AC731">
        <f t="shared" si="235"/>
        <v>689742</v>
      </c>
      <c r="AD731">
        <f t="shared" si="230"/>
        <v>0</v>
      </c>
      <c r="AE731">
        <f t="shared" si="231"/>
        <v>26</v>
      </c>
      <c r="AF731">
        <f>INDEX(Testing!$K$17:$K$23,FLOOR(('Frame Table'!AC731-($E$6*AE731)-($E$6*60*AD731))/'Frame Table'!$F$6,1)+1)</f>
        <v>97</v>
      </c>
      <c r="AG731">
        <f t="shared" si="223"/>
        <v>94</v>
      </c>
      <c r="AH731">
        <f>INDEX(Testing!$N$17:$N$23,FLOOR(('Frame Table'!AC731-($E$6*AE731)-($E$6*60*AD731))/'Frame Table'!$F$6,1)+1)</f>
        <v>96</v>
      </c>
    </row>
    <row r="732" spans="1:34" x14ac:dyDescent="0.25">
      <c r="A732">
        <f t="shared" si="236"/>
        <v>724</v>
      </c>
      <c r="B732">
        <f t="shared" si="232"/>
        <v>921652</v>
      </c>
      <c r="C732">
        <f t="shared" si="224"/>
        <v>0</v>
      </c>
      <c r="D732">
        <f t="shared" si="225"/>
        <v>36</v>
      </c>
      <c r="E732">
        <f>INDEX(Testing!$K$17:$K$23,FLOOR(('Frame Table'!B732-($E$6*D732)-($E$6*60*C732))/'Frame Table'!$F$6,1)+1)</f>
        <v>0</v>
      </c>
      <c r="F732">
        <f t="shared" si="220"/>
        <v>0</v>
      </c>
      <c r="G732">
        <f>INDEX(Testing!$N$17:$N$23,FLOOR(('Frame Table'!B732-($E$6*D732)-($E$6*60*C732))/'Frame Table'!$F$6,1)+1)</f>
        <v>0</v>
      </c>
      <c r="J732">
        <f t="shared" si="237"/>
        <v>724</v>
      </c>
      <c r="K732">
        <f t="shared" si="233"/>
        <v>789884</v>
      </c>
      <c r="L732">
        <f t="shared" si="226"/>
        <v>0</v>
      </c>
      <c r="M732">
        <f t="shared" si="227"/>
        <v>30</v>
      </c>
      <c r="N732">
        <f>INDEX(Testing!$K$17:$K$23,FLOOR(('Frame Table'!K732-($E$6*M732)-($E$6*60*L732))/'Frame Table'!$F$6,1)+1)</f>
        <v>97</v>
      </c>
      <c r="O732">
        <f t="shared" si="221"/>
        <v>85</v>
      </c>
      <c r="P732">
        <f>INDEX(Testing!$N$17:$N$23,FLOOR(('Frame Table'!K732-($E$6*M732)-($E$6*60*L732))/'Frame Table'!$F$6,1)+1)</f>
        <v>96</v>
      </c>
      <c r="S732">
        <f t="shared" si="238"/>
        <v>724</v>
      </c>
      <c r="T732">
        <f t="shared" si="234"/>
        <v>1106272</v>
      </c>
      <c r="U732">
        <f t="shared" si="228"/>
        <v>0</v>
      </c>
      <c r="V732">
        <f t="shared" si="229"/>
        <v>43</v>
      </c>
      <c r="W732">
        <f>INDEX(Testing!$K$17:$K$23,FLOOR(('Frame Table'!T732-($E$6*V732)-($E$6*60*U732))/'Frame Table'!$F$6,1)+1)</f>
        <v>25</v>
      </c>
      <c r="X732">
        <f t="shared" si="222"/>
        <v>21</v>
      </c>
      <c r="Y732">
        <f>INDEX(Testing!$N$17:$N$23,FLOOR(('Frame Table'!T732-($E$6*V732)-($E$6*60*U732))/'Frame Table'!$F$6,1)+1)</f>
        <v>19</v>
      </c>
      <c r="AB732">
        <f t="shared" si="239"/>
        <v>724</v>
      </c>
      <c r="AC732">
        <f t="shared" si="235"/>
        <v>690696</v>
      </c>
      <c r="AD732">
        <f t="shared" si="230"/>
        <v>0</v>
      </c>
      <c r="AE732">
        <f t="shared" si="231"/>
        <v>26</v>
      </c>
      <c r="AF732">
        <f>INDEX(Testing!$K$17:$K$23,FLOOR(('Frame Table'!AC732-($E$6*AE732)-($E$6*60*AD732))/'Frame Table'!$F$6,1)+1)</f>
        <v>99</v>
      </c>
      <c r="AG732">
        <f t="shared" si="223"/>
        <v>98</v>
      </c>
      <c r="AH732">
        <f>INDEX(Testing!$N$17:$N$23,FLOOR(('Frame Table'!AC732-($E$6*AE732)-($E$6*60*AD732))/'Frame Table'!$F$6,1)+1)</f>
        <v>99</v>
      </c>
    </row>
    <row r="733" spans="1:34" x14ac:dyDescent="0.25">
      <c r="A733">
        <f t="shared" si="236"/>
        <v>725</v>
      </c>
      <c r="B733">
        <f t="shared" si="232"/>
        <v>922925</v>
      </c>
      <c r="C733">
        <f t="shared" si="224"/>
        <v>0</v>
      </c>
      <c r="D733">
        <f t="shared" si="225"/>
        <v>36</v>
      </c>
      <c r="E733">
        <f>INDEX(Testing!$K$17:$K$23,FLOOR(('Frame Table'!B733-($E$6*D733)-($E$6*60*C733))/'Frame Table'!$F$6,1)+1)</f>
        <v>0</v>
      </c>
      <c r="F733">
        <f t="shared" si="220"/>
        <v>5</v>
      </c>
      <c r="G733">
        <f>INDEX(Testing!$N$17:$N$23,FLOOR(('Frame Table'!B733-($E$6*D733)-($E$6*60*C733))/'Frame Table'!$F$6,1)+1)</f>
        <v>0</v>
      </c>
      <c r="J733">
        <f t="shared" si="237"/>
        <v>725</v>
      </c>
      <c r="K733">
        <f t="shared" si="233"/>
        <v>790975</v>
      </c>
      <c r="L733">
        <f t="shared" si="226"/>
        <v>0</v>
      </c>
      <c r="M733">
        <f t="shared" si="227"/>
        <v>30</v>
      </c>
      <c r="N733">
        <f>INDEX(Testing!$K$17:$K$23,FLOOR(('Frame Table'!K733-($E$6*M733)-($E$6*60*L733))/'Frame Table'!$F$6,1)+1)</f>
        <v>97</v>
      </c>
      <c r="O733">
        <f t="shared" si="221"/>
        <v>89</v>
      </c>
      <c r="P733">
        <f>INDEX(Testing!$N$17:$N$23,FLOOR(('Frame Table'!K733-($E$6*M733)-($E$6*60*L733))/'Frame Table'!$F$6,1)+1)</f>
        <v>96</v>
      </c>
      <c r="S733">
        <f t="shared" si="238"/>
        <v>725</v>
      </c>
      <c r="T733">
        <f t="shared" si="234"/>
        <v>1107800</v>
      </c>
      <c r="U733">
        <f t="shared" si="228"/>
        <v>0</v>
      </c>
      <c r="V733">
        <f t="shared" si="229"/>
        <v>43</v>
      </c>
      <c r="W733">
        <f>INDEX(Testing!$K$17:$K$23,FLOOR(('Frame Table'!T733-($E$6*V733)-($E$6*60*U733))/'Frame Table'!$F$6,1)+1)</f>
        <v>25</v>
      </c>
      <c r="X733">
        <f t="shared" si="222"/>
        <v>27</v>
      </c>
      <c r="Y733">
        <f>INDEX(Testing!$N$17:$N$23,FLOOR(('Frame Table'!T733-($E$6*V733)-($E$6*60*U733))/'Frame Table'!$F$6,1)+1)</f>
        <v>19</v>
      </c>
      <c r="AB733">
        <f t="shared" si="239"/>
        <v>725</v>
      </c>
      <c r="AC733">
        <f t="shared" si="235"/>
        <v>691650</v>
      </c>
      <c r="AD733">
        <f t="shared" si="230"/>
        <v>0</v>
      </c>
      <c r="AE733">
        <f t="shared" si="231"/>
        <v>27</v>
      </c>
      <c r="AF733">
        <f>INDEX(Testing!$K$17:$K$23,FLOOR(('Frame Table'!AC733-($E$6*AE733)-($E$6*60*AD733))/'Frame Table'!$F$6,1)+1)</f>
        <v>0</v>
      </c>
      <c r="AG733">
        <f t="shared" si="223"/>
        <v>1</v>
      </c>
      <c r="AH733">
        <f>INDEX(Testing!$N$17:$N$23,FLOOR(('Frame Table'!AC733-($E$6*AE733)-($E$6*60*AD733))/'Frame Table'!$F$6,1)+1)</f>
        <v>0</v>
      </c>
    </row>
    <row r="734" spans="1:34" x14ac:dyDescent="0.25">
      <c r="A734">
        <f t="shared" si="236"/>
        <v>726</v>
      </c>
      <c r="B734">
        <f t="shared" si="232"/>
        <v>924198</v>
      </c>
      <c r="C734">
        <f t="shared" si="224"/>
        <v>0</v>
      </c>
      <c r="D734">
        <f t="shared" si="225"/>
        <v>36</v>
      </c>
      <c r="E734">
        <f>INDEX(Testing!$K$17:$K$23,FLOOR(('Frame Table'!B734-($E$6*D734)-($E$6*60*C734))/'Frame Table'!$F$6,1)+1)</f>
        <v>0</v>
      </c>
      <c r="F734">
        <f t="shared" si="220"/>
        <v>10</v>
      </c>
      <c r="G734">
        <f>INDEX(Testing!$N$17:$N$23,FLOOR(('Frame Table'!B734-($E$6*D734)-($E$6*60*C734))/'Frame Table'!$F$6,1)+1)</f>
        <v>0</v>
      </c>
      <c r="J734">
        <f t="shared" si="237"/>
        <v>726</v>
      </c>
      <c r="K734">
        <f t="shared" si="233"/>
        <v>792066</v>
      </c>
      <c r="L734">
        <f t="shared" si="226"/>
        <v>0</v>
      </c>
      <c r="M734">
        <f t="shared" si="227"/>
        <v>30</v>
      </c>
      <c r="N734">
        <f>INDEX(Testing!$K$17:$K$23,FLOOR(('Frame Table'!K734-($E$6*M734)-($E$6*60*L734))/'Frame Table'!$F$6,1)+1)</f>
        <v>97</v>
      </c>
      <c r="O734">
        <f t="shared" si="221"/>
        <v>94</v>
      </c>
      <c r="P734">
        <f>INDEX(Testing!$N$17:$N$23,FLOOR(('Frame Table'!K734-($E$6*M734)-($E$6*60*L734))/'Frame Table'!$F$6,1)+1)</f>
        <v>96</v>
      </c>
      <c r="S734">
        <f t="shared" si="238"/>
        <v>726</v>
      </c>
      <c r="T734">
        <f t="shared" si="234"/>
        <v>1109328</v>
      </c>
      <c r="U734">
        <f t="shared" si="228"/>
        <v>0</v>
      </c>
      <c r="V734">
        <f t="shared" si="229"/>
        <v>43</v>
      </c>
      <c r="W734">
        <f>INDEX(Testing!$K$17:$K$23,FLOOR(('Frame Table'!T734-($E$6*V734)-($E$6*60*U734))/'Frame Table'!$F$6,1)+1)</f>
        <v>48</v>
      </c>
      <c r="X734">
        <f t="shared" si="222"/>
        <v>33</v>
      </c>
      <c r="Y734">
        <f>INDEX(Testing!$N$17:$N$23,FLOOR(('Frame Table'!T734-($E$6*V734)-($E$6*60*U734))/'Frame Table'!$F$6,1)+1)</f>
        <v>38</v>
      </c>
      <c r="AB734">
        <f t="shared" si="239"/>
        <v>726</v>
      </c>
      <c r="AC734">
        <f t="shared" si="235"/>
        <v>692604</v>
      </c>
      <c r="AD734">
        <f t="shared" si="230"/>
        <v>0</v>
      </c>
      <c r="AE734">
        <f t="shared" si="231"/>
        <v>27</v>
      </c>
      <c r="AF734">
        <f>INDEX(Testing!$K$17:$K$23,FLOOR(('Frame Table'!AC734-($E$6*AE734)-($E$6*60*AD734))/'Frame Table'!$F$6,1)+1)</f>
        <v>0</v>
      </c>
      <c r="AG734">
        <f t="shared" si="223"/>
        <v>5</v>
      </c>
      <c r="AH734">
        <f>INDEX(Testing!$N$17:$N$23,FLOOR(('Frame Table'!AC734-($E$6*AE734)-($E$6*60*AD734))/'Frame Table'!$F$6,1)+1)</f>
        <v>0</v>
      </c>
    </row>
    <row r="735" spans="1:34" x14ac:dyDescent="0.25">
      <c r="A735">
        <f t="shared" si="236"/>
        <v>727</v>
      </c>
      <c r="B735">
        <f t="shared" si="232"/>
        <v>925471</v>
      </c>
      <c r="C735">
        <f t="shared" si="224"/>
        <v>0</v>
      </c>
      <c r="D735">
        <f t="shared" si="225"/>
        <v>36</v>
      </c>
      <c r="E735">
        <f>INDEX(Testing!$K$17:$K$23,FLOOR(('Frame Table'!B735-($E$6*D735)-($E$6*60*C735))/'Frame Table'!$F$6,1)+1)</f>
        <v>0</v>
      </c>
      <c r="F735">
        <f t="shared" si="220"/>
        <v>15</v>
      </c>
      <c r="G735">
        <f>INDEX(Testing!$N$17:$N$23,FLOOR(('Frame Table'!B735-($E$6*D735)-($E$6*60*C735))/'Frame Table'!$F$6,1)+1)</f>
        <v>0</v>
      </c>
      <c r="J735">
        <f t="shared" si="237"/>
        <v>727</v>
      </c>
      <c r="K735">
        <f t="shared" si="233"/>
        <v>793157</v>
      </c>
      <c r="L735">
        <f t="shared" si="226"/>
        <v>0</v>
      </c>
      <c r="M735">
        <f t="shared" si="227"/>
        <v>30</v>
      </c>
      <c r="N735">
        <f>INDEX(Testing!$K$17:$K$23,FLOOR(('Frame Table'!K735-($E$6*M735)-($E$6*60*L735))/'Frame Table'!$F$6,1)+1)</f>
        <v>99</v>
      </c>
      <c r="O735">
        <f t="shared" si="221"/>
        <v>98</v>
      </c>
      <c r="P735">
        <f>INDEX(Testing!$N$17:$N$23,FLOOR(('Frame Table'!K735-($E$6*M735)-($E$6*60*L735))/'Frame Table'!$F$6,1)+1)</f>
        <v>99</v>
      </c>
      <c r="S735">
        <f t="shared" si="238"/>
        <v>727</v>
      </c>
      <c r="T735">
        <f t="shared" si="234"/>
        <v>1110856</v>
      </c>
      <c r="U735">
        <f t="shared" si="228"/>
        <v>0</v>
      </c>
      <c r="V735">
        <f t="shared" si="229"/>
        <v>43</v>
      </c>
      <c r="W735">
        <f>INDEX(Testing!$K$17:$K$23,FLOOR(('Frame Table'!T735-($E$6*V735)-($E$6*60*U735))/'Frame Table'!$F$6,1)+1)</f>
        <v>48</v>
      </c>
      <c r="X735">
        <f t="shared" si="222"/>
        <v>39</v>
      </c>
      <c r="Y735">
        <f>INDEX(Testing!$N$17:$N$23,FLOOR(('Frame Table'!T735-($E$6*V735)-($E$6*60*U735))/'Frame Table'!$F$6,1)+1)</f>
        <v>38</v>
      </c>
      <c r="AB735">
        <f t="shared" si="239"/>
        <v>727</v>
      </c>
      <c r="AC735">
        <f t="shared" si="235"/>
        <v>693558</v>
      </c>
      <c r="AD735">
        <f t="shared" si="230"/>
        <v>0</v>
      </c>
      <c r="AE735">
        <f t="shared" si="231"/>
        <v>27</v>
      </c>
      <c r="AF735">
        <f>INDEX(Testing!$K$17:$K$23,FLOOR(('Frame Table'!AC735-($E$6*AE735)-($E$6*60*AD735))/'Frame Table'!$F$6,1)+1)</f>
        <v>0</v>
      </c>
      <c r="AG735">
        <f t="shared" si="223"/>
        <v>9</v>
      </c>
      <c r="AH735">
        <f>INDEX(Testing!$N$17:$N$23,FLOOR(('Frame Table'!AC735-($E$6*AE735)-($E$6*60*AD735))/'Frame Table'!$F$6,1)+1)</f>
        <v>0</v>
      </c>
    </row>
    <row r="736" spans="1:34" x14ac:dyDescent="0.25">
      <c r="A736">
        <f t="shared" si="236"/>
        <v>728</v>
      </c>
      <c r="B736">
        <f t="shared" si="232"/>
        <v>926744</v>
      </c>
      <c r="C736">
        <f t="shared" si="224"/>
        <v>0</v>
      </c>
      <c r="D736">
        <f t="shared" si="225"/>
        <v>36</v>
      </c>
      <c r="E736">
        <f>INDEX(Testing!$K$17:$K$23,FLOOR(('Frame Table'!B736-($E$6*D736)-($E$6*60*C736))/'Frame Table'!$F$6,1)+1)</f>
        <v>25</v>
      </c>
      <c r="F736">
        <f t="shared" ref="F736:F799" si="240">FLOOR(B736/256,1) - D736*100-C736*6000</f>
        <v>20</v>
      </c>
      <c r="G736">
        <f>INDEX(Testing!$N$17:$N$23,FLOOR(('Frame Table'!B736-($E$6*D736)-($E$6*60*C736))/'Frame Table'!$F$6,1)+1)</f>
        <v>19</v>
      </c>
      <c r="J736">
        <f t="shared" si="237"/>
        <v>728</v>
      </c>
      <c r="K736">
        <f t="shared" si="233"/>
        <v>794248</v>
      </c>
      <c r="L736">
        <f t="shared" si="226"/>
        <v>0</v>
      </c>
      <c r="M736">
        <f t="shared" si="227"/>
        <v>31</v>
      </c>
      <c r="N736">
        <f>INDEX(Testing!$K$17:$K$23,FLOOR(('Frame Table'!K736-($E$6*M736)-($E$6*60*L736))/'Frame Table'!$F$6,1)+1)</f>
        <v>0</v>
      </c>
      <c r="O736">
        <f t="shared" ref="O736:O799" si="241">FLOOR(K736/256,1) - M736*100-L736*6000</f>
        <v>2</v>
      </c>
      <c r="P736">
        <f>INDEX(Testing!$N$17:$N$23,FLOOR(('Frame Table'!K736-($E$6*M736)-($E$6*60*L736))/'Frame Table'!$F$6,1)+1)</f>
        <v>0</v>
      </c>
      <c r="S736">
        <f t="shared" si="238"/>
        <v>728</v>
      </c>
      <c r="T736">
        <f t="shared" si="234"/>
        <v>1112384</v>
      </c>
      <c r="U736">
        <f t="shared" si="228"/>
        <v>0</v>
      </c>
      <c r="V736">
        <f t="shared" si="229"/>
        <v>43</v>
      </c>
      <c r="W736">
        <f>INDEX(Testing!$K$17:$K$23,FLOOR(('Frame Table'!T736-($E$6*V736)-($E$6*60*U736))/'Frame Table'!$F$6,1)+1)</f>
        <v>48</v>
      </c>
      <c r="X736">
        <f t="shared" ref="X736:X799" si="242">FLOOR(T736/256,1) - V736*100-U736*6000</f>
        <v>45</v>
      </c>
      <c r="Y736">
        <f>INDEX(Testing!$N$17:$N$23,FLOOR(('Frame Table'!T736-($E$6*V736)-($E$6*60*U736))/'Frame Table'!$F$6,1)+1)</f>
        <v>38</v>
      </c>
      <c r="AB736">
        <f t="shared" si="239"/>
        <v>728</v>
      </c>
      <c r="AC736">
        <f t="shared" si="235"/>
        <v>694512</v>
      </c>
      <c r="AD736">
        <f t="shared" si="230"/>
        <v>0</v>
      </c>
      <c r="AE736">
        <f t="shared" si="231"/>
        <v>27</v>
      </c>
      <c r="AF736">
        <f>INDEX(Testing!$K$17:$K$23,FLOOR(('Frame Table'!AC736-($E$6*AE736)-($E$6*60*AD736))/'Frame Table'!$F$6,1)+1)</f>
        <v>0</v>
      </c>
      <c r="AG736">
        <f t="shared" ref="AG736:AG799" si="243">FLOOR(AC736/256,1) - AE736*100-AD736*6000</f>
        <v>12</v>
      </c>
      <c r="AH736">
        <f>INDEX(Testing!$N$17:$N$23,FLOOR(('Frame Table'!AC736-($E$6*AE736)-($E$6*60*AD736))/'Frame Table'!$F$6,1)+1)</f>
        <v>0</v>
      </c>
    </row>
    <row r="737" spans="1:34" x14ac:dyDescent="0.25">
      <c r="A737">
        <f t="shared" si="236"/>
        <v>729</v>
      </c>
      <c r="B737">
        <f t="shared" si="232"/>
        <v>928017</v>
      </c>
      <c r="C737">
        <f t="shared" si="224"/>
        <v>0</v>
      </c>
      <c r="D737">
        <f t="shared" si="225"/>
        <v>36</v>
      </c>
      <c r="E737">
        <f>INDEX(Testing!$K$17:$K$23,FLOOR(('Frame Table'!B737-($E$6*D737)-($E$6*60*C737))/'Frame Table'!$F$6,1)+1)</f>
        <v>25</v>
      </c>
      <c r="F737">
        <f t="shared" si="240"/>
        <v>25</v>
      </c>
      <c r="G737">
        <f>INDEX(Testing!$N$17:$N$23,FLOOR(('Frame Table'!B737-($E$6*D737)-($E$6*60*C737))/'Frame Table'!$F$6,1)+1)</f>
        <v>19</v>
      </c>
      <c r="J737">
        <f t="shared" si="237"/>
        <v>729</v>
      </c>
      <c r="K737">
        <f t="shared" si="233"/>
        <v>795339</v>
      </c>
      <c r="L737">
        <f t="shared" si="226"/>
        <v>0</v>
      </c>
      <c r="M737">
        <f t="shared" si="227"/>
        <v>31</v>
      </c>
      <c r="N737">
        <f>INDEX(Testing!$K$17:$K$23,FLOOR(('Frame Table'!K737-($E$6*M737)-($E$6*60*L737))/'Frame Table'!$F$6,1)+1)</f>
        <v>0</v>
      </c>
      <c r="O737">
        <f t="shared" si="241"/>
        <v>6</v>
      </c>
      <c r="P737">
        <f>INDEX(Testing!$N$17:$N$23,FLOOR(('Frame Table'!K737-($E$6*M737)-($E$6*60*L737))/'Frame Table'!$F$6,1)+1)</f>
        <v>0</v>
      </c>
      <c r="S737">
        <f t="shared" si="238"/>
        <v>729</v>
      </c>
      <c r="T737">
        <f t="shared" si="234"/>
        <v>1113912</v>
      </c>
      <c r="U737">
        <f t="shared" si="228"/>
        <v>0</v>
      </c>
      <c r="V737">
        <f t="shared" si="229"/>
        <v>43</v>
      </c>
      <c r="W737">
        <f>INDEX(Testing!$K$17:$K$23,FLOOR(('Frame Table'!T737-($E$6*V737)-($E$6*60*U737))/'Frame Table'!$F$6,1)+1)</f>
        <v>61</v>
      </c>
      <c r="X737">
        <f t="shared" si="242"/>
        <v>51</v>
      </c>
      <c r="Y737">
        <f>INDEX(Testing!$N$17:$N$23,FLOOR(('Frame Table'!T737-($E$6*V737)-($E$6*60*U737))/'Frame Table'!$F$6,1)+1)</f>
        <v>58</v>
      </c>
      <c r="AB737">
        <f t="shared" si="239"/>
        <v>729</v>
      </c>
      <c r="AC737">
        <f t="shared" si="235"/>
        <v>695466</v>
      </c>
      <c r="AD737">
        <f t="shared" si="230"/>
        <v>0</v>
      </c>
      <c r="AE737">
        <f t="shared" si="231"/>
        <v>27</v>
      </c>
      <c r="AF737">
        <f>INDEX(Testing!$K$17:$K$23,FLOOR(('Frame Table'!AC737-($E$6*AE737)-($E$6*60*AD737))/'Frame Table'!$F$6,1)+1)</f>
        <v>25</v>
      </c>
      <c r="AG737">
        <f t="shared" si="243"/>
        <v>16</v>
      </c>
      <c r="AH737">
        <f>INDEX(Testing!$N$17:$N$23,FLOOR(('Frame Table'!AC737-($E$6*AE737)-($E$6*60*AD737))/'Frame Table'!$F$6,1)+1)</f>
        <v>19</v>
      </c>
    </row>
    <row r="738" spans="1:34" x14ac:dyDescent="0.25">
      <c r="A738">
        <f t="shared" si="236"/>
        <v>730</v>
      </c>
      <c r="B738">
        <f t="shared" si="232"/>
        <v>929290</v>
      </c>
      <c r="C738">
        <f t="shared" si="224"/>
        <v>0</v>
      </c>
      <c r="D738">
        <f t="shared" si="225"/>
        <v>36</v>
      </c>
      <c r="E738">
        <f>INDEX(Testing!$K$17:$K$23,FLOOR(('Frame Table'!B738-($E$6*D738)-($E$6*60*C738))/'Frame Table'!$F$6,1)+1)</f>
        <v>25</v>
      </c>
      <c r="F738">
        <f t="shared" si="240"/>
        <v>30</v>
      </c>
      <c r="G738">
        <f>INDEX(Testing!$N$17:$N$23,FLOOR(('Frame Table'!B738-($E$6*D738)-($E$6*60*C738))/'Frame Table'!$F$6,1)+1)</f>
        <v>19</v>
      </c>
      <c r="J738">
        <f t="shared" si="237"/>
        <v>730</v>
      </c>
      <c r="K738">
        <f t="shared" si="233"/>
        <v>796430</v>
      </c>
      <c r="L738">
        <f t="shared" si="226"/>
        <v>0</v>
      </c>
      <c r="M738">
        <f t="shared" si="227"/>
        <v>31</v>
      </c>
      <c r="N738">
        <f>INDEX(Testing!$K$17:$K$23,FLOOR(('Frame Table'!K738-($E$6*M738)-($E$6*60*L738))/'Frame Table'!$F$6,1)+1)</f>
        <v>0</v>
      </c>
      <c r="O738">
        <f t="shared" si="241"/>
        <v>11</v>
      </c>
      <c r="P738">
        <f>INDEX(Testing!$N$17:$N$23,FLOOR(('Frame Table'!K738-($E$6*M738)-($E$6*60*L738))/'Frame Table'!$F$6,1)+1)</f>
        <v>0</v>
      </c>
      <c r="S738">
        <f t="shared" si="238"/>
        <v>730</v>
      </c>
      <c r="T738">
        <f t="shared" si="234"/>
        <v>1115440</v>
      </c>
      <c r="U738">
        <f t="shared" si="228"/>
        <v>0</v>
      </c>
      <c r="V738">
        <f t="shared" si="229"/>
        <v>43</v>
      </c>
      <c r="W738">
        <f>INDEX(Testing!$K$17:$K$23,FLOOR(('Frame Table'!T738-($E$6*V738)-($E$6*60*U738))/'Frame Table'!$F$6,1)+1)</f>
        <v>61</v>
      </c>
      <c r="X738">
        <f t="shared" si="242"/>
        <v>57</v>
      </c>
      <c r="Y738">
        <f>INDEX(Testing!$N$17:$N$23,FLOOR(('Frame Table'!T738-($E$6*V738)-($E$6*60*U738))/'Frame Table'!$F$6,1)+1)</f>
        <v>58</v>
      </c>
      <c r="AB738">
        <f t="shared" si="239"/>
        <v>730</v>
      </c>
      <c r="AC738">
        <f t="shared" si="235"/>
        <v>696420</v>
      </c>
      <c r="AD738">
        <f t="shared" si="230"/>
        <v>0</v>
      </c>
      <c r="AE738">
        <f t="shared" si="231"/>
        <v>27</v>
      </c>
      <c r="AF738">
        <f>INDEX(Testing!$K$17:$K$23,FLOOR(('Frame Table'!AC738-($E$6*AE738)-($E$6*60*AD738))/'Frame Table'!$F$6,1)+1)</f>
        <v>25</v>
      </c>
      <c r="AG738">
        <f t="shared" si="243"/>
        <v>20</v>
      </c>
      <c r="AH738">
        <f>INDEX(Testing!$N$17:$N$23,FLOOR(('Frame Table'!AC738-($E$6*AE738)-($E$6*60*AD738))/'Frame Table'!$F$6,1)+1)</f>
        <v>19</v>
      </c>
    </row>
    <row r="739" spans="1:34" x14ac:dyDescent="0.25">
      <c r="A739">
        <f t="shared" si="236"/>
        <v>731</v>
      </c>
      <c r="B739">
        <f t="shared" si="232"/>
        <v>930563</v>
      </c>
      <c r="C739">
        <f t="shared" si="224"/>
        <v>0</v>
      </c>
      <c r="D739">
        <f t="shared" si="225"/>
        <v>36</v>
      </c>
      <c r="E739">
        <f>INDEX(Testing!$K$17:$K$23,FLOOR(('Frame Table'!B739-($E$6*D739)-($E$6*60*C739))/'Frame Table'!$F$6,1)+1)</f>
        <v>48</v>
      </c>
      <c r="F739">
        <f t="shared" si="240"/>
        <v>35</v>
      </c>
      <c r="G739">
        <f>INDEX(Testing!$N$17:$N$23,FLOOR(('Frame Table'!B739-($E$6*D739)-($E$6*60*C739))/'Frame Table'!$F$6,1)+1)</f>
        <v>38</v>
      </c>
      <c r="J739">
        <f t="shared" si="237"/>
        <v>731</v>
      </c>
      <c r="K739">
        <f t="shared" si="233"/>
        <v>797521</v>
      </c>
      <c r="L739">
        <f t="shared" si="226"/>
        <v>0</v>
      </c>
      <c r="M739">
        <f t="shared" si="227"/>
        <v>31</v>
      </c>
      <c r="N739">
        <f>INDEX(Testing!$K$17:$K$23,FLOOR(('Frame Table'!K739-($E$6*M739)-($E$6*60*L739))/'Frame Table'!$F$6,1)+1)</f>
        <v>0</v>
      </c>
      <c r="O739">
        <f t="shared" si="241"/>
        <v>15</v>
      </c>
      <c r="P739">
        <f>INDEX(Testing!$N$17:$N$23,FLOOR(('Frame Table'!K739-($E$6*M739)-($E$6*60*L739))/'Frame Table'!$F$6,1)+1)</f>
        <v>0</v>
      </c>
      <c r="S739">
        <f t="shared" si="238"/>
        <v>731</v>
      </c>
      <c r="T739">
        <f t="shared" si="234"/>
        <v>1116968</v>
      </c>
      <c r="U739">
        <f t="shared" si="228"/>
        <v>0</v>
      </c>
      <c r="V739">
        <f t="shared" si="229"/>
        <v>43</v>
      </c>
      <c r="W739">
        <f>INDEX(Testing!$K$17:$K$23,FLOOR(('Frame Table'!T739-($E$6*V739)-($E$6*60*U739))/'Frame Table'!$F$6,1)+1)</f>
        <v>61</v>
      </c>
      <c r="X739">
        <f t="shared" si="242"/>
        <v>63</v>
      </c>
      <c r="Y739">
        <f>INDEX(Testing!$N$17:$N$23,FLOOR(('Frame Table'!T739-($E$6*V739)-($E$6*60*U739))/'Frame Table'!$F$6,1)+1)</f>
        <v>58</v>
      </c>
      <c r="AB739">
        <f t="shared" si="239"/>
        <v>731</v>
      </c>
      <c r="AC739">
        <f t="shared" si="235"/>
        <v>697374</v>
      </c>
      <c r="AD739">
        <f t="shared" si="230"/>
        <v>0</v>
      </c>
      <c r="AE739">
        <f t="shared" si="231"/>
        <v>27</v>
      </c>
      <c r="AF739">
        <f>INDEX(Testing!$K$17:$K$23,FLOOR(('Frame Table'!AC739-($E$6*AE739)-($E$6*60*AD739))/'Frame Table'!$F$6,1)+1)</f>
        <v>25</v>
      </c>
      <c r="AG739">
        <f t="shared" si="243"/>
        <v>24</v>
      </c>
      <c r="AH739">
        <f>INDEX(Testing!$N$17:$N$23,FLOOR(('Frame Table'!AC739-($E$6*AE739)-($E$6*60*AD739))/'Frame Table'!$F$6,1)+1)</f>
        <v>19</v>
      </c>
    </row>
    <row r="740" spans="1:34" x14ac:dyDescent="0.25">
      <c r="A740">
        <f t="shared" si="236"/>
        <v>732</v>
      </c>
      <c r="B740">
        <f t="shared" si="232"/>
        <v>931836</v>
      </c>
      <c r="C740">
        <f t="shared" si="224"/>
        <v>0</v>
      </c>
      <c r="D740">
        <f t="shared" si="225"/>
        <v>36</v>
      </c>
      <c r="E740">
        <f>INDEX(Testing!$K$17:$K$23,FLOOR(('Frame Table'!B740-($E$6*D740)-($E$6*60*C740))/'Frame Table'!$F$6,1)+1)</f>
        <v>48</v>
      </c>
      <c r="F740">
        <f t="shared" si="240"/>
        <v>39</v>
      </c>
      <c r="G740">
        <f>INDEX(Testing!$N$17:$N$23,FLOOR(('Frame Table'!B740-($E$6*D740)-($E$6*60*C740))/'Frame Table'!$F$6,1)+1)</f>
        <v>38</v>
      </c>
      <c r="J740">
        <f t="shared" si="237"/>
        <v>732</v>
      </c>
      <c r="K740">
        <f t="shared" si="233"/>
        <v>798612</v>
      </c>
      <c r="L740">
        <f t="shared" si="226"/>
        <v>0</v>
      </c>
      <c r="M740">
        <f t="shared" si="227"/>
        <v>31</v>
      </c>
      <c r="N740">
        <f>INDEX(Testing!$K$17:$K$23,FLOOR(('Frame Table'!K740-($E$6*M740)-($E$6*60*L740))/'Frame Table'!$F$6,1)+1)</f>
        <v>25</v>
      </c>
      <c r="O740">
        <f t="shared" si="241"/>
        <v>19</v>
      </c>
      <c r="P740">
        <f>INDEX(Testing!$N$17:$N$23,FLOOR(('Frame Table'!K740-($E$6*M740)-($E$6*60*L740))/'Frame Table'!$F$6,1)+1)</f>
        <v>19</v>
      </c>
      <c r="S740">
        <f t="shared" si="238"/>
        <v>732</v>
      </c>
      <c r="T740">
        <f t="shared" si="234"/>
        <v>1118496</v>
      </c>
      <c r="U740">
        <f t="shared" si="228"/>
        <v>0</v>
      </c>
      <c r="V740">
        <f t="shared" si="229"/>
        <v>43</v>
      </c>
      <c r="W740">
        <f>INDEX(Testing!$K$17:$K$23,FLOOR(('Frame Table'!T740-($E$6*V740)-($E$6*60*U740))/'Frame Table'!$F$6,1)+1)</f>
        <v>82</v>
      </c>
      <c r="X740">
        <f t="shared" si="242"/>
        <v>69</v>
      </c>
      <c r="Y740">
        <f>INDEX(Testing!$N$17:$N$23,FLOOR(('Frame Table'!T740-($E$6*V740)-($E$6*60*U740))/'Frame Table'!$F$6,1)+1)</f>
        <v>77</v>
      </c>
      <c r="AB740">
        <f t="shared" si="239"/>
        <v>732</v>
      </c>
      <c r="AC740">
        <f t="shared" si="235"/>
        <v>698328</v>
      </c>
      <c r="AD740">
        <f t="shared" si="230"/>
        <v>0</v>
      </c>
      <c r="AE740">
        <f t="shared" si="231"/>
        <v>27</v>
      </c>
      <c r="AF740">
        <f>INDEX(Testing!$K$17:$K$23,FLOOR(('Frame Table'!AC740-($E$6*AE740)-($E$6*60*AD740))/'Frame Table'!$F$6,1)+1)</f>
        <v>25</v>
      </c>
      <c r="AG740">
        <f t="shared" si="243"/>
        <v>27</v>
      </c>
      <c r="AH740">
        <f>INDEX(Testing!$N$17:$N$23,FLOOR(('Frame Table'!AC740-($E$6*AE740)-($E$6*60*AD740))/'Frame Table'!$F$6,1)+1)</f>
        <v>19</v>
      </c>
    </row>
    <row r="741" spans="1:34" x14ac:dyDescent="0.25">
      <c r="A741">
        <f t="shared" si="236"/>
        <v>733</v>
      </c>
      <c r="B741">
        <f t="shared" si="232"/>
        <v>933109</v>
      </c>
      <c r="C741">
        <f t="shared" si="224"/>
        <v>0</v>
      </c>
      <c r="D741">
        <f t="shared" si="225"/>
        <v>36</v>
      </c>
      <c r="E741">
        <f>INDEX(Testing!$K$17:$K$23,FLOOR(('Frame Table'!B741-($E$6*D741)-($E$6*60*C741))/'Frame Table'!$F$6,1)+1)</f>
        <v>48</v>
      </c>
      <c r="F741">
        <f t="shared" si="240"/>
        <v>44</v>
      </c>
      <c r="G741">
        <f>INDEX(Testing!$N$17:$N$23,FLOOR(('Frame Table'!B741-($E$6*D741)-($E$6*60*C741))/'Frame Table'!$F$6,1)+1)</f>
        <v>38</v>
      </c>
      <c r="J741">
        <f t="shared" si="237"/>
        <v>733</v>
      </c>
      <c r="K741">
        <f t="shared" si="233"/>
        <v>799703</v>
      </c>
      <c r="L741">
        <f t="shared" si="226"/>
        <v>0</v>
      </c>
      <c r="M741">
        <f t="shared" si="227"/>
        <v>31</v>
      </c>
      <c r="N741">
        <f>INDEX(Testing!$K$17:$K$23,FLOOR(('Frame Table'!K741-($E$6*M741)-($E$6*60*L741))/'Frame Table'!$F$6,1)+1)</f>
        <v>25</v>
      </c>
      <c r="O741">
        <f t="shared" si="241"/>
        <v>23</v>
      </c>
      <c r="P741">
        <f>INDEX(Testing!$N$17:$N$23,FLOOR(('Frame Table'!K741-($E$6*M741)-($E$6*60*L741))/'Frame Table'!$F$6,1)+1)</f>
        <v>19</v>
      </c>
      <c r="S741">
        <f t="shared" si="238"/>
        <v>733</v>
      </c>
      <c r="T741">
        <f t="shared" si="234"/>
        <v>1120024</v>
      </c>
      <c r="U741">
        <f t="shared" si="228"/>
        <v>0</v>
      </c>
      <c r="V741">
        <f t="shared" si="229"/>
        <v>43</v>
      </c>
      <c r="W741">
        <f>INDEX(Testing!$K$17:$K$23,FLOOR(('Frame Table'!T741-($E$6*V741)-($E$6*60*U741))/'Frame Table'!$F$6,1)+1)</f>
        <v>82</v>
      </c>
      <c r="X741">
        <f t="shared" si="242"/>
        <v>75</v>
      </c>
      <c r="Y741">
        <f>INDEX(Testing!$N$17:$N$23,FLOOR(('Frame Table'!T741-($E$6*V741)-($E$6*60*U741))/'Frame Table'!$F$6,1)+1)</f>
        <v>77</v>
      </c>
      <c r="AB741">
        <f t="shared" si="239"/>
        <v>733</v>
      </c>
      <c r="AC741">
        <f t="shared" si="235"/>
        <v>699282</v>
      </c>
      <c r="AD741">
        <f t="shared" si="230"/>
        <v>0</v>
      </c>
      <c r="AE741">
        <f t="shared" si="231"/>
        <v>27</v>
      </c>
      <c r="AF741">
        <f>INDEX(Testing!$K$17:$K$23,FLOOR(('Frame Table'!AC741-($E$6*AE741)-($E$6*60*AD741))/'Frame Table'!$F$6,1)+1)</f>
        <v>25</v>
      </c>
      <c r="AG741">
        <f t="shared" si="243"/>
        <v>31</v>
      </c>
      <c r="AH741">
        <f>INDEX(Testing!$N$17:$N$23,FLOOR(('Frame Table'!AC741-($E$6*AE741)-($E$6*60*AD741))/'Frame Table'!$F$6,1)+1)</f>
        <v>19</v>
      </c>
    </row>
    <row r="742" spans="1:34" x14ac:dyDescent="0.25">
      <c r="A742">
        <f t="shared" si="236"/>
        <v>734</v>
      </c>
      <c r="B742">
        <f t="shared" si="232"/>
        <v>934382</v>
      </c>
      <c r="C742">
        <f t="shared" si="224"/>
        <v>0</v>
      </c>
      <c r="D742">
        <f t="shared" si="225"/>
        <v>36</v>
      </c>
      <c r="E742">
        <f>INDEX(Testing!$K$17:$K$23,FLOOR(('Frame Table'!B742-($E$6*D742)-($E$6*60*C742))/'Frame Table'!$F$6,1)+1)</f>
        <v>61</v>
      </c>
      <c r="F742">
        <f t="shared" si="240"/>
        <v>49</v>
      </c>
      <c r="G742">
        <f>INDEX(Testing!$N$17:$N$23,FLOOR(('Frame Table'!B742-($E$6*D742)-($E$6*60*C742))/'Frame Table'!$F$6,1)+1)</f>
        <v>58</v>
      </c>
      <c r="J742">
        <f t="shared" si="237"/>
        <v>734</v>
      </c>
      <c r="K742">
        <f t="shared" si="233"/>
        <v>800794</v>
      </c>
      <c r="L742">
        <f t="shared" si="226"/>
        <v>0</v>
      </c>
      <c r="M742">
        <f t="shared" si="227"/>
        <v>31</v>
      </c>
      <c r="N742">
        <f>INDEX(Testing!$K$17:$K$23,FLOOR(('Frame Table'!K742-($E$6*M742)-($E$6*60*L742))/'Frame Table'!$F$6,1)+1)</f>
        <v>25</v>
      </c>
      <c r="O742">
        <f t="shared" si="241"/>
        <v>28</v>
      </c>
      <c r="P742">
        <f>INDEX(Testing!$N$17:$N$23,FLOOR(('Frame Table'!K742-($E$6*M742)-($E$6*60*L742))/'Frame Table'!$F$6,1)+1)</f>
        <v>19</v>
      </c>
      <c r="S742">
        <f t="shared" si="238"/>
        <v>734</v>
      </c>
      <c r="T742">
        <f t="shared" si="234"/>
        <v>1121552</v>
      </c>
      <c r="U742">
        <f t="shared" si="228"/>
        <v>0</v>
      </c>
      <c r="V742">
        <f t="shared" si="229"/>
        <v>43</v>
      </c>
      <c r="W742">
        <f>INDEX(Testing!$K$17:$K$23,FLOOR(('Frame Table'!T742-($E$6*V742)-($E$6*60*U742))/'Frame Table'!$F$6,1)+1)</f>
        <v>97</v>
      </c>
      <c r="X742">
        <f t="shared" si="242"/>
        <v>81</v>
      </c>
      <c r="Y742">
        <f>INDEX(Testing!$N$17:$N$23,FLOOR(('Frame Table'!T742-($E$6*V742)-($E$6*60*U742))/'Frame Table'!$F$6,1)+1)</f>
        <v>96</v>
      </c>
      <c r="AB742">
        <f t="shared" si="239"/>
        <v>734</v>
      </c>
      <c r="AC742">
        <f t="shared" si="235"/>
        <v>700236</v>
      </c>
      <c r="AD742">
        <f t="shared" si="230"/>
        <v>0</v>
      </c>
      <c r="AE742">
        <f t="shared" si="231"/>
        <v>27</v>
      </c>
      <c r="AF742">
        <f>INDEX(Testing!$K$17:$K$23,FLOOR(('Frame Table'!AC742-($E$6*AE742)-($E$6*60*AD742))/'Frame Table'!$F$6,1)+1)</f>
        <v>48</v>
      </c>
      <c r="AG742">
        <f t="shared" si="243"/>
        <v>35</v>
      </c>
      <c r="AH742">
        <f>INDEX(Testing!$N$17:$N$23,FLOOR(('Frame Table'!AC742-($E$6*AE742)-($E$6*60*AD742))/'Frame Table'!$F$6,1)+1)</f>
        <v>38</v>
      </c>
    </row>
    <row r="743" spans="1:34" x14ac:dyDescent="0.25">
      <c r="A743">
        <f t="shared" si="236"/>
        <v>735</v>
      </c>
      <c r="B743">
        <f t="shared" si="232"/>
        <v>935655</v>
      </c>
      <c r="C743">
        <f t="shared" si="224"/>
        <v>0</v>
      </c>
      <c r="D743">
        <f t="shared" si="225"/>
        <v>36</v>
      </c>
      <c r="E743">
        <f>INDEX(Testing!$K$17:$K$23,FLOOR(('Frame Table'!B743-($E$6*D743)-($E$6*60*C743))/'Frame Table'!$F$6,1)+1)</f>
        <v>61</v>
      </c>
      <c r="F743">
        <f t="shared" si="240"/>
        <v>54</v>
      </c>
      <c r="G743">
        <f>INDEX(Testing!$N$17:$N$23,FLOOR(('Frame Table'!B743-($E$6*D743)-($E$6*60*C743))/'Frame Table'!$F$6,1)+1)</f>
        <v>58</v>
      </c>
      <c r="J743">
        <f t="shared" si="237"/>
        <v>735</v>
      </c>
      <c r="K743">
        <f t="shared" si="233"/>
        <v>801885</v>
      </c>
      <c r="L743">
        <f t="shared" si="226"/>
        <v>0</v>
      </c>
      <c r="M743">
        <f t="shared" si="227"/>
        <v>31</v>
      </c>
      <c r="N743">
        <f>INDEX(Testing!$K$17:$K$23,FLOOR(('Frame Table'!K743-($E$6*M743)-($E$6*60*L743))/'Frame Table'!$F$6,1)+1)</f>
        <v>48</v>
      </c>
      <c r="O743">
        <f t="shared" si="241"/>
        <v>32</v>
      </c>
      <c r="P743">
        <f>INDEX(Testing!$N$17:$N$23,FLOOR(('Frame Table'!K743-($E$6*M743)-($E$6*60*L743))/'Frame Table'!$F$6,1)+1)</f>
        <v>38</v>
      </c>
      <c r="S743">
        <f t="shared" si="238"/>
        <v>735</v>
      </c>
      <c r="T743">
        <f t="shared" si="234"/>
        <v>1123080</v>
      </c>
      <c r="U743">
        <f t="shared" si="228"/>
        <v>0</v>
      </c>
      <c r="V743">
        <f t="shared" si="229"/>
        <v>43</v>
      </c>
      <c r="W743">
        <f>INDEX(Testing!$K$17:$K$23,FLOOR(('Frame Table'!T743-($E$6*V743)-($E$6*60*U743))/'Frame Table'!$F$6,1)+1)</f>
        <v>97</v>
      </c>
      <c r="X743">
        <f t="shared" si="242"/>
        <v>87</v>
      </c>
      <c r="Y743">
        <f>INDEX(Testing!$N$17:$N$23,FLOOR(('Frame Table'!T743-($E$6*V743)-($E$6*60*U743))/'Frame Table'!$F$6,1)+1)</f>
        <v>96</v>
      </c>
      <c r="AB743">
        <f t="shared" si="239"/>
        <v>735</v>
      </c>
      <c r="AC743">
        <f t="shared" si="235"/>
        <v>701190</v>
      </c>
      <c r="AD743">
        <f t="shared" si="230"/>
        <v>0</v>
      </c>
      <c r="AE743">
        <f t="shared" si="231"/>
        <v>27</v>
      </c>
      <c r="AF743">
        <f>INDEX(Testing!$K$17:$K$23,FLOOR(('Frame Table'!AC743-($E$6*AE743)-($E$6*60*AD743))/'Frame Table'!$F$6,1)+1)</f>
        <v>48</v>
      </c>
      <c r="AG743">
        <f t="shared" si="243"/>
        <v>39</v>
      </c>
      <c r="AH743">
        <f>INDEX(Testing!$N$17:$N$23,FLOOR(('Frame Table'!AC743-($E$6*AE743)-($E$6*60*AD743))/'Frame Table'!$F$6,1)+1)</f>
        <v>38</v>
      </c>
    </row>
    <row r="744" spans="1:34" x14ac:dyDescent="0.25">
      <c r="A744">
        <f t="shared" si="236"/>
        <v>736</v>
      </c>
      <c r="B744">
        <f t="shared" si="232"/>
        <v>936928</v>
      </c>
      <c r="C744">
        <f t="shared" si="224"/>
        <v>0</v>
      </c>
      <c r="D744">
        <f t="shared" si="225"/>
        <v>36</v>
      </c>
      <c r="E744">
        <f>INDEX(Testing!$K$17:$K$23,FLOOR(('Frame Table'!B744-($E$6*D744)-($E$6*60*C744))/'Frame Table'!$F$6,1)+1)</f>
        <v>61</v>
      </c>
      <c r="F744">
        <f t="shared" si="240"/>
        <v>59</v>
      </c>
      <c r="G744">
        <f>INDEX(Testing!$N$17:$N$23,FLOOR(('Frame Table'!B744-($E$6*D744)-($E$6*60*C744))/'Frame Table'!$F$6,1)+1)</f>
        <v>58</v>
      </c>
      <c r="J744">
        <f t="shared" si="237"/>
        <v>736</v>
      </c>
      <c r="K744">
        <f t="shared" si="233"/>
        <v>802976</v>
      </c>
      <c r="L744">
        <f t="shared" si="226"/>
        <v>0</v>
      </c>
      <c r="M744">
        <f t="shared" si="227"/>
        <v>31</v>
      </c>
      <c r="N744">
        <f>INDEX(Testing!$K$17:$K$23,FLOOR(('Frame Table'!K744-($E$6*M744)-($E$6*60*L744))/'Frame Table'!$F$6,1)+1)</f>
        <v>48</v>
      </c>
      <c r="O744">
        <f t="shared" si="241"/>
        <v>36</v>
      </c>
      <c r="P744">
        <f>INDEX(Testing!$N$17:$N$23,FLOOR(('Frame Table'!K744-($E$6*M744)-($E$6*60*L744))/'Frame Table'!$F$6,1)+1)</f>
        <v>38</v>
      </c>
      <c r="S744">
        <f t="shared" si="238"/>
        <v>736</v>
      </c>
      <c r="T744">
        <f t="shared" si="234"/>
        <v>1124608</v>
      </c>
      <c r="U744">
        <f t="shared" si="228"/>
        <v>0</v>
      </c>
      <c r="V744">
        <f t="shared" si="229"/>
        <v>43</v>
      </c>
      <c r="W744">
        <f>INDEX(Testing!$K$17:$K$23,FLOOR(('Frame Table'!T744-($E$6*V744)-($E$6*60*U744))/'Frame Table'!$F$6,1)+1)</f>
        <v>97</v>
      </c>
      <c r="X744">
        <f t="shared" si="242"/>
        <v>93</v>
      </c>
      <c r="Y744">
        <f>INDEX(Testing!$N$17:$N$23,FLOOR(('Frame Table'!T744-($E$6*V744)-($E$6*60*U744))/'Frame Table'!$F$6,1)+1)</f>
        <v>96</v>
      </c>
      <c r="AB744">
        <f t="shared" si="239"/>
        <v>736</v>
      </c>
      <c r="AC744">
        <f t="shared" si="235"/>
        <v>702144</v>
      </c>
      <c r="AD744">
        <f t="shared" si="230"/>
        <v>0</v>
      </c>
      <c r="AE744">
        <f t="shared" si="231"/>
        <v>27</v>
      </c>
      <c r="AF744">
        <f>INDEX(Testing!$K$17:$K$23,FLOOR(('Frame Table'!AC744-($E$6*AE744)-($E$6*60*AD744))/'Frame Table'!$F$6,1)+1)</f>
        <v>48</v>
      </c>
      <c r="AG744">
        <f t="shared" si="243"/>
        <v>42</v>
      </c>
      <c r="AH744">
        <f>INDEX(Testing!$N$17:$N$23,FLOOR(('Frame Table'!AC744-($E$6*AE744)-($E$6*60*AD744))/'Frame Table'!$F$6,1)+1)</f>
        <v>38</v>
      </c>
    </row>
    <row r="745" spans="1:34" x14ac:dyDescent="0.25">
      <c r="A745">
        <f t="shared" si="236"/>
        <v>737</v>
      </c>
      <c r="B745">
        <f t="shared" si="232"/>
        <v>938201</v>
      </c>
      <c r="C745">
        <f t="shared" si="224"/>
        <v>0</v>
      </c>
      <c r="D745">
        <f t="shared" si="225"/>
        <v>36</v>
      </c>
      <c r="E745">
        <f>INDEX(Testing!$K$17:$K$23,FLOOR(('Frame Table'!B745-($E$6*D745)-($E$6*60*C745))/'Frame Table'!$F$6,1)+1)</f>
        <v>82</v>
      </c>
      <c r="F745">
        <f t="shared" si="240"/>
        <v>64</v>
      </c>
      <c r="G745">
        <f>INDEX(Testing!$N$17:$N$23,FLOOR(('Frame Table'!B745-($E$6*D745)-($E$6*60*C745))/'Frame Table'!$F$6,1)+1)</f>
        <v>77</v>
      </c>
      <c r="J745">
        <f t="shared" si="237"/>
        <v>737</v>
      </c>
      <c r="K745">
        <f t="shared" si="233"/>
        <v>804067</v>
      </c>
      <c r="L745">
        <f t="shared" si="226"/>
        <v>0</v>
      </c>
      <c r="M745">
        <f t="shared" si="227"/>
        <v>31</v>
      </c>
      <c r="N745">
        <f>INDEX(Testing!$K$17:$K$23,FLOOR(('Frame Table'!K745-($E$6*M745)-($E$6*60*L745))/'Frame Table'!$F$6,1)+1)</f>
        <v>48</v>
      </c>
      <c r="O745">
        <f t="shared" si="241"/>
        <v>40</v>
      </c>
      <c r="P745">
        <f>INDEX(Testing!$N$17:$N$23,FLOOR(('Frame Table'!K745-($E$6*M745)-($E$6*60*L745))/'Frame Table'!$F$6,1)+1)</f>
        <v>38</v>
      </c>
      <c r="S745">
        <f t="shared" si="238"/>
        <v>737</v>
      </c>
      <c r="T745">
        <f t="shared" si="234"/>
        <v>1126136</v>
      </c>
      <c r="U745">
        <f t="shared" si="228"/>
        <v>0</v>
      </c>
      <c r="V745">
        <f t="shared" si="229"/>
        <v>43</v>
      </c>
      <c r="W745">
        <f>INDEX(Testing!$K$17:$K$23,FLOOR(('Frame Table'!T745-($E$6*V745)-($E$6*60*U745))/'Frame Table'!$F$6,1)+1)</f>
        <v>99</v>
      </c>
      <c r="X745">
        <f t="shared" si="242"/>
        <v>98</v>
      </c>
      <c r="Y745">
        <f>INDEX(Testing!$N$17:$N$23,FLOOR(('Frame Table'!T745-($E$6*V745)-($E$6*60*U745))/'Frame Table'!$F$6,1)+1)</f>
        <v>99</v>
      </c>
      <c r="AB745">
        <f t="shared" si="239"/>
        <v>737</v>
      </c>
      <c r="AC745">
        <f t="shared" si="235"/>
        <v>703098</v>
      </c>
      <c r="AD745">
        <f t="shared" si="230"/>
        <v>0</v>
      </c>
      <c r="AE745">
        <f t="shared" si="231"/>
        <v>27</v>
      </c>
      <c r="AF745">
        <f>INDEX(Testing!$K$17:$K$23,FLOOR(('Frame Table'!AC745-($E$6*AE745)-($E$6*60*AD745))/'Frame Table'!$F$6,1)+1)</f>
        <v>48</v>
      </c>
      <c r="AG745">
        <f t="shared" si="243"/>
        <v>46</v>
      </c>
      <c r="AH745">
        <f>INDEX(Testing!$N$17:$N$23,FLOOR(('Frame Table'!AC745-($E$6*AE745)-($E$6*60*AD745))/'Frame Table'!$F$6,1)+1)</f>
        <v>38</v>
      </c>
    </row>
    <row r="746" spans="1:34" x14ac:dyDescent="0.25">
      <c r="A746">
        <f t="shared" si="236"/>
        <v>738</v>
      </c>
      <c r="B746">
        <f t="shared" si="232"/>
        <v>939474</v>
      </c>
      <c r="C746">
        <f t="shared" si="224"/>
        <v>0</v>
      </c>
      <c r="D746">
        <f t="shared" si="225"/>
        <v>36</v>
      </c>
      <c r="E746">
        <f>INDEX(Testing!$K$17:$K$23,FLOOR(('Frame Table'!B746-($E$6*D746)-($E$6*60*C746))/'Frame Table'!$F$6,1)+1)</f>
        <v>82</v>
      </c>
      <c r="F746">
        <f t="shared" si="240"/>
        <v>69</v>
      </c>
      <c r="G746">
        <f>INDEX(Testing!$N$17:$N$23,FLOOR(('Frame Table'!B746-($E$6*D746)-($E$6*60*C746))/'Frame Table'!$F$6,1)+1)</f>
        <v>77</v>
      </c>
      <c r="J746">
        <f t="shared" si="237"/>
        <v>738</v>
      </c>
      <c r="K746">
        <f t="shared" si="233"/>
        <v>805158</v>
      </c>
      <c r="L746">
        <f t="shared" si="226"/>
        <v>0</v>
      </c>
      <c r="M746">
        <f t="shared" si="227"/>
        <v>31</v>
      </c>
      <c r="N746">
        <f>INDEX(Testing!$K$17:$K$23,FLOOR(('Frame Table'!K746-($E$6*M746)-($E$6*60*L746))/'Frame Table'!$F$6,1)+1)</f>
        <v>48</v>
      </c>
      <c r="O746">
        <f t="shared" si="241"/>
        <v>45</v>
      </c>
      <c r="P746">
        <f>INDEX(Testing!$N$17:$N$23,FLOOR(('Frame Table'!K746-($E$6*M746)-($E$6*60*L746))/'Frame Table'!$F$6,1)+1)</f>
        <v>38</v>
      </c>
      <c r="S746">
        <f t="shared" si="238"/>
        <v>738</v>
      </c>
      <c r="T746">
        <f t="shared" si="234"/>
        <v>1127664</v>
      </c>
      <c r="U746">
        <f t="shared" si="228"/>
        <v>0</v>
      </c>
      <c r="V746">
        <f t="shared" si="229"/>
        <v>44</v>
      </c>
      <c r="W746">
        <f>INDEX(Testing!$K$17:$K$23,FLOOR(('Frame Table'!T746-($E$6*V746)-($E$6*60*U746))/'Frame Table'!$F$6,1)+1)</f>
        <v>0</v>
      </c>
      <c r="X746">
        <f t="shared" si="242"/>
        <v>4</v>
      </c>
      <c r="Y746">
        <f>INDEX(Testing!$N$17:$N$23,FLOOR(('Frame Table'!T746-($E$6*V746)-($E$6*60*U746))/'Frame Table'!$F$6,1)+1)</f>
        <v>0</v>
      </c>
      <c r="AB746">
        <f t="shared" si="239"/>
        <v>738</v>
      </c>
      <c r="AC746">
        <f t="shared" si="235"/>
        <v>704052</v>
      </c>
      <c r="AD746">
        <f t="shared" si="230"/>
        <v>0</v>
      </c>
      <c r="AE746">
        <f t="shared" si="231"/>
        <v>27</v>
      </c>
      <c r="AF746">
        <f>INDEX(Testing!$K$17:$K$23,FLOOR(('Frame Table'!AC746-($E$6*AE746)-($E$6*60*AD746))/'Frame Table'!$F$6,1)+1)</f>
        <v>61</v>
      </c>
      <c r="AG746">
        <f t="shared" si="243"/>
        <v>50</v>
      </c>
      <c r="AH746">
        <f>INDEX(Testing!$N$17:$N$23,FLOOR(('Frame Table'!AC746-($E$6*AE746)-($E$6*60*AD746))/'Frame Table'!$F$6,1)+1)</f>
        <v>58</v>
      </c>
    </row>
    <row r="747" spans="1:34" x14ac:dyDescent="0.25">
      <c r="A747">
        <f t="shared" si="236"/>
        <v>739</v>
      </c>
      <c r="B747">
        <f t="shared" si="232"/>
        <v>940747</v>
      </c>
      <c r="C747">
        <f t="shared" si="224"/>
        <v>0</v>
      </c>
      <c r="D747">
        <f t="shared" si="225"/>
        <v>36</v>
      </c>
      <c r="E747">
        <f>INDEX(Testing!$K$17:$K$23,FLOOR(('Frame Table'!B747-($E$6*D747)-($E$6*60*C747))/'Frame Table'!$F$6,1)+1)</f>
        <v>82</v>
      </c>
      <c r="F747">
        <f t="shared" si="240"/>
        <v>74</v>
      </c>
      <c r="G747">
        <f>INDEX(Testing!$N$17:$N$23,FLOOR(('Frame Table'!B747-($E$6*D747)-($E$6*60*C747))/'Frame Table'!$F$6,1)+1)</f>
        <v>77</v>
      </c>
      <c r="J747">
        <f t="shared" si="237"/>
        <v>739</v>
      </c>
      <c r="K747">
        <f t="shared" si="233"/>
        <v>806249</v>
      </c>
      <c r="L747">
        <f t="shared" si="226"/>
        <v>0</v>
      </c>
      <c r="M747">
        <f t="shared" si="227"/>
        <v>31</v>
      </c>
      <c r="N747">
        <f>INDEX(Testing!$K$17:$K$23,FLOOR(('Frame Table'!K747-($E$6*M747)-($E$6*60*L747))/'Frame Table'!$F$6,1)+1)</f>
        <v>61</v>
      </c>
      <c r="O747">
        <f t="shared" si="241"/>
        <v>49</v>
      </c>
      <c r="P747">
        <f>INDEX(Testing!$N$17:$N$23,FLOOR(('Frame Table'!K747-($E$6*M747)-($E$6*60*L747))/'Frame Table'!$F$6,1)+1)</f>
        <v>58</v>
      </c>
      <c r="S747">
        <f t="shared" si="238"/>
        <v>739</v>
      </c>
      <c r="T747">
        <f t="shared" si="234"/>
        <v>1129192</v>
      </c>
      <c r="U747">
        <f t="shared" si="228"/>
        <v>0</v>
      </c>
      <c r="V747">
        <f t="shared" si="229"/>
        <v>44</v>
      </c>
      <c r="W747">
        <f>INDEX(Testing!$K$17:$K$23,FLOOR(('Frame Table'!T747-($E$6*V747)-($E$6*60*U747))/'Frame Table'!$F$6,1)+1)</f>
        <v>0</v>
      </c>
      <c r="X747">
        <f t="shared" si="242"/>
        <v>10</v>
      </c>
      <c r="Y747">
        <f>INDEX(Testing!$N$17:$N$23,FLOOR(('Frame Table'!T747-($E$6*V747)-($E$6*60*U747))/'Frame Table'!$F$6,1)+1)</f>
        <v>0</v>
      </c>
      <c r="AB747">
        <f t="shared" si="239"/>
        <v>739</v>
      </c>
      <c r="AC747">
        <f t="shared" si="235"/>
        <v>705006</v>
      </c>
      <c r="AD747">
        <f t="shared" si="230"/>
        <v>0</v>
      </c>
      <c r="AE747">
        <f t="shared" si="231"/>
        <v>27</v>
      </c>
      <c r="AF747">
        <f>INDEX(Testing!$K$17:$K$23,FLOOR(('Frame Table'!AC747-($E$6*AE747)-($E$6*60*AD747))/'Frame Table'!$F$6,1)+1)</f>
        <v>61</v>
      </c>
      <c r="AG747">
        <f t="shared" si="243"/>
        <v>53</v>
      </c>
      <c r="AH747">
        <f>INDEX(Testing!$N$17:$N$23,FLOOR(('Frame Table'!AC747-($E$6*AE747)-($E$6*60*AD747))/'Frame Table'!$F$6,1)+1)</f>
        <v>58</v>
      </c>
    </row>
    <row r="748" spans="1:34" x14ac:dyDescent="0.25">
      <c r="A748">
        <f t="shared" si="236"/>
        <v>740</v>
      </c>
      <c r="B748">
        <f t="shared" si="232"/>
        <v>942020</v>
      </c>
      <c r="C748">
        <f t="shared" si="224"/>
        <v>0</v>
      </c>
      <c r="D748">
        <f t="shared" si="225"/>
        <v>36</v>
      </c>
      <c r="E748">
        <f>INDEX(Testing!$K$17:$K$23,FLOOR(('Frame Table'!B748-($E$6*D748)-($E$6*60*C748))/'Frame Table'!$F$6,1)+1)</f>
        <v>82</v>
      </c>
      <c r="F748">
        <f t="shared" si="240"/>
        <v>79</v>
      </c>
      <c r="G748">
        <f>INDEX(Testing!$N$17:$N$23,FLOOR(('Frame Table'!B748-($E$6*D748)-($E$6*60*C748))/'Frame Table'!$F$6,1)+1)</f>
        <v>77</v>
      </c>
      <c r="J748">
        <f t="shared" si="237"/>
        <v>740</v>
      </c>
      <c r="K748">
        <f t="shared" si="233"/>
        <v>807340</v>
      </c>
      <c r="L748">
        <f t="shared" si="226"/>
        <v>0</v>
      </c>
      <c r="M748">
        <f t="shared" si="227"/>
        <v>31</v>
      </c>
      <c r="N748">
        <f>INDEX(Testing!$K$17:$K$23,FLOOR(('Frame Table'!K748-($E$6*M748)-($E$6*60*L748))/'Frame Table'!$F$6,1)+1)</f>
        <v>61</v>
      </c>
      <c r="O748">
        <f t="shared" si="241"/>
        <v>53</v>
      </c>
      <c r="P748">
        <f>INDEX(Testing!$N$17:$N$23,FLOOR(('Frame Table'!K748-($E$6*M748)-($E$6*60*L748))/'Frame Table'!$F$6,1)+1)</f>
        <v>58</v>
      </c>
      <c r="S748">
        <f t="shared" si="238"/>
        <v>740</v>
      </c>
      <c r="T748">
        <f t="shared" si="234"/>
        <v>1130720</v>
      </c>
      <c r="U748">
        <f t="shared" si="228"/>
        <v>0</v>
      </c>
      <c r="V748">
        <f t="shared" si="229"/>
        <v>44</v>
      </c>
      <c r="W748">
        <f>INDEX(Testing!$K$17:$K$23,FLOOR(('Frame Table'!T748-($E$6*V748)-($E$6*60*U748))/'Frame Table'!$F$6,1)+1)</f>
        <v>25</v>
      </c>
      <c r="X748">
        <f t="shared" si="242"/>
        <v>16</v>
      </c>
      <c r="Y748">
        <f>INDEX(Testing!$N$17:$N$23,FLOOR(('Frame Table'!T748-($E$6*V748)-($E$6*60*U748))/'Frame Table'!$F$6,1)+1)</f>
        <v>19</v>
      </c>
      <c r="AB748">
        <f t="shared" si="239"/>
        <v>740</v>
      </c>
      <c r="AC748">
        <f t="shared" si="235"/>
        <v>705960</v>
      </c>
      <c r="AD748">
        <f t="shared" si="230"/>
        <v>0</v>
      </c>
      <c r="AE748">
        <f t="shared" si="231"/>
        <v>27</v>
      </c>
      <c r="AF748">
        <f>INDEX(Testing!$K$17:$K$23,FLOOR(('Frame Table'!AC748-($E$6*AE748)-($E$6*60*AD748))/'Frame Table'!$F$6,1)+1)</f>
        <v>61</v>
      </c>
      <c r="AG748">
        <f t="shared" si="243"/>
        <v>57</v>
      </c>
      <c r="AH748">
        <f>INDEX(Testing!$N$17:$N$23,FLOOR(('Frame Table'!AC748-($E$6*AE748)-($E$6*60*AD748))/'Frame Table'!$F$6,1)+1)</f>
        <v>58</v>
      </c>
    </row>
    <row r="749" spans="1:34" x14ac:dyDescent="0.25">
      <c r="A749">
        <f t="shared" si="236"/>
        <v>741</v>
      </c>
      <c r="B749">
        <f t="shared" si="232"/>
        <v>943293</v>
      </c>
      <c r="C749">
        <f t="shared" si="224"/>
        <v>0</v>
      </c>
      <c r="D749">
        <f t="shared" si="225"/>
        <v>36</v>
      </c>
      <c r="E749">
        <f>INDEX(Testing!$K$17:$K$23,FLOOR(('Frame Table'!B749-($E$6*D749)-($E$6*60*C749))/'Frame Table'!$F$6,1)+1)</f>
        <v>97</v>
      </c>
      <c r="F749">
        <f t="shared" si="240"/>
        <v>84</v>
      </c>
      <c r="G749">
        <f>INDEX(Testing!$N$17:$N$23,FLOOR(('Frame Table'!B749-($E$6*D749)-($E$6*60*C749))/'Frame Table'!$F$6,1)+1)</f>
        <v>96</v>
      </c>
      <c r="J749">
        <f t="shared" si="237"/>
        <v>741</v>
      </c>
      <c r="K749">
        <f t="shared" si="233"/>
        <v>808431</v>
      </c>
      <c r="L749">
        <f t="shared" si="226"/>
        <v>0</v>
      </c>
      <c r="M749">
        <f t="shared" si="227"/>
        <v>31</v>
      </c>
      <c r="N749">
        <f>INDEX(Testing!$K$17:$K$23,FLOOR(('Frame Table'!K749-($E$6*M749)-($E$6*60*L749))/'Frame Table'!$F$6,1)+1)</f>
        <v>61</v>
      </c>
      <c r="O749">
        <f t="shared" si="241"/>
        <v>57</v>
      </c>
      <c r="P749">
        <f>INDEX(Testing!$N$17:$N$23,FLOOR(('Frame Table'!K749-($E$6*M749)-($E$6*60*L749))/'Frame Table'!$F$6,1)+1)</f>
        <v>58</v>
      </c>
      <c r="S749">
        <f t="shared" si="238"/>
        <v>741</v>
      </c>
      <c r="T749">
        <f t="shared" si="234"/>
        <v>1132248</v>
      </c>
      <c r="U749">
        <f t="shared" si="228"/>
        <v>0</v>
      </c>
      <c r="V749">
        <f t="shared" si="229"/>
        <v>44</v>
      </c>
      <c r="W749">
        <f>INDEX(Testing!$K$17:$K$23,FLOOR(('Frame Table'!T749-($E$6*V749)-($E$6*60*U749))/'Frame Table'!$F$6,1)+1)</f>
        <v>25</v>
      </c>
      <c r="X749">
        <f t="shared" si="242"/>
        <v>22</v>
      </c>
      <c r="Y749">
        <f>INDEX(Testing!$N$17:$N$23,FLOOR(('Frame Table'!T749-($E$6*V749)-($E$6*60*U749))/'Frame Table'!$F$6,1)+1)</f>
        <v>19</v>
      </c>
      <c r="AB749">
        <f t="shared" si="239"/>
        <v>741</v>
      </c>
      <c r="AC749">
        <f t="shared" si="235"/>
        <v>706914</v>
      </c>
      <c r="AD749">
        <f t="shared" si="230"/>
        <v>0</v>
      </c>
      <c r="AE749">
        <f t="shared" si="231"/>
        <v>27</v>
      </c>
      <c r="AF749">
        <f>INDEX(Testing!$K$17:$K$23,FLOOR(('Frame Table'!AC749-($E$6*AE749)-($E$6*60*AD749))/'Frame Table'!$F$6,1)+1)</f>
        <v>61</v>
      </c>
      <c r="AG749">
        <f t="shared" si="243"/>
        <v>61</v>
      </c>
      <c r="AH749">
        <f>INDEX(Testing!$N$17:$N$23,FLOOR(('Frame Table'!AC749-($E$6*AE749)-($E$6*60*AD749))/'Frame Table'!$F$6,1)+1)</f>
        <v>58</v>
      </c>
    </row>
    <row r="750" spans="1:34" x14ac:dyDescent="0.25">
      <c r="A750">
        <f t="shared" si="236"/>
        <v>742</v>
      </c>
      <c r="B750">
        <f t="shared" si="232"/>
        <v>944566</v>
      </c>
      <c r="C750">
        <f t="shared" si="224"/>
        <v>0</v>
      </c>
      <c r="D750">
        <f t="shared" si="225"/>
        <v>36</v>
      </c>
      <c r="E750">
        <f>INDEX(Testing!$K$17:$K$23,FLOOR(('Frame Table'!B750-($E$6*D750)-($E$6*60*C750))/'Frame Table'!$F$6,1)+1)</f>
        <v>97</v>
      </c>
      <c r="F750">
        <f t="shared" si="240"/>
        <v>89</v>
      </c>
      <c r="G750">
        <f>INDEX(Testing!$N$17:$N$23,FLOOR(('Frame Table'!B750-($E$6*D750)-($E$6*60*C750))/'Frame Table'!$F$6,1)+1)</f>
        <v>96</v>
      </c>
      <c r="J750">
        <f t="shared" si="237"/>
        <v>742</v>
      </c>
      <c r="K750">
        <f t="shared" si="233"/>
        <v>809522</v>
      </c>
      <c r="L750">
        <f t="shared" si="226"/>
        <v>0</v>
      </c>
      <c r="M750">
        <f t="shared" si="227"/>
        <v>31</v>
      </c>
      <c r="N750">
        <f>INDEX(Testing!$K$17:$K$23,FLOOR(('Frame Table'!K750-($E$6*M750)-($E$6*60*L750))/'Frame Table'!$F$6,1)+1)</f>
        <v>61</v>
      </c>
      <c r="O750">
        <f t="shared" si="241"/>
        <v>62</v>
      </c>
      <c r="P750">
        <f>INDEX(Testing!$N$17:$N$23,FLOOR(('Frame Table'!K750-($E$6*M750)-($E$6*60*L750))/'Frame Table'!$F$6,1)+1)</f>
        <v>58</v>
      </c>
      <c r="S750">
        <f t="shared" si="238"/>
        <v>742</v>
      </c>
      <c r="T750">
        <f t="shared" si="234"/>
        <v>1133776</v>
      </c>
      <c r="U750">
        <f t="shared" si="228"/>
        <v>0</v>
      </c>
      <c r="V750">
        <f t="shared" si="229"/>
        <v>44</v>
      </c>
      <c r="W750">
        <f>INDEX(Testing!$K$17:$K$23,FLOOR(('Frame Table'!T750-($E$6*V750)-($E$6*60*U750))/'Frame Table'!$F$6,1)+1)</f>
        <v>25</v>
      </c>
      <c r="X750">
        <f t="shared" si="242"/>
        <v>28</v>
      </c>
      <c r="Y750">
        <f>INDEX(Testing!$N$17:$N$23,FLOOR(('Frame Table'!T750-($E$6*V750)-($E$6*60*U750))/'Frame Table'!$F$6,1)+1)</f>
        <v>19</v>
      </c>
      <c r="AB750">
        <f t="shared" si="239"/>
        <v>742</v>
      </c>
      <c r="AC750">
        <f t="shared" si="235"/>
        <v>707868</v>
      </c>
      <c r="AD750">
        <f t="shared" si="230"/>
        <v>0</v>
      </c>
      <c r="AE750">
        <f t="shared" si="231"/>
        <v>27</v>
      </c>
      <c r="AF750">
        <f>INDEX(Testing!$K$17:$K$23,FLOOR(('Frame Table'!AC750-($E$6*AE750)-($E$6*60*AD750))/'Frame Table'!$F$6,1)+1)</f>
        <v>82</v>
      </c>
      <c r="AG750">
        <f t="shared" si="243"/>
        <v>65</v>
      </c>
      <c r="AH750">
        <f>INDEX(Testing!$N$17:$N$23,FLOOR(('Frame Table'!AC750-($E$6*AE750)-($E$6*60*AD750))/'Frame Table'!$F$6,1)+1)</f>
        <v>77</v>
      </c>
    </row>
    <row r="751" spans="1:34" x14ac:dyDescent="0.25">
      <c r="A751">
        <f t="shared" si="236"/>
        <v>743</v>
      </c>
      <c r="B751">
        <f t="shared" si="232"/>
        <v>945839</v>
      </c>
      <c r="C751">
        <f t="shared" si="224"/>
        <v>0</v>
      </c>
      <c r="D751">
        <f t="shared" si="225"/>
        <v>36</v>
      </c>
      <c r="E751">
        <f>INDEX(Testing!$K$17:$K$23,FLOOR(('Frame Table'!B751-($E$6*D751)-($E$6*60*C751))/'Frame Table'!$F$6,1)+1)</f>
        <v>97</v>
      </c>
      <c r="F751">
        <f t="shared" si="240"/>
        <v>94</v>
      </c>
      <c r="G751">
        <f>INDEX(Testing!$N$17:$N$23,FLOOR(('Frame Table'!B751-($E$6*D751)-($E$6*60*C751))/'Frame Table'!$F$6,1)+1)</f>
        <v>96</v>
      </c>
      <c r="J751">
        <f t="shared" si="237"/>
        <v>743</v>
      </c>
      <c r="K751">
        <f t="shared" si="233"/>
        <v>810613</v>
      </c>
      <c r="L751">
        <f t="shared" si="226"/>
        <v>0</v>
      </c>
      <c r="M751">
        <f t="shared" si="227"/>
        <v>31</v>
      </c>
      <c r="N751">
        <f>INDEX(Testing!$K$17:$K$23,FLOOR(('Frame Table'!K751-($E$6*M751)-($E$6*60*L751))/'Frame Table'!$F$6,1)+1)</f>
        <v>82</v>
      </c>
      <c r="O751">
        <f t="shared" si="241"/>
        <v>66</v>
      </c>
      <c r="P751">
        <f>INDEX(Testing!$N$17:$N$23,FLOOR(('Frame Table'!K751-($E$6*M751)-($E$6*60*L751))/'Frame Table'!$F$6,1)+1)</f>
        <v>77</v>
      </c>
      <c r="S751">
        <f t="shared" si="238"/>
        <v>743</v>
      </c>
      <c r="T751">
        <f t="shared" si="234"/>
        <v>1135304</v>
      </c>
      <c r="U751">
        <f t="shared" si="228"/>
        <v>0</v>
      </c>
      <c r="V751">
        <f t="shared" si="229"/>
        <v>44</v>
      </c>
      <c r="W751">
        <f>INDEX(Testing!$K$17:$K$23,FLOOR(('Frame Table'!T751-($E$6*V751)-($E$6*60*U751))/'Frame Table'!$F$6,1)+1)</f>
        <v>48</v>
      </c>
      <c r="X751">
        <f t="shared" si="242"/>
        <v>34</v>
      </c>
      <c r="Y751">
        <f>INDEX(Testing!$N$17:$N$23,FLOOR(('Frame Table'!T751-($E$6*V751)-($E$6*60*U751))/'Frame Table'!$F$6,1)+1)</f>
        <v>38</v>
      </c>
      <c r="AB751">
        <f t="shared" si="239"/>
        <v>743</v>
      </c>
      <c r="AC751">
        <f t="shared" si="235"/>
        <v>708822</v>
      </c>
      <c r="AD751">
        <f t="shared" si="230"/>
        <v>0</v>
      </c>
      <c r="AE751">
        <f t="shared" si="231"/>
        <v>27</v>
      </c>
      <c r="AF751">
        <f>INDEX(Testing!$K$17:$K$23,FLOOR(('Frame Table'!AC751-($E$6*AE751)-($E$6*60*AD751))/'Frame Table'!$F$6,1)+1)</f>
        <v>82</v>
      </c>
      <c r="AG751">
        <f t="shared" si="243"/>
        <v>68</v>
      </c>
      <c r="AH751">
        <f>INDEX(Testing!$N$17:$N$23,FLOOR(('Frame Table'!AC751-($E$6*AE751)-($E$6*60*AD751))/'Frame Table'!$F$6,1)+1)</f>
        <v>77</v>
      </c>
    </row>
    <row r="752" spans="1:34" x14ac:dyDescent="0.25">
      <c r="A752">
        <f t="shared" si="236"/>
        <v>744</v>
      </c>
      <c r="B752">
        <f t="shared" si="232"/>
        <v>947112</v>
      </c>
      <c r="C752">
        <f t="shared" si="224"/>
        <v>0</v>
      </c>
      <c r="D752">
        <f t="shared" si="225"/>
        <v>36</v>
      </c>
      <c r="E752">
        <f>INDEX(Testing!$K$17:$K$23,FLOOR(('Frame Table'!B752-($E$6*D752)-($E$6*60*C752))/'Frame Table'!$F$6,1)+1)</f>
        <v>99</v>
      </c>
      <c r="F752">
        <f t="shared" si="240"/>
        <v>99</v>
      </c>
      <c r="G752">
        <f>INDEX(Testing!$N$17:$N$23,FLOOR(('Frame Table'!B752-($E$6*D752)-($E$6*60*C752))/'Frame Table'!$F$6,1)+1)</f>
        <v>99</v>
      </c>
      <c r="J752">
        <f t="shared" si="237"/>
        <v>744</v>
      </c>
      <c r="K752">
        <f t="shared" si="233"/>
        <v>811704</v>
      </c>
      <c r="L752">
        <f t="shared" si="226"/>
        <v>0</v>
      </c>
      <c r="M752">
        <f t="shared" si="227"/>
        <v>31</v>
      </c>
      <c r="N752">
        <f>INDEX(Testing!$K$17:$K$23,FLOOR(('Frame Table'!K752-($E$6*M752)-($E$6*60*L752))/'Frame Table'!$F$6,1)+1)</f>
        <v>82</v>
      </c>
      <c r="O752">
        <f t="shared" si="241"/>
        <v>70</v>
      </c>
      <c r="P752">
        <f>INDEX(Testing!$N$17:$N$23,FLOOR(('Frame Table'!K752-($E$6*M752)-($E$6*60*L752))/'Frame Table'!$F$6,1)+1)</f>
        <v>77</v>
      </c>
      <c r="S752">
        <f t="shared" si="238"/>
        <v>744</v>
      </c>
      <c r="T752">
        <f t="shared" si="234"/>
        <v>1136832</v>
      </c>
      <c r="U752">
        <f t="shared" si="228"/>
        <v>0</v>
      </c>
      <c r="V752">
        <f t="shared" si="229"/>
        <v>44</v>
      </c>
      <c r="W752">
        <f>INDEX(Testing!$K$17:$K$23,FLOOR(('Frame Table'!T752-($E$6*V752)-($E$6*60*U752))/'Frame Table'!$F$6,1)+1)</f>
        <v>48</v>
      </c>
      <c r="X752">
        <f t="shared" si="242"/>
        <v>40</v>
      </c>
      <c r="Y752">
        <f>INDEX(Testing!$N$17:$N$23,FLOOR(('Frame Table'!T752-($E$6*V752)-($E$6*60*U752))/'Frame Table'!$F$6,1)+1)</f>
        <v>38</v>
      </c>
      <c r="AB752">
        <f t="shared" si="239"/>
        <v>744</v>
      </c>
      <c r="AC752">
        <f t="shared" si="235"/>
        <v>709776</v>
      </c>
      <c r="AD752">
        <f t="shared" si="230"/>
        <v>0</v>
      </c>
      <c r="AE752">
        <f t="shared" si="231"/>
        <v>27</v>
      </c>
      <c r="AF752">
        <f>INDEX(Testing!$K$17:$K$23,FLOOR(('Frame Table'!AC752-($E$6*AE752)-($E$6*60*AD752))/'Frame Table'!$F$6,1)+1)</f>
        <v>82</v>
      </c>
      <c r="AG752">
        <f t="shared" si="243"/>
        <v>72</v>
      </c>
      <c r="AH752">
        <f>INDEX(Testing!$N$17:$N$23,FLOOR(('Frame Table'!AC752-($E$6*AE752)-($E$6*60*AD752))/'Frame Table'!$F$6,1)+1)</f>
        <v>77</v>
      </c>
    </row>
    <row r="753" spans="1:34" x14ac:dyDescent="0.25">
      <c r="A753">
        <f t="shared" si="236"/>
        <v>745</v>
      </c>
      <c r="B753">
        <f t="shared" si="232"/>
        <v>948385</v>
      </c>
      <c r="C753">
        <f t="shared" si="224"/>
        <v>0</v>
      </c>
      <c r="D753">
        <f t="shared" si="225"/>
        <v>37</v>
      </c>
      <c r="E753">
        <f>INDEX(Testing!$K$17:$K$23,FLOOR(('Frame Table'!B753-($E$6*D753)-($E$6*60*C753))/'Frame Table'!$F$6,1)+1)</f>
        <v>0</v>
      </c>
      <c r="F753">
        <f t="shared" si="240"/>
        <v>4</v>
      </c>
      <c r="G753">
        <f>INDEX(Testing!$N$17:$N$23,FLOOR(('Frame Table'!B753-($E$6*D753)-($E$6*60*C753))/'Frame Table'!$F$6,1)+1)</f>
        <v>0</v>
      </c>
      <c r="J753">
        <f t="shared" si="237"/>
        <v>745</v>
      </c>
      <c r="K753">
        <f t="shared" si="233"/>
        <v>812795</v>
      </c>
      <c r="L753">
        <f t="shared" si="226"/>
        <v>0</v>
      </c>
      <c r="M753">
        <f t="shared" si="227"/>
        <v>31</v>
      </c>
      <c r="N753">
        <f>INDEX(Testing!$K$17:$K$23,FLOOR(('Frame Table'!K753-($E$6*M753)-($E$6*60*L753))/'Frame Table'!$F$6,1)+1)</f>
        <v>82</v>
      </c>
      <c r="O753">
        <f t="shared" si="241"/>
        <v>74</v>
      </c>
      <c r="P753">
        <f>INDEX(Testing!$N$17:$N$23,FLOOR(('Frame Table'!K753-($E$6*M753)-($E$6*60*L753))/'Frame Table'!$F$6,1)+1)</f>
        <v>77</v>
      </c>
      <c r="S753">
        <f t="shared" si="238"/>
        <v>745</v>
      </c>
      <c r="T753">
        <f t="shared" si="234"/>
        <v>1138360</v>
      </c>
      <c r="U753">
        <f t="shared" si="228"/>
        <v>0</v>
      </c>
      <c r="V753">
        <f t="shared" si="229"/>
        <v>44</v>
      </c>
      <c r="W753">
        <f>INDEX(Testing!$K$17:$K$23,FLOOR(('Frame Table'!T753-($E$6*V753)-($E$6*60*U753))/'Frame Table'!$F$6,1)+1)</f>
        <v>48</v>
      </c>
      <c r="X753">
        <f t="shared" si="242"/>
        <v>46</v>
      </c>
      <c r="Y753">
        <f>INDEX(Testing!$N$17:$N$23,FLOOR(('Frame Table'!T753-($E$6*V753)-($E$6*60*U753))/'Frame Table'!$F$6,1)+1)</f>
        <v>38</v>
      </c>
      <c r="AB753">
        <f t="shared" si="239"/>
        <v>745</v>
      </c>
      <c r="AC753">
        <f t="shared" si="235"/>
        <v>710730</v>
      </c>
      <c r="AD753">
        <f t="shared" si="230"/>
        <v>0</v>
      </c>
      <c r="AE753">
        <f t="shared" si="231"/>
        <v>27</v>
      </c>
      <c r="AF753">
        <f>INDEX(Testing!$K$17:$K$23,FLOOR(('Frame Table'!AC753-($E$6*AE753)-($E$6*60*AD753))/'Frame Table'!$F$6,1)+1)</f>
        <v>82</v>
      </c>
      <c r="AG753">
        <f t="shared" si="243"/>
        <v>76</v>
      </c>
      <c r="AH753">
        <f>INDEX(Testing!$N$17:$N$23,FLOOR(('Frame Table'!AC753-($E$6*AE753)-($E$6*60*AD753))/'Frame Table'!$F$6,1)+1)</f>
        <v>77</v>
      </c>
    </row>
    <row r="754" spans="1:34" x14ac:dyDescent="0.25">
      <c r="A754">
        <f t="shared" si="236"/>
        <v>746</v>
      </c>
      <c r="B754">
        <f t="shared" si="232"/>
        <v>949658</v>
      </c>
      <c r="C754">
        <f t="shared" si="224"/>
        <v>0</v>
      </c>
      <c r="D754">
        <f t="shared" si="225"/>
        <v>37</v>
      </c>
      <c r="E754">
        <f>INDEX(Testing!$K$17:$K$23,FLOOR(('Frame Table'!B754-($E$6*D754)-($E$6*60*C754))/'Frame Table'!$F$6,1)+1)</f>
        <v>0</v>
      </c>
      <c r="F754">
        <f t="shared" si="240"/>
        <v>9</v>
      </c>
      <c r="G754">
        <f>INDEX(Testing!$N$17:$N$23,FLOOR(('Frame Table'!B754-($E$6*D754)-($E$6*60*C754))/'Frame Table'!$F$6,1)+1)</f>
        <v>0</v>
      </c>
      <c r="J754">
        <f t="shared" si="237"/>
        <v>746</v>
      </c>
      <c r="K754">
        <f t="shared" si="233"/>
        <v>813886</v>
      </c>
      <c r="L754">
        <f t="shared" si="226"/>
        <v>0</v>
      </c>
      <c r="M754">
        <f t="shared" si="227"/>
        <v>31</v>
      </c>
      <c r="N754">
        <f>INDEX(Testing!$K$17:$K$23,FLOOR(('Frame Table'!K754-($E$6*M754)-($E$6*60*L754))/'Frame Table'!$F$6,1)+1)</f>
        <v>82</v>
      </c>
      <c r="O754">
        <f t="shared" si="241"/>
        <v>79</v>
      </c>
      <c r="P754">
        <f>INDEX(Testing!$N$17:$N$23,FLOOR(('Frame Table'!K754-($E$6*M754)-($E$6*60*L754))/'Frame Table'!$F$6,1)+1)</f>
        <v>77</v>
      </c>
      <c r="S754">
        <f t="shared" si="238"/>
        <v>746</v>
      </c>
      <c r="T754">
        <f t="shared" si="234"/>
        <v>1139888</v>
      </c>
      <c r="U754">
        <f t="shared" si="228"/>
        <v>0</v>
      </c>
      <c r="V754">
        <f t="shared" si="229"/>
        <v>44</v>
      </c>
      <c r="W754">
        <f>INDEX(Testing!$K$17:$K$23,FLOOR(('Frame Table'!T754-($E$6*V754)-($E$6*60*U754))/'Frame Table'!$F$6,1)+1)</f>
        <v>61</v>
      </c>
      <c r="X754">
        <f t="shared" si="242"/>
        <v>52</v>
      </c>
      <c r="Y754">
        <f>INDEX(Testing!$N$17:$N$23,FLOOR(('Frame Table'!T754-($E$6*V754)-($E$6*60*U754))/'Frame Table'!$F$6,1)+1)</f>
        <v>58</v>
      </c>
      <c r="AB754">
        <f t="shared" si="239"/>
        <v>746</v>
      </c>
      <c r="AC754">
        <f t="shared" si="235"/>
        <v>711684</v>
      </c>
      <c r="AD754">
        <f t="shared" si="230"/>
        <v>0</v>
      </c>
      <c r="AE754">
        <f t="shared" si="231"/>
        <v>27</v>
      </c>
      <c r="AF754">
        <f>INDEX(Testing!$K$17:$K$23,FLOOR(('Frame Table'!AC754-($E$6*AE754)-($E$6*60*AD754))/'Frame Table'!$F$6,1)+1)</f>
        <v>97</v>
      </c>
      <c r="AG754">
        <f t="shared" si="243"/>
        <v>80</v>
      </c>
      <c r="AH754">
        <f>INDEX(Testing!$N$17:$N$23,FLOOR(('Frame Table'!AC754-($E$6*AE754)-($E$6*60*AD754))/'Frame Table'!$F$6,1)+1)</f>
        <v>96</v>
      </c>
    </row>
    <row r="755" spans="1:34" x14ac:dyDescent="0.25">
      <c r="A755">
        <f t="shared" si="236"/>
        <v>747</v>
      </c>
      <c r="B755">
        <f t="shared" si="232"/>
        <v>950931</v>
      </c>
      <c r="C755">
        <f t="shared" si="224"/>
        <v>0</v>
      </c>
      <c r="D755">
        <f t="shared" si="225"/>
        <v>37</v>
      </c>
      <c r="E755">
        <f>INDEX(Testing!$K$17:$K$23,FLOOR(('Frame Table'!B755-($E$6*D755)-($E$6*60*C755))/'Frame Table'!$F$6,1)+1)</f>
        <v>0</v>
      </c>
      <c r="F755">
        <f t="shared" si="240"/>
        <v>14</v>
      </c>
      <c r="G755">
        <f>INDEX(Testing!$N$17:$N$23,FLOOR(('Frame Table'!B755-($E$6*D755)-($E$6*60*C755))/'Frame Table'!$F$6,1)+1)</f>
        <v>0</v>
      </c>
      <c r="J755">
        <f t="shared" si="237"/>
        <v>747</v>
      </c>
      <c r="K755">
        <f t="shared" si="233"/>
        <v>814977</v>
      </c>
      <c r="L755">
        <f t="shared" si="226"/>
        <v>0</v>
      </c>
      <c r="M755">
        <f t="shared" si="227"/>
        <v>31</v>
      </c>
      <c r="N755">
        <f>INDEX(Testing!$K$17:$K$23,FLOOR(('Frame Table'!K755-($E$6*M755)-($E$6*60*L755))/'Frame Table'!$F$6,1)+1)</f>
        <v>97</v>
      </c>
      <c r="O755">
        <f t="shared" si="241"/>
        <v>83</v>
      </c>
      <c r="P755">
        <f>INDEX(Testing!$N$17:$N$23,FLOOR(('Frame Table'!K755-($E$6*M755)-($E$6*60*L755))/'Frame Table'!$F$6,1)+1)</f>
        <v>96</v>
      </c>
      <c r="S755">
        <f t="shared" si="238"/>
        <v>747</v>
      </c>
      <c r="T755">
        <f t="shared" si="234"/>
        <v>1141416</v>
      </c>
      <c r="U755">
        <f t="shared" si="228"/>
        <v>0</v>
      </c>
      <c r="V755">
        <f t="shared" si="229"/>
        <v>44</v>
      </c>
      <c r="W755">
        <f>INDEX(Testing!$K$17:$K$23,FLOOR(('Frame Table'!T755-($E$6*V755)-($E$6*60*U755))/'Frame Table'!$F$6,1)+1)</f>
        <v>61</v>
      </c>
      <c r="X755">
        <f t="shared" si="242"/>
        <v>58</v>
      </c>
      <c r="Y755">
        <f>INDEX(Testing!$N$17:$N$23,FLOOR(('Frame Table'!T755-($E$6*V755)-($E$6*60*U755))/'Frame Table'!$F$6,1)+1)</f>
        <v>58</v>
      </c>
      <c r="AB755">
        <f t="shared" si="239"/>
        <v>747</v>
      </c>
      <c r="AC755">
        <f t="shared" si="235"/>
        <v>712638</v>
      </c>
      <c r="AD755">
        <f t="shared" si="230"/>
        <v>0</v>
      </c>
      <c r="AE755">
        <f t="shared" si="231"/>
        <v>27</v>
      </c>
      <c r="AF755">
        <f>INDEX(Testing!$K$17:$K$23,FLOOR(('Frame Table'!AC755-($E$6*AE755)-($E$6*60*AD755))/'Frame Table'!$F$6,1)+1)</f>
        <v>97</v>
      </c>
      <c r="AG755">
        <f t="shared" si="243"/>
        <v>83</v>
      </c>
      <c r="AH755">
        <f>INDEX(Testing!$N$17:$N$23,FLOOR(('Frame Table'!AC755-($E$6*AE755)-($E$6*60*AD755))/'Frame Table'!$F$6,1)+1)</f>
        <v>96</v>
      </c>
    </row>
    <row r="756" spans="1:34" x14ac:dyDescent="0.25">
      <c r="A756">
        <f t="shared" si="236"/>
        <v>748</v>
      </c>
      <c r="B756">
        <f t="shared" si="232"/>
        <v>952204</v>
      </c>
      <c r="C756">
        <f t="shared" si="224"/>
        <v>0</v>
      </c>
      <c r="D756">
        <f t="shared" si="225"/>
        <v>37</v>
      </c>
      <c r="E756">
        <f>INDEX(Testing!$K$17:$K$23,FLOOR(('Frame Table'!B756-($E$6*D756)-($E$6*60*C756))/'Frame Table'!$F$6,1)+1)</f>
        <v>25</v>
      </c>
      <c r="F756">
        <f t="shared" si="240"/>
        <v>19</v>
      </c>
      <c r="G756">
        <f>INDEX(Testing!$N$17:$N$23,FLOOR(('Frame Table'!B756-($E$6*D756)-($E$6*60*C756))/'Frame Table'!$F$6,1)+1)</f>
        <v>19</v>
      </c>
      <c r="J756">
        <f t="shared" si="237"/>
        <v>748</v>
      </c>
      <c r="K756">
        <f t="shared" si="233"/>
        <v>816068</v>
      </c>
      <c r="L756">
        <f t="shared" si="226"/>
        <v>0</v>
      </c>
      <c r="M756">
        <f t="shared" si="227"/>
        <v>31</v>
      </c>
      <c r="N756">
        <f>INDEX(Testing!$K$17:$K$23,FLOOR(('Frame Table'!K756-($E$6*M756)-($E$6*60*L756))/'Frame Table'!$F$6,1)+1)</f>
        <v>97</v>
      </c>
      <c r="O756">
        <f t="shared" si="241"/>
        <v>87</v>
      </c>
      <c r="P756">
        <f>INDEX(Testing!$N$17:$N$23,FLOOR(('Frame Table'!K756-($E$6*M756)-($E$6*60*L756))/'Frame Table'!$F$6,1)+1)</f>
        <v>96</v>
      </c>
      <c r="S756">
        <f t="shared" si="238"/>
        <v>748</v>
      </c>
      <c r="T756">
        <f t="shared" si="234"/>
        <v>1142944</v>
      </c>
      <c r="U756">
        <f t="shared" si="228"/>
        <v>0</v>
      </c>
      <c r="V756">
        <f t="shared" si="229"/>
        <v>44</v>
      </c>
      <c r="W756">
        <f>INDEX(Testing!$K$17:$K$23,FLOOR(('Frame Table'!T756-($E$6*V756)-($E$6*60*U756))/'Frame Table'!$F$6,1)+1)</f>
        <v>82</v>
      </c>
      <c r="X756">
        <f t="shared" si="242"/>
        <v>64</v>
      </c>
      <c r="Y756">
        <f>INDEX(Testing!$N$17:$N$23,FLOOR(('Frame Table'!T756-($E$6*V756)-($E$6*60*U756))/'Frame Table'!$F$6,1)+1)</f>
        <v>77</v>
      </c>
      <c r="AB756">
        <f t="shared" si="239"/>
        <v>748</v>
      </c>
      <c r="AC756">
        <f t="shared" si="235"/>
        <v>713592</v>
      </c>
      <c r="AD756">
        <f t="shared" si="230"/>
        <v>0</v>
      </c>
      <c r="AE756">
        <f t="shared" si="231"/>
        <v>27</v>
      </c>
      <c r="AF756">
        <f>INDEX(Testing!$K$17:$K$23,FLOOR(('Frame Table'!AC756-($E$6*AE756)-($E$6*60*AD756))/'Frame Table'!$F$6,1)+1)</f>
        <v>97</v>
      </c>
      <c r="AG756">
        <f t="shared" si="243"/>
        <v>87</v>
      </c>
      <c r="AH756">
        <f>INDEX(Testing!$N$17:$N$23,FLOOR(('Frame Table'!AC756-($E$6*AE756)-($E$6*60*AD756))/'Frame Table'!$F$6,1)+1)</f>
        <v>96</v>
      </c>
    </row>
    <row r="757" spans="1:34" x14ac:dyDescent="0.25">
      <c r="A757">
        <f t="shared" si="236"/>
        <v>749</v>
      </c>
      <c r="B757">
        <f t="shared" si="232"/>
        <v>953477</v>
      </c>
      <c r="C757">
        <f t="shared" si="224"/>
        <v>0</v>
      </c>
      <c r="D757">
        <f t="shared" si="225"/>
        <v>37</v>
      </c>
      <c r="E757">
        <f>INDEX(Testing!$K$17:$K$23,FLOOR(('Frame Table'!B757-($E$6*D757)-($E$6*60*C757))/'Frame Table'!$F$6,1)+1)</f>
        <v>25</v>
      </c>
      <c r="F757">
        <f t="shared" si="240"/>
        <v>24</v>
      </c>
      <c r="G757">
        <f>INDEX(Testing!$N$17:$N$23,FLOOR(('Frame Table'!B757-($E$6*D757)-($E$6*60*C757))/'Frame Table'!$F$6,1)+1)</f>
        <v>19</v>
      </c>
      <c r="J757">
        <f t="shared" si="237"/>
        <v>749</v>
      </c>
      <c r="K757">
        <f t="shared" si="233"/>
        <v>817159</v>
      </c>
      <c r="L757">
        <f t="shared" si="226"/>
        <v>0</v>
      </c>
      <c r="M757">
        <f t="shared" si="227"/>
        <v>31</v>
      </c>
      <c r="N757">
        <f>INDEX(Testing!$K$17:$K$23,FLOOR(('Frame Table'!K757-($E$6*M757)-($E$6*60*L757))/'Frame Table'!$F$6,1)+1)</f>
        <v>97</v>
      </c>
      <c r="O757">
        <f t="shared" si="241"/>
        <v>92</v>
      </c>
      <c r="P757">
        <f>INDEX(Testing!$N$17:$N$23,FLOOR(('Frame Table'!K757-($E$6*M757)-($E$6*60*L757))/'Frame Table'!$F$6,1)+1)</f>
        <v>96</v>
      </c>
      <c r="S757">
        <f t="shared" si="238"/>
        <v>749</v>
      </c>
      <c r="T757">
        <f t="shared" si="234"/>
        <v>1144472</v>
      </c>
      <c r="U757">
        <f t="shared" si="228"/>
        <v>0</v>
      </c>
      <c r="V757">
        <f t="shared" si="229"/>
        <v>44</v>
      </c>
      <c r="W757">
        <f>INDEX(Testing!$K$17:$K$23,FLOOR(('Frame Table'!T757-($E$6*V757)-($E$6*60*U757))/'Frame Table'!$F$6,1)+1)</f>
        <v>82</v>
      </c>
      <c r="X757">
        <f t="shared" si="242"/>
        <v>70</v>
      </c>
      <c r="Y757">
        <f>INDEX(Testing!$N$17:$N$23,FLOOR(('Frame Table'!T757-($E$6*V757)-($E$6*60*U757))/'Frame Table'!$F$6,1)+1)</f>
        <v>77</v>
      </c>
      <c r="AB757">
        <f t="shared" si="239"/>
        <v>749</v>
      </c>
      <c r="AC757">
        <f t="shared" si="235"/>
        <v>714546</v>
      </c>
      <c r="AD757">
        <f t="shared" si="230"/>
        <v>0</v>
      </c>
      <c r="AE757">
        <f t="shared" si="231"/>
        <v>27</v>
      </c>
      <c r="AF757">
        <f>INDEX(Testing!$K$17:$K$23,FLOOR(('Frame Table'!AC757-($E$6*AE757)-($E$6*60*AD757))/'Frame Table'!$F$6,1)+1)</f>
        <v>97</v>
      </c>
      <c r="AG757">
        <f t="shared" si="243"/>
        <v>91</v>
      </c>
      <c r="AH757">
        <f>INDEX(Testing!$N$17:$N$23,FLOOR(('Frame Table'!AC757-($E$6*AE757)-($E$6*60*AD757))/'Frame Table'!$F$6,1)+1)</f>
        <v>96</v>
      </c>
    </row>
    <row r="758" spans="1:34" x14ac:dyDescent="0.25">
      <c r="A758">
        <f t="shared" si="236"/>
        <v>750</v>
      </c>
      <c r="B758">
        <f t="shared" si="232"/>
        <v>954750</v>
      </c>
      <c r="C758">
        <f t="shared" si="224"/>
        <v>0</v>
      </c>
      <c r="D758">
        <f t="shared" si="225"/>
        <v>37</v>
      </c>
      <c r="E758">
        <f>INDEX(Testing!$K$17:$K$23,FLOOR(('Frame Table'!B758-($E$6*D758)-($E$6*60*C758))/'Frame Table'!$F$6,1)+1)</f>
        <v>25</v>
      </c>
      <c r="F758">
        <f t="shared" si="240"/>
        <v>29</v>
      </c>
      <c r="G758">
        <f>INDEX(Testing!$N$17:$N$23,FLOOR(('Frame Table'!B758-($E$6*D758)-($E$6*60*C758))/'Frame Table'!$F$6,1)+1)</f>
        <v>19</v>
      </c>
      <c r="J758">
        <f t="shared" si="237"/>
        <v>750</v>
      </c>
      <c r="K758">
        <f t="shared" si="233"/>
        <v>818250</v>
      </c>
      <c r="L758">
        <f t="shared" si="226"/>
        <v>0</v>
      </c>
      <c r="M758">
        <f t="shared" si="227"/>
        <v>31</v>
      </c>
      <c r="N758">
        <f>INDEX(Testing!$K$17:$K$23,FLOOR(('Frame Table'!K758-($E$6*M758)-($E$6*60*L758))/'Frame Table'!$F$6,1)+1)</f>
        <v>99</v>
      </c>
      <c r="O758">
        <f t="shared" si="241"/>
        <v>96</v>
      </c>
      <c r="P758">
        <f>INDEX(Testing!$N$17:$N$23,FLOOR(('Frame Table'!K758-($E$6*M758)-($E$6*60*L758))/'Frame Table'!$F$6,1)+1)</f>
        <v>99</v>
      </c>
      <c r="S758">
        <f t="shared" si="238"/>
        <v>750</v>
      </c>
      <c r="T758">
        <f t="shared" si="234"/>
        <v>1146000</v>
      </c>
      <c r="U758">
        <f t="shared" si="228"/>
        <v>0</v>
      </c>
      <c r="V758">
        <f t="shared" si="229"/>
        <v>44</v>
      </c>
      <c r="W758">
        <f>INDEX(Testing!$K$17:$K$23,FLOOR(('Frame Table'!T758-($E$6*V758)-($E$6*60*U758))/'Frame Table'!$F$6,1)+1)</f>
        <v>82</v>
      </c>
      <c r="X758">
        <f t="shared" si="242"/>
        <v>76</v>
      </c>
      <c r="Y758">
        <f>INDEX(Testing!$N$17:$N$23,FLOOR(('Frame Table'!T758-($E$6*V758)-($E$6*60*U758))/'Frame Table'!$F$6,1)+1)</f>
        <v>77</v>
      </c>
      <c r="AB758">
        <f t="shared" si="239"/>
        <v>750</v>
      </c>
      <c r="AC758">
        <f t="shared" si="235"/>
        <v>715500</v>
      </c>
      <c r="AD758">
        <f t="shared" si="230"/>
        <v>0</v>
      </c>
      <c r="AE758">
        <f t="shared" si="231"/>
        <v>27</v>
      </c>
      <c r="AF758">
        <f>INDEX(Testing!$K$17:$K$23,FLOOR(('Frame Table'!AC758-($E$6*AE758)-($E$6*60*AD758))/'Frame Table'!$F$6,1)+1)</f>
        <v>97</v>
      </c>
      <c r="AG758">
        <f t="shared" si="243"/>
        <v>94</v>
      </c>
      <c r="AH758">
        <f>INDEX(Testing!$N$17:$N$23,FLOOR(('Frame Table'!AC758-($E$6*AE758)-($E$6*60*AD758))/'Frame Table'!$F$6,1)+1)</f>
        <v>96</v>
      </c>
    </row>
    <row r="759" spans="1:34" x14ac:dyDescent="0.25">
      <c r="A759">
        <f t="shared" si="236"/>
        <v>751</v>
      </c>
      <c r="B759">
        <f t="shared" si="232"/>
        <v>956023</v>
      </c>
      <c r="C759">
        <f t="shared" si="224"/>
        <v>0</v>
      </c>
      <c r="D759">
        <f t="shared" si="225"/>
        <v>37</v>
      </c>
      <c r="E759">
        <f>INDEX(Testing!$K$17:$K$23,FLOOR(('Frame Table'!B759-($E$6*D759)-($E$6*60*C759))/'Frame Table'!$F$6,1)+1)</f>
        <v>48</v>
      </c>
      <c r="F759">
        <f t="shared" si="240"/>
        <v>34</v>
      </c>
      <c r="G759">
        <f>INDEX(Testing!$N$17:$N$23,FLOOR(('Frame Table'!B759-($E$6*D759)-($E$6*60*C759))/'Frame Table'!$F$6,1)+1)</f>
        <v>38</v>
      </c>
      <c r="J759">
        <f t="shared" si="237"/>
        <v>751</v>
      </c>
      <c r="K759">
        <f t="shared" si="233"/>
        <v>819341</v>
      </c>
      <c r="L759">
        <f t="shared" si="226"/>
        <v>0</v>
      </c>
      <c r="M759">
        <f t="shared" si="227"/>
        <v>32</v>
      </c>
      <c r="N759">
        <f>INDEX(Testing!$K$17:$K$23,FLOOR(('Frame Table'!K759-($E$6*M759)-($E$6*60*L759))/'Frame Table'!$F$6,1)+1)</f>
        <v>0</v>
      </c>
      <c r="O759">
        <f t="shared" si="241"/>
        <v>0</v>
      </c>
      <c r="P759">
        <f>INDEX(Testing!$N$17:$N$23,FLOOR(('Frame Table'!K759-($E$6*M759)-($E$6*60*L759))/'Frame Table'!$F$6,1)+1)</f>
        <v>0</v>
      </c>
      <c r="S759">
        <f t="shared" si="238"/>
        <v>751</v>
      </c>
      <c r="T759">
        <f t="shared" si="234"/>
        <v>1147528</v>
      </c>
      <c r="U759">
        <f t="shared" si="228"/>
        <v>0</v>
      </c>
      <c r="V759">
        <f t="shared" si="229"/>
        <v>44</v>
      </c>
      <c r="W759">
        <f>INDEX(Testing!$K$17:$K$23,FLOOR(('Frame Table'!T759-($E$6*V759)-($E$6*60*U759))/'Frame Table'!$F$6,1)+1)</f>
        <v>97</v>
      </c>
      <c r="X759">
        <f t="shared" si="242"/>
        <v>82</v>
      </c>
      <c r="Y759">
        <f>INDEX(Testing!$N$17:$N$23,FLOOR(('Frame Table'!T759-($E$6*V759)-($E$6*60*U759))/'Frame Table'!$F$6,1)+1)</f>
        <v>96</v>
      </c>
      <c r="AB759">
        <f t="shared" si="239"/>
        <v>751</v>
      </c>
      <c r="AC759">
        <f t="shared" si="235"/>
        <v>716454</v>
      </c>
      <c r="AD759">
        <f t="shared" si="230"/>
        <v>0</v>
      </c>
      <c r="AE759">
        <f t="shared" si="231"/>
        <v>27</v>
      </c>
      <c r="AF759">
        <f>INDEX(Testing!$K$17:$K$23,FLOOR(('Frame Table'!AC759-($E$6*AE759)-($E$6*60*AD759))/'Frame Table'!$F$6,1)+1)</f>
        <v>99</v>
      </c>
      <c r="AG759">
        <f t="shared" si="243"/>
        <v>98</v>
      </c>
      <c r="AH759">
        <f>INDEX(Testing!$N$17:$N$23,FLOOR(('Frame Table'!AC759-($E$6*AE759)-($E$6*60*AD759))/'Frame Table'!$F$6,1)+1)</f>
        <v>99</v>
      </c>
    </row>
    <row r="760" spans="1:34" x14ac:dyDescent="0.25">
      <c r="A760">
        <f t="shared" si="236"/>
        <v>752</v>
      </c>
      <c r="B760">
        <f t="shared" si="232"/>
        <v>957296</v>
      </c>
      <c r="C760">
        <f t="shared" si="224"/>
        <v>0</v>
      </c>
      <c r="D760">
        <f t="shared" si="225"/>
        <v>37</v>
      </c>
      <c r="E760">
        <f>INDEX(Testing!$K$17:$K$23,FLOOR(('Frame Table'!B760-($E$6*D760)-($E$6*60*C760))/'Frame Table'!$F$6,1)+1)</f>
        <v>48</v>
      </c>
      <c r="F760">
        <f t="shared" si="240"/>
        <v>39</v>
      </c>
      <c r="G760">
        <f>INDEX(Testing!$N$17:$N$23,FLOOR(('Frame Table'!B760-($E$6*D760)-($E$6*60*C760))/'Frame Table'!$F$6,1)+1)</f>
        <v>38</v>
      </c>
      <c r="J760">
        <f t="shared" si="237"/>
        <v>752</v>
      </c>
      <c r="K760">
        <f t="shared" si="233"/>
        <v>820432</v>
      </c>
      <c r="L760">
        <f t="shared" si="226"/>
        <v>0</v>
      </c>
      <c r="M760">
        <f t="shared" si="227"/>
        <v>32</v>
      </c>
      <c r="N760">
        <f>INDEX(Testing!$K$17:$K$23,FLOOR(('Frame Table'!K760-($E$6*M760)-($E$6*60*L760))/'Frame Table'!$F$6,1)+1)</f>
        <v>0</v>
      </c>
      <c r="O760">
        <f t="shared" si="241"/>
        <v>4</v>
      </c>
      <c r="P760">
        <f>INDEX(Testing!$N$17:$N$23,FLOOR(('Frame Table'!K760-($E$6*M760)-($E$6*60*L760))/'Frame Table'!$F$6,1)+1)</f>
        <v>0</v>
      </c>
      <c r="S760">
        <f t="shared" si="238"/>
        <v>752</v>
      </c>
      <c r="T760">
        <f t="shared" si="234"/>
        <v>1149056</v>
      </c>
      <c r="U760">
        <f t="shared" si="228"/>
        <v>0</v>
      </c>
      <c r="V760">
        <f t="shared" si="229"/>
        <v>44</v>
      </c>
      <c r="W760">
        <f>INDEX(Testing!$K$17:$K$23,FLOOR(('Frame Table'!T760-($E$6*V760)-($E$6*60*U760))/'Frame Table'!$F$6,1)+1)</f>
        <v>97</v>
      </c>
      <c r="X760">
        <f t="shared" si="242"/>
        <v>88</v>
      </c>
      <c r="Y760">
        <f>INDEX(Testing!$N$17:$N$23,FLOOR(('Frame Table'!T760-($E$6*V760)-($E$6*60*U760))/'Frame Table'!$F$6,1)+1)</f>
        <v>96</v>
      </c>
      <c r="AB760">
        <f t="shared" si="239"/>
        <v>752</v>
      </c>
      <c r="AC760">
        <f t="shared" si="235"/>
        <v>717408</v>
      </c>
      <c r="AD760">
        <f t="shared" si="230"/>
        <v>0</v>
      </c>
      <c r="AE760">
        <f t="shared" si="231"/>
        <v>28</v>
      </c>
      <c r="AF760">
        <f>INDEX(Testing!$K$17:$K$23,FLOOR(('Frame Table'!AC760-($E$6*AE760)-($E$6*60*AD760))/'Frame Table'!$F$6,1)+1)</f>
        <v>0</v>
      </c>
      <c r="AG760">
        <f t="shared" si="243"/>
        <v>2</v>
      </c>
      <c r="AH760">
        <f>INDEX(Testing!$N$17:$N$23,FLOOR(('Frame Table'!AC760-($E$6*AE760)-($E$6*60*AD760))/'Frame Table'!$F$6,1)+1)</f>
        <v>0</v>
      </c>
    </row>
    <row r="761" spans="1:34" x14ac:dyDescent="0.25">
      <c r="A761">
        <f t="shared" si="236"/>
        <v>753</v>
      </c>
      <c r="B761">
        <f t="shared" si="232"/>
        <v>958569</v>
      </c>
      <c r="C761">
        <f t="shared" si="224"/>
        <v>0</v>
      </c>
      <c r="D761">
        <f t="shared" si="225"/>
        <v>37</v>
      </c>
      <c r="E761">
        <f>INDEX(Testing!$K$17:$K$23,FLOOR(('Frame Table'!B761-($E$6*D761)-($E$6*60*C761))/'Frame Table'!$F$6,1)+1)</f>
        <v>48</v>
      </c>
      <c r="F761">
        <f t="shared" si="240"/>
        <v>44</v>
      </c>
      <c r="G761">
        <f>INDEX(Testing!$N$17:$N$23,FLOOR(('Frame Table'!B761-($E$6*D761)-($E$6*60*C761))/'Frame Table'!$F$6,1)+1)</f>
        <v>38</v>
      </c>
      <c r="J761">
        <f t="shared" si="237"/>
        <v>753</v>
      </c>
      <c r="K761">
        <f t="shared" si="233"/>
        <v>821523</v>
      </c>
      <c r="L761">
        <f t="shared" si="226"/>
        <v>0</v>
      </c>
      <c r="M761">
        <f t="shared" si="227"/>
        <v>32</v>
      </c>
      <c r="N761">
        <f>INDEX(Testing!$K$17:$K$23,FLOOR(('Frame Table'!K761-($E$6*M761)-($E$6*60*L761))/'Frame Table'!$F$6,1)+1)</f>
        <v>0</v>
      </c>
      <c r="O761">
        <f t="shared" si="241"/>
        <v>9</v>
      </c>
      <c r="P761">
        <f>INDEX(Testing!$N$17:$N$23,FLOOR(('Frame Table'!K761-($E$6*M761)-($E$6*60*L761))/'Frame Table'!$F$6,1)+1)</f>
        <v>0</v>
      </c>
      <c r="S761">
        <f t="shared" si="238"/>
        <v>753</v>
      </c>
      <c r="T761">
        <f t="shared" si="234"/>
        <v>1150584</v>
      </c>
      <c r="U761">
        <f t="shared" si="228"/>
        <v>0</v>
      </c>
      <c r="V761">
        <f t="shared" si="229"/>
        <v>44</v>
      </c>
      <c r="W761">
        <f>INDEX(Testing!$K$17:$K$23,FLOOR(('Frame Table'!T761-($E$6*V761)-($E$6*60*U761))/'Frame Table'!$F$6,1)+1)</f>
        <v>97</v>
      </c>
      <c r="X761">
        <f t="shared" si="242"/>
        <v>94</v>
      </c>
      <c r="Y761">
        <f>INDEX(Testing!$N$17:$N$23,FLOOR(('Frame Table'!T761-($E$6*V761)-($E$6*60*U761))/'Frame Table'!$F$6,1)+1)</f>
        <v>96</v>
      </c>
      <c r="AB761">
        <f t="shared" si="239"/>
        <v>753</v>
      </c>
      <c r="AC761">
        <f t="shared" si="235"/>
        <v>718362</v>
      </c>
      <c r="AD761">
        <f t="shared" si="230"/>
        <v>0</v>
      </c>
      <c r="AE761">
        <f t="shared" si="231"/>
        <v>28</v>
      </c>
      <c r="AF761">
        <f>INDEX(Testing!$K$17:$K$23,FLOOR(('Frame Table'!AC761-($E$6*AE761)-($E$6*60*AD761))/'Frame Table'!$F$6,1)+1)</f>
        <v>0</v>
      </c>
      <c r="AG761">
        <f t="shared" si="243"/>
        <v>6</v>
      </c>
      <c r="AH761">
        <f>INDEX(Testing!$N$17:$N$23,FLOOR(('Frame Table'!AC761-($E$6*AE761)-($E$6*60*AD761))/'Frame Table'!$F$6,1)+1)</f>
        <v>0</v>
      </c>
    </row>
    <row r="762" spans="1:34" x14ac:dyDescent="0.25">
      <c r="A762">
        <f t="shared" si="236"/>
        <v>754</v>
      </c>
      <c r="B762">
        <f t="shared" si="232"/>
        <v>959842</v>
      </c>
      <c r="C762">
        <f t="shared" si="224"/>
        <v>0</v>
      </c>
      <c r="D762">
        <f t="shared" si="225"/>
        <v>37</v>
      </c>
      <c r="E762">
        <f>INDEX(Testing!$K$17:$K$23,FLOOR(('Frame Table'!B762-($E$6*D762)-($E$6*60*C762))/'Frame Table'!$F$6,1)+1)</f>
        <v>61</v>
      </c>
      <c r="F762">
        <f t="shared" si="240"/>
        <v>49</v>
      </c>
      <c r="G762">
        <f>INDEX(Testing!$N$17:$N$23,FLOOR(('Frame Table'!B762-($E$6*D762)-($E$6*60*C762))/'Frame Table'!$F$6,1)+1)</f>
        <v>58</v>
      </c>
      <c r="J762">
        <f t="shared" si="237"/>
        <v>754</v>
      </c>
      <c r="K762">
        <f t="shared" si="233"/>
        <v>822614</v>
      </c>
      <c r="L762">
        <f t="shared" si="226"/>
        <v>0</v>
      </c>
      <c r="M762">
        <f t="shared" si="227"/>
        <v>32</v>
      </c>
      <c r="N762">
        <f>INDEX(Testing!$K$17:$K$23,FLOOR(('Frame Table'!K762-($E$6*M762)-($E$6*60*L762))/'Frame Table'!$F$6,1)+1)</f>
        <v>0</v>
      </c>
      <c r="O762">
        <f t="shared" si="241"/>
        <v>13</v>
      </c>
      <c r="P762">
        <f>INDEX(Testing!$N$17:$N$23,FLOOR(('Frame Table'!K762-($E$6*M762)-($E$6*60*L762))/'Frame Table'!$F$6,1)+1)</f>
        <v>0</v>
      </c>
      <c r="S762">
        <f t="shared" si="238"/>
        <v>754</v>
      </c>
      <c r="T762">
        <f t="shared" si="234"/>
        <v>1152112</v>
      </c>
      <c r="U762">
        <f t="shared" si="228"/>
        <v>0</v>
      </c>
      <c r="V762">
        <f t="shared" si="229"/>
        <v>45</v>
      </c>
      <c r="W762">
        <f>INDEX(Testing!$K$17:$K$23,FLOOR(('Frame Table'!T762-($E$6*V762)-($E$6*60*U762))/'Frame Table'!$F$6,1)+1)</f>
        <v>0</v>
      </c>
      <c r="X762">
        <f t="shared" si="242"/>
        <v>0</v>
      </c>
      <c r="Y762">
        <f>INDEX(Testing!$N$17:$N$23,FLOOR(('Frame Table'!T762-($E$6*V762)-($E$6*60*U762))/'Frame Table'!$F$6,1)+1)</f>
        <v>0</v>
      </c>
      <c r="AB762">
        <f t="shared" si="239"/>
        <v>754</v>
      </c>
      <c r="AC762">
        <f t="shared" si="235"/>
        <v>719316</v>
      </c>
      <c r="AD762">
        <f t="shared" si="230"/>
        <v>0</v>
      </c>
      <c r="AE762">
        <f t="shared" si="231"/>
        <v>28</v>
      </c>
      <c r="AF762">
        <f>INDEX(Testing!$K$17:$K$23,FLOOR(('Frame Table'!AC762-($E$6*AE762)-($E$6*60*AD762))/'Frame Table'!$F$6,1)+1)</f>
        <v>0</v>
      </c>
      <c r="AG762">
        <f t="shared" si="243"/>
        <v>9</v>
      </c>
      <c r="AH762">
        <f>INDEX(Testing!$N$17:$N$23,FLOOR(('Frame Table'!AC762-($E$6*AE762)-($E$6*60*AD762))/'Frame Table'!$F$6,1)+1)</f>
        <v>0</v>
      </c>
    </row>
    <row r="763" spans="1:34" x14ac:dyDescent="0.25">
      <c r="A763">
        <f t="shared" si="236"/>
        <v>755</v>
      </c>
      <c r="B763">
        <f t="shared" si="232"/>
        <v>961115</v>
      </c>
      <c r="C763">
        <f t="shared" si="224"/>
        <v>0</v>
      </c>
      <c r="D763">
        <f t="shared" si="225"/>
        <v>37</v>
      </c>
      <c r="E763">
        <f>INDEX(Testing!$K$17:$K$23,FLOOR(('Frame Table'!B763-($E$6*D763)-($E$6*60*C763))/'Frame Table'!$F$6,1)+1)</f>
        <v>61</v>
      </c>
      <c r="F763">
        <f t="shared" si="240"/>
        <v>54</v>
      </c>
      <c r="G763">
        <f>INDEX(Testing!$N$17:$N$23,FLOOR(('Frame Table'!B763-($E$6*D763)-($E$6*60*C763))/'Frame Table'!$F$6,1)+1)</f>
        <v>58</v>
      </c>
      <c r="J763">
        <f t="shared" si="237"/>
        <v>755</v>
      </c>
      <c r="K763">
        <f t="shared" si="233"/>
        <v>823705</v>
      </c>
      <c r="L763">
        <f t="shared" si="226"/>
        <v>0</v>
      </c>
      <c r="M763">
        <f t="shared" si="227"/>
        <v>32</v>
      </c>
      <c r="N763">
        <f>INDEX(Testing!$K$17:$K$23,FLOOR(('Frame Table'!K763-($E$6*M763)-($E$6*60*L763))/'Frame Table'!$F$6,1)+1)</f>
        <v>25</v>
      </c>
      <c r="O763">
        <f t="shared" si="241"/>
        <v>17</v>
      </c>
      <c r="P763">
        <f>INDEX(Testing!$N$17:$N$23,FLOOR(('Frame Table'!K763-($E$6*M763)-($E$6*60*L763))/'Frame Table'!$F$6,1)+1)</f>
        <v>19</v>
      </c>
      <c r="S763">
        <f t="shared" si="238"/>
        <v>755</v>
      </c>
      <c r="T763">
        <f t="shared" si="234"/>
        <v>1153640</v>
      </c>
      <c r="U763">
        <f t="shared" si="228"/>
        <v>0</v>
      </c>
      <c r="V763">
        <f t="shared" si="229"/>
        <v>45</v>
      </c>
      <c r="W763">
        <f>INDEX(Testing!$K$17:$K$23,FLOOR(('Frame Table'!T763-($E$6*V763)-($E$6*60*U763))/'Frame Table'!$F$6,1)+1)</f>
        <v>0</v>
      </c>
      <c r="X763">
        <f t="shared" si="242"/>
        <v>6</v>
      </c>
      <c r="Y763">
        <f>INDEX(Testing!$N$17:$N$23,FLOOR(('Frame Table'!T763-($E$6*V763)-($E$6*60*U763))/'Frame Table'!$F$6,1)+1)</f>
        <v>0</v>
      </c>
      <c r="AB763">
        <f t="shared" si="239"/>
        <v>755</v>
      </c>
      <c r="AC763">
        <f t="shared" si="235"/>
        <v>720270</v>
      </c>
      <c r="AD763">
        <f t="shared" si="230"/>
        <v>0</v>
      </c>
      <c r="AE763">
        <f t="shared" si="231"/>
        <v>28</v>
      </c>
      <c r="AF763">
        <f>INDEX(Testing!$K$17:$K$23,FLOOR(('Frame Table'!AC763-($E$6*AE763)-($E$6*60*AD763))/'Frame Table'!$F$6,1)+1)</f>
        <v>0</v>
      </c>
      <c r="AG763">
        <f t="shared" si="243"/>
        <v>13</v>
      </c>
      <c r="AH763">
        <f>INDEX(Testing!$N$17:$N$23,FLOOR(('Frame Table'!AC763-($E$6*AE763)-($E$6*60*AD763))/'Frame Table'!$F$6,1)+1)</f>
        <v>0</v>
      </c>
    </row>
    <row r="764" spans="1:34" x14ac:dyDescent="0.25">
      <c r="A764">
        <f t="shared" si="236"/>
        <v>756</v>
      </c>
      <c r="B764">
        <f t="shared" si="232"/>
        <v>962388</v>
      </c>
      <c r="C764">
        <f t="shared" si="224"/>
        <v>0</v>
      </c>
      <c r="D764">
        <f t="shared" si="225"/>
        <v>37</v>
      </c>
      <c r="E764">
        <f>INDEX(Testing!$K$17:$K$23,FLOOR(('Frame Table'!B764-($E$6*D764)-($E$6*60*C764))/'Frame Table'!$F$6,1)+1)</f>
        <v>61</v>
      </c>
      <c r="F764">
        <f t="shared" si="240"/>
        <v>59</v>
      </c>
      <c r="G764">
        <f>INDEX(Testing!$N$17:$N$23,FLOOR(('Frame Table'!B764-($E$6*D764)-($E$6*60*C764))/'Frame Table'!$F$6,1)+1)</f>
        <v>58</v>
      </c>
      <c r="J764">
        <f t="shared" si="237"/>
        <v>756</v>
      </c>
      <c r="K764">
        <f t="shared" si="233"/>
        <v>824796</v>
      </c>
      <c r="L764">
        <f t="shared" si="226"/>
        <v>0</v>
      </c>
      <c r="M764">
        <f t="shared" si="227"/>
        <v>32</v>
      </c>
      <c r="N764">
        <f>INDEX(Testing!$K$17:$K$23,FLOOR(('Frame Table'!K764-($E$6*M764)-($E$6*60*L764))/'Frame Table'!$F$6,1)+1)</f>
        <v>25</v>
      </c>
      <c r="O764">
        <f t="shared" si="241"/>
        <v>21</v>
      </c>
      <c r="P764">
        <f>INDEX(Testing!$N$17:$N$23,FLOOR(('Frame Table'!K764-($E$6*M764)-($E$6*60*L764))/'Frame Table'!$F$6,1)+1)</f>
        <v>19</v>
      </c>
      <c r="S764">
        <f t="shared" si="238"/>
        <v>756</v>
      </c>
      <c r="T764">
        <f t="shared" si="234"/>
        <v>1155168</v>
      </c>
      <c r="U764">
        <f t="shared" si="228"/>
        <v>0</v>
      </c>
      <c r="V764">
        <f t="shared" si="229"/>
        <v>45</v>
      </c>
      <c r="W764">
        <f>INDEX(Testing!$K$17:$K$23,FLOOR(('Frame Table'!T764-($E$6*V764)-($E$6*60*U764))/'Frame Table'!$F$6,1)+1)</f>
        <v>0</v>
      </c>
      <c r="X764">
        <f t="shared" si="242"/>
        <v>12</v>
      </c>
      <c r="Y764">
        <f>INDEX(Testing!$N$17:$N$23,FLOOR(('Frame Table'!T764-($E$6*V764)-($E$6*60*U764))/'Frame Table'!$F$6,1)+1)</f>
        <v>0</v>
      </c>
      <c r="AB764">
        <f t="shared" si="239"/>
        <v>756</v>
      </c>
      <c r="AC764">
        <f t="shared" si="235"/>
        <v>721224</v>
      </c>
      <c r="AD764">
        <f t="shared" si="230"/>
        <v>0</v>
      </c>
      <c r="AE764">
        <f t="shared" si="231"/>
        <v>28</v>
      </c>
      <c r="AF764">
        <f>INDEX(Testing!$K$17:$K$23,FLOOR(('Frame Table'!AC764-($E$6*AE764)-($E$6*60*AD764))/'Frame Table'!$F$6,1)+1)</f>
        <v>25</v>
      </c>
      <c r="AG764">
        <f t="shared" si="243"/>
        <v>17</v>
      </c>
      <c r="AH764">
        <f>INDEX(Testing!$N$17:$N$23,FLOOR(('Frame Table'!AC764-($E$6*AE764)-($E$6*60*AD764))/'Frame Table'!$F$6,1)+1)</f>
        <v>19</v>
      </c>
    </row>
    <row r="765" spans="1:34" x14ac:dyDescent="0.25">
      <c r="A765">
        <f t="shared" si="236"/>
        <v>757</v>
      </c>
      <c r="B765">
        <f t="shared" si="232"/>
        <v>963661</v>
      </c>
      <c r="C765">
        <f t="shared" si="224"/>
        <v>0</v>
      </c>
      <c r="D765">
        <f t="shared" si="225"/>
        <v>37</v>
      </c>
      <c r="E765">
        <f>INDEX(Testing!$K$17:$K$23,FLOOR(('Frame Table'!B765-($E$6*D765)-($E$6*60*C765))/'Frame Table'!$F$6,1)+1)</f>
        <v>82</v>
      </c>
      <c r="F765">
        <f t="shared" si="240"/>
        <v>64</v>
      </c>
      <c r="G765">
        <f>INDEX(Testing!$N$17:$N$23,FLOOR(('Frame Table'!B765-($E$6*D765)-($E$6*60*C765))/'Frame Table'!$F$6,1)+1)</f>
        <v>77</v>
      </c>
      <c r="J765">
        <f t="shared" si="237"/>
        <v>757</v>
      </c>
      <c r="K765">
        <f t="shared" si="233"/>
        <v>825887</v>
      </c>
      <c r="L765">
        <f t="shared" si="226"/>
        <v>0</v>
      </c>
      <c r="M765">
        <f t="shared" si="227"/>
        <v>32</v>
      </c>
      <c r="N765">
        <f>INDEX(Testing!$K$17:$K$23,FLOOR(('Frame Table'!K765-($E$6*M765)-($E$6*60*L765))/'Frame Table'!$F$6,1)+1)</f>
        <v>25</v>
      </c>
      <c r="O765">
        <f t="shared" si="241"/>
        <v>26</v>
      </c>
      <c r="P765">
        <f>INDEX(Testing!$N$17:$N$23,FLOOR(('Frame Table'!K765-($E$6*M765)-($E$6*60*L765))/'Frame Table'!$F$6,1)+1)</f>
        <v>19</v>
      </c>
      <c r="S765">
        <f t="shared" si="238"/>
        <v>757</v>
      </c>
      <c r="T765">
        <f t="shared" si="234"/>
        <v>1156696</v>
      </c>
      <c r="U765">
        <f t="shared" si="228"/>
        <v>0</v>
      </c>
      <c r="V765">
        <f t="shared" si="229"/>
        <v>45</v>
      </c>
      <c r="W765">
        <f>INDEX(Testing!$K$17:$K$23,FLOOR(('Frame Table'!T765-($E$6*V765)-($E$6*60*U765))/'Frame Table'!$F$6,1)+1)</f>
        <v>25</v>
      </c>
      <c r="X765">
        <f t="shared" si="242"/>
        <v>18</v>
      </c>
      <c r="Y765">
        <f>INDEX(Testing!$N$17:$N$23,FLOOR(('Frame Table'!T765-($E$6*V765)-($E$6*60*U765))/'Frame Table'!$F$6,1)+1)</f>
        <v>19</v>
      </c>
      <c r="AB765">
        <f t="shared" si="239"/>
        <v>757</v>
      </c>
      <c r="AC765">
        <f t="shared" si="235"/>
        <v>722178</v>
      </c>
      <c r="AD765">
        <f t="shared" si="230"/>
        <v>0</v>
      </c>
      <c r="AE765">
        <f t="shared" si="231"/>
        <v>28</v>
      </c>
      <c r="AF765">
        <f>INDEX(Testing!$K$17:$K$23,FLOOR(('Frame Table'!AC765-($E$6*AE765)-($E$6*60*AD765))/'Frame Table'!$F$6,1)+1)</f>
        <v>25</v>
      </c>
      <c r="AG765">
        <f t="shared" si="243"/>
        <v>21</v>
      </c>
      <c r="AH765">
        <f>INDEX(Testing!$N$17:$N$23,FLOOR(('Frame Table'!AC765-($E$6*AE765)-($E$6*60*AD765))/'Frame Table'!$F$6,1)+1)</f>
        <v>19</v>
      </c>
    </row>
    <row r="766" spans="1:34" x14ac:dyDescent="0.25">
      <c r="A766">
        <f t="shared" si="236"/>
        <v>758</v>
      </c>
      <c r="B766">
        <f t="shared" si="232"/>
        <v>964934</v>
      </c>
      <c r="C766">
        <f t="shared" si="224"/>
        <v>0</v>
      </c>
      <c r="D766">
        <f t="shared" si="225"/>
        <v>37</v>
      </c>
      <c r="E766">
        <f>INDEX(Testing!$K$17:$K$23,FLOOR(('Frame Table'!B766-($E$6*D766)-($E$6*60*C766))/'Frame Table'!$F$6,1)+1)</f>
        <v>82</v>
      </c>
      <c r="F766">
        <f t="shared" si="240"/>
        <v>69</v>
      </c>
      <c r="G766">
        <f>INDEX(Testing!$N$17:$N$23,FLOOR(('Frame Table'!B766-($E$6*D766)-($E$6*60*C766))/'Frame Table'!$F$6,1)+1)</f>
        <v>77</v>
      </c>
      <c r="J766">
        <f t="shared" si="237"/>
        <v>758</v>
      </c>
      <c r="K766">
        <f t="shared" si="233"/>
        <v>826978</v>
      </c>
      <c r="L766">
        <f t="shared" si="226"/>
        <v>0</v>
      </c>
      <c r="M766">
        <f t="shared" si="227"/>
        <v>32</v>
      </c>
      <c r="N766">
        <f>INDEX(Testing!$K$17:$K$23,FLOOR(('Frame Table'!K766-($E$6*M766)-($E$6*60*L766))/'Frame Table'!$F$6,1)+1)</f>
        <v>25</v>
      </c>
      <c r="O766">
        <f t="shared" si="241"/>
        <v>30</v>
      </c>
      <c r="P766">
        <f>INDEX(Testing!$N$17:$N$23,FLOOR(('Frame Table'!K766-($E$6*M766)-($E$6*60*L766))/'Frame Table'!$F$6,1)+1)</f>
        <v>19</v>
      </c>
      <c r="S766">
        <f t="shared" si="238"/>
        <v>758</v>
      </c>
      <c r="T766">
        <f t="shared" si="234"/>
        <v>1158224</v>
      </c>
      <c r="U766">
        <f t="shared" si="228"/>
        <v>0</v>
      </c>
      <c r="V766">
        <f t="shared" si="229"/>
        <v>45</v>
      </c>
      <c r="W766">
        <f>INDEX(Testing!$K$17:$K$23,FLOOR(('Frame Table'!T766-($E$6*V766)-($E$6*60*U766))/'Frame Table'!$F$6,1)+1)</f>
        <v>25</v>
      </c>
      <c r="X766">
        <f t="shared" si="242"/>
        <v>24</v>
      </c>
      <c r="Y766">
        <f>INDEX(Testing!$N$17:$N$23,FLOOR(('Frame Table'!T766-($E$6*V766)-($E$6*60*U766))/'Frame Table'!$F$6,1)+1)</f>
        <v>19</v>
      </c>
      <c r="AB766">
        <f t="shared" si="239"/>
        <v>758</v>
      </c>
      <c r="AC766">
        <f t="shared" si="235"/>
        <v>723132</v>
      </c>
      <c r="AD766">
        <f t="shared" si="230"/>
        <v>0</v>
      </c>
      <c r="AE766">
        <f t="shared" si="231"/>
        <v>28</v>
      </c>
      <c r="AF766">
        <f>INDEX(Testing!$K$17:$K$23,FLOOR(('Frame Table'!AC766-($E$6*AE766)-($E$6*60*AD766))/'Frame Table'!$F$6,1)+1)</f>
        <v>25</v>
      </c>
      <c r="AG766">
        <f t="shared" si="243"/>
        <v>24</v>
      </c>
      <c r="AH766">
        <f>INDEX(Testing!$N$17:$N$23,FLOOR(('Frame Table'!AC766-($E$6*AE766)-($E$6*60*AD766))/'Frame Table'!$F$6,1)+1)</f>
        <v>19</v>
      </c>
    </row>
    <row r="767" spans="1:34" x14ac:dyDescent="0.25">
      <c r="A767">
        <f t="shared" si="236"/>
        <v>759</v>
      </c>
      <c r="B767">
        <f t="shared" si="232"/>
        <v>966207</v>
      </c>
      <c r="C767">
        <f t="shared" si="224"/>
        <v>0</v>
      </c>
      <c r="D767">
        <f t="shared" si="225"/>
        <v>37</v>
      </c>
      <c r="E767">
        <f>INDEX(Testing!$K$17:$K$23,FLOOR(('Frame Table'!B767-($E$6*D767)-($E$6*60*C767))/'Frame Table'!$F$6,1)+1)</f>
        <v>82</v>
      </c>
      <c r="F767">
        <f t="shared" si="240"/>
        <v>74</v>
      </c>
      <c r="G767">
        <f>INDEX(Testing!$N$17:$N$23,FLOOR(('Frame Table'!B767-($E$6*D767)-($E$6*60*C767))/'Frame Table'!$F$6,1)+1)</f>
        <v>77</v>
      </c>
      <c r="J767">
        <f t="shared" si="237"/>
        <v>759</v>
      </c>
      <c r="K767">
        <f t="shared" si="233"/>
        <v>828069</v>
      </c>
      <c r="L767">
        <f t="shared" si="226"/>
        <v>0</v>
      </c>
      <c r="M767">
        <f t="shared" si="227"/>
        <v>32</v>
      </c>
      <c r="N767">
        <f>INDEX(Testing!$K$17:$K$23,FLOOR(('Frame Table'!K767-($E$6*M767)-($E$6*60*L767))/'Frame Table'!$F$6,1)+1)</f>
        <v>48</v>
      </c>
      <c r="O767">
        <f t="shared" si="241"/>
        <v>34</v>
      </c>
      <c r="P767">
        <f>INDEX(Testing!$N$17:$N$23,FLOOR(('Frame Table'!K767-($E$6*M767)-($E$6*60*L767))/'Frame Table'!$F$6,1)+1)</f>
        <v>38</v>
      </c>
      <c r="S767">
        <f t="shared" si="238"/>
        <v>759</v>
      </c>
      <c r="T767">
        <f t="shared" si="234"/>
        <v>1159752</v>
      </c>
      <c r="U767">
        <f t="shared" si="228"/>
        <v>0</v>
      </c>
      <c r="V767">
        <f t="shared" si="229"/>
        <v>45</v>
      </c>
      <c r="W767">
        <f>INDEX(Testing!$K$17:$K$23,FLOOR(('Frame Table'!T767-($E$6*V767)-($E$6*60*U767))/'Frame Table'!$F$6,1)+1)</f>
        <v>25</v>
      </c>
      <c r="X767">
        <f t="shared" si="242"/>
        <v>30</v>
      </c>
      <c r="Y767">
        <f>INDEX(Testing!$N$17:$N$23,FLOOR(('Frame Table'!T767-($E$6*V767)-($E$6*60*U767))/'Frame Table'!$F$6,1)+1)</f>
        <v>19</v>
      </c>
      <c r="AB767">
        <f t="shared" si="239"/>
        <v>759</v>
      </c>
      <c r="AC767">
        <f t="shared" si="235"/>
        <v>724086</v>
      </c>
      <c r="AD767">
        <f t="shared" si="230"/>
        <v>0</v>
      </c>
      <c r="AE767">
        <f t="shared" si="231"/>
        <v>28</v>
      </c>
      <c r="AF767">
        <f>INDEX(Testing!$K$17:$K$23,FLOOR(('Frame Table'!AC767-($E$6*AE767)-($E$6*60*AD767))/'Frame Table'!$F$6,1)+1)</f>
        <v>25</v>
      </c>
      <c r="AG767">
        <f t="shared" si="243"/>
        <v>28</v>
      </c>
      <c r="AH767">
        <f>INDEX(Testing!$N$17:$N$23,FLOOR(('Frame Table'!AC767-($E$6*AE767)-($E$6*60*AD767))/'Frame Table'!$F$6,1)+1)</f>
        <v>19</v>
      </c>
    </row>
    <row r="768" spans="1:34" x14ac:dyDescent="0.25">
      <c r="A768">
        <f t="shared" si="236"/>
        <v>760</v>
      </c>
      <c r="B768">
        <f t="shared" si="232"/>
        <v>967480</v>
      </c>
      <c r="C768">
        <f t="shared" si="224"/>
        <v>0</v>
      </c>
      <c r="D768">
        <f t="shared" si="225"/>
        <v>37</v>
      </c>
      <c r="E768">
        <f>INDEX(Testing!$K$17:$K$23,FLOOR(('Frame Table'!B768-($E$6*D768)-($E$6*60*C768))/'Frame Table'!$F$6,1)+1)</f>
        <v>82</v>
      </c>
      <c r="F768">
        <f t="shared" si="240"/>
        <v>79</v>
      </c>
      <c r="G768">
        <f>INDEX(Testing!$N$17:$N$23,FLOOR(('Frame Table'!B768-($E$6*D768)-($E$6*60*C768))/'Frame Table'!$F$6,1)+1)</f>
        <v>77</v>
      </c>
      <c r="J768">
        <f t="shared" si="237"/>
        <v>760</v>
      </c>
      <c r="K768">
        <f t="shared" si="233"/>
        <v>829160</v>
      </c>
      <c r="L768">
        <f t="shared" si="226"/>
        <v>0</v>
      </c>
      <c r="M768">
        <f t="shared" si="227"/>
        <v>32</v>
      </c>
      <c r="N768">
        <f>INDEX(Testing!$K$17:$K$23,FLOOR(('Frame Table'!K768-($E$6*M768)-($E$6*60*L768))/'Frame Table'!$F$6,1)+1)</f>
        <v>48</v>
      </c>
      <c r="O768">
        <f t="shared" si="241"/>
        <v>38</v>
      </c>
      <c r="P768">
        <f>INDEX(Testing!$N$17:$N$23,FLOOR(('Frame Table'!K768-($E$6*M768)-($E$6*60*L768))/'Frame Table'!$F$6,1)+1)</f>
        <v>38</v>
      </c>
      <c r="S768">
        <f t="shared" si="238"/>
        <v>760</v>
      </c>
      <c r="T768">
        <f t="shared" si="234"/>
        <v>1161280</v>
      </c>
      <c r="U768">
        <f t="shared" si="228"/>
        <v>0</v>
      </c>
      <c r="V768">
        <f t="shared" si="229"/>
        <v>45</v>
      </c>
      <c r="W768">
        <f>INDEX(Testing!$K$17:$K$23,FLOOR(('Frame Table'!T768-($E$6*V768)-($E$6*60*U768))/'Frame Table'!$F$6,1)+1)</f>
        <v>48</v>
      </c>
      <c r="X768">
        <f t="shared" si="242"/>
        <v>36</v>
      </c>
      <c r="Y768">
        <f>INDEX(Testing!$N$17:$N$23,FLOOR(('Frame Table'!T768-($E$6*V768)-($E$6*60*U768))/'Frame Table'!$F$6,1)+1)</f>
        <v>38</v>
      </c>
      <c r="AB768">
        <f t="shared" si="239"/>
        <v>760</v>
      </c>
      <c r="AC768">
        <f t="shared" si="235"/>
        <v>725040</v>
      </c>
      <c r="AD768">
        <f t="shared" si="230"/>
        <v>0</v>
      </c>
      <c r="AE768">
        <f t="shared" si="231"/>
        <v>28</v>
      </c>
      <c r="AF768">
        <f>INDEX(Testing!$K$17:$K$23,FLOOR(('Frame Table'!AC768-($E$6*AE768)-($E$6*60*AD768))/'Frame Table'!$F$6,1)+1)</f>
        <v>48</v>
      </c>
      <c r="AG768">
        <f t="shared" si="243"/>
        <v>32</v>
      </c>
      <c r="AH768">
        <f>INDEX(Testing!$N$17:$N$23,FLOOR(('Frame Table'!AC768-($E$6*AE768)-($E$6*60*AD768))/'Frame Table'!$F$6,1)+1)</f>
        <v>38</v>
      </c>
    </row>
    <row r="769" spans="1:34" x14ac:dyDescent="0.25">
      <c r="A769">
        <f t="shared" si="236"/>
        <v>761</v>
      </c>
      <c r="B769">
        <f t="shared" si="232"/>
        <v>968753</v>
      </c>
      <c r="C769">
        <f t="shared" si="224"/>
        <v>0</v>
      </c>
      <c r="D769">
        <f t="shared" si="225"/>
        <v>37</v>
      </c>
      <c r="E769">
        <f>INDEX(Testing!$K$17:$K$23,FLOOR(('Frame Table'!B769-($E$6*D769)-($E$6*60*C769))/'Frame Table'!$F$6,1)+1)</f>
        <v>97</v>
      </c>
      <c r="F769">
        <f t="shared" si="240"/>
        <v>84</v>
      </c>
      <c r="G769">
        <f>INDEX(Testing!$N$17:$N$23,FLOOR(('Frame Table'!B769-($E$6*D769)-($E$6*60*C769))/'Frame Table'!$F$6,1)+1)</f>
        <v>96</v>
      </c>
      <c r="J769">
        <f t="shared" si="237"/>
        <v>761</v>
      </c>
      <c r="K769">
        <f t="shared" si="233"/>
        <v>830251</v>
      </c>
      <c r="L769">
        <f t="shared" si="226"/>
        <v>0</v>
      </c>
      <c r="M769">
        <f t="shared" si="227"/>
        <v>32</v>
      </c>
      <c r="N769">
        <f>INDEX(Testing!$K$17:$K$23,FLOOR(('Frame Table'!K769-($E$6*M769)-($E$6*60*L769))/'Frame Table'!$F$6,1)+1)</f>
        <v>48</v>
      </c>
      <c r="O769">
        <f t="shared" si="241"/>
        <v>43</v>
      </c>
      <c r="P769">
        <f>INDEX(Testing!$N$17:$N$23,FLOOR(('Frame Table'!K769-($E$6*M769)-($E$6*60*L769))/'Frame Table'!$F$6,1)+1)</f>
        <v>38</v>
      </c>
      <c r="S769">
        <f t="shared" si="238"/>
        <v>761</v>
      </c>
      <c r="T769">
        <f t="shared" si="234"/>
        <v>1162808</v>
      </c>
      <c r="U769">
        <f t="shared" si="228"/>
        <v>0</v>
      </c>
      <c r="V769">
        <f t="shared" si="229"/>
        <v>45</v>
      </c>
      <c r="W769">
        <f>INDEX(Testing!$K$17:$K$23,FLOOR(('Frame Table'!T769-($E$6*V769)-($E$6*60*U769))/'Frame Table'!$F$6,1)+1)</f>
        <v>48</v>
      </c>
      <c r="X769">
        <f t="shared" si="242"/>
        <v>42</v>
      </c>
      <c r="Y769">
        <f>INDEX(Testing!$N$17:$N$23,FLOOR(('Frame Table'!T769-($E$6*V769)-($E$6*60*U769))/'Frame Table'!$F$6,1)+1)</f>
        <v>38</v>
      </c>
      <c r="AB769">
        <f t="shared" si="239"/>
        <v>761</v>
      </c>
      <c r="AC769">
        <f t="shared" si="235"/>
        <v>725994</v>
      </c>
      <c r="AD769">
        <f t="shared" si="230"/>
        <v>0</v>
      </c>
      <c r="AE769">
        <f t="shared" si="231"/>
        <v>28</v>
      </c>
      <c r="AF769">
        <f>INDEX(Testing!$K$17:$K$23,FLOOR(('Frame Table'!AC769-($E$6*AE769)-($E$6*60*AD769))/'Frame Table'!$F$6,1)+1)</f>
        <v>48</v>
      </c>
      <c r="AG769">
        <f t="shared" si="243"/>
        <v>35</v>
      </c>
      <c r="AH769">
        <f>INDEX(Testing!$N$17:$N$23,FLOOR(('Frame Table'!AC769-($E$6*AE769)-($E$6*60*AD769))/'Frame Table'!$F$6,1)+1)</f>
        <v>38</v>
      </c>
    </row>
    <row r="770" spans="1:34" x14ac:dyDescent="0.25">
      <c r="A770">
        <f t="shared" si="236"/>
        <v>762</v>
      </c>
      <c r="B770">
        <f t="shared" si="232"/>
        <v>970026</v>
      </c>
      <c r="C770">
        <f t="shared" si="224"/>
        <v>0</v>
      </c>
      <c r="D770">
        <f t="shared" si="225"/>
        <v>37</v>
      </c>
      <c r="E770">
        <f>INDEX(Testing!$K$17:$K$23,FLOOR(('Frame Table'!B770-($E$6*D770)-($E$6*60*C770))/'Frame Table'!$F$6,1)+1)</f>
        <v>97</v>
      </c>
      <c r="F770">
        <f t="shared" si="240"/>
        <v>89</v>
      </c>
      <c r="G770">
        <f>INDEX(Testing!$N$17:$N$23,FLOOR(('Frame Table'!B770-($E$6*D770)-($E$6*60*C770))/'Frame Table'!$F$6,1)+1)</f>
        <v>96</v>
      </c>
      <c r="J770">
        <f t="shared" si="237"/>
        <v>762</v>
      </c>
      <c r="K770">
        <f t="shared" si="233"/>
        <v>831342</v>
      </c>
      <c r="L770">
        <f t="shared" si="226"/>
        <v>0</v>
      </c>
      <c r="M770">
        <f t="shared" si="227"/>
        <v>32</v>
      </c>
      <c r="N770">
        <f>INDEX(Testing!$K$17:$K$23,FLOOR(('Frame Table'!K770-($E$6*M770)-($E$6*60*L770))/'Frame Table'!$F$6,1)+1)</f>
        <v>48</v>
      </c>
      <c r="O770">
        <f t="shared" si="241"/>
        <v>47</v>
      </c>
      <c r="P770">
        <f>INDEX(Testing!$N$17:$N$23,FLOOR(('Frame Table'!K770-($E$6*M770)-($E$6*60*L770))/'Frame Table'!$F$6,1)+1)</f>
        <v>38</v>
      </c>
      <c r="S770">
        <f t="shared" si="238"/>
        <v>762</v>
      </c>
      <c r="T770">
        <f t="shared" si="234"/>
        <v>1164336</v>
      </c>
      <c r="U770">
        <f t="shared" si="228"/>
        <v>0</v>
      </c>
      <c r="V770">
        <f t="shared" si="229"/>
        <v>45</v>
      </c>
      <c r="W770">
        <f>INDEX(Testing!$K$17:$K$23,FLOOR(('Frame Table'!T770-($E$6*V770)-($E$6*60*U770))/'Frame Table'!$F$6,1)+1)</f>
        <v>61</v>
      </c>
      <c r="X770">
        <f t="shared" si="242"/>
        <v>48</v>
      </c>
      <c r="Y770">
        <f>INDEX(Testing!$N$17:$N$23,FLOOR(('Frame Table'!T770-($E$6*V770)-($E$6*60*U770))/'Frame Table'!$F$6,1)+1)</f>
        <v>58</v>
      </c>
      <c r="AB770">
        <f t="shared" si="239"/>
        <v>762</v>
      </c>
      <c r="AC770">
        <f t="shared" si="235"/>
        <v>726948</v>
      </c>
      <c r="AD770">
        <f t="shared" si="230"/>
        <v>0</v>
      </c>
      <c r="AE770">
        <f t="shared" si="231"/>
        <v>28</v>
      </c>
      <c r="AF770">
        <f>INDEX(Testing!$K$17:$K$23,FLOOR(('Frame Table'!AC770-($E$6*AE770)-($E$6*60*AD770))/'Frame Table'!$F$6,1)+1)</f>
        <v>48</v>
      </c>
      <c r="AG770">
        <f t="shared" si="243"/>
        <v>39</v>
      </c>
      <c r="AH770">
        <f>INDEX(Testing!$N$17:$N$23,FLOOR(('Frame Table'!AC770-($E$6*AE770)-($E$6*60*AD770))/'Frame Table'!$F$6,1)+1)</f>
        <v>38</v>
      </c>
    </row>
    <row r="771" spans="1:34" x14ac:dyDescent="0.25">
      <c r="A771">
        <f t="shared" si="236"/>
        <v>763</v>
      </c>
      <c r="B771">
        <f t="shared" si="232"/>
        <v>971299</v>
      </c>
      <c r="C771">
        <f t="shared" si="224"/>
        <v>0</v>
      </c>
      <c r="D771">
        <f t="shared" si="225"/>
        <v>37</v>
      </c>
      <c r="E771">
        <f>INDEX(Testing!$K$17:$K$23,FLOOR(('Frame Table'!B771-($E$6*D771)-($E$6*60*C771))/'Frame Table'!$F$6,1)+1)</f>
        <v>97</v>
      </c>
      <c r="F771">
        <f t="shared" si="240"/>
        <v>94</v>
      </c>
      <c r="G771">
        <f>INDEX(Testing!$N$17:$N$23,FLOOR(('Frame Table'!B771-($E$6*D771)-($E$6*60*C771))/'Frame Table'!$F$6,1)+1)</f>
        <v>96</v>
      </c>
      <c r="J771">
        <f t="shared" si="237"/>
        <v>763</v>
      </c>
      <c r="K771">
        <f t="shared" si="233"/>
        <v>832433</v>
      </c>
      <c r="L771">
        <f t="shared" si="226"/>
        <v>0</v>
      </c>
      <c r="M771">
        <f t="shared" si="227"/>
        <v>32</v>
      </c>
      <c r="N771">
        <f>INDEX(Testing!$K$17:$K$23,FLOOR(('Frame Table'!K771-($E$6*M771)-($E$6*60*L771))/'Frame Table'!$F$6,1)+1)</f>
        <v>61</v>
      </c>
      <c r="O771">
        <f t="shared" si="241"/>
        <v>51</v>
      </c>
      <c r="P771">
        <f>INDEX(Testing!$N$17:$N$23,FLOOR(('Frame Table'!K771-($E$6*M771)-($E$6*60*L771))/'Frame Table'!$F$6,1)+1)</f>
        <v>58</v>
      </c>
      <c r="S771">
        <f t="shared" si="238"/>
        <v>763</v>
      </c>
      <c r="T771">
        <f t="shared" si="234"/>
        <v>1165864</v>
      </c>
      <c r="U771">
        <f t="shared" si="228"/>
        <v>0</v>
      </c>
      <c r="V771">
        <f t="shared" si="229"/>
        <v>45</v>
      </c>
      <c r="W771">
        <f>INDEX(Testing!$K$17:$K$23,FLOOR(('Frame Table'!T771-($E$6*V771)-($E$6*60*U771))/'Frame Table'!$F$6,1)+1)</f>
        <v>61</v>
      </c>
      <c r="X771">
        <f t="shared" si="242"/>
        <v>54</v>
      </c>
      <c r="Y771">
        <f>INDEX(Testing!$N$17:$N$23,FLOOR(('Frame Table'!T771-($E$6*V771)-($E$6*60*U771))/'Frame Table'!$F$6,1)+1)</f>
        <v>58</v>
      </c>
      <c r="AB771">
        <f t="shared" si="239"/>
        <v>763</v>
      </c>
      <c r="AC771">
        <f t="shared" si="235"/>
        <v>727902</v>
      </c>
      <c r="AD771">
        <f t="shared" si="230"/>
        <v>0</v>
      </c>
      <c r="AE771">
        <f t="shared" si="231"/>
        <v>28</v>
      </c>
      <c r="AF771">
        <f>INDEX(Testing!$K$17:$K$23,FLOOR(('Frame Table'!AC771-($E$6*AE771)-($E$6*60*AD771))/'Frame Table'!$F$6,1)+1)</f>
        <v>48</v>
      </c>
      <c r="AG771">
        <f t="shared" si="243"/>
        <v>43</v>
      </c>
      <c r="AH771">
        <f>INDEX(Testing!$N$17:$N$23,FLOOR(('Frame Table'!AC771-($E$6*AE771)-($E$6*60*AD771))/'Frame Table'!$F$6,1)+1)</f>
        <v>38</v>
      </c>
    </row>
    <row r="772" spans="1:34" x14ac:dyDescent="0.25">
      <c r="A772">
        <f t="shared" si="236"/>
        <v>764</v>
      </c>
      <c r="B772">
        <f t="shared" si="232"/>
        <v>972572</v>
      </c>
      <c r="C772">
        <f t="shared" si="224"/>
        <v>0</v>
      </c>
      <c r="D772">
        <f t="shared" si="225"/>
        <v>37</v>
      </c>
      <c r="E772">
        <f>INDEX(Testing!$K$17:$K$23,FLOOR(('Frame Table'!B772-($E$6*D772)-($E$6*60*C772))/'Frame Table'!$F$6,1)+1)</f>
        <v>99</v>
      </c>
      <c r="F772">
        <f t="shared" si="240"/>
        <v>99</v>
      </c>
      <c r="G772">
        <f>INDEX(Testing!$N$17:$N$23,FLOOR(('Frame Table'!B772-($E$6*D772)-($E$6*60*C772))/'Frame Table'!$F$6,1)+1)</f>
        <v>99</v>
      </c>
      <c r="J772">
        <f t="shared" si="237"/>
        <v>764</v>
      </c>
      <c r="K772">
        <f t="shared" si="233"/>
        <v>833524</v>
      </c>
      <c r="L772">
        <f t="shared" si="226"/>
        <v>0</v>
      </c>
      <c r="M772">
        <f t="shared" si="227"/>
        <v>32</v>
      </c>
      <c r="N772">
        <f>INDEX(Testing!$K$17:$K$23,FLOOR(('Frame Table'!K772-($E$6*M772)-($E$6*60*L772))/'Frame Table'!$F$6,1)+1)</f>
        <v>61</v>
      </c>
      <c r="O772">
        <f t="shared" si="241"/>
        <v>55</v>
      </c>
      <c r="P772">
        <f>INDEX(Testing!$N$17:$N$23,FLOOR(('Frame Table'!K772-($E$6*M772)-($E$6*60*L772))/'Frame Table'!$F$6,1)+1)</f>
        <v>58</v>
      </c>
      <c r="S772">
        <f t="shared" si="238"/>
        <v>764</v>
      </c>
      <c r="T772">
        <f t="shared" si="234"/>
        <v>1167392</v>
      </c>
      <c r="U772">
        <f t="shared" si="228"/>
        <v>0</v>
      </c>
      <c r="V772">
        <f t="shared" si="229"/>
        <v>45</v>
      </c>
      <c r="W772">
        <f>INDEX(Testing!$K$17:$K$23,FLOOR(('Frame Table'!T772-($E$6*V772)-($E$6*60*U772))/'Frame Table'!$F$6,1)+1)</f>
        <v>61</v>
      </c>
      <c r="X772">
        <f t="shared" si="242"/>
        <v>60</v>
      </c>
      <c r="Y772">
        <f>INDEX(Testing!$N$17:$N$23,FLOOR(('Frame Table'!T772-($E$6*V772)-($E$6*60*U772))/'Frame Table'!$F$6,1)+1)</f>
        <v>58</v>
      </c>
      <c r="AB772">
        <f t="shared" si="239"/>
        <v>764</v>
      </c>
      <c r="AC772">
        <f t="shared" si="235"/>
        <v>728856</v>
      </c>
      <c r="AD772">
        <f t="shared" si="230"/>
        <v>0</v>
      </c>
      <c r="AE772">
        <f t="shared" si="231"/>
        <v>28</v>
      </c>
      <c r="AF772">
        <f>INDEX(Testing!$K$17:$K$23,FLOOR(('Frame Table'!AC772-($E$6*AE772)-($E$6*60*AD772))/'Frame Table'!$F$6,1)+1)</f>
        <v>48</v>
      </c>
      <c r="AG772">
        <f t="shared" si="243"/>
        <v>47</v>
      </c>
      <c r="AH772">
        <f>INDEX(Testing!$N$17:$N$23,FLOOR(('Frame Table'!AC772-($E$6*AE772)-($E$6*60*AD772))/'Frame Table'!$F$6,1)+1)</f>
        <v>38</v>
      </c>
    </row>
    <row r="773" spans="1:34" x14ac:dyDescent="0.25">
      <c r="A773">
        <f t="shared" si="236"/>
        <v>765</v>
      </c>
      <c r="B773">
        <f t="shared" si="232"/>
        <v>973845</v>
      </c>
      <c r="C773">
        <f t="shared" si="224"/>
        <v>0</v>
      </c>
      <c r="D773">
        <f t="shared" si="225"/>
        <v>38</v>
      </c>
      <c r="E773">
        <f>INDEX(Testing!$K$17:$K$23,FLOOR(('Frame Table'!B773-($E$6*D773)-($E$6*60*C773))/'Frame Table'!$F$6,1)+1)</f>
        <v>0</v>
      </c>
      <c r="F773">
        <f t="shared" si="240"/>
        <v>4</v>
      </c>
      <c r="G773">
        <f>INDEX(Testing!$N$17:$N$23,FLOOR(('Frame Table'!B773-($E$6*D773)-($E$6*60*C773))/'Frame Table'!$F$6,1)+1)</f>
        <v>0</v>
      </c>
      <c r="J773">
        <f t="shared" si="237"/>
        <v>765</v>
      </c>
      <c r="K773">
        <f t="shared" si="233"/>
        <v>834615</v>
      </c>
      <c r="L773">
        <f t="shared" si="226"/>
        <v>0</v>
      </c>
      <c r="M773">
        <f t="shared" si="227"/>
        <v>32</v>
      </c>
      <c r="N773">
        <f>INDEX(Testing!$K$17:$K$23,FLOOR(('Frame Table'!K773-($E$6*M773)-($E$6*60*L773))/'Frame Table'!$F$6,1)+1)</f>
        <v>61</v>
      </c>
      <c r="O773">
        <f t="shared" si="241"/>
        <v>60</v>
      </c>
      <c r="P773">
        <f>INDEX(Testing!$N$17:$N$23,FLOOR(('Frame Table'!K773-($E$6*M773)-($E$6*60*L773))/'Frame Table'!$F$6,1)+1)</f>
        <v>58</v>
      </c>
      <c r="S773">
        <f t="shared" si="238"/>
        <v>765</v>
      </c>
      <c r="T773">
        <f t="shared" si="234"/>
        <v>1168920</v>
      </c>
      <c r="U773">
        <f t="shared" si="228"/>
        <v>0</v>
      </c>
      <c r="V773">
        <f t="shared" si="229"/>
        <v>45</v>
      </c>
      <c r="W773">
        <f>INDEX(Testing!$K$17:$K$23,FLOOR(('Frame Table'!T773-($E$6*V773)-($E$6*60*U773))/'Frame Table'!$F$6,1)+1)</f>
        <v>82</v>
      </c>
      <c r="X773">
        <f t="shared" si="242"/>
        <v>66</v>
      </c>
      <c r="Y773">
        <f>INDEX(Testing!$N$17:$N$23,FLOOR(('Frame Table'!T773-($E$6*V773)-($E$6*60*U773))/'Frame Table'!$F$6,1)+1)</f>
        <v>77</v>
      </c>
      <c r="AB773">
        <f t="shared" si="239"/>
        <v>765</v>
      </c>
      <c r="AC773">
        <f t="shared" si="235"/>
        <v>729810</v>
      </c>
      <c r="AD773">
        <f t="shared" si="230"/>
        <v>0</v>
      </c>
      <c r="AE773">
        <f t="shared" si="231"/>
        <v>28</v>
      </c>
      <c r="AF773">
        <f>INDEX(Testing!$K$17:$K$23,FLOOR(('Frame Table'!AC773-($E$6*AE773)-($E$6*60*AD773))/'Frame Table'!$F$6,1)+1)</f>
        <v>61</v>
      </c>
      <c r="AG773">
        <f t="shared" si="243"/>
        <v>50</v>
      </c>
      <c r="AH773">
        <f>INDEX(Testing!$N$17:$N$23,FLOOR(('Frame Table'!AC773-($E$6*AE773)-($E$6*60*AD773))/'Frame Table'!$F$6,1)+1)</f>
        <v>58</v>
      </c>
    </row>
    <row r="774" spans="1:34" x14ac:dyDescent="0.25">
      <c r="A774">
        <f t="shared" si="236"/>
        <v>766</v>
      </c>
      <c r="B774">
        <f t="shared" si="232"/>
        <v>975118</v>
      </c>
      <c r="C774">
        <f t="shared" si="224"/>
        <v>0</v>
      </c>
      <c r="D774">
        <f t="shared" si="225"/>
        <v>38</v>
      </c>
      <c r="E774">
        <f>INDEX(Testing!$K$17:$K$23,FLOOR(('Frame Table'!B774-($E$6*D774)-($E$6*60*C774))/'Frame Table'!$F$6,1)+1)</f>
        <v>0</v>
      </c>
      <c r="F774">
        <f t="shared" si="240"/>
        <v>9</v>
      </c>
      <c r="G774">
        <f>INDEX(Testing!$N$17:$N$23,FLOOR(('Frame Table'!B774-($E$6*D774)-($E$6*60*C774))/'Frame Table'!$F$6,1)+1)</f>
        <v>0</v>
      </c>
      <c r="J774">
        <f t="shared" si="237"/>
        <v>766</v>
      </c>
      <c r="K774">
        <f t="shared" si="233"/>
        <v>835706</v>
      </c>
      <c r="L774">
        <f t="shared" si="226"/>
        <v>0</v>
      </c>
      <c r="M774">
        <f t="shared" si="227"/>
        <v>32</v>
      </c>
      <c r="N774">
        <f>INDEX(Testing!$K$17:$K$23,FLOOR(('Frame Table'!K774-($E$6*M774)-($E$6*60*L774))/'Frame Table'!$F$6,1)+1)</f>
        <v>82</v>
      </c>
      <c r="O774">
        <f t="shared" si="241"/>
        <v>64</v>
      </c>
      <c r="P774">
        <f>INDEX(Testing!$N$17:$N$23,FLOOR(('Frame Table'!K774-($E$6*M774)-($E$6*60*L774))/'Frame Table'!$F$6,1)+1)</f>
        <v>77</v>
      </c>
      <c r="S774">
        <f t="shared" si="238"/>
        <v>766</v>
      </c>
      <c r="T774">
        <f t="shared" si="234"/>
        <v>1170448</v>
      </c>
      <c r="U774">
        <f t="shared" si="228"/>
        <v>0</v>
      </c>
      <c r="V774">
        <f t="shared" si="229"/>
        <v>45</v>
      </c>
      <c r="W774">
        <f>INDEX(Testing!$K$17:$K$23,FLOOR(('Frame Table'!T774-($E$6*V774)-($E$6*60*U774))/'Frame Table'!$F$6,1)+1)</f>
        <v>82</v>
      </c>
      <c r="X774">
        <f t="shared" si="242"/>
        <v>72</v>
      </c>
      <c r="Y774">
        <f>INDEX(Testing!$N$17:$N$23,FLOOR(('Frame Table'!T774-($E$6*V774)-($E$6*60*U774))/'Frame Table'!$F$6,1)+1)</f>
        <v>77</v>
      </c>
      <c r="AB774">
        <f t="shared" si="239"/>
        <v>766</v>
      </c>
      <c r="AC774">
        <f t="shared" si="235"/>
        <v>730764</v>
      </c>
      <c r="AD774">
        <f t="shared" si="230"/>
        <v>0</v>
      </c>
      <c r="AE774">
        <f t="shared" si="231"/>
        <v>28</v>
      </c>
      <c r="AF774">
        <f>INDEX(Testing!$K$17:$K$23,FLOOR(('Frame Table'!AC774-($E$6*AE774)-($E$6*60*AD774))/'Frame Table'!$F$6,1)+1)</f>
        <v>61</v>
      </c>
      <c r="AG774">
        <f t="shared" si="243"/>
        <v>54</v>
      </c>
      <c r="AH774">
        <f>INDEX(Testing!$N$17:$N$23,FLOOR(('Frame Table'!AC774-($E$6*AE774)-($E$6*60*AD774))/'Frame Table'!$F$6,1)+1)</f>
        <v>58</v>
      </c>
    </row>
    <row r="775" spans="1:34" x14ac:dyDescent="0.25">
      <c r="A775">
        <f t="shared" si="236"/>
        <v>767</v>
      </c>
      <c r="B775">
        <f t="shared" si="232"/>
        <v>976391</v>
      </c>
      <c r="C775">
        <f t="shared" si="224"/>
        <v>0</v>
      </c>
      <c r="D775">
        <f t="shared" si="225"/>
        <v>38</v>
      </c>
      <c r="E775">
        <f>INDEX(Testing!$K$17:$K$23,FLOOR(('Frame Table'!B775-($E$6*D775)-($E$6*60*C775))/'Frame Table'!$F$6,1)+1)</f>
        <v>0</v>
      </c>
      <c r="F775">
        <f t="shared" si="240"/>
        <v>14</v>
      </c>
      <c r="G775">
        <f>INDEX(Testing!$N$17:$N$23,FLOOR(('Frame Table'!B775-($E$6*D775)-($E$6*60*C775))/'Frame Table'!$F$6,1)+1)</f>
        <v>0</v>
      </c>
      <c r="J775">
        <f t="shared" si="237"/>
        <v>767</v>
      </c>
      <c r="K775">
        <f t="shared" si="233"/>
        <v>836797</v>
      </c>
      <c r="L775">
        <f t="shared" si="226"/>
        <v>0</v>
      </c>
      <c r="M775">
        <f t="shared" si="227"/>
        <v>32</v>
      </c>
      <c r="N775">
        <f>INDEX(Testing!$K$17:$K$23,FLOOR(('Frame Table'!K775-($E$6*M775)-($E$6*60*L775))/'Frame Table'!$F$6,1)+1)</f>
        <v>82</v>
      </c>
      <c r="O775">
        <f t="shared" si="241"/>
        <v>68</v>
      </c>
      <c r="P775">
        <f>INDEX(Testing!$N$17:$N$23,FLOOR(('Frame Table'!K775-($E$6*M775)-($E$6*60*L775))/'Frame Table'!$F$6,1)+1)</f>
        <v>77</v>
      </c>
      <c r="S775">
        <f t="shared" si="238"/>
        <v>767</v>
      </c>
      <c r="T775">
        <f t="shared" si="234"/>
        <v>1171976</v>
      </c>
      <c r="U775">
        <f t="shared" si="228"/>
        <v>0</v>
      </c>
      <c r="V775">
        <f t="shared" si="229"/>
        <v>45</v>
      </c>
      <c r="W775">
        <f>INDEX(Testing!$K$17:$K$23,FLOOR(('Frame Table'!T775-($E$6*V775)-($E$6*60*U775))/'Frame Table'!$F$6,1)+1)</f>
        <v>82</v>
      </c>
      <c r="X775">
        <f t="shared" si="242"/>
        <v>78</v>
      </c>
      <c r="Y775">
        <f>INDEX(Testing!$N$17:$N$23,FLOOR(('Frame Table'!T775-($E$6*V775)-($E$6*60*U775))/'Frame Table'!$F$6,1)+1)</f>
        <v>77</v>
      </c>
      <c r="AB775">
        <f t="shared" si="239"/>
        <v>767</v>
      </c>
      <c r="AC775">
        <f t="shared" si="235"/>
        <v>731718</v>
      </c>
      <c r="AD775">
        <f t="shared" si="230"/>
        <v>0</v>
      </c>
      <c r="AE775">
        <f t="shared" si="231"/>
        <v>28</v>
      </c>
      <c r="AF775">
        <f>INDEX(Testing!$K$17:$K$23,FLOOR(('Frame Table'!AC775-($E$6*AE775)-($E$6*60*AD775))/'Frame Table'!$F$6,1)+1)</f>
        <v>61</v>
      </c>
      <c r="AG775">
        <f t="shared" si="243"/>
        <v>58</v>
      </c>
      <c r="AH775">
        <f>INDEX(Testing!$N$17:$N$23,FLOOR(('Frame Table'!AC775-($E$6*AE775)-($E$6*60*AD775))/'Frame Table'!$F$6,1)+1)</f>
        <v>58</v>
      </c>
    </row>
    <row r="776" spans="1:34" x14ac:dyDescent="0.25">
      <c r="A776">
        <f t="shared" si="236"/>
        <v>768</v>
      </c>
      <c r="B776">
        <f t="shared" si="232"/>
        <v>977664</v>
      </c>
      <c r="C776">
        <f t="shared" ref="C776:C839" si="244">FLOOR(B776/($E$6*60),1)</f>
        <v>0</v>
      </c>
      <c r="D776">
        <f t="shared" ref="D776:D839" si="245">FLOOR(B776/$E$6,1)-(60*C776)</f>
        <v>38</v>
      </c>
      <c r="E776">
        <f>INDEX(Testing!$K$17:$K$23,FLOOR(('Frame Table'!B776-($E$6*D776)-($E$6*60*C776))/'Frame Table'!$F$6,1)+1)</f>
        <v>25</v>
      </c>
      <c r="F776">
        <f t="shared" si="240"/>
        <v>19</v>
      </c>
      <c r="G776">
        <f>INDEX(Testing!$N$17:$N$23,FLOOR(('Frame Table'!B776-($E$6*D776)-($E$6*60*C776))/'Frame Table'!$F$6,1)+1)</f>
        <v>19</v>
      </c>
      <c r="J776">
        <f t="shared" si="237"/>
        <v>768</v>
      </c>
      <c r="K776">
        <f t="shared" si="233"/>
        <v>837888</v>
      </c>
      <c r="L776">
        <f t="shared" ref="L776:L839" si="246">FLOOR(K776/($E$6*60),1)</f>
        <v>0</v>
      </c>
      <c r="M776">
        <f t="shared" ref="M776:M839" si="247">FLOOR(K776/$E$6,1)-(60*L776)</f>
        <v>32</v>
      </c>
      <c r="N776">
        <f>INDEX(Testing!$K$17:$K$23,FLOOR(('Frame Table'!K776-($E$6*M776)-($E$6*60*L776))/'Frame Table'!$F$6,1)+1)</f>
        <v>82</v>
      </c>
      <c r="O776">
        <f t="shared" si="241"/>
        <v>73</v>
      </c>
      <c r="P776">
        <f>INDEX(Testing!$N$17:$N$23,FLOOR(('Frame Table'!K776-($E$6*M776)-($E$6*60*L776))/'Frame Table'!$F$6,1)+1)</f>
        <v>77</v>
      </c>
      <c r="S776">
        <f t="shared" si="238"/>
        <v>768</v>
      </c>
      <c r="T776">
        <f t="shared" si="234"/>
        <v>1173504</v>
      </c>
      <c r="U776">
        <f t="shared" ref="U776:U839" si="248">FLOOR(T776/($E$6*60),1)</f>
        <v>0</v>
      </c>
      <c r="V776">
        <f t="shared" ref="V776:V839" si="249">FLOOR(T776/$E$6,1)-(60*U776)</f>
        <v>45</v>
      </c>
      <c r="W776">
        <f>INDEX(Testing!$K$17:$K$23,FLOOR(('Frame Table'!T776-($E$6*V776)-($E$6*60*U776))/'Frame Table'!$F$6,1)+1)</f>
        <v>97</v>
      </c>
      <c r="X776">
        <f t="shared" si="242"/>
        <v>84</v>
      </c>
      <c r="Y776">
        <f>INDEX(Testing!$N$17:$N$23,FLOOR(('Frame Table'!T776-($E$6*V776)-($E$6*60*U776))/'Frame Table'!$F$6,1)+1)</f>
        <v>96</v>
      </c>
      <c r="AB776">
        <f t="shared" si="239"/>
        <v>768</v>
      </c>
      <c r="AC776">
        <f t="shared" si="235"/>
        <v>732672</v>
      </c>
      <c r="AD776">
        <f t="shared" ref="AD776:AD839" si="250">FLOOR(AC776/($E$6*60),1)</f>
        <v>0</v>
      </c>
      <c r="AE776">
        <f t="shared" ref="AE776:AE839" si="251">FLOOR(AC776/$E$6,1)-(60*AD776)</f>
        <v>28</v>
      </c>
      <c r="AF776">
        <f>INDEX(Testing!$K$17:$K$23,FLOOR(('Frame Table'!AC776-($E$6*AE776)-($E$6*60*AD776))/'Frame Table'!$F$6,1)+1)</f>
        <v>61</v>
      </c>
      <c r="AG776">
        <f t="shared" si="243"/>
        <v>62</v>
      </c>
      <c r="AH776">
        <f>INDEX(Testing!$N$17:$N$23,FLOOR(('Frame Table'!AC776-($E$6*AE776)-($E$6*60*AD776))/'Frame Table'!$F$6,1)+1)</f>
        <v>58</v>
      </c>
    </row>
    <row r="777" spans="1:34" x14ac:dyDescent="0.25">
      <c r="A777">
        <f t="shared" si="236"/>
        <v>769</v>
      </c>
      <c r="B777">
        <f t="shared" ref="B777:B840" si="252">A777*$C$6</f>
        <v>978937</v>
      </c>
      <c r="C777">
        <f t="shared" si="244"/>
        <v>0</v>
      </c>
      <c r="D777">
        <f t="shared" si="245"/>
        <v>38</v>
      </c>
      <c r="E777">
        <f>INDEX(Testing!$K$17:$K$23,FLOOR(('Frame Table'!B777-($E$6*D777)-($E$6*60*C777))/'Frame Table'!$F$6,1)+1)</f>
        <v>25</v>
      </c>
      <c r="F777">
        <f t="shared" si="240"/>
        <v>23</v>
      </c>
      <c r="G777">
        <f>INDEX(Testing!$N$17:$N$23,FLOOR(('Frame Table'!B777-($E$6*D777)-($E$6*60*C777))/'Frame Table'!$F$6,1)+1)</f>
        <v>19</v>
      </c>
      <c r="J777">
        <f t="shared" si="237"/>
        <v>769</v>
      </c>
      <c r="K777">
        <f t="shared" si="233"/>
        <v>838979</v>
      </c>
      <c r="L777">
        <f t="shared" si="246"/>
        <v>0</v>
      </c>
      <c r="M777">
        <f t="shared" si="247"/>
        <v>32</v>
      </c>
      <c r="N777">
        <f>INDEX(Testing!$K$17:$K$23,FLOOR(('Frame Table'!K777-($E$6*M777)-($E$6*60*L777))/'Frame Table'!$F$6,1)+1)</f>
        <v>82</v>
      </c>
      <c r="O777">
        <f t="shared" si="241"/>
        <v>77</v>
      </c>
      <c r="P777">
        <f>INDEX(Testing!$N$17:$N$23,FLOOR(('Frame Table'!K777-($E$6*M777)-($E$6*60*L777))/'Frame Table'!$F$6,1)+1)</f>
        <v>77</v>
      </c>
      <c r="S777">
        <f t="shared" si="238"/>
        <v>769</v>
      </c>
      <c r="T777">
        <f t="shared" si="234"/>
        <v>1175032</v>
      </c>
      <c r="U777">
        <f t="shared" si="248"/>
        <v>0</v>
      </c>
      <c r="V777">
        <f t="shared" si="249"/>
        <v>45</v>
      </c>
      <c r="W777">
        <f>INDEX(Testing!$K$17:$K$23,FLOOR(('Frame Table'!T777-($E$6*V777)-($E$6*60*U777))/'Frame Table'!$F$6,1)+1)</f>
        <v>97</v>
      </c>
      <c r="X777">
        <f t="shared" si="242"/>
        <v>89</v>
      </c>
      <c r="Y777">
        <f>INDEX(Testing!$N$17:$N$23,FLOOR(('Frame Table'!T777-($E$6*V777)-($E$6*60*U777))/'Frame Table'!$F$6,1)+1)</f>
        <v>96</v>
      </c>
      <c r="AB777">
        <f t="shared" si="239"/>
        <v>769</v>
      </c>
      <c r="AC777">
        <f t="shared" si="235"/>
        <v>733626</v>
      </c>
      <c r="AD777">
        <f t="shared" si="250"/>
        <v>0</v>
      </c>
      <c r="AE777">
        <f t="shared" si="251"/>
        <v>28</v>
      </c>
      <c r="AF777">
        <f>INDEX(Testing!$K$17:$K$23,FLOOR(('Frame Table'!AC777-($E$6*AE777)-($E$6*60*AD777))/'Frame Table'!$F$6,1)+1)</f>
        <v>82</v>
      </c>
      <c r="AG777">
        <f t="shared" si="243"/>
        <v>65</v>
      </c>
      <c r="AH777">
        <f>INDEX(Testing!$N$17:$N$23,FLOOR(('Frame Table'!AC777-($E$6*AE777)-($E$6*60*AD777))/'Frame Table'!$F$6,1)+1)</f>
        <v>77</v>
      </c>
    </row>
    <row r="778" spans="1:34" x14ac:dyDescent="0.25">
      <c r="A778">
        <f t="shared" si="236"/>
        <v>770</v>
      </c>
      <c r="B778">
        <f t="shared" si="252"/>
        <v>980210</v>
      </c>
      <c r="C778">
        <f t="shared" si="244"/>
        <v>0</v>
      </c>
      <c r="D778">
        <f t="shared" si="245"/>
        <v>38</v>
      </c>
      <c r="E778">
        <f>INDEX(Testing!$K$17:$K$23,FLOOR(('Frame Table'!B778-($E$6*D778)-($E$6*60*C778))/'Frame Table'!$F$6,1)+1)</f>
        <v>25</v>
      </c>
      <c r="F778">
        <f t="shared" si="240"/>
        <v>28</v>
      </c>
      <c r="G778">
        <f>INDEX(Testing!$N$17:$N$23,FLOOR(('Frame Table'!B778-($E$6*D778)-($E$6*60*C778))/'Frame Table'!$F$6,1)+1)</f>
        <v>19</v>
      </c>
      <c r="J778">
        <f t="shared" si="237"/>
        <v>770</v>
      </c>
      <c r="K778">
        <f t="shared" ref="K778:K841" si="253">J778*L$6</f>
        <v>840070</v>
      </c>
      <c r="L778">
        <f t="shared" si="246"/>
        <v>0</v>
      </c>
      <c r="M778">
        <f t="shared" si="247"/>
        <v>32</v>
      </c>
      <c r="N778">
        <f>INDEX(Testing!$K$17:$K$23,FLOOR(('Frame Table'!K778-($E$6*M778)-($E$6*60*L778))/'Frame Table'!$F$6,1)+1)</f>
        <v>97</v>
      </c>
      <c r="O778">
        <f t="shared" si="241"/>
        <v>81</v>
      </c>
      <c r="P778">
        <f>INDEX(Testing!$N$17:$N$23,FLOOR(('Frame Table'!K778-($E$6*M778)-($E$6*60*L778))/'Frame Table'!$F$6,1)+1)</f>
        <v>96</v>
      </c>
      <c r="S778">
        <f t="shared" si="238"/>
        <v>770</v>
      </c>
      <c r="T778">
        <f t="shared" ref="T778:T841" si="254">S778*U$6</f>
        <v>1176560</v>
      </c>
      <c r="U778">
        <f t="shared" si="248"/>
        <v>0</v>
      </c>
      <c r="V778">
        <f t="shared" si="249"/>
        <v>45</v>
      </c>
      <c r="W778">
        <f>INDEX(Testing!$K$17:$K$23,FLOOR(('Frame Table'!T778-($E$6*V778)-($E$6*60*U778))/'Frame Table'!$F$6,1)+1)</f>
        <v>97</v>
      </c>
      <c r="X778">
        <f t="shared" si="242"/>
        <v>95</v>
      </c>
      <c r="Y778">
        <f>INDEX(Testing!$N$17:$N$23,FLOOR(('Frame Table'!T778-($E$6*V778)-($E$6*60*U778))/'Frame Table'!$F$6,1)+1)</f>
        <v>96</v>
      </c>
      <c r="AB778">
        <f t="shared" si="239"/>
        <v>770</v>
      </c>
      <c r="AC778">
        <f t="shared" ref="AC778:AC841" si="255">AB778*AD$6</f>
        <v>734580</v>
      </c>
      <c r="AD778">
        <f t="shared" si="250"/>
        <v>0</v>
      </c>
      <c r="AE778">
        <f t="shared" si="251"/>
        <v>28</v>
      </c>
      <c r="AF778">
        <f>INDEX(Testing!$K$17:$K$23,FLOOR(('Frame Table'!AC778-($E$6*AE778)-($E$6*60*AD778))/'Frame Table'!$F$6,1)+1)</f>
        <v>82</v>
      </c>
      <c r="AG778">
        <f t="shared" si="243"/>
        <v>69</v>
      </c>
      <c r="AH778">
        <f>INDEX(Testing!$N$17:$N$23,FLOOR(('Frame Table'!AC778-($E$6*AE778)-($E$6*60*AD778))/'Frame Table'!$F$6,1)+1)</f>
        <v>77</v>
      </c>
    </row>
    <row r="779" spans="1:34" x14ac:dyDescent="0.25">
      <c r="A779">
        <f t="shared" ref="A779:A842" si="256">A778+1</f>
        <v>771</v>
      </c>
      <c r="B779">
        <f t="shared" si="252"/>
        <v>981483</v>
      </c>
      <c r="C779">
        <f t="shared" si="244"/>
        <v>0</v>
      </c>
      <c r="D779">
        <f t="shared" si="245"/>
        <v>38</v>
      </c>
      <c r="E779">
        <f>INDEX(Testing!$K$17:$K$23,FLOOR(('Frame Table'!B779-($E$6*D779)-($E$6*60*C779))/'Frame Table'!$F$6,1)+1)</f>
        <v>48</v>
      </c>
      <c r="F779">
        <f t="shared" si="240"/>
        <v>33</v>
      </c>
      <c r="G779">
        <f>INDEX(Testing!$N$17:$N$23,FLOOR(('Frame Table'!B779-($E$6*D779)-($E$6*60*C779))/'Frame Table'!$F$6,1)+1)</f>
        <v>38</v>
      </c>
      <c r="J779">
        <f t="shared" ref="J779:J842" si="257">J778+1</f>
        <v>771</v>
      </c>
      <c r="K779">
        <f t="shared" si="253"/>
        <v>841161</v>
      </c>
      <c r="L779">
        <f t="shared" si="246"/>
        <v>0</v>
      </c>
      <c r="M779">
        <f t="shared" si="247"/>
        <v>32</v>
      </c>
      <c r="N779">
        <f>INDEX(Testing!$K$17:$K$23,FLOOR(('Frame Table'!K779-($E$6*M779)-($E$6*60*L779))/'Frame Table'!$F$6,1)+1)</f>
        <v>97</v>
      </c>
      <c r="O779">
        <f t="shared" si="241"/>
        <v>85</v>
      </c>
      <c r="P779">
        <f>INDEX(Testing!$N$17:$N$23,FLOOR(('Frame Table'!K779-($E$6*M779)-($E$6*60*L779))/'Frame Table'!$F$6,1)+1)</f>
        <v>96</v>
      </c>
      <c r="S779">
        <f t="shared" ref="S779:S842" si="258">S778+1</f>
        <v>771</v>
      </c>
      <c r="T779">
        <f t="shared" si="254"/>
        <v>1178088</v>
      </c>
      <c r="U779">
        <f t="shared" si="248"/>
        <v>0</v>
      </c>
      <c r="V779">
        <f t="shared" si="249"/>
        <v>46</v>
      </c>
      <c r="W779">
        <f>INDEX(Testing!$K$17:$K$23,FLOOR(('Frame Table'!T779-($E$6*V779)-($E$6*60*U779))/'Frame Table'!$F$6,1)+1)</f>
        <v>0</v>
      </c>
      <c r="X779">
        <f t="shared" si="242"/>
        <v>1</v>
      </c>
      <c r="Y779">
        <f>INDEX(Testing!$N$17:$N$23,FLOOR(('Frame Table'!T779-($E$6*V779)-($E$6*60*U779))/'Frame Table'!$F$6,1)+1)</f>
        <v>0</v>
      </c>
      <c r="AB779">
        <f t="shared" ref="AB779:AB842" si="259">AB778+1</f>
        <v>771</v>
      </c>
      <c r="AC779">
        <f t="shared" si="255"/>
        <v>735534</v>
      </c>
      <c r="AD779">
        <f t="shared" si="250"/>
        <v>0</v>
      </c>
      <c r="AE779">
        <f t="shared" si="251"/>
        <v>28</v>
      </c>
      <c r="AF779">
        <f>INDEX(Testing!$K$17:$K$23,FLOOR(('Frame Table'!AC779-($E$6*AE779)-($E$6*60*AD779))/'Frame Table'!$F$6,1)+1)</f>
        <v>82</v>
      </c>
      <c r="AG779">
        <f t="shared" si="243"/>
        <v>73</v>
      </c>
      <c r="AH779">
        <f>INDEX(Testing!$N$17:$N$23,FLOOR(('Frame Table'!AC779-($E$6*AE779)-($E$6*60*AD779))/'Frame Table'!$F$6,1)+1)</f>
        <v>77</v>
      </c>
    </row>
    <row r="780" spans="1:34" x14ac:dyDescent="0.25">
      <c r="A780">
        <f t="shared" si="256"/>
        <v>772</v>
      </c>
      <c r="B780">
        <f t="shared" si="252"/>
        <v>982756</v>
      </c>
      <c r="C780">
        <f t="shared" si="244"/>
        <v>0</v>
      </c>
      <c r="D780">
        <f t="shared" si="245"/>
        <v>38</v>
      </c>
      <c r="E780">
        <f>INDEX(Testing!$K$17:$K$23,FLOOR(('Frame Table'!B780-($E$6*D780)-($E$6*60*C780))/'Frame Table'!$F$6,1)+1)</f>
        <v>48</v>
      </c>
      <c r="F780">
        <f t="shared" si="240"/>
        <v>38</v>
      </c>
      <c r="G780">
        <f>INDEX(Testing!$N$17:$N$23,FLOOR(('Frame Table'!B780-($E$6*D780)-($E$6*60*C780))/'Frame Table'!$F$6,1)+1)</f>
        <v>38</v>
      </c>
      <c r="J780">
        <f t="shared" si="257"/>
        <v>772</v>
      </c>
      <c r="K780">
        <f t="shared" si="253"/>
        <v>842252</v>
      </c>
      <c r="L780">
        <f t="shared" si="246"/>
        <v>0</v>
      </c>
      <c r="M780">
        <f t="shared" si="247"/>
        <v>32</v>
      </c>
      <c r="N780">
        <f>INDEX(Testing!$K$17:$K$23,FLOOR(('Frame Table'!K780-($E$6*M780)-($E$6*60*L780))/'Frame Table'!$F$6,1)+1)</f>
        <v>97</v>
      </c>
      <c r="O780">
        <f t="shared" si="241"/>
        <v>90</v>
      </c>
      <c r="P780">
        <f>INDEX(Testing!$N$17:$N$23,FLOOR(('Frame Table'!K780-($E$6*M780)-($E$6*60*L780))/'Frame Table'!$F$6,1)+1)</f>
        <v>96</v>
      </c>
      <c r="S780">
        <f t="shared" si="258"/>
        <v>772</v>
      </c>
      <c r="T780">
        <f t="shared" si="254"/>
        <v>1179616</v>
      </c>
      <c r="U780">
        <f t="shared" si="248"/>
        <v>0</v>
      </c>
      <c r="V780">
        <f t="shared" si="249"/>
        <v>46</v>
      </c>
      <c r="W780">
        <f>INDEX(Testing!$K$17:$K$23,FLOOR(('Frame Table'!T780-($E$6*V780)-($E$6*60*U780))/'Frame Table'!$F$6,1)+1)</f>
        <v>0</v>
      </c>
      <c r="X780">
        <f t="shared" si="242"/>
        <v>7</v>
      </c>
      <c r="Y780">
        <f>INDEX(Testing!$N$17:$N$23,FLOOR(('Frame Table'!T780-($E$6*V780)-($E$6*60*U780))/'Frame Table'!$F$6,1)+1)</f>
        <v>0</v>
      </c>
      <c r="AB780">
        <f t="shared" si="259"/>
        <v>772</v>
      </c>
      <c r="AC780">
        <f t="shared" si="255"/>
        <v>736488</v>
      </c>
      <c r="AD780">
        <f t="shared" si="250"/>
        <v>0</v>
      </c>
      <c r="AE780">
        <f t="shared" si="251"/>
        <v>28</v>
      </c>
      <c r="AF780">
        <f>INDEX(Testing!$K$17:$K$23,FLOOR(('Frame Table'!AC780-($E$6*AE780)-($E$6*60*AD780))/'Frame Table'!$F$6,1)+1)</f>
        <v>82</v>
      </c>
      <c r="AG780">
        <f t="shared" si="243"/>
        <v>76</v>
      </c>
      <c r="AH780">
        <f>INDEX(Testing!$N$17:$N$23,FLOOR(('Frame Table'!AC780-($E$6*AE780)-($E$6*60*AD780))/'Frame Table'!$F$6,1)+1)</f>
        <v>77</v>
      </c>
    </row>
    <row r="781" spans="1:34" x14ac:dyDescent="0.25">
      <c r="A781">
        <f t="shared" si="256"/>
        <v>773</v>
      </c>
      <c r="B781">
        <f t="shared" si="252"/>
        <v>984029</v>
      </c>
      <c r="C781">
        <f t="shared" si="244"/>
        <v>0</v>
      </c>
      <c r="D781">
        <f t="shared" si="245"/>
        <v>38</v>
      </c>
      <c r="E781">
        <f>INDEX(Testing!$K$17:$K$23,FLOOR(('Frame Table'!B781-($E$6*D781)-($E$6*60*C781))/'Frame Table'!$F$6,1)+1)</f>
        <v>48</v>
      </c>
      <c r="F781">
        <f t="shared" si="240"/>
        <v>43</v>
      </c>
      <c r="G781">
        <f>INDEX(Testing!$N$17:$N$23,FLOOR(('Frame Table'!B781-($E$6*D781)-($E$6*60*C781))/'Frame Table'!$F$6,1)+1)</f>
        <v>38</v>
      </c>
      <c r="J781">
        <f t="shared" si="257"/>
        <v>773</v>
      </c>
      <c r="K781">
        <f t="shared" si="253"/>
        <v>843343</v>
      </c>
      <c r="L781">
        <f t="shared" si="246"/>
        <v>0</v>
      </c>
      <c r="M781">
        <f t="shared" si="247"/>
        <v>32</v>
      </c>
      <c r="N781">
        <f>INDEX(Testing!$K$17:$K$23,FLOOR(('Frame Table'!K781-($E$6*M781)-($E$6*60*L781))/'Frame Table'!$F$6,1)+1)</f>
        <v>97</v>
      </c>
      <c r="O781">
        <f t="shared" si="241"/>
        <v>94</v>
      </c>
      <c r="P781">
        <f>INDEX(Testing!$N$17:$N$23,FLOOR(('Frame Table'!K781-($E$6*M781)-($E$6*60*L781))/'Frame Table'!$F$6,1)+1)</f>
        <v>96</v>
      </c>
      <c r="S781">
        <f t="shared" si="258"/>
        <v>773</v>
      </c>
      <c r="T781">
        <f t="shared" si="254"/>
        <v>1181144</v>
      </c>
      <c r="U781">
        <f t="shared" si="248"/>
        <v>0</v>
      </c>
      <c r="V781">
        <f t="shared" si="249"/>
        <v>46</v>
      </c>
      <c r="W781">
        <f>INDEX(Testing!$K$17:$K$23,FLOOR(('Frame Table'!T781-($E$6*V781)-($E$6*60*U781))/'Frame Table'!$F$6,1)+1)</f>
        <v>0</v>
      </c>
      <c r="X781">
        <f t="shared" si="242"/>
        <v>13</v>
      </c>
      <c r="Y781">
        <f>INDEX(Testing!$N$17:$N$23,FLOOR(('Frame Table'!T781-($E$6*V781)-($E$6*60*U781))/'Frame Table'!$F$6,1)+1)</f>
        <v>0</v>
      </c>
      <c r="AB781">
        <f t="shared" si="259"/>
        <v>773</v>
      </c>
      <c r="AC781">
        <f t="shared" si="255"/>
        <v>737442</v>
      </c>
      <c r="AD781">
        <f t="shared" si="250"/>
        <v>0</v>
      </c>
      <c r="AE781">
        <f t="shared" si="251"/>
        <v>28</v>
      </c>
      <c r="AF781">
        <f>INDEX(Testing!$K$17:$K$23,FLOOR(('Frame Table'!AC781-($E$6*AE781)-($E$6*60*AD781))/'Frame Table'!$F$6,1)+1)</f>
        <v>97</v>
      </c>
      <c r="AG781">
        <f t="shared" si="243"/>
        <v>80</v>
      </c>
      <c r="AH781">
        <f>INDEX(Testing!$N$17:$N$23,FLOOR(('Frame Table'!AC781-($E$6*AE781)-($E$6*60*AD781))/'Frame Table'!$F$6,1)+1)</f>
        <v>96</v>
      </c>
    </row>
    <row r="782" spans="1:34" x14ac:dyDescent="0.25">
      <c r="A782">
        <f t="shared" si="256"/>
        <v>774</v>
      </c>
      <c r="B782">
        <f t="shared" si="252"/>
        <v>985302</v>
      </c>
      <c r="C782">
        <f t="shared" si="244"/>
        <v>0</v>
      </c>
      <c r="D782">
        <f t="shared" si="245"/>
        <v>38</v>
      </c>
      <c r="E782">
        <f>INDEX(Testing!$K$17:$K$23,FLOOR(('Frame Table'!B782-($E$6*D782)-($E$6*60*C782))/'Frame Table'!$F$6,1)+1)</f>
        <v>61</v>
      </c>
      <c r="F782">
        <f t="shared" si="240"/>
        <v>48</v>
      </c>
      <c r="G782">
        <f>INDEX(Testing!$N$17:$N$23,FLOOR(('Frame Table'!B782-($E$6*D782)-($E$6*60*C782))/'Frame Table'!$F$6,1)+1)</f>
        <v>58</v>
      </c>
      <c r="J782">
        <f t="shared" si="257"/>
        <v>774</v>
      </c>
      <c r="K782">
        <f t="shared" si="253"/>
        <v>844434</v>
      </c>
      <c r="L782">
        <f t="shared" si="246"/>
        <v>0</v>
      </c>
      <c r="M782">
        <f t="shared" si="247"/>
        <v>32</v>
      </c>
      <c r="N782">
        <f>INDEX(Testing!$K$17:$K$23,FLOOR(('Frame Table'!K782-($E$6*M782)-($E$6*60*L782))/'Frame Table'!$F$6,1)+1)</f>
        <v>99</v>
      </c>
      <c r="O782">
        <f t="shared" si="241"/>
        <v>98</v>
      </c>
      <c r="P782">
        <f>INDEX(Testing!$N$17:$N$23,FLOOR(('Frame Table'!K782-($E$6*M782)-($E$6*60*L782))/'Frame Table'!$F$6,1)+1)</f>
        <v>99</v>
      </c>
      <c r="S782">
        <f t="shared" si="258"/>
        <v>774</v>
      </c>
      <c r="T782">
        <f t="shared" si="254"/>
        <v>1182672</v>
      </c>
      <c r="U782">
        <f t="shared" si="248"/>
        <v>0</v>
      </c>
      <c r="V782">
        <f t="shared" si="249"/>
        <v>46</v>
      </c>
      <c r="W782">
        <f>INDEX(Testing!$K$17:$K$23,FLOOR(('Frame Table'!T782-($E$6*V782)-($E$6*60*U782))/'Frame Table'!$F$6,1)+1)</f>
        <v>25</v>
      </c>
      <c r="X782">
        <f t="shared" si="242"/>
        <v>19</v>
      </c>
      <c r="Y782">
        <f>INDEX(Testing!$N$17:$N$23,FLOOR(('Frame Table'!T782-($E$6*V782)-($E$6*60*U782))/'Frame Table'!$F$6,1)+1)</f>
        <v>19</v>
      </c>
      <c r="AB782">
        <f t="shared" si="259"/>
        <v>774</v>
      </c>
      <c r="AC782">
        <f t="shared" si="255"/>
        <v>738396</v>
      </c>
      <c r="AD782">
        <f t="shared" si="250"/>
        <v>0</v>
      </c>
      <c r="AE782">
        <f t="shared" si="251"/>
        <v>28</v>
      </c>
      <c r="AF782">
        <f>INDEX(Testing!$K$17:$K$23,FLOOR(('Frame Table'!AC782-($E$6*AE782)-($E$6*60*AD782))/'Frame Table'!$F$6,1)+1)</f>
        <v>97</v>
      </c>
      <c r="AG782">
        <f t="shared" si="243"/>
        <v>84</v>
      </c>
      <c r="AH782">
        <f>INDEX(Testing!$N$17:$N$23,FLOOR(('Frame Table'!AC782-($E$6*AE782)-($E$6*60*AD782))/'Frame Table'!$F$6,1)+1)</f>
        <v>96</v>
      </c>
    </row>
    <row r="783" spans="1:34" x14ac:dyDescent="0.25">
      <c r="A783">
        <f t="shared" si="256"/>
        <v>775</v>
      </c>
      <c r="B783">
        <f t="shared" si="252"/>
        <v>986575</v>
      </c>
      <c r="C783">
        <f t="shared" si="244"/>
        <v>0</v>
      </c>
      <c r="D783">
        <f t="shared" si="245"/>
        <v>38</v>
      </c>
      <c r="E783">
        <f>INDEX(Testing!$K$17:$K$23,FLOOR(('Frame Table'!B783-($E$6*D783)-($E$6*60*C783))/'Frame Table'!$F$6,1)+1)</f>
        <v>61</v>
      </c>
      <c r="F783">
        <f t="shared" si="240"/>
        <v>53</v>
      </c>
      <c r="G783">
        <f>INDEX(Testing!$N$17:$N$23,FLOOR(('Frame Table'!B783-($E$6*D783)-($E$6*60*C783))/'Frame Table'!$F$6,1)+1)</f>
        <v>58</v>
      </c>
      <c r="J783">
        <f t="shared" si="257"/>
        <v>775</v>
      </c>
      <c r="K783">
        <f t="shared" si="253"/>
        <v>845525</v>
      </c>
      <c r="L783">
        <f t="shared" si="246"/>
        <v>0</v>
      </c>
      <c r="M783">
        <f t="shared" si="247"/>
        <v>33</v>
      </c>
      <c r="N783">
        <f>INDEX(Testing!$K$17:$K$23,FLOOR(('Frame Table'!K783-($E$6*M783)-($E$6*60*L783))/'Frame Table'!$F$6,1)+1)</f>
        <v>0</v>
      </c>
      <c r="O783">
        <f t="shared" si="241"/>
        <v>2</v>
      </c>
      <c r="P783">
        <f>INDEX(Testing!$N$17:$N$23,FLOOR(('Frame Table'!K783-($E$6*M783)-($E$6*60*L783))/'Frame Table'!$F$6,1)+1)</f>
        <v>0</v>
      </c>
      <c r="S783">
        <f t="shared" si="258"/>
        <v>775</v>
      </c>
      <c r="T783">
        <f t="shared" si="254"/>
        <v>1184200</v>
      </c>
      <c r="U783">
        <f t="shared" si="248"/>
        <v>0</v>
      </c>
      <c r="V783">
        <f t="shared" si="249"/>
        <v>46</v>
      </c>
      <c r="W783">
        <f>INDEX(Testing!$K$17:$K$23,FLOOR(('Frame Table'!T783-($E$6*V783)-($E$6*60*U783))/'Frame Table'!$F$6,1)+1)</f>
        <v>25</v>
      </c>
      <c r="X783">
        <f t="shared" si="242"/>
        <v>25</v>
      </c>
      <c r="Y783">
        <f>INDEX(Testing!$N$17:$N$23,FLOOR(('Frame Table'!T783-($E$6*V783)-($E$6*60*U783))/'Frame Table'!$F$6,1)+1)</f>
        <v>19</v>
      </c>
      <c r="AB783">
        <f t="shared" si="259"/>
        <v>775</v>
      </c>
      <c r="AC783">
        <f t="shared" si="255"/>
        <v>739350</v>
      </c>
      <c r="AD783">
        <f t="shared" si="250"/>
        <v>0</v>
      </c>
      <c r="AE783">
        <f t="shared" si="251"/>
        <v>28</v>
      </c>
      <c r="AF783">
        <f>INDEX(Testing!$K$17:$K$23,FLOOR(('Frame Table'!AC783-($E$6*AE783)-($E$6*60*AD783))/'Frame Table'!$F$6,1)+1)</f>
        <v>97</v>
      </c>
      <c r="AG783">
        <f t="shared" si="243"/>
        <v>88</v>
      </c>
      <c r="AH783">
        <f>INDEX(Testing!$N$17:$N$23,FLOOR(('Frame Table'!AC783-($E$6*AE783)-($E$6*60*AD783))/'Frame Table'!$F$6,1)+1)</f>
        <v>96</v>
      </c>
    </row>
    <row r="784" spans="1:34" x14ac:dyDescent="0.25">
      <c r="A784">
        <f t="shared" si="256"/>
        <v>776</v>
      </c>
      <c r="B784">
        <f t="shared" si="252"/>
        <v>987848</v>
      </c>
      <c r="C784">
        <f t="shared" si="244"/>
        <v>0</v>
      </c>
      <c r="D784">
        <f t="shared" si="245"/>
        <v>38</v>
      </c>
      <c r="E784">
        <f>INDEX(Testing!$K$17:$K$23,FLOOR(('Frame Table'!B784-($E$6*D784)-($E$6*60*C784))/'Frame Table'!$F$6,1)+1)</f>
        <v>61</v>
      </c>
      <c r="F784">
        <f t="shared" si="240"/>
        <v>58</v>
      </c>
      <c r="G784">
        <f>INDEX(Testing!$N$17:$N$23,FLOOR(('Frame Table'!B784-($E$6*D784)-($E$6*60*C784))/'Frame Table'!$F$6,1)+1)</f>
        <v>58</v>
      </c>
      <c r="J784">
        <f t="shared" si="257"/>
        <v>776</v>
      </c>
      <c r="K784">
        <f t="shared" si="253"/>
        <v>846616</v>
      </c>
      <c r="L784">
        <f t="shared" si="246"/>
        <v>0</v>
      </c>
      <c r="M784">
        <f t="shared" si="247"/>
        <v>33</v>
      </c>
      <c r="N784">
        <f>INDEX(Testing!$K$17:$K$23,FLOOR(('Frame Table'!K784-($E$6*M784)-($E$6*60*L784))/'Frame Table'!$F$6,1)+1)</f>
        <v>0</v>
      </c>
      <c r="O784">
        <f t="shared" si="241"/>
        <v>7</v>
      </c>
      <c r="P784">
        <f>INDEX(Testing!$N$17:$N$23,FLOOR(('Frame Table'!K784-($E$6*M784)-($E$6*60*L784))/'Frame Table'!$F$6,1)+1)</f>
        <v>0</v>
      </c>
      <c r="S784">
        <f t="shared" si="258"/>
        <v>776</v>
      </c>
      <c r="T784">
        <f t="shared" si="254"/>
        <v>1185728</v>
      </c>
      <c r="U784">
        <f t="shared" si="248"/>
        <v>0</v>
      </c>
      <c r="V784">
        <f t="shared" si="249"/>
        <v>46</v>
      </c>
      <c r="W784">
        <f>INDEX(Testing!$K$17:$K$23,FLOOR(('Frame Table'!T784-($E$6*V784)-($E$6*60*U784))/'Frame Table'!$F$6,1)+1)</f>
        <v>25</v>
      </c>
      <c r="X784">
        <f t="shared" si="242"/>
        <v>31</v>
      </c>
      <c r="Y784">
        <f>INDEX(Testing!$N$17:$N$23,FLOOR(('Frame Table'!T784-($E$6*V784)-($E$6*60*U784))/'Frame Table'!$F$6,1)+1)</f>
        <v>19</v>
      </c>
      <c r="AB784">
        <f t="shared" si="259"/>
        <v>776</v>
      </c>
      <c r="AC784">
        <f t="shared" si="255"/>
        <v>740304</v>
      </c>
      <c r="AD784">
        <f t="shared" si="250"/>
        <v>0</v>
      </c>
      <c r="AE784">
        <f t="shared" si="251"/>
        <v>28</v>
      </c>
      <c r="AF784">
        <f>INDEX(Testing!$K$17:$K$23,FLOOR(('Frame Table'!AC784-($E$6*AE784)-($E$6*60*AD784))/'Frame Table'!$F$6,1)+1)</f>
        <v>97</v>
      </c>
      <c r="AG784">
        <f t="shared" si="243"/>
        <v>91</v>
      </c>
      <c r="AH784">
        <f>INDEX(Testing!$N$17:$N$23,FLOOR(('Frame Table'!AC784-($E$6*AE784)-($E$6*60*AD784))/'Frame Table'!$F$6,1)+1)</f>
        <v>96</v>
      </c>
    </row>
    <row r="785" spans="1:34" x14ac:dyDescent="0.25">
      <c r="A785">
        <f t="shared" si="256"/>
        <v>777</v>
      </c>
      <c r="B785">
        <f t="shared" si="252"/>
        <v>989121</v>
      </c>
      <c r="C785">
        <f t="shared" si="244"/>
        <v>0</v>
      </c>
      <c r="D785">
        <f t="shared" si="245"/>
        <v>38</v>
      </c>
      <c r="E785">
        <f>INDEX(Testing!$K$17:$K$23,FLOOR(('Frame Table'!B785-($E$6*D785)-($E$6*60*C785))/'Frame Table'!$F$6,1)+1)</f>
        <v>61</v>
      </c>
      <c r="F785">
        <f t="shared" si="240"/>
        <v>63</v>
      </c>
      <c r="G785">
        <f>INDEX(Testing!$N$17:$N$23,FLOOR(('Frame Table'!B785-($E$6*D785)-($E$6*60*C785))/'Frame Table'!$F$6,1)+1)</f>
        <v>58</v>
      </c>
      <c r="J785">
        <f t="shared" si="257"/>
        <v>777</v>
      </c>
      <c r="K785">
        <f t="shared" si="253"/>
        <v>847707</v>
      </c>
      <c r="L785">
        <f t="shared" si="246"/>
        <v>0</v>
      </c>
      <c r="M785">
        <f t="shared" si="247"/>
        <v>33</v>
      </c>
      <c r="N785">
        <f>INDEX(Testing!$K$17:$K$23,FLOOR(('Frame Table'!K785-($E$6*M785)-($E$6*60*L785))/'Frame Table'!$F$6,1)+1)</f>
        <v>0</v>
      </c>
      <c r="O785">
        <f t="shared" si="241"/>
        <v>11</v>
      </c>
      <c r="P785">
        <f>INDEX(Testing!$N$17:$N$23,FLOOR(('Frame Table'!K785-($E$6*M785)-($E$6*60*L785))/'Frame Table'!$F$6,1)+1)</f>
        <v>0</v>
      </c>
      <c r="S785">
        <f t="shared" si="258"/>
        <v>777</v>
      </c>
      <c r="T785">
        <f t="shared" si="254"/>
        <v>1187256</v>
      </c>
      <c r="U785">
        <f t="shared" si="248"/>
        <v>0</v>
      </c>
      <c r="V785">
        <f t="shared" si="249"/>
        <v>46</v>
      </c>
      <c r="W785">
        <f>INDEX(Testing!$K$17:$K$23,FLOOR(('Frame Table'!T785-($E$6*V785)-($E$6*60*U785))/'Frame Table'!$F$6,1)+1)</f>
        <v>48</v>
      </c>
      <c r="X785">
        <f t="shared" si="242"/>
        <v>37</v>
      </c>
      <c r="Y785">
        <f>INDEX(Testing!$N$17:$N$23,FLOOR(('Frame Table'!T785-($E$6*V785)-($E$6*60*U785))/'Frame Table'!$F$6,1)+1)</f>
        <v>38</v>
      </c>
      <c r="AB785">
        <f t="shared" si="259"/>
        <v>777</v>
      </c>
      <c r="AC785">
        <f t="shared" si="255"/>
        <v>741258</v>
      </c>
      <c r="AD785">
        <f t="shared" si="250"/>
        <v>0</v>
      </c>
      <c r="AE785">
        <f t="shared" si="251"/>
        <v>28</v>
      </c>
      <c r="AF785">
        <f>INDEX(Testing!$K$17:$K$23,FLOOR(('Frame Table'!AC785-($E$6*AE785)-($E$6*60*AD785))/'Frame Table'!$F$6,1)+1)</f>
        <v>97</v>
      </c>
      <c r="AG785">
        <f t="shared" si="243"/>
        <v>95</v>
      </c>
      <c r="AH785">
        <f>INDEX(Testing!$N$17:$N$23,FLOOR(('Frame Table'!AC785-($E$6*AE785)-($E$6*60*AD785))/'Frame Table'!$F$6,1)+1)</f>
        <v>96</v>
      </c>
    </row>
    <row r="786" spans="1:34" x14ac:dyDescent="0.25">
      <c r="A786">
        <f t="shared" si="256"/>
        <v>778</v>
      </c>
      <c r="B786">
        <f t="shared" si="252"/>
        <v>990394</v>
      </c>
      <c r="C786">
        <f t="shared" si="244"/>
        <v>0</v>
      </c>
      <c r="D786">
        <f t="shared" si="245"/>
        <v>38</v>
      </c>
      <c r="E786">
        <f>INDEX(Testing!$K$17:$K$23,FLOOR(('Frame Table'!B786-($E$6*D786)-($E$6*60*C786))/'Frame Table'!$F$6,1)+1)</f>
        <v>82</v>
      </c>
      <c r="F786">
        <f t="shared" si="240"/>
        <v>68</v>
      </c>
      <c r="G786">
        <f>INDEX(Testing!$N$17:$N$23,FLOOR(('Frame Table'!B786-($E$6*D786)-($E$6*60*C786))/'Frame Table'!$F$6,1)+1)</f>
        <v>77</v>
      </c>
      <c r="J786">
        <f t="shared" si="257"/>
        <v>778</v>
      </c>
      <c r="K786">
        <f t="shared" si="253"/>
        <v>848798</v>
      </c>
      <c r="L786">
        <f t="shared" si="246"/>
        <v>0</v>
      </c>
      <c r="M786">
        <f t="shared" si="247"/>
        <v>33</v>
      </c>
      <c r="N786">
        <f>INDEX(Testing!$K$17:$K$23,FLOOR(('Frame Table'!K786-($E$6*M786)-($E$6*60*L786))/'Frame Table'!$F$6,1)+1)</f>
        <v>0</v>
      </c>
      <c r="O786">
        <f t="shared" si="241"/>
        <v>15</v>
      </c>
      <c r="P786">
        <f>INDEX(Testing!$N$17:$N$23,FLOOR(('Frame Table'!K786-($E$6*M786)-($E$6*60*L786))/'Frame Table'!$F$6,1)+1)</f>
        <v>0</v>
      </c>
      <c r="S786">
        <f t="shared" si="258"/>
        <v>778</v>
      </c>
      <c r="T786">
        <f t="shared" si="254"/>
        <v>1188784</v>
      </c>
      <c r="U786">
        <f t="shared" si="248"/>
        <v>0</v>
      </c>
      <c r="V786">
        <f t="shared" si="249"/>
        <v>46</v>
      </c>
      <c r="W786">
        <f>INDEX(Testing!$K$17:$K$23,FLOOR(('Frame Table'!T786-($E$6*V786)-($E$6*60*U786))/'Frame Table'!$F$6,1)+1)</f>
        <v>48</v>
      </c>
      <c r="X786">
        <f t="shared" si="242"/>
        <v>43</v>
      </c>
      <c r="Y786">
        <f>INDEX(Testing!$N$17:$N$23,FLOOR(('Frame Table'!T786-($E$6*V786)-($E$6*60*U786))/'Frame Table'!$F$6,1)+1)</f>
        <v>38</v>
      </c>
      <c r="AB786">
        <f t="shared" si="259"/>
        <v>778</v>
      </c>
      <c r="AC786">
        <f t="shared" si="255"/>
        <v>742212</v>
      </c>
      <c r="AD786">
        <f t="shared" si="250"/>
        <v>0</v>
      </c>
      <c r="AE786">
        <f t="shared" si="251"/>
        <v>28</v>
      </c>
      <c r="AF786">
        <f>INDEX(Testing!$K$17:$K$23,FLOOR(('Frame Table'!AC786-($E$6*AE786)-($E$6*60*AD786))/'Frame Table'!$F$6,1)+1)</f>
        <v>99</v>
      </c>
      <c r="AG786">
        <f t="shared" si="243"/>
        <v>99</v>
      </c>
      <c r="AH786">
        <f>INDEX(Testing!$N$17:$N$23,FLOOR(('Frame Table'!AC786-($E$6*AE786)-($E$6*60*AD786))/'Frame Table'!$F$6,1)+1)</f>
        <v>99</v>
      </c>
    </row>
    <row r="787" spans="1:34" x14ac:dyDescent="0.25">
      <c r="A787">
        <f t="shared" si="256"/>
        <v>779</v>
      </c>
      <c r="B787">
        <f t="shared" si="252"/>
        <v>991667</v>
      </c>
      <c r="C787">
        <f t="shared" si="244"/>
        <v>0</v>
      </c>
      <c r="D787">
        <f t="shared" si="245"/>
        <v>38</v>
      </c>
      <c r="E787">
        <f>INDEX(Testing!$K$17:$K$23,FLOOR(('Frame Table'!B787-($E$6*D787)-($E$6*60*C787))/'Frame Table'!$F$6,1)+1)</f>
        <v>82</v>
      </c>
      <c r="F787">
        <f t="shared" si="240"/>
        <v>73</v>
      </c>
      <c r="G787">
        <f>INDEX(Testing!$N$17:$N$23,FLOOR(('Frame Table'!B787-($E$6*D787)-($E$6*60*C787))/'Frame Table'!$F$6,1)+1)</f>
        <v>77</v>
      </c>
      <c r="J787">
        <f t="shared" si="257"/>
        <v>779</v>
      </c>
      <c r="K787">
        <f t="shared" si="253"/>
        <v>849889</v>
      </c>
      <c r="L787">
        <f t="shared" si="246"/>
        <v>0</v>
      </c>
      <c r="M787">
        <f t="shared" si="247"/>
        <v>33</v>
      </c>
      <c r="N787">
        <f>INDEX(Testing!$K$17:$K$23,FLOOR(('Frame Table'!K787-($E$6*M787)-($E$6*60*L787))/'Frame Table'!$F$6,1)+1)</f>
        <v>25</v>
      </c>
      <c r="O787">
        <f t="shared" si="241"/>
        <v>19</v>
      </c>
      <c r="P787">
        <f>INDEX(Testing!$N$17:$N$23,FLOOR(('Frame Table'!K787-($E$6*M787)-($E$6*60*L787))/'Frame Table'!$F$6,1)+1)</f>
        <v>19</v>
      </c>
      <c r="S787">
        <f t="shared" si="258"/>
        <v>779</v>
      </c>
      <c r="T787">
        <f t="shared" si="254"/>
        <v>1190312</v>
      </c>
      <c r="U787">
        <f t="shared" si="248"/>
        <v>0</v>
      </c>
      <c r="V787">
        <f t="shared" si="249"/>
        <v>46</v>
      </c>
      <c r="W787">
        <f>INDEX(Testing!$K$17:$K$23,FLOOR(('Frame Table'!T787-($E$6*V787)-($E$6*60*U787))/'Frame Table'!$F$6,1)+1)</f>
        <v>61</v>
      </c>
      <c r="X787">
        <f t="shared" si="242"/>
        <v>49</v>
      </c>
      <c r="Y787">
        <f>INDEX(Testing!$N$17:$N$23,FLOOR(('Frame Table'!T787-($E$6*V787)-($E$6*60*U787))/'Frame Table'!$F$6,1)+1)</f>
        <v>58</v>
      </c>
      <c r="AB787">
        <f t="shared" si="259"/>
        <v>779</v>
      </c>
      <c r="AC787">
        <f t="shared" si="255"/>
        <v>743166</v>
      </c>
      <c r="AD787">
        <f t="shared" si="250"/>
        <v>0</v>
      </c>
      <c r="AE787">
        <f t="shared" si="251"/>
        <v>29</v>
      </c>
      <c r="AF787">
        <f>INDEX(Testing!$K$17:$K$23,FLOOR(('Frame Table'!AC787-($E$6*AE787)-($E$6*60*AD787))/'Frame Table'!$F$6,1)+1)</f>
        <v>0</v>
      </c>
      <c r="AG787">
        <f t="shared" si="243"/>
        <v>2</v>
      </c>
      <c r="AH787">
        <f>INDEX(Testing!$N$17:$N$23,FLOOR(('Frame Table'!AC787-($E$6*AE787)-($E$6*60*AD787))/'Frame Table'!$F$6,1)+1)</f>
        <v>0</v>
      </c>
    </row>
    <row r="788" spans="1:34" x14ac:dyDescent="0.25">
      <c r="A788">
        <f t="shared" si="256"/>
        <v>780</v>
      </c>
      <c r="B788">
        <f t="shared" si="252"/>
        <v>992940</v>
      </c>
      <c r="C788">
        <f t="shared" si="244"/>
        <v>0</v>
      </c>
      <c r="D788">
        <f t="shared" si="245"/>
        <v>38</v>
      </c>
      <c r="E788">
        <f>INDEX(Testing!$K$17:$K$23,FLOOR(('Frame Table'!B788-($E$6*D788)-($E$6*60*C788))/'Frame Table'!$F$6,1)+1)</f>
        <v>82</v>
      </c>
      <c r="F788">
        <f t="shared" si="240"/>
        <v>78</v>
      </c>
      <c r="G788">
        <f>INDEX(Testing!$N$17:$N$23,FLOOR(('Frame Table'!B788-($E$6*D788)-($E$6*60*C788))/'Frame Table'!$F$6,1)+1)</f>
        <v>77</v>
      </c>
      <c r="J788">
        <f t="shared" si="257"/>
        <v>780</v>
      </c>
      <c r="K788">
        <f t="shared" si="253"/>
        <v>850980</v>
      </c>
      <c r="L788">
        <f t="shared" si="246"/>
        <v>0</v>
      </c>
      <c r="M788">
        <f t="shared" si="247"/>
        <v>33</v>
      </c>
      <c r="N788">
        <f>INDEX(Testing!$K$17:$K$23,FLOOR(('Frame Table'!K788-($E$6*M788)-($E$6*60*L788))/'Frame Table'!$F$6,1)+1)</f>
        <v>25</v>
      </c>
      <c r="O788">
        <f t="shared" si="241"/>
        <v>24</v>
      </c>
      <c r="P788">
        <f>INDEX(Testing!$N$17:$N$23,FLOOR(('Frame Table'!K788-($E$6*M788)-($E$6*60*L788))/'Frame Table'!$F$6,1)+1)</f>
        <v>19</v>
      </c>
      <c r="S788">
        <f t="shared" si="258"/>
        <v>780</v>
      </c>
      <c r="T788">
        <f t="shared" si="254"/>
        <v>1191840</v>
      </c>
      <c r="U788">
        <f t="shared" si="248"/>
        <v>0</v>
      </c>
      <c r="V788">
        <f t="shared" si="249"/>
        <v>46</v>
      </c>
      <c r="W788">
        <f>INDEX(Testing!$K$17:$K$23,FLOOR(('Frame Table'!T788-($E$6*V788)-($E$6*60*U788))/'Frame Table'!$F$6,1)+1)</f>
        <v>61</v>
      </c>
      <c r="X788">
        <f t="shared" si="242"/>
        <v>55</v>
      </c>
      <c r="Y788">
        <f>INDEX(Testing!$N$17:$N$23,FLOOR(('Frame Table'!T788-($E$6*V788)-($E$6*60*U788))/'Frame Table'!$F$6,1)+1)</f>
        <v>58</v>
      </c>
      <c r="AB788">
        <f t="shared" si="259"/>
        <v>780</v>
      </c>
      <c r="AC788">
        <f t="shared" si="255"/>
        <v>744120</v>
      </c>
      <c r="AD788">
        <f t="shared" si="250"/>
        <v>0</v>
      </c>
      <c r="AE788">
        <f t="shared" si="251"/>
        <v>29</v>
      </c>
      <c r="AF788">
        <f>INDEX(Testing!$K$17:$K$23,FLOOR(('Frame Table'!AC788-($E$6*AE788)-($E$6*60*AD788))/'Frame Table'!$F$6,1)+1)</f>
        <v>0</v>
      </c>
      <c r="AG788">
        <f t="shared" si="243"/>
        <v>6</v>
      </c>
      <c r="AH788">
        <f>INDEX(Testing!$N$17:$N$23,FLOOR(('Frame Table'!AC788-($E$6*AE788)-($E$6*60*AD788))/'Frame Table'!$F$6,1)+1)</f>
        <v>0</v>
      </c>
    </row>
    <row r="789" spans="1:34" x14ac:dyDescent="0.25">
      <c r="A789">
        <f t="shared" si="256"/>
        <v>781</v>
      </c>
      <c r="B789">
        <f t="shared" si="252"/>
        <v>994213</v>
      </c>
      <c r="C789">
        <f t="shared" si="244"/>
        <v>0</v>
      </c>
      <c r="D789">
        <f t="shared" si="245"/>
        <v>38</v>
      </c>
      <c r="E789">
        <f>INDEX(Testing!$K$17:$K$23,FLOOR(('Frame Table'!B789-($E$6*D789)-($E$6*60*C789))/'Frame Table'!$F$6,1)+1)</f>
        <v>97</v>
      </c>
      <c r="F789">
        <f t="shared" si="240"/>
        <v>83</v>
      </c>
      <c r="G789">
        <f>INDEX(Testing!$N$17:$N$23,FLOOR(('Frame Table'!B789-($E$6*D789)-($E$6*60*C789))/'Frame Table'!$F$6,1)+1)</f>
        <v>96</v>
      </c>
      <c r="J789">
        <f t="shared" si="257"/>
        <v>781</v>
      </c>
      <c r="K789">
        <f t="shared" si="253"/>
        <v>852071</v>
      </c>
      <c r="L789">
        <f t="shared" si="246"/>
        <v>0</v>
      </c>
      <c r="M789">
        <f t="shared" si="247"/>
        <v>33</v>
      </c>
      <c r="N789">
        <f>INDEX(Testing!$K$17:$K$23,FLOOR(('Frame Table'!K789-($E$6*M789)-($E$6*60*L789))/'Frame Table'!$F$6,1)+1)</f>
        <v>25</v>
      </c>
      <c r="O789">
        <f t="shared" si="241"/>
        <v>28</v>
      </c>
      <c r="P789">
        <f>INDEX(Testing!$N$17:$N$23,FLOOR(('Frame Table'!K789-($E$6*M789)-($E$6*60*L789))/'Frame Table'!$F$6,1)+1)</f>
        <v>19</v>
      </c>
      <c r="S789">
        <f t="shared" si="258"/>
        <v>781</v>
      </c>
      <c r="T789">
        <f t="shared" si="254"/>
        <v>1193368</v>
      </c>
      <c r="U789">
        <f t="shared" si="248"/>
        <v>0</v>
      </c>
      <c r="V789">
        <f t="shared" si="249"/>
        <v>46</v>
      </c>
      <c r="W789">
        <f>INDEX(Testing!$K$17:$K$23,FLOOR(('Frame Table'!T789-($E$6*V789)-($E$6*60*U789))/'Frame Table'!$F$6,1)+1)</f>
        <v>61</v>
      </c>
      <c r="X789">
        <f t="shared" si="242"/>
        <v>61</v>
      </c>
      <c r="Y789">
        <f>INDEX(Testing!$N$17:$N$23,FLOOR(('Frame Table'!T789-($E$6*V789)-($E$6*60*U789))/'Frame Table'!$F$6,1)+1)</f>
        <v>58</v>
      </c>
      <c r="AB789">
        <f t="shared" si="259"/>
        <v>781</v>
      </c>
      <c r="AC789">
        <f t="shared" si="255"/>
        <v>745074</v>
      </c>
      <c r="AD789">
        <f t="shared" si="250"/>
        <v>0</v>
      </c>
      <c r="AE789">
        <f t="shared" si="251"/>
        <v>29</v>
      </c>
      <c r="AF789">
        <f>INDEX(Testing!$K$17:$K$23,FLOOR(('Frame Table'!AC789-($E$6*AE789)-($E$6*60*AD789))/'Frame Table'!$F$6,1)+1)</f>
        <v>0</v>
      </c>
      <c r="AG789">
        <f t="shared" si="243"/>
        <v>10</v>
      </c>
      <c r="AH789">
        <f>INDEX(Testing!$N$17:$N$23,FLOOR(('Frame Table'!AC789-($E$6*AE789)-($E$6*60*AD789))/'Frame Table'!$F$6,1)+1)</f>
        <v>0</v>
      </c>
    </row>
    <row r="790" spans="1:34" x14ac:dyDescent="0.25">
      <c r="A790">
        <f t="shared" si="256"/>
        <v>782</v>
      </c>
      <c r="B790">
        <f t="shared" si="252"/>
        <v>995486</v>
      </c>
      <c r="C790">
        <f t="shared" si="244"/>
        <v>0</v>
      </c>
      <c r="D790">
        <f t="shared" si="245"/>
        <v>38</v>
      </c>
      <c r="E790">
        <f>INDEX(Testing!$K$17:$K$23,FLOOR(('Frame Table'!B790-($E$6*D790)-($E$6*60*C790))/'Frame Table'!$F$6,1)+1)</f>
        <v>97</v>
      </c>
      <c r="F790">
        <f t="shared" si="240"/>
        <v>88</v>
      </c>
      <c r="G790">
        <f>INDEX(Testing!$N$17:$N$23,FLOOR(('Frame Table'!B790-($E$6*D790)-($E$6*60*C790))/'Frame Table'!$F$6,1)+1)</f>
        <v>96</v>
      </c>
      <c r="J790">
        <f t="shared" si="257"/>
        <v>782</v>
      </c>
      <c r="K790">
        <f t="shared" si="253"/>
        <v>853162</v>
      </c>
      <c r="L790">
        <f t="shared" si="246"/>
        <v>0</v>
      </c>
      <c r="M790">
        <f t="shared" si="247"/>
        <v>33</v>
      </c>
      <c r="N790">
        <f>INDEX(Testing!$K$17:$K$23,FLOOR(('Frame Table'!K790-($E$6*M790)-($E$6*60*L790))/'Frame Table'!$F$6,1)+1)</f>
        <v>48</v>
      </c>
      <c r="O790">
        <f t="shared" si="241"/>
        <v>32</v>
      </c>
      <c r="P790">
        <f>INDEX(Testing!$N$17:$N$23,FLOOR(('Frame Table'!K790-($E$6*M790)-($E$6*60*L790))/'Frame Table'!$F$6,1)+1)</f>
        <v>38</v>
      </c>
      <c r="S790">
        <f t="shared" si="258"/>
        <v>782</v>
      </c>
      <c r="T790">
        <f t="shared" si="254"/>
        <v>1194896</v>
      </c>
      <c r="U790">
        <f t="shared" si="248"/>
        <v>0</v>
      </c>
      <c r="V790">
        <f t="shared" si="249"/>
        <v>46</v>
      </c>
      <c r="W790">
        <f>INDEX(Testing!$K$17:$K$23,FLOOR(('Frame Table'!T790-($E$6*V790)-($E$6*60*U790))/'Frame Table'!$F$6,1)+1)</f>
        <v>82</v>
      </c>
      <c r="X790">
        <f t="shared" si="242"/>
        <v>67</v>
      </c>
      <c r="Y790">
        <f>INDEX(Testing!$N$17:$N$23,FLOOR(('Frame Table'!T790-($E$6*V790)-($E$6*60*U790))/'Frame Table'!$F$6,1)+1)</f>
        <v>77</v>
      </c>
      <c r="AB790">
        <f t="shared" si="259"/>
        <v>782</v>
      </c>
      <c r="AC790">
        <f t="shared" si="255"/>
        <v>746028</v>
      </c>
      <c r="AD790">
        <f t="shared" si="250"/>
        <v>0</v>
      </c>
      <c r="AE790">
        <f t="shared" si="251"/>
        <v>29</v>
      </c>
      <c r="AF790">
        <f>INDEX(Testing!$K$17:$K$23,FLOOR(('Frame Table'!AC790-($E$6*AE790)-($E$6*60*AD790))/'Frame Table'!$F$6,1)+1)</f>
        <v>0</v>
      </c>
      <c r="AG790">
        <f t="shared" si="243"/>
        <v>14</v>
      </c>
      <c r="AH790">
        <f>INDEX(Testing!$N$17:$N$23,FLOOR(('Frame Table'!AC790-($E$6*AE790)-($E$6*60*AD790))/'Frame Table'!$F$6,1)+1)</f>
        <v>0</v>
      </c>
    </row>
    <row r="791" spans="1:34" x14ac:dyDescent="0.25">
      <c r="A791">
        <f t="shared" si="256"/>
        <v>783</v>
      </c>
      <c r="B791">
        <f t="shared" si="252"/>
        <v>996759</v>
      </c>
      <c r="C791">
        <f t="shared" si="244"/>
        <v>0</v>
      </c>
      <c r="D791">
        <f t="shared" si="245"/>
        <v>38</v>
      </c>
      <c r="E791">
        <f>INDEX(Testing!$K$17:$K$23,FLOOR(('Frame Table'!B791-($E$6*D791)-($E$6*60*C791))/'Frame Table'!$F$6,1)+1)</f>
        <v>97</v>
      </c>
      <c r="F791">
        <f t="shared" si="240"/>
        <v>93</v>
      </c>
      <c r="G791">
        <f>INDEX(Testing!$N$17:$N$23,FLOOR(('Frame Table'!B791-($E$6*D791)-($E$6*60*C791))/'Frame Table'!$F$6,1)+1)</f>
        <v>96</v>
      </c>
      <c r="J791">
        <f t="shared" si="257"/>
        <v>783</v>
      </c>
      <c r="K791">
        <f t="shared" si="253"/>
        <v>854253</v>
      </c>
      <c r="L791">
        <f t="shared" si="246"/>
        <v>0</v>
      </c>
      <c r="M791">
        <f t="shared" si="247"/>
        <v>33</v>
      </c>
      <c r="N791">
        <f>INDEX(Testing!$K$17:$K$23,FLOOR(('Frame Table'!K791-($E$6*M791)-($E$6*60*L791))/'Frame Table'!$F$6,1)+1)</f>
        <v>48</v>
      </c>
      <c r="O791">
        <f t="shared" si="241"/>
        <v>36</v>
      </c>
      <c r="P791">
        <f>INDEX(Testing!$N$17:$N$23,FLOOR(('Frame Table'!K791-($E$6*M791)-($E$6*60*L791))/'Frame Table'!$F$6,1)+1)</f>
        <v>38</v>
      </c>
      <c r="S791">
        <f t="shared" si="258"/>
        <v>783</v>
      </c>
      <c r="T791">
        <f t="shared" si="254"/>
        <v>1196424</v>
      </c>
      <c r="U791">
        <f t="shared" si="248"/>
        <v>0</v>
      </c>
      <c r="V791">
        <f t="shared" si="249"/>
        <v>46</v>
      </c>
      <c r="W791">
        <f>INDEX(Testing!$K$17:$K$23,FLOOR(('Frame Table'!T791-($E$6*V791)-($E$6*60*U791))/'Frame Table'!$F$6,1)+1)</f>
        <v>82</v>
      </c>
      <c r="X791">
        <f t="shared" si="242"/>
        <v>73</v>
      </c>
      <c r="Y791">
        <f>INDEX(Testing!$N$17:$N$23,FLOOR(('Frame Table'!T791-($E$6*V791)-($E$6*60*U791))/'Frame Table'!$F$6,1)+1)</f>
        <v>77</v>
      </c>
      <c r="AB791">
        <f t="shared" si="259"/>
        <v>783</v>
      </c>
      <c r="AC791">
        <f t="shared" si="255"/>
        <v>746982</v>
      </c>
      <c r="AD791">
        <f t="shared" si="250"/>
        <v>0</v>
      </c>
      <c r="AE791">
        <f t="shared" si="251"/>
        <v>29</v>
      </c>
      <c r="AF791">
        <f>INDEX(Testing!$K$17:$K$23,FLOOR(('Frame Table'!AC791-($E$6*AE791)-($E$6*60*AD791))/'Frame Table'!$F$6,1)+1)</f>
        <v>25</v>
      </c>
      <c r="AG791">
        <f t="shared" si="243"/>
        <v>17</v>
      </c>
      <c r="AH791">
        <f>INDEX(Testing!$N$17:$N$23,FLOOR(('Frame Table'!AC791-($E$6*AE791)-($E$6*60*AD791))/'Frame Table'!$F$6,1)+1)</f>
        <v>19</v>
      </c>
    </row>
    <row r="792" spans="1:34" x14ac:dyDescent="0.25">
      <c r="A792">
        <f t="shared" si="256"/>
        <v>784</v>
      </c>
      <c r="B792">
        <f t="shared" si="252"/>
        <v>998032</v>
      </c>
      <c r="C792">
        <f t="shared" si="244"/>
        <v>0</v>
      </c>
      <c r="D792">
        <f t="shared" si="245"/>
        <v>38</v>
      </c>
      <c r="E792">
        <f>INDEX(Testing!$K$17:$K$23,FLOOR(('Frame Table'!B792-($E$6*D792)-($E$6*60*C792))/'Frame Table'!$F$6,1)+1)</f>
        <v>99</v>
      </c>
      <c r="F792">
        <f t="shared" si="240"/>
        <v>98</v>
      </c>
      <c r="G792">
        <f>INDEX(Testing!$N$17:$N$23,FLOOR(('Frame Table'!B792-($E$6*D792)-($E$6*60*C792))/'Frame Table'!$F$6,1)+1)</f>
        <v>99</v>
      </c>
      <c r="J792">
        <f t="shared" si="257"/>
        <v>784</v>
      </c>
      <c r="K792">
        <f t="shared" si="253"/>
        <v>855344</v>
      </c>
      <c r="L792">
        <f t="shared" si="246"/>
        <v>0</v>
      </c>
      <c r="M792">
        <f t="shared" si="247"/>
        <v>33</v>
      </c>
      <c r="N792">
        <f>INDEX(Testing!$K$17:$K$23,FLOOR(('Frame Table'!K792-($E$6*M792)-($E$6*60*L792))/'Frame Table'!$F$6,1)+1)</f>
        <v>48</v>
      </c>
      <c r="O792">
        <f t="shared" si="241"/>
        <v>41</v>
      </c>
      <c r="P792">
        <f>INDEX(Testing!$N$17:$N$23,FLOOR(('Frame Table'!K792-($E$6*M792)-($E$6*60*L792))/'Frame Table'!$F$6,1)+1)</f>
        <v>38</v>
      </c>
      <c r="S792">
        <f t="shared" si="258"/>
        <v>784</v>
      </c>
      <c r="T792">
        <f t="shared" si="254"/>
        <v>1197952</v>
      </c>
      <c r="U792">
        <f t="shared" si="248"/>
        <v>0</v>
      </c>
      <c r="V792">
        <f t="shared" si="249"/>
        <v>46</v>
      </c>
      <c r="W792">
        <f>INDEX(Testing!$K$17:$K$23,FLOOR(('Frame Table'!T792-($E$6*V792)-($E$6*60*U792))/'Frame Table'!$F$6,1)+1)</f>
        <v>82</v>
      </c>
      <c r="X792">
        <f t="shared" si="242"/>
        <v>79</v>
      </c>
      <c r="Y792">
        <f>INDEX(Testing!$N$17:$N$23,FLOOR(('Frame Table'!T792-($E$6*V792)-($E$6*60*U792))/'Frame Table'!$F$6,1)+1)</f>
        <v>77</v>
      </c>
      <c r="AB792">
        <f t="shared" si="259"/>
        <v>784</v>
      </c>
      <c r="AC792">
        <f t="shared" si="255"/>
        <v>747936</v>
      </c>
      <c r="AD792">
        <f t="shared" si="250"/>
        <v>0</v>
      </c>
      <c r="AE792">
        <f t="shared" si="251"/>
        <v>29</v>
      </c>
      <c r="AF792">
        <f>INDEX(Testing!$K$17:$K$23,FLOOR(('Frame Table'!AC792-($E$6*AE792)-($E$6*60*AD792))/'Frame Table'!$F$6,1)+1)</f>
        <v>25</v>
      </c>
      <c r="AG792">
        <f t="shared" si="243"/>
        <v>21</v>
      </c>
      <c r="AH792">
        <f>INDEX(Testing!$N$17:$N$23,FLOOR(('Frame Table'!AC792-($E$6*AE792)-($E$6*60*AD792))/'Frame Table'!$F$6,1)+1)</f>
        <v>19</v>
      </c>
    </row>
    <row r="793" spans="1:34" x14ac:dyDescent="0.25">
      <c r="A793">
        <f t="shared" si="256"/>
        <v>785</v>
      </c>
      <c r="B793">
        <f t="shared" si="252"/>
        <v>999305</v>
      </c>
      <c r="C793">
        <f t="shared" si="244"/>
        <v>0</v>
      </c>
      <c r="D793">
        <f t="shared" si="245"/>
        <v>39</v>
      </c>
      <c r="E793">
        <f>INDEX(Testing!$K$17:$K$23,FLOOR(('Frame Table'!B793-($E$6*D793)-($E$6*60*C793))/'Frame Table'!$F$6,1)+1)</f>
        <v>0</v>
      </c>
      <c r="F793">
        <f t="shared" si="240"/>
        <v>3</v>
      </c>
      <c r="G793">
        <f>INDEX(Testing!$N$17:$N$23,FLOOR(('Frame Table'!B793-($E$6*D793)-($E$6*60*C793))/'Frame Table'!$F$6,1)+1)</f>
        <v>0</v>
      </c>
      <c r="J793">
        <f t="shared" si="257"/>
        <v>785</v>
      </c>
      <c r="K793">
        <f t="shared" si="253"/>
        <v>856435</v>
      </c>
      <c r="L793">
        <f t="shared" si="246"/>
        <v>0</v>
      </c>
      <c r="M793">
        <f t="shared" si="247"/>
        <v>33</v>
      </c>
      <c r="N793">
        <f>INDEX(Testing!$K$17:$K$23,FLOOR(('Frame Table'!K793-($E$6*M793)-($E$6*60*L793))/'Frame Table'!$F$6,1)+1)</f>
        <v>48</v>
      </c>
      <c r="O793">
        <f t="shared" si="241"/>
        <v>45</v>
      </c>
      <c r="P793">
        <f>INDEX(Testing!$N$17:$N$23,FLOOR(('Frame Table'!K793-($E$6*M793)-($E$6*60*L793))/'Frame Table'!$F$6,1)+1)</f>
        <v>38</v>
      </c>
      <c r="S793">
        <f t="shared" si="258"/>
        <v>785</v>
      </c>
      <c r="T793">
        <f t="shared" si="254"/>
        <v>1199480</v>
      </c>
      <c r="U793">
        <f t="shared" si="248"/>
        <v>0</v>
      </c>
      <c r="V793">
        <f t="shared" si="249"/>
        <v>46</v>
      </c>
      <c r="W793">
        <f>INDEX(Testing!$K$17:$K$23,FLOOR(('Frame Table'!T793-($E$6*V793)-($E$6*60*U793))/'Frame Table'!$F$6,1)+1)</f>
        <v>97</v>
      </c>
      <c r="X793">
        <f t="shared" si="242"/>
        <v>85</v>
      </c>
      <c r="Y793">
        <f>INDEX(Testing!$N$17:$N$23,FLOOR(('Frame Table'!T793-($E$6*V793)-($E$6*60*U793))/'Frame Table'!$F$6,1)+1)</f>
        <v>96</v>
      </c>
      <c r="AB793">
        <f t="shared" si="259"/>
        <v>785</v>
      </c>
      <c r="AC793">
        <f t="shared" si="255"/>
        <v>748890</v>
      </c>
      <c r="AD793">
        <f t="shared" si="250"/>
        <v>0</v>
      </c>
      <c r="AE793">
        <f t="shared" si="251"/>
        <v>29</v>
      </c>
      <c r="AF793">
        <f>INDEX(Testing!$K$17:$K$23,FLOOR(('Frame Table'!AC793-($E$6*AE793)-($E$6*60*AD793))/'Frame Table'!$F$6,1)+1)</f>
        <v>25</v>
      </c>
      <c r="AG793">
        <f t="shared" si="243"/>
        <v>25</v>
      </c>
      <c r="AH793">
        <f>INDEX(Testing!$N$17:$N$23,FLOOR(('Frame Table'!AC793-($E$6*AE793)-($E$6*60*AD793))/'Frame Table'!$F$6,1)+1)</f>
        <v>19</v>
      </c>
    </row>
    <row r="794" spans="1:34" x14ac:dyDescent="0.25">
      <c r="A794">
        <f t="shared" si="256"/>
        <v>786</v>
      </c>
      <c r="B794">
        <f t="shared" si="252"/>
        <v>1000578</v>
      </c>
      <c r="C794">
        <f t="shared" si="244"/>
        <v>0</v>
      </c>
      <c r="D794">
        <f t="shared" si="245"/>
        <v>39</v>
      </c>
      <c r="E794">
        <f>INDEX(Testing!$K$17:$K$23,FLOOR(('Frame Table'!B794-($E$6*D794)-($E$6*60*C794))/'Frame Table'!$F$6,1)+1)</f>
        <v>0</v>
      </c>
      <c r="F794">
        <f t="shared" si="240"/>
        <v>8</v>
      </c>
      <c r="G794">
        <f>INDEX(Testing!$N$17:$N$23,FLOOR(('Frame Table'!B794-($E$6*D794)-($E$6*60*C794))/'Frame Table'!$F$6,1)+1)</f>
        <v>0</v>
      </c>
      <c r="J794">
        <f t="shared" si="257"/>
        <v>786</v>
      </c>
      <c r="K794">
        <f t="shared" si="253"/>
        <v>857526</v>
      </c>
      <c r="L794">
        <f t="shared" si="246"/>
        <v>0</v>
      </c>
      <c r="M794">
        <f t="shared" si="247"/>
        <v>33</v>
      </c>
      <c r="N794">
        <f>INDEX(Testing!$K$17:$K$23,FLOOR(('Frame Table'!K794-($E$6*M794)-($E$6*60*L794))/'Frame Table'!$F$6,1)+1)</f>
        <v>61</v>
      </c>
      <c r="O794">
        <f t="shared" si="241"/>
        <v>49</v>
      </c>
      <c r="P794">
        <f>INDEX(Testing!$N$17:$N$23,FLOOR(('Frame Table'!K794-($E$6*M794)-($E$6*60*L794))/'Frame Table'!$F$6,1)+1)</f>
        <v>58</v>
      </c>
      <c r="S794">
        <f t="shared" si="258"/>
        <v>786</v>
      </c>
      <c r="T794">
        <f t="shared" si="254"/>
        <v>1201008</v>
      </c>
      <c r="U794">
        <f t="shared" si="248"/>
        <v>0</v>
      </c>
      <c r="V794">
        <f t="shared" si="249"/>
        <v>46</v>
      </c>
      <c r="W794">
        <f>INDEX(Testing!$K$17:$K$23,FLOOR(('Frame Table'!T794-($E$6*V794)-($E$6*60*U794))/'Frame Table'!$F$6,1)+1)</f>
        <v>97</v>
      </c>
      <c r="X794">
        <f t="shared" si="242"/>
        <v>91</v>
      </c>
      <c r="Y794">
        <f>INDEX(Testing!$N$17:$N$23,FLOOR(('Frame Table'!T794-($E$6*V794)-($E$6*60*U794))/'Frame Table'!$F$6,1)+1)</f>
        <v>96</v>
      </c>
      <c r="AB794">
        <f t="shared" si="259"/>
        <v>786</v>
      </c>
      <c r="AC794">
        <f t="shared" si="255"/>
        <v>749844</v>
      </c>
      <c r="AD794">
        <f t="shared" si="250"/>
        <v>0</v>
      </c>
      <c r="AE794">
        <f t="shared" si="251"/>
        <v>29</v>
      </c>
      <c r="AF794">
        <f>INDEX(Testing!$K$17:$K$23,FLOOR(('Frame Table'!AC794-($E$6*AE794)-($E$6*60*AD794))/'Frame Table'!$F$6,1)+1)</f>
        <v>25</v>
      </c>
      <c r="AG794">
        <f t="shared" si="243"/>
        <v>29</v>
      </c>
      <c r="AH794">
        <f>INDEX(Testing!$N$17:$N$23,FLOOR(('Frame Table'!AC794-($E$6*AE794)-($E$6*60*AD794))/'Frame Table'!$F$6,1)+1)</f>
        <v>19</v>
      </c>
    </row>
    <row r="795" spans="1:34" x14ac:dyDescent="0.25">
      <c r="A795">
        <f t="shared" si="256"/>
        <v>787</v>
      </c>
      <c r="B795">
        <f t="shared" si="252"/>
        <v>1001851</v>
      </c>
      <c r="C795">
        <f t="shared" si="244"/>
        <v>0</v>
      </c>
      <c r="D795">
        <f t="shared" si="245"/>
        <v>39</v>
      </c>
      <c r="E795">
        <f>INDEX(Testing!$K$17:$K$23,FLOOR(('Frame Table'!B795-($E$6*D795)-($E$6*60*C795))/'Frame Table'!$F$6,1)+1)</f>
        <v>0</v>
      </c>
      <c r="F795">
        <f t="shared" si="240"/>
        <v>13</v>
      </c>
      <c r="G795">
        <f>INDEX(Testing!$N$17:$N$23,FLOOR(('Frame Table'!B795-($E$6*D795)-($E$6*60*C795))/'Frame Table'!$F$6,1)+1)</f>
        <v>0</v>
      </c>
      <c r="J795">
        <f t="shared" si="257"/>
        <v>787</v>
      </c>
      <c r="K795">
        <f t="shared" si="253"/>
        <v>858617</v>
      </c>
      <c r="L795">
        <f t="shared" si="246"/>
        <v>0</v>
      </c>
      <c r="M795">
        <f t="shared" si="247"/>
        <v>33</v>
      </c>
      <c r="N795">
        <f>INDEX(Testing!$K$17:$K$23,FLOOR(('Frame Table'!K795-($E$6*M795)-($E$6*60*L795))/'Frame Table'!$F$6,1)+1)</f>
        <v>61</v>
      </c>
      <c r="O795">
        <f t="shared" si="241"/>
        <v>53</v>
      </c>
      <c r="P795">
        <f>INDEX(Testing!$N$17:$N$23,FLOOR(('Frame Table'!K795-($E$6*M795)-($E$6*60*L795))/'Frame Table'!$F$6,1)+1)</f>
        <v>58</v>
      </c>
      <c r="S795">
        <f t="shared" si="258"/>
        <v>787</v>
      </c>
      <c r="T795">
        <f t="shared" si="254"/>
        <v>1202536</v>
      </c>
      <c r="U795">
        <f t="shared" si="248"/>
        <v>0</v>
      </c>
      <c r="V795">
        <f t="shared" si="249"/>
        <v>46</v>
      </c>
      <c r="W795">
        <f>INDEX(Testing!$K$17:$K$23,FLOOR(('Frame Table'!T795-($E$6*V795)-($E$6*60*U795))/'Frame Table'!$F$6,1)+1)</f>
        <v>99</v>
      </c>
      <c r="X795">
        <f t="shared" si="242"/>
        <v>97</v>
      </c>
      <c r="Y795">
        <f>INDEX(Testing!$N$17:$N$23,FLOOR(('Frame Table'!T795-($E$6*V795)-($E$6*60*U795))/'Frame Table'!$F$6,1)+1)</f>
        <v>99</v>
      </c>
      <c r="AB795">
        <f t="shared" si="259"/>
        <v>787</v>
      </c>
      <c r="AC795">
        <f t="shared" si="255"/>
        <v>750798</v>
      </c>
      <c r="AD795">
        <f t="shared" si="250"/>
        <v>0</v>
      </c>
      <c r="AE795">
        <f t="shared" si="251"/>
        <v>29</v>
      </c>
      <c r="AF795">
        <f>INDEX(Testing!$K$17:$K$23,FLOOR(('Frame Table'!AC795-($E$6*AE795)-($E$6*60*AD795))/'Frame Table'!$F$6,1)+1)</f>
        <v>48</v>
      </c>
      <c r="AG795">
        <f t="shared" si="243"/>
        <v>32</v>
      </c>
      <c r="AH795">
        <f>INDEX(Testing!$N$17:$N$23,FLOOR(('Frame Table'!AC795-($E$6*AE795)-($E$6*60*AD795))/'Frame Table'!$F$6,1)+1)</f>
        <v>38</v>
      </c>
    </row>
    <row r="796" spans="1:34" x14ac:dyDescent="0.25">
      <c r="A796">
        <f t="shared" si="256"/>
        <v>788</v>
      </c>
      <c r="B796">
        <f t="shared" si="252"/>
        <v>1003124</v>
      </c>
      <c r="C796">
        <f t="shared" si="244"/>
        <v>0</v>
      </c>
      <c r="D796">
        <f t="shared" si="245"/>
        <v>39</v>
      </c>
      <c r="E796">
        <f>INDEX(Testing!$K$17:$K$23,FLOOR(('Frame Table'!B796-($E$6*D796)-($E$6*60*C796))/'Frame Table'!$F$6,1)+1)</f>
        <v>25</v>
      </c>
      <c r="F796">
        <f t="shared" si="240"/>
        <v>18</v>
      </c>
      <c r="G796">
        <f>INDEX(Testing!$N$17:$N$23,FLOOR(('Frame Table'!B796-($E$6*D796)-($E$6*60*C796))/'Frame Table'!$F$6,1)+1)</f>
        <v>19</v>
      </c>
      <c r="J796">
        <f t="shared" si="257"/>
        <v>788</v>
      </c>
      <c r="K796">
        <f t="shared" si="253"/>
        <v>859708</v>
      </c>
      <c r="L796">
        <f t="shared" si="246"/>
        <v>0</v>
      </c>
      <c r="M796">
        <f t="shared" si="247"/>
        <v>33</v>
      </c>
      <c r="N796">
        <f>INDEX(Testing!$K$17:$K$23,FLOOR(('Frame Table'!K796-($E$6*M796)-($E$6*60*L796))/'Frame Table'!$F$6,1)+1)</f>
        <v>61</v>
      </c>
      <c r="O796">
        <f t="shared" si="241"/>
        <v>58</v>
      </c>
      <c r="P796">
        <f>INDEX(Testing!$N$17:$N$23,FLOOR(('Frame Table'!K796-($E$6*M796)-($E$6*60*L796))/'Frame Table'!$F$6,1)+1)</f>
        <v>58</v>
      </c>
      <c r="S796">
        <f t="shared" si="258"/>
        <v>788</v>
      </c>
      <c r="T796">
        <f t="shared" si="254"/>
        <v>1204064</v>
      </c>
      <c r="U796">
        <f t="shared" si="248"/>
        <v>0</v>
      </c>
      <c r="V796">
        <f t="shared" si="249"/>
        <v>47</v>
      </c>
      <c r="W796">
        <f>INDEX(Testing!$K$17:$K$23,FLOOR(('Frame Table'!T796-($E$6*V796)-($E$6*60*U796))/'Frame Table'!$F$6,1)+1)</f>
        <v>0</v>
      </c>
      <c r="X796">
        <f t="shared" si="242"/>
        <v>3</v>
      </c>
      <c r="Y796">
        <f>INDEX(Testing!$N$17:$N$23,FLOOR(('Frame Table'!T796-($E$6*V796)-($E$6*60*U796))/'Frame Table'!$F$6,1)+1)</f>
        <v>0</v>
      </c>
      <c r="AB796">
        <f t="shared" si="259"/>
        <v>788</v>
      </c>
      <c r="AC796">
        <f t="shared" si="255"/>
        <v>751752</v>
      </c>
      <c r="AD796">
        <f t="shared" si="250"/>
        <v>0</v>
      </c>
      <c r="AE796">
        <f t="shared" si="251"/>
        <v>29</v>
      </c>
      <c r="AF796">
        <f>INDEX(Testing!$K$17:$K$23,FLOOR(('Frame Table'!AC796-($E$6*AE796)-($E$6*60*AD796))/'Frame Table'!$F$6,1)+1)</f>
        <v>48</v>
      </c>
      <c r="AG796">
        <f t="shared" si="243"/>
        <v>36</v>
      </c>
      <c r="AH796">
        <f>INDEX(Testing!$N$17:$N$23,FLOOR(('Frame Table'!AC796-($E$6*AE796)-($E$6*60*AD796))/'Frame Table'!$F$6,1)+1)</f>
        <v>38</v>
      </c>
    </row>
    <row r="797" spans="1:34" x14ac:dyDescent="0.25">
      <c r="A797">
        <f t="shared" si="256"/>
        <v>789</v>
      </c>
      <c r="B797">
        <f t="shared" si="252"/>
        <v>1004397</v>
      </c>
      <c r="C797">
        <f t="shared" si="244"/>
        <v>0</v>
      </c>
      <c r="D797">
        <f t="shared" si="245"/>
        <v>39</v>
      </c>
      <c r="E797">
        <f>INDEX(Testing!$K$17:$K$23,FLOOR(('Frame Table'!B797-($E$6*D797)-($E$6*60*C797))/'Frame Table'!$F$6,1)+1)</f>
        <v>25</v>
      </c>
      <c r="F797">
        <f t="shared" si="240"/>
        <v>23</v>
      </c>
      <c r="G797">
        <f>INDEX(Testing!$N$17:$N$23,FLOOR(('Frame Table'!B797-($E$6*D797)-($E$6*60*C797))/'Frame Table'!$F$6,1)+1)</f>
        <v>19</v>
      </c>
      <c r="J797">
        <f t="shared" si="257"/>
        <v>789</v>
      </c>
      <c r="K797">
        <f t="shared" si="253"/>
        <v>860799</v>
      </c>
      <c r="L797">
        <f t="shared" si="246"/>
        <v>0</v>
      </c>
      <c r="M797">
        <f t="shared" si="247"/>
        <v>33</v>
      </c>
      <c r="N797">
        <f>INDEX(Testing!$K$17:$K$23,FLOOR(('Frame Table'!K797-($E$6*M797)-($E$6*60*L797))/'Frame Table'!$F$6,1)+1)</f>
        <v>61</v>
      </c>
      <c r="O797">
        <f t="shared" si="241"/>
        <v>62</v>
      </c>
      <c r="P797">
        <f>INDEX(Testing!$N$17:$N$23,FLOOR(('Frame Table'!K797-($E$6*M797)-($E$6*60*L797))/'Frame Table'!$F$6,1)+1)</f>
        <v>58</v>
      </c>
      <c r="S797">
        <f t="shared" si="258"/>
        <v>789</v>
      </c>
      <c r="T797">
        <f t="shared" si="254"/>
        <v>1205592</v>
      </c>
      <c r="U797">
        <f t="shared" si="248"/>
        <v>0</v>
      </c>
      <c r="V797">
        <f t="shared" si="249"/>
        <v>47</v>
      </c>
      <c r="W797">
        <f>INDEX(Testing!$K$17:$K$23,FLOOR(('Frame Table'!T797-($E$6*V797)-($E$6*60*U797))/'Frame Table'!$F$6,1)+1)</f>
        <v>0</v>
      </c>
      <c r="X797">
        <f t="shared" si="242"/>
        <v>9</v>
      </c>
      <c r="Y797">
        <f>INDEX(Testing!$N$17:$N$23,FLOOR(('Frame Table'!T797-($E$6*V797)-($E$6*60*U797))/'Frame Table'!$F$6,1)+1)</f>
        <v>0</v>
      </c>
      <c r="AB797">
        <f t="shared" si="259"/>
        <v>789</v>
      </c>
      <c r="AC797">
        <f t="shared" si="255"/>
        <v>752706</v>
      </c>
      <c r="AD797">
        <f t="shared" si="250"/>
        <v>0</v>
      </c>
      <c r="AE797">
        <f t="shared" si="251"/>
        <v>29</v>
      </c>
      <c r="AF797">
        <f>INDEX(Testing!$K$17:$K$23,FLOOR(('Frame Table'!AC797-($E$6*AE797)-($E$6*60*AD797))/'Frame Table'!$F$6,1)+1)</f>
        <v>48</v>
      </c>
      <c r="AG797">
        <f t="shared" si="243"/>
        <v>40</v>
      </c>
      <c r="AH797">
        <f>INDEX(Testing!$N$17:$N$23,FLOOR(('Frame Table'!AC797-($E$6*AE797)-($E$6*60*AD797))/'Frame Table'!$F$6,1)+1)</f>
        <v>38</v>
      </c>
    </row>
    <row r="798" spans="1:34" x14ac:dyDescent="0.25">
      <c r="A798">
        <f t="shared" si="256"/>
        <v>790</v>
      </c>
      <c r="B798">
        <f t="shared" si="252"/>
        <v>1005670</v>
      </c>
      <c r="C798">
        <f t="shared" si="244"/>
        <v>0</v>
      </c>
      <c r="D798">
        <f t="shared" si="245"/>
        <v>39</v>
      </c>
      <c r="E798">
        <f>INDEX(Testing!$K$17:$K$23,FLOOR(('Frame Table'!B798-($E$6*D798)-($E$6*60*C798))/'Frame Table'!$F$6,1)+1)</f>
        <v>25</v>
      </c>
      <c r="F798">
        <f t="shared" si="240"/>
        <v>28</v>
      </c>
      <c r="G798">
        <f>INDEX(Testing!$N$17:$N$23,FLOOR(('Frame Table'!B798-($E$6*D798)-($E$6*60*C798))/'Frame Table'!$F$6,1)+1)</f>
        <v>19</v>
      </c>
      <c r="J798">
        <f t="shared" si="257"/>
        <v>790</v>
      </c>
      <c r="K798">
        <f t="shared" si="253"/>
        <v>861890</v>
      </c>
      <c r="L798">
        <f t="shared" si="246"/>
        <v>0</v>
      </c>
      <c r="M798">
        <f t="shared" si="247"/>
        <v>33</v>
      </c>
      <c r="N798">
        <f>INDEX(Testing!$K$17:$K$23,FLOOR(('Frame Table'!K798-($E$6*M798)-($E$6*60*L798))/'Frame Table'!$F$6,1)+1)</f>
        <v>82</v>
      </c>
      <c r="O798">
        <f t="shared" si="241"/>
        <v>66</v>
      </c>
      <c r="P798">
        <f>INDEX(Testing!$N$17:$N$23,FLOOR(('Frame Table'!K798-($E$6*M798)-($E$6*60*L798))/'Frame Table'!$F$6,1)+1)</f>
        <v>77</v>
      </c>
      <c r="S798">
        <f t="shared" si="258"/>
        <v>790</v>
      </c>
      <c r="T798">
        <f t="shared" si="254"/>
        <v>1207120</v>
      </c>
      <c r="U798">
        <f t="shared" si="248"/>
        <v>0</v>
      </c>
      <c r="V798">
        <f t="shared" si="249"/>
        <v>47</v>
      </c>
      <c r="W798">
        <f>INDEX(Testing!$K$17:$K$23,FLOOR(('Frame Table'!T798-($E$6*V798)-($E$6*60*U798))/'Frame Table'!$F$6,1)+1)</f>
        <v>0</v>
      </c>
      <c r="X798">
        <f t="shared" si="242"/>
        <v>15</v>
      </c>
      <c r="Y798">
        <f>INDEX(Testing!$N$17:$N$23,FLOOR(('Frame Table'!T798-($E$6*V798)-($E$6*60*U798))/'Frame Table'!$F$6,1)+1)</f>
        <v>0</v>
      </c>
      <c r="AB798">
        <f t="shared" si="259"/>
        <v>790</v>
      </c>
      <c r="AC798">
        <f t="shared" si="255"/>
        <v>753660</v>
      </c>
      <c r="AD798">
        <f t="shared" si="250"/>
        <v>0</v>
      </c>
      <c r="AE798">
        <f t="shared" si="251"/>
        <v>29</v>
      </c>
      <c r="AF798">
        <f>INDEX(Testing!$K$17:$K$23,FLOOR(('Frame Table'!AC798-($E$6*AE798)-($E$6*60*AD798))/'Frame Table'!$F$6,1)+1)</f>
        <v>48</v>
      </c>
      <c r="AG798">
        <f t="shared" si="243"/>
        <v>43</v>
      </c>
      <c r="AH798">
        <f>INDEX(Testing!$N$17:$N$23,FLOOR(('Frame Table'!AC798-($E$6*AE798)-($E$6*60*AD798))/'Frame Table'!$F$6,1)+1)</f>
        <v>38</v>
      </c>
    </row>
    <row r="799" spans="1:34" x14ac:dyDescent="0.25">
      <c r="A799">
        <f t="shared" si="256"/>
        <v>791</v>
      </c>
      <c r="B799">
        <f t="shared" si="252"/>
        <v>1006943</v>
      </c>
      <c r="C799">
        <f t="shared" si="244"/>
        <v>0</v>
      </c>
      <c r="D799">
        <f t="shared" si="245"/>
        <v>39</v>
      </c>
      <c r="E799">
        <f>INDEX(Testing!$K$17:$K$23,FLOOR(('Frame Table'!B799-($E$6*D799)-($E$6*60*C799))/'Frame Table'!$F$6,1)+1)</f>
        <v>48</v>
      </c>
      <c r="F799">
        <f t="shared" si="240"/>
        <v>33</v>
      </c>
      <c r="G799">
        <f>INDEX(Testing!$N$17:$N$23,FLOOR(('Frame Table'!B799-($E$6*D799)-($E$6*60*C799))/'Frame Table'!$F$6,1)+1)</f>
        <v>38</v>
      </c>
      <c r="J799">
        <f t="shared" si="257"/>
        <v>791</v>
      </c>
      <c r="K799">
        <f t="shared" si="253"/>
        <v>862981</v>
      </c>
      <c r="L799">
        <f t="shared" si="246"/>
        <v>0</v>
      </c>
      <c r="M799">
        <f t="shared" si="247"/>
        <v>33</v>
      </c>
      <c r="N799">
        <f>INDEX(Testing!$K$17:$K$23,FLOOR(('Frame Table'!K799-($E$6*M799)-($E$6*60*L799))/'Frame Table'!$F$6,1)+1)</f>
        <v>82</v>
      </c>
      <c r="O799">
        <f t="shared" si="241"/>
        <v>71</v>
      </c>
      <c r="P799">
        <f>INDEX(Testing!$N$17:$N$23,FLOOR(('Frame Table'!K799-($E$6*M799)-($E$6*60*L799))/'Frame Table'!$F$6,1)+1)</f>
        <v>77</v>
      </c>
      <c r="S799">
        <f t="shared" si="258"/>
        <v>791</v>
      </c>
      <c r="T799">
        <f t="shared" si="254"/>
        <v>1208648</v>
      </c>
      <c r="U799">
        <f t="shared" si="248"/>
        <v>0</v>
      </c>
      <c r="V799">
        <f t="shared" si="249"/>
        <v>47</v>
      </c>
      <c r="W799">
        <f>INDEX(Testing!$K$17:$K$23,FLOOR(('Frame Table'!T799-($E$6*V799)-($E$6*60*U799))/'Frame Table'!$F$6,1)+1)</f>
        <v>25</v>
      </c>
      <c r="X799">
        <f t="shared" si="242"/>
        <v>21</v>
      </c>
      <c r="Y799">
        <f>INDEX(Testing!$N$17:$N$23,FLOOR(('Frame Table'!T799-($E$6*V799)-($E$6*60*U799))/'Frame Table'!$F$6,1)+1)</f>
        <v>19</v>
      </c>
      <c r="AB799">
        <f t="shared" si="259"/>
        <v>791</v>
      </c>
      <c r="AC799">
        <f t="shared" si="255"/>
        <v>754614</v>
      </c>
      <c r="AD799">
        <f t="shared" si="250"/>
        <v>0</v>
      </c>
      <c r="AE799">
        <f t="shared" si="251"/>
        <v>29</v>
      </c>
      <c r="AF799">
        <f>INDEX(Testing!$K$17:$K$23,FLOOR(('Frame Table'!AC799-($E$6*AE799)-($E$6*60*AD799))/'Frame Table'!$F$6,1)+1)</f>
        <v>48</v>
      </c>
      <c r="AG799">
        <f t="shared" si="243"/>
        <v>47</v>
      </c>
      <c r="AH799">
        <f>INDEX(Testing!$N$17:$N$23,FLOOR(('Frame Table'!AC799-($E$6*AE799)-($E$6*60*AD799))/'Frame Table'!$F$6,1)+1)</f>
        <v>38</v>
      </c>
    </row>
    <row r="800" spans="1:34" x14ac:dyDescent="0.25">
      <c r="A800">
        <f t="shared" si="256"/>
        <v>792</v>
      </c>
      <c r="B800">
        <f t="shared" si="252"/>
        <v>1008216</v>
      </c>
      <c r="C800">
        <f t="shared" si="244"/>
        <v>0</v>
      </c>
      <c r="D800">
        <f t="shared" si="245"/>
        <v>39</v>
      </c>
      <c r="E800">
        <f>INDEX(Testing!$K$17:$K$23,FLOOR(('Frame Table'!B800-($E$6*D800)-($E$6*60*C800))/'Frame Table'!$F$6,1)+1)</f>
        <v>48</v>
      </c>
      <c r="F800">
        <f t="shared" ref="F800:F863" si="260">FLOOR(B800/256,1) - D800*100-C800*6000</f>
        <v>38</v>
      </c>
      <c r="G800">
        <f>INDEX(Testing!$N$17:$N$23,FLOOR(('Frame Table'!B800-($E$6*D800)-($E$6*60*C800))/'Frame Table'!$F$6,1)+1)</f>
        <v>38</v>
      </c>
      <c r="J800">
        <f t="shared" si="257"/>
        <v>792</v>
      </c>
      <c r="K800">
        <f t="shared" si="253"/>
        <v>864072</v>
      </c>
      <c r="L800">
        <f t="shared" si="246"/>
        <v>0</v>
      </c>
      <c r="M800">
        <f t="shared" si="247"/>
        <v>33</v>
      </c>
      <c r="N800">
        <f>INDEX(Testing!$K$17:$K$23,FLOOR(('Frame Table'!K800-($E$6*M800)-($E$6*60*L800))/'Frame Table'!$F$6,1)+1)</f>
        <v>82</v>
      </c>
      <c r="O800">
        <f t="shared" ref="O800:O863" si="261">FLOOR(K800/256,1) - M800*100-L800*6000</f>
        <v>75</v>
      </c>
      <c r="P800">
        <f>INDEX(Testing!$N$17:$N$23,FLOOR(('Frame Table'!K800-($E$6*M800)-($E$6*60*L800))/'Frame Table'!$F$6,1)+1)</f>
        <v>77</v>
      </c>
      <c r="S800">
        <f t="shared" si="258"/>
        <v>792</v>
      </c>
      <c r="T800">
        <f t="shared" si="254"/>
        <v>1210176</v>
      </c>
      <c r="U800">
        <f t="shared" si="248"/>
        <v>0</v>
      </c>
      <c r="V800">
        <f t="shared" si="249"/>
        <v>47</v>
      </c>
      <c r="W800">
        <f>INDEX(Testing!$K$17:$K$23,FLOOR(('Frame Table'!T800-($E$6*V800)-($E$6*60*U800))/'Frame Table'!$F$6,1)+1)</f>
        <v>25</v>
      </c>
      <c r="X800">
        <f t="shared" ref="X800:X863" si="262">FLOOR(T800/256,1) - V800*100-U800*6000</f>
        <v>27</v>
      </c>
      <c r="Y800">
        <f>INDEX(Testing!$N$17:$N$23,FLOOR(('Frame Table'!T800-($E$6*V800)-($E$6*60*U800))/'Frame Table'!$F$6,1)+1)</f>
        <v>19</v>
      </c>
      <c r="AB800">
        <f t="shared" si="259"/>
        <v>792</v>
      </c>
      <c r="AC800">
        <f t="shared" si="255"/>
        <v>755568</v>
      </c>
      <c r="AD800">
        <f t="shared" si="250"/>
        <v>0</v>
      </c>
      <c r="AE800">
        <f t="shared" si="251"/>
        <v>29</v>
      </c>
      <c r="AF800">
        <f>INDEX(Testing!$K$17:$K$23,FLOOR(('Frame Table'!AC800-($E$6*AE800)-($E$6*60*AD800))/'Frame Table'!$F$6,1)+1)</f>
        <v>61</v>
      </c>
      <c r="AG800">
        <f t="shared" ref="AG800:AG863" si="263">FLOOR(AC800/256,1) - AE800*100-AD800*6000</f>
        <v>51</v>
      </c>
      <c r="AH800">
        <f>INDEX(Testing!$N$17:$N$23,FLOOR(('Frame Table'!AC800-($E$6*AE800)-($E$6*60*AD800))/'Frame Table'!$F$6,1)+1)</f>
        <v>58</v>
      </c>
    </row>
    <row r="801" spans="1:34" x14ac:dyDescent="0.25">
      <c r="A801">
        <f t="shared" si="256"/>
        <v>793</v>
      </c>
      <c r="B801">
        <f t="shared" si="252"/>
        <v>1009489</v>
      </c>
      <c r="C801">
        <f t="shared" si="244"/>
        <v>0</v>
      </c>
      <c r="D801">
        <f t="shared" si="245"/>
        <v>39</v>
      </c>
      <c r="E801">
        <f>INDEX(Testing!$K$17:$K$23,FLOOR(('Frame Table'!B801-($E$6*D801)-($E$6*60*C801))/'Frame Table'!$F$6,1)+1)</f>
        <v>48</v>
      </c>
      <c r="F801">
        <f t="shared" si="260"/>
        <v>43</v>
      </c>
      <c r="G801">
        <f>INDEX(Testing!$N$17:$N$23,FLOOR(('Frame Table'!B801-($E$6*D801)-($E$6*60*C801))/'Frame Table'!$F$6,1)+1)</f>
        <v>38</v>
      </c>
      <c r="J801">
        <f t="shared" si="257"/>
        <v>793</v>
      </c>
      <c r="K801">
        <f t="shared" si="253"/>
        <v>865163</v>
      </c>
      <c r="L801">
        <f t="shared" si="246"/>
        <v>0</v>
      </c>
      <c r="M801">
        <f t="shared" si="247"/>
        <v>33</v>
      </c>
      <c r="N801">
        <f>INDEX(Testing!$K$17:$K$23,FLOOR(('Frame Table'!K801-($E$6*M801)-($E$6*60*L801))/'Frame Table'!$F$6,1)+1)</f>
        <v>82</v>
      </c>
      <c r="O801">
        <f t="shared" si="261"/>
        <v>79</v>
      </c>
      <c r="P801">
        <f>INDEX(Testing!$N$17:$N$23,FLOOR(('Frame Table'!K801-($E$6*M801)-($E$6*60*L801))/'Frame Table'!$F$6,1)+1)</f>
        <v>77</v>
      </c>
      <c r="S801">
        <f t="shared" si="258"/>
        <v>793</v>
      </c>
      <c r="T801">
        <f t="shared" si="254"/>
        <v>1211704</v>
      </c>
      <c r="U801">
        <f t="shared" si="248"/>
        <v>0</v>
      </c>
      <c r="V801">
        <f t="shared" si="249"/>
        <v>47</v>
      </c>
      <c r="W801">
        <f>INDEX(Testing!$K$17:$K$23,FLOOR(('Frame Table'!T801-($E$6*V801)-($E$6*60*U801))/'Frame Table'!$F$6,1)+1)</f>
        <v>48</v>
      </c>
      <c r="X801">
        <f t="shared" si="262"/>
        <v>33</v>
      </c>
      <c r="Y801">
        <f>INDEX(Testing!$N$17:$N$23,FLOOR(('Frame Table'!T801-($E$6*V801)-($E$6*60*U801))/'Frame Table'!$F$6,1)+1)</f>
        <v>38</v>
      </c>
      <c r="AB801">
        <f t="shared" si="259"/>
        <v>793</v>
      </c>
      <c r="AC801">
        <f t="shared" si="255"/>
        <v>756522</v>
      </c>
      <c r="AD801">
        <f t="shared" si="250"/>
        <v>0</v>
      </c>
      <c r="AE801">
        <f t="shared" si="251"/>
        <v>29</v>
      </c>
      <c r="AF801">
        <f>INDEX(Testing!$K$17:$K$23,FLOOR(('Frame Table'!AC801-($E$6*AE801)-($E$6*60*AD801))/'Frame Table'!$F$6,1)+1)</f>
        <v>61</v>
      </c>
      <c r="AG801">
        <f t="shared" si="263"/>
        <v>55</v>
      </c>
      <c r="AH801">
        <f>INDEX(Testing!$N$17:$N$23,FLOOR(('Frame Table'!AC801-($E$6*AE801)-($E$6*60*AD801))/'Frame Table'!$F$6,1)+1)</f>
        <v>58</v>
      </c>
    </row>
    <row r="802" spans="1:34" x14ac:dyDescent="0.25">
      <c r="A802">
        <f t="shared" si="256"/>
        <v>794</v>
      </c>
      <c r="B802">
        <f t="shared" si="252"/>
        <v>1010762</v>
      </c>
      <c r="C802">
        <f t="shared" si="244"/>
        <v>0</v>
      </c>
      <c r="D802">
        <f t="shared" si="245"/>
        <v>39</v>
      </c>
      <c r="E802">
        <f>INDEX(Testing!$K$17:$K$23,FLOOR(('Frame Table'!B802-($E$6*D802)-($E$6*60*C802))/'Frame Table'!$F$6,1)+1)</f>
        <v>61</v>
      </c>
      <c r="F802">
        <f t="shared" si="260"/>
        <v>48</v>
      </c>
      <c r="G802">
        <f>INDEX(Testing!$N$17:$N$23,FLOOR(('Frame Table'!B802-($E$6*D802)-($E$6*60*C802))/'Frame Table'!$F$6,1)+1)</f>
        <v>58</v>
      </c>
      <c r="J802">
        <f t="shared" si="257"/>
        <v>794</v>
      </c>
      <c r="K802">
        <f t="shared" si="253"/>
        <v>866254</v>
      </c>
      <c r="L802">
        <f t="shared" si="246"/>
        <v>0</v>
      </c>
      <c r="M802">
        <f t="shared" si="247"/>
        <v>33</v>
      </c>
      <c r="N802">
        <f>INDEX(Testing!$K$17:$K$23,FLOOR(('Frame Table'!K802-($E$6*M802)-($E$6*60*L802))/'Frame Table'!$F$6,1)+1)</f>
        <v>97</v>
      </c>
      <c r="O802">
        <f t="shared" si="261"/>
        <v>83</v>
      </c>
      <c r="P802">
        <f>INDEX(Testing!$N$17:$N$23,FLOOR(('Frame Table'!K802-($E$6*M802)-($E$6*60*L802))/'Frame Table'!$F$6,1)+1)</f>
        <v>96</v>
      </c>
      <c r="S802">
        <f t="shared" si="258"/>
        <v>794</v>
      </c>
      <c r="T802">
        <f t="shared" si="254"/>
        <v>1213232</v>
      </c>
      <c r="U802">
        <f t="shared" si="248"/>
        <v>0</v>
      </c>
      <c r="V802">
        <f t="shared" si="249"/>
        <v>47</v>
      </c>
      <c r="W802">
        <f>INDEX(Testing!$K$17:$K$23,FLOOR(('Frame Table'!T802-($E$6*V802)-($E$6*60*U802))/'Frame Table'!$F$6,1)+1)</f>
        <v>48</v>
      </c>
      <c r="X802">
        <f t="shared" si="262"/>
        <v>39</v>
      </c>
      <c r="Y802">
        <f>INDEX(Testing!$N$17:$N$23,FLOOR(('Frame Table'!T802-($E$6*V802)-($E$6*60*U802))/'Frame Table'!$F$6,1)+1)</f>
        <v>38</v>
      </c>
      <c r="AB802">
        <f t="shared" si="259"/>
        <v>794</v>
      </c>
      <c r="AC802">
        <f t="shared" si="255"/>
        <v>757476</v>
      </c>
      <c r="AD802">
        <f t="shared" si="250"/>
        <v>0</v>
      </c>
      <c r="AE802">
        <f t="shared" si="251"/>
        <v>29</v>
      </c>
      <c r="AF802">
        <f>INDEX(Testing!$K$17:$K$23,FLOOR(('Frame Table'!AC802-($E$6*AE802)-($E$6*60*AD802))/'Frame Table'!$F$6,1)+1)</f>
        <v>61</v>
      </c>
      <c r="AG802">
        <f t="shared" si="263"/>
        <v>58</v>
      </c>
      <c r="AH802">
        <f>INDEX(Testing!$N$17:$N$23,FLOOR(('Frame Table'!AC802-($E$6*AE802)-($E$6*60*AD802))/'Frame Table'!$F$6,1)+1)</f>
        <v>58</v>
      </c>
    </row>
    <row r="803" spans="1:34" x14ac:dyDescent="0.25">
      <c r="A803">
        <f t="shared" si="256"/>
        <v>795</v>
      </c>
      <c r="B803">
        <f t="shared" si="252"/>
        <v>1012035</v>
      </c>
      <c r="C803">
        <f t="shared" si="244"/>
        <v>0</v>
      </c>
      <c r="D803">
        <f t="shared" si="245"/>
        <v>39</v>
      </c>
      <c r="E803">
        <f>INDEX(Testing!$K$17:$K$23,FLOOR(('Frame Table'!B803-($E$6*D803)-($E$6*60*C803))/'Frame Table'!$F$6,1)+1)</f>
        <v>61</v>
      </c>
      <c r="F803">
        <f t="shared" si="260"/>
        <v>53</v>
      </c>
      <c r="G803">
        <f>INDEX(Testing!$N$17:$N$23,FLOOR(('Frame Table'!B803-($E$6*D803)-($E$6*60*C803))/'Frame Table'!$F$6,1)+1)</f>
        <v>58</v>
      </c>
      <c r="J803">
        <f t="shared" si="257"/>
        <v>795</v>
      </c>
      <c r="K803">
        <f t="shared" si="253"/>
        <v>867345</v>
      </c>
      <c r="L803">
        <f t="shared" si="246"/>
        <v>0</v>
      </c>
      <c r="M803">
        <f t="shared" si="247"/>
        <v>33</v>
      </c>
      <c r="N803">
        <f>INDEX(Testing!$K$17:$K$23,FLOOR(('Frame Table'!K803-($E$6*M803)-($E$6*60*L803))/'Frame Table'!$F$6,1)+1)</f>
        <v>97</v>
      </c>
      <c r="O803">
        <f t="shared" si="261"/>
        <v>88</v>
      </c>
      <c r="P803">
        <f>INDEX(Testing!$N$17:$N$23,FLOOR(('Frame Table'!K803-($E$6*M803)-($E$6*60*L803))/'Frame Table'!$F$6,1)+1)</f>
        <v>96</v>
      </c>
      <c r="S803">
        <f t="shared" si="258"/>
        <v>795</v>
      </c>
      <c r="T803">
        <f t="shared" si="254"/>
        <v>1214760</v>
      </c>
      <c r="U803">
        <f t="shared" si="248"/>
        <v>0</v>
      </c>
      <c r="V803">
        <f t="shared" si="249"/>
        <v>47</v>
      </c>
      <c r="W803">
        <f>INDEX(Testing!$K$17:$K$23,FLOOR(('Frame Table'!T803-($E$6*V803)-($E$6*60*U803))/'Frame Table'!$F$6,1)+1)</f>
        <v>48</v>
      </c>
      <c r="X803">
        <f t="shared" si="262"/>
        <v>45</v>
      </c>
      <c r="Y803">
        <f>INDEX(Testing!$N$17:$N$23,FLOOR(('Frame Table'!T803-($E$6*V803)-($E$6*60*U803))/'Frame Table'!$F$6,1)+1)</f>
        <v>38</v>
      </c>
      <c r="AB803">
        <f t="shared" si="259"/>
        <v>795</v>
      </c>
      <c r="AC803">
        <f t="shared" si="255"/>
        <v>758430</v>
      </c>
      <c r="AD803">
        <f t="shared" si="250"/>
        <v>0</v>
      </c>
      <c r="AE803">
        <f t="shared" si="251"/>
        <v>29</v>
      </c>
      <c r="AF803">
        <f>INDEX(Testing!$K$17:$K$23,FLOOR(('Frame Table'!AC803-($E$6*AE803)-($E$6*60*AD803))/'Frame Table'!$F$6,1)+1)</f>
        <v>61</v>
      </c>
      <c r="AG803">
        <f t="shared" si="263"/>
        <v>62</v>
      </c>
      <c r="AH803">
        <f>INDEX(Testing!$N$17:$N$23,FLOOR(('Frame Table'!AC803-($E$6*AE803)-($E$6*60*AD803))/'Frame Table'!$F$6,1)+1)</f>
        <v>58</v>
      </c>
    </row>
    <row r="804" spans="1:34" x14ac:dyDescent="0.25">
      <c r="A804">
        <f t="shared" si="256"/>
        <v>796</v>
      </c>
      <c r="B804">
        <f t="shared" si="252"/>
        <v>1013308</v>
      </c>
      <c r="C804">
        <f t="shared" si="244"/>
        <v>0</v>
      </c>
      <c r="D804">
        <f t="shared" si="245"/>
        <v>39</v>
      </c>
      <c r="E804">
        <f>INDEX(Testing!$K$17:$K$23,FLOOR(('Frame Table'!B804-($E$6*D804)-($E$6*60*C804))/'Frame Table'!$F$6,1)+1)</f>
        <v>61</v>
      </c>
      <c r="F804">
        <f t="shared" si="260"/>
        <v>58</v>
      </c>
      <c r="G804">
        <f>INDEX(Testing!$N$17:$N$23,FLOOR(('Frame Table'!B804-($E$6*D804)-($E$6*60*C804))/'Frame Table'!$F$6,1)+1)</f>
        <v>58</v>
      </c>
      <c r="J804">
        <f t="shared" si="257"/>
        <v>796</v>
      </c>
      <c r="K804">
        <f t="shared" si="253"/>
        <v>868436</v>
      </c>
      <c r="L804">
        <f t="shared" si="246"/>
        <v>0</v>
      </c>
      <c r="M804">
        <f t="shared" si="247"/>
        <v>33</v>
      </c>
      <c r="N804">
        <f>INDEX(Testing!$K$17:$K$23,FLOOR(('Frame Table'!K804-($E$6*M804)-($E$6*60*L804))/'Frame Table'!$F$6,1)+1)</f>
        <v>97</v>
      </c>
      <c r="O804">
        <f t="shared" si="261"/>
        <v>92</v>
      </c>
      <c r="P804">
        <f>INDEX(Testing!$N$17:$N$23,FLOOR(('Frame Table'!K804-($E$6*M804)-($E$6*60*L804))/'Frame Table'!$F$6,1)+1)</f>
        <v>96</v>
      </c>
      <c r="S804">
        <f t="shared" si="258"/>
        <v>796</v>
      </c>
      <c r="T804">
        <f t="shared" si="254"/>
        <v>1216288</v>
      </c>
      <c r="U804">
        <f t="shared" si="248"/>
        <v>0</v>
      </c>
      <c r="V804">
        <f t="shared" si="249"/>
        <v>47</v>
      </c>
      <c r="W804">
        <f>INDEX(Testing!$K$17:$K$23,FLOOR(('Frame Table'!T804-($E$6*V804)-($E$6*60*U804))/'Frame Table'!$F$6,1)+1)</f>
        <v>61</v>
      </c>
      <c r="X804">
        <f t="shared" si="262"/>
        <v>51</v>
      </c>
      <c r="Y804">
        <f>INDEX(Testing!$N$17:$N$23,FLOOR(('Frame Table'!T804-($E$6*V804)-($E$6*60*U804))/'Frame Table'!$F$6,1)+1)</f>
        <v>58</v>
      </c>
      <c r="AB804">
        <f t="shared" si="259"/>
        <v>796</v>
      </c>
      <c r="AC804">
        <f t="shared" si="255"/>
        <v>759384</v>
      </c>
      <c r="AD804">
        <f t="shared" si="250"/>
        <v>0</v>
      </c>
      <c r="AE804">
        <f t="shared" si="251"/>
        <v>29</v>
      </c>
      <c r="AF804">
        <f>INDEX(Testing!$K$17:$K$23,FLOOR(('Frame Table'!AC804-($E$6*AE804)-($E$6*60*AD804))/'Frame Table'!$F$6,1)+1)</f>
        <v>82</v>
      </c>
      <c r="AG804">
        <f t="shared" si="263"/>
        <v>66</v>
      </c>
      <c r="AH804">
        <f>INDEX(Testing!$N$17:$N$23,FLOOR(('Frame Table'!AC804-($E$6*AE804)-($E$6*60*AD804))/'Frame Table'!$F$6,1)+1)</f>
        <v>77</v>
      </c>
    </row>
    <row r="805" spans="1:34" x14ac:dyDescent="0.25">
      <c r="A805">
        <f t="shared" si="256"/>
        <v>797</v>
      </c>
      <c r="B805">
        <f t="shared" si="252"/>
        <v>1014581</v>
      </c>
      <c r="C805">
        <f t="shared" si="244"/>
        <v>0</v>
      </c>
      <c r="D805">
        <f t="shared" si="245"/>
        <v>39</v>
      </c>
      <c r="E805">
        <f>INDEX(Testing!$K$17:$K$23,FLOOR(('Frame Table'!B805-($E$6*D805)-($E$6*60*C805))/'Frame Table'!$F$6,1)+1)</f>
        <v>61</v>
      </c>
      <c r="F805">
        <f t="shared" si="260"/>
        <v>63</v>
      </c>
      <c r="G805">
        <f>INDEX(Testing!$N$17:$N$23,FLOOR(('Frame Table'!B805-($E$6*D805)-($E$6*60*C805))/'Frame Table'!$F$6,1)+1)</f>
        <v>58</v>
      </c>
      <c r="J805">
        <f t="shared" si="257"/>
        <v>797</v>
      </c>
      <c r="K805">
        <f t="shared" si="253"/>
        <v>869527</v>
      </c>
      <c r="L805">
        <f t="shared" si="246"/>
        <v>0</v>
      </c>
      <c r="M805">
        <f t="shared" si="247"/>
        <v>33</v>
      </c>
      <c r="N805">
        <f>INDEX(Testing!$K$17:$K$23,FLOOR(('Frame Table'!K805-($E$6*M805)-($E$6*60*L805))/'Frame Table'!$F$6,1)+1)</f>
        <v>99</v>
      </c>
      <c r="O805">
        <f t="shared" si="261"/>
        <v>96</v>
      </c>
      <c r="P805">
        <f>INDEX(Testing!$N$17:$N$23,FLOOR(('Frame Table'!K805-($E$6*M805)-($E$6*60*L805))/'Frame Table'!$F$6,1)+1)</f>
        <v>99</v>
      </c>
      <c r="S805">
        <f t="shared" si="258"/>
        <v>797</v>
      </c>
      <c r="T805">
        <f t="shared" si="254"/>
        <v>1217816</v>
      </c>
      <c r="U805">
        <f t="shared" si="248"/>
        <v>0</v>
      </c>
      <c r="V805">
        <f t="shared" si="249"/>
        <v>47</v>
      </c>
      <c r="W805">
        <f>INDEX(Testing!$K$17:$K$23,FLOOR(('Frame Table'!T805-($E$6*V805)-($E$6*60*U805))/'Frame Table'!$F$6,1)+1)</f>
        <v>61</v>
      </c>
      <c r="X805">
        <f t="shared" si="262"/>
        <v>57</v>
      </c>
      <c r="Y805">
        <f>INDEX(Testing!$N$17:$N$23,FLOOR(('Frame Table'!T805-($E$6*V805)-($E$6*60*U805))/'Frame Table'!$F$6,1)+1)</f>
        <v>58</v>
      </c>
      <c r="AB805">
        <f t="shared" si="259"/>
        <v>797</v>
      </c>
      <c r="AC805">
        <f t="shared" si="255"/>
        <v>760338</v>
      </c>
      <c r="AD805">
        <f t="shared" si="250"/>
        <v>0</v>
      </c>
      <c r="AE805">
        <f t="shared" si="251"/>
        <v>29</v>
      </c>
      <c r="AF805">
        <f>INDEX(Testing!$K$17:$K$23,FLOOR(('Frame Table'!AC805-($E$6*AE805)-($E$6*60*AD805))/'Frame Table'!$F$6,1)+1)</f>
        <v>82</v>
      </c>
      <c r="AG805">
        <f t="shared" si="263"/>
        <v>70</v>
      </c>
      <c r="AH805">
        <f>INDEX(Testing!$N$17:$N$23,FLOOR(('Frame Table'!AC805-($E$6*AE805)-($E$6*60*AD805))/'Frame Table'!$F$6,1)+1)</f>
        <v>77</v>
      </c>
    </row>
    <row r="806" spans="1:34" x14ac:dyDescent="0.25">
      <c r="A806">
        <f t="shared" si="256"/>
        <v>798</v>
      </c>
      <c r="B806">
        <f t="shared" si="252"/>
        <v>1015854</v>
      </c>
      <c r="C806">
        <f t="shared" si="244"/>
        <v>0</v>
      </c>
      <c r="D806">
        <f t="shared" si="245"/>
        <v>39</v>
      </c>
      <c r="E806">
        <f>INDEX(Testing!$K$17:$K$23,FLOOR(('Frame Table'!B806-($E$6*D806)-($E$6*60*C806))/'Frame Table'!$F$6,1)+1)</f>
        <v>82</v>
      </c>
      <c r="F806">
        <f t="shared" si="260"/>
        <v>68</v>
      </c>
      <c r="G806">
        <f>INDEX(Testing!$N$17:$N$23,FLOOR(('Frame Table'!B806-($E$6*D806)-($E$6*60*C806))/'Frame Table'!$F$6,1)+1)</f>
        <v>77</v>
      </c>
      <c r="J806">
        <f t="shared" si="257"/>
        <v>798</v>
      </c>
      <c r="K806">
        <f t="shared" si="253"/>
        <v>870618</v>
      </c>
      <c r="L806">
        <f t="shared" si="246"/>
        <v>0</v>
      </c>
      <c r="M806">
        <f t="shared" si="247"/>
        <v>34</v>
      </c>
      <c r="N806">
        <f>INDEX(Testing!$K$17:$K$23,FLOOR(('Frame Table'!K806-($E$6*M806)-($E$6*60*L806))/'Frame Table'!$F$6,1)+1)</f>
        <v>0</v>
      </c>
      <c r="O806">
        <f t="shared" si="261"/>
        <v>0</v>
      </c>
      <c r="P806">
        <f>INDEX(Testing!$N$17:$N$23,FLOOR(('Frame Table'!K806-($E$6*M806)-($E$6*60*L806))/'Frame Table'!$F$6,1)+1)</f>
        <v>0</v>
      </c>
      <c r="S806">
        <f t="shared" si="258"/>
        <v>798</v>
      </c>
      <c r="T806">
        <f t="shared" si="254"/>
        <v>1219344</v>
      </c>
      <c r="U806">
        <f t="shared" si="248"/>
        <v>0</v>
      </c>
      <c r="V806">
        <f t="shared" si="249"/>
        <v>47</v>
      </c>
      <c r="W806">
        <f>INDEX(Testing!$K$17:$K$23,FLOOR(('Frame Table'!T806-($E$6*V806)-($E$6*60*U806))/'Frame Table'!$F$6,1)+1)</f>
        <v>61</v>
      </c>
      <c r="X806">
        <f t="shared" si="262"/>
        <v>63</v>
      </c>
      <c r="Y806">
        <f>INDEX(Testing!$N$17:$N$23,FLOOR(('Frame Table'!T806-($E$6*V806)-($E$6*60*U806))/'Frame Table'!$F$6,1)+1)</f>
        <v>58</v>
      </c>
      <c r="AB806">
        <f t="shared" si="259"/>
        <v>798</v>
      </c>
      <c r="AC806">
        <f t="shared" si="255"/>
        <v>761292</v>
      </c>
      <c r="AD806">
        <f t="shared" si="250"/>
        <v>0</v>
      </c>
      <c r="AE806">
        <f t="shared" si="251"/>
        <v>29</v>
      </c>
      <c r="AF806">
        <f>INDEX(Testing!$K$17:$K$23,FLOOR(('Frame Table'!AC806-($E$6*AE806)-($E$6*60*AD806))/'Frame Table'!$F$6,1)+1)</f>
        <v>82</v>
      </c>
      <c r="AG806">
        <f t="shared" si="263"/>
        <v>73</v>
      </c>
      <c r="AH806">
        <f>INDEX(Testing!$N$17:$N$23,FLOOR(('Frame Table'!AC806-($E$6*AE806)-($E$6*60*AD806))/'Frame Table'!$F$6,1)+1)</f>
        <v>77</v>
      </c>
    </row>
    <row r="807" spans="1:34" x14ac:dyDescent="0.25">
      <c r="A807">
        <f t="shared" si="256"/>
        <v>799</v>
      </c>
      <c r="B807">
        <f t="shared" si="252"/>
        <v>1017127</v>
      </c>
      <c r="C807">
        <f t="shared" si="244"/>
        <v>0</v>
      </c>
      <c r="D807">
        <f t="shared" si="245"/>
        <v>39</v>
      </c>
      <c r="E807">
        <f>INDEX(Testing!$K$17:$K$23,FLOOR(('Frame Table'!B807-($E$6*D807)-($E$6*60*C807))/'Frame Table'!$F$6,1)+1)</f>
        <v>82</v>
      </c>
      <c r="F807">
        <f t="shared" si="260"/>
        <v>73</v>
      </c>
      <c r="G807">
        <f>INDEX(Testing!$N$17:$N$23,FLOOR(('Frame Table'!B807-($E$6*D807)-($E$6*60*C807))/'Frame Table'!$F$6,1)+1)</f>
        <v>77</v>
      </c>
      <c r="J807">
        <f t="shared" si="257"/>
        <v>799</v>
      </c>
      <c r="K807">
        <f t="shared" si="253"/>
        <v>871709</v>
      </c>
      <c r="L807">
        <f t="shared" si="246"/>
        <v>0</v>
      </c>
      <c r="M807">
        <f t="shared" si="247"/>
        <v>34</v>
      </c>
      <c r="N807">
        <f>INDEX(Testing!$K$17:$K$23,FLOOR(('Frame Table'!K807-($E$6*M807)-($E$6*60*L807))/'Frame Table'!$F$6,1)+1)</f>
        <v>0</v>
      </c>
      <c r="O807">
        <f t="shared" si="261"/>
        <v>5</v>
      </c>
      <c r="P807">
        <f>INDEX(Testing!$N$17:$N$23,FLOOR(('Frame Table'!K807-($E$6*M807)-($E$6*60*L807))/'Frame Table'!$F$6,1)+1)</f>
        <v>0</v>
      </c>
      <c r="S807">
        <f t="shared" si="258"/>
        <v>799</v>
      </c>
      <c r="T807">
        <f t="shared" si="254"/>
        <v>1220872</v>
      </c>
      <c r="U807">
        <f t="shared" si="248"/>
        <v>0</v>
      </c>
      <c r="V807">
        <f t="shared" si="249"/>
        <v>47</v>
      </c>
      <c r="W807">
        <f>INDEX(Testing!$K$17:$K$23,FLOOR(('Frame Table'!T807-($E$6*V807)-($E$6*60*U807))/'Frame Table'!$F$6,1)+1)</f>
        <v>82</v>
      </c>
      <c r="X807">
        <f t="shared" si="262"/>
        <v>69</v>
      </c>
      <c r="Y807">
        <f>INDEX(Testing!$N$17:$N$23,FLOOR(('Frame Table'!T807-($E$6*V807)-($E$6*60*U807))/'Frame Table'!$F$6,1)+1)</f>
        <v>77</v>
      </c>
      <c r="AB807">
        <f t="shared" si="259"/>
        <v>799</v>
      </c>
      <c r="AC807">
        <f t="shared" si="255"/>
        <v>762246</v>
      </c>
      <c r="AD807">
        <f t="shared" si="250"/>
        <v>0</v>
      </c>
      <c r="AE807">
        <f t="shared" si="251"/>
        <v>29</v>
      </c>
      <c r="AF807">
        <f>INDEX(Testing!$K$17:$K$23,FLOOR(('Frame Table'!AC807-($E$6*AE807)-($E$6*60*AD807))/'Frame Table'!$F$6,1)+1)</f>
        <v>82</v>
      </c>
      <c r="AG807">
        <f t="shared" si="263"/>
        <v>77</v>
      </c>
      <c r="AH807">
        <f>INDEX(Testing!$N$17:$N$23,FLOOR(('Frame Table'!AC807-($E$6*AE807)-($E$6*60*AD807))/'Frame Table'!$F$6,1)+1)</f>
        <v>77</v>
      </c>
    </row>
    <row r="808" spans="1:34" x14ac:dyDescent="0.25">
      <c r="A808">
        <f t="shared" si="256"/>
        <v>800</v>
      </c>
      <c r="B808">
        <f t="shared" si="252"/>
        <v>1018400</v>
      </c>
      <c r="C808">
        <f t="shared" si="244"/>
        <v>0</v>
      </c>
      <c r="D808">
        <f t="shared" si="245"/>
        <v>39</v>
      </c>
      <c r="E808">
        <f>INDEX(Testing!$K$17:$K$23,FLOOR(('Frame Table'!B808-($E$6*D808)-($E$6*60*C808))/'Frame Table'!$F$6,1)+1)</f>
        <v>82</v>
      </c>
      <c r="F808">
        <f t="shared" si="260"/>
        <v>78</v>
      </c>
      <c r="G808">
        <f>INDEX(Testing!$N$17:$N$23,FLOOR(('Frame Table'!B808-($E$6*D808)-($E$6*60*C808))/'Frame Table'!$F$6,1)+1)</f>
        <v>77</v>
      </c>
      <c r="J808">
        <f t="shared" si="257"/>
        <v>800</v>
      </c>
      <c r="K808">
        <f t="shared" si="253"/>
        <v>872800</v>
      </c>
      <c r="L808">
        <f t="shared" si="246"/>
        <v>0</v>
      </c>
      <c r="M808">
        <f t="shared" si="247"/>
        <v>34</v>
      </c>
      <c r="N808">
        <f>INDEX(Testing!$K$17:$K$23,FLOOR(('Frame Table'!K808-($E$6*M808)-($E$6*60*L808))/'Frame Table'!$F$6,1)+1)</f>
        <v>0</v>
      </c>
      <c r="O808">
        <f t="shared" si="261"/>
        <v>9</v>
      </c>
      <c r="P808">
        <f>INDEX(Testing!$N$17:$N$23,FLOOR(('Frame Table'!K808-($E$6*M808)-($E$6*60*L808))/'Frame Table'!$F$6,1)+1)</f>
        <v>0</v>
      </c>
      <c r="S808">
        <f t="shared" si="258"/>
        <v>800</v>
      </c>
      <c r="T808">
        <f t="shared" si="254"/>
        <v>1222400</v>
      </c>
      <c r="U808">
        <f t="shared" si="248"/>
        <v>0</v>
      </c>
      <c r="V808">
        <f t="shared" si="249"/>
        <v>47</v>
      </c>
      <c r="W808">
        <f>INDEX(Testing!$K$17:$K$23,FLOOR(('Frame Table'!T808-($E$6*V808)-($E$6*60*U808))/'Frame Table'!$F$6,1)+1)</f>
        <v>82</v>
      </c>
      <c r="X808">
        <f t="shared" si="262"/>
        <v>75</v>
      </c>
      <c r="Y808">
        <f>INDEX(Testing!$N$17:$N$23,FLOOR(('Frame Table'!T808-($E$6*V808)-($E$6*60*U808))/'Frame Table'!$F$6,1)+1)</f>
        <v>77</v>
      </c>
      <c r="AB808">
        <f t="shared" si="259"/>
        <v>800</v>
      </c>
      <c r="AC808">
        <f t="shared" si="255"/>
        <v>763200</v>
      </c>
      <c r="AD808">
        <f t="shared" si="250"/>
        <v>0</v>
      </c>
      <c r="AE808">
        <f t="shared" si="251"/>
        <v>29</v>
      </c>
      <c r="AF808">
        <f>INDEX(Testing!$K$17:$K$23,FLOOR(('Frame Table'!AC808-($E$6*AE808)-($E$6*60*AD808))/'Frame Table'!$F$6,1)+1)</f>
        <v>97</v>
      </c>
      <c r="AG808">
        <f t="shared" si="263"/>
        <v>81</v>
      </c>
      <c r="AH808">
        <f>INDEX(Testing!$N$17:$N$23,FLOOR(('Frame Table'!AC808-($E$6*AE808)-($E$6*60*AD808))/'Frame Table'!$F$6,1)+1)</f>
        <v>96</v>
      </c>
    </row>
    <row r="809" spans="1:34" x14ac:dyDescent="0.25">
      <c r="A809">
        <f t="shared" si="256"/>
        <v>801</v>
      </c>
      <c r="B809">
        <f t="shared" si="252"/>
        <v>1019673</v>
      </c>
      <c r="C809">
        <f t="shared" si="244"/>
        <v>0</v>
      </c>
      <c r="D809">
        <f t="shared" si="245"/>
        <v>39</v>
      </c>
      <c r="E809">
        <f>INDEX(Testing!$K$17:$K$23,FLOOR(('Frame Table'!B809-($E$6*D809)-($E$6*60*C809))/'Frame Table'!$F$6,1)+1)</f>
        <v>97</v>
      </c>
      <c r="F809">
        <f t="shared" si="260"/>
        <v>83</v>
      </c>
      <c r="G809">
        <f>INDEX(Testing!$N$17:$N$23,FLOOR(('Frame Table'!B809-($E$6*D809)-($E$6*60*C809))/'Frame Table'!$F$6,1)+1)</f>
        <v>96</v>
      </c>
      <c r="J809">
        <f t="shared" si="257"/>
        <v>801</v>
      </c>
      <c r="K809">
        <f t="shared" si="253"/>
        <v>873891</v>
      </c>
      <c r="L809">
        <f t="shared" si="246"/>
        <v>0</v>
      </c>
      <c r="M809">
        <f t="shared" si="247"/>
        <v>34</v>
      </c>
      <c r="N809">
        <f>INDEX(Testing!$K$17:$K$23,FLOOR(('Frame Table'!K809-($E$6*M809)-($E$6*60*L809))/'Frame Table'!$F$6,1)+1)</f>
        <v>0</v>
      </c>
      <c r="O809">
        <f t="shared" si="261"/>
        <v>13</v>
      </c>
      <c r="P809">
        <f>INDEX(Testing!$N$17:$N$23,FLOOR(('Frame Table'!K809-($E$6*M809)-($E$6*60*L809))/'Frame Table'!$F$6,1)+1)</f>
        <v>0</v>
      </c>
      <c r="S809">
        <f t="shared" si="258"/>
        <v>801</v>
      </c>
      <c r="T809">
        <f t="shared" si="254"/>
        <v>1223928</v>
      </c>
      <c r="U809">
        <f t="shared" si="248"/>
        <v>0</v>
      </c>
      <c r="V809">
        <f t="shared" si="249"/>
        <v>47</v>
      </c>
      <c r="W809">
        <f>INDEX(Testing!$K$17:$K$23,FLOOR(('Frame Table'!T809-($E$6*V809)-($E$6*60*U809))/'Frame Table'!$F$6,1)+1)</f>
        <v>97</v>
      </c>
      <c r="X809">
        <f t="shared" si="262"/>
        <v>80</v>
      </c>
      <c r="Y809">
        <f>INDEX(Testing!$N$17:$N$23,FLOOR(('Frame Table'!T809-($E$6*V809)-($E$6*60*U809))/'Frame Table'!$F$6,1)+1)</f>
        <v>96</v>
      </c>
      <c r="AB809">
        <f t="shared" si="259"/>
        <v>801</v>
      </c>
      <c r="AC809">
        <f t="shared" si="255"/>
        <v>764154</v>
      </c>
      <c r="AD809">
        <f t="shared" si="250"/>
        <v>0</v>
      </c>
      <c r="AE809">
        <f t="shared" si="251"/>
        <v>29</v>
      </c>
      <c r="AF809">
        <f>INDEX(Testing!$K$17:$K$23,FLOOR(('Frame Table'!AC809-($E$6*AE809)-($E$6*60*AD809))/'Frame Table'!$F$6,1)+1)</f>
        <v>97</v>
      </c>
      <c r="AG809">
        <f t="shared" si="263"/>
        <v>84</v>
      </c>
      <c r="AH809">
        <f>INDEX(Testing!$N$17:$N$23,FLOOR(('Frame Table'!AC809-($E$6*AE809)-($E$6*60*AD809))/'Frame Table'!$F$6,1)+1)</f>
        <v>96</v>
      </c>
    </row>
    <row r="810" spans="1:34" x14ac:dyDescent="0.25">
      <c r="A810">
        <f t="shared" si="256"/>
        <v>802</v>
      </c>
      <c r="B810">
        <f t="shared" si="252"/>
        <v>1020946</v>
      </c>
      <c r="C810">
        <f t="shared" si="244"/>
        <v>0</v>
      </c>
      <c r="D810">
        <f t="shared" si="245"/>
        <v>39</v>
      </c>
      <c r="E810">
        <f>INDEX(Testing!$K$17:$K$23,FLOOR(('Frame Table'!B810-($E$6*D810)-($E$6*60*C810))/'Frame Table'!$F$6,1)+1)</f>
        <v>97</v>
      </c>
      <c r="F810">
        <f t="shared" si="260"/>
        <v>88</v>
      </c>
      <c r="G810">
        <f>INDEX(Testing!$N$17:$N$23,FLOOR(('Frame Table'!B810-($E$6*D810)-($E$6*60*C810))/'Frame Table'!$F$6,1)+1)</f>
        <v>96</v>
      </c>
      <c r="J810">
        <f t="shared" si="257"/>
        <v>802</v>
      </c>
      <c r="K810">
        <f t="shared" si="253"/>
        <v>874982</v>
      </c>
      <c r="L810">
        <f t="shared" si="246"/>
        <v>0</v>
      </c>
      <c r="M810">
        <f t="shared" si="247"/>
        <v>34</v>
      </c>
      <c r="N810">
        <f>INDEX(Testing!$K$17:$K$23,FLOOR(('Frame Table'!K810-($E$6*M810)-($E$6*60*L810))/'Frame Table'!$F$6,1)+1)</f>
        <v>25</v>
      </c>
      <c r="O810">
        <f t="shared" si="261"/>
        <v>17</v>
      </c>
      <c r="P810">
        <f>INDEX(Testing!$N$17:$N$23,FLOOR(('Frame Table'!K810-($E$6*M810)-($E$6*60*L810))/'Frame Table'!$F$6,1)+1)</f>
        <v>19</v>
      </c>
      <c r="S810">
        <f t="shared" si="258"/>
        <v>802</v>
      </c>
      <c r="T810">
        <f t="shared" si="254"/>
        <v>1225456</v>
      </c>
      <c r="U810">
        <f t="shared" si="248"/>
        <v>0</v>
      </c>
      <c r="V810">
        <f t="shared" si="249"/>
        <v>47</v>
      </c>
      <c r="W810">
        <f>INDEX(Testing!$K$17:$K$23,FLOOR(('Frame Table'!T810-($E$6*V810)-($E$6*60*U810))/'Frame Table'!$F$6,1)+1)</f>
        <v>97</v>
      </c>
      <c r="X810">
        <f t="shared" si="262"/>
        <v>86</v>
      </c>
      <c r="Y810">
        <f>INDEX(Testing!$N$17:$N$23,FLOOR(('Frame Table'!T810-($E$6*V810)-($E$6*60*U810))/'Frame Table'!$F$6,1)+1)</f>
        <v>96</v>
      </c>
      <c r="AB810">
        <f t="shared" si="259"/>
        <v>802</v>
      </c>
      <c r="AC810">
        <f t="shared" si="255"/>
        <v>765108</v>
      </c>
      <c r="AD810">
        <f t="shared" si="250"/>
        <v>0</v>
      </c>
      <c r="AE810">
        <f t="shared" si="251"/>
        <v>29</v>
      </c>
      <c r="AF810">
        <f>INDEX(Testing!$K$17:$K$23,FLOOR(('Frame Table'!AC810-($E$6*AE810)-($E$6*60*AD810))/'Frame Table'!$F$6,1)+1)</f>
        <v>97</v>
      </c>
      <c r="AG810">
        <f t="shared" si="263"/>
        <v>88</v>
      </c>
      <c r="AH810">
        <f>INDEX(Testing!$N$17:$N$23,FLOOR(('Frame Table'!AC810-($E$6*AE810)-($E$6*60*AD810))/'Frame Table'!$F$6,1)+1)</f>
        <v>96</v>
      </c>
    </row>
    <row r="811" spans="1:34" x14ac:dyDescent="0.25">
      <c r="A811">
        <f t="shared" si="256"/>
        <v>803</v>
      </c>
      <c r="B811">
        <f t="shared" si="252"/>
        <v>1022219</v>
      </c>
      <c r="C811">
        <f t="shared" si="244"/>
        <v>0</v>
      </c>
      <c r="D811">
        <f t="shared" si="245"/>
        <v>39</v>
      </c>
      <c r="E811">
        <f>INDEX(Testing!$K$17:$K$23,FLOOR(('Frame Table'!B811-($E$6*D811)-($E$6*60*C811))/'Frame Table'!$F$6,1)+1)</f>
        <v>97</v>
      </c>
      <c r="F811">
        <f t="shared" si="260"/>
        <v>93</v>
      </c>
      <c r="G811">
        <f>INDEX(Testing!$N$17:$N$23,FLOOR(('Frame Table'!B811-($E$6*D811)-($E$6*60*C811))/'Frame Table'!$F$6,1)+1)</f>
        <v>96</v>
      </c>
      <c r="J811">
        <f t="shared" si="257"/>
        <v>803</v>
      </c>
      <c r="K811">
        <f t="shared" si="253"/>
        <v>876073</v>
      </c>
      <c r="L811">
        <f t="shared" si="246"/>
        <v>0</v>
      </c>
      <c r="M811">
        <f t="shared" si="247"/>
        <v>34</v>
      </c>
      <c r="N811">
        <f>INDEX(Testing!$K$17:$K$23,FLOOR(('Frame Table'!K811-($E$6*M811)-($E$6*60*L811))/'Frame Table'!$F$6,1)+1)</f>
        <v>25</v>
      </c>
      <c r="O811">
        <f t="shared" si="261"/>
        <v>22</v>
      </c>
      <c r="P811">
        <f>INDEX(Testing!$N$17:$N$23,FLOOR(('Frame Table'!K811-($E$6*M811)-($E$6*60*L811))/'Frame Table'!$F$6,1)+1)</f>
        <v>19</v>
      </c>
      <c r="S811">
        <f t="shared" si="258"/>
        <v>803</v>
      </c>
      <c r="T811">
        <f t="shared" si="254"/>
        <v>1226984</v>
      </c>
      <c r="U811">
        <f t="shared" si="248"/>
        <v>0</v>
      </c>
      <c r="V811">
        <f t="shared" si="249"/>
        <v>47</v>
      </c>
      <c r="W811">
        <f>INDEX(Testing!$K$17:$K$23,FLOOR(('Frame Table'!T811-($E$6*V811)-($E$6*60*U811))/'Frame Table'!$F$6,1)+1)</f>
        <v>97</v>
      </c>
      <c r="X811">
        <f t="shared" si="262"/>
        <v>92</v>
      </c>
      <c r="Y811">
        <f>INDEX(Testing!$N$17:$N$23,FLOOR(('Frame Table'!T811-($E$6*V811)-($E$6*60*U811))/'Frame Table'!$F$6,1)+1)</f>
        <v>96</v>
      </c>
      <c r="AB811">
        <f t="shared" si="259"/>
        <v>803</v>
      </c>
      <c r="AC811">
        <f t="shared" si="255"/>
        <v>766062</v>
      </c>
      <c r="AD811">
        <f t="shared" si="250"/>
        <v>0</v>
      </c>
      <c r="AE811">
        <f t="shared" si="251"/>
        <v>29</v>
      </c>
      <c r="AF811">
        <f>INDEX(Testing!$K$17:$K$23,FLOOR(('Frame Table'!AC811-($E$6*AE811)-($E$6*60*AD811))/'Frame Table'!$F$6,1)+1)</f>
        <v>97</v>
      </c>
      <c r="AG811">
        <f t="shared" si="263"/>
        <v>92</v>
      </c>
      <c r="AH811">
        <f>INDEX(Testing!$N$17:$N$23,FLOOR(('Frame Table'!AC811-($E$6*AE811)-($E$6*60*AD811))/'Frame Table'!$F$6,1)+1)</f>
        <v>96</v>
      </c>
    </row>
    <row r="812" spans="1:34" x14ac:dyDescent="0.25">
      <c r="A812">
        <f t="shared" si="256"/>
        <v>804</v>
      </c>
      <c r="B812">
        <f t="shared" si="252"/>
        <v>1023492</v>
      </c>
      <c r="C812">
        <f t="shared" si="244"/>
        <v>0</v>
      </c>
      <c r="D812">
        <f t="shared" si="245"/>
        <v>39</v>
      </c>
      <c r="E812">
        <f>INDEX(Testing!$K$17:$K$23,FLOOR(('Frame Table'!B812-($E$6*D812)-($E$6*60*C812))/'Frame Table'!$F$6,1)+1)</f>
        <v>99</v>
      </c>
      <c r="F812">
        <f t="shared" si="260"/>
        <v>98</v>
      </c>
      <c r="G812">
        <f>INDEX(Testing!$N$17:$N$23,FLOOR(('Frame Table'!B812-($E$6*D812)-($E$6*60*C812))/'Frame Table'!$F$6,1)+1)</f>
        <v>99</v>
      </c>
      <c r="J812">
        <f t="shared" si="257"/>
        <v>804</v>
      </c>
      <c r="K812">
        <f t="shared" si="253"/>
        <v>877164</v>
      </c>
      <c r="L812">
        <f t="shared" si="246"/>
        <v>0</v>
      </c>
      <c r="M812">
        <f t="shared" si="247"/>
        <v>34</v>
      </c>
      <c r="N812">
        <f>INDEX(Testing!$K$17:$K$23,FLOOR(('Frame Table'!K812-($E$6*M812)-($E$6*60*L812))/'Frame Table'!$F$6,1)+1)</f>
        <v>25</v>
      </c>
      <c r="O812">
        <f t="shared" si="261"/>
        <v>26</v>
      </c>
      <c r="P812">
        <f>INDEX(Testing!$N$17:$N$23,FLOOR(('Frame Table'!K812-($E$6*M812)-($E$6*60*L812))/'Frame Table'!$F$6,1)+1)</f>
        <v>19</v>
      </c>
      <c r="S812">
        <f t="shared" si="258"/>
        <v>804</v>
      </c>
      <c r="T812">
        <f t="shared" si="254"/>
        <v>1228512</v>
      </c>
      <c r="U812">
        <f t="shared" si="248"/>
        <v>0</v>
      </c>
      <c r="V812">
        <f t="shared" si="249"/>
        <v>47</v>
      </c>
      <c r="W812">
        <f>INDEX(Testing!$K$17:$K$23,FLOOR(('Frame Table'!T812-($E$6*V812)-($E$6*60*U812))/'Frame Table'!$F$6,1)+1)</f>
        <v>99</v>
      </c>
      <c r="X812">
        <f t="shared" si="262"/>
        <v>98</v>
      </c>
      <c r="Y812">
        <f>INDEX(Testing!$N$17:$N$23,FLOOR(('Frame Table'!T812-($E$6*V812)-($E$6*60*U812))/'Frame Table'!$F$6,1)+1)</f>
        <v>99</v>
      </c>
      <c r="AB812">
        <f t="shared" si="259"/>
        <v>804</v>
      </c>
      <c r="AC812">
        <f t="shared" si="255"/>
        <v>767016</v>
      </c>
      <c r="AD812">
        <f t="shared" si="250"/>
        <v>0</v>
      </c>
      <c r="AE812">
        <f t="shared" si="251"/>
        <v>29</v>
      </c>
      <c r="AF812">
        <f>INDEX(Testing!$K$17:$K$23,FLOOR(('Frame Table'!AC812-($E$6*AE812)-($E$6*60*AD812))/'Frame Table'!$F$6,1)+1)</f>
        <v>99</v>
      </c>
      <c r="AG812">
        <f t="shared" si="263"/>
        <v>96</v>
      </c>
      <c r="AH812">
        <f>INDEX(Testing!$N$17:$N$23,FLOOR(('Frame Table'!AC812-($E$6*AE812)-($E$6*60*AD812))/'Frame Table'!$F$6,1)+1)</f>
        <v>99</v>
      </c>
    </row>
    <row r="813" spans="1:34" x14ac:dyDescent="0.25">
      <c r="A813">
        <f t="shared" si="256"/>
        <v>805</v>
      </c>
      <c r="B813">
        <f t="shared" si="252"/>
        <v>1024765</v>
      </c>
      <c r="C813">
        <f t="shared" si="244"/>
        <v>0</v>
      </c>
      <c r="D813">
        <f t="shared" si="245"/>
        <v>40</v>
      </c>
      <c r="E813">
        <f>INDEX(Testing!$K$17:$K$23,FLOOR(('Frame Table'!B813-($E$6*D813)-($E$6*60*C813))/'Frame Table'!$F$6,1)+1)</f>
        <v>0</v>
      </c>
      <c r="F813">
        <f t="shared" si="260"/>
        <v>2</v>
      </c>
      <c r="G813">
        <f>INDEX(Testing!$N$17:$N$23,FLOOR(('Frame Table'!B813-($E$6*D813)-($E$6*60*C813))/'Frame Table'!$F$6,1)+1)</f>
        <v>0</v>
      </c>
      <c r="J813">
        <f t="shared" si="257"/>
        <v>805</v>
      </c>
      <c r="K813">
        <f t="shared" si="253"/>
        <v>878255</v>
      </c>
      <c r="L813">
        <f t="shared" si="246"/>
        <v>0</v>
      </c>
      <c r="M813">
        <f t="shared" si="247"/>
        <v>34</v>
      </c>
      <c r="N813">
        <f>INDEX(Testing!$K$17:$K$23,FLOOR(('Frame Table'!K813-($E$6*M813)-($E$6*60*L813))/'Frame Table'!$F$6,1)+1)</f>
        <v>25</v>
      </c>
      <c r="O813">
        <f t="shared" si="261"/>
        <v>30</v>
      </c>
      <c r="P813">
        <f>INDEX(Testing!$N$17:$N$23,FLOOR(('Frame Table'!K813-($E$6*M813)-($E$6*60*L813))/'Frame Table'!$F$6,1)+1)</f>
        <v>19</v>
      </c>
      <c r="S813">
        <f t="shared" si="258"/>
        <v>805</v>
      </c>
      <c r="T813">
        <f t="shared" si="254"/>
        <v>1230040</v>
      </c>
      <c r="U813">
        <f t="shared" si="248"/>
        <v>0</v>
      </c>
      <c r="V813">
        <f t="shared" si="249"/>
        <v>48</v>
      </c>
      <c r="W813">
        <f>INDEX(Testing!$K$17:$K$23,FLOOR(('Frame Table'!T813-($E$6*V813)-($E$6*60*U813))/'Frame Table'!$F$6,1)+1)</f>
        <v>0</v>
      </c>
      <c r="X813">
        <f t="shared" si="262"/>
        <v>4</v>
      </c>
      <c r="Y813">
        <f>INDEX(Testing!$N$17:$N$23,FLOOR(('Frame Table'!T813-($E$6*V813)-($E$6*60*U813))/'Frame Table'!$F$6,1)+1)</f>
        <v>0</v>
      </c>
      <c r="AB813">
        <f t="shared" si="259"/>
        <v>805</v>
      </c>
      <c r="AC813">
        <f t="shared" si="255"/>
        <v>767970</v>
      </c>
      <c r="AD813">
        <f t="shared" si="250"/>
        <v>0</v>
      </c>
      <c r="AE813">
        <f t="shared" si="251"/>
        <v>29</v>
      </c>
      <c r="AF813">
        <f>INDEX(Testing!$K$17:$K$23,FLOOR(('Frame Table'!AC813-($E$6*AE813)-($E$6*60*AD813))/'Frame Table'!$F$6,1)+1)</f>
        <v>99</v>
      </c>
      <c r="AG813">
        <f t="shared" si="263"/>
        <v>99</v>
      </c>
      <c r="AH813">
        <f>INDEX(Testing!$N$17:$N$23,FLOOR(('Frame Table'!AC813-($E$6*AE813)-($E$6*60*AD813))/'Frame Table'!$F$6,1)+1)</f>
        <v>99</v>
      </c>
    </row>
    <row r="814" spans="1:34" x14ac:dyDescent="0.25">
      <c r="A814">
        <f t="shared" si="256"/>
        <v>806</v>
      </c>
      <c r="B814">
        <f t="shared" si="252"/>
        <v>1026038</v>
      </c>
      <c r="C814">
        <f t="shared" si="244"/>
        <v>0</v>
      </c>
      <c r="D814">
        <f t="shared" si="245"/>
        <v>40</v>
      </c>
      <c r="E814">
        <f>INDEX(Testing!$K$17:$K$23,FLOOR(('Frame Table'!B814-($E$6*D814)-($E$6*60*C814))/'Frame Table'!$F$6,1)+1)</f>
        <v>0</v>
      </c>
      <c r="F814">
        <f t="shared" si="260"/>
        <v>7</v>
      </c>
      <c r="G814">
        <f>INDEX(Testing!$N$17:$N$23,FLOOR(('Frame Table'!B814-($E$6*D814)-($E$6*60*C814))/'Frame Table'!$F$6,1)+1)</f>
        <v>0</v>
      </c>
      <c r="J814">
        <f t="shared" si="257"/>
        <v>806</v>
      </c>
      <c r="K814">
        <f t="shared" si="253"/>
        <v>879346</v>
      </c>
      <c r="L814">
        <f t="shared" si="246"/>
        <v>0</v>
      </c>
      <c r="M814">
        <f t="shared" si="247"/>
        <v>34</v>
      </c>
      <c r="N814">
        <f>INDEX(Testing!$K$17:$K$23,FLOOR(('Frame Table'!K814-($E$6*M814)-($E$6*60*L814))/'Frame Table'!$F$6,1)+1)</f>
        <v>48</v>
      </c>
      <c r="O814">
        <f t="shared" si="261"/>
        <v>34</v>
      </c>
      <c r="P814">
        <f>INDEX(Testing!$N$17:$N$23,FLOOR(('Frame Table'!K814-($E$6*M814)-($E$6*60*L814))/'Frame Table'!$F$6,1)+1)</f>
        <v>38</v>
      </c>
      <c r="S814">
        <f t="shared" si="258"/>
        <v>806</v>
      </c>
      <c r="T814">
        <f t="shared" si="254"/>
        <v>1231568</v>
      </c>
      <c r="U814">
        <f t="shared" si="248"/>
        <v>0</v>
      </c>
      <c r="V814">
        <f t="shared" si="249"/>
        <v>48</v>
      </c>
      <c r="W814">
        <f>INDEX(Testing!$K$17:$K$23,FLOOR(('Frame Table'!T814-($E$6*V814)-($E$6*60*U814))/'Frame Table'!$F$6,1)+1)</f>
        <v>0</v>
      </c>
      <c r="X814">
        <f t="shared" si="262"/>
        <v>10</v>
      </c>
      <c r="Y814">
        <f>INDEX(Testing!$N$17:$N$23,FLOOR(('Frame Table'!T814-($E$6*V814)-($E$6*60*U814))/'Frame Table'!$F$6,1)+1)</f>
        <v>0</v>
      </c>
      <c r="AB814">
        <f t="shared" si="259"/>
        <v>806</v>
      </c>
      <c r="AC814">
        <f t="shared" si="255"/>
        <v>768924</v>
      </c>
      <c r="AD814">
        <f t="shared" si="250"/>
        <v>0</v>
      </c>
      <c r="AE814">
        <f t="shared" si="251"/>
        <v>30</v>
      </c>
      <c r="AF814">
        <f>INDEX(Testing!$K$17:$K$23,FLOOR(('Frame Table'!AC814-($E$6*AE814)-($E$6*60*AD814))/'Frame Table'!$F$6,1)+1)</f>
        <v>0</v>
      </c>
      <c r="AG814">
        <f t="shared" si="263"/>
        <v>3</v>
      </c>
      <c r="AH814">
        <f>INDEX(Testing!$N$17:$N$23,FLOOR(('Frame Table'!AC814-($E$6*AE814)-($E$6*60*AD814))/'Frame Table'!$F$6,1)+1)</f>
        <v>0</v>
      </c>
    </row>
    <row r="815" spans="1:34" x14ac:dyDescent="0.25">
      <c r="A815">
        <f t="shared" si="256"/>
        <v>807</v>
      </c>
      <c r="B815">
        <f t="shared" si="252"/>
        <v>1027311</v>
      </c>
      <c r="C815">
        <f t="shared" si="244"/>
        <v>0</v>
      </c>
      <c r="D815">
        <f t="shared" si="245"/>
        <v>40</v>
      </c>
      <c r="E815">
        <f>INDEX(Testing!$K$17:$K$23,FLOOR(('Frame Table'!B815-($E$6*D815)-($E$6*60*C815))/'Frame Table'!$F$6,1)+1)</f>
        <v>0</v>
      </c>
      <c r="F815">
        <f t="shared" si="260"/>
        <v>12</v>
      </c>
      <c r="G815">
        <f>INDEX(Testing!$N$17:$N$23,FLOOR(('Frame Table'!B815-($E$6*D815)-($E$6*60*C815))/'Frame Table'!$F$6,1)+1)</f>
        <v>0</v>
      </c>
      <c r="J815">
        <f t="shared" si="257"/>
        <v>807</v>
      </c>
      <c r="K815">
        <f t="shared" si="253"/>
        <v>880437</v>
      </c>
      <c r="L815">
        <f t="shared" si="246"/>
        <v>0</v>
      </c>
      <c r="M815">
        <f t="shared" si="247"/>
        <v>34</v>
      </c>
      <c r="N815">
        <f>INDEX(Testing!$K$17:$K$23,FLOOR(('Frame Table'!K815-($E$6*M815)-($E$6*60*L815))/'Frame Table'!$F$6,1)+1)</f>
        <v>48</v>
      </c>
      <c r="O815">
        <f t="shared" si="261"/>
        <v>39</v>
      </c>
      <c r="P815">
        <f>INDEX(Testing!$N$17:$N$23,FLOOR(('Frame Table'!K815-($E$6*M815)-($E$6*60*L815))/'Frame Table'!$F$6,1)+1)</f>
        <v>38</v>
      </c>
      <c r="S815">
        <f t="shared" si="258"/>
        <v>807</v>
      </c>
      <c r="T815">
        <f t="shared" si="254"/>
        <v>1233096</v>
      </c>
      <c r="U815">
        <f t="shared" si="248"/>
        <v>0</v>
      </c>
      <c r="V815">
        <f t="shared" si="249"/>
        <v>48</v>
      </c>
      <c r="W815">
        <f>INDEX(Testing!$K$17:$K$23,FLOOR(('Frame Table'!T815-($E$6*V815)-($E$6*60*U815))/'Frame Table'!$F$6,1)+1)</f>
        <v>25</v>
      </c>
      <c r="X815">
        <f t="shared" si="262"/>
        <v>16</v>
      </c>
      <c r="Y815">
        <f>INDEX(Testing!$N$17:$N$23,FLOOR(('Frame Table'!T815-($E$6*V815)-($E$6*60*U815))/'Frame Table'!$F$6,1)+1)</f>
        <v>19</v>
      </c>
      <c r="AB815">
        <f t="shared" si="259"/>
        <v>807</v>
      </c>
      <c r="AC815">
        <f t="shared" si="255"/>
        <v>769878</v>
      </c>
      <c r="AD815">
        <f t="shared" si="250"/>
        <v>0</v>
      </c>
      <c r="AE815">
        <f t="shared" si="251"/>
        <v>30</v>
      </c>
      <c r="AF815">
        <f>INDEX(Testing!$K$17:$K$23,FLOOR(('Frame Table'!AC815-($E$6*AE815)-($E$6*60*AD815))/'Frame Table'!$F$6,1)+1)</f>
        <v>0</v>
      </c>
      <c r="AG815">
        <f t="shared" si="263"/>
        <v>7</v>
      </c>
      <c r="AH815">
        <f>INDEX(Testing!$N$17:$N$23,FLOOR(('Frame Table'!AC815-($E$6*AE815)-($E$6*60*AD815))/'Frame Table'!$F$6,1)+1)</f>
        <v>0</v>
      </c>
    </row>
    <row r="816" spans="1:34" x14ac:dyDescent="0.25">
      <c r="A816">
        <f t="shared" si="256"/>
        <v>808</v>
      </c>
      <c r="B816">
        <f t="shared" si="252"/>
        <v>1028584</v>
      </c>
      <c r="C816">
        <f t="shared" si="244"/>
        <v>0</v>
      </c>
      <c r="D816">
        <f t="shared" si="245"/>
        <v>40</v>
      </c>
      <c r="E816">
        <f>INDEX(Testing!$K$17:$K$23,FLOOR(('Frame Table'!B816-($E$6*D816)-($E$6*60*C816))/'Frame Table'!$F$6,1)+1)</f>
        <v>25</v>
      </c>
      <c r="F816">
        <f t="shared" si="260"/>
        <v>17</v>
      </c>
      <c r="G816">
        <f>INDEX(Testing!$N$17:$N$23,FLOOR(('Frame Table'!B816-($E$6*D816)-($E$6*60*C816))/'Frame Table'!$F$6,1)+1)</f>
        <v>19</v>
      </c>
      <c r="J816">
        <f t="shared" si="257"/>
        <v>808</v>
      </c>
      <c r="K816">
        <f t="shared" si="253"/>
        <v>881528</v>
      </c>
      <c r="L816">
        <f t="shared" si="246"/>
        <v>0</v>
      </c>
      <c r="M816">
        <f t="shared" si="247"/>
        <v>34</v>
      </c>
      <c r="N816">
        <f>INDEX(Testing!$K$17:$K$23,FLOOR(('Frame Table'!K816-($E$6*M816)-($E$6*60*L816))/'Frame Table'!$F$6,1)+1)</f>
        <v>48</v>
      </c>
      <c r="O816">
        <f t="shared" si="261"/>
        <v>43</v>
      </c>
      <c r="P816">
        <f>INDEX(Testing!$N$17:$N$23,FLOOR(('Frame Table'!K816-($E$6*M816)-($E$6*60*L816))/'Frame Table'!$F$6,1)+1)</f>
        <v>38</v>
      </c>
      <c r="S816">
        <f t="shared" si="258"/>
        <v>808</v>
      </c>
      <c r="T816">
        <f t="shared" si="254"/>
        <v>1234624</v>
      </c>
      <c r="U816">
        <f t="shared" si="248"/>
        <v>0</v>
      </c>
      <c r="V816">
        <f t="shared" si="249"/>
        <v>48</v>
      </c>
      <c r="W816">
        <f>INDEX(Testing!$K$17:$K$23,FLOOR(('Frame Table'!T816-($E$6*V816)-($E$6*60*U816))/'Frame Table'!$F$6,1)+1)</f>
        <v>25</v>
      </c>
      <c r="X816">
        <f t="shared" si="262"/>
        <v>22</v>
      </c>
      <c r="Y816">
        <f>INDEX(Testing!$N$17:$N$23,FLOOR(('Frame Table'!T816-($E$6*V816)-($E$6*60*U816))/'Frame Table'!$F$6,1)+1)</f>
        <v>19</v>
      </c>
      <c r="AB816">
        <f t="shared" si="259"/>
        <v>808</v>
      </c>
      <c r="AC816">
        <f t="shared" si="255"/>
        <v>770832</v>
      </c>
      <c r="AD816">
        <f t="shared" si="250"/>
        <v>0</v>
      </c>
      <c r="AE816">
        <f t="shared" si="251"/>
        <v>30</v>
      </c>
      <c r="AF816">
        <f>INDEX(Testing!$K$17:$K$23,FLOOR(('Frame Table'!AC816-($E$6*AE816)-($E$6*60*AD816))/'Frame Table'!$F$6,1)+1)</f>
        <v>0</v>
      </c>
      <c r="AG816">
        <f t="shared" si="263"/>
        <v>11</v>
      </c>
      <c r="AH816">
        <f>INDEX(Testing!$N$17:$N$23,FLOOR(('Frame Table'!AC816-($E$6*AE816)-($E$6*60*AD816))/'Frame Table'!$F$6,1)+1)</f>
        <v>0</v>
      </c>
    </row>
    <row r="817" spans="1:34" x14ac:dyDescent="0.25">
      <c r="A817">
        <f t="shared" si="256"/>
        <v>809</v>
      </c>
      <c r="B817">
        <f t="shared" si="252"/>
        <v>1029857</v>
      </c>
      <c r="C817">
        <f t="shared" si="244"/>
        <v>0</v>
      </c>
      <c r="D817">
        <f t="shared" si="245"/>
        <v>40</v>
      </c>
      <c r="E817">
        <f>INDEX(Testing!$K$17:$K$23,FLOOR(('Frame Table'!B817-($E$6*D817)-($E$6*60*C817))/'Frame Table'!$F$6,1)+1)</f>
        <v>25</v>
      </c>
      <c r="F817">
        <f t="shared" si="260"/>
        <v>22</v>
      </c>
      <c r="G817">
        <f>INDEX(Testing!$N$17:$N$23,FLOOR(('Frame Table'!B817-($E$6*D817)-($E$6*60*C817))/'Frame Table'!$F$6,1)+1)</f>
        <v>19</v>
      </c>
      <c r="J817">
        <f t="shared" si="257"/>
        <v>809</v>
      </c>
      <c r="K817">
        <f t="shared" si="253"/>
        <v>882619</v>
      </c>
      <c r="L817">
        <f t="shared" si="246"/>
        <v>0</v>
      </c>
      <c r="M817">
        <f t="shared" si="247"/>
        <v>34</v>
      </c>
      <c r="N817">
        <f>INDEX(Testing!$K$17:$K$23,FLOOR(('Frame Table'!K817-($E$6*M817)-($E$6*60*L817))/'Frame Table'!$F$6,1)+1)</f>
        <v>48</v>
      </c>
      <c r="O817">
        <f t="shared" si="261"/>
        <v>47</v>
      </c>
      <c r="P817">
        <f>INDEX(Testing!$N$17:$N$23,FLOOR(('Frame Table'!K817-($E$6*M817)-($E$6*60*L817))/'Frame Table'!$F$6,1)+1)</f>
        <v>38</v>
      </c>
      <c r="S817">
        <f t="shared" si="258"/>
        <v>809</v>
      </c>
      <c r="T817">
        <f t="shared" si="254"/>
        <v>1236152</v>
      </c>
      <c r="U817">
        <f t="shared" si="248"/>
        <v>0</v>
      </c>
      <c r="V817">
        <f t="shared" si="249"/>
        <v>48</v>
      </c>
      <c r="W817">
        <f>INDEX(Testing!$K$17:$K$23,FLOOR(('Frame Table'!T817-($E$6*V817)-($E$6*60*U817))/'Frame Table'!$F$6,1)+1)</f>
        <v>25</v>
      </c>
      <c r="X817">
        <f t="shared" si="262"/>
        <v>28</v>
      </c>
      <c r="Y817">
        <f>INDEX(Testing!$N$17:$N$23,FLOOR(('Frame Table'!T817-($E$6*V817)-($E$6*60*U817))/'Frame Table'!$F$6,1)+1)</f>
        <v>19</v>
      </c>
      <c r="AB817">
        <f t="shared" si="259"/>
        <v>809</v>
      </c>
      <c r="AC817">
        <f t="shared" si="255"/>
        <v>771786</v>
      </c>
      <c r="AD817">
        <f t="shared" si="250"/>
        <v>0</v>
      </c>
      <c r="AE817">
        <f t="shared" si="251"/>
        <v>30</v>
      </c>
      <c r="AF817">
        <f>INDEX(Testing!$K$17:$K$23,FLOOR(('Frame Table'!AC817-($E$6*AE817)-($E$6*60*AD817))/'Frame Table'!$F$6,1)+1)</f>
        <v>0</v>
      </c>
      <c r="AG817">
        <f t="shared" si="263"/>
        <v>14</v>
      </c>
      <c r="AH817">
        <f>INDEX(Testing!$N$17:$N$23,FLOOR(('Frame Table'!AC817-($E$6*AE817)-($E$6*60*AD817))/'Frame Table'!$F$6,1)+1)</f>
        <v>0</v>
      </c>
    </row>
    <row r="818" spans="1:34" x14ac:dyDescent="0.25">
      <c r="A818">
        <f t="shared" si="256"/>
        <v>810</v>
      </c>
      <c r="B818">
        <f t="shared" si="252"/>
        <v>1031130</v>
      </c>
      <c r="C818">
        <f t="shared" si="244"/>
        <v>0</v>
      </c>
      <c r="D818">
        <f t="shared" si="245"/>
        <v>40</v>
      </c>
      <c r="E818">
        <f>INDEX(Testing!$K$17:$K$23,FLOOR(('Frame Table'!B818-($E$6*D818)-($E$6*60*C818))/'Frame Table'!$F$6,1)+1)</f>
        <v>25</v>
      </c>
      <c r="F818">
        <f t="shared" si="260"/>
        <v>27</v>
      </c>
      <c r="G818">
        <f>INDEX(Testing!$N$17:$N$23,FLOOR(('Frame Table'!B818-($E$6*D818)-($E$6*60*C818))/'Frame Table'!$F$6,1)+1)</f>
        <v>19</v>
      </c>
      <c r="J818">
        <f t="shared" si="257"/>
        <v>810</v>
      </c>
      <c r="K818">
        <f t="shared" si="253"/>
        <v>883710</v>
      </c>
      <c r="L818">
        <f t="shared" si="246"/>
        <v>0</v>
      </c>
      <c r="M818">
        <f t="shared" si="247"/>
        <v>34</v>
      </c>
      <c r="N818">
        <f>INDEX(Testing!$K$17:$K$23,FLOOR(('Frame Table'!K818-($E$6*M818)-($E$6*60*L818))/'Frame Table'!$F$6,1)+1)</f>
        <v>61</v>
      </c>
      <c r="O818">
        <f t="shared" si="261"/>
        <v>51</v>
      </c>
      <c r="P818">
        <f>INDEX(Testing!$N$17:$N$23,FLOOR(('Frame Table'!K818-($E$6*M818)-($E$6*60*L818))/'Frame Table'!$F$6,1)+1)</f>
        <v>58</v>
      </c>
      <c r="S818">
        <f t="shared" si="258"/>
        <v>810</v>
      </c>
      <c r="T818">
        <f t="shared" si="254"/>
        <v>1237680</v>
      </c>
      <c r="U818">
        <f t="shared" si="248"/>
        <v>0</v>
      </c>
      <c r="V818">
        <f t="shared" si="249"/>
        <v>48</v>
      </c>
      <c r="W818">
        <f>INDEX(Testing!$K$17:$K$23,FLOOR(('Frame Table'!T818-($E$6*V818)-($E$6*60*U818))/'Frame Table'!$F$6,1)+1)</f>
        <v>48</v>
      </c>
      <c r="X818">
        <f t="shared" si="262"/>
        <v>34</v>
      </c>
      <c r="Y818">
        <f>INDEX(Testing!$N$17:$N$23,FLOOR(('Frame Table'!T818-($E$6*V818)-($E$6*60*U818))/'Frame Table'!$F$6,1)+1)</f>
        <v>38</v>
      </c>
      <c r="AB818">
        <f t="shared" si="259"/>
        <v>810</v>
      </c>
      <c r="AC818">
        <f t="shared" si="255"/>
        <v>772740</v>
      </c>
      <c r="AD818">
        <f t="shared" si="250"/>
        <v>0</v>
      </c>
      <c r="AE818">
        <f t="shared" si="251"/>
        <v>30</v>
      </c>
      <c r="AF818">
        <f>INDEX(Testing!$K$17:$K$23,FLOOR(('Frame Table'!AC818-($E$6*AE818)-($E$6*60*AD818))/'Frame Table'!$F$6,1)+1)</f>
        <v>25</v>
      </c>
      <c r="AG818">
        <f t="shared" si="263"/>
        <v>18</v>
      </c>
      <c r="AH818">
        <f>INDEX(Testing!$N$17:$N$23,FLOOR(('Frame Table'!AC818-($E$6*AE818)-($E$6*60*AD818))/'Frame Table'!$F$6,1)+1)</f>
        <v>19</v>
      </c>
    </row>
    <row r="819" spans="1:34" x14ac:dyDescent="0.25">
      <c r="A819">
        <f t="shared" si="256"/>
        <v>811</v>
      </c>
      <c r="B819">
        <f t="shared" si="252"/>
        <v>1032403</v>
      </c>
      <c r="C819">
        <f t="shared" si="244"/>
        <v>0</v>
      </c>
      <c r="D819">
        <f t="shared" si="245"/>
        <v>40</v>
      </c>
      <c r="E819">
        <f>INDEX(Testing!$K$17:$K$23,FLOOR(('Frame Table'!B819-($E$6*D819)-($E$6*60*C819))/'Frame Table'!$F$6,1)+1)</f>
        <v>48</v>
      </c>
      <c r="F819">
        <f t="shared" si="260"/>
        <v>32</v>
      </c>
      <c r="G819">
        <f>INDEX(Testing!$N$17:$N$23,FLOOR(('Frame Table'!B819-($E$6*D819)-($E$6*60*C819))/'Frame Table'!$F$6,1)+1)</f>
        <v>38</v>
      </c>
      <c r="J819">
        <f t="shared" si="257"/>
        <v>811</v>
      </c>
      <c r="K819">
        <f t="shared" si="253"/>
        <v>884801</v>
      </c>
      <c r="L819">
        <f t="shared" si="246"/>
        <v>0</v>
      </c>
      <c r="M819">
        <f t="shared" si="247"/>
        <v>34</v>
      </c>
      <c r="N819">
        <f>INDEX(Testing!$K$17:$K$23,FLOOR(('Frame Table'!K819-($E$6*M819)-($E$6*60*L819))/'Frame Table'!$F$6,1)+1)</f>
        <v>61</v>
      </c>
      <c r="O819">
        <f t="shared" si="261"/>
        <v>56</v>
      </c>
      <c r="P819">
        <f>INDEX(Testing!$N$17:$N$23,FLOOR(('Frame Table'!K819-($E$6*M819)-($E$6*60*L819))/'Frame Table'!$F$6,1)+1)</f>
        <v>58</v>
      </c>
      <c r="S819">
        <f t="shared" si="258"/>
        <v>811</v>
      </c>
      <c r="T819">
        <f t="shared" si="254"/>
        <v>1239208</v>
      </c>
      <c r="U819">
        <f t="shared" si="248"/>
        <v>0</v>
      </c>
      <c r="V819">
        <f t="shared" si="249"/>
        <v>48</v>
      </c>
      <c r="W819">
        <f>INDEX(Testing!$K$17:$K$23,FLOOR(('Frame Table'!T819-($E$6*V819)-($E$6*60*U819))/'Frame Table'!$F$6,1)+1)</f>
        <v>48</v>
      </c>
      <c r="X819">
        <f t="shared" si="262"/>
        <v>40</v>
      </c>
      <c r="Y819">
        <f>INDEX(Testing!$N$17:$N$23,FLOOR(('Frame Table'!T819-($E$6*V819)-($E$6*60*U819))/'Frame Table'!$F$6,1)+1)</f>
        <v>38</v>
      </c>
      <c r="AB819">
        <f t="shared" si="259"/>
        <v>811</v>
      </c>
      <c r="AC819">
        <f t="shared" si="255"/>
        <v>773694</v>
      </c>
      <c r="AD819">
        <f t="shared" si="250"/>
        <v>0</v>
      </c>
      <c r="AE819">
        <f t="shared" si="251"/>
        <v>30</v>
      </c>
      <c r="AF819">
        <f>INDEX(Testing!$K$17:$K$23,FLOOR(('Frame Table'!AC819-($E$6*AE819)-($E$6*60*AD819))/'Frame Table'!$F$6,1)+1)</f>
        <v>25</v>
      </c>
      <c r="AG819">
        <f t="shared" si="263"/>
        <v>22</v>
      </c>
      <c r="AH819">
        <f>INDEX(Testing!$N$17:$N$23,FLOOR(('Frame Table'!AC819-($E$6*AE819)-($E$6*60*AD819))/'Frame Table'!$F$6,1)+1)</f>
        <v>19</v>
      </c>
    </row>
    <row r="820" spans="1:34" x14ac:dyDescent="0.25">
      <c r="A820">
        <f t="shared" si="256"/>
        <v>812</v>
      </c>
      <c r="B820">
        <f t="shared" si="252"/>
        <v>1033676</v>
      </c>
      <c r="C820">
        <f t="shared" si="244"/>
        <v>0</v>
      </c>
      <c r="D820">
        <f t="shared" si="245"/>
        <v>40</v>
      </c>
      <c r="E820">
        <f>INDEX(Testing!$K$17:$K$23,FLOOR(('Frame Table'!B820-($E$6*D820)-($E$6*60*C820))/'Frame Table'!$F$6,1)+1)</f>
        <v>48</v>
      </c>
      <c r="F820">
        <f t="shared" si="260"/>
        <v>37</v>
      </c>
      <c r="G820">
        <f>INDEX(Testing!$N$17:$N$23,FLOOR(('Frame Table'!B820-($E$6*D820)-($E$6*60*C820))/'Frame Table'!$F$6,1)+1)</f>
        <v>38</v>
      </c>
      <c r="J820">
        <f t="shared" si="257"/>
        <v>812</v>
      </c>
      <c r="K820">
        <f t="shared" si="253"/>
        <v>885892</v>
      </c>
      <c r="L820">
        <f t="shared" si="246"/>
        <v>0</v>
      </c>
      <c r="M820">
        <f t="shared" si="247"/>
        <v>34</v>
      </c>
      <c r="N820">
        <f>INDEX(Testing!$K$17:$K$23,FLOOR(('Frame Table'!K820-($E$6*M820)-($E$6*60*L820))/'Frame Table'!$F$6,1)+1)</f>
        <v>61</v>
      </c>
      <c r="O820">
        <f t="shared" si="261"/>
        <v>60</v>
      </c>
      <c r="P820">
        <f>INDEX(Testing!$N$17:$N$23,FLOOR(('Frame Table'!K820-($E$6*M820)-($E$6*60*L820))/'Frame Table'!$F$6,1)+1)</f>
        <v>58</v>
      </c>
      <c r="S820">
        <f t="shared" si="258"/>
        <v>812</v>
      </c>
      <c r="T820">
        <f t="shared" si="254"/>
        <v>1240736</v>
      </c>
      <c r="U820">
        <f t="shared" si="248"/>
        <v>0</v>
      </c>
      <c r="V820">
        <f t="shared" si="249"/>
        <v>48</v>
      </c>
      <c r="W820">
        <f>INDEX(Testing!$K$17:$K$23,FLOOR(('Frame Table'!T820-($E$6*V820)-($E$6*60*U820))/'Frame Table'!$F$6,1)+1)</f>
        <v>48</v>
      </c>
      <c r="X820">
        <f t="shared" si="262"/>
        <v>46</v>
      </c>
      <c r="Y820">
        <f>INDEX(Testing!$N$17:$N$23,FLOOR(('Frame Table'!T820-($E$6*V820)-($E$6*60*U820))/'Frame Table'!$F$6,1)+1)</f>
        <v>38</v>
      </c>
      <c r="AB820">
        <f t="shared" si="259"/>
        <v>812</v>
      </c>
      <c r="AC820">
        <f t="shared" si="255"/>
        <v>774648</v>
      </c>
      <c r="AD820">
        <f t="shared" si="250"/>
        <v>0</v>
      </c>
      <c r="AE820">
        <f t="shared" si="251"/>
        <v>30</v>
      </c>
      <c r="AF820">
        <f>INDEX(Testing!$K$17:$K$23,FLOOR(('Frame Table'!AC820-($E$6*AE820)-($E$6*60*AD820))/'Frame Table'!$F$6,1)+1)</f>
        <v>25</v>
      </c>
      <c r="AG820">
        <f t="shared" si="263"/>
        <v>25</v>
      </c>
      <c r="AH820">
        <f>INDEX(Testing!$N$17:$N$23,FLOOR(('Frame Table'!AC820-($E$6*AE820)-($E$6*60*AD820))/'Frame Table'!$F$6,1)+1)</f>
        <v>19</v>
      </c>
    </row>
    <row r="821" spans="1:34" x14ac:dyDescent="0.25">
      <c r="A821">
        <f t="shared" si="256"/>
        <v>813</v>
      </c>
      <c r="B821">
        <f t="shared" si="252"/>
        <v>1034949</v>
      </c>
      <c r="C821">
        <f t="shared" si="244"/>
        <v>0</v>
      </c>
      <c r="D821">
        <f t="shared" si="245"/>
        <v>40</v>
      </c>
      <c r="E821">
        <f>INDEX(Testing!$K$17:$K$23,FLOOR(('Frame Table'!B821-($E$6*D821)-($E$6*60*C821))/'Frame Table'!$F$6,1)+1)</f>
        <v>48</v>
      </c>
      <c r="F821">
        <f t="shared" si="260"/>
        <v>42</v>
      </c>
      <c r="G821">
        <f>INDEX(Testing!$N$17:$N$23,FLOOR(('Frame Table'!B821-($E$6*D821)-($E$6*60*C821))/'Frame Table'!$F$6,1)+1)</f>
        <v>38</v>
      </c>
      <c r="J821">
        <f t="shared" si="257"/>
        <v>813</v>
      </c>
      <c r="K821">
        <f t="shared" si="253"/>
        <v>886983</v>
      </c>
      <c r="L821">
        <f t="shared" si="246"/>
        <v>0</v>
      </c>
      <c r="M821">
        <f t="shared" si="247"/>
        <v>34</v>
      </c>
      <c r="N821">
        <f>INDEX(Testing!$K$17:$K$23,FLOOR(('Frame Table'!K821-($E$6*M821)-($E$6*60*L821))/'Frame Table'!$F$6,1)+1)</f>
        <v>82</v>
      </c>
      <c r="O821">
        <f t="shared" si="261"/>
        <v>64</v>
      </c>
      <c r="P821">
        <f>INDEX(Testing!$N$17:$N$23,FLOOR(('Frame Table'!K821-($E$6*M821)-($E$6*60*L821))/'Frame Table'!$F$6,1)+1)</f>
        <v>77</v>
      </c>
      <c r="S821">
        <f t="shared" si="258"/>
        <v>813</v>
      </c>
      <c r="T821">
        <f t="shared" si="254"/>
        <v>1242264</v>
      </c>
      <c r="U821">
        <f t="shared" si="248"/>
        <v>0</v>
      </c>
      <c r="V821">
        <f t="shared" si="249"/>
        <v>48</v>
      </c>
      <c r="W821">
        <f>INDEX(Testing!$K$17:$K$23,FLOOR(('Frame Table'!T821-($E$6*V821)-($E$6*60*U821))/'Frame Table'!$F$6,1)+1)</f>
        <v>61</v>
      </c>
      <c r="X821">
        <f t="shared" si="262"/>
        <v>52</v>
      </c>
      <c r="Y821">
        <f>INDEX(Testing!$N$17:$N$23,FLOOR(('Frame Table'!T821-($E$6*V821)-($E$6*60*U821))/'Frame Table'!$F$6,1)+1)</f>
        <v>58</v>
      </c>
      <c r="AB821">
        <f t="shared" si="259"/>
        <v>813</v>
      </c>
      <c r="AC821">
        <f t="shared" si="255"/>
        <v>775602</v>
      </c>
      <c r="AD821">
        <f t="shared" si="250"/>
        <v>0</v>
      </c>
      <c r="AE821">
        <f t="shared" si="251"/>
        <v>30</v>
      </c>
      <c r="AF821">
        <f>INDEX(Testing!$K$17:$K$23,FLOOR(('Frame Table'!AC821-($E$6*AE821)-($E$6*60*AD821))/'Frame Table'!$F$6,1)+1)</f>
        <v>25</v>
      </c>
      <c r="AG821">
        <f t="shared" si="263"/>
        <v>29</v>
      </c>
      <c r="AH821">
        <f>INDEX(Testing!$N$17:$N$23,FLOOR(('Frame Table'!AC821-($E$6*AE821)-($E$6*60*AD821))/'Frame Table'!$F$6,1)+1)</f>
        <v>19</v>
      </c>
    </row>
    <row r="822" spans="1:34" x14ac:dyDescent="0.25">
      <c r="A822">
        <f t="shared" si="256"/>
        <v>814</v>
      </c>
      <c r="B822">
        <f t="shared" si="252"/>
        <v>1036222</v>
      </c>
      <c r="C822">
        <f t="shared" si="244"/>
        <v>0</v>
      </c>
      <c r="D822">
        <f t="shared" si="245"/>
        <v>40</v>
      </c>
      <c r="E822">
        <f>INDEX(Testing!$K$17:$K$23,FLOOR(('Frame Table'!B822-($E$6*D822)-($E$6*60*C822))/'Frame Table'!$F$6,1)+1)</f>
        <v>48</v>
      </c>
      <c r="F822">
        <f t="shared" si="260"/>
        <v>47</v>
      </c>
      <c r="G822">
        <f>INDEX(Testing!$N$17:$N$23,FLOOR(('Frame Table'!B822-($E$6*D822)-($E$6*60*C822))/'Frame Table'!$F$6,1)+1)</f>
        <v>38</v>
      </c>
      <c r="J822">
        <f t="shared" si="257"/>
        <v>814</v>
      </c>
      <c r="K822">
        <f t="shared" si="253"/>
        <v>888074</v>
      </c>
      <c r="L822">
        <f t="shared" si="246"/>
        <v>0</v>
      </c>
      <c r="M822">
        <f t="shared" si="247"/>
        <v>34</v>
      </c>
      <c r="N822">
        <f>INDEX(Testing!$K$17:$K$23,FLOOR(('Frame Table'!K822-($E$6*M822)-($E$6*60*L822))/'Frame Table'!$F$6,1)+1)</f>
        <v>82</v>
      </c>
      <c r="O822">
        <f t="shared" si="261"/>
        <v>69</v>
      </c>
      <c r="P822">
        <f>INDEX(Testing!$N$17:$N$23,FLOOR(('Frame Table'!K822-($E$6*M822)-($E$6*60*L822))/'Frame Table'!$F$6,1)+1)</f>
        <v>77</v>
      </c>
      <c r="S822">
        <f t="shared" si="258"/>
        <v>814</v>
      </c>
      <c r="T822">
        <f t="shared" si="254"/>
        <v>1243792</v>
      </c>
      <c r="U822">
        <f t="shared" si="248"/>
        <v>0</v>
      </c>
      <c r="V822">
        <f t="shared" si="249"/>
        <v>48</v>
      </c>
      <c r="W822">
        <f>INDEX(Testing!$K$17:$K$23,FLOOR(('Frame Table'!T822-($E$6*V822)-($E$6*60*U822))/'Frame Table'!$F$6,1)+1)</f>
        <v>61</v>
      </c>
      <c r="X822">
        <f t="shared" si="262"/>
        <v>58</v>
      </c>
      <c r="Y822">
        <f>INDEX(Testing!$N$17:$N$23,FLOOR(('Frame Table'!T822-($E$6*V822)-($E$6*60*U822))/'Frame Table'!$F$6,1)+1)</f>
        <v>58</v>
      </c>
      <c r="AB822">
        <f t="shared" si="259"/>
        <v>814</v>
      </c>
      <c r="AC822">
        <f t="shared" si="255"/>
        <v>776556</v>
      </c>
      <c r="AD822">
        <f t="shared" si="250"/>
        <v>0</v>
      </c>
      <c r="AE822">
        <f t="shared" si="251"/>
        <v>30</v>
      </c>
      <c r="AF822">
        <f>INDEX(Testing!$K$17:$K$23,FLOOR(('Frame Table'!AC822-($E$6*AE822)-($E$6*60*AD822))/'Frame Table'!$F$6,1)+1)</f>
        <v>48</v>
      </c>
      <c r="AG822">
        <f t="shared" si="263"/>
        <v>33</v>
      </c>
      <c r="AH822">
        <f>INDEX(Testing!$N$17:$N$23,FLOOR(('Frame Table'!AC822-($E$6*AE822)-($E$6*60*AD822))/'Frame Table'!$F$6,1)+1)</f>
        <v>38</v>
      </c>
    </row>
    <row r="823" spans="1:34" x14ac:dyDescent="0.25">
      <c r="A823">
        <f t="shared" si="256"/>
        <v>815</v>
      </c>
      <c r="B823">
        <f t="shared" si="252"/>
        <v>1037495</v>
      </c>
      <c r="C823">
        <f t="shared" si="244"/>
        <v>0</v>
      </c>
      <c r="D823">
        <f t="shared" si="245"/>
        <v>40</v>
      </c>
      <c r="E823">
        <f>INDEX(Testing!$K$17:$K$23,FLOOR(('Frame Table'!B823-($E$6*D823)-($E$6*60*C823))/'Frame Table'!$F$6,1)+1)</f>
        <v>61</v>
      </c>
      <c r="F823">
        <f t="shared" si="260"/>
        <v>52</v>
      </c>
      <c r="G823">
        <f>INDEX(Testing!$N$17:$N$23,FLOOR(('Frame Table'!B823-($E$6*D823)-($E$6*60*C823))/'Frame Table'!$F$6,1)+1)</f>
        <v>58</v>
      </c>
      <c r="J823">
        <f t="shared" si="257"/>
        <v>815</v>
      </c>
      <c r="K823">
        <f t="shared" si="253"/>
        <v>889165</v>
      </c>
      <c r="L823">
        <f t="shared" si="246"/>
        <v>0</v>
      </c>
      <c r="M823">
        <f t="shared" si="247"/>
        <v>34</v>
      </c>
      <c r="N823">
        <f>INDEX(Testing!$K$17:$K$23,FLOOR(('Frame Table'!K823-($E$6*M823)-($E$6*60*L823))/'Frame Table'!$F$6,1)+1)</f>
        <v>82</v>
      </c>
      <c r="O823">
        <f t="shared" si="261"/>
        <v>73</v>
      </c>
      <c r="P823">
        <f>INDEX(Testing!$N$17:$N$23,FLOOR(('Frame Table'!K823-($E$6*M823)-($E$6*60*L823))/'Frame Table'!$F$6,1)+1)</f>
        <v>77</v>
      </c>
      <c r="S823">
        <f t="shared" si="258"/>
        <v>815</v>
      </c>
      <c r="T823">
        <f t="shared" si="254"/>
        <v>1245320</v>
      </c>
      <c r="U823">
        <f t="shared" si="248"/>
        <v>0</v>
      </c>
      <c r="V823">
        <f t="shared" si="249"/>
        <v>48</v>
      </c>
      <c r="W823">
        <f>INDEX(Testing!$K$17:$K$23,FLOOR(('Frame Table'!T823-($E$6*V823)-($E$6*60*U823))/'Frame Table'!$F$6,1)+1)</f>
        <v>82</v>
      </c>
      <c r="X823">
        <f t="shared" si="262"/>
        <v>64</v>
      </c>
      <c r="Y823">
        <f>INDEX(Testing!$N$17:$N$23,FLOOR(('Frame Table'!T823-($E$6*V823)-($E$6*60*U823))/'Frame Table'!$F$6,1)+1)</f>
        <v>77</v>
      </c>
      <c r="AB823">
        <f t="shared" si="259"/>
        <v>815</v>
      </c>
      <c r="AC823">
        <f t="shared" si="255"/>
        <v>777510</v>
      </c>
      <c r="AD823">
        <f t="shared" si="250"/>
        <v>0</v>
      </c>
      <c r="AE823">
        <f t="shared" si="251"/>
        <v>30</v>
      </c>
      <c r="AF823">
        <f>INDEX(Testing!$K$17:$K$23,FLOOR(('Frame Table'!AC823-($E$6*AE823)-($E$6*60*AD823))/'Frame Table'!$F$6,1)+1)</f>
        <v>48</v>
      </c>
      <c r="AG823">
        <f t="shared" si="263"/>
        <v>37</v>
      </c>
      <c r="AH823">
        <f>INDEX(Testing!$N$17:$N$23,FLOOR(('Frame Table'!AC823-($E$6*AE823)-($E$6*60*AD823))/'Frame Table'!$F$6,1)+1)</f>
        <v>38</v>
      </c>
    </row>
    <row r="824" spans="1:34" x14ac:dyDescent="0.25">
      <c r="A824">
        <f t="shared" si="256"/>
        <v>816</v>
      </c>
      <c r="B824">
        <f t="shared" si="252"/>
        <v>1038768</v>
      </c>
      <c r="C824">
        <f t="shared" si="244"/>
        <v>0</v>
      </c>
      <c r="D824">
        <f t="shared" si="245"/>
        <v>40</v>
      </c>
      <c r="E824">
        <f>INDEX(Testing!$K$17:$K$23,FLOOR(('Frame Table'!B824-($E$6*D824)-($E$6*60*C824))/'Frame Table'!$F$6,1)+1)</f>
        <v>61</v>
      </c>
      <c r="F824">
        <f t="shared" si="260"/>
        <v>57</v>
      </c>
      <c r="G824">
        <f>INDEX(Testing!$N$17:$N$23,FLOOR(('Frame Table'!B824-($E$6*D824)-($E$6*60*C824))/'Frame Table'!$F$6,1)+1)</f>
        <v>58</v>
      </c>
      <c r="J824">
        <f t="shared" si="257"/>
        <v>816</v>
      </c>
      <c r="K824">
        <f t="shared" si="253"/>
        <v>890256</v>
      </c>
      <c r="L824">
        <f t="shared" si="246"/>
        <v>0</v>
      </c>
      <c r="M824">
        <f t="shared" si="247"/>
        <v>34</v>
      </c>
      <c r="N824">
        <f>INDEX(Testing!$K$17:$K$23,FLOOR(('Frame Table'!K824-($E$6*M824)-($E$6*60*L824))/'Frame Table'!$F$6,1)+1)</f>
        <v>82</v>
      </c>
      <c r="O824">
        <f t="shared" si="261"/>
        <v>77</v>
      </c>
      <c r="P824">
        <f>INDEX(Testing!$N$17:$N$23,FLOOR(('Frame Table'!K824-($E$6*M824)-($E$6*60*L824))/'Frame Table'!$F$6,1)+1)</f>
        <v>77</v>
      </c>
      <c r="S824">
        <f t="shared" si="258"/>
        <v>816</v>
      </c>
      <c r="T824">
        <f t="shared" si="254"/>
        <v>1246848</v>
      </c>
      <c r="U824">
        <f t="shared" si="248"/>
        <v>0</v>
      </c>
      <c r="V824">
        <f t="shared" si="249"/>
        <v>48</v>
      </c>
      <c r="W824">
        <f>INDEX(Testing!$K$17:$K$23,FLOOR(('Frame Table'!T824-($E$6*V824)-($E$6*60*U824))/'Frame Table'!$F$6,1)+1)</f>
        <v>82</v>
      </c>
      <c r="X824">
        <f t="shared" si="262"/>
        <v>70</v>
      </c>
      <c r="Y824">
        <f>INDEX(Testing!$N$17:$N$23,FLOOR(('Frame Table'!T824-($E$6*V824)-($E$6*60*U824))/'Frame Table'!$F$6,1)+1)</f>
        <v>77</v>
      </c>
      <c r="AB824">
        <f t="shared" si="259"/>
        <v>816</v>
      </c>
      <c r="AC824">
        <f t="shared" si="255"/>
        <v>778464</v>
      </c>
      <c r="AD824">
        <f t="shared" si="250"/>
        <v>0</v>
      </c>
      <c r="AE824">
        <f t="shared" si="251"/>
        <v>30</v>
      </c>
      <c r="AF824">
        <f>INDEX(Testing!$K$17:$K$23,FLOOR(('Frame Table'!AC824-($E$6*AE824)-($E$6*60*AD824))/'Frame Table'!$F$6,1)+1)</f>
        <v>48</v>
      </c>
      <c r="AG824">
        <f t="shared" si="263"/>
        <v>40</v>
      </c>
      <c r="AH824">
        <f>INDEX(Testing!$N$17:$N$23,FLOOR(('Frame Table'!AC824-($E$6*AE824)-($E$6*60*AD824))/'Frame Table'!$F$6,1)+1)</f>
        <v>38</v>
      </c>
    </row>
    <row r="825" spans="1:34" x14ac:dyDescent="0.25">
      <c r="A825">
        <f t="shared" si="256"/>
        <v>817</v>
      </c>
      <c r="B825">
        <f t="shared" si="252"/>
        <v>1040041</v>
      </c>
      <c r="C825">
        <f t="shared" si="244"/>
        <v>0</v>
      </c>
      <c r="D825">
        <f t="shared" si="245"/>
        <v>40</v>
      </c>
      <c r="E825">
        <f>INDEX(Testing!$K$17:$K$23,FLOOR(('Frame Table'!B825-($E$6*D825)-($E$6*60*C825))/'Frame Table'!$F$6,1)+1)</f>
        <v>61</v>
      </c>
      <c r="F825">
        <f t="shared" si="260"/>
        <v>62</v>
      </c>
      <c r="G825">
        <f>INDEX(Testing!$N$17:$N$23,FLOOR(('Frame Table'!B825-($E$6*D825)-($E$6*60*C825))/'Frame Table'!$F$6,1)+1)</f>
        <v>58</v>
      </c>
      <c r="J825">
        <f t="shared" si="257"/>
        <v>817</v>
      </c>
      <c r="K825">
        <f t="shared" si="253"/>
        <v>891347</v>
      </c>
      <c r="L825">
        <f t="shared" si="246"/>
        <v>0</v>
      </c>
      <c r="M825">
        <f t="shared" si="247"/>
        <v>34</v>
      </c>
      <c r="N825">
        <f>INDEX(Testing!$K$17:$K$23,FLOOR(('Frame Table'!K825-($E$6*M825)-($E$6*60*L825))/'Frame Table'!$F$6,1)+1)</f>
        <v>97</v>
      </c>
      <c r="O825">
        <f t="shared" si="261"/>
        <v>81</v>
      </c>
      <c r="P825">
        <f>INDEX(Testing!$N$17:$N$23,FLOOR(('Frame Table'!K825-($E$6*M825)-($E$6*60*L825))/'Frame Table'!$F$6,1)+1)</f>
        <v>96</v>
      </c>
      <c r="S825">
        <f t="shared" si="258"/>
        <v>817</v>
      </c>
      <c r="T825">
        <f t="shared" si="254"/>
        <v>1248376</v>
      </c>
      <c r="U825">
        <f t="shared" si="248"/>
        <v>0</v>
      </c>
      <c r="V825">
        <f t="shared" si="249"/>
        <v>48</v>
      </c>
      <c r="W825">
        <f>INDEX(Testing!$K$17:$K$23,FLOOR(('Frame Table'!T825-($E$6*V825)-($E$6*60*U825))/'Frame Table'!$F$6,1)+1)</f>
        <v>82</v>
      </c>
      <c r="X825">
        <f t="shared" si="262"/>
        <v>76</v>
      </c>
      <c r="Y825">
        <f>INDEX(Testing!$N$17:$N$23,FLOOR(('Frame Table'!T825-($E$6*V825)-($E$6*60*U825))/'Frame Table'!$F$6,1)+1)</f>
        <v>77</v>
      </c>
      <c r="AB825">
        <f t="shared" si="259"/>
        <v>817</v>
      </c>
      <c r="AC825">
        <f t="shared" si="255"/>
        <v>779418</v>
      </c>
      <c r="AD825">
        <f t="shared" si="250"/>
        <v>0</v>
      </c>
      <c r="AE825">
        <f t="shared" si="251"/>
        <v>30</v>
      </c>
      <c r="AF825">
        <f>INDEX(Testing!$K$17:$K$23,FLOOR(('Frame Table'!AC825-($E$6*AE825)-($E$6*60*AD825))/'Frame Table'!$F$6,1)+1)</f>
        <v>48</v>
      </c>
      <c r="AG825">
        <f t="shared" si="263"/>
        <v>44</v>
      </c>
      <c r="AH825">
        <f>INDEX(Testing!$N$17:$N$23,FLOOR(('Frame Table'!AC825-($E$6*AE825)-($E$6*60*AD825))/'Frame Table'!$F$6,1)+1)</f>
        <v>38</v>
      </c>
    </row>
    <row r="826" spans="1:34" x14ac:dyDescent="0.25">
      <c r="A826">
        <f t="shared" si="256"/>
        <v>818</v>
      </c>
      <c r="B826">
        <f t="shared" si="252"/>
        <v>1041314</v>
      </c>
      <c r="C826">
        <f t="shared" si="244"/>
        <v>0</v>
      </c>
      <c r="D826">
        <f t="shared" si="245"/>
        <v>40</v>
      </c>
      <c r="E826">
        <f>INDEX(Testing!$K$17:$K$23,FLOOR(('Frame Table'!B826-($E$6*D826)-($E$6*60*C826))/'Frame Table'!$F$6,1)+1)</f>
        <v>82</v>
      </c>
      <c r="F826">
        <f t="shared" si="260"/>
        <v>67</v>
      </c>
      <c r="G826">
        <f>INDEX(Testing!$N$17:$N$23,FLOOR(('Frame Table'!B826-($E$6*D826)-($E$6*60*C826))/'Frame Table'!$F$6,1)+1)</f>
        <v>77</v>
      </c>
      <c r="J826">
        <f t="shared" si="257"/>
        <v>818</v>
      </c>
      <c r="K826">
        <f t="shared" si="253"/>
        <v>892438</v>
      </c>
      <c r="L826">
        <f t="shared" si="246"/>
        <v>0</v>
      </c>
      <c r="M826">
        <f t="shared" si="247"/>
        <v>34</v>
      </c>
      <c r="N826">
        <f>INDEX(Testing!$K$17:$K$23,FLOOR(('Frame Table'!K826-($E$6*M826)-($E$6*60*L826))/'Frame Table'!$F$6,1)+1)</f>
        <v>97</v>
      </c>
      <c r="O826">
        <f t="shared" si="261"/>
        <v>86</v>
      </c>
      <c r="P826">
        <f>INDEX(Testing!$N$17:$N$23,FLOOR(('Frame Table'!K826-($E$6*M826)-($E$6*60*L826))/'Frame Table'!$F$6,1)+1)</f>
        <v>96</v>
      </c>
      <c r="S826">
        <f t="shared" si="258"/>
        <v>818</v>
      </c>
      <c r="T826">
        <f t="shared" si="254"/>
        <v>1249904</v>
      </c>
      <c r="U826">
        <f t="shared" si="248"/>
        <v>0</v>
      </c>
      <c r="V826">
        <f t="shared" si="249"/>
        <v>48</v>
      </c>
      <c r="W826">
        <f>INDEX(Testing!$K$17:$K$23,FLOOR(('Frame Table'!T826-($E$6*V826)-($E$6*60*U826))/'Frame Table'!$F$6,1)+1)</f>
        <v>97</v>
      </c>
      <c r="X826">
        <f t="shared" si="262"/>
        <v>82</v>
      </c>
      <c r="Y826">
        <f>INDEX(Testing!$N$17:$N$23,FLOOR(('Frame Table'!T826-($E$6*V826)-($E$6*60*U826))/'Frame Table'!$F$6,1)+1)</f>
        <v>96</v>
      </c>
      <c r="AB826">
        <f t="shared" si="259"/>
        <v>818</v>
      </c>
      <c r="AC826">
        <f t="shared" si="255"/>
        <v>780372</v>
      </c>
      <c r="AD826">
        <f t="shared" si="250"/>
        <v>0</v>
      </c>
      <c r="AE826">
        <f t="shared" si="251"/>
        <v>30</v>
      </c>
      <c r="AF826">
        <f>INDEX(Testing!$K$17:$K$23,FLOOR(('Frame Table'!AC826-($E$6*AE826)-($E$6*60*AD826))/'Frame Table'!$F$6,1)+1)</f>
        <v>61</v>
      </c>
      <c r="AG826">
        <f t="shared" si="263"/>
        <v>48</v>
      </c>
      <c r="AH826">
        <f>INDEX(Testing!$N$17:$N$23,FLOOR(('Frame Table'!AC826-($E$6*AE826)-($E$6*60*AD826))/'Frame Table'!$F$6,1)+1)</f>
        <v>58</v>
      </c>
    </row>
    <row r="827" spans="1:34" x14ac:dyDescent="0.25">
      <c r="A827">
        <f t="shared" si="256"/>
        <v>819</v>
      </c>
      <c r="B827">
        <f t="shared" si="252"/>
        <v>1042587</v>
      </c>
      <c r="C827">
        <f t="shared" si="244"/>
        <v>0</v>
      </c>
      <c r="D827">
        <f t="shared" si="245"/>
        <v>40</v>
      </c>
      <c r="E827">
        <f>INDEX(Testing!$K$17:$K$23,FLOOR(('Frame Table'!B827-($E$6*D827)-($E$6*60*C827))/'Frame Table'!$F$6,1)+1)</f>
        <v>82</v>
      </c>
      <c r="F827">
        <f t="shared" si="260"/>
        <v>72</v>
      </c>
      <c r="G827">
        <f>INDEX(Testing!$N$17:$N$23,FLOOR(('Frame Table'!B827-($E$6*D827)-($E$6*60*C827))/'Frame Table'!$F$6,1)+1)</f>
        <v>77</v>
      </c>
      <c r="J827">
        <f t="shared" si="257"/>
        <v>819</v>
      </c>
      <c r="K827">
        <f t="shared" si="253"/>
        <v>893529</v>
      </c>
      <c r="L827">
        <f t="shared" si="246"/>
        <v>0</v>
      </c>
      <c r="M827">
        <f t="shared" si="247"/>
        <v>34</v>
      </c>
      <c r="N827">
        <f>INDEX(Testing!$K$17:$K$23,FLOOR(('Frame Table'!K827-($E$6*M827)-($E$6*60*L827))/'Frame Table'!$F$6,1)+1)</f>
        <v>97</v>
      </c>
      <c r="O827">
        <f t="shared" si="261"/>
        <v>90</v>
      </c>
      <c r="P827">
        <f>INDEX(Testing!$N$17:$N$23,FLOOR(('Frame Table'!K827-($E$6*M827)-($E$6*60*L827))/'Frame Table'!$F$6,1)+1)</f>
        <v>96</v>
      </c>
      <c r="S827">
        <f t="shared" si="258"/>
        <v>819</v>
      </c>
      <c r="T827">
        <f t="shared" si="254"/>
        <v>1251432</v>
      </c>
      <c r="U827">
        <f t="shared" si="248"/>
        <v>0</v>
      </c>
      <c r="V827">
        <f t="shared" si="249"/>
        <v>48</v>
      </c>
      <c r="W827">
        <f>INDEX(Testing!$K$17:$K$23,FLOOR(('Frame Table'!T827-($E$6*V827)-($E$6*60*U827))/'Frame Table'!$F$6,1)+1)</f>
        <v>97</v>
      </c>
      <c r="X827">
        <f t="shared" si="262"/>
        <v>88</v>
      </c>
      <c r="Y827">
        <f>INDEX(Testing!$N$17:$N$23,FLOOR(('Frame Table'!T827-($E$6*V827)-($E$6*60*U827))/'Frame Table'!$F$6,1)+1)</f>
        <v>96</v>
      </c>
      <c r="AB827">
        <f t="shared" si="259"/>
        <v>819</v>
      </c>
      <c r="AC827">
        <f t="shared" si="255"/>
        <v>781326</v>
      </c>
      <c r="AD827">
        <f t="shared" si="250"/>
        <v>0</v>
      </c>
      <c r="AE827">
        <f t="shared" si="251"/>
        <v>30</v>
      </c>
      <c r="AF827">
        <f>INDEX(Testing!$K$17:$K$23,FLOOR(('Frame Table'!AC827-($E$6*AE827)-($E$6*60*AD827))/'Frame Table'!$F$6,1)+1)</f>
        <v>61</v>
      </c>
      <c r="AG827">
        <f t="shared" si="263"/>
        <v>52</v>
      </c>
      <c r="AH827">
        <f>INDEX(Testing!$N$17:$N$23,FLOOR(('Frame Table'!AC827-($E$6*AE827)-($E$6*60*AD827))/'Frame Table'!$F$6,1)+1)</f>
        <v>58</v>
      </c>
    </row>
    <row r="828" spans="1:34" x14ac:dyDescent="0.25">
      <c r="A828">
        <f t="shared" si="256"/>
        <v>820</v>
      </c>
      <c r="B828">
        <f t="shared" si="252"/>
        <v>1043860</v>
      </c>
      <c r="C828">
        <f t="shared" si="244"/>
        <v>0</v>
      </c>
      <c r="D828">
        <f t="shared" si="245"/>
        <v>40</v>
      </c>
      <c r="E828">
        <f>INDEX(Testing!$K$17:$K$23,FLOOR(('Frame Table'!B828-($E$6*D828)-($E$6*60*C828))/'Frame Table'!$F$6,1)+1)</f>
        <v>82</v>
      </c>
      <c r="F828">
        <f t="shared" si="260"/>
        <v>77</v>
      </c>
      <c r="G828">
        <f>INDEX(Testing!$N$17:$N$23,FLOOR(('Frame Table'!B828-($E$6*D828)-($E$6*60*C828))/'Frame Table'!$F$6,1)+1)</f>
        <v>77</v>
      </c>
      <c r="J828">
        <f t="shared" si="257"/>
        <v>820</v>
      </c>
      <c r="K828">
        <f t="shared" si="253"/>
        <v>894620</v>
      </c>
      <c r="L828">
        <f t="shared" si="246"/>
        <v>0</v>
      </c>
      <c r="M828">
        <f t="shared" si="247"/>
        <v>34</v>
      </c>
      <c r="N828">
        <f>INDEX(Testing!$K$17:$K$23,FLOOR(('Frame Table'!K828-($E$6*M828)-($E$6*60*L828))/'Frame Table'!$F$6,1)+1)</f>
        <v>97</v>
      </c>
      <c r="O828">
        <f t="shared" si="261"/>
        <v>94</v>
      </c>
      <c r="P828">
        <f>INDEX(Testing!$N$17:$N$23,FLOOR(('Frame Table'!K828-($E$6*M828)-($E$6*60*L828))/'Frame Table'!$F$6,1)+1)</f>
        <v>96</v>
      </c>
      <c r="S828">
        <f t="shared" si="258"/>
        <v>820</v>
      </c>
      <c r="T828">
        <f t="shared" si="254"/>
        <v>1252960</v>
      </c>
      <c r="U828">
        <f t="shared" si="248"/>
        <v>0</v>
      </c>
      <c r="V828">
        <f t="shared" si="249"/>
        <v>48</v>
      </c>
      <c r="W828">
        <f>INDEX(Testing!$K$17:$K$23,FLOOR(('Frame Table'!T828-($E$6*V828)-($E$6*60*U828))/'Frame Table'!$F$6,1)+1)</f>
        <v>97</v>
      </c>
      <c r="X828">
        <f t="shared" si="262"/>
        <v>94</v>
      </c>
      <c r="Y828">
        <f>INDEX(Testing!$N$17:$N$23,FLOOR(('Frame Table'!T828-($E$6*V828)-($E$6*60*U828))/'Frame Table'!$F$6,1)+1)</f>
        <v>96</v>
      </c>
      <c r="AB828">
        <f t="shared" si="259"/>
        <v>820</v>
      </c>
      <c r="AC828">
        <f t="shared" si="255"/>
        <v>782280</v>
      </c>
      <c r="AD828">
        <f t="shared" si="250"/>
        <v>0</v>
      </c>
      <c r="AE828">
        <f t="shared" si="251"/>
        <v>30</v>
      </c>
      <c r="AF828">
        <f>INDEX(Testing!$K$17:$K$23,FLOOR(('Frame Table'!AC828-($E$6*AE828)-($E$6*60*AD828))/'Frame Table'!$F$6,1)+1)</f>
        <v>61</v>
      </c>
      <c r="AG828">
        <f t="shared" si="263"/>
        <v>55</v>
      </c>
      <c r="AH828">
        <f>INDEX(Testing!$N$17:$N$23,FLOOR(('Frame Table'!AC828-($E$6*AE828)-($E$6*60*AD828))/'Frame Table'!$F$6,1)+1)</f>
        <v>58</v>
      </c>
    </row>
    <row r="829" spans="1:34" x14ac:dyDescent="0.25">
      <c r="A829">
        <f t="shared" si="256"/>
        <v>821</v>
      </c>
      <c r="B829">
        <f t="shared" si="252"/>
        <v>1045133</v>
      </c>
      <c r="C829">
        <f t="shared" si="244"/>
        <v>0</v>
      </c>
      <c r="D829">
        <f t="shared" si="245"/>
        <v>40</v>
      </c>
      <c r="E829">
        <f>INDEX(Testing!$K$17:$K$23,FLOOR(('Frame Table'!B829-($E$6*D829)-($E$6*60*C829))/'Frame Table'!$F$6,1)+1)</f>
        <v>97</v>
      </c>
      <c r="F829">
        <f t="shared" si="260"/>
        <v>82</v>
      </c>
      <c r="G829">
        <f>INDEX(Testing!$N$17:$N$23,FLOOR(('Frame Table'!B829-($E$6*D829)-($E$6*60*C829))/'Frame Table'!$F$6,1)+1)</f>
        <v>96</v>
      </c>
      <c r="J829">
        <f t="shared" si="257"/>
        <v>821</v>
      </c>
      <c r="K829">
        <f t="shared" si="253"/>
        <v>895711</v>
      </c>
      <c r="L829">
        <f t="shared" si="246"/>
        <v>0</v>
      </c>
      <c r="M829">
        <f t="shared" si="247"/>
        <v>34</v>
      </c>
      <c r="N829">
        <f>INDEX(Testing!$K$17:$K$23,FLOOR(('Frame Table'!K829-($E$6*M829)-($E$6*60*L829))/'Frame Table'!$F$6,1)+1)</f>
        <v>99</v>
      </c>
      <c r="O829">
        <f t="shared" si="261"/>
        <v>98</v>
      </c>
      <c r="P829">
        <f>INDEX(Testing!$N$17:$N$23,FLOOR(('Frame Table'!K829-($E$6*M829)-($E$6*60*L829))/'Frame Table'!$F$6,1)+1)</f>
        <v>99</v>
      </c>
      <c r="S829">
        <f t="shared" si="258"/>
        <v>821</v>
      </c>
      <c r="T829">
        <f t="shared" si="254"/>
        <v>1254488</v>
      </c>
      <c r="U829">
        <f t="shared" si="248"/>
        <v>0</v>
      </c>
      <c r="V829">
        <f t="shared" si="249"/>
        <v>49</v>
      </c>
      <c r="W829">
        <f>INDEX(Testing!$K$17:$K$23,FLOOR(('Frame Table'!T829-($E$6*V829)-($E$6*60*U829))/'Frame Table'!$F$6,1)+1)</f>
        <v>0</v>
      </c>
      <c r="X829">
        <f t="shared" si="262"/>
        <v>0</v>
      </c>
      <c r="Y829">
        <f>INDEX(Testing!$N$17:$N$23,FLOOR(('Frame Table'!T829-($E$6*V829)-($E$6*60*U829))/'Frame Table'!$F$6,1)+1)</f>
        <v>0</v>
      </c>
      <c r="AB829">
        <f t="shared" si="259"/>
        <v>821</v>
      </c>
      <c r="AC829">
        <f t="shared" si="255"/>
        <v>783234</v>
      </c>
      <c r="AD829">
        <f t="shared" si="250"/>
        <v>0</v>
      </c>
      <c r="AE829">
        <f t="shared" si="251"/>
        <v>30</v>
      </c>
      <c r="AF829">
        <f>INDEX(Testing!$K$17:$K$23,FLOOR(('Frame Table'!AC829-($E$6*AE829)-($E$6*60*AD829))/'Frame Table'!$F$6,1)+1)</f>
        <v>61</v>
      </c>
      <c r="AG829">
        <f t="shared" si="263"/>
        <v>59</v>
      </c>
      <c r="AH829">
        <f>INDEX(Testing!$N$17:$N$23,FLOOR(('Frame Table'!AC829-($E$6*AE829)-($E$6*60*AD829))/'Frame Table'!$F$6,1)+1)</f>
        <v>58</v>
      </c>
    </row>
    <row r="830" spans="1:34" x14ac:dyDescent="0.25">
      <c r="A830">
        <f t="shared" si="256"/>
        <v>822</v>
      </c>
      <c r="B830">
        <f t="shared" si="252"/>
        <v>1046406</v>
      </c>
      <c r="C830">
        <f t="shared" si="244"/>
        <v>0</v>
      </c>
      <c r="D830">
        <f t="shared" si="245"/>
        <v>40</v>
      </c>
      <c r="E830">
        <f>INDEX(Testing!$K$17:$K$23,FLOOR(('Frame Table'!B830-($E$6*D830)-($E$6*60*C830))/'Frame Table'!$F$6,1)+1)</f>
        <v>97</v>
      </c>
      <c r="F830">
        <f t="shared" si="260"/>
        <v>87</v>
      </c>
      <c r="G830">
        <f>INDEX(Testing!$N$17:$N$23,FLOOR(('Frame Table'!B830-($E$6*D830)-($E$6*60*C830))/'Frame Table'!$F$6,1)+1)</f>
        <v>96</v>
      </c>
      <c r="J830">
        <f t="shared" si="257"/>
        <v>822</v>
      </c>
      <c r="K830">
        <f t="shared" si="253"/>
        <v>896802</v>
      </c>
      <c r="L830">
        <f t="shared" si="246"/>
        <v>0</v>
      </c>
      <c r="M830">
        <f t="shared" si="247"/>
        <v>35</v>
      </c>
      <c r="N830">
        <f>INDEX(Testing!$K$17:$K$23,FLOOR(('Frame Table'!K830-($E$6*M830)-($E$6*60*L830))/'Frame Table'!$F$6,1)+1)</f>
        <v>0</v>
      </c>
      <c r="O830">
        <f t="shared" si="261"/>
        <v>3</v>
      </c>
      <c r="P830">
        <f>INDEX(Testing!$N$17:$N$23,FLOOR(('Frame Table'!K830-($E$6*M830)-($E$6*60*L830))/'Frame Table'!$F$6,1)+1)</f>
        <v>0</v>
      </c>
      <c r="S830">
        <f t="shared" si="258"/>
        <v>822</v>
      </c>
      <c r="T830">
        <f t="shared" si="254"/>
        <v>1256016</v>
      </c>
      <c r="U830">
        <f t="shared" si="248"/>
        <v>0</v>
      </c>
      <c r="V830">
        <f t="shared" si="249"/>
        <v>49</v>
      </c>
      <c r="W830">
        <f>INDEX(Testing!$K$17:$K$23,FLOOR(('Frame Table'!T830-($E$6*V830)-($E$6*60*U830))/'Frame Table'!$F$6,1)+1)</f>
        <v>0</v>
      </c>
      <c r="X830">
        <f t="shared" si="262"/>
        <v>6</v>
      </c>
      <c r="Y830">
        <f>INDEX(Testing!$N$17:$N$23,FLOOR(('Frame Table'!T830-($E$6*V830)-($E$6*60*U830))/'Frame Table'!$F$6,1)+1)</f>
        <v>0</v>
      </c>
      <c r="AB830">
        <f t="shared" si="259"/>
        <v>822</v>
      </c>
      <c r="AC830">
        <f t="shared" si="255"/>
        <v>784188</v>
      </c>
      <c r="AD830">
        <f t="shared" si="250"/>
        <v>0</v>
      </c>
      <c r="AE830">
        <f t="shared" si="251"/>
        <v>30</v>
      </c>
      <c r="AF830">
        <f>INDEX(Testing!$K$17:$K$23,FLOOR(('Frame Table'!AC830-($E$6*AE830)-($E$6*60*AD830))/'Frame Table'!$F$6,1)+1)</f>
        <v>61</v>
      </c>
      <c r="AG830">
        <f t="shared" si="263"/>
        <v>63</v>
      </c>
      <c r="AH830">
        <f>INDEX(Testing!$N$17:$N$23,FLOOR(('Frame Table'!AC830-($E$6*AE830)-($E$6*60*AD830))/'Frame Table'!$F$6,1)+1)</f>
        <v>58</v>
      </c>
    </row>
    <row r="831" spans="1:34" x14ac:dyDescent="0.25">
      <c r="A831">
        <f t="shared" si="256"/>
        <v>823</v>
      </c>
      <c r="B831">
        <f t="shared" si="252"/>
        <v>1047679</v>
      </c>
      <c r="C831">
        <f t="shared" si="244"/>
        <v>0</v>
      </c>
      <c r="D831">
        <f t="shared" si="245"/>
        <v>40</v>
      </c>
      <c r="E831">
        <f>INDEX(Testing!$K$17:$K$23,FLOOR(('Frame Table'!B831-($E$6*D831)-($E$6*60*C831))/'Frame Table'!$F$6,1)+1)</f>
        <v>97</v>
      </c>
      <c r="F831">
        <f t="shared" si="260"/>
        <v>92</v>
      </c>
      <c r="G831">
        <f>INDEX(Testing!$N$17:$N$23,FLOOR(('Frame Table'!B831-($E$6*D831)-($E$6*60*C831))/'Frame Table'!$F$6,1)+1)</f>
        <v>96</v>
      </c>
      <c r="J831">
        <f t="shared" si="257"/>
        <v>823</v>
      </c>
      <c r="K831">
        <f t="shared" si="253"/>
        <v>897893</v>
      </c>
      <c r="L831">
        <f t="shared" si="246"/>
        <v>0</v>
      </c>
      <c r="M831">
        <f t="shared" si="247"/>
        <v>35</v>
      </c>
      <c r="N831">
        <f>INDEX(Testing!$K$17:$K$23,FLOOR(('Frame Table'!K831-($E$6*M831)-($E$6*60*L831))/'Frame Table'!$F$6,1)+1)</f>
        <v>0</v>
      </c>
      <c r="O831">
        <f t="shared" si="261"/>
        <v>7</v>
      </c>
      <c r="P831">
        <f>INDEX(Testing!$N$17:$N$23,FLOOR(('Frame Table'!K831-($E$6*M831)-($E$6*60*L831))/'Frame Table'!$F$6,1)+1)</f>
        <v>0</v>
      </c>
      <c r="S831">
        <f t="shared" si="258"/>
        <v>823</v>
      </c>
      <c r="T831">
        <f t="shared" si="254"/>
        <v>1257544</v>
      </c>
      <c r="U831">
        <f t="shared" si="248"/>
        <v>0</v>
      </c>
      <c r="V831">
        <f t="shared" si="249"/>
        <v>49</v>
      </c>
      <c r="W831">
        <f>INDEX(Testing!$K$17:$K$23,FLOOR(('Frame Table'!T831-($E$6*V831)-($E$6*60*U831))/'Frame Table'!$F$6,1)+1)</f>
        <v>0</v>
      </c>
      <c r="X831">
        <f t="shared" si="262"/>
        <v>12</v>
      </c>
      <c r="Y831">
        <f>INDEX(Testing!$N$17:$N$23,FLOOR(('Frame Table'!T831-($E$6*V831)-($E$6*60*U831))/'Frame Table'!$F$6,1)+1)</f>
        <v>0</v>
      </c>
      <c r="AB831">
        <f t="shared" si="259"/>
        <v>823</v>
      </c>
      <c r="AC831">
        <f t="shared" si="255"/>
        <v>785142</v>
      </c>
      <c r="AD831">
        <f t="shared" si="250"/>
        <v>0</v>
      </c>
      <c r="AE831">
        <f t="shared" si="251"/>
        <v>30</v>
      </c>
      <c r="AF831">
        <f>INDEX(Testing!$K$17:$K$23,FLOOR(('Frame Table'!AC831-($E$6*AE831)-($E$6*60*AD831))/'Frame Table'!$F$6,1)+1)</f>
        <v>82</v>
      </c>
      <c r="AG831">
        <f t="shared" si="263"/>
        <v>66</v>
      </c>
      <c r="AH831">
        <f>INDEX(Testing!$N$17:$N$23,FLOOR(('Frame Table'!AC831-($E$6*AE831)-($E$6*60*AD831))/'Frame Table'!$F$6,1)+1)</f>
        <v>77</v>
      </c>
    </row>
    <row r="832" spans="1:34" x14ac:dyDescent="0.25">
      <c r="A832">
        <f t="shared" si="256"/>
        <v>824</v>
      </c>
      <c r="B832">
        <f t="shared" si="252"/>
        <v>1048952</v>
      </c>
      <c r="C832">
        <f t="shared" si="244"/>
        <v>0</v>
      </c>
      <c r="D832">
        <f t="shared" si="245"/>
        <v>40</v>
      </c>
      <c r="E832">
        <f>INDEX(Testing!$K$17:$K$23,FLOOR(('Frame Table'!B832-($E$6*D832)-($E$6*60*C832))/'Frame Table'!$F$6,1)+1)</f>
        <v>99</v>
      </c>
      <c r="F832">
        <f t="shared" si="260"/>
        <v>97</v>
      </c>
      <c r="G832">
        <f>INDEX(Testing!$N$17:$N$23,FLOOR(('Frame Table'!B832-($E$6*D832)-($E$6*60*C832))/'Frame Table'!$F$6,1)+1)</f>
        <v>99</v>
      </c>
      <c r="J832">
        <f t="shared" si="257"/>
        <v>824</v>
      </c>
      <c r="K832">
        <f t="shared" si="253"/>
        <v>898984</v>
      </c>
      <c r="L832">
        <f t="shared" si="246"/>
        <v>0</v>
      </c>
      <c r="M832">
        <f t="shared" si="247"/>
        <v>35</v>
      </c>
      <c r="N832">
        <f>INDEX(Testing!$K$17:$K$23,FLOOR(('Frame Table'!K832-($E$6*M832)-($E$6*60*L832))/'Frame Table'!$F$6,1)+1)</f>
        <v>0</v>
      </c>
      <c r="O832">
        <f t="shared" si="261"/>
        <v>11</v>
      </c>
      <c r="P832">
        <f>INDEX(Testing!$N$17:$N$23,FLOOR(('Frame Table'!K832-($E$6*M832)-($E$6*60*L832))/'Frame Table'!$F$6,1)+1)</f>
        <v>0</v>
      </c>
      <c r="S832">
        <f t="shared" si="258"/>
        <v>824</v>
      </c>
      <c r="T832">
        <f t="shared" si="254"/>
        <v>1259072</v>
      </c>
      <c r="U832">
        <f t="shared" si="248"/>
        <v>0</v>
      </c>
      <c r="V832">
        <f t="shared" si="249"/>
        <v>49</v>
      </c>
      <c r="W832">
        <f>INDEX(Testing!$K$17:$K$23,FLOOR(('Frame Table'!T832-($E$6*V832)-($E$6*60*U832))/'Frame Table'!$F$6,1)+1)</f>
        <v>25</v>
      </c>
      <c r="X832">
        <f t="shared" si="262"/>
        <v>18</v>
      </c>
      <c r="Y832">
        <f>INDEX(Testing!$N$17:$N$23,FLOOR(('Frame Table'!T832-($E$6*V832)-($E$6*60*U832))/'Frame Table'!$F$6,1)+1)</f>
        <v>19</v>
      </c>
      <c r="AB832">
        <f t="shared" si="259"/>
        <v>824</v>
      </c>
      <c r="AC832">
        <f t="shared" si="255"/>
        <v>786096</v>
      </c>
      <c r="AD832">
        <f t="shared" si="250"/>
        <v>0</v>
      </c>
      <c r="AE832">
        <f t="shared" si="251"/>
        <v>30</v>
      </c>
      <c r="AF832">
        <f>INDEX(Testing!$K$17:$K$23,FLOOR(('Frame Table'!AC832-($E$6*AE832)-($E$6*60*AD832))/'Frame Table'!$F$6,1)+1)</f>
        <v>82</v>
      </c>
      <c r="AG832">
        <f t="shared" si="263"/>
        <v>70</v>
      </c>
      <c r="AH832">
        <f>INDEX(Testing!$N$17:$N$23,FLOOR(('Frame Table'!AC832-($E$6*AE832)-($E$6*60*AD832))/'Frame Table'!$F$6,1)+1)</f>
        <v>77</v>
      </c>
    </row>
    <row r="833" spans="1:34" x14ac:dyDescent="0.25">
      <c r="A833">
        <f t="shared" si="256"/>
        <v>825</v>
      </c>
      <c r="B833">
        <f t="shared" si="252"/>
        <v>1050225</v>
      </c>
      <c r="C833">
        <f t="shared" si="244"/>
        <v>0</v>
      </c>
      <c r="D833">
        <f t="shared" si="245"/>
        <v>41</v>
      </c>
      <c r="E833">
        <f>INDEX(Testing!$K$17:$K$23,FLOOR(('Frame Table'!B833-($E$6*D833)-($E$6*60*C833))/'Frame Table'!$F$6,1)+1)</f>
        <v>0</v>
      </c>
      <c r="F833">
        <f t="shared" si="260"/>
        <v>2</v>
      </c>
      <c r="G833">
        <f>INDEX(Testing!$N$17:$N$23,FLOOR(('Frame Table'!B833-($E$6*D833)-($E$6*60*C833))/'Frame Table'!$F$6,1)+1)</f>
        <v>0</v>
      </c>
      <c r="J833">
        <f t="shared" si="257"/>
        <v>825</v>
      </c>
      <c r="K833">
        <f t="shared" si="253"/>
        <v>900075</v>
      </c>
      <c r="L833">
        <f t="shared" si="246"/>
        <v>0</v>
      </c>
      <c r="M833">
        <f t="shared" si="247"/>
        <v>35</v>
      </c>
      <c r="N833">
        <f>INDEX(Testing!$K$17:$K$23,FLOOR(('Frame Table'!K833-($E$6*M833)-($E$6*60*L833))/'Frame Table'!$F$6,1)+1)</f>
        <v>0</v>
      </c>
      <c r="O833">
        <f t="shared" si="261"/>
        <v>15</v>
      </c>
      <c r="P833">
        <f>INDEX(Testing!$N$17:$N$23,FLOOR(('Frame Table'!K833-($E$6*M833)-($E$6*60*L833))/'Frame Table'!$F$6,1)+1)</f>
        <v>0</v>
      </c>
      <c r="S833">
        <f t="shared" si="258"/>
        <v>825</v>
      </c>
      <c r="T833">
        <f t="shared" si="254"/>
        <v>1260600</v>
      </c>
      <c r="U833">
        <f t="shared" si="248"/>
        <v>0</v>
      </c>
      <c r="V833">
        <f t="shared" si="249"/>
        <v>49</v>
      </c>
      <c r="W833">
        <f>INDEX(Testing!$K$17:$K$23,FLOOR(('Frame Table'!T833-($E$6*V833)-($E$6*60*U833))/'Frame Table'!$F$6,1)+1)</f>
        <v>25</v>
      </c>
      <c r="X833">
        <f t="shared" si="262"/>
        <v>24</v>
      </c>
      <c r="Y833">
        <f>INDEX(Testing!$N$17:$N$23,FLOOR(('Frame Table'!T833-($E$6*V833)-($E$6*60*U833))/'Frame Table'!$F$6,1)+1)</f>
        <v>19</v>
      </c>
      <c r="AB833">
        <f t="shared" si="259"/>
        <v>825</v>
      </c>
      <c r="AC833">
        <f t="shared" si="255"/>
        <v>787050</v>
      </c>
      <c r="AD833">
        <f t="shared" si="250"/>
        <v>0</v>
      </c>
      <c r="AE833">
        <f t="shared" si="251"/>
        <v>30</v>
      </c>
      <c r="AF833">
        <f>INDEX(Testing!$K$17:$K$23,FLOOR(('Frame Table'!AC833-($E$6*AE833)-($E$6*60*AD833))/'Frame Table'!$F$6,1)+1)</f>
        <v>82</v>
      </c>
      <c r="AG833">
        <f t="shared" si="263"/>
        <v>74</v>
      </c>
      <c r="AH833">
        <f>INDEX(Testing!$N$17:$N$23,FLOOR(('Frame Table'!AC833-($E$6*AE833)-($E$6*60*AD833))/'Frame Table'!$F$6,1)+1)</f>
        <v>77</v>
      </c>
    </row>
    <row r="834" spans="1:34" x14ac:dyDescent="0.25">
      <c r="A834">
        <f t="shared" si="256"/>
        <v>826</v>
      </c>
      <c r="B834">
        <f t="shared" si="252"/>
        <v>1051498</v>
      </c>
      <c r="C834">
        <f t="shared" si="244"/>
        <v>0</v>
      </c>
      <c r="D834">
        <f t="shared" si="245"/>
        <v>41</v>
      </c>
      <c r="E834">
        <f>INDEX(Testing!$K$17:$K$23,FLOOR(('Frame Table'!B834-($E$6*D834)-($E$6*60*C834))/'Frame Table'!$F$6,1)+1)</f>
        <v>0</v>
      </c>
      <c r="F834">
        <f t="shared" si="260"/>
        <v>7</v>
      </c>
      <c r="G834">
        <f>INDEX(Testing!$N$17:$N$23,FLOOR(('Frame Table'!B834-($E$6*D834)-($E$6*60*C834))/'Frame Table'!$F$6,1)+1)</f>
        <v>0</v>
      </c>
      <c r="J834">
        <f t="shared" si="257"/>
        <v>826</v>
      </c>
      <c r="K834">
        <f t="shared" si="253"/>
        <v>901166</v>
      </c>
      <c r="L834">
        <f t="shared" si="246"/>
        <v>0</v>
      </c>
      <c r="M834">
        <f t="shared" si="247"/>
        <v>35</v>
      </c>
      <c r="N834">
        <f>INDEX(Testing!$K$17:$K$23,FLOOR(('Frame Table'!K834-($E$6*M834)-($E$6*60*L834))/'Frame Table'!$F$6,1)+1)</f>
        <v>25</v>
      </c>
      <c r="O834">
        <f t="shared" si="261"/>
        <v>20</v>
      </c>
      <c r="P834">
        <f>INDEX(Testing!$N$17:$N$23,FLOOR(('Frame Table'!K834-($E$6*M834)-($E$6*60*L834))/'Frame Table'!$F$6,1)+1)</f>
        <v>19</v>
      </c>
      <c r="S834">
        <f t="shared" si="258"/>
        <v>826</v>
      </c>
      <c r="T834">
        <f t="shared" si="254"/>
        <v>1262128</v>
      </c>
      <c r="U834">
        <f t="shared" si="248"/>
        <v>0</v>
      </c>
      <c r="V834">
        <f t="shared" si="249"/>
        <v>49</v>
      </c>
      <c r="W834">
        <f>INDEX(Testing!$K$17:$K$23,FLOOR(('Frame Table'!T834-($E$6*V834)-($E$6*60*U834))/'Frame Table'!$F$6,1)+1)</f>
        <v>25</v>
      </c>
      <c r="X834">
        <f t="shared" si="262"/>
        <v>30</v>
      </c>
      <c r="Y834">
        <f>INDEX(Testing!$N$17:$N$23,FLOOR(('Frame Table'!T834-($E$6*V834)-($E$6*60*U834))/'Frame Table'!$F$6,1)+1)</f>
        <v>19</v>
      </c>
      <c r="AB834">
        <f t="shared" si="259"/>
        <v>826</v>
      </c>
      <c r="AC834">
        <f t="shared" si="255"/>
        <v>788004</v>
      </c>
      <c r="AD834">
        <f t="shared" si="250"/>
        <v>0</v>
      </c>
      <c r="AE834">
        <f t="shared" si="251"/>
        <v>30</v>
      </c>
      <c r="AF834">
        <f>INDEX(Testing!$K$17:$K$23,FLOOR(('Frame Table'!AC834-($E$6*AE834)-($E$6*60*AD834))/'Frame Table'!$F$6,1)+1)</f>
        <v>82</v>
      </c>
      <c r="AG834">
        <f t="shared" si="263"/>
        <v>78</v>
      </c>
      <c r="AH834">
        <f>INDEX(Testing!$N$17:$N$23,FLOOR(('Frame Table'!AC834-($E$6*AE834)-($E$6*60*AD834))/'Frame Table'!$F$6,1)+1)</f>
        <v>77</v>
      </c>
    </row>
    <row r="835" spans="1:34" x14ac:dyDescent="0.25">
      <c r="A835">
        <f t="shared" si="256"/>
        <v>827</v>
      </c>
      <c r="B835">
        <f t="shared" si="252"/>
        <v>1052771</v>
      </c>
      <c r="C835">
        <f t="shared" si="244"/>
        <v>0</v>
      </c>
      <c r="D835">
        <f t="shared" si="245"/>
        <v>41</v>
      </c>
      <c r="E835">
        <f>INDEX(Testing!$K$17:$K$23,FLOOR(('Frame Table'!B835-($E$6*D835)-($E$6*60*C835))/'Frame Table'!$F$6,1)+1)</f>
        <v>0</v>
      </c>
      <c r="F835">
        <f t="shared" si="260"/>
        <v>12</v>
      </c>
      <c r="G835">
        <f>INDEX(Testing!$N$17:$N$23,FLOOR(('Frame Table'!B835-($E$6*D835)-($E$6*60*C835))/'Frame Table'!$F$6,1)+1)</f>
        <v>0</v>
      </c>
      <c r="J835">
        <f t="shared" si="257"/>
        <v>827</v>
      </c>
      <c r="K835">
        <f t="shared" si="253"/>
        <v>902257</v>
      </c>
      <c r="L835">
        <f t="shared" si="246"/>
        <v>0</v>
      </c>
      <c r="M835">
        <f t="shared" si="247"/>
        <v>35</v>
      </c>
      <c r="N835">
        <f>INDEX(Testing!$K$17:$K$23,FLOOR(('Frame Table'!K835-($E$6*M835)-($E$6*60*L835))/'Frame Table'!$F$6,1)+1)</f>
        <v>25</v>
      </c>
      <c r="O835">
        <f t="shared" si="261"/>
        <v>24</v>
      </c>
      <c r="P835">
        <f>INDEX(Testing!$N$17:$N$23,FLOOR(('Frame Table'!K835-($E$6*M835)-($E$6*60*L835))/'Frame Table'!$F$6,1)+1)</f>
        <v>19</v>
      </c>
      <c r="S835">
        <f t="shared" si="258"/>
        <v>827</v>
      </c>
      <c r="T835">
        <f t="shared" si="254"/>
        <v>1263656</v>
      </c>
      <c r="U835">
        <f t="shared" si="248"/>
        <v>0</v>
      </c>
      <c r="V835">
        <f t="shared" si="249"/>
        <v>49</v>
      </c>
      <c r="W835">
        <f>INDEX(Testing!$K$17:$K$23,FLOOR(('Frame Table'!T835-($E$6*V835)-($E$6*60*U835))/'Frame Table'!$F$6,1)+1)</f>
        <v>48</v>
      </c>
      <c r="X835">
        <f t="shared" si="262"/>
        <v>36</v>
      </c>
      <c r="Y835">
        <f>INDEX(Testing!$N$17:$N$23,FLOOR(('Frame Table'!T835-($E$6*V835)-($E$6*60*U835))/'Frame Table'!$F$6,1)+1)</f>
        <v>38</v>
      </c>
      <c r="AB835">
        <f t="shared" si="259"/>
        <v>827</v>
      </c>
      <c r="AC835">
        <f t="shared" si="255"/>
        <v>788958</v>
      </c>
      <c r="AD835">
        <f t="shared" si="250"/>
        <v>0</v>
      </c>
      <c r="AE835">
        <f t="shared" si="251"/>
        <v>30</v>
      </c>
      <c r="AF835">
        <f>INDEX(Testing!$K$17:$K$23,FLOOR(('Frame Table'!AC835-($E$6*AE835)-($E$6*60*AD835))/'Frame Table'!$F$6,1)+1)</f>
        <v>97</v>
      </c>
      <c r="AG835">
        <f t="shared" si="263"/>
        <v>81</v>
      </c>
      <c r="AH835">
        <f>INDEX(Testing!$N$17:$N$23,FLOOR(('Frame Table'!AC835-($E$6*AE835)-($E$6*60*AD835))/'Frame Table'!$F$6,1)+1)</f>
        <v>96</v>
      </c>
    </row>
    <row r="836" spans="1:34" x14ac:dyDescent="0.25">
      <c r="A836">
        <f t="shared" si="256"/>
        <v>828</v>
      </c>
      <c r="B836">
        <f t="shared" si="252"/>
        <v>1054044</v>
      </c>
      <c r="C836">
        <f t="shared" si="244"/>
        <v>0</v>
      </c>
      <c r="D836">
        <f t="shared" si="245"/>
        <v>41</v>
      </c>
      <c r="E836">
        <f>INDEX(Testing!$K$17:$K$23,FLOOR(('Frame Table'!B836-($E$6*D836)-($E$6*60*C836))/'Frame Table'!$F$6,1)+1)</f>
        <v>25</v>
      </c>
      <c r="F836">
        <f t="shared" si="260"/>
        <v>17</v>
      </c>
      <c r="G836">
        <f>INDEX(Testing!$N$17:$N$23,FLOOR(('Frame Table'!B836-($E$6*D836)-($E$6*60*C836))/'Frame Table'!$F$6,1)+1)</f>
        <v>19</v>
      </c>
      <c r="J836">
        <f t="shared" si="257"/>
        <v>828</v>
      </c>
      <c r="K836">
        <f t="shared" si="253"/>
        <v>903348</v>
      </c>
      <c r="L836">
        <f t="shared" si="246"/>
        <v>0</v>
      </c>
      <c r="M836">
        <f t="shared" si="247"/>
        <v>35</v>
      </c>
      <c r="N836">
        <f>INDEX(Testing!$K$17:$K$23,FLOOR(('Frame Table'!K836-($E$6*M836)-($E$6*60*L836))/'Frame Table'!$F$6,1)+1)</f>
        <v>25</v>
      </c>
      <c r="O836">
        <f t="shared" si="261"/>
        <v>28</v>
      </c>
      <c r="P836">
        <f>INDEX(Testing!$N$17:$N$23,FLOOR(('Frame Table'!K836-($E$6*M836)-($E$6*60*L836))/'Frame Table'!$F$6,1)+1)</f>
        <v>19</v>
      </c>
      <c r="S836">
        <f t="shared" si="258"/>
        <v>828</v>
      </c>
      <c r="T836">
        <f t="shared" si="254"/>
        <v>1265184</v>
      </c>
      <c r="U836">
        <f t="shared" si="248"/>
        <v>0</v>
      </c>
      <c r="V836">
        <f t="shared" si="249"/>
        <v>49</v>
      </c>
      <c r="W836">
        <f>INDEX(Testing!$K$17:$K$23,FLOOR(('Frame Table'!T836-($E$6*V836)-($E$6*60*U836))/'Frame Table'!$F$6,1)+1)</f>
        <v>48</v>
      </c>
      <c r="X836">
        <f t="shared" si="262"/>
        <v>42</v>
      </c>
      <c r="Y836">
        <f>INDEX(Testing!$N$17:$N$23,FLOOR(('Frame Table'!T836-($E$6*V836)-($E$6*60*U836))/'Frame Table'!$F$6,1)+1)</f>
        <v>38</v>
      </c>
      <c r="AB836">
        <f t="shared" si="259"/>
        <v>828</v>
      </c>
      <c r="AC836">
        <f t="shared" si="255"/>
        <v>789912</v>
      </c>
      <c r="AD836">
        <f t="shared" si="250"/>
        <v>0</v>
      </c>
      <c r="AE836">
        <f t="shared" si="251"/>
        <v>30</v>
      </c>
      <c r="AF836">
        <f>INDEX(Testing!$K$17:$K$23,FLOOR(('Frame Table'!AC836-($E$6*AE836)-($E$6*60*AD836))/'Frame Table'!$F$6,1)+1)</f>
        <v>97</v>
      </c>
      <c r="AG836">
        <f t="shared" si="263"/>
        <v>85</v>
      </c>
      <c r="AH836">
        <f>INDEX(Testing!$N$17:$N$23,FLOOR(('Frame Table'!AC836-($E$6*AE836)-($E$6*60*AD836))/'Frame Table'!$F$6,1)+1)</f>
        <v>96</v>
      </c>
    </row>
    <row r="837" spans="1:34" x14ac:dyDescent="0.25">
      <c r="A837">
        <f t="shared" si="256"/>
        <v>829</v>
      </c>
      <c r="B837">
        <f t="shared" si="252"/>
        <v>1055317</v>
      </c>
      <c r="C837">
        <f t="shared" si="244"/>
        <v>0</v>
      </c>
      <c r="D837">
        <f t="shared" si="245"/>
        <v>41</v>
      </c>
      <c r="E837">
        <f>INDEX(Testing!$K$17:$K$23,FLOOR(('Frame Table'!B837-($E$6*D837)-($E$6*60*C837))/'Frame Table'!$F$6,1)+1)</f>
        <v>25</v>
      </c>
      <c r="F837">
        <f t="shared" si="260"/>
        <v>22</v>
      </c>
      <c r="G837">
        <f>INDEX(Testing!$N$17:$N$23,FLOOR(('Frame Table'!B837-($E$6*D837)-($E$6*60*C837))/'Frame Table'!$F$6,1)+1)</f>
        <v>19</v>
      </c>
      <c r="J837">
        <f t="shared" si="257"/>
        <v>829</v>
      </c>
      <c r="K837">
        <f t="shared" si="253"/>
        <v>904439</v>
      </c>
      <c r="L837">
        <f t="shared" si="246"/>
        <v>0</v>
      </c>
      <c r="M837">
        <f t="shared" si="247"/>
        <v>35</v>
      </c>
      <c r="N837">
        <f>INDEX(Testing!$K$17:$K$23,FLOOR(('Frame Table'!K837-($E$6*M837)-($E$6*60*L837))/'Frame Table'!$F$6,1)+1)</f>
        <v>48</v>
      </c>
      <c r="O837">
        <f t="shared" si="261"/>
        <v>32</v>
      </c>
      <c r="P837">
        <f>INDEX(Testing!$N$17:$N$23,FLOOR(('Frame Table'!K837-($E$6*M837)-($E$6*60*L837))/'Frame Table'!$F$6,1)+1)</f>
        <v>38</v>
      </c>
      <c r="S837">
        <f t="shared" si="258"/>
        <v>829</v>
      </c>
      <c r="T837">
        <f t="shared" si="254"/>
        <v>1266712</v>
      </c>
      <c r="U837">
        <f t="shared" si="248"/>
        <v>0</v>
      </c>
      <c r="V837">
        <f t="shared" si="249"/>
        <v>49</v>
      </c>
      <c r="W837">
        <f>INDEX(Testing!$K$17:$K$23,FLOOR(('Frame Table'!T837-($E$6*V837)-($E$6*60*U837))/'Frame Table'!$F$6,1)+1)</f>
        <v>61</v>
      </c>
      <c r="X837">
        <f t="shared" si="262"/>
        <v>48</v>
      </c>
      <c r="Y837">
        <f>INDEX(Testing!$N$17:$N$23,FLOOR(('Frame Table'!T837-($E$6*V837)-($E$6*60*U837))/'Frame Table'!$F$6,1)+1)</f>
        <v>58</v>
      </c>
      <c r="AB837">
        <f t="shared" si="259"/>
        <v>829</v>
      </c>
      <c r="AC837">
        <f t="shared" si="255"/>
        <v>790866</v>
      </c>
      <c r="AD837">
        <f t="shared" si="250"/>
        <v>0</v>
      </c>
      <c r="AE837">
        <f t="shared" si="251"/>
        <v>30</v>
      </c>
      <c r="AF837">
        <f>INDEX(Testing!$K$17:$K$23,FLOOR(('Frame Table'!AC837-($E$6*AE837)-($E$6*60*AD837))/'Frame Table'!$F$6,1)+1)</f>
        <v>97</v>
      </c>
      <c r="AG837">
        <f t="shared" si="263"/>
        <v>89</v>
      </c>
      <c r="AH837">
        <f>INDEX(Testing!$N$17:$N$23,FLOOR(('Frame Table'!AC837-($E$6*AE837)-($E$6*60*AD837))/'Frame Table'!$F$6,1)+1)</f>
        <v>96</v>
      </c>
    </row>
    <row r="838" spans="1:34" x14ac:dyDescent="0.25">
      <c r="A838">
        <f t="shared" si="256"/>
        <v>830</v>
      </c>
      <c r="B838">
        <f t="shared" si="252"/>
        <v>1056590</v>
      </c>
      <c r="C838">
        <f t="shared" si="244"/>
        <v>0</v>
      </c>
      <c r="D838">
        <f t="shared" si="245"/>
        <v>41</v>
      </c>
      <c r="E838">
        <f>INDEX(Testing!$K$17:$K$23,FLOOR(('Frame Table'!B838-($E$6*D838)-($E$6*60*C838))/'Frame Table'!$F$6,1)+1)</f>
        <v>25</v>
      </c>
      <c r="F838">
        <f t="shared" si="260"/>
        <v>27</v>
      </c>
      <c r="G838">
        <f>INDEX(Testing!$N$17:$N$23,FLOOR(('Frame Table'!B838-($E$6*D838)-($E$6*60*C838))/'Frame Table'!$F$6,1)+1)</f>
        <v>19</v>
      </c>
      <c r="J838">
        <f t="shared" si="257"/>
        <v>830</v>
      </c>
      <c r="K838">
        <f t="shared" si="253"/>
        <v>905530</v>
      </c>
      <c r="L838">
        <f t="shared" si="246"/>
        <v>0</v>
      </c>
      <c r="M838">
        <f t="shared" si="247"/>
        <v>35</v>
      </c>
      <c r="N838">
        <f>INDEX(Testing!$K$17:$K$23,FLOOR(('Frame Table'!K838-($E$6*M838)-($E$6*60*L838))/'Frame Table'!$F$6,1)+1)</f>
        <v>48</v>
      </c>
      <c r="O838">
        <f t="shared" si="261"/>
        <v>37</v>
      </c>
      <c r="P838">
        <f>INDEX(Testing!$N$17:$N$23,FLOOR(('Frame Table'!K838-($E$6*M838)-($E$6*60*L838))/'Frame Table'!$F$6,1)+1)</f>
        <v>38</v>
      </c>
      <c r="S838">
        <f t="shared" si="258"/>
        <v>830</v>
      </c>
      <c r="T838">
        <f t="shared" si="254"/>
        <v>1268240</v>
      </c>
      <c r="U838">
        <f t="shared" si="248"/>
        <v>0</v>
      </c>
      <c r="V838">
        <f t="shared" si="249"/>
        <v>49</v>
      </c>
      <c r="W838">
        <f>INDEX(Testing!$K$17:$K$23,FLOOR(('Frame Table'!T838-($E$6*V838)-($E$6*60*U838))/'Frame Table'!$F$6,1)+1)</f>
        <v>61</v>
      </c>
      <c r="X838">
        <f t="shared" si="262"/>
        <v>54</v>
      </c>
      <c r="Y838">
        <f>INDEX(Testing!$N$17:$N$23,FLOOR(('Frame Table'!T838-($E$6*V838)-($E$6*60*U838))/'Frame Table'!$F$6,1)+1)</f>
        <v>58</v>
      </c>
      <c r="AB838">
        <f t="shared" si="259"/>
        <v>830</v>
      </c>
      <c r="AC838">
        <f t="shared" si="255"/>
        <v>791820</v>
      </c>
      <c r="AD838">
        <f t="shared" si="250"/>
        <v>0</v>
      </c>
      <c r="AE838">
        <f t="shared" si="251"/>
        <v>30</v>
      </c>
      <c r="AF838">
        <f>INDEX(Testing!$K$17:$K$23,FLOOR(('Frame Table'!AC838-($E$6*AE838)-($E$6*60*AD838))/'Frame Table'!$F$6,1)+1)</f>
        <v>97</v>
      </c>
      <c r="AG838">
        <f t="shared" si="263"/>
        <v>93</v>
      </c>
      <c r="AH838">
        <f>INDEX(Testing!$N$17:$N$23,FLOOR(('Frame Table'!AC838-($E$6*AE838)-($E$6*60*AD838))/'Frame Table'!$F$6,1)+1)</f>
        <v>96</v>
      </c>
    </row>
    <row r="839" spans="1:34" x14ac:dyDescent="0.25">
      <c r="A839">
        <f t="shared" si="256"/>
        <v>831</v>
      </c>
      <c r="B839">
        <f t="shared" si="252"/>
        <v>1057863</v>
      </c>
      <c r="C839">
        <f t="shared" si="244"/>
        <v>0</v>
      </c>
      <c r="D839">
        <f t="shared" si="245"/>
        <v>41</v>
      </c>
      <c r="E839">
        <f>INDEX(Testing!$K$17:$K$23,FLOOR(('Frame Table'!B839-($E$6*D839)-($E$6*60*C839))/'Frame Table'!$F$6,1)+1)</f>
        <v>48</v>
      </c>
      <c r="F839">
        <f t="shared" si="260"/>
        <v>32</v>
      </c>
      <c r="G839">
        <f>INDEX(Testing!$N$17:$N$23,FLOOR(('Frame Table'!B839-($E$6*D839)-($E$6*60*C839))/'Frame Table'!$F$6,1)+1)</f>
        <v>38</v>
      </c>
      <c r="J839">
        <f t="shared" si="257"/>
        <v>831</v>
      </c>
      <c r="K839">
        <f t="shared" si="253"/>
        <v>906621</v>
      </c>
      <c r="L839">
        <f t="shared" si="246"/>
        <v>0</v>
      </c>
      <c r="M839">
        <f t="shared" si="247"/>
        <v>35</v>
      </c>
      <c r="N839">
        <f>INDEX(Testing!$K$17:$K$23,FLOOR(('Frame Table'!K839-($E$6*M839)-($E$6*60*L839))/'Frame Table'!$F$6,1)+1)</f>
        <v>48</v>
      </c>
      <c r="O839">
        <f t="shared" si="261"/>
        <v>41</v>
      </c>
      <c r="P839">
        <f>INDEX(Testing!$N$17:$N$23,FLOOR(('Frame Table'!K839-($E$6*M839)-($E$6*60*L839))/'Frame Table'!$F$6,1)+1)</f>
        <v>38</v>
      </c>
      <c r="S839">
        <f t="shared" si="258"/>
        <v>831</v>
      </c>
      <c r="T839">
        <f t="shared" si="254"/>
        <v>1269768</v>
      </c>
      <c r="U839">
        <f t="shared" si="248"/>
        <v>0</v>
      </c>
      <c r="V839">
        <f t="shared" si="249"/>
        <v>49</v>
      </c>
      <c r="W839">
        <f>INDEX(Testing!$K$17:$K$23,FLOOR(('Frame Table'!T839-($E$6*V839)-($E$6*60*U839))/'Frame Table'!$F$6,1)+1)</f>
        <v>61</v>
      </c>
      <c r="X839">
        <f t="shared" si="262"/>
        <v>60</v>
      </c>
      <c r="Y839">
        <f>INDEX(Testing!$N$17:$N$23,FLOOR(('Frame Table'!T839-($E$6*V839)-($E$6*60*U839))/'Frame Table'!$F$6,1)+1)</f>
        <v>58</v>
      </c>
      <c r="AB839">
        <f t="shared" si="259"/>
        <v>831</v>
      </c>
      <c r="AC839">
        <f t="shared" si="255"/>
        <v>792774</v>
      </c>
      <c r="AD839">
        <f t="shared" si="250"/>
        <v>0</v>
      </c>
      <c r="AE839">
        <f t="shared" si="251"/>
        <v>30</v>
      </c>
      <c r="AF839">
        <f>INDEX(Testing!$K$17:$K$23,FLOOR(('Frame Table'!AC839-($E$6*AE839)-($E$6*60*AD839))/'Frame Table'!$F$6,1)+1)</f>
        <v>99</v>
      </c>
      <c r="AG839">
        <f t="shared" si="263"/>
        <v>96</v>
      </c>
      <c r="AH839">
        <f>INDEX(Testing!$N$17:$N$23,FLOOR(('Frame Table'!AC839-($E$6*AE839)-($E$6*60*AD839))/'Frame Table'!$F$6,1)+1)</f>
        <v>99</v>
      </c>
    </row>
    <row r="840" spans="1:34" x14ac:dyDescent="0.25">
      <c r="A840">
        <f t="shared" si="256"/>
        <v>832</v>
      </c>
      <c r="B840">
        <f t="shared" si="252"/>
        <v>1059136</v>
      </c>
      <c r="C840">
        <f t="shared" ref="C840:C903" si="264">FLOOR(B840/($E$6*60),1)</f>
        <v>0</v>
      </c>
      <c r="D840">
        <f t="shared" ref="D840:D903" si="265">FLOOR(B840/$E$6,1)-(60*C840)</f>
        <v>41</v>
      </c>
      <c r="E840">
        <f>INDEX(Testing!$K$17:$K$23,FLOOR(('Frame Table'!B840-($E$6*D840)-($E$6*60*C840))/'Frame Table'!$F$6,1)+1)</f>
        <v>48</v>
      </c>
      <c r="F840">
        <f t="shared" si="260"/>
        <v>37</v>
      </c>
      <c r="G840">
        <f>INDEX(Testing!$N$17:$N$23,FLOOR(('Frame Table'!B840-($E$6*D840)-($E$6*60*C840))/'Frame Table'!$F$6,1)+1)</f>
        <v>38</v>
      </c>
      <c r="J840">
        <f t="shared" si="257"/>
        <v>832</v>
      </c>
      <c r="K840">
        <f t="shared" si="253"/>
        <v>907712</v>
      </c>
      <c r="L840">
        <f t="shared" ref="L840:L903" si="266">FLOOR(K840/($E$6*60),1)</f>
        <v>0</v>
      </c>
      <c r="M840">
        <f t="shared" ref="M840:M903" si="267">FLOOR(K840/$E$6,1)-(60*L840)</f>
        <v>35</v>
      </c>
      <c r="N840">
        <f>INDEX(Testing!$K$17:$K$23,FLOOR(('Frame Table'!K840-($E$6*M840)-($E$6*60*L840))/'Frame Table'!$F$6,1)+1)</f>
        <v>48</v>
      </c>
      <c r="O840">
        <f t="shared" si="261"/>
        <v>45</v>
      </c>
      <c r="P840">
        <f>INDEX(Testing!$N$17:$N$23,FLOOR(('Frame Table'!K840-($E$6*M840)-($E$6*60*L840))/'Frame Table'!$F$6,1)+1)</f>
        <v>38</v>
      </c>
      <c r="S840">
        <f t="shared" si="258"/>
        <v>832</v>
      </c>
      <c r="T840">
        <f t="shared" si="254"/>
        <v>1271296</v>
      </c>
      <c r="U840">
        <f t="shared" ref="U840:U903" si="268">FLOOR(T840/($E$6*60),1)</f>
        <v>0</v>
      </c>
      <c r="V840">
        <f t="shared" ref="V840:V903" si="269">FLOOR(T840/$E$6,1)-(60*U840)</f>
        <v>49</v>
      </c>
      <c r="W840">
        <f>INDEX(Testing!$K$17:$K$23,FLOOR(('Frame Table'!T840-($E$6*V840)-($E$6*60*U840))/'Frame Table'!$F$6,1)+1)</f>
        <v>82</v>
      </c>
      <c r="X840">
        <f t="shared" si="262"/>
        <v>66</v>
      </c>
      <c r="Y840">
        <f>INDEX(Testing!$N$17:$N$23,FLOOR(('Frame Table'!T840-($E$6*V840)-($E$6*60*U840))/'Frame Table'!$F$6,1)+1)</f>
        <v>77</v>
      </c>
      <c r="AB840">
        <f t="shared" si="259"/>
        <v>832</v>
      </c>
      <c r="AC840">
        <f t="shared" si="255"/>
        <v>793728</v>
      </c>
      <c r="AD840">
        <f t="shared" ref="AD840:AD903" si="270">FLOOR(AC840/($E$6*60),1)</f>
        <v>0</v>
      </c>
      <c r="AE840">
        <f t="shared" ref="AE840:AE903" si="271">FLOOR(AC840/$E$6,1)-(60*AD840)</f>
        <v>31</v>
      </c>
      <c r="AF840">
        <f>INDEX(Testing!$K$17:$K$23,FLOOR(('Frame Table'!AC840-($E$6*AE840)-($E$6*60*AD840))/'Frame Table'!$F$6,1)+1)</f>
        <v>0</v>
      </c>
      <c r="AG840">
        <f t="shared" si="263"/>
        <v>0</v>
      </c>
      <c r="AH840">
        <f>INDEX(Testing!$N$17:$N$23,FLOOR(('Frame Table'!AC840-($E$6*AE840)-($E$6*60*AD840))/'Frame Table'!$F$6,1)+1)</f>
        <v>0</v>
      </c>
    </row>
    <row r="841" spans="1:34" x14ac:dyDescent="0.25">
      <c r="A841">
        <f t="shared" si="256"/>
        <v>833</v>
      </c>
      <c r="B841">
        <f t="shared" ref="B841:B904" si="272">A841*$C$6</f>
        <v>1060409</v>
      </c>
      <c r="C841">
        <f t="shared" si="264"/>
        <v>0</v>
      </c>
      <c r="D841">
        <f t="shared" si="265"/>
        <v>41</v>
      </c>
      <c r="E841">
        <f>INDEX(Testing!$K$17:$K$23,FLOOR(('Frame Table'!B841-($E$6*D841)-($E$6*60*C841))/'Frame Table'!$F$6,1)+1)</f>
        <v>48</v>
      </c>
      <c r="F841">
        <f t="shared" si="260"/>
        <v>42</v>
      </c>
      <c r="G841">
        <f>INDEX(Testing!$N$17:$N$23,FLOOR(('Frame Table'!B841-($E$6*D841)-($E$6*60*C841))/'Frame Table'!$F$6,1)+1)</f>
        <v>38</v>
      </c>
      <c r="J841">
        <f t="shared" si="257"/>
        <v>833</v>
      </c>
      <c r="K841">
        <f t="shared" si="253"/>
        <v>908803</v>
      </c>
      <c r="L841">
        <f t="shared" si="266"/>
        <v>0</v>
      </c>
      <c r="M841">
        <f t="shared" si="267"/>
        <v>35</v>
      </c>
      <c r="N841">
        <f>INDEX(Testing!$K$17:$K$23,FLOOR(('Frame Table'!K841-($E$6*M841)-($E$6*60*L841))/'Frame Table'!$F$6,1)+1)</f>
        <v>61</v>
      </c>
      <c r="O841">
        <f t="shared" si="261"/>
        <v>50</v>
      </c>
      <c r="P841">
        <f>INDEX(Testing!$N$17:$N$23,FLOOR(('Frame Table'!K841-($E$6*M841)-($E$6*60*L841))/'Frame Table'!$F$6,1)+1)</f>
        <v>58</v>
      </c>
      <c r="S841">
        <f t="shared" si="258"/>
        <v>833</v>
      </c>
      <c r="T841">
        <f t="shared" si="254"/>
        <v>1272824</v>
      </c>
      <c r="U841">
        <f t="shared" si="268"/>
        <v>0</v>
      </c>
      <c r="V841">
        <f t="shared" si="269"/>
        <v>49</v>
      </c>
      <c r="W841">
        <f>INDEX(Testing!$K$17:$K$23,FLOOR(('Frame Table'!T841-($E$6*V841)-($E$6*60*U841))/'Frame Table'!$F$6,1)+1)</f>
        <v>82</v>
      </c>
      <c r="X841">
        <f t="shared" si="262"/>
        <v>71</v>
      </c>
      <c r="Y841">
        <f>INDEX(Testing!$N$17:$N$23,FLOOR(('Frame Table'!T841-($E$6*V841)-($E$6*60*U841))/'Frame Table'!$F$6,1)+1)</f>
        <v>77</v>
      </c>
      <c r="AB841">
        <f t="shared" si="259"/>
        <v>833</v>
      </c>
      <c r="AC841">
        <f t="shared" si="255"/>
        <v>794682</v>
      </c>
      <c r="AD841">
        <f t="shared" si="270"/>
        <v>0</v>
      </c>
      <c r="AE841">
        <f t="shared" si="271"/>
        <v>31</v>
      </c>
      <c r="AF841">
        <f>INDEX(Testing!$K$17:$K$23,FLOOR(('Frame Table'!AC841-($E$6*AE841)-($E$6*60*AD841))/'Frame Table'!$F$6,1)+1)</f>
        <v>0</v>
      </c>
      <c r="AG841">
        <f t="shared" si="263"/>
        <v>4</v>
      </c>
      <c r="AH841">
        <f>INDEX(Testing!$N$17:$N$23,FLOOR(('Frame Table'!AC841-($E$6*AE841)-($E$6*60*AD841))/'Frame Table'!$F$6,1)+1)</f>
        <v>0</v>
      </c>
    </row>
    <row r="842" spans="1:34" x14ac:dyDescent="0.25">
      <c r="A842">
        <f t="shared" si="256"/>
        <v>834</v>
      </c>
      <c r="B842">
        <f t="shared" si="272"/>
        <v>1061682</v>
      </c>
      <c r="C842">
        <f t="shared" si="264"/>
        <v>0</v>
      </c>
      <c r="D842">
        <f t="shared" si="265"/>
        <v>41</v>
      </c>
      <c r="E842">
        <f>INDEX(Testing!$K$17:$K$23,FLOOR(('Frame Table'!B842-($E$6*D842)-($E$6*60*C842))/'Frame Table'!$F$6,1)+1)</f>
        <v>48</v>
      </c>
      <c r="F842">
        <f t="shared" si="260"/>
        <v>47</v>
      </c>
      <c r="G842">
        <f>INDEX(Testing!$N$17:$N$23,FLOOR(('Frame Table'!B842-($E$6*D842)-($E$6*60*C842))/'Frame Table'!$F$6,1)+1)</f>
        <v>38</v>
      </c>
      <c r="J842">
        <f t="shared" si="257"/>
        <v>834</v>
      </c>
      <c r="K842">
        <f t="shared" ref="K842:K905" si="273">J842*L$6</f>
        <v>909894</v>
      </c>
      <c r="L842">
        <f t="shared" si="266"/>
        <v>0</v>
      </c>
      <c r="M842">
        <f t="shared" si="267"/>
        <v>35</v>
      </c>
      <c r="N842">
        <f>INDEX(Testing!$K$17:$K$23,FLOOR(('Frame Table'!K842-($E$6*M842)-($E$6*60*L842))/'Frame Table'!$F$6,1)+1)</f>
        <v>61</v>
      </c>
      <c r="O842">
        <f t="shared" si="261"/>
        <v>54</v>
      </c>
      <c r="P842">
        <f>INDEX(Testing!$N$17:$N$23,FLOOR(('Frame Table'!K842-($E$6*M842)-($E$6*60*L842))/'Frame Table'!$F$6,1)+1)</f>
        <v>58</v>
      </c>
      <c r="S842">
        <f t="shared" si="258"/>
        <v>834</v>
      </c>
      <c r="T842">
        <f t="shared" ref="T842:T905" si="274">S842*U$6</f>
        <v>1274352</v>
      </c>
      <c r="U842">
        <f t="shared" si="268"/>
        <v>0</v>
      </c>
      <c r="V842">
        <f t="shared" si="269"/>
        <v>49</v>
      </c>
      <c r="W842">
        <f>INDEX(Testing!$K$17:$K$23,FLOOR(('Frame Table'!T842-($E$6*V842)-($E$6*60*U842))/'Frame Table'!$F$6,1)+1)</f>
        <v>82</v>
      </c>
      <c r="X842">
        <f t="shared" si="262"/>
        <v>77</v>
      </c>
      <c r="Y842">
        <f>INDEX(Testing!$N$17:$N$23,FLOOR(('Frame Table'!T842-($E$6*V842)-($E$6*60*U842))/'Frame Table'!$F$6,1)+1)</f>
        <v>77</v>
      </c>
      <c r="AB842">
        <f t="shared" si="259"/>
        <v>834</v>
      </c>
      <c r="AC842">
        <f t="shared" ref="AC842:AC905" si="275">AB842*AD$6</f>
        <v>795636</v>
      </c>
      <c r="AD842">
        <f t="shared" si="270"/>
        <v>0</v>
      </c>
      <c r="AE842">
        <f t="shared" si="271"/>
        <v>31</v>
      </c>
      <c r="AF842">
        <f>INDEX(Testing!$K$17:$K$23,FLOOR(('Frame Table'!AC842-($E$6*AE842)-($E$6*60*AD842))/'Frame Table'!$F$6,1)+1)</f>
        <v>0</v>
      </c>
      <c r="AG842">
        <f t="shared" si="263"/>
        <v>7</v>
      </c>
      <c r="AH842">
        <f>INDEX(Testing!$N$17:$N$23,FLOOR(('Frame Table'!AC842-($E$6*AE842)-($E$6*60*AD842))/'Frame Table'!$F$6,1)+1)</f>
        <v>0</v>
      </c>
    </row>
    <row r="843" spans="1:34" x14ac:dyDescent="0.25">
      <c r="A843">
        <f t="shared" ref="A843:A906" si="276">A842+1</f>
        <v>835</v>
      </c>
      <c r="B843">
        <f t="shared" si="272"/>
        <v>1062955</v>
      </c>
      <c r="C843">
        <f t="shared" si="264"/>
        <v>0</v>
      </c>
      <c r="D843">
        <f t="shared" si="265"/>
        <v>41</v>
      </c>
      <c r="E843">
        <f>INDEX(Testing!$K$17:$K$23,FLOOR(('Frame Table'!B843-($E$6*D843)-($E$6*60*C843))/'Frame Table'!$F$6,1)+1)</f>
        <v>61</v>
      </c>
      <c r="F843">
        <f t="shared" si="260"/>
        <v>52</v>
      </c>
      <c r="G843">
        <f>INDEX(Testing!$N$17:$N$23,FLOOR(('Frame Table'!B843-($E$6*D843)-($E$6*60*C843))/'Frame Table'!$F$6,1)+1)</f>
        <v>58</v>
      </c>
      <c r="J843">
        <f t="shared" ref="J843:J906" si="277">J842+1</f>
        <v>835</v>
      </c>
      <c r="K843">
        <f t="shared" si="273"/>
        <v>910985</v>
      </c>
      <c r="L843">
        <f t="shared" si="266"/>
        <v>0</v>
      </c>
      <c r="M843">
        <f t="shared" si="267"/>
        <v>35</v>
      </c>
      <c r="N843">
        <f>INDEX(Testing!$K$17:$K$23,FLOOR(('Frame Table'!K843-($E$6*M843)-($E$6*60*L843))/'Frame Table'!$F$6,1)+1)</f>
        <v>61</v>
      </c>
      <c r="O843">
        <f t="shared" si="261"/>
        <v>58</v>
      </c>
      <c r="P843">
        <f>INDEX(Testing!$N$17:$N$23,FLOOR(('Frame Table'!K843-($E$6*M843)-($E$6*60*L843))/'Frame Table'!$F$6,1)+1)</f>
        <v>58</v>
      </c>
      <c r="S843">
        <f t="shared" ref="S843:S906" si="278">S842+1</f>
        <v>835</v>
      </c>
      <c r="T843">
        <f t="shared" si="274"/>
        <v>1275880</v>
      </c>
      <c r="U843">
        <f t="shared" si="268"/>
        <v>0</v>
      </c>
      <c r="V843">
        <f t="shared" si="269"/>
        <v>49</v>
      </c>
      <c r="W843">
        <f>INDEX(Testing!$K$17:$K$23,FLOOR(('Frame Table'!T843-($E$6*V843)-($E$6*60*U843))/'Frame Table'!$F$6,1)+1)</f>
        <v>97</v>
      </c>
      <c r="X843">
        <f t="shared" si="262"/>
        <v>83</v>
      </c>
      <c r="Y843">
        <f>INDEX(Testing!$N$17:$N$23,FLOOR(('Frame Table'!T843-($E$6*V843)-($E$6*60*U843))/'Frame Table'!$F$6,1)+1)</f>
        <v>96</v>
      </c>
      <c r="AB843">
        <f t="shared" ref="AB843:AB906" si="279">AB842+1</f>
        <v>835</v>
      </c>
      <c r="AC843">
        <f t="shared" si="275"/>
        <v>796590</v>
      </c>
      <c r="AD843">
        <f t="shared" si="270"/>
        <v>0</v>
      </c>
      <c r="AE843">
        <f t="shared" si="271"/>
        <v>31</v>
      </c>
      <c r="AF843">
        <f>INDEX(Testing!$K$17:$K$23,FLOOR(('Frame Table'!AC843-($E$6*AE843)-($E$6*60*AD843))/'Frame Table'!$F$6,1)+1)</f>
        <v>0</v>
      </c>
      <c r="AG843">
        <f t="shared" si="263"/>
        <v>11</v>
      </c>
      <c r="AH843">
        <f>INDEX(Testing!$N$17:$N$23,FLOOR(('Frame Table'!AC843-($E$6*AE843)-($E$6*60*AD843))/'Frame Table'!$F$6,1)+1)</f>
        <v>0</v>
      </c>
    </row>
    <row r="844" spans="1:34" x14ac:dyDescent="0.25">
      <c r="A844">
        <f t="shared" si="276"/>
        <v>836</v>
      </c>
      <c r="B844">
        <f t="shared" si="272"/>
        <v>1064228</v>
      </c>
      <c r="C844">
        <f t="shared" si="264"/>
        <v>0</v>
      </c>
      <c r="D844">
        <f t="shared" si="265"/>
        <v>41</v>
      </c>
      <c r="E844">
        <f>INDEX(Testing!$K$17:$K$23,FLOOR(('Frame Table'!B844-($E$6*D844)-($E$6*60*C844))/'Frame Table'!$F$6,1)+1)</f>
        <v>61</v>
      </c>
      <c r="F844">
        <f t="shared" si="260"/>
        <v>57</v>
      </c>
      <c r="G844">
        <f>INDEX(Testing!$N$17:$N$23,FLOOR(('Frame Table'!B844-($E$6*D844)-($E$6*60*C844))/'Frame Table'!$F$6,1)+1)</f>
        <v>58</v>
      </c>
      <c r="J844">
        <f t="shared" si="277"/>
        <v>836</v>
      </c>
      <c r="K844">
        <f t="shared" si="273"/>
        <v>912076</v>
      </c>
      <c r="L844">
        <f t="shared" si="266"/>
        <v>0</v>
      </c>
      <c r="M844">
        <f t="shared" si="267"/>
        <v>35</v>
      </c>
      <c r="N844">
        <f>INDEX(Testing!$K$17:$K$23,FLOOR(('Frame Table'!K844-($E$6*M844)-($E$6*60*L844))/'Frame Table'!$F$6,1)+1)</f>
        <v>61</v>
      </c>
      <c r="O844">
        <f t="shared" si="261"/>
        <v>62</v>
      </c>
      <c r="P844">
        <f>INDEX(Testing!$N$17:$N$23,FLOOR(('Frame Table'!K844-($E$6*M844)-($E$6*60*L844))/'Frame Table'!$F$6,1)+1)</f>
        <v>58</v>
      </c>
      <c r="S844">
        <f t="shared" si="278"/>
        <v>836</v>
      </c>
      <c r="T844">
        <f t="shared" si="274"/>
        <v>1277408</v>
      </c>
      <c r="U844">
        <f t="shared" si="268"/>
        <v>0</v>
      </c>
      <c r="V844">
        <f t="shared" si="269"/>
        <v>49</v>
      </c>
      <c r="W844">
        <f>INDEX(Testing!$K$17:$K$23,FLOOR(('Frame Table'!T844-($E$6*V844)-($E$6*60*U844))/'Frame Table'!$F$6,1)+1)</f>
        <v>97</v>
      </c>
      <c r="X844">
        <f t="shared" si="262"/>
        <v>89</v>
      </c>
      <c r="Y844">
        <f>INDEX(Testing!$N$17:$N$23,FLOOR(('Frame Table'!T844-($E$6*V844)-($E$6*60*U844))/'Frame Table'!$F$6,1)+1)</f>
        <v>96</v>
      </c>
      <c r="AB844">
        <f t="shared" si="279"/>
        <v>836</v>
      </c>
      <c r="AC844">
        <f t="shared" si="275"/>
        <v>797544</v>
      </c>
      <c r="AD844">
        <f t="shared" si="270"/>
        <v>0</v>
      </c>
      <c r="AE844">
        <f t="shared" si="271"/>
        <v>31</v>
      </c>
      <c r="AF844">
        <f>INDEX(Testing!$K$17:$K$23,FLOOR(('Frame Table'!AC844-($E$6*AE844)-($E$6*60*AD844))/'Frame Table'!$F$6,1)+1)</f>
        <v>0</v>
      </c>
      <c r="AG844">
        <f t="shared" si="263"/>
        <v>15</v>
      </c>
      <c r="AH844">
        <f>INDEX(Testing!$N$17:$N$23,FLOOR(('Frame Table'!AC844-($E$6*AE844)-($E$6*60*AD844))/'Frame Table'!$F$6,1)+1)</f>
        <v>0</v>
      </c>
    </row>
    <row r="845" spans="1:34" x14ac:dyDescent="0.25">
      <c r="A845">
        <f t="shared" si="276"/>
        <v>837</v>
      </c>
      <c r="B845">
        <f t="shared" si="272"/>
        <v>1065501</v>
      </c>
      <c r="C845">
        <f t="shared" si="264"/>
        <v>0</v>
      </c>
      <c r="D845">
        <f t="shared" si="265"/>
        <v>41</v>
      </c>
      <c r="E845">
        <f>INDEX(Testing!$K$17:$K$23,FLOOR(('Frame Table'!B845-($E$6*D845)-($E$6*60*C845))/'Frame Table'!$F$6,1)+1)</f>
        <v>61</v>
      </c>
      <c r="F845">
        <f t="shared" si="260"/>
        <v>62</v>
      </c>
      <c r="G845">
        <f>INDEX(Testing!$N$17:$N$23,FLOOR(('Frame Table'!B845-($E$6*D845)-($E$6*60*C845))/'Frame Table'!$F$6,1)+1)</f>
        <v>58</v>
      </c>
      <c r="J845">
        <f t="shared" si="277"/>
        <v>837</v>
      </c>
      <c r="K845">
        <f t="shared" si="273"/>
        <v>913167</v>
      </c>
      <c r="L845">
        <f t="shared" si="266"/>
        <v>0</v>
      </c>
      <c r="M845">
        <f t="shared" si="267"/>
        <v>35</v>
      </c>
      <c r="N845">
        <f>INDEX(Testing!$K$17:$K$23,FLOOR(('Frame Table'!K845-($E$6*M845)-($E$6*60*L845))/'Frame Table'!$F$6,1)+1)</f>
        <v>82</v>
      </c>
      <c r="O845">
        <f t="shared" si="261"/>
        <v>67</v>
      </c>
      <c r="P845">
        <f>INDEX(Testing!$N$17:$N$23,FLOOR(('Frame Table'!K845-($E$6*M845)-($E$6*60*L845))/'Frame Table'!$F$6,1)+1)</f>
        <v>77</v>
      </c>
      <c r="S845">
        <f t="shared" si="278"/>
        <v>837</v>
      </c>
      <c r="T845">
        <f t="shared" si="274"/>
        <v>1278936</v>
      </c>
      <c r="U845">
        <f t="shared" si="268"/>
        <v>0</v>
      </c>
      <c r="V845">
        <f t="shared" si="269"/>
        <v>49</v>
      </c>
      <c r="W845">
        <f>INDEX(Testing!$K$17:$K$23,FLOOR(('Frame Table'!T845-($E$6*V845)-($E$6*60*U845))/'Frame Table'!$F$6,1)+1)</f>
        <v>97</v>
      </c>
      <c r="X845">
        <f t="shared" si="262"/>
        <v>95</v>
      </c>
      <c r="Y845">
        <f>INDEX(Testing!$N$17:$N$23,FLOOR(('Frame Table'!T845-($E$6*V845)-($E$6*60*U845))/'Frame Table'!$F$6,1)+1)</f>
        <v>96</v>
      </c>
      <c r="AB845">
        <f t="shared" si="279"/>
        <v>837</v>
      </c>
      <c r="AC845">
        <f t="shared" si="275"/>
        <v>798498</v>
      </c>
      <c r="AD845">
        <f t="shared" si="270"/>
        <v>0</v>
      </c>
      <c r="AE845">
        <f t="shared" si="271"/>
        <v>31</v>
      </c>
      <c r="AF845">
        <f>INDEX(Testing!$K$17:$K$23,FLOOR(('Frame Table'!AC845-($E$6*AE845)-($E$6*60*AD845))/'Frame Table'!$F$6,1)+1)</f>
        <v>25</v>
      </c>
      <c r="AG845">
        <f t="shared" si="263"/>
        <v>19</v>
      </c>
      <c r="AH845">
        <f>INDEX(Testing!$N$17:$N$23,FLOOR(('Frame Table'!AC845-($E$6*AE845)-($E$6*60*AD845))/'Frame Table'!$F$6,1)+1)</f>
        <v>19</v>
      </c>
    </row>
    <row r="846" spans="1:34" x14ac:dyDescent="0.25">
      <c r="A846">
        <f t="shared" si="276"/>
        <v>838</v>
      </c>
      <c r="B846">
        <f t="shared" si="272"/>
        <v>1066774</v>
      </c>
      <c r="C846">
        <f t="shared" si="264"/>
        <v>0</v>
      </c>
      <c r="D846">
        <f t="shared" si="265"/>
        <v>41</v>
      </c>
      <c r="E846">
        <f>INDEX(Testing!$K$17:$K$23,FLOOR(('Frame Table'!B846-($E$6*D846)-($E$6*60*C846))/'Frame Table'!$F$6,1)+1)</f>
        <v>82</v>
      </c>
      <c r="F846">
        <f t="shared" si="260"/>
        <v>67</v>
      </c>
      <c r="G846">
        <f>INDEX(Testing!$N$17:$N$23,FLOOR(('Frame Table'!B846-($E$6*D846)-($E$6*60*C846))/'Frame Table'!$F$6,1)+1)</f>
        <v>77</v>
      </c>
      <c r="J846">
        <f t="shared" si="277"/>
        <v>838</v>
      </c>
      <c r="K846">
        <f t="shared" si="273"/>
        <v>914258</v>
      </c>
      <c r="L846">
        <f t="shared" si="266"/>
        <v>0</v>
      </c>
      <c r="M846">
        <f t="shared" si="267"/>
        <v>35</v>
      </c>
      <c r="N846">
        <f>INDEX(Testing!$K$17:$K$23,FLOOR(('Frame Table'!K846-($E$6*M846)-($E$6*60*L846))/'Frame Table'!$F$6,1)+1)</f>
        <v>82</v>
      </c>
      <c r="O846">
        <f t="shared" si="261"/>
        <v>71</v>
      </c>
      <c r="P846">
        <f>INDEX(Testing!$N$17:$N$23,FLOOR(('Frame Table'!K846-($E$6*M846)-($E$6*60*L846))/'Frame Table'!$F$6,1)+1)</f>
        <v>77</v>
      </c>
      <c r="S846">
        <f t="shared" si="278"/>
        <v>838</v>
      </c>
      <c r="T846">
        <f t="shared" si="274"/>
        <v>1280464</v>
      </c>
      <c r="U846">
        <f t="shared" si="268"/>
        <v>0</v>
      </c>
      <c r="V846">
        <f t="shared" si="269"/>
        <v>50</v>
      </c>
      <c r="W846">
        <f>INDEX(Testing!$K$17:$K$23,FLOOR(('Frame Table'!T846-($E$6*V846)-($E$6*60*U846))/'Frame Table'!$F$6,1)+1)</f>
        <v>0</v>
      </c>
      <c r="X846">
        <f t="shared" si="262"/>
        <v>1</v>
      </c>
      <c r="Y846">
        <f>INDEX(Testing!$N$17:$N$23,FLOOR(('Frame Table'!T846-($E$6*V846)-($E$6*60*U846))/'Frame Table'!$F$6,1)+1)</f>
        <v>0</v>
      </c>
      <c r="AB846">
        <f t="shared" si="279"/>
        <v>838</v>
      </c>
      <c r="AC846">
        <f t="shared" si="275"/>
        <v>799452</v>
      </c>
      <c r="AD846">
        <f t="shared" si="270"/>
        <v>0</v>
      </c>
      <c r="AE846">
        <f t="shared" si="271"/>
        <v>31</v>
      </c>
      <c r="AF846">
        <f>INDEX(Testing!$K$17:$K$23,FLOOR(('Frame Table'!AC846-($E$6*AE846)-($E$6*60*AD846))/'Frame Table'!$F$6,1)+1)</f>
        <v>25</v>
      </c>
      <c r="AG846">
        <f t="shared" si="263"/>
        <v>22</v>
      </c>
      <c r="AH846">
        <f>INDEX(Testing!$N$17:$N$23,FLOOR(('Frame Table'!AC846-($E$6*AE846)-($E$6*60*AD846))/'Frame Table'!$F$6,1)+1)</f>
        <v>19</v>
      </c>
    </row>
    <row r="847" spans="1:34" x14ac:dyDescent="0.25">
      <c r="A847">
        <f t="shared" si="276"/>
        <v>839</v>
      </c>
      <c r="B847">
        <f t="shared" si="272"/>
        <v>1068047</v>
      </c>
      <c r="C847">
        <f t="shared" si="264"/>
        <v>0</v>
      </c>
      <c r="D847">
        <f t="shared" si="265"/>
        <v>41</v>
      </c>
      <c r="E847">
        <f>INDEX(Testing!$K$17:$K$23,FLOOR(('Frame Table'!B847-($E$6*D847)-($E$6*60*C847))/'Frame Table'!$F$6,1)+1)</f>
        <v>82</v>
      </c>
      <c r="F847">
        <f t="shared" si="260"/>
        <v>72</v>
      </c>
      <c r="G847">
        <f>INDEX(Testing!$N$17:$N$23,FLOOR(('Frame Table'!B847-($E$6*D847)-($E$6*60*C847))/'Frame Table'!$F$6,1)+1)</f>
        <v>77</v>
      </c>
      <c r="J847">
        <f t="shared" si="277"/>
        <v>839</v>
      </c>
      <c r="K847">
        <f t="shared" si="273"/>
        <v>915349</v>
      </c>
      <c r="L847">
        <f t="shared" si="266"/>
        <v>0</v>
      </c>
      <c r="M847">
        <f t="shared" si="267"/>
        <v>35</v>
      </c>
      <c r="N847">
        <f>INDEX(Testing!$K$17:$K$23,FLOOR(('Frame Table'!K847-($E$6*M847)-($E$6*60*L847))/'Frame Table'!$F$6,1)+1)</f>
        <v>82</v>
      </c>
      <c r="O847">
        <f t="shared" si="261"/>
        <v>75</v>
      </c>
      <c r="P847">
        <f>INDEX(Testing!$N$17:$N$23,FLOOR(('Frame Table'!K847-($E$6*M847)-($E$6*60*L847))/'Frame Table'!$F$6,1)+1)</f>
        <v>77</v>
      </c>
      <c r="S847">
        <f t="shared" si="278"/>
        <v>839</v>
      </c>
      <c r="T847">
        <f t="shared" si="274"/>
        <v>1281992</v>
      </c>
      <c r="U847">
        <f t="shared" si="268"/>
        <v>0</v>
      </c>
      <c r="V847">
        <f t="shared" si="269"/>
        <v>50</v>
      </c>
      <c r="W847">
        <f>INDEX(Testing!$K$17:$K$23,FLOOR(('Frame Table'!T847-($E$6*V847)-($E$6*60*U847))/'Frame Table'!$F$6,1)+1)</f>
        <v>0</v>
      </c>
      <c r="X847">
        <f t="shared" si="262"/>
        <v>7</v>
      </c>
      <c r="Y847">
        <f>INDEX(Testing!$N$17:$N$23,FLOOR(('Frame Table'!T847-($E$6*V847)-($E$6*60*U847))/'Frame Table'!$F$6,1)+1)</f>
        <v>0</v>
      </c>
      <c r="AB847">
        <f t="shared" si="279"/>
        <v>839</v>
      </c>
      <c r="AC847">
        <f t="shared" si="275"/>
        <v>800406</v>
      </c>
      <c r="AD847">
        <f t="shared" si="270"/>
        <v>0</v>
      </c>
      <c r="AE847">
        <f t="shared" si="271"/>
        <v>31</v>
      </c>
      <c r="AF847">
        <f>INDEX(Testing!$K$17:$K$23,FLOOR(('Frame Table'!AC847-($E$6*AE847)-($E$6*60*AD847))/'Frame Table'!$F$6,1)+1)</f>
        <v>25</v>
      </c>
      <c r="AG847">
        <f t="shared" si="263"/>
        <v>26</v>
      </c>
      <c r="AH847">
        <f>INDEX(Testing!$N$17:$N$23,FLOOR(('Frame Table'!AC847-($E$6*AE847)-($E$6*60*AD847))/'Frame Table'!$F$6,1)+1)</f>
        <v>19</v>
      </c>
    </row>
    <row r="848" spans="1:34" x14ac:dyDescent="0.25">
      <c r="A848">
        <f t="shared" si="276"/>
        <v>840</v>
      </c>
      <c r="B848">
        <f t="shared" si="272"/>
        <v>1069320</v>
      </c>
      <c r="C848">
        <f t="shared" si="264"/>
        <v>0</v>
      </c>
      <c r="D848">
        <f t="shared" si="265"/>
        <v>41</v>
      </c>
      <c r="E848">
        <f>INDEX(Testing!$K$17:$K$23,FLOOR(('Frame Table'!B848-($E$6*D848)-($E$6*60*C848))/'Frame Table'!$F$6,1)+1)</f>
        <v>82</v>
      </c>
      <c r="F848">
        <f t="shared" si="260"/>
        <v>77</v>
      </c>
      <c r="G848">
        <f>INDEX(Testing!$N$17:$N$23,FLOOR(('Frame Table'!B848-($E$6*D848)-($E$6*60*C848))/'Frame Table'!$F$6,1)+1)</f>
        <v>77</v>
      </c>
      <c r="J848">
        <f t="shared" si="277"/>
        <v>840</v>
      </c>
      <c r="K848">
        <f t="shared" si="273"/>
        <v>916440</v>
      </c>
      <c r="L848">
        <f t="shared" si="266"/>
        <v>0</v>
      </c>
      <c r="M848">
        <f t="shared" si="267"/>
        <v>35</v>
      </c>
      <c r="N848">
        <f>INDEX(Testing!$K$17:$K$23,FLOOR(('Frame Table'!K848-($E$6*M848)-($E$6*60*L848))/'Frame Table'!$F$6,1)+1)</f>
        <v>82</v>
      </c>
      <c r="O848">
        <f t="shared" si="261"/>
        <v>79</v>
      </c>
      <c r="P848">
        <f>INDEX(Testing!$N$17:$N$23,FLOOR(('Frame Table'!K848-($E$6*M848)-($E$6*60*L848))/'Frame Table'!$F$6,1)+1)</f>
        <v>77</v>
      </c>
      <c r="S848">
        <f t="shared" si="278"/>
        <v>840</v>
      </c>
      <c r="T848">
        <f t="shared" si="274"/>
        <v>1283520</v>
      </c>
      <c r="U848">
        <f t="shared" si="268"/>
        <v>0</v>
      </c>
      <c r="V848">
        <f t="shared" si="269"/>
        <v>50</v>
      </c>
      <c r="W848">
        <f>INDEX(Testing!$K$17:$K$23,FLOOR(('Frame Table'!T848-($E$6*V848)-($E$6*60*U848))/'Frame Table'!$F$6,1)+1)</f>
        <v>0</v>
      </c>
      <c r="X848">
        <f t="shared" si="262"/>
        <v>13</v>
      </c>
      <c r="Y848">
        <f>INDEX(Testing!$N$17:$N$23,FLOOR(('Frame Table'!T848-($E$6*V848)-($E$6*60*U848))/'Frame Table'!$F$6,1)+1)</f>
        <v>0</v>
      </c>
      <c r="AB848">
        <f t="shared" si="279"/>
        <v>840</v>
      </c>
      <c r="AC848">
        <f t="shared" si="275"/>
        <v>801360</v>
      </c>
      <c r="AD848">
        <f t="shared" si="270"/>
        <v>0</v>
      </c>
      <c r="AE848">
        <f t="shared" si="271"/>
        <v>31</v>
      </c>
      <c r="AF848">
        <f>INDEX(Testing!$K$17:$K$23,FLOOR(('Frame Table'!AC848-($E$6*AE848)-($E$6*60*AD848))/'Frame Table'!$F$6,1)+1)</f>
        <v>25</v>
      </c>
      <c r="AG848">
        <f t="shared" si="263"/>
        <v>30</v>
      </c>
      <c r="AH848">
        <f>INDEX(Testing!$N$17:$N$23,FLOOR(('Frame Table'!AC848-($E$6*AE848)-($E$6*60*AD848))/'Frame Table'!$F$6,1)+1)</f>
        <v>19</v>
      </c>
    </row>
    <row r="849" spans="1:34" x14ac:dyDescent="0.25">
      <c r="A849">
        <f t="shared" si="276"/>
        <v>841</v>
      </c>
      <c r="B849">
        <f t="shared" si="272"/>
        <v>1070593</v>
      </c>
      <c r="C849">
        <f t="shared" si="264"/>
        <v>0</v>
      </c>
      <c r="D849">
        <f t="shared" si="265"/>
        <v>41</v>
      </c>
      <c r="E849">
        <f>INDEX(Testing!$K$17:$K$23,FLOOR(('Frame Table'!B849-($E$6*D849)-($E$6*60*C849))/'Frame Table'!$F$6,1)+1)</f>
        <v>97</v>
      </c>
      <c r="F849">
        <f t="shared" si="260"/>
        <v>82</v>
      </c>
      <c r="G849">
        <f>INDEX(Testing!$N$17:$N$23,FLOOR(('Frame Table'!B849-($E$6*D849)-($E$6*60*C849))/'Frame Table'!$F$6,1)+1)</f>
        <v>96</v>
      </c>
      <c r="J849">
        <f t="shared" si="277"/>
        <v>841</v>
      </c>
      <c r="K849">
        <f t="shared" si="273"/>
        <v>917531</v>
      </c>
      <c r="L849">
        <f t="shared" si="266"/>
        <v>0</v>
      </c>
      <c r="M849">
        <f t="shared" si="267"/>
        <v>35</v>
      </c>
      <c r="N849">
        <f>INDEX(Testing!$K$17:$K$23,FLOOR(('Frame Table'!K849-($E$6*M849)-($E$6*60*L849))/'Frame Table'!$F$6,1)+1)</f>
        <v>97</v>
      </c>
      <c r="O849">
        <f t="shared" si="261"/>
        <v>84</v>
      </c>
      <c r="P849">
        <f>INDEX(Testing!$N$17:$N$23,FLOOR(('Frame Table'!K849-($E$6*M849)-($E$6*60*L849))/'Frame Table'!$F$6,1)+1)</f>
        <v>96</v>
      </c>
      <c r="S849">
        <f t="shared" si="278"/>
        <v>841</v>
      </c>
      <c r="T849">
        <f t="shared" si="274"/>
        <v>1285048</v>
      </c>
      <c r="U849">
        <f t="shared" si="268"/>
        <v>0</v>
      </c>
      <c r="V849">
        <f t="shared" si="269"/>
        <v>50</v>
      </c>
      <c r="W849">
        <f>INDEX(Testing!$K$17:$K$23,FLOOR(('Frame Table'!T849-($E$6*V849)-($E$6*60*U849))/'Frame Table'!$F$6,1)+1)</f>
        <v>25</v>
      </c>
      <c r="X849">
        <f t="shared" si="262"/>
        <v>19</v>
      </c>
      <c r="Y849">
        <f>INDEX(Testing!$N$17:$N$23,FLOOR(('Frame Table'!T849-($E$6*V849)-($E$6*60*U849))/'Frame Table'!$F$6,1)+1)</f>
        <v>19</v>
      </c>
      <c r="AB849">
        <f t="shared" si="279"/>
        <v>841</v>
      </c>
      <c r="AC849">
        <f t="shared" si="275"/>
        <v>802314</v>
      </c>
      <c r="AD849">
        <f t="shared" si="270"/>
        <v>0</v>
      </c>
      <c r="AE849">
        <f t="shared" si="271"/>
        <v>31</v>
      </c>
      <c r="AF849">
        <f>INDEX(Testing!$K$17:$K$23,FLOOR(('Frame Table'!AC849-($E$6*AE849)-($E$6*60*AD849))/'Frame Table'!$F$6,1)+1)</f>
        <v>48</v>
      </c>
      <c r="AG849">
        <f t="shared" si="263"/>
        <v>34</v>
      </c>
      <c r="AH849">
        <f>INDEX(Testing!$N$17:$N$23,FLOOR(('Frame Table'!AC849-($E$6*AE849)-($E$6*60*AD849))/'Frame Table'!$F$6,1)+1)</f>
        <v>38</v>
      </c>
    </row>
    <row r="850" spans="1:34" x14ac:dyDescent="0.25">
      <c r="A850">
        <f t="shared" si="276"/>
        <v>842</v>
      </c>
      <c r="B850">
        <f t="shared" si="272"/>
        <v>1071866</v>
      </c>
      <c r="C850">
        <f t="shared" si="264"/>
        <v>0</v>
      </c>
      <c r="D850">
        <f t="shared" si="265"/>
        <v>41</v>
      </c>
      <c r="E850">
        <f>INDEX(Testing!$K$17:$K$23,FLOOR(('Frame Table'!B850-($E$6*D850)-($E$6*60*C850))/'Frame Table'!$F$6,1)+1)</f>
        <v>97</v>
      </c>
      <c r="F850">
        <f t="shared" si="260"/>
        <v>86</v>
      </c>
      <c r="G850">
        <f>INDEX(Testing!$N$17:$N$23,FLOOR(('Frame Table'!B850-($E$6*D850)-($E$6*60*C850))/'Frame Table'!$F$6,1)+1)</f>
        <v>96</v>
      </c>
      <c r="J850">
        <f t="shared" si="277"/>
        <v>842</v>
      </c>
      <c r="K850">
        <f t="shared" si="273"/>
        <v>918622</v>
      </c>
      <c r="L850">
        <f t="shared" si="266"/>
        <v>0</v>
      </c>
      <c r="M850">
        <f t="shared" si="267"/>
        <v>35</v>
      </c>
      <c r="N850">
        <f>INDEX(Testing!$K$17:$K$23,FLOOR(('Frame Table'!K850-($E$6*M850)-($E$6*60*L850))/'Frame Table'!$F$6,1)+1)</f>
        <v>97</v>
      </c>
      <c r="O850">
        <f t="shared" si="261"/>
        <v>88</v>
      </c>
      <c r="P850">
        <f>INDEX(Testing!$N$17:$N$23,FLOOR(('Frame Table'!K850-($E$6*M850)-($E$6*60*L850))/'Frame Table'!$F$6,1)+1)</f>
        <v>96</v>
      </c>
      <c r="S850">
        <f t="shared" si="278"/>
        <v>842</v>
      </c>
      <c r="T850">
        <f t="shared" si="274"/>
        <v>1286576</v>
      </c>
      <c r="U850">
        <f t="shared" si="268"/>
        <v>0</v>
      </c>
      <c r="V850">
        <f t="shared" si="269"/>
        <v>50</v>
      </c>
      <c r="W850">
        <f>INDEX(Testing!$K$17:$K$23,FLOOR(('Frame Table'!T850-($E$6*V850)-($E$6*60*U850))/'Frame Table'!$F$6,1)+1)</f>
        <v>25</v>
      </c>
      <c r="X850">
        <f t="shared" si="262"/>
        <v>25</v>
      </c>
      <c r="Y850">
        <f>INDEX(Testing!$N$17:$N$23,FLOOR(('Frame Table'!T850-($E$6*V850)-($E$6*60*U850))/'Frame Table'!$F$6,1)+1)</f>
        <v>19</v>
      </c>
      <c r="AB850">
        <f t="shared" si="279"/>
        <v>842</v>
      </c>
      <c r="AC850">
        <f t="shared" si="275"/>
        <v>803268</v>
      </c>
      <c r="AD850">
        <f t="shared" si="270"/>
        <v>0</v>
      </c>
      <c r="AE850">
        <f t="shared" si="271"/>
        <v>31</v>
      </c>
      <c r="AF850">
        <f>INDEX(Testing!$K$17:$K$23,FLOOR(('Frame Table'!AC850-($E$6*AE850)-($E$6*60*AD850))/'Frame Table'!$F$6,1)+1)</f>
        <v>48</v>
      </c>
      <c r="AG850">
        <f t="shared" si="263"/>
        <v>37</v>
      </c>
      <c r="AH850">
        <f>INDEX(Testing!$N$17:$N$23,FLOOR(('Frame Table'!AC850-($E$6*AE850)-($E$6*60*AD850))/'Frame Table'!$F$6,1)+1)</f>
        <v>38</v>
      </c>
    </row>
    <row r="851" spans="1:34" x14ac:dyDescent="0.25">
      <c r="A851">
        <f t="shared" si="276"/>
        <v>843</v>
      </c>
      <c r="B851">
        <f t="shared" si="272"/>
        <v>1073139</v>
      </c>
      <c r="C851">
        <f t="shared" si="264"/>
        <v>0</v>
      </c>
      <c r="D851">
        <f t="shared" si="265"/>
        <v>41</v>
      </c>
      <c r="E851">
        <f>INDEX(Testing!$K$17:$K$23,FLOOR(('Frame Table'!B851-($E$6*D851)-($E$6*60*C851))/'Frame Table'!$F$6,1)+1)</f>
        <v>97</v>
      </c>
      <c r="F851">
        <f t="shared" si="260"/>
        <v>91</v>
      </c>
      <c r="G851">
        <f>INDEX(Testing!$N$17:$N$23,FLOOR(('Frame Table'!B851-($E$6*D851)-($E$6*60*C851))/'Frame Table'!$F$6,1)+1)</f>
        <v>96</v>
      </c>
      <c r="J851">
        <f t="shared" si="277"/>
        <v>843</v>
      </c>
      <c r="K851">
        <f t="shared" si="273"/>
        <v>919713</v>
      </c>
      <c r="L851">
        <f t="shared" si="266"/>
        <v>0</v>
      </c>
      <c r="M851">
        <f t="shared" si="267"/>
        <v>35</v>
      </c>
      <c r="N851">
        <f>INDEX(Testing!$K$17:$K$23,FLOOR(('Frame Table'!K851-($E$6*M851)-($E$6*60*L851))/'Frame Table'!$F$6,1)+1)</f>
        <v>97</v>
      </c>
      <c r="O851">
        <f t="shared" si="261"/>
        <v>92</v>
      </c>
      <c r="P851">
        <f>INDEX(Testing!$N$17:$N$23,FLOOR(('Frame Table'!K851-($E$6*M851)-($E$6*60*L851))/'Frame Table'!$F$6,1)+1)</f>
        <v>96</v>
      </c>
      <c r="S851">
        <f t="shared" si="278"/>
        <v>843</v>
      </c>
      <c r="T851">
        <f t="shared" si="274"/>
        <v>1288104</v>
      </c>
      <c r="U851">
        <f t="shared" si="268"/>
        <v>0</v>
      </c>
      <c r="V851">
        <f t="shared" si="269"/>
        <v>50</v>
      </c>
      <c r="W851">
        <f>INDEX(Testing!$K$17:$K$23,FLOOR(('Frame Table'!T851-($E$6*V851)-($E$6*60*U851))/'Frame Table'!$F$6,1)+1)</f>
        <v>25</v>
      </c>
      <c r="X851">
        <f t="shared" si="262"/>
        <v>31</v>
      </c>
      <c r="Y851">
        <f>INDEX(Testing!$N$17:$N$23,FLOOR(('Frame Table'!T851-($E$6*V851)-($E$6*60*U851))/'Frame Table'!$F$6,1)+1)</f>
        <v>19</v>
      </c>
      <c r="AB851">
        <f t="shared" si="279"/>
        <v>843</v>
      </c>
      <c r="AC851">
        <f t="shared" si="275"/>
        <v>804222</v>
      </c>
      <c r="AD851">
        <f t="shared" si="270"/>
        <v>0</v>
      </c>
      <c r="AE851">
        <f t="shared" si="271"/>
        <v>31</v>
      </c>
      <c r="AF851">
        <f>INDEX(Testing!$K$17:$K$23,FLOOR(('Frame Table'!AC851-($E$6*AE851)-($E$6*60*AD851))/'Frame Table'!$F$6,1)+1)</f>
        <v>48</v>
      </c>
      <c r="AG851">
        <f t="shared" si="263"/>
        <v>41</v>
      </c>
      <c r="AH851">
        <f>INDEX(Testing!$N$17:$N$23,FLOOR(('Frame Table'!AC851-($E$6*AE851)-($E$6*60*AD851))/'Frame Table'!$F$6,1)+1)</f>
        <v>38</v>
      </c>
    </row>
    <row r="852" spans="1:34" x14ac:dyDescent="0.25">
      <c r="A852">
        <f t="shared" si="276"/>
        <v>844</v>
      </c>
      <c r="B852">
        <f t="shared" si="272"/>
        <v>1074412</v>
      </c>
      <c r="C852">
        <f t="shared" si="264"/>
        <v>0</v>
      </c>
      <c r="D852">
        <f t="shared" si="265"/>
        <v>41</v>
      </c>
      <c r="E852">
        <f>INDEX(Testing!$K$17:$K$23,FLOOR(('Frame Table'!B852-($E$6*D852)-($E$6*60*C852))/'Frame Table'!$F$6,1)+1)</f>
        <v>99</v>
      </c>
      <c r="F852">
        <f t="shared" si="260"/>
        <v>96</v>
      </c>
      <c r="G852">
        <f>INDEX(Testing!$N$17:$N$23,FLOOR(('Frame Table'!B852-($E$6*D852)-($E$6*60*C852))/'Frame Table'!$F$6,1)+1)</f>
        <v>99</v>
      </c>
      <c r="J852">
        <f t="shared" si="277"/>
        <v>844</v>
      </c>
      <c r="K852">
        <f t="shared" si="273"/>
        <v>920804</v>
      </c>
      <c r="L852">
        <f t="shared" si="266"/>
        <v>0</v>
      </c>
      <c r="M852">
        <f t="shared" si="267"/>
        <v>35</v>
      </c>
      <c r="N852">
        <f>INDEX(Testing!$K$17:$K$23,FLOOR(('Frame Table'!K852-($E$6*M852)-($E$6*60*L852))/'Frame Table'!$F$6,1)+1)</f>
        <v>99</v>
      </c>
      <c r="O852">
        <f t="shared" si="261"/>
        <v>96</v>
      </c>
      <c r="P852">
        <f>INDEX(Testing!$N$17:$N$23,FLOOR(('Frame Table'!K852-($E$6*M852)-($E$6*60*L852))/'Frame Table'!$F$6,1)+1)</f>
        <v>99</v>
      </c>
      <c r="S852">
        <f t="shared" si="278"/>
        <v>844</v>
      </c>
      <c r="T852">
        <f t="shared" si="274"/>
        <v>1289632</v>
      </c>
      <c r="U852">
        <f t="shared" si="268"/>
        <v>0</v>
      </c>
      <c r="V852">
        <f t="shared" si="269"/>
        <v>50</v>
      </c>
      <c r="W852">
        <f>INDEX(Testing!$K$17:$K$23,FLOOR(('Frame Table'!T852-($E$6*V852)-($E$6*60*U852))/'Frame Table'!$F$6,1)+1)</f>
        <v>48</v>
      </c>
      <c r="X852">
        <f t="shared" si="262"/>
        <v>37</v>
      </c>
      <c r="Y852">
        <f>INDEX(Testing!$N$17:$N$23,FLOOR(('Frame Table'!T852-($E$6*V852)-($E$6*60*U852))/'Frame Table'!$F$6,1)+1)</f>
        <v>38</v>
      </c>
      <c r="AB852">
        <f t="shared" si="279"/>
        <v>844</v>
      </c>
      <c r="AC852">
        <f t="shared" si="275"/>
        <v>805176</v>
      </c>
      <c r="AD852">
        <f t="shared" si="270"/>
        <v>0</v>
      </c>
      <c r="AE852">
        <f t="shared" si="271"/>
        <v>31</v>
      </c>
      <c r="AF852">
        <f>INDEX(Testing!$K$17:$K$23,FLOOR(('Frame Table'!AC852-($E$6*AE852)-($E$6*60*AD852))/'Frame Table'!$F$6,1)+1)</f>
        <v>48</v>
      </c>
      <c r="AG852">
        <f t="shared" si="263"/>
        <v>45</v>
      </c>
      <c r="AH852">
        <f>INDEX(Testing!$N$17:$N$23,FLOOR(('Frame Table'!AC852-($E$6*AE852)-($E$6*60*AD852))/'Frame Table'!$F$6,1)+1)</f>
        <v>38</v>
      </c>
    </row>
    <row r="853" spans="1:34" x14ac:dyDescent="0.25">
      <c r="A853">
        <f t="shared" si="276"/>
        <v>845</v>
      </c>
      <c r="B853">
        <f t="shared" si="272"/>
        <v>1075685</v>
      </c>
      <c r="C853">
        <f t="shared" si="264"/>
        <v>0</v>
      </c>
      <c r="D853">
        <f t="shared" si="265"/>
        <v>42</v>
      </c>
      <c r="E853">
        <f>INDEX(Testing!$K$17:$K$23,FLOOR(('Frame Table'!B853-($E$6*D853)-($E$6*60*C853))/'Frame Table'!$F$6,1)+1)</f>
        <v>0</v>
      </c>
      <c r="F853">
        <f t="shared" si="260"/>
        <v>1</v>
      </c>
      <c r="G853">
        <f>INDEX(Testing!$N$17:$N$23,FLOOR(('Frame Table'!B853-($E$6*D853)-($E$6*60*C853))/'Frame Table'!$F$6,1)+1)</f>
        <v>0</v>
      </c>
      <c r="J853">
        <f t="shared" si="277"/>
        <v>845</v>
      </c>
      <c r="K853">
        <f t="shared" si="273"/>
        <v>921895</v>
      </c>
      <c r="L853">
        <f t="shared" si="266"/>
        <v>0</v>
      </c>
      <c r="M853">
        <f t="shared" si="267"/>
        <v>36</v>
      </c>
      <c r="N853">
        <f>INDEX(Testing!$K$17:$K$23,FLOOR(('Frame Table'!K853-($E$6*M853)-($E$6*60*L853))/'Frame Table'!$F$6,1)+1)</f>
        <v>0</v>
      </c>
      <c r="O853">
        <f t="shared" si="261"/>
        <v>1</v>
      </c>
      <c r="P853">
        <f>INDEX(Testing!$N$17:$N$23,FLOOR(('Frame Table'!K853-($E$6*M853)-($E$6*60*L853))/'Frame Table'!$F$6,1)+1)</f>
        <v>0</v>
      </c>
      <c r="S853">
        <f t="shared" si="278"/>
        <v>845</v>
      </c>
      <c r="T853">
        <f t="shared" si="274"/>
        <v>1291160</v>
      </c>
      <c r="U853">
        <f t="shared" si="268"/>
        <v>0</v>
      </c>
      <c r="V853">
        <f t="shared" si="269"/>
        <v>50</v>
      </c>
      <c r="W853">
        <f>INDEX(Testing!$K$17:$K$23,FLOOR(('Frame Table'!T853-($E$6*V853)-($E$6*60*U853))/'Frame Table'!$F$6,1)+1)</f>
        <v>48</v>
      </c>
      <c r="X853">
        <f t="shared" si="262"/>
        <v>43</v>
      </c>
      <c r="Y853">
        <f>INDEX(Testing!$N$17:$N$23,FLOOR(('Frame Table'!T853-($E$6*V853)-($E$6*60*U853))/'Frame Table'!$F$6,1)+1)</f>
        <v>38</v>
      </c>
      <c r="AB853">
        <f t="shared" si="279"/>
        <v>845</v>
      </c>
      <c r="AC853">
        <f t="shared" si="275"/>
        <v>806130</v>
      </c>
      <c r="AD853">
        <f t="shared" si="270"/>
        <v>0</v>
      </c>
      <c r="AE853">
        <f t="shared" si="271"/>
        <v>31</v>
      </c>
      <c r="AF853">
        <f>INDEX(Testing!$K$17:$K$23,FLOOR(('Frame Table'!AC853-($E$6*AE853)-($E$6*60*AD853))/'Frame Table'!$F$6,1)+1)</f>
        <v>61</v>
      </c>
      <c r="AG853">
        <f t="shared" si="263"/>
        <v>48</v>
      </c>
      <c r="AH853">
        <f>INDEX(Testing!$N$17:$N$23,FLOOR(('Frame Table'!AC853-($E$6*AE853)-($E$6*60*AD853))/'Frame Table'!$F$6,1)+1)</f>
        <v>58</v>
      </c>
    </row>
    <row r="854" spans="1:34" x14ac:dyDescent="0.25">
      <c r="A854">
        <f t="shared" si="276"/>
        <v>846</v>
      </c>
      <c r="B854">
        <f t="shared" si="272"/>
        <v>1076958</v>
      </c>
      <c r="C854">
        <f t="shared" si="264"/>
        <v>0</v>
      </c>
      <c r="D854">
        <f t="shared" si="265"/>
        <v>42</v>
      </c>
      <c r="E854">
        <f>INDEX(Testing!$K$17:$K$23,FLOOR(('Frame Table'!B854-($E$6*D854)-($E$6*60*C854))/'Frame Table'!$F$6,1)+1)</f>
        <v>0</v>
      </c>
      <c r="F854">
        <f t="shared" si="260"/>
        <v>6</v>
      </c>
      <c r="G854">
        <f>INDEX(Testing!$N$17:$N$23,FLOOR(('Frame Table'!B854-($E$6*D854)-($E$6*60*C854))/'Frame Table'!$F$6,1)+1)</f>
        <v>0</v>
      </c>
      <c r="J854">
        <f t="shared" si="277"/>
        <v>846</v>
      </c>
      <c r="K854">
        <f t="shared" si="273"/>
        <v>922986</v>
      </c>
      <c r="L854">
        <f t="shared" si="266"/>
        <v>0</v>
      </c>
      <c r="M854">
        <f t="shared" si="267"/>
        <v>36</v>
      </c>
      <c r="N854">
        <f>INDEX(Testing!$K$17:$K$23,FLOOR(('Frame Table'!K854-($E$6*M854)-($E$6*60*L854))/'Frame Table'!$F$6,1)+1)</f>
        <v>0</v>
      </c>
      <c r="O854">
        <f t="shared" si="261"/>
        <v>5</v>
      </c>
      <c r="P854">
        <f>INDEX(Testing!$N$17:$N$23,FLOOR(('Frame Table'!K854-($E$6*M854)-($E$6*60*L854))/'Frame Table'!$F$6,1)+1)</f>
        <v>0</v>
      </c>
      <c r="S854">
        <f t="shared" si="278"/>
        <v>846</v>
      </c>
      <c r="T854">
        <f t="shared" si="274"/>
        <v>1292688</v>
      </c>
      <c r="U854">
        <f t="shared" si="268"/>
        <v>0</v>
      </c>
      <c r="V854">
        <f t="shared" si="269"/>
        <v>50</v>
      </c>
      <c r="W854">
        <f>INDEX(Testing!$K$17:$K$23,FLOOR(('Frame Table'!T854-($E$6*V854)-($E$6*60*U854))/'Frame Table'!$F$6,1)+1)</f>
        <v>61</v>
      </c>
      <c r="X854">
        <f t="shared" si="262"/>
        <v>49</v>
      </c>
      <c r="Y854">
        <f>INDEX(Testing!$N$17:$N$23,FLOOR(('Frame Table'!T854-($E$6*V854)-($E$6*60*U854))/'Frame Table'!$F$6,1)+1)</f>
        <v>58</v>
      </c>
      <c r="AB854">
        <f t="shared" si="279"/>
        <v>846</v>
      </c>
      <c r="AC854">
        <f t="shared" si="275"/>
        <v>807084</v>
      </c>
      <c r="AD854">
        <f t="shared" si="270"/>
        <v>0</v>
      </c>
      <c r="AE854">
        <f t="shared" si="271"/>
        <v>31</v>
      </c>
      <c r="AF854">
        <f>INDEX(Testing!$K$17:$K$23,FLOOR(('Frame Table'!AC854-($E$6*AE854)-($E$6*60*AD854))/'Frame Table'!$F$6,1)+1)</f>
        <v>61</v>
      </c>
      <c r="AG854">
        <f t="shared" si="263"/>
        <v>52</v>
      </c>
      <c r="AH854">
        <f>INDEX(Testing!$N$17:$N$23,FLOOR(('Frame Table'!AC854-($E$6*AE854)-($E$6*60*AD854))/'Frame Table'!$F$6,1)+1)</f>
        <v>58</v>
      </c>
    </row>
    <row r="855" spans="1:34" x14ac:dyDescent="0.25">
      <c r="A855">
        <f t="shared" si="276"/>
        <v>847</v>
      </c>
      <c r="B855">
        <f t="shared" si="272"/>
        <v>1078231</v>
      </c>
      <c r="C855">
        <f t="shared" si="264"/>
        <v>0</v>
      </c>
      <c r="D855">
        <f t="shared" si="265"/>
        <v>42</v>
      </c>
      <c r="E855">
        <f>INDEX(Testing!$K$17:$K$23,FLOOR(('Frame Table'!B855-($E$6*D855)-($E$6*60*C855))/'Frame Table'!$F$6,1)+1)</f>
        <v>0</v>
      </c>
      <c r="F855">
        <f t="shared" si="260"/>
        <v>11</v>
      </c>
      <c r="G855">
        <f>INDEX(Testing!$N$17:$N$23,FLOOR(('Frame Table'!B855-($E$6*D855)-($E$6*60*C855))/'Frame Table'!$F$6,1)+1)</f>
        <v>0</v>
      </c>
      <c r="J855">
        <f t="shared" si="277"/>
        <v>847</v>
      </c>
      <c r="K855">
        <f t="shared" si="273"/>
        <v>924077</v>
      </c>
      <c r="L855">
        <f t="shared" si="266"/>
        <v>0</v>
      </c>
      <c r="M855">
        <f t="shared" si="267"/>
        <v>36</v>
      </c>
      <c r="N855">
        <f>INDEX(Testing!$K$17:$K$23,FLOOR(('Frame Table'!K855-($E$6*M855)-($E$6*60*L855))/'Frame Table'!$F$6,1)+1)</f>
        <v>0</v>
      </c>
      <c r="O855">
        <f t="shared" si="261"/>
        <v>9</v>
      </c>
      <c r="P855">
        <f>INDEX(Testing!$N$17:$N$23,FLOOR(('Frame Table'!K855-($E$6*M855)-($E$6*60*L855))/'Frame Table'!$F$6,1)+1)</f>
        <v>0</v>
      </c>
      <c r="S855">
        <f t="shared" si="278"/>
        <v>847</v>
      </c>
      <c r="T855">
        <f t="shared" si="274"/>
        <v>1294216</v>
      </c>
      <c r="U855">
        <f t="shared" si="268"/>
        <v>0</v>
      </c>
      <c r="V855">
        <f t="shared" si="269"/>
        <v>50</v>
      </c>
      <c r="W855">
        <f>INDEX(Testing!$K$17:$K$23,FLOOR(('Frame Table'!T855-($E$6*V855)-($E$6*60*U855))/'Frame Table'!$F$6,1)+1)</f>
        <v>61</v>
      </c>
      <c r="X855">
        <f t="shared" si="262"/>
        <v>55</v>
      </c>
      <c r="Y855">
        <f>INDEX(Testing!$N$17:$N$23,FLOOR(('Frame Table'!T855-($E$6*V855)-($E$6*60*U855))/'Frame Table'!$F$6,1)+1)</f>
        <v>58</v>
      </c>
      <c r="AB855">
        <f t="shared" si="279"/>
        <v>847</v>
      </c>
      <c r="AC855">
        <f t="shared" si="275"/>
        <v>808038</v>
      </c>
      <c r="AD855">
        <f t="shared" si="270"/>
        <v>0</v>
      </c>
      <c r="AE855">
        <f t="shared" si="271"/>
        <v>31</v>
      </c>
      <c r="AF855">
        <f>INDEX(Testing!$K$17:$K$23,FLOOR(('Frame Table'!AC855-($E$6*AE855)-($E$6*60*AD855))/'Frame Table'!$F$6,1)+1)</f>
        <v>61</v>
      </c>
      <c r="AG855">
        <f t="shared" si="263"/>
        <v>56</v>
      </c>
      <c r="AH855">
        <f>INDEX(Testing!$N$17:$N$23,FLOOR(('Frame Table'!AC855-($E$6*AE855)-($E$6*60*AD855))/'Frame Table'!$F$6,1)+1)</f>
        <v>58</v>
      </c>
    </row>
    <row r="856" spans="1:34" x14ac:dyDescent="0.25">
      <c r="A856">
        <f t="shared" si="276"/>
        <v>848</v>
      </c>
      <c r="B856">
        <f t="shared" si="272"/>
        <v>1079504</v>
      </c>
      <c r="C856">
        <f t="shared" si="264"/>
        <v>0</v>
      </c>
      <c r="D856">
        <f t="shared" si="265"/>
        <v>42</v>
      </c>
      <c r="E856">
        <f>INDEX(Testing!$K$17:$K$23,FLOOR(('Frame Table'!B856-($E$6*D856)-($E$6*60*C856))/'Frame Table'!$F$6,1)+1)</f>
        <v>25</v>
      </c>
      <c r="F856">
        <f t="shared" si="260"/>
        <v>16</v>
      </c>
      <c r="G856">
        <f>INDEX(Testing!$N$17:$N$23,FLOOR(('Frame Table'!B856-($E$6*D856)-($E$6*60*C856))/'Frame Table'!$F$6,1)+1)</f>
        <v>19</v>
      </c>
      <c r="J856">
        <f t="shared" si="277"/>
        <v>848</v>
      </c>
      <c r="K856">
        <f t="shared" si="273"/>
        <v>925168</v>
      </c>
      <c r="L856">
        <f t="shared" si="266"/>
        <v>0</v>
      </c>
      <c r="M856">
        <f t="shared" si="267"/>
        <v>36</v>
      </c>
      <c r="N856">
        <f>INDEX(Testing!$K$17:$K$23,FLOOR(('Frame Table'!K856-($E$6*M856)-($E$6*60*L856))/'Frame Table'!$F$6,1)+1)</f>
        <v>0</v>
      </c>
      <c r="O856">
        <f t="shared" si="261"/>
        <v>13</v>
      </c>
      <c r="P856">
        <f>INDEX(Testing!$N$17:$N$23,FLOOR(('Frame Table'!K856-($E$6*M856)-($E$6*60*L856))/'Frame Table'!$F$6,1)+1)</f>
        <v>0</v>
      </c>
      <c r="S856">
        <f t="shared" si="278"/>
        <v>848</v>
      </c>
      <c r="T856">
        <f t="shared" si="274"/>
        <v>1295744</v>
      </c>
      <c r="U856">
        <f t="shared" si="268"/>
        <v>0</v>
      </c>
      <c r="V856">
        <f t="shared" si="269"/>
        <v>50</v>
      </c>
      <c r="W856">
        <f>INDEX(Testing!$K$17:$K$23,FLOOR(('Frame Table'!T856-($E$6*V856)-($E$6*60*U856))/'Frame Table'!$F$6,1)+1)</f>
        <v>61</v>
      </c>
      <c r="X856">
        <f t="shared" si="262"/>
        <v>61</v>
      </c>
      <c r="Y856">
        <f>INDEX(Testing!$N$17:$N$23,FLOOR(('Frame Table'!T856-($E$6*V856)-($E$6*60*U856))/'Frame Table'!$F$6,1)+1)</f>
        <v>58</v>
      </c>
      <c r="AB856">
        <f t="shared" si="279"/>
        <v>848</v>
      </c>
      <c r="AC856">
        <f t="shared" si="275"/>
        <v>808992</v>
      </c>
      <c r="AD856">
        <f t="shared" si="270"/>
        <v>0</v>
      </c>
      <c r="AE856">
        <f t="shared" si="271"/>
        <v>31</v>
      </c>
      <c r="AF856">
        <f>INDEX(Testing!$K$17:$K$23,FLOOR(('Frame Table'!AC856-($E$6*AE856)-($E$6*60*AD856))/'Frame Table'!$F$6,1)+1)</f>
        <v>61</v>
      </c>
      <c r="AG856">
        <f t="shared" si="263"/>
        <v>60</v>
      </c>
      <c r="AH856">
        <f>INDEX(Testing!$N$17:$N$23,FLOOR(('Frame Table'!AC856-($E$6*AE856)-($E$6*60*AD856))/'Frame Table'!$F$6,1)+1)</f>
        <v>58</v>
      </c>
    </row>
    <row r="857" spans="1:34" x14ac:dyDescent="0.25">
      <c r="A857">
        <f t="shared" si="276"/>
        <v>849</v>
      </c>
      <c r="B857">
        <f t="shared" si="272"/>
        <v>1080777</v>
      </c>
      <c r="C857">
        <f t="shared" si="264"/>
        <v>0</v>
      </c>
      <c r="D857">
        <f t="shared" si="265"/>
        <v>42</v>
      </c>
      <c r="E857">
        <f>INDEX(Testing!$K$17:$K$23,FLOOR(('Frame Table'!B857-($E$6*D857)-($E$6*60*C857))/'Frame Table'!$F$6,1)+1)</f>
        <v>25</v>
      </c>
      <c r="F857">
        <f t="shared" si="260"/>
        <v>21</v>
      </c>
      <c r="G857">
        <f>INDEX(Testing!$N$17:$N$23,FLOOR(('Frame Table'!B857-($E$6*D857)-($E$6*60*C857))/'Frame Table'!$F$6,1)+1)</f>
        <v>19</v>
      </c>
      <c r="J857">
        <f t="shared" si="277"/>
        <v>849</v>
      </c>
      <c r="K857">
        <f t="shared" si="273"/>
        <v>926259</v>
      </c>
      <c r="L857">
        <f t="shared" si="266"/>
        <v>0</v>
      </c>
      <c r="M857">
        <f t="shared" si="267"/>
        <v>36</v>
      </c>
      <c r="N857">
        <f>INDEX(Testing!$K$17:$K$23,FLOOR(('Frame Table'!K857-($E$6*M857)-($E$6*60*L857))/'Frame Table'!$F$6,1)+1)</f>
        <v>25</v>
      </c>
      <c r="O857">
        <f t="shared" si="261"/>
        <v>18</v>
      </c>
      <c r="P857">
        <f>INDEX(Testing!$N$17:$N$23,FLOOR(('Frame Table'!K857-($E$6*M857)-($E$6*60*L857))/'Frame Table'!$F$6,1)+1)</f>
        <v>19</v>
      </c>
      <c r="S857">
        <f t="shared" si="278"/>
        <v>849</v>
      </c>
      <c r="T857">
        <f t="shared" si="274"/>
        <v>1297272</v>
      </c>
      <c r="U857">
        <f t="shared" si="268"/>
        <v>0</v>
      </c>
      <c r="V857">
        <f t="shared" si="269"/>
        <v>50</v>
      </c>
      <c r="W857">
        <f>INDEX(Testing!$K$17:$K$23,FLOOR(('Frame Table'!T857-($E$6*V857)-($E$6*60*U857))/'Frame Table'!$F$6,1)+1)</f>
        <v>82</v>
      </c>
      <c r="X857">
        <f t="shared" si="262"/>
        <v>67</v>
      </c>
      <c r="Y857">
        <f>INDEX(Testing!$N$17:$N$23,FLOOR(('Frame Table'!T857-($E$6*V857)-($E$6*60*U857))/'Frame Table'!$F$6,1)+1)</f>
        <v>77</v>
      </c>
      <c r="AB857">
        <f t="shared" si="279"/>
        <v>849</v>
      </c>
      <c r="AC857">
        <f t="shared" si="275"/>
        <v>809946</v>
      </c>
      <c r="AD857">
        <f t="shared" si="270"/>
        <v>0</v>
      </c>
      <c r="AE857">
        <f t="shared" si="271"/>
        <v>31</v>
      </c>
      <c r="AF857">
        <f>INDEX(Testing!$K$17:$K$23,FLOOR(('Frame Table'!AC857-($E$6*AE857)-($E$6*60*AD857))/'Frame Table'!$F$6,1)+1)</f>
        <v>61</v>
      </c>
      <c r="AG857">
        <f t="shared" si="263"/>
        <v>63</v>
      </c>
      <c r="AH857">
        <f>INDEX(Testing!$N$17:$N$23,FLOOR(('Frame Table'!AC857-($E$6*AE857)-($E$6*60*AD857))/'Frame Table'!$F$6,1)+1)</f>
        <v>58</v>
      </c>
    </row>
    <row r="858" spans="1:34" x14ac:dyDescent="0.25">
      <c r="A858">
        <f t="shared" si="276"/>
        <v>850</v>
      </c>
      <c r="B858">
        <f t="shared" si="272"/>
        <v>1082050</v>
      </c>
      <c r="C858">
        <f t="shared" si="264"/>
        <v>0</v>
      </c>
      <c r="D858">
        <f t="shared" si="265"/>
        <v>42</v>
      </c>
      <c r="E858">
        <f>INDEX(Testing!$K$17:$K$23,FLOOR(('Frame Table'!B858-($E$6*D858)-($E$6*60*C858))/'Frame Table'!$F$6,1)+1)</f>
        <v>25</v>
      </c>
      <c r="F858">
        <f t="shared" si="260"/>
        <v>26</v>
      </c>
      <c r="G858">
        <f>INDEX(Testing!$N$17:$N$23,FLOOR(('Frame Table'!B858-($E$6*D858)-($E$6*60*C858))/'Frame Table'!$F$6,1)+1)</f>
        <v>19</v>
      </c>
      <c r="J858">
        <f t="shared" si="277"/>
        <v>850</v>
      </c>
      <c r="K858">
        <f t="shared" si="273"/>
        <v>927350</v>
      </c>
      <c r="L858">
        <f t="shared" si="266"/>
        <v>0</v>
      </c>
      <c r="M858">
        <f t="shared" si="267"/>
        <v>36</v>
      </c>
      <c r="N858">
        <f>INDEX(Testing!$K$17:$K$23,FLOOR(('Frame Table'!K858-($E$6*M858)-($E$6*60*L858))/'Frame Table'!$F$6,1)+1)</f>
        <v>25</v>
      </c>
      <c r="O858">
        <f t="shared" si="261"/>
        <v>22</v>
      </c>
      <c r="P858">
        <f>INDEX(Testing!$N$17:$N$23,FLOOR(('Frame Table'!K858-($E$6*M858)-($E$6*60*L858))/'Frame Table'!$F$6,1)+1)</f>
        <v>19</v>
      </c>
      <c r="S858">
        <f t="shared" si="278"/>
        <v>850</v>
      </c>
      <c r="T858">
        <f t="shared" si="274"/>
        <v>1298800</v>
      </c>
      <c r="U858">
        <f t="shared" si="268"/>
        <v>0</v>
      </c>
      <c r="V858">
        <f t="shared" si="269"/>
        <v>50</v>
      </c>
      <c r="W858">
        <f>INDEX(Testing!$K$17:$K$23,FLOOR(('Frame Table'!T858-($E$6*V858)-($E$6*60*U858))/'Frame Table'!$F$6,1)+1)</f>
        <v>82</v>
      </c>
      <c r="X858">
        <f t="shared" si="262"/>
        <v>73</v>
      </c>
      <c r="Y858">
        <f>INDEX(Testing!$N$17:$N$23,FLOOR(('Frame Table'!T858-($E$6*V858)-($E$6*60*U858))/'Frame Table'!$F$6,1)+1)</f>
        <v>77</v>
      </c>
      <c r="AB858">
        <f t="shared" si="279"/>
        <v>850</v>
      </c>
      <c r="AC858">
        <f t="shared" si="275"/>
        <v>810900</v>
      </c>
      <c r="AD858">
        <f t="shared" si="270"/>
        <v>0</v>
      </c>
      <c r="AE858">
        <f t="shared" si="271"/>
        <v>31</v>
      </c>
      <c r="AF858">
        <f>INDEX(Testing!$K$17:$K$23,FLOOR(('Frame Table'!AC858-($E$6*AE858)-($E$6*60*AD858))/'Frame Table'!$F$6,1)+1)</f>
        <v>82</v>
      </c>
      <c r="AG858">
        <f t="shared" si="263"/>
        <v>67</v>
      </c>
      <c r="AH858">
        <f>INDEX(Testing!$N$17:$N$23,FLOOR(('Frame Table'!AC858-($E$6*AE858)-($E$6*60*AD858))/'Frame Table'!$F$6,1)+1)</f>
        <v>77</v>
      </c>
    </row>
    <row r="859" spans="1:34" x14ac:dyDescent="0.25">
      <c r="A859">
        <f t="shared" si="276"/>
        <v>851</v>
      </c>
      <c r="B859">
        <f t="shared" si="272"/>
        <v>1083323</v>
      </c>
      <c r="C859">
        <f t="shared" si="264"/>
        <v>0</v>
      </c>
      <c r="D859">
        <f t="shared" si="265"/>
        <v>42</v>
      </c>
      <c r="E859">
        <f>INDEX(Testing!$K$17:$K$23,FLOOR(('Frame Table'!B859-($E$6*D859)-($E$6*60*C859))/'Frame Table'!$F$6,1)+1)</f>
        <v>25</v>
      </c>
      <c r="F859">
        <f t="shared" si="260"/>
        <v>31</v>
      </c>
      <c r="G859">
        <f>INDEX(Testing!$N$17:$N$23,FLOOR(('Frame Table'!B859-($E$6*D859)-($E$6*60*C859))/'Frame Table'!$F$6,1)+1)</f>
        <v>19</v>
      </c>
      <c r="J859">
        <f t="shared" si="277"/>
        <v>851</v>
      </c>
      <c r="K859">
        <f t="shared" si="273"/>
        <v>928441</v>
      </c>
      <c r="L859">
        <f t="shared" si="266"/>
        <v>0</v>
      </c>
      <c r="M859">
        <f t="shared" si="267"/>
        <v>36</v>
      </c>
      <c r="N859">
        <f>INDEX(Testing!$K$17:$K$23,FLOOR(('Frame Table'!K859-($E$6*M859)-($E$6*60*L859))/'Frame Table'!$F$6,1)+1)</f>
        <v>25</v>
      </c>
      <c r="O859">
        <f t="shared" si="261"/>
        <v>26</v>
      </c>
      <c r="P859">
        <f>INDEX(Testing!$N$17:$N$23,FLOOR(('Frame Table'!K859-($E$6*M859)-($E$6*60*L859))/'Frame Table'!$F$6,1)+1)</f>
        <v>19</v>
      </c>
      <c r="S859">
        <f t="shared" si="278"/>
        <v>851</v>
      </c>
      <c r="T859">
        <f t="shared" si="274"/>
        <v>1300328</v>
      </c>
      <c r="U859">
        <f t="shared" si="268"/>
        <v>0</v>
      </c>
      <c r="V859">
        <f t="shared" si="269"/>
        <v>50</v>
      </c>
      <c r="W859">
        <f>INDEX(Testing!$K$17:$K$23,FLOOR(('Frame Table'!T859-($E$6*V859)-($E$6*60*U859))/'Frame Table'!$F$6,1)+1)</f>
        <v>82</v>
      </c>
      <c r="X859">
        <f t="shared" si="262"/>
        <v>79</v>
      </c>
      <c r="Y859">
        <f>INDEX(Testing!$N$17:$N$23,FLOOR(('Frame Table'!T859-($E$6*V859)-($E$6*60*U859))/'Frame Table'!$F$6,1)+1)</f>
        <v>77</v>
      </c>
      <c r="AB859">
        <f t="shared" si="279"/>
        <v>851</v>
      </c>
      <c r="AC859">
        <f t="shared" si="275"/>
        <v>811854</v>
      </c>
      <c r="AD859">
        <f t="shared" si="270"/>
        <v>0</v>
      </c>
      <c r="AE859">
        <f t="shared" si="271"/>
        <v>31</v>
      </c>
      <c r="AF859">
        <f>INDEX(Testing!$K$17:$K$23,FLOOR(('Frame Table'!AC859-($E$6*AE859)-($E$6*60*AD859))/'Frame Table'!$F$6,1)+1)</f>
        <v>82</v>
      </c>
      <c r="AG859">
        <f t="shared" si="263"/>
        <v>71</v>
      </c>
      <c r="AH859">
        <f>INDEX(Testing!$N$17:$N$23,FLOOR(('Frame Table'!AC859-($E$6*AE859)-($E$6*60*AD859))/'Frame Table'!$F$6,1)+1)</f>
        <v>77</v>
      </c>
    </row>
    <row r="860" spans="1:34" x14ac:dyDescent="0.25">
      <c r="A860">
        <f t="shared" si="276"/>
        <v>852</v>
      </c>
      <c r="B860">
        <f t="shared" si="272"/>
        <v>1084596</v>
      </c>
      <c r="C860">
        <f t="shared" si="264"/>
        <v>0</v>
      </c>
      <c r="D860">
        <f t="shared" si="265"/>
        <v>42</v>
      </c>
      <c r="E860">
        <f>INDEX(Testing!$K$17:$K$23,FLOOR(('Frame Table'!B860-($E$6*D860)-($E$6*60*C860))/'Frame Table'!$F$6,1)+1)</f>
        <v>48</v>
      </c>
      <c r="F860">
        <f t="shared" si="260"/>
        <v>36</v>
      </c>
      <c r="G860">
        <f>INDEX(Testing!$N$17:$N$23,FLOOR(('Frame Table'!B860-($E$6*D860)-($E$6*60*C860))/'Frame Table'!$F$6,1)+1)</f>
        <v>38</v>
      </c>
      <c r="J860">
        <f t="shared" si="277"/>
        <v>852</v>
      </c>
      <c r="K860">
        <f t="shared" si="273"/>
        <v>929532</v>
      </c>
      <c r="L860">
        <f t="shared" si="266"/>
        <v>0</v>
      </c>
      <c r="M860">
        <f t="shared" si="267"/>
        <v>36</v>
      </c>
      <c r="N860">
        <f>INDEX(Testing!$K$17:$K$23,FLOOR(('Frame Table'!K860-($E$6*M860)-($E$6*60*L860))/'Frame Table'!$F$6,1)+1)</f>
        <v>25</v>
      </c>
      <c r="O860">
        <f t="shared" si="261"/>
        <v>30</v>
      </c>
      <c r="P860">
        <f>INDEX(Testing!$N$17:$N$23,FLOOR(('Frame Table'!K860-($E$6*M860)-($E$6*60*L860))/'Frame Table'!$F$6,1)+1)</f>
        <v>19</v>
      </c>
      <c r="S860">
        <f t="shared" si="278"/>
        <v>852</v>
      </c>
      <c r="T860">
        <f t="shared" si="274"/>
        <v>1301856</v>
      </c>
      <c r="U860">
        <f t="shared" si="268"/>
        <v>0</v>
      </c>
      <c r="V860">
        <f t="shared" si="269"/>
        <v>50</v>
      </c>
      <c r="W860">
        <f>INDEX(Testing!$K$17:$K$23,FLOOR(('Frame Table'!T860-($E$6*V860)-($E$6*60*U860))/'Frame Table'!$F$6,1)+1)</f>
        <v>97</v>
      </c>
      <c r="X860">
        <f t="shared" si="262"/>
        <v>85</v>
      </c>
      <c r="Y860">
        <f>INDEX(Testing!$N$17:$N$23,FLOOR(('Frame Table'!T860-($E$6*V860)-($E$6*60*U860))/'Frame Table'!$F$6,1)+1)</f>
        <v>96</v>
      </c>
      <c r="AB860">
        <f t="shared" si="279"/>
        <v>852</v>
      </c>
      <c r="AC860">
        <f t="shared" si="275"/>
        <v>812808</v>
      </c>
      <c r="AD860">
        <f t="shared" si="270"/>
        <v>0</v>
      </c>
      <c r="AE860">
        <f t="shared" si="271"/>
        <v>31</v>
      </c>
      <c r="AF860">
        <f>INDEX(Testing!$K$17:$K$23,FLOOR(('Frame Table'!AC860-($E$6*AE860)-($E$6*60*AD860))/'Frame Table'!$F$6,1)+1)</f>
        <v>82</v>
      </c>
      <c r="AG860">
        <f t="shared" si="263"/>
        <v>75</v>
      </c>
      <c r="AH860">
        <f>INDEX(Testing!$N$17:$N$23,FLOOR(('Frame Table'!AC860-($E$6*AE860)-($E$6*60*AD860))/'Frame Table'!$F$6,1)+1)</f>
        <v>77</v>
      </c>
    </row>
    <row r="861" spans="1:34" x14ac:dyDescent="0.25">
      <c r="A861">
        <f t="shared" si="276"/>
        <v>853</v>
      </c>
      <c r="B861">
        <f t="shared" si="272"/>
        <v>1085869</v>
      </c>
      <c r="C861">
        <f t="shared" si="264"/>
        <v>0</v>
      </c>
      <c r="D861">
        <f t="shared" si="265"/>
        <v>42</v>
      </c>
      <c r="E861">
        <f>INDEX(Testing!$K$17:$K$23,FLOOR(('Frame Table'!B861-($E$6*D861)-($E$6*60*C861))/'Frame Table'!$F$6,1)+1)</f>
        <v>48</v>
      </c>
      <c r="F861">
        <f t="shared" si="260"/>
        <v>41</v>
      </c>
      <c r="G861">
        <f>INDEX(Testing!$N$17:$N$23,FLOOR(('Frame Table'!B861-($E$6*D861)-($E$6*60*C861))/'Frame Table'!$F$6,1)+1)</f>
        <v>38</v>
      </c>
      <c r="J861">
        <f t="shared" si="277"/>
        <v>853</v>
      </c>
      <c r="K861">
        <f t="shared" si="273"/>
        <v>930623</v>
      </c>
      <c r="L861">
        <f t="shared" si="266"/>
        <v>0</v>
      </c>
      <c r="M861">
        <f t="shared" si="267"/>
        <v>36</v>
      </c>
      <c r="N861">
        <f>INDEX(Testing!$K$17:$K$23,FLOOR(('Frame Table'!K861-($E$6*M861)-($E$6*60*L861))/'Frame Table'!$F$6,1)+1)</f>
        <v>48</v>
      </c>
      <c r="O861">
        <f t="shared" si="261"/>
        <v>35</v>
      </c>
      <c r="P861">
        <f>INDEX(Testing!$N$17:$N$23,FLOOR(('Frame Table'!K861-($E$6*M861)-($E$6*60*L861))/'Frame Table'!$F$6,1)+1)</f>
        <v>38</v>
      </c>
      <c r="S861">
        <f t="shared" si="278"/>
        <v>853</v>
      </c>
      <c r="T861">
        <f t="shared" si="274"/>
        <v>1303384</v>
      </c>
      <c r="U861">
        <f t="shared" si="268"/>
        <v>0</v>
      </c>
      <c r="V861">
        <f t="shared" si="269"/>
        <v>50</v>
      </c>
      <c r="W861">
        <f>INDEX(Testing!$K$17:$K$23,FLOOR(('Frame Table'!T861-($E$6*V861)-($E$6*60*U861))/'Frame Table'!$F$6,1)+1)</f>
        <v>97</v>
      </c>
      <c r="X861">
        <f t="shared" si="262"/>
        <v>91</v>
      </c>
      <c r="Y861">
        <f>INDEX(Testing!$N$17:$N$23,FLOOR(('Frame Table'!T861-($E$6*V861)-($E$6*60*U861))/'Frame Table'!$F$6,1)+1)</f>
        <v>96</v>
      </c>
      <c r="AB861">
        <f t="shared" si="279"/>
        <v>853</v>
      </c>
      <c r="AC861">
        <f t="shared" si="275"/>
        <v>813762</v>
      </c>
      <c r="AD861">
        <f t="shared" si="270"/>
        <v>0</v>
      </c>
      <c r="AE861">
        <f t="shared" si="271"/>
        <v>31</v>
      </c>
      <c r="AF861">
        <f>INDEX(Testing!$K$17:$K$23,FLOOR(('Frame Table'!AC861-($E$6*AE861)-($E$6*60*AD861))/'Frame Table'!$F$6,1)+1)</f>
        <v>82</v>
      </c>
      <c r="AG861">
        <f t="shared" si="263"/>
        <v>78</v>
      </c>
      <c r="AH861">
        <f>INDEX(Testing!$N$17:$N$23,FLOOR(('Frame Table'!AC861-($E$6*AE861)-($E$6*60*AD861))/'Frame Table'!$F$6,1)+1)</f>
        <v>77</v>
      </c>
    </row>
    <row r="862" spans="1:34" x14ac:dyDescent="0.25">
      <c r="A862">
        <f t="shared" si="276"/>
        <v>854</v>
      </c>
      <c r="B862">
        <f t="shared" si="272"/>
        <v>1087142</v>
      </c>
      <c r="C862">
        <f t="shared" si="264"/>
        <v>0</v>
      </c>
      <c r="D862">
        <f t="shared" si="265"/>
        <v>42</v>
      </c>
      <c r="E862">
        <f>INDEX(Testing!$K$17:$K$23,FLOOR(('Frame Table'!B862-($E$6*D862)-($E$6*60*C862))/'Frame Table'!$F$6,1)+1)</f>
        <v>48</v>
      </c>
      <c r="F862">
        <f t="shared" si="260"/>
        <v>46</v>
      </c>
      <c r="G862">
        <f>INDEX(Testing!$N$17:$N$23,FLOOR(('Frame Table'!B862-($E$6*D862)-($E$6*60*C862))/'Frame Table'!$F$6,1)+1)</f>
        <v>38</v>
      </c>
      <c r="J862">
        <f t="shared" si="277"/>
        <v>854</v>
      </c>
      <c r="K862">
        <f t="shared" si="273"/>
        <v>931714</v>
      </c>
      <c r="L862">
        <f t="shared" si="266"/>
        <v>0</v>
      </c>
      <c r="M862">
        <f t="shared" si="267"/>
        <v>36</v>
      </c>
      <c r="N862">
        <f>INDEX(Testing!$K$17:$K$23,FLOOR(('Frame Table'!K862-($E$6*M862)-($E$6*60*L862))/'Frame Table'!$F$6,1)+1)</f>
        <v>48</v>
      </c>
      <c r="O862">
        <f t="shared" si="261"/>
        <v>39</v>
      </c>
      <c r="P862">
        <f>INDEX(Testing!$N$17:$N$23,FLOOR(('Frame Table'!K862-($E$6*M862)-($E$6*60*L862))/'Frame Table'!$F$6,1)+1)</f>
        <v>38</v>
      </c>
      <c r="S862">
        <f t="shared" si="278"/>
        <v>854</v>
      </c>
      <c r="T862">
        <f t="shared" si="274"/>
        <v>1304912</v>
      </c>
      <c r="U862">
        <f t="shared" si="268"/>
        <v>0</v>
      </c>
      <c r="V862">
        <f t="shared" si="269"/>
        <v>50</v>
      </c>
      <c r="W862">
        <f>INDEX(Testing!$K$17:$K$23,FLOOR(('Frame Table'!T862-($E$6*V862)-($E$6*60*U862))/'Frame Table'!$F$6,1)+1)</f>
        <v>99</v>
      </c>
      <c r="X862">
        <f t="shared" si="262"/>
        <v>97</v>
      </c>
      <c r="Y862">
        <f>INDEX(Testing!$N$17:$N$23,FLOOR(('Frame Table'!T862-($E$6*V862)-($E$6*60*U862))/'Frame Table'!$F$6,1)+1)</f>
        <v>99</v>
      </c>
      <c r="AB862">
        <f t="shared" si="279"/>
        <v>854</v>
      </c>
      <c r="AC862">
        <f t="shared" si="275"/>
        <v>814716</v>
      </c>
      <c r="AD862">
        <f t="shared" si="270"/>
        <v>0</v>
      </c>
      <c r="AE862">
        <f t="shared" si="271"/>
        <v>31</v>
      </c>
      <c r="AF862">
        <f>INDEX(Testing!$K$17:$K$23,FLOOR(('Frame Table'!AC862-($E$6*AE862)-($E$6*60*AD862))/'Frame Table'!$F$6,1)+1)</f>
        <v>97</v>
      </c>
      <c r="AG862">
        <f t="shared" si="263"/>
        <v>82</v>
      </c>
      <c r="AH862">
        <f>INDEX(Testing!$N$17:$N$23,FLOOR(('Frame Table'!AC862-($E$6*AE862)-($E$6*60*AD862))/'Frame Table'!$F$6,1)+1)</f>
        <v>96</v>
      </c>
    </row>
    <row r="863" spans="1:34" x14ac:dyDescent="0.25">
      <c r="A863">
        <f t="shared" si="276"/>
        <v>855</v>
      </c>
      <c r="B863">
        <f t="shared" si="272"/>
        <v>1088415</v>
      </c>
      <c r="C863">
        <f t="shared" si="264"/>
        <v>0</v>
      </c>
      <c r="D863">
        <f t="shared" si="265"/>
        <v>42</v>
      </c>
      <c r="E863">
        <f>INDEX(Testing!$K$17:$K$23,FLOOR(('Frame Table'!B863-($E$6*D863)-($E$6*60*C863))/'Frame Table'!$F$6,1)+1)</f>
        <v>61</v>
      </c>
      <c r="F863">
        <f t="shared" si="260"/>
        <v>51</v>
      </c>
      <c r="G863">
        <f>INDEX(Testing!$N$17:$N$23,FLOOR(('Frame Table'!B863-($E$6*D863)-($E$6*60*C863))/'Frame Table'!$F$6,1)+1)</f>
        <v>58</v>
      </c>
      <c r="J863">
        <f t="shared" si="277"/>
        <v>855</v>
      </c>
      <c r="K863">
        <f t="shared" si="273"/>
        <v>932805</v>
      </c>
      <c r="L863">
        <f t="shared" si="266"/>
        <v>0</v>
      </c>
      <c r="M863">
        <f t="shared" si="267"/>
        <v>36</v>
      </c>
      <c r="N863">
        <f>INDEX(Testing!$K$17:$K$23,FLOOR(('Frame Table'!K863-($E$6*M863)-($E$6*60*L863))/'Frame Table'!$F$6,1)+1)</f>
        <v>48</v>
      </c>
      <c r="O863">
        <f t="shared" si="261"/>
        <v>43</v>
      </c>
      <c r="P863">
        <f>INDEX(Testing!$N$17:$N$23,FLOOR(('Frame Table'!K863-($E$6*M863)-($E$6*60*L863))/'Frame Table'!$F$6,1)+1)</f>
        <v>38</v>
      </c>
      <c r="S863">
        <f t="shared" si="278"/>
        <v>855</v>
      </c>
      <c r="T863">
        <f t="shared" si="274"/>
        <v>1306440</v>
      </c>
      <c r="U863">
        <f t="shared" si="268"/>
        <v>0</v>
      </c>
      <c r="V863">
        <f t="shared" si="269"/>
        <v>51</v>
      </c>
      <c r="W863">
        <f>INDEX(Testing!$K$17:$K$23,FLOOR(('Frame Table'!T863-($E$6*V863)-($E$6*60*U863))/'Frame Table'!$F$6,1)+1)</f>
        <v>0</v>
      </c>
      <c r="X863">
        <f t="shared" si="262"/>
        <v>3</v>
      </c>
      <c r="Y863">
        <f>INDEX(Testing!$N$17:$N$23,FLOOR(('Frame Table'!T863-($E$6*V863)-($E$6*60*U863))/'Frame Table'!$F$6,1)+1)</f>
        <v>0</v>
      </c>
      <c r="AB863">
        <f t="shared" si="279"/>
        <v>855</v>
      </c>
      <c r="AC863">
        <f t="shared" si="275"/>
        <v>815670</v>
      </c>
      <c r="AD863">
        <f t="shared" si="270"/>
        <v>0</v>
      </c>
      <c r="AE863">
        <f t="shared" si="271"/>
        <v>31</v>
      </c>
      <c r="AF863">
        <f>INDEX(Testing!$K$17:$K$23,FLOOR(('Frame Table'!AC863-($E$6*AE863)-($E$6*60*AD863))/'Frame Table'!$F$6,1)+1)</f>
        <v>97</v>
      </c>
      <c r="AG863">
        <f t="shared" si="263"/>
        <v>86</v>
      </c>
      <c r="AH863">
        <f>INDEX(Testing!$N$17:$N$23,FLOOR(('Frame Table'!AC863-($E$6*AE863)-($E$6*60*AD863))/'Frame Table'!$F$6,1)+1)</f>
        <v>96</v>
      </c>
    </row>
    <row r="864" spans="1:34" x14ac:dyDescent="0.25">
      <c r="A864">
        <f t="shared" si="276"/>
        <v>856</v>
      </c>
      <c r="B864">
        <f t="shared" si="272"/>
        <v>1089688</v>
      </c>
      <c r="C864">
        <f t="shared" si="264"/>
        <v>0</v>
      </c>
      <c r="D864">
        <f t="shared" si="265"/>
        <v>42</v>
      </c>
      <c r="E864">
        <f>INDEX(Testing!$K$17:$K$23,FLOOR(('Frame Table'!B864-($E$6*D864)-($E$6*60*C864))/'Frame Table'!$F$6,1)+1)</f>
        <v>61</v>
      </c>
      <c r="F864">
        <f t="shared" ref="F864:F927" si="280">FLOOR(B864/256,1) - D864*100-C864*6000</f>
        <v>56</v>
      </c>
      <c r="G864">
        <f>INDEX(Testing!$N$17:$N$23,FLOOR(('Frame Table'!B864-($E$6*D864)-($E$6*60*C864))/'Frame Table'!$F$6,1)+1)</f>
        <v>58</v>
      </c>
      <c r="J864">
        <f t="shared" si="277"/>
        <v>856</v>
      </c>
      <c r="K864">
        <f t="shared" si="273"/>
        <v>933896</v>
      </c>
      <c r="L864">
        <f t="shared" si="266"/>
        <v>0</v>
      </c>
      <c r="M864">
        <f t="shared" si="267"/>
        <v>36</v>
      </c>
      <c r="N864">
        <f>INDEX(Testing!$K$17:$K$23,FLOOR(('Frame Table'!K864-($E$6*M864)-($E$6*60*L864))/'Frame Table'!$F$6,1)+1)</f>
        <v>61</v>
      </c>
      <c r="O864">
        <f t="shared" ref="O864:O927" si="281">FLOOR(K864/256,1) - M864*100-L864*6000</f>
        <v>48</v>
      </c>
      <c r="P864">
        <f>INDEX(Testing!$N$17:$N$23,FLOOR(('Frame Table'!K864-($E$6*M864)-($E$6*60*L864))/'Frame Table'!$F$6,1)+1)</f>
        <v>58</v>
      </c>
      <c r="S864">
        <f t="shared" si="278"/>
        <v>856</v>
      </c>
      <c r="T864">
        <f t="shared" si="274"/>
        <v>1307968</v>
      </c>
      <c r="U864">
        <f t="shared" si="268"/>
        <v>0</v>
      </c>
      <c r="V864">
        <f t="shared" si="269"/>
        <v>51</v>
      </c>
      <c r="W864">
        <f>INDEX(Testing!$K$17:$K$23,FLOOR(('Frame Table'!T864-($E$6*V864)-($E$6*60*U864))/'Frame Table'!$F$6,1)+1)</f>
        <v>0</v>
      </c>
      <c r="X864">
        <f t="shared" ref="X864:X927" si="282">FLOOR(T864/256,1) - V864*100-U864*6000</f>
        <v>9</v>
      </c>
      <c r="Y864">
        <f>INDEX(Testing!$N$17:$N$23,FLOOR(('Frame Table'!T864-($E$6*V864)-($E$6*60*U864))/'Frame Table'!$F$6,1)+1)</f>
        <v>0</v>
      </c>
      <c r="AB864">
        <f t="shared" si="279"/>
        <v>856</v>
      </c>
      <c r="AC864">
        <f t="shared" si="275"/>
        <v>816624</v>
      </c>
      <c r="AD864">
        <f t="shared" si="270"/>
        <v>0</v>
      </c>
      <c r="AE864">
        <f t="shared" si="271"/>
        <v>31</v>
      </c>
      <c r="AF864">
        <f>INDEX(Testing!$K$17:$K$23,FLOOR(('Frame Table'!AC864-($E$6*AE864)-($E$6*60*AD864))/'Frame Table'!$F$6,1)+1)</f>
        <v>97</v>
      </c>
      <c r="AG864">
        <f t="shared" ref="AG864:AG927" si="283">FLOOR(AC864/256,1) - AE864*100-AD864*6000</f>
        <v>89</v>
      </c>
      <c r="AH864">
        <f>INDEX(Testing!$N$17:$N$23,FLOOR(('Frame Table'!AC864-($E$6*AE864)-($E$6*60*AD864))/'Frame Table'!$F$6,1)+1)</f>
        <v>96</v>
      </c>
    </row>
    <row r="865" spans="1:34" x14ac:dyDescent="0.25">
      <c r="A865">
        <f t="shared" si="276"/>
        <v>857</v>
      </c>
      <c r="B865">
        <f t="shared" si="272"/>
        <v>1090961</v>
      </c>
      <c r="C865">
        <f t="shared" si="264"/>
        <v>0</v>
      </c>
      <c r="D865">
        <f t="shared" si="265"/>
        <v>42</v>
      </c>
      <c r="E865">
        <f>INDEX(Testing!$K$17:$K$23,FLOOR(('Frame Table'!B865-($E$6*D865)-($E$6*60*C865))/'Frame Table'!$F$6,1)+1)</f>
        <v>61</v>
      </c>
      <c r="F865">
        <f t="shared" si="280"/>
        <v>61</v>
      </c>
      <c r="G865">
        <f>INDEX(Testing!$N$17:$N$23,FLOOR(('Frame Table'!B865-($E$6*D865)-($E$6*60*C865))/'Frame Table'!$F$6,1)+1)</f>
        <v>58</v>
      </c>
      <c r="J865">
        <f t="shared" si="277"/>
        <v>857</v>
      </c>
      <c r="K865">
        <f t="shared" si="273"/>
        <v>934987</v>
      </c>
      <c r="L865">
        <f t="shared" si="266"/>
        <v>0</v>
      </c>
      <c r="M865">
        <f t="shared" si="267"/>
        <v>36</v>
      </c>
      <c r="N865">
        <f>INDEX(Testing!$K$17:$K$23,FLOOR(('Frame Table'!K865-($E$6*M865)-($E$6*60*L865))/'Frame Table'!$F$6,1)+1)</f>
        <v>61</v>
      </c>
      <c r="O865">
        <f t="shared" si="281"/>
        <v>52</v>
      </c>
      <c r="P865">
        <f>INDEX(Testing!$N$17:$N$23,FLOOR(('Frame Table'!K865-($E$6*M865)-($E$6*60*L865))/'Frame Table'!$F$6,1)+1)</f>
        <v>58</v>
      </c>
      <c r="S865">
        <f t="shared" si="278"/>
        <v>857</v>
      </c>
      <c r="T865">
        <f t="shared" si="274"/>
        <v>1309496</v>
      </c>
      <c r="U865">
        <f t="shared" si="268"/>
        <v>0</v>
      </c>
      <c r="V865">
        <f t="shared" si="269"/>
        <v>51</v>
      </c>
      <c r="W865">
        <f>INDEX(Testing!$K$17:$K$23,FLOOR(('Frame Table'!T865-($E$6*V865)-($E$6*60*U865))/'Frame Table'!$F$6,1)+1)</f>
        <v>0</v>
      </c>
      <c r="X865">
        <f t="shared" si="282"/>
        <v>15</v>
      </c>
      <c r="Y865">
        <f>INDEX(Testing!$N$17:$N$23,FLOOR(('Frame Table'!T865-($E$6*V865)-($E$6*60*U865))/'Frame Table'!$F$6,1)+1)</f>
        <v>0</v>
      </c>
      <c r="AB865">
        <f t="shared" si="279"/>
        <v>857</v>
      </c>
      <c r="AC865">
        <f t="shared" si="275"/>
        <v>817578</v>
      </c>
      <c r="AD865">
        <f t="shared" si="270"/>
        <v>0</v>
      </c>
      <c r="AE865">
        <f t="shared" si="271"/>
        <v>31</v>
      </c>
      <c r="AF865">
        <f>INDEX(Testing!$K$17:$K$23,FLOOR(('Frame Table'!AC865-($E$6*AE865)-($E$6*60*AD865))/'Frame Table'!$F$6,1)+1)</f>
        <v>97</v>
      </c>
      <c r="AG865">
        <f t="shared" si="283"/>
        <v>93</v>
      </c>
      <c r="AH865">
        <f>INDEX(Testing!$N$17:$N$23,FLOOR(('Frame Table'!AC865-($E$6*AE865)-($E$6*60*AD865))/'Frame Table'!$F$6,1)+1)</f>
        <v>96</v>
      </c>
    </row>
    <row r="866" spans="1:34" x14ac:dyDescent="0.25">
      <c r="A866">
        <f t="shared" si="276"/>
        <v>858</v>
      </c>
      <c r="B866">
        <f t="shared" si="272"/>
        <v>1092234</v>
      </c>
      <c r="C866">
        <f t="shared" si="264"/>
        <v>0</v>
      </c>
      <c r="D866">
        <f t="shared" si="265"/>
        <v>42</v>
      </c>
      <c r="E866">
        <f>INDEX(Testing!$K$17:$K$23,FLOOR(('Frame Table'!B866-($E$6*D866)-($E$6*60*C866))/'Frame Table'!$F$6,1)+1)</f>
        <v>82</v>
      </c>
      <c r="F866">
        <f t="shared" si="280"/>
        <v>66</v>
      </c>
      <c r="G866">
        <f>INDEX(Testing!$N$17:$N$23,FLOOR(('Frame Table'!B866-($E$6*D866)-($E$6*60*C866))/'Frame Table'!$F$6,1)+1)</f>
        <v>77</v>
      </c>
      <c r="J866">
        <f t="shared" si="277"/>
        <v>858</v>
      </c>
      <c r="K866">
        <f t="shared" si="273"/>
        <v>936078</v>
      </c>
      <c r="L866">
        <f t="shared" si="266"/>
        <v>0</v>
      </c>
      <c r="M866">
        <f t="shared" si="267"/>
        <v>36</v>
      </c>
      <c r="N866">
        <f>INDEX(Testing!$K$17:$K$23,FLOOR(('Frame Table'!K866-($E$6*M866)-($E$6*60*L866))/'Frame Table'!$F$6,1)+1)</f>
        <v>61</v>
      </c>
      <c r="O866">
        <f t="shared" si="281"/>
        <v>56</v>
      </c>
      <c r="P866">
        <f>INDEX(Testing!$N$17:$N$23,FLOOR(('Frame Table'!K866-($E$6*M866)-($E$6*60*L866))/'Frame Table'!$F$6,1)+1)</f>
        <v>58</v>
      </c>
      <c r="S866">
        <f t="shared" si="278"/>
        <v>858</v>
      </c>
      <c r="T866">
        <f t="shared" si="274"/>
        <v>1311024</v>
      </c>
      <c r="U866">
        <f t="shared" si="268"/>
        <v>0</v>
      </c>
      <c r="V866">
        <f t="shared" si="269"/>
        <v>51</v>
      </c>
      <c r="W866">
        <f>INDEX(Testing!$K$17:$K$23,FLOOR(('Frame Table'!T866-($E$6*V866)-($E$6*60*U866))/'Frame Table'!$F$6,1)+1)</f>
        <v>25</v>
      </c>
      <c r="X866">
        <f t="shared" si="282"/>
        <v>21</v>
      </c>
      <c r="Y866">
        <f>INDEX(Testing!$N$17:$N$23,FLOOR(('Frame Table'!T866-($E$6*V866)-($E$6*60*U866))/'Frame Table'!$F$6,1)+1)</f>
        <v>19</v>
      </c>
      <c r="AB866">
        <f t="shared" si="279"/>
        <v>858</v>
      </c>
      <c r="AC866">
        <f t="shared" si="275"/>
        <v>818532</v>
      </c>
      <c r="AD866">
        <f t="shared" si="270"/>
        <v>0</v>
      </c>
      <c r="AE866">
        <f t="shared" si="271"/>
        <v>31</v>
      </c>
      <c r="AF866">
        <f>INDEX(Testing!$K$17:$K$23,FLOOR(('Frame Table'!AC866-($E$6*AE866)-($E$6*60*AD866))/'Frame Table'!$F$6,1)+1)</f>
        <v>99</v>
      </c>
      <c r="AG866">
        <f t="shared" si="283"/>
        <v>97</v>
      </c>
      <c r="AH866">
        <f>INDEX(Testing!$N$17:$N$23,FLOOR(('Frame Table'!AC866-($E$6*AE866)-($E$6*60*AD866))/'Frame Table'!$F$6,1)+1)</f>
        <v>99</v>
      </c>
    </row>
    <row r="867" spans="1:34" x14ac:dyDescent="0.25">
      <c r="A867">
        <f t="shared" si="276"/>
        <v>859</v>
      </c>
      <c r="B867">
        <f t="shared" si="272"/>
        <v>1093507</v>
      </c>
      <c r="C867">
        <f t="shared" si="264"/>
        <v>0</v>
      </c>
      <c r="D867">
        <f t="shared" si="265"/>
        <v>42</v>
      </c>
      <c r="E867">
        <f>INDEX(Testing!$K$17:$K$23,FLOOR(('Frame Table'!B867-($E$6*D867)-($E$6*60*C867))/'Frame Table'!$F$6,1)+1)</f>
        <v>82</v>
      </c>
      <c r="F867">
        <f t="shared" si="280"/>
        <v>71</v>
      </c>
      <c r="G867">
        <f>INDEX(Testing!$N$17:$N$23,FLOOR(('Frame Table'!B867-($E$6*D867)-($E$6*60*C867))/'Frame Table'!$F$6,1)+1)</f>
        <v>77</v>
      </c>
      <c r="J867">
        <f t="shared" si="277"/>
        <v>859</v>
      </c>
      <c r="K867">
        <f t="shared" si="273"/>
        <v>937169</v>
      </c>
      <c r="L867">
        <f t="shared" si="266"/>
        <v>0</v>
      </c>
      <c r="M867">
        <f t="shared" si="267"/>
        <v>36</v>
      </c>
      <c r="N867">
        <f>INDEX(Testing!$K$17:$K$23,FLOOR(('Frame Table'!K867-($E$6*M867)-($E$6*60*L867))/'Frame Table'!$F$6,1)+1)</f>
        <v>61</v>
      </c>
      <c r="O867">
        <f t="shared" si="281"/>
        <v>60</v>
      </c>
      <c r="P867">
        <f>INDEX(Testing!$N$17:$N$23,FLOOR(('Frame Table'!K867-($E$6*M867)-($E$6*60*L867))/'Frame Table'!$F$6,1)+1)</f>
        <v>58</v>
      </c>
      <c r="S867">
        <f t="shared" si="278"/>
        <v>859</v>
      </c>
      <c r="T867">
        <f t="shared" si="274"/>
        <v>1312552</v>
      </c>
      <c r="U867">
        <f t="shared" si="268"/>
        <v>0</v>
      </c>
      <c r="V867">
        <f t="shared" si="269"/>
        <v>51</v>
      </c>
      <c r="W867">
        <f>INDEX(Testing!$K$17:$K$23,FLOOR(('Frame Table'!T867-($E$6*V867)-($E$6*60*U867))/'Frame Table'!$F$6,1)+1)</f>
        <v>25</v>
      </c>
      <c r="X867">
        <f t="shared" si="282"/>
        <v>27</v>
      </c>
      <c r="Y867">
        <f>INDEX(Testing!$N$17:$N$23,FLOOR(('Frame Table'!T867-($E$6*V867)-($E$6*60*U867))/'Frame Table'!$F$6,1)+1)</f>
        <v>19</v>
      </c>
      <c r="AB867">
        <f t="shared" si="279"/>
        <v>859</v>
      </c>
      <c r="AC867">
        <f t="shared" si="275"/>
        <v>819486</v>
      </c>
      <c r="AD867">
        <f t="shared" si="270"/>
        <v>0</v>
      </c>
      <c r="AE867">
        <f t="shared" si="271"/>
        <v>32</v>
      </c>
      <c r="AF867">
        <f>INDEX(Testing!$K$17:$K$23,FLOOR(('Frame Table'!AC867-($E$6*AE867)-($E$6*60*AD867))/'Frame Table'!$F$6,1)+1)</f>
        <v>0</v>
      </c>
      <c r="AG867">
        <f t="shared" si="283"/>
        <v>1</v>
      </c>
      <c r="AH867">
        <f>INDEX(Testing!$N$17:$N$23,FLOOR(('Frame Table'!AC867-($E$6*AE867)-($E$6*60*AD867))/'Frame Table'!$F$6,1)+1)</f>
        <v>0</v>
      </c>
    </row>
    <row r="868" spans="1:34" x14ac:dyDescent="0.25">
      <c r="A868">
        <f t="shared" si="276"/>
        <v>860</v>
      </c>
      <c r="B868">
        <f t="shared" si="272"/>
        <v>1094780</v>
      </c>
      <c r="C868">
        <f t="shared" si="264"/>
        <v>0</v>
      </c>
      <c r="D868">
        <f t="shared" si="265"/>
        <v>42</v>
      </c>
      <c r="E868">
        <f>INDEX(Testing!$K$17:$K$23,FLOOR(('Frame Table'!B868-($E$6*D868)-($E$6*60*C868))/'Frame Table'!$F$6,1)+1)</f>
        <v>82</v>
      </c>
      <c r="F868">
        <f t="shared" si="280"/>
        <v>76</v>
      </c>
      <c r="G868">
        <f>INDEX(Testing!$N$17:$N$23,FLOOR(('Frame Table'!B868-($E$6*D868)-($E$6*60*C868))/'Frame Table'!$F$6,1)+1)</f>
        <v>77</v>
      </c>
      <c r="J868">
        <f t="shared" si="277"/>
        <v>860</v>
      </c>
      <c r="K868">
        <f t="shared" si="273"/>
        <v>938260</v>
      </c>
      <c r="L868">
        <f t="shared" si="266"/>
        <v>0</v>
      </c>
      <c r="M868">
        <f t="shared" si="267"/>
        <v>36</v>
      </c>
      <c r="N868">
        <f>INDEX(Testing!$K$17:$K$23,FLOOR(('Frame Table'!K868-($E$6*M868)-($E$6*60*L868))/'Frame Table'!$F$6,1)+1)</f>
        <v>82</v>
      </c>
      <c r="O868">
        <f t="shared" si="281"/>
        <v>65</v>
      </c>
      <c r="P868">
        <f>INDEX(Testing!$N$17:$N$23,FLOOR(('Frame Table'!K868-($E$6*M868)-($E$6*60*L868))/'Frame Table'!$F$6,1)+1)</f>
        <v>77</v>
      </c>
      <c r="S868">
        <f t="shared" si="278"/>
        <v>860</v>
      </c>
      <c r="T868">
        <f t="shared" si="274"/>
        <v>1314080</v>
      </c>
      <c r="U868">
        <f t="shared" si="268"/>
        <v>0</v>
      </c>
      <c r="V868">
        <f t="shared" si="269"/>
        <v>51</v>
      </c>
      <c r="W868">
        <f>INDEX(Testing!$K$17:$K$23,FLOOR(('Frame Table'!T868-($E$6*V868)-($E$6*60*U868))/'Frame Table'!$F$6,1)+1)</f>
        <v>48</v>
      </c>
      <c r="X868">
        <f t="shared" si="282"/>
        <v>33</v>
      </c>
      <c r="Y868">
        <f>INDEX(Testing!$N$17:$N$23,FLOOR(('Frame Table'!T868-($E$6*V868)-($E$6*60*U868))/'Frame Table'!$F$6,1)+1)</f>
        <v>38</v>
      </c>
      <c r="AB868">
        <f t="shared" si="279"/>
        <v>860</v>
      </c>
      <c r="AC868">
        <f t="shared" si="275"/>
        <v>820440</v>
      </c>
      <c r="AD868">
        <f t="shared" si="270"/>
        <v>0</v>
      </c>
      <c r="AE868">
        <f t="shared" si="271"/>
        <v>32</v>
      </c>
      <c r="AF868">
        <f>INDEX(Testing!$K$17:$K$23,FLOOR(('Frame Table'!AC868-($E$6*AE868)-($E$6*60*AD868))/'Frame Table'!$F$6,1)+1)</f>
        <v>0</v>
      </c>
      <c r="AG868">
        <f t="shared" si="283"/>
        <v>4</v>
      </c>
      <c r="AH868">
        <f>INDEX(Testing!$N$17:$N$23,FLOOR(('Frame Table'!AC868-($E$6*AE868)-($E$6*60*AD868))/'Frame Table'!$F$6,1)+1)</f>
        <v>0</v>
      </c>
    </row>
    <row r="869" spans="1:34" x14ac:dyDescent="0.25">
      <c r="A869">
        <f t="shared" si="276"/>
        <v>861</v>
      </c>
      <c r="B869">
        <f t="shared" si="272"/>
        <v>1096053</v>
      </c>
      <c r="C869">
        <f t="shared" si="264"/>
        <v>0</v>
      </c>
      <c r="D869">
        <f t="shared" si="265"/>
        <v>42</v>
      </c>
      <c r="E869">
        <f>INDEX(Testing!$K$17:$K$23,FLOOR(('Frame Table'!B869-($E$6*D869)-($E$6*60*C869))/'Frame Table'!$F$6,1)+1)</f>
        <v>97</v>
      </c>
      <c r="F869">
        <f t="shared" si="280"/>
        <v>81</v>
      </c>
      <c r="G869">
        <f>INDEX(Testing!$N$17:$N$23,FLOOR(('Frame Table'!B869-($E$6*D869)-($E$6*60*C869))/'Frame Table'!$F$6,1)+1)</f>
        <v>96</v>
      </c>
      <c r="J869">
        <f t="shared" si="277"/>
        <v>861</v>
      </c>
      <c r="K869">
        <f t="shared" si="273"/>
        <v>939351</v>
      </c>
      <c r="L869">
        <f t="shared" si="266"/>
        <v>0</v>
      </c>
      <c r="M869">
        <f t="shared" si="267"/>
        <v>36</v>
      </c>
      <c r="N869">
        <f>INDEX(Testing!$K$17:$K$23,FLOOR(('Frame Table'!K869-($E$6*M869)-($E$6*60*L869))/'Frame Table'!$F$6,1)+1)</f>
        <v>82</v>
      </c>
      <c r="O869">
        <f t="shared" si="281"/>
        <v>69</v>
      </c>
      <c r="P869">
        <f>INDEX(Testing!$N$17:$N$23,FLOOR(('Frame Table'!K869-($E$6*M869)-($E$6*60*L869))/'Frame Table'!$F$6,1)+1)</f>
        <v>77</v>
      </c>
      <c r="S869">
        <f t="shared" si="278"/>
        <v>861</v>
      </c>
      <c r="T869">
        <f t="shared" si="274"/>
        <v>1315608</v>
      </c>
      <c r="U869">
        <f t="shared" si="268"/>
        <v>0</v>
      </c>
      <c r="V869">
        <f t="shared" si="269"/>
        <v>51</v>
      </c>
      <c r="W869">
        <f>INDEX(Testing!$K$17:$K$23,FLOOR(('Frame Table'!T869-($E$6*V869)-($E$6*60*U869))/'Frame Table'!$F$6,1)+1)</f>
        <v>48</v>
      </c>
      <c r="X869">
        <f t="shared" si="282"/>
        <v>39</v>
      </c>
      <c r="Y869">
        <f>INDEX(Testing!$N$17:$N$23,FLOOR(('Frame Table'!T869-($E$6*V869)-($E$6*60*U869))/'Frame Table'!$F$6,1)+1)</f>
        <v>38</v>
      </c>
      <c r="AB869">
        <f t="shared" si="279"/>
        <v>861</v>
      </c>
      <c r="AC869">
        <f t="shared" si="275"/>
        <v>821394</v>
      </c>
      <c r="AD869">
        <f t="shared" si="270"/>
        <v>0</v>
      </c>
      <c r="AE869">
        <f t="shared" si="271"/>
        <v>32</v>
      </c>
      <c r="AF869">
        <f>INDEX(Testing!$K$17:$K$23,FLOOR(('Frame Table'!AC869-($E$6*AE869)-($E$6*60*AD869))/'Frame Table'!$F$6,1)+1)</f>
        <v>0</v>
      </c>
      <c r="AG869">
        <f t="shared" si="283"/>
        <v>8</v>
      </c>
      <c r="AH869">
        <f>INDEX(Testing!$N$17:$N$23,FLOOR(('Frame Table'!AC869-($E$6*AE869)-($E$6*60*AD869))/'Frame Table'!$F$6,1)+1)</f>
        <v>0</v>
      </c>
    </row>
    <row r="870" spans="1:34" x14ac:dyDescent="0.25">
      <c r="A870">
        <f t="shared" si="276"/>
        <v>862</v>
      </c>
      <c r="B870">
        <f t="shared" si="272"/>
        <v>1097326</v>
      </c>
      <c r="C870">
        <f t="shared" si="264"/>
        <v>0</v>
      </c>
      <c r="D870">
        <f t="shared" si="265"/>
        <v>42</v>
      </c>
      <c r="E870">
        <f>INDEX(Testing!$K$17:$K$23,FLOOR(('Frame Table'!B870-($E$6*D870)-($E$6*60*C870))/'Frame Table'!$F$6,1)+1)</f>
        <v>97</v>
      </c>
      <c r="F870">
        <f t="shared" si="280"/>
        <v>86</v>
      </c>
      <c r="G870">
        <f>INDEX(Testing!$N$17:$N$23,FLOOR(('Frame Table'!B870-($E$6*D870)-($E$6*60*C870))/'Frame Table'!$F$6,1)+1)</f>
        <v>96</v>
      </c>
      <c r="J870">
        <f t="shared" si="277"/>
        <v>862</v>
      </c>
      <c r="K870">
        <f t="shared" si="273"/>
        <v>940442</v>
      </c>
      <c r="L870">
        <f t="shared" si="266"/>
        <v>0</v>
      </c>
      <c r="M870">
        <f t="shared" si="267"/>
        <v>36</v>
      </c>
      <c r="N870">
        <f>INDEX(Testing!$K$17:$K$23,FLOOR(('Frame Table'!K870-($E$6*M870)-($E$6*60*L870))/'Frame Table'!$F$6,1)+1)</f>
        <v>82</v>
      </c>
      <c r="O870">
        <f t="shared" si="281"/>
        <v>73</v>
      </c>
      <c r="P870">
        <f>INDEX(Testing!$N$17:$N$23,FLOOR(('Frame Table'!K870-($E$6*M870)-($E$6*60*L870))/'Frame Table'!$F$6,1)+1)</f>
        <v>77</v>
      </c>
      <c r="S870">
        <f t="shared" si="278"/>
        <v>862</v>
      </c>
      <c r="T870">
        <f t="shared" si="274"/>
        <v>1317136</v>
      </c>
      <c r="U870">
        <f t="shared" si="268"/>
        <v>0</v>
      </c>
      <c r="V870">
        <f t="shared" si="269"/>
        <v>51</v>
      </c>
      <c r="W870">
        <f>INDEX(Testing!$K$17:$K$23,FLOOR(('Frame Table'!T870-($E$6*V870)-($E$6*60*U870))/'Frame Table'!$F$6,1)+1)</f>
        <v>48</v>
      </c>
      <c r="X870">
        <f t="shared" si="282"/>
        <v>45</v>
      </c>
      <c r="Y870">
        <f>INDEX(Testing!$N$17:$N$23,FLOOR(('Frame Table'!T870-($E$6*V870)-($E$6*60*U870))/'Frame Table'!$F$6,1)+1)</f>
        <v>38</v>
      </c>
      <c r="AB870">
        <f t="shared" si="279"/>
        <v>862</v>
      </c>
      <c r="AC870">
        <f t="shared" si="275"/>
        <v>822348</v>
      </c>
      <c r="AD870">
        <f t="shared" si="270"/>
        <v>0</v>
      </c>
      <c r="AE870">
        <f t="shared" si="271"/>
        <v>32</v>
      </c>
      <c r="AF870">
        <f>INDEX(Testing!$K$17:$K$23,FLOOR(('Frame Table'!AC870-($E$6*AE870)-($E$6*60*AD870))/'Frame Table'!$F$6,1)+1)</f>
        <v>0</v>
      </c>
      <c r="AG870">
        <f t="shared" si="283"/>
        <v>12</v>
      </c>
      <c r="AH870">
        <f>INDEX(Testing!$N$17:$N$23,FLOOR(('Frame Table'!AC870-($E$6*AE870)-($E$6*60*AD870))/'Frame Table'!$F$6,1)+1)</f>
        <v>0</v>
      </c>
    </row>
    <row r="871" spans="1:34" x14ac:dyDescent="0.25">
      <c r="A871">
        <f t="shared" si="276"/>
        <v>863</v>
      </c>
      <c r="B871">
        <f t="shared" si="272"/>
        <v>1098599</v>
      </c>
      <c r="C871">
        <f t="shared" si="264"/>
        <v>0</v>
      </c>
      <c r="D871">
        <f t="shared" si="265"/>
        <v>42</v>
      </c>
      <c r="E871">
        <f>INDEX(Testing!$K$17:$K$23,FLOOR(('Frame Table'!B871-($E$6*D871)-($E$6*60*C871))/'Frame Table'!$F$6,1)+1)</f>
        <v>97</v>
      </c>
      <c r="F871">
        <f t="shared" si="280"/>
        <v>91</v>
      </c>
      <c r="G871">
        <f>INDEX(Testing!$N$17:$N$23,FLOOR(('Frame Table'!B871-($E$6*D871)-($E$6*60*C871))/'Frame Table'!$F$6,1)+1)</f>
        <v>96</v>
      </c>
      <c r="J871">
        <f t="shared" si="277"/>
        <v>863</v>
      </c>
      <c r="K871">
        <f t="shared" si="273"/>
        <v>941533</v>
      </c>
      <c r="L871">
        <f t="shared" si="266"/>
        <v>0</v>
      </c>
      <c r="M871">
        <f t="shared" si="267"/>
        <v>36</v>
      </c>
      <c r="N871">
        <f>INDEX(Testing!$K$17:$K$23,FLOOR(('Frame Table'!K871-($E$6*M871)-($E$6*60*L871))/'Frame Table'!$F$6,1)+1)</f>
        <v>82</v>
      </c>
      <c r="O871">
        <f t="shared" si="281"/>
        <v>77</v>
      </c>
      <c r="P871">
        <f>INDEX(Testing!$N$17:$N$23,FLOOR(('Frame Table'!K871-($E$6*M871)-($E$6*60*L871))/'Frame Table'!$F$6,1)+1)</f>
        <v>77</v>
      </c>
      <c r="S871">
        <f t="shared" si="278"/>
        <v>863</v>
      </c>
      <c r="T871">
        <f t="shared" si="274"/>
        <v>1318664</v>
      </c>
      <c r="U871">
        <f t="shared" si="268"/>
        <v>0</v>
      </c>
      <c r="V871">
        <f t="shared" si="269"/>
        <v>51</v>
      </c>
      <c r="W871">
        <f>INDEX(Testing!$K$17:$K$23,FLOOR(('Frame Table'!T871-($E$6*V871)-($E$6*60*U871))/'Frame Table'!$F$6,1)+1)</f>
        <v>61</v>
      </c>
      <c r="X871">
        <f t="shared" si="282"/>
        <v>51</v>
      </c>
      <c r="Y871">
        <f>INDEX(Testing!$N$17:$N$23,FLOOR(('Frame Table'!T871-($E$6*V871)-($E$6*60*U871))/'Frame Table'!$F$6,1)+1)</f>
        <v>58</v>
      </c>
      <c r="AB871">
        <f t="shared" si="279"/>
        <v>863</v>
      </c>
      <c r="AC871">
        <f t="shared" si="275"/>
        <v>823302</v>
      </c>
      <c r="AD871">
        <f t="shared" si="270"/>
        <v>0</v>
      </c>
      <c r="AE871">
        <f t="shared" si="271"/>
        <v>32</v>
      </c>
      <c r="AF871">
        <f>INDEX(Testing!$K$17:$K$23,FLOOR(('Frame Table'!AC871-($E$6*AE871)-($E$6*60*AD871))/'Frame Table'!$F$6,1)+1)</f>
        <v>25</v>
      </c>
      <c r="AG871">
        <f t="shared" si="283"/>
        <v>16</v>
      </c>
      <c r="AH871">
        <f>INDEX(Testing!$N$17:$N$23,FLOOR(('Frame Table'!AC871-($E$6*AE871)-($E$6*60*AD871))/'Frame Table'!$F$6,1)+1)</f>
        <v>19</v>
      </c>
    </row>
    <row r="872" spans="1:34" x14ac:dyDescent="0.25">
      <c r="A872">
        <f t="shared" si="276"/>
        <v>864</v>
      </c>
      <c r="B872">
        <f t="shared" si="272"/>
        <v>1099872</v>
      </c>
      <c r="C872">
        <f t="shared" si="264"/>
        <v>0</v>
      </c>
      <c r="D872">
        <f t="shared" si="265"/>
        <v>42</v>
      </c>
      <c r="E872">
        <f>INDEX(Testing!$K$17:$K$23,FLOOR(('Frame Table'!B872-($E$6*D872)-($E$6*60*C872))/'Frame Table'!$F$6,1)+1)</f>
        <v>99</v>
      </c>
      <c r="F872">
        <f t="shared" si="280"/>
        <v>96</v>
      </c>
      <c r="G872">
        <f>INDEX(Testing!$N$17:$N$23,FLOOR(('Frame Table'!B872-($E$6*D872)-($E$6*60*C872))/'Frame Table'!$F$6,1)+1)</f>
        <v>99</v>
      </c>
      <c r="J872">
        <f t="shared" si="277"/>
        <v>864</v>
      </c>
      <c r="K872">
        <f t="shared" si="273"/>
        <v>942624</v>
      </c>
      <c r="L872">
        <f t="shared" si="266"/>
        <v>0</v>
      </c>
      <c r="M872">
        <f t="shared" si="267"/>
        <v>36</v>
      </c>
      <c r="N872">
        <f>INDEX(Testing!$K$17:$K$23,FLOOR(('Frame Table'!K872-($E$6*M872)-($E$6*60*L872))/'Frame Table'!$F$6,1)+1)</f>
        <v>97</v>
      </c>
      <c r="O872">
        <f t="shared" si="281"/>
        <v>82</v>
      </c>
      <c r="P872">
        <f>INDEX(Testing!$N$17:$N$23,FLOOR(('Frame Table'!K872-($E$6*M872)-($E$6*60*L872))/'Frame Table'!$F$6,1)+1)</f>
        <v>96</v>
      </c>
      <c r="S872">
        <f t="shared" si="278"/>
        <v>864</v>
      </c>
      <c r="T872">
        <f t="shared" si="274"/>
        <v>1320192</v>
      </c>
      <c r="U872">
        <f t="shared" si="268"/>
        <v>0</v>
      </c>
      <c r="V872">
        <f t="shared" si="269"/>
        <v>51</v>
      </c>
      <c r="W872">
        <f>INDEX(Testing!$K$17:$K$23,FLOOR(('Frame Table'!T872-($E$6*V872)-($E$6*60*U872))/'Frame Table'!$F$6,1)+1)</f>
        <v>61</v>
      </c>
      <c r="X872">
        <f t="shared" si="282"/>
        <v>57</v>
      </c>
      <c r="Y872">
        <f>INDEX(Testing!$N$17:$N$23,FLOOR(('Frame Table'!T872-($E$6*V872)-($E$6*60*U872))/'Frame Table'!$F$6,1)+1)</f>
        <v>58</v>
      </c>
      <c r="AB872">
        <f t="shared" si="279"/>
        <v>864</v>
      </c>
      <c r="AC872">
        <f t="shared" si="275"/>
        <v>824256</v>
      </c>
      <c r="AD872">
        <f t="shared" si="270"/>
        <v>0</v>
      </c>
      <c r="AE872">
        <f t="shared" si="271"/>
        <v>32</v>
      </c>
      <c r="AF872">
        <f>INDEX(Testing!$K$17:$K$23,FLOOR(('Frame Table'!AC872-($E$6*AE872)-($E$6*60*AD872))/'Frame Table'!$F$6,1)+1)</f>
        <v>25</v>
      </c>
      <c r="AG872">
        <f t="shared" si="283"/>
        <v>19</v>
      </c>
      <c r="AH872">
        <f>INDEX(Testing!$N$17:$N$23,FLOOR(('Frame Table'!AC872-($E$6*AE872)-($E$6*60*AD872))/'Frame Table'!$F$6,1)+1)</f>
        <v>19</v>
      </c>
    </row>
    <row r="873" spans="1:34" x14ac:dyDescent="0.25">
      <c r="A873">
        <f t="shared" si="276"/>
        <v>865</v>
      </c>
      <c r="B873">
        <f t="shared" si="272"/>
        <v>1101145</v>
      </c>
      <c r="C873">
        <f t="shared" si="264"/>
        <v>0</v>
      </c>
      <c r="D873">
        <f t="shared" si="265"/>
        <v>43</v>
      </c>
      <c r="E873">
        <f>INDEX(Testing!$K$17:$K$23,FLOOR(('Frame Table'!B873-($E$6*D873)-($E$6*60*C873))/'Frame Table'!$F$6,1)+1)</f>
        <v>0</v>
      </c>
      <c r="F873">
        <f t="shared" si="280"/>
        <v>1</v>
      </c>
      <c r="G873">
        <f>INDEX(Testing!$N$17:$N$23,FLOOR(('Frame Table'!B873-($E$6*D873)-($E$6*60*C873))/'Frame Table'!$F$6,1)+1)</f>
        <v>0</v>
      </c>
      <c r="J873">
        <f t="shared" si="277"/>
        <v>865</v>
      </c>
      <c r="K873">
        <f t="shared" si="273"/>
        <v>943715</v>
      </c>
      <c r="L873">
        <f t="shared" si="266"/>
        <v>0</v>
      </c>
      <c r="M873">
        <f t="shared" si="267"/>
        <v>36</v>
      </c>
      <c r="N873">
        <f>INDEX(Testing!$K$17:$K$23,FLOOR(('Frame Table'!K873-($E$6*M873)-($E$6*60*L873))/'Frame Table'!$F$6,1)+1)</f>
        <v>97</v>
      </c>
      <c r="O873">
        <f t="shared" si="281"/>
        <v>86</v>
      </c>
      <c r="P873">
        <f>INDEX(Testing!$N$17:$N$23,FLOOR(('Frame Table'!K873-($E$6*M873)-($E$6*60*L873))/'Frame Table'!$F$6,1)+1)</f>
        <v>96</v>
      </c>
      <c r="S873">
        <f t="shared" si="278"/>
        <v>865</v>
      </c>
      <c r="T873">
        <f t="shared" si="274"/>
        <v>1321720</v>
      </c>
      <c r="U873">
        <f t="shared" si="268"/>
        <v>0</v>
      </c>
      <c r="V873">
        <f t="shared" si="269"/>
        <v>51</v>
      </c>
      <c r="W873">
        <f>INDEX(Testing!$K$17:$K$23,FLOOR(('Frame Table'!T873-($E$6*V873)-($E$6*60*U873))/'Frame Table'!$F$6,1)+1)</f>
        <v>61</v>
      </c>
      <c r="X873">
        <f t="shared" si="282"/>
        <v>62</v>
      </c>
      <c r="Y873">
        <f>INDEX(Testing!$N$17:$N$23,FLOOR(('Frame Table'!T873-($E$6*V873)-($E$6*60*U873))/'Frame Table'!$F$6,1)+1)</f>
        <v>58</v>
      </c>
      <c r="AB873">
        <f t="shared" si="279"/>
        <v>865</v>
      </c>
      <c r="AC873">
        <f t="shared" si="275"/>
        <v>825210</v>
      </c>
      <c r="AD873">
        <f t="shared" si="270"/>
        <v>0</v>
      </c>
      <c r="AE873">
        <f t="shared" si="271"/>
        <v>32</v>
      </c>
      <c r="AF873">
        <f>INDEX(Testing!$K$17:$K$23,FLOOR(('Frame Table'!AC873-($E$6*AE873)-($E$6*60*AD873))/'Frame Table'!$F$6,1)+1)</f>
        <v>25</v>
      </c>
      <c r="AG873">
        <f t="shared" si="283"/>
        <v>23</v>
      </c>
      <c r="AH873">
        <f>INDEX(Testing!$N$17:$N$23,FLOOR(('Frame Table'!AC873-($E$6*AE873)-($E$6*60*AD873))/'Frame Table'!$F$6,1)+1)</f>
        <v>19</v>
      </c>
    </row>
    <row r="874" spans="1:34" x14ac:dyDescent="0.25">
      <c r="A874">
        <f t="shared" si="276"/>
        <v>866</v>
      </c>
      <c r="B874">
        <f t="shared" si="272"/>
        <v>1102418</v>
      </c>
      <c r="C874">
        <f t="shared" si="264"/>
        <v>0</v>
      </c>
      <c r="D874">
        <f t="shared" si="265"/>
        <v>43</v>
      </c>
      <c r="E874">
        <f>INDEX(Testing!$K$17:$K$23,FLOOR(('Frame Table'!B874-($E$6*D874)-($E$6*60*C874))/'Frame Table'!$F$6,1)+1)</f>
        <v>0</v>
      </c>
      <c r="F874">
        <f t="shared" si="280"/>
        <v>6</v>
      </c>
      <c r="G874">
        <f>INDEX(Testing!$N$17:$N$23,FLOOR(('Frame Table'!B874-($E$6*D874)-($E$6*60*C874))/'Frame Table'!$F$6,1)+1)</f>
        <v>0</v>
      </c>
      <c r="J874">
        <f t="shared" si="277"/>
        <v>866</v>
      </c>
      <c r="K874">
        <f t="shared" si="273"/>
        <v>944806</v>
      </c>
      <c r="L874">
        <f t="shared" si="266"/>
        <v>0</v>
      </c>
      <c r="M874">
        <f t="shared" si="267"/>
        <v>36</v>
      </c>
      <c r="N874">
        <f>INDEX(Testing!$K$17:$K$23,FLOOR(('Frame Table'!K874-($E$6*M874)-($E$6*60*L874))/'Frame Table'!$F$6,1)+1)</f>
        <v>97</v>
      </c>
      <c r="O874">
        <f t="shared" si="281"/>
        <v>90</v>
      </c>
      <c r="P874">
        <f>INDEX(Testing!$N$17:$N$23,FLOOR(('Frame Table'!K874-($E$6*M874)-($E$6*60*L874))/'Frame Table'!$F$6,1)+1)</f>
        <v>96</v>
      </c>
      <c r="S874">
        <f t="shared" si="278"/>
        <v>866</v>
      </c>
      <c r="T874">
        <f t="shared" si="274"/>
        <v>1323248</v>
      </c>
      <c r="U874">
        <f t="shared" si="268"/>
        <v>0</v>
      </c>
      <c r="V874">
        <f t="shared" si="269"/>
        <v>51</v>
      </c>
      <c r="W874">
        <f>INDEX(Testing!$K$17:$K$23,FLOOR(('Frame Table'!T874-($E$6*V874)-($E$6*60*U874))/'Frame Table'!$F$6,1)+1)</f>
        <v>82</v>
      </c>
      <c r="X874">
        <f t="shared" si="282"/>
        <v>68</v>
      </c>
      <c r="Y874">
        <f>INDEX(Testing!$N$17:$N$23,FLOOR(('Frame Table'!T874-($E$6*V874)-($E$6*60*U874))/'Frame Table'!$F$6,1)+1)</f>
        <v>77</v>
      </c>
      <c r="AB874">
        <f t="shared" si="279"/>
        <v>866</v>
      </c>
      <c r="AC874">
        <f t="shared" si="275"/>
        <v>826164</v>
      </c>
      <c r="AD874">
        <f t="shared" si="270"/>
        <v>0</v>
      </c>
      <c r="AE874">
        <f t="shared" si="271"/>
        <v>32</v>
      </c>
      <c r="AF874">
        <f>INDEX(Testing!$K$17:$K$23,FLOOR(('Frame Table'!AC874-($E$6*AE874)-($E$6*60*AD874))/'Frame Table'!$F$6,1)+1)</f>
        <v>25</v>
      </c>
      <c r="AG874">
        <f t="shared" si="283"/>
        <v>27</v>
      </c>
      <c r="AH874">
        <f>INDEX(Testing!$N$17:$N$23,FLOOR(('Frame Table'!AC874-($E$6*AE874)-($E$6*60*AD874))/'Frame Table'!$F$6,1)+1)</f>
        <v>19</v>
      </c>
    </row>
    <row r="875" spans="1:34" x14ac:dyDescent="0.25">
      <c r="A875">
        <f t="shared" si="276"/>
        <v>867</v>
      </c>
      <c r="B875">
        <f t="shared" si="272"/>
        <v>1103691</v>
      </c>
      <c r="C875">
        <f t="shared" si="264"/>
        <v>0</v>
      </c>
      <c r="D875">
        <f t="shared" si="265"/>
        <v>43</v>
      </c>
      <c r="E875">
        <f>INDEX(Testing!$K$17:$K$23,FLOOR(('Frame Table'!B875-($E$6*D875)-($E$6*60*C875))/'Frame Table'!$F$6,1)+1)</f>
        <v>0</v>
      </c>
      <c r="F875">
        <f t="shared" si="280"/>
        <v>11</v>
      </c>
      <c r="G875">
        <f>INDEX(Testing!$N$17:$N$23,FLOOR(('Frame Table'!B875-($E$6*D875)-($E$6*60*C875))/'Frame Table'!$F$6,1)+1)</f>
        <v>0</v>
      </c>
      <c r="J875">
        <f t="shared" si="277"/>
        <v>867</v>
      </c>
      <c r="K875">
        <f t="shared" si="273"/>
        <v>945897</v>
      </c>
      <c r="L875">
        <f t="shared" si="266"/>
        <v>0</v>
      </c>
      <c r="M875">
        <f t="shared" si="267"/>
        <v>36</v>
      </c>
      <c r="N875">
        <f>INDEX(Testing!$K$17:$K$23,FLOOR(('Frame Table'!K875-($E$6*M875)-($E$6*60*L875))/'Frame Table'!$F$6,1)+1)</f>
        <v>97</v>
      </c>
      <c r="O875">
        <f t="shared" si="281"/>
        <v>94</v>
      </c>
      <c r="P875">
        <f>INDEX(Testing!$N$17:$N$23,FLOOR(('Frame Table'!K875-($E$6*M875)-($E$6*60*L875))/'Frame Table'!$F$6,1)+1)</f>
        <v>96</v>
      </c>
      <c r="S875">
        <f t="shared" si="278"/>
        <v>867</v>
      </c>
      <c r="T875">
        <f t="shared" si="274"/>
        <v>1324776</v>
      </c>
      <c r="U875">
        <f t="shared" si="268"/>
        <v>0</v>
      </c>
      <c r="V875">
        <f t="shared" si="269"/>
        <v>51</v>
      </c>
      <c r="W875">
        <f>INDEX(Testing!$K$17:$K$23,FLOOR(('Frame Table'!T875-($E$6*V875)-($E$6*60*U875))/'Frame Table'!$F$6,1)+1)</f>
        <v>82</v>
      </c>
      <c r="X875">
        <f t="shared" si="282"/>
        <v>74</v>
      </c>
      <c r="Y875">
        <f>INDEX(Testing!$N$17:$N$23,FLOOR(('Frame Table'!T875-($E$6*V875)-($E$6*60*U875))/'Frame Table'!$F$6,1)+1)</f>
        <v>77</v>
      </c>
      <c r="AB875">
        <f t="shared" si="279"/>
        <v>867</v>
      </c>
      <c r="AC875">
        <f t="shared" si="275"/>
        <v>827118</v>
      </c>
      <c r="AD875">
        <f t="shared" si="270"/>
        <v>0</v>
      </c>
      <c r="AE875">
        <f t="shared" si="271"/>
        <v>32</v>
      </c>
      <c r="AF875">
        <f>INDEX(Testing!$K$17:$K$23,FLOOR(('Frame Table'!AC875-($E$6*AE875)-($E$6*60*AD875))/'Frame Table'!$F$6,1)+1)</f>
        <v>25</v>
      </c>
      <c r="AG875">
        <f t="shared" si="283"/>
        <v>30</v>
      </c>
      <c r="AH875">
        <f>INDEX(Testing!$N$17:$N$23,FLOOR(('Frame Table'!AC875-($E$6*AE875)-($E$6*60*AD875))/'Frame Table'!$F$6,1)+1)</f>
        <v>19</v>
      </c>
    </row>
    <row r="876" spans="1:34" x14ac:dyDescent="0.25">
      <c r="A876">
        <f t="shared" si="276"/>
        <v>868</v>
      </c>
      <c r="B876">
        <f t="shared" si="272"/>
        <v>1104964</v>
      </c>
      <c r="C876">
        <f t="shared" si="264"/>
        <v>0</v>
      </c>
      <c r="D876">
        <f t="shared" si="265"/>
        <v>43</v>
      </c>
      <c r="E876">
        <f>INDEX(Testing!$K$17:$K$23,FLOOR(('Frame Table'!B876-($E$6*D876)-($E$6*60*C876))/'Frame Table'!$F$6,1)+1)</f>
        <v>25</v>
      </c>
      <c r="F876">
        <f t="shared" si="280"/>
        <v>16</v>
      </c>
      <c r="G876">
        <f>INDEX(Testing!$N$17:$N$23,FLOOR(('Frame Table'!B876-($E$6*D876)-($E$6*60*C876))/'Frame Table'!$F$6,1)+1)</f>
        <v>19</v>
      </c>
      <c r="J876">
        <f t="shared" si="277"/>
        <v>868</v>
      </c>
      <c r="K876">
        <f t="shared" si="273"/>
        <v>946988</v>
      </c>
      <c r="L876">
        <f t="shared" si="266"/>
        <v>0</v>
      </c>
      <c r="M876">
        <f t="shared" si="267"/>
        <v>36</v>
      </c>
      <c r="N876">
        <f>INDEX(Testing!$K$17:$K$23,FLOOR(('Frame Table'!K876-($E$6*M876)-($E$6*60*L876))/'Frame Table'!$F$6,1)+1)</f>
        <v>99</v>
      </c>
      <c r="O876">
        <f t="shared" si="281"/>
        <v>99</v>
      </c>
      <c r="P876">
        <f>INDEX(Testing!$N$17:$N$23,FLOOR(('Frame Table'!K876-($E$6*M876)-($E$6*60*L876))/'Frame Table'!$F$6,1)+1)</f>
        <v>99</v>
      </c>
      <c r="S876">
        <f t="shared" si="278"/>
        <v>868</v>
      </c>
      <c r="T876">
        <f t="shared" si="274"/>
        <v>1326304</v>
      </c>
      <c r="U876">
        <f t="shared" si="268"/>
        <v>0</v>
      </c>
      <c r="V876">
        <f t="shared" si="269"/>
        <v>51</v>
      </c>
      <c r="W876">
        <f>INDEX(Testing!$K$17:$K$23,FLOOR(('Frame Table'!T876-($E$6*V876)-($E$6*60*U876))/'Frame Table'!$F$6,1)+1)</f>
        <v>97</v>
      </c>
      <c r="X876">
        <f t="shared" si="282"/>
        <v>80</v>
      </c>
      <c r="Y876">
        <f>INDEX(Testing!$N$17:$N$23,FLOOR(('Frame Table'!T876-($E$6*V876)-($E$6*60*U876))/'Frame Table'!$F$6,1)+1)</f>
        <v>96</v>
      </c>
      <c r="AB876">
        <f t="shared" si="279"/>
        <v>868</v>
      </c>
      <c r="AC876">
        <f t="shared" si="275"/>
        <v>828072</v>
      </c>
      <c r="AD876">
        <f t="shared" si="270"/>
        <v>0</v>
      </c>
      <c r="AE876">
        <f t="shared" si="271"/>
        <v>32</v>
      </c>
      <c r="AF876">
        <f>INDEX(Testing!$K$17:$K$23,FLOOR(('Frame Table'!AC876-($E$6*AE876)-($E$6*60*AD876))/'Frame Table'!$F$6,1)+1)</f>
        <v>48</v>
      </c>
      <c r="AG876">
        <f t="shared" si="283"/>
        <v>34</v>
      </c>
      <c r="AH876">
        <f>INDEX(Testing!$N$17:$N$23,FLOOR(('Frame Table'!AC876-($E$6*AE876)-($E$6*60*AD876))/'Frame Table'!$F$6,1)+1)</f>
        <v>38</v>
      </c>
    </row>
    <row r="877" spans="1:34" x14ac:dyDescent="0.25">
      <c r="A877">
        <f t="shared" si="276"/>
        <v>869</v>
      </c>
      <c r="B877">
        <f t="shared" si="272"/>
        <v>1106237</v>
      </c>
      <c r="C877">
        <f t="shared" si="264"/>
        <v>0</v>
      </c>
      <c r="D877">
        <f t="shared" si="265"/>
        <v>43</v>
      </c>
      <c r="E877">
        <f>INDEX(Testing!$K$17:$K$23,FLOOR(('Frame Table'!B877-($E$6*D877)-($E$6*60*C877))/'Frame Table'!$F$6,1)+1)</f>
        <v>25</v>
      </c>
      <c r="F877">
        <f t="shared" si="280"/>
        <v>21</v>
      </c>
      <c r="G877">
        <f>INDEX(Testing!$N$17:$N$23,FLOOR(('Frame Table'!B877-($E$6*D877)-($E$6*60*C877))/'Frame Table'!$F$6,1)+1)</f>
        <v>19</v>
      </c>
      <c r="J877">
        <f t="shared" si="277"/>
        <v>869</v>
      </c>
      <c r="K877">
        <f t="shared" si="273"/>
        <v>948079</v>
      </c>
      <c r="L877">
        <f t="shared" si="266"/>
        <v>0</v>
      </c>
      <c r="M877">
        <f t="shared" si="267"/>
        <v>37</v>
      </c>
      <c r="N877">
        <f>INDEX(Testing!$K$17:$K$23,FLOOR(('Frame Table'!K877-($E$6*M877)-($E$6*60*L877))/'Frame Table'!$F$6,1)+1)</f>
        <v>0</v>
      </c>
      <c r="O877">
        <f t="shared" si="281"/>
        <v>3</v>
      </c>
      <c r="P877">
        <f>INDEX(Testing!$N$17:$N$23,FLOOR(('Frame Table'!K877-($E$6*M877)-($E$6*60*L877))/'Frame Table'!$F$6,1)+1)</f>
        <v>0</v>
      </c>
      <c r="S877">
        <f t="shared" si="278"/>
        <v>869</v>
      </c>
      <c r="T877">
        <f t="shared" si="274"/>
        <v>1327832</v>
      </c>
      <c r="U877">
        <f t="shared" si="268"/>
        <v>0</v>
      </c>
      <c r="V877">
        <f t="shared" si="269"/>
        <v>51</v>
      </c>
      <c r="W877">
        <f>INDEX(Testing!$K$17:$K$23,FLOOR(('Frame Table'!T877-($E$6*V877)-($E$6*60*U877))/'Frame Table'!$F$6,1)+1)</f>
        <v>97</v>
      </c>
      <c r="X877">
        <f t="shared" si="282"/>
        <v>86</v>
      </c>
      <c r="Y877">
        <f>INDEX(Testing!$N$17:$N$23,FLOOR(('Frame Table'!T877-($E$6*V877)-($E$6*60*U877))/'Frame Table'!$F$6,1)+1)</f>
        <v>96</v>
      </c>
      <c r="AB877">
        <f t="shared" si="279"/>
        <v>869</v>
      </c>
      <c r="AC877">
        <f t="shared" si="275"/>
        <v>829026</v>
      </c>
      <c r="AD877">
        <f t="shared" si="270"/>
        <v>0</v>
      </c>
      <c r="AE877">
        <f t="shared" si="271"/>
        <v>32</v>
      </c>
      <c r="AF877">
        <f>INDEX(Testing!$K$17:$K$23,FLOOR(('Frame Table'!AC877-($E$6*AE877)-($E$6*60*AD877))/'Frame Table'!$F$6,1)+1)</f>
        <v>48</v>
      </c>
      <c r="AG877">
        <f t="shared" si="283"/>
        <v>38</v>
      </c>
      <c r="AH877">
        <f>INDEX(Testing!$N$17:$N$23,FLOOR(('Frame Table'!AC877-($E$6*AE877)-($E$6*60*AD877))/'Frame Table'!$F$6,1)+1)</f>
        <v>38</v>
      </c>
    </row>
    <row r="878" spans="1:34" x14ac:dyDescent="0.25">
      <c r="A878">
        <f t="shared" si="276"/>
        <v>870</v>
      </c>
      <c r="B878">
        <f t="shared" si="272"/>
        <v>1107510</v>
      </c>
      <c r="C878">
        <f t="shared" si="264"/>
        <v>0</v>
      </c>
      <c r="D878">
        <f t="shared" si="265"/>
        <v>43</v>
      </c>
      <c r="E878">
        <f>INDEX(Testing!$K$17:$K$23,FLOOR(('Frame Table'!B878-($E$6*D878)-($E$6*60*C878))/'Frame Table'!$F$6,1)+1)</f>
        <v>25</v>
      </c>
      <c r="F878">
        <f t="shared" si="280"/>
        <v>26</v>
      </c>
      <c r="G878">
        <f>INDEX(Testing!$N$17:$N$23,FLOOR(('Frame Table'!B878-($E$6*D878)-($E$6*60*C878))/'Frame Table'!$F$6,1)+1)</f>
        <v>19</v>
      </c>
      <c r="J878">
        <f t="shared" si="277"/>
        <v>870</v>
      </c>
      <c r="K878">
        <f t="shared" si="273"/>
        <v>949170</v>
      </c>
      <c r="L878">
        <f t="shared" si="266"/>
        <v>0</v>
      </c>
      <c r="M878">
        <f t="shared" si="267"/>
        <v>37</v>
      </c>
      <c r="N878">
        <f>INDEX(Testing!$K$17:$K$23,FLOOR(('Frame Table'!K878-($E$6*M878)-($E$6*60*L878))/'Frame Table'!$F$6,1)+1)</f>
        <v>0</v>
      </c>
      <c r="O878">
        <f t="shared" si="281"/>
        <v>7</v>
      </c>
      <c r="P878">
        <f>INDEX(Testing!$N$17:$N$23,FLOOR(('Frame Table'!K878-($E$6*M878)-($E$6*60*L878))/'Frame Table'!$F$6,1)+1)</f>
        <v>0</v>
      </c>
      <c r="S878">
        <f t="shared" si="278"/>
        <v>870</v>
      </c>
      <c r="T878">
        <f t="shared" si="274"/>
        <v>1329360</v>
      </c>
      <c r="U878">
        <f t="shared" si="268"/>
        <v>0</v>
      </c>
      <c r="V878">
        <f t="shared" si="269"/>
        <v>51</v>
      </c>
      <c r="W878">
        <f>INDEX(Testing!$K$17:$K$23,FLOOR(('Frame Table'!T878-($E$6*V878)-($E$6*60*U878))/'Frame Table'!$F$6,1)+1)</f>
        <v>97</v>
      </c>
      <c r="X878">
        <f t="shared" si="282"/>
        <v>92</v>
      </c>
      <c r="Y878">
        <f>INDEX(Testing!$N$17:$N$23,FLOOR(('Frame Table'!T878-($E$6*V878)-($E$6*60*U878))/'Frame Table'!$F$6,1)+1)</f>
        <v>96</v>
      </c>
      <c r="AB878">
        <f t="shared" si="279"/>
        <v>870</v>
      </c>
      <c r="AC878">
        <f t="shared" si="275"/>
        <v>829980</v>
      </c>
      <c r="AD878">
        <f t="shared" si="270"/>
        <v>0</v>
      </c>
      <c r="AE878">
        <f t="shared" si="271"/>
        <v>32</v>
      </c>
      <c r="AF878">
        <f>INDEX(Testing!$K$17:$K$23,FLOOR(('Frame Table'!AC878-($E$6*AE878)-($E$6*60*AD878))/'Frame Table'!$F$6,1)+1)</f>
        <v>48</v>
      </c>
      <c r="AG878">
        <f t="shared" si="283"/>
        <v>42</v>
      </c>
      <c r="AH878">
        <f>INDEX(Testing!$N$17:$N$23,FLOOR(('Frame Table'!AC878-($E$6*AE878)-($E$6*60*AD878))/'Frame Table'!$F$6,1)+1)</f>
        <v>38</v>
      </c>
    </row>
    <row r="879" spans="1:34" x14ac:dyDescent="0.25">
      <c r="A879">
        <f t="shared" si="276"/>
        <v>871</v>
      </c>
      <c r="B879">
        <f t="shared" si="272"/>
        <v>1108783</v>
      </c>
      <c r="C879">
        <f t="shared" si="264"/>
        <v>0</v>
      </c>
      <c r="D879">
        <f t="shared" si="265"/>
        <v>43</v>
      </c>
      <c r="E879">
        <f>INDEX(Testing!$K$17:$K$23,FLOOR(('Frame Table'!B879-($E$6*D879)-($E$6*60*C879))/'Frame Table'!$F$6,1)+1)</f>
        <v>25</v>
      </c>
      <c r="F879">
        <f t="shared" si="280"/>
        <v>31</v>
      </c>
      <c r="G879">
        <f>INDEX(Testing!$N$17:$N$23,FLOOR(('Frame Table'!B879-($E$6*D879)-($E$6*60*C879))/'Frame Table'!$F$6,1)+1)</f>
        <v>19</v>
      </c>
      <c r="J879">
        <f t="shared" si="277"/>
        <v>871</v>
      </c>
      <c r="K879">
        <f t="shared" si="273"/>
        <v>950261</v>
      </c>
      <c r="L879">
        <f t="shared" si="266"/>
        <v>0</v>
      </c>
      <c r="M879">
        <f t="shared" si="267"/>
        <v>37</v>
      </c>
      <c r="N879">
        <f>INDEX(Testing!$K$17:$K$23,FLOOR(('Frame Table'!K879-($E$6*M879)-($E$6*60*L879))/'Frame Table'!$F$6,1)+1)</f>
        <v>0</v>
      </c>
      <c r="O879">
        <f t="shared" si="281"/>
        <v>11</v>
      </c>
      <c r="P879">
        <f>INDEX(Testing!$N$17:$N$23,FLOOR(('Frame Table'!K879-($E$6*M879)-($E$6*60*L879))/'Frame Table'!$F$6,1)+1)</f>
        <v>0</v>
      </c>
      <c r="S879">
        <f t="shared" si="278"/>
        <v>871</v>
      </c>
      <c r="T879">
        <f t="shared" si="274"/>
        <v>1330888</v>
      </c>
      <c r="U879">
        <f t="shared" si="268"/>
        <v>0</v>
      </c>
      <c r="V879">
        <f t="shared" si="269"/>
        <v>51</v>
      </c>
      <c r="W879">
        <f>INDEX(Testing!$K$17:$K$23,FLOOR(('Frame Table'!T879-($E$6*V879)-($E$6*60*U879))/'Frame Table'!$F$6,1)+1)</f>
        <v>99</v>
      </c>
      <c r="X879">
        <f t="shared" si="282"/>
        <v>98</v>
      </c>
      <c r="Y879">
        <f>INDEX(Testing!$N$17:$N$23,FLOOR(('Frame Table'!T879-($E$6*V879)-($E$6*60*U879))/'Frame Table'!$F$6,1)+1)</f>
        <v>99</v>
      </c>
      <c r="AB879">
        <f t="shared" si="279"/>
        <v>871</v>
      </c>
      <c r="AC879">
        <f t="shared" si="275"/>
        <v>830934</v>
      </c>
      <c r="AD879">
        <f t="shared" si="270"/>
        <v>0</v>
      </c>
      <c r="AE879">
        <f t="shared" si="271"/>
        <v>32</v>
      </c>
      <c r="AF879">
        <f>INDEX(Testing!$K$17:$K$23,FLOOR(('Frame Table'!AC879-($E$6*AE879)-($E$6*60*AD879))/'Frame Table'!$F$6,1)+1)</f>
        <v>48</v>
      </c>
      <c r="AG879">
        <f t="shared" si="283"/>
        <v>45</v>
      </c>
      <c r="AH879">
        <f>INDEX(Testing!$N$17:$N$23,FLOOR(('Frame Table'!AC879-($E$6*AE879)-($E$6*60*AD879))/'Frame Table'!$F$6,1)+1)</f>
        <v>38</v>
      </c>
    </row>
    <row r="880" spans="1:34" x14ac:dyDescent="0.25">
      <c r="A880">
        <f t="shared" si="276"/>
        <v>872</v>
      </c>
      <c r="B880">
        <f t="shared" si="272"/>
        <v>1110056</v>
      </c>
      <c r="C880">
        <f t="shared" si="264"/>
        <v>0</v>
      </c>
      <c r="D880">
        <f t="shared" si="265"/>
        <v>43</v>
      </c>
      <c r="E880">
        <f>INDEX(Testing!$K$17:$K$23,FLOOR(('Frame Table'!B880-($E$6*D880)-($E$6*60*C880))/'Frame Table'!$F$6,1)+1)</f>
        <v>48</v>
      </c>
      <c r="F880">
        <f t="shared" si="280"/>
        <v>36</v>
      </c>
      <c r="G880">
        <f>INDEX(Testing!$N$17:$N$23,FLOOR(('Frame Table'!B880-($E$6*D880)-($E$6*60*C880))/'Frame Table'!$F$6,1)+1)</f>
        <v>38</v>
      </c>
      <c r="J880">
        <f t="shared" si="277"/>
        <v>872</v>
      </c>
      <c r="K880">
        <f t="shared" si="273"/>
        <v>951352</v>
      </c>
      <c r="L880">
        <f t="shared" si="266"/>
        <v>0</v>
      </c>
      <c r="M880">
        <f t="shared" si="267"/>
        <v>37</v>
      </c>
      <c r="N880">
        <f>INDEX(Testing!$K$17:$K$23,FLOOR(('Frame Table'!K880-($E$6*M880)-($E$6*60*L880))/'Frame Table'!$F$6,1)+1)</f>
        <v>25</v>
      </c>
      <c r="O880">
        <f t="shared" si="281"/>
        <v>16</v>
      </c>
      <c r="P880">
        <f>INDEX(Testing!$N$17:$N$23,FLOOR(('Frame Table'!K880-($E$6*M880)-($E$6*60*L880))/'Frame Table'!$F$6,1)+1)</f>
        <v>19</v>
      </c>
      <c r="S880">
        <f t="shared" si="278"/>
        <v>872</v>
      </c>
      <c r="T880">
        <f t="shared" si="274"/>
        <v>1332416</v>
      </c>
      <c r="U880">
        <f t="shared" si="268"/>
        <v>0</v>
      </c>
      <c r="V880">
        <f t="shared" si="269"/>
        <v>52</v>
      </c>
      <c r="W880">
        <f>INDEX(Testing!$K$17:$K$23,FLOOR(('Frame Table'!T880-($E$6*V880)-($E$6*60*U880))/'Frame Table'!$F$6,1)+1)</f>
        <v>0</v>
      </c>
      <c r="X880">
        <f t="shared" si="282"/>
        <v>4</v>
      </c>
      <c r="Y880">
        <f>INDEX(Testing!$N$17:$N$23,FLOOR(('Frame Table'!T880-($E$6*V880)-($E$6*60*U880))/'Frame Table'!$F$6,1)+1)</f>
        <v>0</v>
      </c>
      <c r="AB880">
        <f t="shared" si="279"/>
        <v>872</v>
      </c>
      <c r="AC880">
        <f t="shared" si="275"/>
        <v>831888</v>
      </c>
      <c r="AD880">
        <f t="shared" si="270"/>
        <v>0</v>
      </c>
      <c r="AE880">
        <f t="shared" si="271"/>
        <v>32</v>
      </c>
      <c r="AF880">
        <f>INDEX(Testing!$K$17:$K$23,FLOOR(('Frame Table'!AC880-($E$6*AE880)-($E$6*60*AD880))/'Frame Table'!$F$6,1)+1)</f>
        <v>61</v>
      </c>
      <c r="AG880">
        <f t="shared" si="283"/>
        <v>49</v>
      </c>
      <c r="AH880">
        <f>INDEX(Testing!$N$17:$N$23,FLOOR(('Frame Table'!AC880-($E$6*AE880)-($E$6*60*AD880))/'Frame Table'!$F$6,1)+1)</f>
        <v>58</v>
      </c>
    </row>
    <row r="881" spans="1:34" x14ac:dyDescent="0.25">
      <c r="A881">
        <f t="shared" si="276"/>
        <v>873</v>
      </c>
      <c r="B881">
        <f t="shared" si="272"/>
        <v>1111329</v>
      </c>
      <c r="C881">
        <f t="shared" si="264"/>
        <v>0</v>
      </c>
      <c r="D881">
        <f t="shared" si="265"/>
        <v>43</v>
      </c>
      <c r="E881">
        <f>INDEX(Testing!$K$17:$K$23,FLOOR(('Frame Table'!B881-($E$6*D881)-($E$6*60*C881))/'Frame Table'!$F$6,1)+1)</f>
        <v>48</v>
      </c>
      <c r="F881">
        <f t="shared" si="280"/>
        <v>41</v>
      </c>
      <c r="G881">
        <f>INDEX(Testing!$N$17:$N$23,FLOOR(('Frame Table'!B881-($E$6*D881)-($E$6*60*C881))/'Frame Table'!$F$6,1)+1)</f>
        <v>38</v>
      </c>
      <c r="J881">
        <f t="shared" si="277"/>
        <v>873</v>
      </c>
      <c r="K881">
        <f t="shared" si="273"/>
        <v>952443</v>
      </c>
      <c r="L881">
        <f t="shared" si="266"/>
        <v>0</v>
      </c>
      <c r="M881">
        <f t="shared" si="267"/>
        <v>37</v>
      </c>
      <c r="N881">
        <f>INDEX(Testing!$K$17:$K$23,FLOOR(('Frame Table'!K881-($E$6*M881)-($E$6*60*L881))/'Frame Table'!$F$6,1)+1)</f>
        <v>25</v>
      </c>
      <c r="O881">
        <f t="shared" si="281"/>
        <v>20</v>
      </c>
      <c r="P881">
        <f>INDEX(Testing!$N$17:$N$23,FLOOR(('Frame Table'!K881-($E$6*M881)-($E$6*60*L881))/'Frame Table'!$F$6,1)+1)</f>
        <v>19</v>
      </c>
      <c r="S881">
        <f t="shared" si="278"/>
        <v>873</v>
      </c>
      <c r="T881">
        <f t="shared" si="274"/>
        <v>1333944</v>
      </c>
      <c r="U881">
        <f t="shared" si="268"/>
        <v>0</v>
      </c>
      <c r="V881">
        <f t="shared" si="269"/>
        <v>52</v>
      </c>
      <c r="W881">
        <f>INDEX(Testing!$K$17:$K$23,FLOOR(('Frame Table'!T881-($E$6*V881)-($E$6*60*U881))/'Frame Table'!$F$6,1)+1)</f>
        <v>0</v>
      </c>
      <c r="X881">
        <f t="shared" si="282"/>
        <v>10</v>
      </c>
      <c r="Y881">
        <f>INDEX(Testing!$N$17:$N$23,FLOOR(('Frame Table'!T881-($E$6*V881)-($E$6*60*U881))/'Frame Table'!$F$6,1)+1)</f>
        <v>0</v>
      </c>
      <c r="AB881">
        <f t="shared" si="279"/>
        <v>873</v>
      </c>
      <c r="AC881">
        <f t="shared" si="275"/>
        <v>832842</v>
      </c>
      <c r="AD881">
        <f t="shared" si="270"/>
        <v>0</v>
      </c>
      <c r="AE881">
        <f t="shared" si="271"/>
        <v>32</v>
      </c>
      <c r="AF881">
        <f>INDEX(Testing!$K$17:$K$23,FLOOR(('Frame Table'!AC881-($E$6*AE881)-($E$6*60*AD881))/'Frame Table'!$F$6,1)+1)</f>
        <v>61</v>
      </c>
      <c r="AG881">
        <f t="shared" si="283"/>
        <v>53</v>
      </c>
      <c r="AH881">
        <f>INDEX(Testing!$N$17:$N$23,FLOOR(('Frame Table'!AC881-($E$6*AE881)-($E$6*60*AD881))/'Frame Table'!$F$6,1)+1)</f>
        <v>58</v>
      </c>
    </row>
    <row r="882" spans="1:34" x14ac:dyDescent="0.25">
      <c r="A882">
        <f t="shared" si="276"/>
        <v>874</v>
      </c>
      <c r="B882">
        <f t="shared" si="272"/>
        <v>1112602</v>
      </c>
      <c r="C882">
        <f t="shared" si="264"/>
        <v>0</v>
      </c>
      <c r="D882">
        <f t="shared" si="265"/>
        <v>43</v>
      </c>
      <c r="E882">
        <f>INDEX(Testing!$K$17:$K$23,FLOOR(('Frame Table'!B882-($E$6*D882)-($E$6*60*C882))/'Frame Table'!$F$6,1)+1)</f>
        <v>48</v>
      </c>
      <c r="F882">
        <f t="shared" si="280"/>
        <v>46</v>
      </c>
      <c r="G882">
        <f>INDEX(Testing!$N$17:$N$23,FLOOR(('Frame Table'!B882-($E$6*D882)-($E$6*60*C882))/'Frame Table'!$F$6,1)+1)</f>
        <v>38</v>
      </c>
      <c r="J882">
        <f t="shared" si="277"/>
        <v>874</v>
      </c>
      <c r="K882">
        <f t="shared" si="273"/>
        <v>953534</v>
      </c>
      <c r="L882">
        <f t="shared" si="266"/>
        <v>0</v>
      </c>
      <c r="M882">
        <f t="shared" si="267"/>
        <v>37</v>
      </c>
      <c r="N882">
        <f>INDEX(Testing!$K$17:$K$23,FLOOR(('Frame Table'!K882-($E$6*M882)-($E$6*60*L882))/'Frame Table'!$F$6,1)+1)</f>
        <v>25</v>
      </c>
      <c r="O882">
        <f t="shared" si="281"/>
        <v>24</v>
      </c>
      <c r="P882">
        <f>INDEX(Testing!$N$17:$N$23,FLOOR(('Frame Table'!K882-($E$6*M882)-($E$6*60*L882))/'Frame Table'!$F$6,1)+1)</f>
        <v>19</v>
      </c>
      <c r="S882">
        <f t="shared" si="278"/>
        <v>874</v>
      </c>
      <c r="T882">
        <f t="shared" si="274"/>
        <v>1335472</v>
      </c>
      <c r="U882">
        <f t="shared" si="268"/>
        <v>0</v>
      </c>
      <c r="V882">
        <f t="shared" si="269"/>
        <v>52</v>
      </c>
      <c r="W882">
        <f>INDEX(Testing!$K$17:$K$23,FLOOR(('Frame Table'!T882-($E$6*V882)-($E$6*60*U882))/'Frame Table'!$F$6,1)+1)</f>
        <v>25</v>
      </c>
      <c r="X882">
        <f t="shared" si="282"/>
        <v>16</v>
      </c>
      <c r="Y882">
        <f>INDEX(Testing!$N$17:$N$23,FLOOR(('Frame Table'!T882-($E$6*V882)-($E$6*60*U882))/'Frame Table'!$F$6,1)+1)</f>
        <v>19</v>
      </c>
      <c r="AB882">
        <f t="shared" si="279"/>
        <v>874</v>
      </c>
      <c r="AC882">
        <f t="shared" si="275"/>
        <v>833796</v>
      </c>
      <c r="AD882">
        <f t="shared" si="270"/>
        <v>0</v>
      </c>
      <c r="AE882">
        <f t="shared" si="271"/>
        <v>32</v>
      </c>
      <c r="AF882">
        <f>INDEX(Testing!$K$17:$K$23,FLOOR(('Frame Table'!AC882-($E$6*AE882)-($E$6*60*AD882))/'Frame Table'!$F$6,1)+1)</f>
        <v>61</v>
      </c>
      <c r="AG882">
        <f t="shared" si="283"/>
        <v>57</v>
      </c>
      <c r="AH882">
        <f>INDEX(Testing!$N$17:$N$23,FLOOR(('Frame Table'!AC882-($E$6*AE882)-($E$6*60*AD882))/'Frame Table'!$F$6,1)+1)</f>
        <v>58</v>
      </c>
    </row>
    <row r="883" spans="1:34" x14ac:dyDescent="0.25">
      <c r="A883">
        <f t="shared" si="276"/>
        <v>875</v>
      </c>
      <c r="B883">
        <f t="shared" si="272"/>
        <v>1113875</v>
      </c>
      <c r="C883">
        <f t="shared" si="264"/>
        <v>0</v>
      </c>
      <c r="D883">
        <f t="shared" si="265"/>
        <v>43</v>
      </c>
      <c r="E883">
        <f>INDEX(Testing!$K$17:$K$23,FLOOR(('Frame Table'!B883-($E$6*D883)-($E$6*60*C883))/'Frame Table'!$F$6,1)+1)</f>
        <v>61</v>
      </c>
      <c r="F883">
        <f t="shared" si="280"/>
        <v>51</v>
      </c>
      <c r="G883">
        <f>INDEX(Testing!$N$17:$N$23,FLOOR(('Frame Table'!B883-($E$6*D883)-($E$6*60*C883))/'Frame Table'!$F$6,1)+1)</f>
        <v>58</v>
      </c>
      <c r="J883">
        <f t="shared" si="277"/>
        <v>875</v>
      </c>
      <c r="K883">
        <f t="shared" si="273"/>
        <v>954625</v>
      </c>
      <c r="L883">
        <f t="shared" si="266"/>
        <v>0</v>
      </c>
      <c r="M883">
        <f t="shared" si="267"/>
        <v>37</v>
      </c>
      <c r="N883">
        <f>INDEX(Testing!$K$17:$K$23,FLOOR(('Frame Table'!K883-($E$6*M883)-($E$6*60*L883))/'Frame Table'!$F$6,1)+1)</f>
        <v>25</v>
      </c>
      <c r="O883">
        <f t="shared" si="281"/>
        <v>29</v>
      </c>
      <c r="P883">
        <f>INDEX(Testing!$N$17:$N$23,FLOOR(('Frame Table'!K883-($E$6*M883)-($E$6*60*L883))/'Frame Table'!$F$6,1)+1)</f>
        <v>19</v>
      </c>
      <c r="S883">
        <f t="shared" si="278"/>
        <v>875</v>
      </c>
      <c r="T883">
        <f t="shared" si="274"/>
        <v>1337000</v>
      </c>
      <c r="U883">
        <f t="shared" si="268"/>
        <v>0</v>
      </c>
      <c r="V883">
        <f t="shared" si="269"/>
        <v>52</v>
      </c>
      <c r="W883">
        <f>INDEX(Testing!$K$17:$K$23,FLOOR(('Frame Table'!T883-($E$6*V883)-($E$6*60*U883))/'Frame Table'!$F$6,1)+1)</f>
        <v>25</v>
      </c>
      <c r="X883">
        <f t="shared" si="282"/>
        <v>22</v>
      </c>
      <c r="Y883">
        <f>INDEX(Testing!$N$17:$N$23,FLOOR(('Frame Table'!T883-($E$6*V883)-($E$6*60*U883))/'Frame Table'!$F$6,1)+1)</f>
        <v>19</v>
      </c>
      <c r="AB883">
        <f t="shared" si="279"/>
        <v>875</v>
      </c>
      <c r="AC883">
        <f t="shared" si="275"/>
        <v>834750</v>
      </c>
      <c r="AD883">
        <f t="shared" si="270"/>
        <v>0</v>
      </c>
      <c r="AE883">
        <f t="shared" si="271"/>
        <v>32</v>
      </c>
      <c r="AF883">
        <f>INDEX(Testing!$K$17:$K$23,FLOOR(('Frame Table'!AC883-($E$6*AE883)-($E$6*60*AD883))/'Frame Table'!$F$6,1)+1)</f>
        <v>61</v>
      </c>
      <c r="AG883">
        <f t="shared" si="283"/>
        <v>60</v>
      </c>
      <c r="AH883">
        <f>INDEX(Testing!$N$17:$N$23,FLOOR(('Frame Table'!AC883-($E$6*AE883)-($E$6*60*AD883))/'Frame Table'!$F$6,1)+1)</f>
        <v>58</v>
      </c>
    </row>
    <row r="884" spans="1:34" x14ac:dyDescent="0.25">
      <c r="A884">
        <f t="shared" si="276"/>
        <v>876</v>
      </c>
      <c r="B884">
        <f t="shared" si="272"/>
        <v>1115148</v>
      </c>
      <c r="C884">
        <f t="shared" si="264"/>
        <v>0</v>
      </c>
      <c r="D884">
        <f t="shared" si="265"/>
        <v>43</v>
      </c>
      <c r="E884">
        <f>INDEX(Testing!$K$17:$K$23,FLOOR(('Frame Table'!B884-($E$6*D884)-($E$6*60*C884))/'Frame Table'!$F$6,1)+1)</f>
        <v>61</v>
      </c>
      <c r="F884">
        <f t="shared" si="280"/>
        <v>56</v>
      </c>
      <c r="G884">
        <f>INDEX(Testing!$N$17:$N$23,FLOOR(('Frame Table'!B884-($E$6*D884)-($E$6*60*C884))/'Frame Table'!$F$6,1)+1)</f>
        <v>58</v>
      </c>
      <c r="J884">
        <f t="shared" si="277"/>
        <v>876</v>
      </c>
      <c r="K884">
        <f t="shared" si="273"/>
        <v>955716</v>
      </c>
      <c r="L884">
        <f t="shared" si="266"/>
        <v>0</v>
      </c>
      <c r="M884">
        <f t="shared" si="267"/>
        <v>37</v>
      </c>
      <c r="N884">
        <f>INDEX(Testing!$K$17:$K$23,FLOOR(('Frame Table'!K884-($E$6*M884)-($E$6*60*L884))/'Frame Table'!$F$6,1)+1)</f>
        <v>48</v>
      </c>
      <c r="O884">
        <f t="shared" si="281"/>
        <v>33</v>
      </c>
      <c r="P884">
        <f>INDEX(Testing!$N$17:$N$23,FLOOR(('Frame Table'!K884-($E$6*M884)-($E$6*60*L884))/'Frame Table'!$F$6,1)+1)</f>
        <v>38</v>
      </c>
      <c r="S884">
        <f t="shared" si="278"/>
        <v>876</v>
      </c>
      <c r="T884">
        <f t="shared" si="274"/>
        <v>1338528</v>
      </c>
      <c r="U884">
        <f t="shared" si="268"/>
        <v>0</v>
      </c>
      <c r="V884">
        <f t="shared" si="269"/>
        <v>52</v>
      </c>
      <c r="W884">
        <f>INDEX(Testing!$K$17:$K$23,FLOOR(('Frame Table'!T884-($E$6*V884)-($E$6*60*U884))/'Frame Table'!$F$6,1)+1)</f>
        <v>25</v>
      </c>
      <c r="X884">
        <f t="shared" si="282"/>
        <v>28</v>
      </c>
      <c r="Y884">
        <f>INDEX(Testing!$N$17:$N$23,FLOOR(('Frame Table'!T884-($E$6*V884)-($E$6*60*U884))/'Frame Table'!$F$6,1)+1)</f>
        <v>19</v>
      </c>
      <c r="AB884">
        <f t="shared" si="279"/>
        <v>876</v>
      </c>
      <c r="AC884">
        <f t="shared" si="275"/>
        <v>835704</v>
      </c>
      <c r="AD884">
        <f t="shared" si="270"/>
        <v>0</v>
      </c>
      <c r="AE884">
        <f t="shared" si="271"/>
        <v>32</v>
      </c>
      <c r="AF884">
        <f>INDEX(Testing!$K$17:$K$23,FLOOR(('Frame Table'!AC884-($E$6*AE884)-($E$6*60*AD884))/'Frame Table'!$F$6,1)+1)</f>
        <v>82</v>
      </c>
      <c r="AG884">
        <f t="shared" si="283"/>
        <v>64</v>
      </c>
      <c r="AH884">
        <f>INDEX(Testing!$N$17:$N$23,FLOOR(('Frame Table'!AC884-($E$6*AE884)-($E$6*60*AD884))/'Frame Table'!$F$6,1)+1)</f>
        <v>77</v>
      </c>
    </row>
    <row r="885" spans="1:34" x14ac:dyDescent="0.25">
      <c r="A885">
        <f t="shared" si="276"/>
        <v>877</v>
      </c>
      <c r="B885">
        <f t="shared" si="272"/>
        <v>1116421</v>
      </c>
      <c r="C885">
        <f t="shared" si="264"/>
        <v>0</v>
      </c>
      <c r="D885">
        <f t="shared" si="265"/>
        <v>43</v>
      </c>
      <c r="E885">
        <f>INDEX(Testing!$K$17:$K$23,FLOOR(('Frame Table'!B885-($E$6*D885)-($E$6*60*C885))/'Frame Table'!$F$6,1)+1)</f>
        <v>61</v>
      </c>
      <c r="F885">
        <f t="shared" si="280"/>
        <v>61</v>
      </c>
      <c r="G885">
        <f>INDEX(Testing!$N$17:$N$23,FLOOR(('Frame Table'!B885-($E$6*D885)-($E$6*60*C885))/'Frame Table'!$F$6,1)+1)</f>
        <v>58</v>
      </c>
      <c r="J885">
        <f t="shared" si="277"/>
        <v>877</v>
      </c>
      <c r="K885">
        <f t="shared" si="273"/>
        <v>956807</v>
      </c>
      <c r="L885">
        <f t="shared" si="266"/>
        <v>0</v>
      </c>
      <c r="M885">
        <f t="shared" si="267"/>
        <v>37</v>
      </c>
      <c r="N885">
        <f>INDEX(Testing!$K$17:$K$23,FLOOR(('Frame Table'!K885-($E$6*M885)-($E$6*60*L885))/'Frame Table'!$F$6,1)+1)</f>
        <v>48</v>
      </c>
      <c r="O885">
        <f t="shared" si="281"/>
        <v>37</v>
      </c>
      <c r="P885">
        <f>INDEX(Testing!$N$17:$N$23,FLOOR(('Frame Table'!K885-($E$6*M885)-($E$6*60*L885))/'Frame Table'!$F$6,1)+1)</f>
        <v>38</v>
      </c>
      <c r="S885">
        <f t="shared" si="278"/>
        <v>877</v>
      </c>
      <c r="T885">
        <f t="shared" si="274"/>
        <v>1340056</v>
      </c>
      <c r="U885">
        <f t="shared" si="268"/>
        <v>0</v>
      </c>
      <c r="V885">
        <f t="shared" si="269"/>
        <v>52</v>
      </c>
      <c r="W885">
        <f>INDEX(Testing!$K$17:$K$23,FLOOR(('Frame Table'!T885-($E$6*V885)-($E$6*60*U885))/'Frame Table'!$F$6,1)+1)</f>
        <v>48</v>
      </c>
      <c r="X885">
        <f t="shared" si="282"/>
        <v>34</v>
      </c>
      <c r="Y885">
        <f>INDEX(Testing!$N$17:$N$23,FLOOR(('Frame Table'!T885-($E$6*V885)-($E$6*60*U885))/'Frame Table'!$F$6,1)+1)</f>
        <v>38</v>
      </c>
      <c r="AB885">
        <f t="shared" si="279"/>
        <v>877</v>
      </c>
      <c r="AC885">
        <f t="shared" si="275"/>
        <v>836658</v>
      </c>
      <c r="AD885">
        <f t="shared" si="270"/>
        <v>0</v>
      </c>
      <c r="AE885">
        <f t="shared" si="271"/>
        <v>32</v>
      </c>
      <c r="AF885">
        <f>INDEX(Testing!$K$17:$K$23,FLOOR(('Frame Table'!AC885-($E$6*AE885)-($E$6*60*AD885))/'Frame Table'!$F$6,1)+1)</f>
        <v>82</v>
      </c>
      <c r="AG885">
        <f t="shared" si="283"/>
        <v>68</v>
      </c>
      <c r="AH885">
        <f>INDEX(Testing!$N$17:$N$23,FLOOR(('Frame Table'!AC885-($E$6*AE885)-($E$6*60*AD885))/'Frame Table'!$F$6,1)+1)</f>
        <v>77</v>
      </c>
    </row>
    <row r="886" spans="1:34" x14ac:dyDescent="0.25">
      <c r="A886">
        <f t="shared" si="276"/>
        <v>878</v>
      </c>
      <c r="B886">
        <f t="shared" si="272"/>
        <v>1117694</v>
      </c>
      <c r="C886">
        <f t="shared" si="264"/>
        <v>0</v>
      </c>
      <c r="D886">
        <f t="shared" si="265"/>
        <v>43</v>
      </c>
      <c r="E886">
        <f>INDEX(Testing!$K$17:$K$23,FLOOR(('Frame Table'!B886-($E$6*D886)-($E$6*60*C886))/'Frame Table'!$F$6,1)+1)</f>
        <v>82</v>
      </c>
      <c r="F886">
        <f t="shared" si="280"/>
        <v>65</v>
      </c>
      <c r="G886">
        <f>INDEX(Testing!$N$17:$N$23,FLOOR(('Frame Table'!B886-($E$6*D886)-($E$6*60*C886))/'Frame Table'!$F$6,1)+1)</f>
        <v>77</v>
      </c>
      <c r="J886">
        <f t="shared" si="277"/>
        <v>878</v>
      </c>
      <c r="K886">
        <f t="shared" si="273"/>
        <v>957898</v>
      </c>
      <c r="L886">
        <f t="shared" si="266"/>
        <v>0</v>
      </c>
      <c r="M886">
        <f t="shared" si="267"/>
        <v>37</v>
      </c>
      <c r="N886">
        <f>INDEX(Testing!$K$17:$K$23,FLOOR(('Frame Table'!K886-($E$6*M886)-($E$6*60*L886))/'Frame Table'!$F$6,1)+1)</f>
        <v>48</v>
      </c>
      <c r="O886">
        <f t="shared" si="281"/>
        <v>41</v>
      </c>
      <c r="P886">
        <f>INDEX(Testing!$N$17:$N$23,FLOOR(('Frame Table'!K886-($E$6*M886)-($E$6*60*L886))/'Frame Table'!$F$6,1)+1)</f>
        <v>38</v>
      </c>
      <c r="S886">
        <f t="shared" si="278"/>
        <v>878</v>
      </c>
      <c r="T886">
        <f t="shared" si="274"/>
        <v>1341584</v>
      </c>
      <c r="U886">
        <f t="shared" si="268"/>
        <v>0</v>
      </c>
      <c r="V886">
        <f t="shared" si="269"/>
        <v>52</v>
      </c>
      <c r="W886">
        <f>INDEX(Testing!$K$17:$K$23,FLOOR(('Frame Table'!T886-($E$6*V886)-($E$6*60*U886))/'Frame Table'!$F$6,1)+1)</f>
        <v>48</v>
      </c>
      <c r="X886">
        <f t="shared" si="282"/>
        <v>40</v>
      </c>
      <c r="Y886">
        <f>INDEX(Testing!$N$17:$N$23,FLOOR(('Frame Table'!T886-($E$6*V886)-($E$6*60*U886))/'Frame Table'!$F$6,1)+1)</f>
        <v>38</v>
      </c>
      <c r="AB886">
        <f t="shared" si="279"/>
        <v>878</v>
      </c>
      <c r="AC886">
        <f t="shared" si="275"/>
        <v>837612</v>
      </c>
      <c r="AD886">
        <f t="shared" si="270"/>
        <v>0</v>
      </c>
      <c r="AE886">
        <f t="shared" si="271"/>
        <v>32</v>
      </c>
      <c r="AF886">
        <f>INDEX(Testing!$K$17:$K$23,FLOOR(('Frame Table'!AC886-($E$6*AE886)-($E$6*60*AD886))/'Frame Table'!$F$6,1)+1)</f>
        <v>82</v>
      </c>
      <c r="AG886">
        <f t="shared" si="283"/>
        <v>71</v>
      </c>
      <c r="AH886">
        <f>INDEX(Testing!$N$17:$N$23,FLOOR(('Frame Table'!AC886-($E$6*AE886)-($E$6*60*AD886))/'Frame Table'!$F$6,1)+1)</f>
        <v>77</v>
      </c>
    </row>
    <row r="887" spans="1:34" x14ac:dyDescent="0.25">
      <c r="A887">
        <f t="shared" si="276"/>
        <v>879</v>
      </c>
      <c r="B887">
        <f t="shared" si="272"/>
        <v>1118967</v>
      </c>
      <c r="C887">
        <f t="shared" si="264"/>
        <v>0</v>
      </c>
      <c r="D887">
        <f t="shared" si="265"/>
        <v>43</v>
      </c>
      <c r="E887">
        <f>INDEX(Testing!$K$17:$K$23,FLOOR(('Frame Table'!B887-($E$6*D887)-($E$6*60*C887))/'Frame Table'!$F$6,1)+1)</f>
        <v>82</v>
      </c>
      <c r="F887">
        <f t="shared" si="280"/>
        <v>70</v>
      </c>
      <c r="G887">
        <f>INDEX(Testing!$N$17:$N$23,FLOOR(('Frame Table'!B887-($E$6*D887)-($E$6*60*C887))/'Frame Table'!$F$6,1)+1)</f>
        <v>77</v>
      </c>
      <c r="J887">
        <f t="shared" si="277"/>
        <v>879</v>
      </c>
      <c r="K887">
        <f t="shared" si="273"/>
        <v>958989</v>
      </c>
      <c r="L887">
        <f t="shared" si="266"/>
        <v>0</v>
      </c>
      <c r="M887">
        <f t="shared" si="267"/>
        <v>37</v>
      </c>
      <c r="N887">
        <f>INDEX(Testing!$K$17:$K$23,FLOOR(('Frame Table'!K887-($E$6*M887)-($E$6*60*L887))/'Frame Table'!$F$6,1)+1)</f>
        <v>48</v>
      </c>
      <c r="O887">
        <f t="shared" si="281"/>
        <v>46</v>
      </c>
      <c r="P887">
        <f>INDEX(Testing!$N$17:$N$23,FLOOR(('Frame Table'!K887-($E$6*M887)-($E$6*60*L887))/'Frame Table'!$F$6,1)+1)</f>
        <v>38</v>
      </c>
      <c r="S887">
        <f t="shared" si="278"/>
        <v>879</v>
      </c>
      <c r="T887">
        <f t="shared" si="274"/>
        <v>1343112</v>
      </c>
      <c r="U887">
        <f t="shared" si="268"/>
        <v>0</v>
      </c>
      <c r="V887">
        <f t="shared" si="269"/>
        <v>52</v>
      </c>
      <c r="W887">
        <f>INDEX(Testing!$K$17:$K$23,FLOOR(('Frame Table'!T887-($E$6*V887)-($E$6*60*U887))/'Frame Table'!$F$6,1)+1)</f>
        <v>48</v>
      </c>
      <c r="X887">
        <f t="shared" si="282"/>
        <v>46</v>
      </c>
      <c r="Y887">
        <f>INDEX(Testing!$N$17:$N$23,FLOOR(('Frame Table'!T887-($E$6*V887)-($E$6*60*U887))/'Frame Table'!$F$6,1)+1)</f>
        <v>38</v>
      </c>
      <c r="AB887">
        <f t="shared" si="279"/>
        <v>879</v>
      </c>
      <c r="AC887">
        <f t="shared" si="275"/>
        <v>838566</v>
      </c>
      <c r="AD887">
        <f t="shared" si="270"/>
        <v>0</v>
      </c>
      <c r="AE887">
        <f t="shared" si="271"/>
        <v>32</v>
      </c>
      <c r="AF887">
        <f>INDEX(Testing!$K$17:$K$23,FLOOR(('Frame Table'!AC887-($E$6*AE887)-($E$6*60*AD887))/'Frame Table'!$F$6,1)+1)</f>
        <v>82</v>
      </c>
      <c r="AG887">
        <f t="shared" si="283"/>
        <v>75</v>
      </c>
      <c r="AH887">
        <f>INDEX(Testing!$N$17:$N$23,FLOOR(('Frame Table'!AC887-($E$6*AE887)-($E$6*60*AD887))/'Frame Table'!$F$6,1)+1)</f>
        <v>77</v>
      </c>
    </row>
    <row r="888" spans="1:34" x14ac:dyDescent="0.25">
      <c r="A888">
        <f t="shared" si="276"/>
        <v>880</v>
      </c>
      <c r="B888">
        <f t="shared" si="272"/>
        <v>1120240</v>
      </c>
      <c r="C888">
        <f t="shared" si="264"/>
        <v>0</v>
      </c>
      <c r="D888">
        <f t="shared" si="265"/>
        <v>43</v>
      </c>
      <c r="E888">
        <f>INDEX(Testing!$K$17:$K$23,FLOOR(('Frame Table'!B888-($E$6*D888)-($E$6*60*C888))/'Frame Table'!$F$6,1)+1)</f>
        <v>82</v>
      </c>
      <c r="F888">
        <f t="shared" si="280"/>
        <v>75</v>
      </c>
      <c r="G888">
        <f>INDEX(Testing!$N$17:$N$23,FLOOR(('Frame Table'!B888-($E$6*D888)-($E$6*60*C888))/'Frame Table'!$F$6,1)+1)</f>
        <v>77</v>
      </c>
      <c r="J888">
        <f t="shared" si="277"/>
        <v>880</v>
      </c>
      <c r="K888">
        <f t="shared" si="273"/>
        <v>960080</v>
      </c>
      <c r="L888">
        <f t="shared" si="266"/>
        <v>0</v>
      </c>
      <c r="M888">
        <f t="shared" si="267"/>
        <v>37</v>
      </c>
      <c r="N888">
        <f>INDEX(Testing!$K$17:$K$23,FLOOR(('Frame Table'!K888-($E$6*M888)-($E$6*60*L888))/'Frame Table'!$F$6,1)+1)</f>
        <v>61</v>
      </c>
      <c r="O888">
        <f t="shared" si="281"/>
        <v>50</v>
      </c>
      <c r="P888">
        <f>INDEX(Testing!$N$17:$N$23,FLOOR(('Frame Table'!K888-($E$6*M888)-($E$6*60*L888))/'Frame Table'!$F$6,1)+1)</f>
        <v>58</v>
      </c>
      <c r="S888">
        <f t="shared" si="278"/>
        <v>880</v>
      </c>
      <c r="T888">
        <f t="shared" si="274"/>
        <v>1344640</v>
      </c>
      <c r="U888">
        <f t="shared" si="268"/>
        <v>0</v>
      </c>
      <c r="V888">
        <f t="shared" si="269"/>
        <v>52</v>
      </c>
      <c r="W888">
        <f>INDEX(Testing!$K$17:$K$23,FLOOR(('Frame Table'!T888-($E$6*V888)-($E$6*60*U888))/'Frame Table'!$F$6,1)+1)</f>
        <v>61</v>
      </c>
      <c r="X888">
        <f t="shared" si="282"/>
        <v>52</v>
      </c>
      <c r="Y888">
        <f>INDEX(Testing!$N$17:$N$23,FLOOR(('Frame Table'!T888-($E$6*V888)-($E$6*60*U888))/'Frame Table'!$F$6,1)+1)</f>
        <v>58</v>
      </c>
      <c r="AB888">
        <f t="shared" si="279"/>
        <v>880</v>
      </c>
      <c r="AC888">
        <f t="shared" si="275"/>
        <v>839520</v>
      </c>
      <c r="AD888">
        <f t="shared" si="270"/>
        <v>0</v>
      </c>
      <c r="AE888">
        <f t="shared" si="271"/>
        <v>32</v>
      </c>
      <c r="AF888">
        <f>INDEX(Testing!$K$17:$K$23,FLOOR(('Frame Table'!AC888-($E$6*AE888)-($E$6*60*AD888))/'Frame Table'!$F$6,1)+1)</f>
        <v>82</v>
      </c>
      <c r="AG888">
        <f t="shared" si="283"/>
        <v>79</v>
      </c>
      <c r="AH888">
        <f>INDEX(Testing!$N$17:$N$23,FLOOR(('Frame Table'!AC888-($E$6*AE888)-($E$6*60*AD888))/'Frame Table'!$F$6,1)+1)</f>
        <v>77</v>
      </c>
    </row>
    <row r="889" spans="1:34" x14ac:dyDescent="0.25">
      <c r="A889">
        <f t="shared" si="276"/>
        <v>881</v>
      </c>
      <c r="B889">
        <f t="shared" si="272"/>
        <v>1121513</v>
      </c>
      <c r="C889">
        <f t="shared" si="264"/>
        <v>0</v>
      </c>
      <c r="D889">
        <f t="shared" si="265"/>
        <v>43</v>
      </c>
      <c r="E889">
        <f>INDEX(Testing!$K$17:$K$23,FLOOR(('Frame Table'!B889-($E$6*D889)-($E$6*60*C889))/'Frame Table'!$F$6,1)+1)</f>
        <v>97</v>
      </c>
      <c r="F889">
        <f t="shared" si="280"/>
        <v>80</v>
      </c>
      <c r="G889">
        <f>INDEX(Testing!$N$17:$N$23,FLOOR(('Frame Table'!B889-($E$6*D889)-($E$6*60*C889))/'Frame Table'!$F$6,1)+1)</f>
        <v>96</v>
      </c>
      <c r="J889">
        <f t="shared" si="277"/>
        <v>881</v>
      </c>
      <c r="K889">
        <f t="shared" si="273"/>
        <v>961171</v>
      </c>
      <c r="L889">
        <f t="shared" si="266"/>
        <v>0</v>
      </c>
      <c r="M889">
        <f t="shared" si="267"/>
        <v>37</v>
      </c>
      <c r="N889">
        <f>INDEX(Testing!$K$17:$K$23,FLOOR(('Frame Table'!K889-($E$6*M889)-($E$6*60*L889))/'Frame Table'!$F$6,1)+1)</f>
        <v>61</v>
      </c>
      <c r="O889">
        <f t="shared" si="281"/>
        <v>54</v>
      </c>
      <c r="P889">
        <f>INDEX(Testing!$N$17:$N$23,FLOOR(('Frame Table'!K889-($E$6*M889)-($E$6*60*L889))/'Frame Table'!$F$6,1)+1)</f>
        <v>58</v>
      </c>
      <c r="S889">
        <f t="shared" si="278"/>
        <v>881</v>
      </c>
      <c r="T889">
        <f t="shared" si="274"/>
        <v>1346168</v>
      </c>
      <c r="U889">
        <f t="shared" si="268"/>
        <v>0</v>
      </c>
      <c r="V889">
        <f t="shared" si="269"/>
        <v>52</v>
      </c>
      <c r="W889">
        <f>INDEX(Testing!$K$17:$K$23,FLOOR(('Frame Table'!T889-($E$6*V889)-($E$6*60*U889))/'Frame Table'!$F$6,1)+1)</f>
        <v>61</v>
      </c>
      <c r="X889">
        <f t="shared" si="282"/>
        <v>58</v>
      </c>
      <c r="Y889">
        <f>INDEX(Testing!$N$17:$N$23,FLOOR(('Frame Table'!T889-($E$6*V889)-($E$6*60*U889))/'Frame Table'!$F$6,1)+1)</f>
        <v>58</v>
      </c>
      <c r="AB889">
        <f t="shared" si="279"/>
        <v>881</v>
      </c>
      <c r="AC889">
        <f t="shared" si="275"/>
        <v>840474</v>
      </c>
      <c r="AD889">
        <f t="shared" si="270"/>
        <v>0</v>
      </c>
      <c r="AE889">
        <f t="shared" si="271"/>
        <v>32</v>
      </c>
      <c r="AF889">
        <f>INDEX(Testing!$K$17:$K$23,FLOOR(('Frame Table'!AC889-($E$6*AE889)-($E$6*60*AD889))/'Frame Table'!$F$6,1)+1)</f>
        <v>97</v>
      </c>
      <c r="AG889">
        <f t="shared" si="283"/>
        <v>83</v>
      </c>
      <c r="AH889">
        <f>INDEX(Testing!$N$17:$N$23,FLOOR(('Frame Table'!AC889-($E$6*AE889)-($E$6*60*AD889))/'Frame Table'!$F$6,1)+1)</f>
        <v>96</v>
      </c>
    </row>
    <row r="890" spans="1:34" x14ac:dyDescent="0.25">
      <c r="A890">
        <f t="shared" si="276"/>
        <v>882</v>
      </c>
      <c r="B890">
        <f t="shared" si="272"/>
        <v>1122786</v>
      </c>
      <c r="C890">
        <f t="shared" si="264"/>
        <v>0</v>
      </c>
      <c r="D890">
        <f t="shared" si="265"/>
        <v>43</v>
      </c>
      <c r="E890">
        <f>INDEX(Testing!$K$17:$K$23,FLOOR(('Frame Table'!B890-($E$6*D890)-($E$6*60*C890))/'Frame Table'!$F$6,1)+1)</f>
        <v>97</v>
      </c>
      <c r="F890">
        <f t="shared" si="280"/>
        <v>85</v>
      </c>
      <c r="G890">
        <f>INDEX(Testing!$N$17:$N$23,FLOOR(('Frame Table'!B890-($E$6*D890)-($E$6*60*C890))/'Frame Table'!$F$6,1)+1)</f>
        <v>96</v>
      </c>
      <c r="J890">
        <f t="shared" si="277"/>
        <v>882</v>
      </c>
      <c r="K890">
        <f t="shared" si="273"/>
        <v>962262</v>
      </c>
      <c r="L890">
        <f t="shared" si="266"/>
        <v>0</v>
      </c>
      <c r="M890">
        <f t="shared" si="267"/>
        <v>37</v>
      </c>
      <c r="N890">
        <f>INDEX(Testing!$K$17:$K$23,FLOOR(('Frame Table'!K890-($E$6*M890)-($E$6*60*L890))/'Frame Table'!$F$6,1)+1)</f>
        <v>61</v>
      </c>
      <c r="O890">
        <f t="shared" si="281"/>
        <v>58</v>
      </c>
      <c r="P890">
        <f>INDEX(Testing!$N$17:$N$23,FLOOR(('Frame Table'!K890-($E$6*M890)-($E$6*60*L890))/'Frame Table'!$F$6,1)+1)</f>
        <v>58</v>
      </c>
      <c r="S890">
        <f t="shared" si="278"/>
        <v>882</v>
      </c>
      <c r="T890">
        <f t="shared" si="274"/>
        <v>1347696</v>
      </c>
      <c r="U890">
        <f t="shared" si="268"/>
        <v>0</v>
      </c>
      <c r="V890">
        <f t="shared" si="269"/>
        <v>52</v>
      </c>
      <c r="W890">
        <f>INDEX(Testing!$K$17:$K$23,FLOOR(('Frame Table'!T890-($E$6*V890)-($E$6*60*U890))/'Frame Table'!$F$6,1)+1)</f>
        <v>82</v>
      </c>
      <c r="X890">
        <f t="shared" si="282"/>
        <v>64</v>
      </c>
      <c r="Y890">
        <f>INDEX(Testing!$N$17:$N$23,FLOOR(('Frame Table'!T890-($E$6*V890)-($E$6*60*U890))/'Frame Table'!$F$6,1)+1)</f>
        <v>77</v>
      </c>
      <c r="AB890">
        <f t="shared" si="279"/>
        <v>882</v>
      </c>
      <c r="AC890">
        <f t="shared" si="275"/>
        <v>841428</v>
      </c>
      <c r="AD890">
        <f t="shared" si="270"/>
        <v>0</v>
      </c>
      <c r="AE890">
        <f t="shared" si="271"/>
        <v>32</v>
      </c>
      <c r="AF890">
        <f>INDEX(Testing!$K$17:$K$23,FLOOR(('Frame Table'!AC890-($E$6*AE890)-($E$6*60*AD890))/'Frame Table'!$F$6,1)+1)</f>
        <v>97</v>
      </c>
      <c r="AG890">
        <f t="shared" si="283"/>
        <v>86</v>
      </c>
      <c r="AH890">
        <f>INDEX(Testing!$N$17:$N$23,FLOOR(('Frame Table'!AC890-($E$6*AE890)-($E$6*60*AD890))/'Frame Table'!$F$6,1)+1)</f>
        <v>96</v>
      </c>
    </row>
    <row r="891" spans="1:34" x14ac:dyDescent="0.25">
      <c r="A891">
        <f t="shared" si="276"/>
        <v>883</v>
      </c>
      <c r="B891">
        <f t="shared" si="272"/>
        <v>1124059</v>
      </c>
      <c r="C891">
        <f t="shared" si="264"/>
        <v>0</v>
      </c>
      <c r="D891">
        <f t="shared" si="265"/>
        <v>43</v>
      </c>
      <c r="E891">
        <f>INDEX(Testing!$K$17:$K$23,FLOOR(('Frame Table'!B891-($E$6*D891)-($E$6*60*C891))/'Frame Table'!$F$6,1)+1)</f>
        <v>97</v>
      </c>
      <c r="F891">
        <f t="shared" si="280"/>
        <v>90</v>
      </c>
      <c r="G891">
        <f>INDEX(Testing!$N$17:$N$23,FLOOR(('Frame Table'!B891-($E$6*D891)-($E$6*60*C891))/'Frame Table'!$F$6,1)+1)</f>
        <v>96</v>
      </c>
      <c r="J891">
        <f t="shared" si="277"/>
        <v>883</v>
      </c>
      <c r="K891">
        <f t="shared" si="273"/>
        <v>963353</v>
      </c>
      <c r="L891">
        <f t="shared" si="266"/>
        <v>0</v>
      </c>
      <c r="M891">
        <f t="shared" si="267"/>
        <v>37</v>
      </c>
      <c r="N891">
        <f>INDEX(Testing!$K$17:$K$23,FLOOR(('Frame Table'!K891-($E$6*M891)-($E$6*60*L891))/'Frame Table'!$F$6,1)+1)</f>
        <v>61</v>
      </c>
      <c r="O891">
        <f t="shared" si="281"/>
        <v>63</v>
      </c>
      <c r="P891">
        <f>INDEX(Testing!$N$17:$N$23,FLOOR(('Frame Table'!K891-($E$6*M891)-($E$6*60*L891))/'Frame Table'!$F$6,1)+1)</f>
        <v>58</v>
      </c>
      <c r="S891">
        <f t="shared" si="278"/>
        <v>883</v>
      </c>
      <c r="T891">
        <f t="shared" si="274"/>
        <v>1349224</v>
      </c>
      <c r="U891">
        <f t="shared" si="268"/>
        <v>0</v>
      </c>
      <c r="V891">
        <f t="shared" si="269"/>
        <v>52</v>
      </c>
      <c r="W891">
        <f>INDEX(Testing!$K$17:$K$23,FLOOR(('Frame Table'!T891-($E$6*V891)-($E$6*60*U891))/'Frame Table'!$F$6,1)+1)</f>
        <v>82</v>
      </c>
      <c r="X891">
        <f t="shared" si="282"/>
        <v>70</v>
      </c>
      <c r="Y891">
        <f>INDEX(Testing!$N$17:$N$23,FLOOR(('Frame Table'!T891-($E$6*V891)-($E$6*60*U891))/'Frame Table'!$F$6,1)+1)</f>
        <v>77</v>
      </c>
      <c r="AB891">
        <f t="shared" si="279"/>
        <v>883</v>
      </c>
      <c r="AC891">
        <f t="shared" si="275"/>
        <v>842382</v>
      </c>
      <c r="AD891">
        <f t="shared" si="270"/>
        <v>0</v>
      </c>
      <c r="AE891">
        <f t="shared" si="271"/>
        <v>32</v>
      </c>
      <c r="AF891">
        <f>INDEX(Testing!$K$17:$K$23,FLOOR(('Frame Table'!AC891-($E$6*AE891)-($E$6*60*AD891))/'Frame Table'!$F$6,1)+1)</f>
        <v>97</v>
      </c>
      <c r="AG891">
        <f t="shared" si="283"/>
        <v>90</v>
      </c>
      <c r="AH891">
        <f>INDEX(Testing!$N$17:$N$23,FLOOR(('Frame Table'!AC891-($E$6*AE891)-($E$6*60*AD891))/'Frame Table'!$F$6,1)+1)</f>
        <v>96</v>
      </c>
    </row>
    <row r="892" spans="1:34" x14ac:dyDescent="0.25">
      <c r="A892">
        <f t="shared" si="276"/>
        <v>884</v>
      </c>
      <c r="B892">
        <f t="shared" si="272"/>
        <v>1125332</v>
      </c>
      <c r="C892">
        <f t="shared" si="264"/>
        <v>0</v>
      </c>
      <c r="D892">
        <f t="shared" si="265"/>
        <v>43</v>
      </c>
      <c r="E892">
        <f>INDEX(Testing!$K$17:$K$23,FLOOR(('Frame Table'!B892-($E$6*D892)-($E$6*60*C892))/'Frame Table'!$F$6,1)+1)</f>
        <v>97</v>
      </c>
      <c r="F892">
        <f t="shared" si="280"/>
        <v>95</v>
      </c>
      <c r="G892">
        <f>INDEX(Testing!$N$17:$N$23,FLOOR(('Frame Table'!B892-($E$6*D892)-($E$6*60*C892))/'Frame Table'!$F$6,1)+1)</f>
        <v>96</v>
      </c>
      <c r="J892">
        <f t="shared" si="277"/>
        <v>884</v>
      </c>
      <c r="K892">
        <f t="shared" si="273"/>
        <v>964444</v>
      </c>
      <c r="L892">
        <f t="shared" si="266"/>
        <v>0</v>
      </c>
      <c r="M892">
        <f t="shared" si="267"/>
        <v>37</v>
      </c>
      <c r="N892">
        <f>INDEX(Testing!$K$17:$K$23,FLOOR(('Frame Table'!K892-($E$6*M892)-($E$6*60*L892))/'Frame Table'!$F$6,1)+1)</f>
        <v>82</v>
      </c>
      <c r="O892">
        <f t="shared" si="281"/>
        <v>67</v>
      </c>
      <c r="P892">
        <f>INDEX(Testing!$N$17:$N$23,FLOOR(('Frame Table'!K892-($E$6*M892)-($E$6*60*L892))/'Frame Table'!$F$6,1)+1)</f>
        <v>77</v>
      </c>
      <c r="S892">
        <f t="shared" si="278"/>
        <v>884</v>
      </c>
      <c r="T892">
        <f t="shared" si="274"/>
        <v>1350752</v>
      </c>
      <c r="U892">
        <f t="shared" si="268"/>
        <v>0</v>
      </c>
      <c r="V892">
        <f t="shared" si="269"/>
        <v>52</v>
      </c>
      <c r="W892">
        <f>INDEX(Testing!$K$17:$K$23,FLOOR(('Frame Table'!T892-($E$6*V892)-($E$6*60*U892))/'Frame Table'!$F$6,1)+1)</f>
        <v>82</v>
      </c>
      <c r="X892">
        <f t="shared" si="282"/>
        <v>76</v>
      </c>
      <c r="Y892">
        <f>INDEX(Testing!$N$17:$N$23,FLOOR(('Frame Table'!T892-($E$6*V892)-($E$6*60*U892))/'Frame Table'!$F$6,1)+1)</f>
        <v>77</v>
      </c>
      <c r="AB892">
        <f t="shared" si="279"/>
        <v>884</v>
      </c>
      <c r="AC892">
        <f t="shared" si="275"/>
        <v>843336</v>
      </c>
      <c r="AD892">
        <f t="shared" si="270"/>
        <v>0</v>
      </c>
      <c r="AE892">
        <f t="shared" si="271"/>
        <v>32</v>
      </c>
      <c r="AF892">
        <f>INDEX(Testing!$K$17:$K$23,FLOOR(('Frame Table'!AC892-($E$6*AE892)-($E$6*60*AD892))/'Frame Table'!$F$6,1)+1)</f>
        <v>97</v>
      </c>
      <c r="AG892">
        <f t="shared" si="283"/>
        <v>94</v>
      </c>
      <c r="AH892">
        <f>INDEX(Testing!$N$17:$N$23,FLOOR(('Frame Table'!AC892-($E$6*AE892)-($E$6*60*AD892))/'Frame Table'!$F$6,1)+1)</f>
        <v>96</v>
      </c>
    </row>
    <row r="893" spans="1:34" x14ac:dyDescent="0.25">
      <c r="A893">
        <f t="shared" si="276"/>
        <v>885</v>
      </c>
      <c r="B893">
        <f t="shared" si="272"/>
        <v>1126605</v>
      </c>
      <c r="C893">
        <f t="shared" si="264"/>
        <v>0</v>
      </c>
      <c r="D893">
        <f t="shared" si="265"/>
        <v>44</v>
      </c>
      <c r="E893">
        <f>INDEX(Testing!$K$17:$K$23,FLOOR(('Frame Table'!B893-($E$6*D893)-($E$6*60*C893))/'Frame Table'!$F$6,1)+1)</f>
        <v>0</v>
      </c>
      <c r="F893">
        <f t="shared" si="280"/>
        <v>0</v>
      </c>
      <c r="G893">
        <f>INDEX(Testing!$N$17:$N$23,FLOOR(('Frame Table'!B893-($E$6*D893)-($E$6*60*C893))/'Frame Table'!$F$6,1)+1)</f>
        <v>0</v>
      </c>
      <c r="J893">
        <f t="shared" si="277"/>
        <v>885</v>
      </c>
      <c r="K893">
        <f t="shared" si="273"/>
        <v>965535</v>
      </c>
      <c r="L893">
        <f t="shared" si="266"/>
        <v>0</v>
      </c>
      <c r="M893">
        <f t="shared" si="267"/>
        <v>37</v>
      </c>
      <c r="N893">
        <f>INDEX(Testing!$K$17:$K$23,FLOOR(('Frame Table'!K893-($E$6*M893)-($E$6*60*L893))/'Frame Table'!$F$6,1)+1)</f>
        <v>82</v>
      </c>
      <c r="O893">
        <f t="shared" si="281"/>
        <v>71</v>
      </c>
      <c r="P893">
        <f>INDEX(Testing!$N$17:$N$23,FLOOR(('Frame Table'!K893-($E$6*M893)-($E$6*60*L893))/'Frame Table'!$F$6,1)+1)</f>
        <v>77</v>
      </c>
      <c r="S893">
        <f t="shared" si="278"/>
        <v>885</v>
      </c>
      <c r="T893">
        <f t="shared" si="274"/>
        <v>1352280</v>
      </c>
      <c r="U893">
        <f t="shared" si="268"/>
        <v>0</v>
      </c>
      <c r="V893">
        <f t="shared" si="269"/>
        <v>52</v>
      </c>
      <c r="W893">
        <f>INDEX(Testing!$K$17:$K$23,FLOOR(('Frame Table'!T893-($E$6*V893)-($E$6*60*U893))/'Frame Table'!$F$6,1)+1)</f>
        <v>97</v>
      </c>
      <c r="X893">
        <f t="shared" si="282"/>
        <v>82</v>
      </c>
      <c r="Y893">
        <f>INDEX(Testing!$N$17:$N$23,FLOOR(('Frame Table'!T893-($E$6*V893)-($E$6*60*U893))/'Frame Table'!$F$6,1)+1)</f>
        <v>96</v>
      </c>
      <c r="AB893">
        <f t="shared" si="279"/>
        <v>885</v>
      </c>
      <c r="AC893">
        <f t="shared" si="275"/>
        <v>844290</v>
      </c>
      <c r="AD893">
        <f t="shared" si="270"/>
        <v>0</v>
      </c>
      <c r="AE893">
        <f t="shared" si="271"/>
        <v>32</v>
      </c>
      <c r="AF893">
        <f>INDEX(Testing!$K$17:$K$23,FLOOR(('Frame Table'!AC893-($E$6*AE893)-($E$6*60*AD893))/'Frame Table'!$F$6,1)+1)</f>
        <v>99</v>
      </c>
      <c r="AG893">
        <f t="shared" si="283"/>
        <v>98</v>
      </c>
      <c r="AH893">
        <f>INDEX(Testing!$N$17:$N$23,FLOOR(('Frame Table'!AC893-($E$6*AE893)-($E$6*60*AD893))/'Frame Table'!$F$6,1)+1)</f>
        <v>99</v>
      </c>
    </row>
    <row r="894" spans="1:34" x14ac:dyDescent="0.25">
      <c r="A894">
        <f t="shared" si="276"/>
        <v>886</v>
      </c>
      <c r="B894">
        <f t="shared" si="272"/>
        <v>1127878</v>
      </c>
      <c r="C894">
        <f t="shared" si="264"/>
        <v>0</v>
      </c>
      <c r="D894">
        <f t="shared" si="265"/>
        <v>44</v>
      </c>
      <c r="E894">
        <f>INDEX(Testing!$K$17:$K$23,FLOOR(('Frame Table'!B894-($E$6*D894)-($E$6*60*C894))/'Frame Table'!$F$6,1)+1)</f>
        <v>0</v>
      </c>
      <c r="F894">
        <f t="shared" si="280"/>
        <v>5</v>
      </c>
      <c r="G894">
        <f>INDEX(Testing!$N$17:$N$23,FLOOR(('Frame Table'!B894-($E$6*D894)-($E$6*60*C894))/'Frame Table'!$F$6,1)+1)</f>
        <v>0</v>
      </c>
      <c r="J894">
        <f t="shared" si="277"/>
        <v>886</v>
      </c>
      <c r="K894">
        <f t="shared" si="273"/>
        <v>966626</v>
      </c>
      <c r="L894">
        <f t="shared" si="266"/>
        <v>0</v>
      </c>
      <c r="M894">
        <f t="shared" si="267"/>
        <v>37</v>
      </c>
      <c r="N894">
        <f>INDEX(Testing!$K$17:$K$23,FLOOR(('Frame Table'!K894-($E$6*M894)-($E$6*60*L894))/'Frame Table'!$F$6,1)+1)</f>
        <v>82</v>
      </c>
      <c r="O894">
        <f t="shared" si="281"/>
        <v>75</v>
      </c>
      <c r="P894">
        <f>INDEX(Testing!$N$17:$N$23,FLOOR(('Frame Table'!K894-($E$6*M894)-($E$6*60*L894))/'Frame Table'!$F$6,1)+1)</f>
        <v>77</v>
      </c>
      <c r="S894">
        <f t="shared" si="278"/>
        <v>886</v>
      </c>
      <c r="T894">
        <f t="shared" si="274"/>
        <v>1353808</v>
      </c>
      <c r="U894">
        <f t="shared" si="268"/>
        <v>0</v>
      </c>
      <c r="V894">
        <f t="shared" si="269"/>
        <v>52</v>
      </c>
      <c r="W894">
        <f>INDEX(Testing!$K$17:$K$23,FLOOR(('Frame Table'!T894-($E$6*V894)-($E$6*60*U894))/'Frame Table'!$F$6,1)+1)</f>
        <v>97</v>
      </c>
      <c r="X894">
        <f t="shared" si="282"/>
        <v>88</v>
      </c>
      <c r="Y894">
        <f>INDEX(Testing!$N$17:$N$23,FLOOR(('Frame Table'!T894-($E$6*V894)-($E$6*60*U894))/'Frame Table'!$F$6,1)+1)</f>
        <v>96</v>
      </c>
      <c r="AB894">
        <f t="shared" si="279"/>
        <v>886</v>
      </c>
      <c r="AC894">
        <f t="shared" si="275"/>
        <v>845244</v>
      </c>
      <c r="AD894">
        <f t="shared" si="270"/>
        <v>0</v>
      </c>
      <c r="AE894">
        <f t="shared" si="271"/>
        <v>33</v>
      </c>
      <c r="AF894">
        <f>INDEX(Testing!$K$17:$K$23,FLOOR(('Frame Table'!AC894-($E$6*AE894)-($E$6*60*AD894))/'Frame Table'!$F$6,1)+1)</f>
        <v>0</v>
      </c>
      <c r="AG894">
        <f t="shared" si="283"/>
        <v>1</v>
      </c>
      <c r="AH894">
        <f>INDEX(Testing!$N$17:$N$23,FLOOR(('Frame Table'!AC894-($E$6*AE894)-($E$6*60*AD894))/'Frame Table'!$F$6,1)+1)</f>
        <v>0</v>
      </c>
    </row>
    <row r="895" spans="1:34" x14ac:dyDescent="0.25">
      <c r="A895">
        <f t="shared" si="276"/>
        <v>887</v>
      </c>
      <c r="B895">
        <f t="shared" si="272"/>
        <v>1129151</v>
      </c>
      <c r="C895">
        <f t="shared" si="264"/>
        <v>0</v>
      </c>
      <c r="D895">
        <f t="shared" si="265"/>
        <v>44</v>
      </c>
      <c r="E895">
        <f>INDEX(Testing!$K$17:$K$23,FLOOR(('Frame Table'!B895-($E$6*D895)-($E$6*60*C895))/'Frame Table'!$F$6,1)+1)</f>
        <v>0</v>
      </c>
      <c r="F895">
        <f t="shared" si="280"/>
        <v>10</v>
      </c>
      <c r="G895">
        <f>INDEX(Testing!$N$17:$N$23,FLOOR(('Frame Table'!B895-($E$6*D895)-($E$6*60*C895))/'Frame Table'!$F$6,1)+1)</f>
        <v>0</v>
      </c>
      <c r="J895">
        <f t="shared" si="277"/>
        <v>887</v>
      </c>
      <c r="K895">
        <f t="shared" si="273"/>
        <v>967717</v>
      </c>
      <c r="L895">
        <f t="shared" si="266"/>
        <v>0</v>
      </c>
      <c r="M895">
        <f t="shared" si="267"/>
        <v>37</v>
      </c>
      <c r="N895">
        <f>INDEX(Testing!$K$17:$K$23,FLOOR(('Frame Table'!K895-($E$6*M895)-($E$6*60*L895))/'Frame Table'!$F$6,1)+1)</f>
        <v>97</v>
      </c>
      <c r="O895">
        <f t="shared" si="281"/>
        <v>80</v>
      </c>
      <c r="P895">
        <f>INDEX(Testing!$N$17:$N$23,FLOOR(('Frame Table'!K895-($E$6*M895)-($E$6*60*L895))/'Frame Table'!$F$6,1)+1)</f>
        <v>96</v>
      </c>
      <c r="S895">
        <f t="shared" si="278"/>
        <v>887</v>
      </c>
      <c r="T895">
        <f t="shared" si="274"/>
        <v>1355336</v>
      </c>
      <c r="U895">
        <f t="shared" si="268"/>
        <v>0</v>
      </c>
      <c r="V895">
        <f t="shared" si="269"/>
        <v>52</v>
      </c>
      <c r="W895">
        <f>INDEX(Testing!$K$17:$K$23,FLOOR(('Frame Table'!T895-($E$6*V895)-($E$6*60*U895))/'Frame Table'!$F$6,1)+1)</f>
        <v>97</v>
      </c>
      <c r="X895">
        <f t="shared" si="282"/>
        <v>94</v>
      </c>
      <c r="Y895">
        <f>INDEX(Testing!$N$17:$N$23,FLOOR(('Frame Table'!T895-($E$6*V895)-($E$6*60*U895))/'Frame Table'!$F$6,1)+1)</f>
        <v>96</v>
      </c>
      <c r="AB895">
        <f t="shared" si="279"/>
        <v>887</v>
      </c>
      <c r="AC895">
        <f t="shared" si="275"/>
        <v>846198</v>
      </c>
      <c r="AD895">
        <f t="shared" si="270"/>
        <v>0</v>
      </c>
      <c r="AE895">
        <f t="shared" si="271"/>
        <v>33</v>
      </c>
      <c r="AF895">
        <f>INDEX(Testing!$K$17:$K$23,FLOOR(('Frame Table'!AC895-($E$6*AE895)-($E$6*60*AD895))/'Frame Table'!$F$6,1)+1)</f>
        <v>0</v>
      </c>
      <c r="AG895">
        <f t="shared" si="283"/>
        <v>5</v>
      </c>
      <c r="AH895">
        <f>INDEX(Testing!$N$17:$N$23,FLOOR(('Frame Table'!AC895-($E$6*AE895)-($E$6*60*AD895))/'Frame Table'!$F$6,1)+1)</f>
        <v>0</v>
      </c>
    </row>
    <row r="896" spans="1:34" x14ac:dyDescent="0.25">
      <c r="A896">
        <f t="shared" si="276"/>
        <v>888</v>
      </c>
      <c r="B896">
        <f t="shared" si="272"/>
        <v>1130424</v>
      </c>
      <c r="C896">
        <f t="shared" si="264"/>
        <v>0</v>
      </c>
      <c r="D896">
        <f t="shared" si="265"/>
        <v>44</v>
      </c>
      <c r="E896">
        <f>INDEX(Testing!$K$17:$K$23,FLOOR(('Frame Table'!B896-($E$6*D896)-($E$6*60*C896))/'Frame Table'!$F$6,1)+1)</f>
        <v>0</v>
      </c>
      <c r="F896">
        <f t="shared" si="280"/>
        <v>15</v>
      </c>
      <c r="G896">
        <f>INDEX(Testing!$N$17:$N$23,FLOOR(('Frame Table'!B896-($E$6*D896)-($E$6*60*C896))/'Frame Table'!$F$6,1)+1)</f>
        <v>0</v>
      </c>
      <c r="J896">
        <f t="shared" si="277"/>
        <v>888</v>
      </c>
      <c r="K896">
        <f t="shared" si="273"/>
        <v>968808</v>
      </c>
      <c r="L896">
        <f t="shared" si="266"/>
        <v>0</v>
      </c>
      <c r="M896">
        <f t="shared" si="267"/>
        <v>37</v>
      </c>
      <c r="N896">
        <f>INDEX(Testing!$K$17:$K$23,FLOOR(('Frame Table'!K896-($E$6*M896)-($E$6*60*L896))/'Frame Table'!$F$6,1)+1)</f>
        <v>97</v>
      </c>
      <c r="O896">
        <f t="shared" si="281"/>
        <v>84</v>
      </c>
      <c r="P896">
        <f>INDEX(Testing!$N$17:$N$23,FLOOR(('Frame Table'!K896-($E$6*M896)-($E$6*60*L896))/'Frame Table'!$F$6,1)+1)</f>
        <v>96</v>
      </c>
      <c r="S896">
        <f t="shared" si="278"/>
        <v>888</v>
      </c>
      <c r="T896">
        <f t="shared" si="274"/>
        <v>1356864</v>
      </c>
      <c r="U896">
        <f t="shared" si="268"/>
        <v>0</v>
      </c>
      <c r="V896">
        <f t="shared" si="269"/>
        <v>53</v>
      </c>
      <c r="W896">
        <f>INDEX(Testing!$K$17:$K$23,FLOOR(('Frame Table'!T896-($E$6*V896)-($E$6*60*U896))/'Frame Table'!$F$6,1)+1)</f>
        <v>0</v>
      </c>
      <c r="X896">
        <f t="shared" si="282"/>
        <v>0</v>
      </c>
      <c r="Y896">
        <f>INDEX(Testing!$N$17:$N$23,FLOOR(('Frame Table'!T896-($E$6*V896)-($E$6*60*U896))/'Frame Table'!$F$6,1)+1)</f>
        <v>0</v>
      </c>
      <c r="AB896">
        <f t="shared" si="279"/>
        <v>888</v>
      </c>
      <c r="AC896">
        <f t="shared" si="275"/>
        <v>847152</v>
      </c>
      <c r="AD896">
        <f t="shared" si="270"/>
        <v>0</v>
      </c>
      <c r="AE896">
        <f t="shared" si="271"/>
        <v>33</v>
      </c>
      <c r="AF896">
        <f>INDEX(Testing!$K$17:$K$23,FLOOR(('Frame Table'!AC896-($E$6*AE896)-($E$6*60*AD896))/'Frame Table'!$F$6,1)+1)</f>
        <v>0</v>
      </c>
      <c r="AG896">
        <f t="shared" si="283"/>
        <v>9</v>
      </c>
      <c r="AH896">
        <f>INDEX(Testing!$N$17:$N$23,FLOOR(('Frame Table'!AC896-($E$6*AE896)-($E$6*60*AD896))/'Frame Table'!$F$6,1)+1)</f>
        <v>0</v>
      </c>
    </row>
    <row r="897" spans="1:34" x14ac:dyDescent="0.25">
      <c r="A897">
        <f t="shared" si="276"/>
        <v>889</v>
      </c>
      <c r="B897">
        <f t="shared" si="272"/>
        <v>1131697</v>
      </c>
      <c r="C897">
        <f t="shared" si="264"/>
        <v>0</v>
      </c>
      <c r="D897">
        <f t="shared" si="265"/>
        <v>44</v>
      </c>
      <c r="E897">
        <f>INDEX(Testing!$K$17:$K$23,FLOOR(('Frame Table'!B897-($E$6*D897)-($E$6*60*C897))/'Frame Table'!$F$6,1)+1)</f>
        <v>25</v>
      </c>
      <c r="F897">
        <f t="shared" si="280"/>
        <v>20</v>
      </c>
      <c r="G897">
        <f>INDEX(Testing!$N$17:$N$23,FLOOR(('Frame Table'!B897-($E$6*D897)-($E$6*60*C897))/'Frame Table'!$F$6,1)+1)</f>
        <v>19</v>
      </c>
      <c r="J897">
        <f t="shared" si="277"/>
        <v>889</v>
      </c>
      <c r="K897">
        <f t="shared" si="273"/>
        <v>969899</v>
      </c>
      <c r="L897">
        <f t="shared" si="266"/>
        <v>0</v>
      </c>
      <c r="M897">
        <f t="shared" si="267"/>
        <v>37</v>
      </c>
      <c r="N897">
        <f>INDEX(Testing!$K$17:$K$23,FLOOR(('Frame Table'!K897-($E$6*M897)-($E$6*60*L897))/'Frame Table'!$F$6,1)+1)</f>
        <v>97</v>
      </c>
      <c r="O897">
        <f t="shared" si="281"/>
        <v>88</v>
      </c>
      <c r="P897">
        <f>INDEX(Testing!$N$17:$N$23,FLOOR(('Frame Table'!K897-($E$6*M897)-($E$6*60*L897))/'Frame Table'!$F$6,1)+1)</f>
        <v>96</v>
      </c>
      <c r="S897">
        <f t="shared" si="278"/>
        <v>889</v>
      </c>
      <c r="T897">
        <f t="shared" si="274"/>
        <v>1358392</v>
      </c>
      <c r="U897">
        <f t="shared" si="268"/>
        <v>0</v>
      </c>
      <c r="V897">
        <f t="shared" si="269"/>
        <v>53</v>
      </c>
      <c r="W897">
        <f>INDEX(Testing!$K$17:$K$23,FLOOR(('Frame Table'!T897-($E$6*V897)-($E$6*60*U897))/'Frame Table'!$F$6,1)+1)</f>
        <v>0</v>
      </c>
      <c r="X897">
        <f t="shared" si="282"/>
        <v>6</v>
      </c>
      <c r="Y897">
        <f>INDEX(Testing!$N$17:$N$23,FLOOR(('Frame Table'!T897-($E$6*V897)-($E$6*60*U897))/'Frame Table'!$F$6,1)+1)</f>
        <v>0</v>
      </c>
      <c r="AB897">
        <f t="shared" si="279"/>
        <v>889</v>
      </c>
      <c r="AC897">
        <f t="shared" si="275"/>
        <v>848106</v>
      </c>
      <c r="AD897">
        <f t="shared" si="270"/>
        <v>0</v>
      </c>
      <c r="AE897">
        <f t="shared" si="271"/>
        <v>33</v>
      </c>
      <c r="AF897">
        <f>INDEX(Testing!$K$17:$K$23,FLOOR(('Frame Table'!AC897-($E$6*AE897)-($E$6*60*AD897))/'Frame Table'!$F$6,1)+1)</f>
        <v>0</v>
      </c>
      <c r="AG897">
        <f t="shared" si="283"/>
        <v>12</v>
      </c>
      <c r="AH897">
        <f>INDEX(Testing!$N$17:$N$23,FLOOR(('Frame Table'!AC897-($E$6*AE897)-($E$6*60*AD897))/'Frame Table'!$F$6,1)+1)</f>
        <v>0</v>
      </c>
    </row>
    <row r="898" spans="1:34" x14ac:dyDescent="0.25">
      <c r="A898">
        <f t="shared" si="276"/>
        <v>890</v>
      </c>
      <c r="B898">
        <f t="shared" si="272"/>
        <v>1132970</v>
      </c>
      <c r="C898">
        <f t="shared" si="264"/>
        <v>0</v>
      </c>
      <c r="D898">
        <f t="shared" si="265"/>
        <v>44</v>
      </c>
      <c r="E898">
        <f>INDEX(Testing!$K$17:$K$23,FLOOR(('Frame Table'!B898-($E$6*D898)-($E$6*60*C898))/'Frame Table'!$F$6,1)+1)</f>
        <v>25</v>
      </c>
      <c r="F898">
        <f t="shared" si="280"/>
        <v>25</v>
      </c>
      <c r="G898">
        <f>INDEX(Testing!$N$17:$N$23,FLOOR(('Frame Table'!B898-($E$6*D898)-($E$6*60*C898))/'Frame Table'!$F$6,1)+1)</f>
        <v>19</v>
      </c>
      <c r="J898">
        <f t="shared" si="277"/>
        <v>890</v>
      </c>
      <c r="K898">
        <f t="shared" si="273"/>
        <v>970990</v>
      </c>
      <c r="L898">
        <f t="shared" si="266"/>
        <v>0</v>
      </c>
      <c r="M898">
        <f t="shared" si="267"/>
        <v>37</v>
      </c>
      <c r="N898">
        <f>INDEX(Testing!$K$17:$K$23,FLOOR(('Frame Table'!K898-($E$6*M898)-($E$6*60*L898))/'Frame Table'!$F$6,1)+1)</f>
        <v>97</v>
      </c>
      <c r="O898">
        <f t="shared" si="281"/>
        <v>92</v>
      </c>
      <c r="P898">
        <f>INDEX(Testing!$N$17:$N$23,FLOOR(('Frame Table'!K898-($E$6*M898)-($E$6*60*L898))/'Frame Table'!$F$6,1)+1)</f>
        <v>96</v>
      </c>
      <c r="S898">
        <f t="shared" si="278"/>
        <v>890</v>
      </c>
      <c r="T898">
        <f t="shared" si="274"/>
        <v>1359920</v>
      </c>
      <c r="U898">
        <f t="shared" si="268"/>
        <v>0</v>
      </c>
      <c r="V898">
        <f t="shared" si="269"/>
        <v>53</v>
      </c>
      <c r="W898">
        <f>INDEX(Testing!$K$17:$K$23,FLOOR(('Frame Table'!T898-($E$6*V898)-($E$6*60*U898))/'Frame Table'!$F$6,1)+1)</f>
        <v>0</v>
      </c>
      <c r="X898">
        <f t="shared" si="282"/>
        <v>12</v>
      </c>
      <c r="Y898">
        <f>INDEX(Testing!$N$17:$N$23,FLOOR(('Frame Table'!T898-($E$6*V898)-($E$6*60*U898))/'Frame Table'!$F$6,1)+1)</f>
        <v>0</v>
      </c>
      <c r="AB898">
        <f t="shared" si="279"/>
        <v>890</v>
      </c>
      <c r="AC898">
        <f t="shared" si="275"/>
        <v>849060</v>
      </c>
      <c r="AD898">
        <f t="shared" si="270"/>
        <v>0</v>
      </c>
      <c r="AE898">
        <f t="shared" si="271"/>
        <v>33</v>
      </c>
      <c r="AF898">
        <f>INDEX(Testing!$K$17:$K$23,FLOOR(('Frame Table'!AC898-($E$6*AE898)-($E$6*60*AD898))/'Frame Table'!$F$6,1)+1)</f>
        <v>25</v>
      </c>
      <c r="AG898">
        <f t="shared" si="283"/>
        <v>16</v>
      </c>
      <c r="AH898">
        <f>INDEX(Testing!$N$17:$N$23,FLOOR(('Frame Table'!AC898-($E$6*AE898)-($E$6*60*AD898))/'Frame Table'!$F$6,1)+1)</f>
        <v>19</v>
      </c>
    </row>
    <row r="899" spans="1:34" x14ac:dyDescent="0.25">
      <c r="A899">
        <f t="shared" si="276"/>
        <v>891</v>
      </c>
      <c r="B899">
        <f t="shared" si="272"/>
        <v>1134243</v>
      </c>
      <c r="C899">
        <f t="shared" si="264"/>
        <v>0</v>
      </c>
      <c r="D899">
        <f t="shared" si="265"/>
        <v>44</v>
      </c>
      <c r="E899">
        <f>INDEX(Testing!$K$17:$K$23,FLOOR(('Frame Table'!B899-($E$6*D899)-($E$6*60*C899))/'Frame Table'!$F$6,1)+1)</f>
        <v>25</v>
      </c>
      <c r="F899">
        <f t="shared" si="280"/>
        <v>30</v>
      </c>
      <c r="G899">
        <f>INDEX(Testing!$N$17:$N$23,FLOOR(('Frame Table'!B899-($E$6*D899)-($E$6*60*C899))/'Frame Table'!$F$6,1)+1)</f>
        <v>19</v>
      </c>
      <c r="J899">
        <f t="shared" si="277"/>
        <v>891</v>
      </c>
      <c r="K899">
        <f t="shared" si="273"/>
        <v>972081</v>
      </c>
      <c r="L899">
        <f t="shared" si="266"/>
        <v>0</v>
      </c>
      <c r="M899">
        <f t="shared" si="267"/>
        <v>37</v>
      </c>
      <c r="N899">
        <f>INDEX(Testing!$K$17:$K$23,FLOOR(('Frame Table'!K899-($E$6*M899)-($E$6*60*L899))/'Frame Table'!$F$6,1)+1)</f>
        <v>99</v>
      </c>
      <c r="O899">
        <f t="shared" si="281"/>
        <v>97</v>
      </c>
      <c r="P899">
        <f>INDEX(Testing!$N$17:$N$23,FLOOR(('Frame Table'!K899-($E$6*M899)-($E$6*60*L899))/'Frame Table'!$F$6,1)+1)</f>
        <v>99</v>
      </c>
      <c r="S899">
        <f t="shared" si="278"/>
        <v>891</v>
      </c>
      <c r="T899">
        <f t="shared" si="274"/>
        <v>1361448</v>
      </c>
      <c r="U899">
        <f t="shared" si="268"/>
        <v>0</v>
      </c>
      <c r="V899">
        <f t="shared" si="269"/>
        <v>53</v>
      </c>
      <c r="W899">
        <f>INDEX(Testing!$K$17:$K$23,FLOOR(('Frame Table'!T899-($E$6*V899)-($E$6*60*U899))/'Frame Table'!$F$6,1)+1)</f>
        <v>25</v>
      </c>
      <c r="X899">
        <f t="shared" si="282"/>
        <v>18</v>
      </c>
      <c r="Y899">
        <f>INDEX(Testing!$N$17:$N$23,FLOOR(('Frame Table'!T899-($E$6*V899)-($E$6*60*U899))/'Frame Table'!$F$6,1)+1)</f>
        <v>19</v>
      </c>
      <c r="AB899">
        <f t="shared" si="279"/>
        <v>891</v>
      </c>
      <c r="AC899">
        <f t="shared" si="275"/>
        <v>850014</v>
      </c>
      <c r="AD899">
        <f t="shared" si="270"/>
        <v>0</v>
      </c>
      <c r="AE899">
        <f t="shared" si="271"/>
        <v>33</v>
      </c>
      <c r="AF899">
        <f>INDEX(Testing!$K$17:$K$23,FLOOR(('Frame Table'!AC899-($E$6*AE899)-($E$6*60*AD899))/'Frame Table'!$F$6,1)+1)</f>
        <v>25</v>
      </c>
      <c r="AG899">
        <f t="shared" si="283"/>
        <v>20</v>
      </c>
      <c r="AH899">
        <f>INDEX(Testing!$N$17:$N$23,FLOOR(('Frame Table'!AC899-($E$6*AE899)-($E$6*60*AD899))/'Frame Table'!$F$6,1)+1)</f>
        <v>19</v>
      </c>
    </row>
    <row r="900" spans="1:34" x14ac:dyDescent="0.25">
      <c r="A900">
        <f t="shared" si="276"/>
        <v>892</v>
      </c>
      <c r="B900">
        <f t="shared" si="272"/>
        <v>1135516</v>
      </c>
      <c r="C900">
        <f t="shared" si="264"/>
        <v>0</v>
      </c>
      <c r="D900">
        <f t="shared" si="265"/>
        <v>44</v>
      </c>
      <c r="E900">
        <f>INDEX(Testing!$K$17:$K$23,FLOOR(('Frame Table'!B900-($E$6*D900)-($E$6*60*C900))/'Frame Table'!$F$6,1)+1)</f>
        <v>48</v>
      </c>
      <c r="F900">
        <f t="shared" si="280"/>
        <v>35</v>
      </c>
      <c r="G900">
        <f>INDEX(Testing!$N$17:$N$23,FLOOR(('Frame Table'!B900-($E$6*D900)-($E$6*60*C900))/'Frame Table'!$F$6,1)+1)</f>
        <v>38</v>
      </c>
      <c r="J900">
        <f t="shared" si="277"/>
        <v>892</v>
      </c>
      <c r="K900">
        <f t="shared" si="273"/>
        <v>973172</v>
      </c>
      <c r="L900">
        <f t="shared" si="266"/>
        <v>0</v>
      </c>
      <c r="M900">
        <f t="shared" si="267"/>
        <v>38</v>
      </c>
      <c r="N900">
        <f>INDEX(Testing!$K$17:$K$23,FLOOR(('Frame Table'!K900-($E$6*M900)-($E$6*60*L900))/'Frame Table'!$F$6,1)+1)</f>
        <v>0</v>
      </c>
      <c r="O900">
        <f t="shared" si="281"/>
        <v>1</v>
      </c>
      <c r="P900">
        <f>INDEX(Testing!$N$17:$N$23,FLOOR(('Frame Table'!K900-($E$6*M900)-($E$6*60*L900))/'Frame Table'!$F$6,1)+1)</f>
        <v>0</v>
      </c>
      <c r="S900">
        <f t="shared" si="278"/>
        <v>892</v>
      </c>
      <c r="T900">
        <f t="shared" si="274"/>
        <v>1362976</v>
      </c>
      <c r="U900">
        <f t="shared" si="268"/>
        <v>0</v>
      </c>
      <c r="V900">
        <f t="shared" si="269"/>
        <v>53</v>
      </c>
      <c r="W900">
        <f>INDEX(Testing!$K$17:$K$23,FLOOR(('Frame Table'!T900-($E$6*V900)-($E$6*60*U900))/'Frame Table'!$F$6,1)+1)</f>
        <v>25</v>
      </c>
      <c r="X900">
        <f t="shared" si="282"/>
        <v>24</v>
      </c>
      <c r="Y900">
        <f>INDEX(Testing!$N$17:$N$23,FLOOR(('Frame Table'!T900-($E$6*V900)-($E$6*60*U900))/'Frame Table'!$F$6,1)+1)</f>
        <v>19</v>
      </c>
      <c r="AB900">
        <f t="shared" si="279"/>
        <v>892</v>
      </c>
      <c r="AC900">
        <f t="shared" si="275"/>
        <v>850968</v>
      </c>
      <c r="AD900">
        <f t="shared" si="270"/>
        <v>0</v>
      </c>
      <c r="AE900">
        <f t="shared" si="271"/>
        <v>33</v>
      </c>
      <c r="AF900">
        <f>INDEX(Testing!$K$17:$K$23,FLOOR(('Frame Table'!AC900-($E$6*AE900)-($E$6*60*AD900))/'Frame Table'!$F$6,1)+1)</f>
        <v>25</v>
      </c>
      <c r="AG900">
        <f t="shared" si="283"/>
        <v>24</v>
      </c>
      <c r="AH900">
        <f>INDEX(Testing!$N$17:$N$23,FLOOR(('Frame Table'!AC900-($E$6*AE900)-($E$6*60*AD900))/'Frame Table'!$F$6,1)+1)</f>
        <v>19</v>
      </c>
    </row>
    <row r="901" spans="1:34" x14ac:dyDescent="0.25">
      <c r="A901">
        <f t="shared" si="276"/>
        <v>893</v>
      </c>
      <c r="B901">
        <f t="shared" si="272"/>
        <v>1136789</v>
      </c>
      <c r="C901">
        <f t="shared" si="264"/>
        <v>0</v>
      </c>
      <c r="D901">
        <f t="shared" si="265"/>
        <v>44</v>
      </c>
      <c r="E901">
        <f>INDEX(Testing!$K$17:$K$23,FLOOR(('Frame Table'!B901-($E$6*D901)-($E$6*60*C901))/'Frame Table'!$F$6,1)+1)</f>
        <v>48</v>
      </c>
      <c r="F901">
        <f t="shared" si="280"/>
        <v>40</v>
      </c>
      <c r="G901">
        <f>INDEX(Testing!$N$17:$N$23,FLOOR(('Frame Table'!B901-($E$6*D901)-($E$6*60*C901))/'Frame Table'!$F$6,1)+1)</f>
        <v>38</v>
      </c>
      <c r="J901">
        <f t="shared" si="277"/>
        <v>893</v>
      </c>
      <c r="K901">
        <f t="shared" si="273"/>
        <v>974263</v>
      </c>
      <c r="L901">
        <f t="shared" si="266"/>
        <v>0</v>
      </c>
      <c r="M901">
        <f t="shared" si="267"/>
        <v>38</v>
      </c>
      <c r="N901">
        <f>INDEX(Testing!$K$17:$K$23,FLOOR(('Frame Table'!K901-($E$6*M901)-($E$6*60*L901))/'Frame Table'!$F$6,1)+1)</f>
        <v>0</v>
      </c>
      <c r="O901">
        <f t="shared" si="281"/>
        <v>5</v>
      </c>
      <c r="P901">
        <f>INDEX(Testing!$N$17:$N$23,FLOOR(('Frame Table'!K901-($E$6*M901)-($E$6*60*L901))/'Frame Table'!$F$6,1)+1)</f>
        <v>0</v>
      </c>
      <c r="S901">
        <f t="shared" si="278"/>
        <v>893</v>
      </c>
      <c r="T901">
        <f t="shared" si="274"/>
        <v>1364504</v>
      </c>
      <c r="U901">
        <f t="shared" si="268"/>
        <v>0</v>
      </c>
      <c r="V901">
        <f t="shared" si="269"/>
        <v>53</v>
      </c>
      <c r="W901">
        <f>INDEX(Testing!$K$17:$K$23,FLOOR(('Frame Table'!T901-($E$6*V901)-($E$6*60*U901))/'Frame Table'!$F$6,1)+1)</f>
        <v>25</v>
      </c>
      <c r="X901">
        <f t="shared" si="282"/>
        <v>30</v>
      </c>
      <c r="Y901">
        <f>INDEX(Testing!$N$17:$N$23,FLOOR(('Frame Table'!T901-($E$6*V901)-($E$6*60*U901))/'Frame Table'!$F$6,1)+1)</f>
        <v>19</v>
      </c>
      <c r="AB901">
        <f t="shared" si="279"/>
        <v>893</v>
      </c>
      <c r="AC901">
        <f t="shared" si="275"/>
        <v>851922</v>
      </c>
      <c r="AD901">
        <f t="shared" si="270"/>
        <v>0</v>
      </c>
      <c r="AE901">
        <f t="shared" si="271"/>
        <v>33</v>
      </c>
      <c r="AF901">
        <f>INDEX(Testing!$K$17:$K$23,FLOOR(('Frame Table'!AC901-($E$6*AE901)-($E$6*60*AD901))/'Frame Table'!$F$6,1)+1)</f>
        <v>25</v>
      </c>
      <c r="AG901">
        <f t="shared" si="283"/>
        <v>27</v>
      </c>
      <c r="AH901">
        <f>INDEX(Testing!$N$17:$N$23,FLOOR(('Frame Table'!AC901-($E$6*AE901)-($E$6*60*AD901))/'Frame Table'!$F$6,1)+1)</f>
        <v>19</v>
      </c>
    </row>
    <row r="902" spans="1:34" x14ac:dyDescent="0.25">
      <c r="A902">
        <f t="shared" si="276"/>
        <v>894</v>
      </c>
      <c r="B902">
        <f t="shared" si="272"/>
        <v>1138062</v>
      </c>
      <c r="C902">
        <f t="shared" si="264"/>
        <v>0</v>
      </c>
      <c r="D902">
        <f t="shared" si="265"/>
        <v>44</v>
      </c>
      <c r="E902">
        <f>INDEX(Testing!$K$17:$K$23,FLOOR(('Frame Table'!B902-($E$6*D902)-($E$6*60*C902))/'Frame Table'!$F$6,1)+1)</f>
        <v>48</v>
      </c>
      <c r="F902">
        <f t="shared" si="280"/>
        <v>45</v>
      </c>
      <c r="G902">
        <f>INDEX(Testing!$N$17:$N$23,FLOOR(('Frame Table'!B902-($E$6*D902)-($E$6*60*C902))/'Frame Table'!$F$6,1)+1)</f>
        <v>38</v>
      </c>
      <c r="J902">
        <f t="shared" si="277"/>
        <v>894</v>
      </c>
      <c r="K902">
        <f t="shared" si="273"/>
        <v>975354</v>
      </c>
      <c r="L902">
        <f t="shared" si="266"/>
        <v>0</v>
      </c>
      <c r="M902">
        <f t="shared" si="267"/>
        <v>38</v>
      </c>
      <c r="N902">
        <f>INDEX(Testing!$K$17:$K$23,FLOOR(('Frame Table'!K902-($E$6*M902)-($E$6*60*L902))/'Frame Table'!$F$6,1)+1)</f>
        <v>0</v>
      </c>
      <c r="O902">
        <f t="shared" si="281"/>
        <v>9</v>
      </c>
      <c r="P902">
        <f>INDEX(Testing!$N$17:$N$23,FLOOR(('Frame Table'!K902-($E$6*M902)-($E$6*60*L902))/'Frame Table'!$F$6,1)+1)</f>
        <v>0</v>
      </c>
      <c r="S902">
        <f t="shared" si="278"/>
        <v>894</v>
      </c>
      <c r="T902">
        <f t="shared" si="274"/>
        <v>1366032</v>
      </c>
      <c r="U902">
        <f t="shared" si="268"/>
        <v>0</v>
      </c>
      <c r="V902">
        <f t="shared" si="269"/>
        <v>53</v>
      </c>
      <c r="W902">
        <f>INDEX(Testing!$K$17:$K$23,FLOOR(('Frame Table'!T902-($E$6*V902)-($E$6*60*U902))/'Frame Table'!$F$6,1)+1)</f>
        <v>48</v>
      </c>
      <c r="X902">
        <f t="shared" si="282"/>
        <v>36</v>
      </c>
      <c r="Y902">
        <f>INDEX(Testing!$N$17:$N$23,FLOOR(('Frame Table'!T902-($E$6*V902)-($E$6*60*U902))/'Frame Table'!$F$6,1)+1)</f>
        <v>38</v>
      </c>
      <c r="AB902">
        <f t="shared" si="279"/>
        <v>894</v>
      </c>
      <c r="AC902">
        <f t="shared" si="275"/>
        <v>852876</v>
      </c>
      <c r="AD902">
        <f t="shared" si="270"/>
        <v>0</v>
      </c>
      <c r="AE902">
        <f t="shared" si="271"/>
        <v>33</v>
      </c>
      <c r="AF902">
        <f>INDEX(Testing!$K$17:$K$23,FLOOR(('Frame Table'!AC902-($E$6*AE902)-($E$6*60*AD902))/'Frame Table'!$F$6,1)+1)</f>
        <v>25</v>
      </c>
      <c r="AG902">
        <f t="shared" si="283"/>
        <v>31</v>
      </c>
      <c r="AH902">
        <f>INDEX(Testing!$N$17:$N$23,FLOOR(('Frame Table'!AC902-($E$6*AE902)-($E$6*60*AD902))/'Frame Table'!$F$6,1)+1)</f>
        <v>19</v>
      </c>
    </row>
    <row r="903" spans="1:34" x14ac:dyDescent="0.25">
      <c r="A903">
        <f t="shared" si="276"/>
        <v>895</v>
      </c>
      <c r="B903">
        <f t="shared" si="272"/>
        <v>1139335</v>
      </c>
      <c r="C903">
        <f t="shared" si="264"/>
        <v>0</v>
      </c>
      <c r="D903">
        <f t="shared" si="265"/>
        <v>44</v>
      </c>
      <c r="E903">
        <f>INDEX(Testing!$K$17:$K$23,FLOOR(('Frame Table'!B903-($E$6*D903)-($E$6*60*C903))/'Frame Table'!$F$6,1)+1)</f>
        <v>61</v>
      </c>
      <c r="F903">
        <f t="shared" si="280"/>
        <v>50</v>
      </c>
      <c r="G903">
        <f>INDEX(Testing!$N$17:$N$23,FLOOR(('Frame Table'!B903-($E$6*D903)-($E$6*60*C903))/'Frame Table'!$F$6,1)+1)</f>
        <v>58</v>
      </c>
      <c r="J903">
        <f t="shared" si="277"/>
        <v>895</v>
      </c>
      <c r="K903">
        <f t="shared" si="273"/>
        <v>976445</v>
      </c>
      <c r="L903">
        <f t="shared" si="266"/>
        <v>0</v>
      </c>
      <c r="M903">
        <f t="shared" si="267"/>
        <v>38</v>
      </c>
      <c r="N903">
        <f>INDEX(Testing!$K$17:$K$23,FLOOR(('Frame Table'!K903-($E$6*M903)-($E$6*60*L903))/'Frame Table'!$F$6,1)+1)</f>
        <v>0</v>
      </c>
      <c r="O903">
        <f t="shared" si="281"/>
        <v>14</v>
      </c>
      <c r="P903">
        <f>INDEX(Testing!$N$17:$N$23,FLOOR(('Frame Table'!K903-($E$6*M903)-($E$6*60*L903))/'Frame Table'!$F$6,1)+1)</f>
        <v>0</v>
      </c>
      <c r="S903">
        <f t="shared" si="278"/>
        <v>895</v>
      </c>
      <c r="T903">
        <f t="shared" si="274"/>
        <v>1367560</v>
      </c>
      <c r="U903">
        <f t="shared" si="268"/>
        <v>0</v>
      </c>
      <c r="V903">
        <f t="shared" si="269"/>
        <v>53</v>
      </c>
      <c r="W903">
        <f>INDEX(Testing!$K$17:$K$23,FLOOR(('Frame Table'!T903-($E$6*V903)-($E$6*60*U903))/'Frame Table'!$F$6,1)+1)</f>
        <v>48</v>
      </c>
      <c r="X903">
        <f t="shared" si="282"/>
        <v>42</v>
      </c>
      <c r="Y903">
        <f>INDEX(Testing!$N$17:$N$23,FLOOR(('Frame Table'!T903-($E$6*V903)-($E$6*60*U903))/'Frame Table'!$F$6,1)+1)</f>
        <v>38</v>
      </c>
      <c r="AB903">
        <f t="shared" si="279"/>
        <v>895</v>
      </c>
      <c r="AC903">
        <f t="shared" si="275"/>
        <v>853830</v>
      </c>
      <c r="AD903">
        <f t="shared" si="270"/>
        <v>0</v>
      </c>
      <c r="AE903">
        <f t="shared" si="271"/>
        <v>33</v>
      </c>
      <c r="AF903">
        <f>INDEX(Testing!$K$17:$K$23,FLOOR(('Frame Table'!AC903-($E$6*AE903)-($E$6*60*AD903))/'Frame Table'!$F$6,1)+1)</f>
        <v>48</v>
      </c>
      <c r="AG903">
        <f t="shared" si="283"/>
        <v>35</v>
      </c>
      <c r="AH903">
        <f>INDEX(Testing!$N$17:$N$23,FLOOR(('Frame Table'!AC903-($E$6*AE903)-($E$6*60*AD903))/'Frame Table'!$F$6,1)+1)</f>
        <v>38</v>
      </c>
    </row>
    <row r="904" spans="1:34" x14ac:dyDescent="0.25">
      <c r="A904">
        <f t="shared" si="276"/>
        <v>896</v>
      </c>
      <c r="B904">
        <f t="shared" si="272"/>
        <v>1140608</v>
      </c>
      <c r="C904">
        <f t="shared" ref="C904:C967" si="284">FLOOR(B904/($E$6*60),1)</f>
        <v>0</v>
      </c>
      <c r="D904">
        <f t="shared" ref="D904:D967" si="285">FLOOR(B904/$E$6,1)-(60*C904)</f>
        <v>44</v>
      </c>
      <c r="E904">
        <f>INDEX(Testing!$K$17:$K$23,FLOOR(('Frame Table'!B904-($E$6*D904)-($E$6*60*C904))/'Frame Table'!$F$6,1)+1)</f>
        <v>61</v>
      </c>
      <c r="F904">
        <f t="shared" si="280"/>
        <v>55</v>
      </c>
      <c r="G904">
        <f>INDEX(Testing!$N$17:$N$23,FLOOR(('Frame Table'!B904-($E$6*D904)-($E$6*60*C904))/'Frame Table'!$F$6,1)+1)</f>
        <v>58</v>
      </c>
      <c r="J904">
        <f t="shared" si="277"/>
        <v>896</v>
      </c>
      <c r="K904">
        <f t="shared" si="273"/>
        <v>977536</v>
      </c>
      <c r="L904">
        <f t="shared" ref="L904:L967" si="286">FLOOR(K904/($E$6*60),1)</f>
        <v>0</v>
      </c>
      <c r="M904">
        <f t="shared" ref="M904:M967" si="287">FLOOR(K904/$E$6,1)-(60*L904)</f>
        <v>38</v>
      </c>
      <c r="N904">
        <f>INDEX(Testing!$K$17:$K$23,FLOOR(('Frame Table'!K904-($E$6*M904)-($E$6*60*L904))/'Frame Table'!$F$6,1)+1)</f>
        <v>25</v>
      </c>
      <c r="O904">
        <f t="shared" si="281"/>
        <v>18</v>
      </c>
      <c r="P904">
        <f>INDEX(Testing!$N$17:$N$23,FLOOR(('Frame Table'!K904-($E$6*M904)-($E$6*60*L904))/'Frame Table'!$F$6,1)+1)</f>
        <v>19</v>
      </c>
      <c r="S904">
        <f t="shared" si="278"/>
        <v>896</v>
      </c>
      <c r="T904">
        <f t="shared" si="274"/>
        <v>1369088</v>
      </c>
      <c r="U904">
        <f t="shared" ref="U904:U967" si="288">FLOOR(T904/($E$6*60),1)</f>
        <v>0</v>
      </c>
      <c r="V904">
        <f t="shared" ref="V904:V967" si="289">FLOOR(T904/$E$6,1)-(60*U904)</f>
        <v>53</v>
      </c>
      <c r="W904">
        <f>INDEX(Testing!$K$17:$K$23,FLOOR(('Frame Table'!T904-($E$6*V904)-($E$6*60*U904))/'Frame Table'!$F$6,1)+1)</f>
        <v>61</v>
      </c>
      <c r="X904">
        <f t="shared" si="282"/>
        <v>48</v>
      </c>
      <c r="Y904">
        <f>INDEX(Testing!$N$17:$N$23,FLOOR(('Frame Table'!T904-($E$6*V904)-($E$6*60*U904))/'Frame Table'!$F$6,1)+1)</f>
        <v>58</v>
      </c>
      <c r="AB904">
        <f t="shared" si="279"/>
        <v>896</v>
      </c>
      <c r="AC904">
        <f t="shared" si="275"/>
        <v>854784</v>
      </c>
      <c r="AD904">
        <f t="shared" ref="AD904:AD967" si="290">FLOOR(AC904/($E$6*60),1)</f>
        <v>0</v>
      </c>
      <c r="AE904">
        <f t="shared" ref="AE904:AE967" si="291">FLOOR(AC904/$E$6,1)-(60*AD904)</f>
        <v>33</v>
      </c>
      <c r="AF904">
        <f>INDEX(Testing!$K$17:$K$23,FLOOR(('Frame Table'!AC904-($E$6*AE904)-($E$6*60*AD904))/'Frame Table'!$F$6,1)+1)</f>
        <v>48</v>
      </c>
      <c r="AG904">
        <f t="shared" si="283"/>
        <v>39</v>
      </c>
      <c r="AH904">
        <f>INDEX(Testing!$N$17:$N$23,FLOOR(('Frame Table'!AC904-($E$6*AE904)-($E$6*60*AD904))/'Frame Table'!$F$6,1)+1)</f>
        <v>38</v>
      </c>
    </row>
    <row r="905" spans="1:34" x14ac:dyDescent="0.25">
      <c r="A905">
        <f t="shared" si="276"/>
        <v>897</v>
      </c>
      <c r="B905">
        <f t="shared" ref="B905:B968" si="292">A905*$C$6</f>
        <v>1141881</v>
      </c>
      <c r="C905">
        <f t="shared" si="284"/>
        <v>0</v>
      </c>
      <c r="D905">
        <f t="shared" si="285"/>
        <v>44</v>
      </c>
      <c r="E905">
        <f>INDEX(Testing!$K$17:$K$23,FLOOR(('Frame Table'!B905-($E$6*D905)-($E$6*60*C905))/'Frame Table'!$F$6,1)+1)</f>
        <v>61</v>
      </c>
      <c r="F905">
        <f t="shared" si="280"/>
        <v>60</v>
      </c>
      <c r="G905">
        <f>INDEX(Testing!$N$17:$N$23,FLOOR(('Frame Table'!B905-($E$6*D905)-($E$6*60*C905))/'Frame Table'!$F$6,1)+1)</f>
        <v>58</v>
      </c>
      <c r="J905">
        <f t="shared" si="277"/>
        <v>897</v>
      </c>
      <c r="K905">
        <f t="shared" si="273"/>
        <v>978627</v>
      </c>
      <c r="L905">
        <f t="shared" si="286"/>
        <v>0</v>
      </c>
      <c r="M905">
        <f t="shared" si="287"/>
        <v>38</v>
      </c>
      <c r="N905">
        <f>INDEX(Testing!$K$17:$K$23,FLOOR(('Frame Table'!K905-($E$6*M905)-($E$6*60*L905))/'Frame Table'!$F$6,1)+1)</f>
        <v>25</v>
      </c>
      <c r="O905">
        <f t="shared" si="281"/>
        <v>22</v>
      </c>
      <c r="P905">
        <f>INDEX(Testing!$N$17:$N$23,FLOOR(('Frame Table'!K905-($E$6*M905)-($E$6*60*L905))/'Frame Table'!$F$6,1)+1)</f>
        <v>19</v>
      </c>
      <c r="S905">
        <f t="shared" si="278"/>
        <v>897</v>
      </c>
      <c r="T905">
        <f t="shared" si="274"/>
        <v>1370616</v>
      </c>
      <c r="U905">
        <f t="shared" si="288"/>
        <v>0</v>
      </c>
      <c r="V905">
        <f t="shared" si="289"/>
        <v>53</v>
      </c>
      <c r="W905">
        <f>INDEX(Testing!$K$17:$K$23,FLOOR(('Frame Table'!T905-($E$6*V905)-($E$6*60*U905))/'Frame Table'!$F$6,1)+1)</f>
        <v>61</v>
      </c>
      <c r="X905">
        <f t="shared" si="282"/>
        <v>53</v>
      </c>
      <c r="Y905">
        <f>INDEX(Testing!$N$17:$N$23,FLOOR(('Frame Table'!T905-($E$6*V905)-($E$6*60*U905))/'Frame Table'!$F$6,1)+1)</f>
        <v>58</v>
      </c>
      <c r="AB905">
        <f t="shared" si="279"/>
        <v>897</v>
      </c>
      <c r="AC905">
        <f t="shared" si="275"/>
        <v>855738</v>
      </c>
      <c r="AD905">
        <f t="shared" si="290"/>
        <v>0</v>
      </c>
      <c r="AE905">
        <f t="shared" si="291"/>
        <v>33</v>
      </c>
      <c r="AF905">
        <f>INDEX(Testing!$K$17:$K$23,FLOOR(('Frame Table'!AC905-($E$6*AE905)-($E$6*60*AD905))/'Frame Table'!$F$6,1)+1)</f>
        <v>48</v>
      </c>
      <c r="AG905">
        <f t="shared" si="283"/>
        <v>42</v>
      </c>
      <c r="AH905">
        <f>INDEX(Testing!$N$17:$N$23,FLOOR(('Frame Table'!AC905-($E$6*AE905)-($E$6*60*AD905))/'Frame Table'!$F$6,1)+1)</f>
        <v>38</v>
      </c>
    </row>
    <row r="906" spans="1:34" x14ac:dyDescent="0.25">
      <c r="A906">
        <f t="shared" si="276"/>
        <v>898</v>
      </c>
      <c r="B906">
        <f t="shared" si="292"/>
        <v>1143154</v>
      </c>
      <c r="C906">
        <f t="shared" si="284"/>
        <v>0</v>
      </c>
      <c r="D906">
        <f t="shared" si="285"/>
        <v>44</v>
      </c>
      <c r="E906">
        <f>INDEX(Testing!$K$17:$K$23,FLOOR(('Frame Table'!B906-($E$6*D906)-($E$6*60*C906))/'Frame Table'!$F$6,1)+1)</f>
        <v>82</v>
      </c>
      <c r="F906">
        <f t="shared" si="280"/>
        <v>65</v>
      </c>
      <c r="G906">
        <f>INDEX(Testing!$N$17:$N$23,FLOOR(('Frame Table'!B906-($E$6*D906)-($E$6*60*C906))/'Frame Table'!$F$6,1)+1)</f>
        <v>77</v>
      </c>
      <c r="J906">
        <f t="shared" si="277"/>
        <v>898</v>
      </c>
      <c r="K906">
        <f t="shared" ref="K906:K969" si="293">J906*L$6</f>
        <v>979718</v>
      </c>
      <c r="L906">
        <f t="shared" si="286"/>
        <v>0</v>
      </c>
      <c r="M906">
        <f t="shared" si="287"/>
        <v>38</v>
      </c>
      <c r="N906">
        <f>INDEX(Testing!$K$17:$K$23,FLOOR(('Frame Table'!K906-($E$6*M906)-($E$6*60*L906))/'Frame Table'!$F$6,1)+1)</f>
        <v>25</v>
      </c>
      <c r="O906">
        <f t="shared" si="281"/>
        <v>27</v>
      </c>
      <c r="P906">
        <f>INDEX(Testing!$N$17:$N$23,FLOOR(('Frame Table'!K906-($E$6*M906)-($E$6*60*L906))/'Frame Table'!$F$6,1)+1)</f>
        <v>19</v>
      </c>
      <c r="S906">
        <f t="shared" si="278"/>
        <v>898</v>
      </c>
      <c r="T906">
        <f t="shared" ref="T906:T969" si="294">S906*U$6</f>
        <v>1372144</v>
      </c>
      <c r="U906">
        <f t="shared" si="288"/>
        <v>0</v>
      </c>
      <c r="V906">
        <f t="shared" si="289"/>
        <v>53</v>
      </c>
      <c r="W906">
        <f>INDEX(Testing!$K$17:$K$23,FLOOR(('Frame Table'!T906-($E$6*V906)-($E$6*60*U906))/'Frame Table'!$F$6,1)+1)</f>
        <v>61</v>
      </c>
      <c r="X906">
        <f t="shared" si="282"/>
        <v>59</v>
      </c>
      <c r="Y906">
        <f>INDEX(Testing!$N$17:$N$23,FLOOR(('Frame Table'!T906-($E$6*V906)-($E$6*60*U906))/'Frame Table'!$F$6,1)+1)</f>
        <v>58</v>
      </c>
      <c r="AB906">
        <f t="shared" si="279"/>
        <v>898</v>
      </c>
      <c r="AC906">
        <f t="shared" ref="AC906:AC969" si="295">AB906*AD$6</f>
        <v>856692</v>
      </c>
      <c r="AD906">
        <f t="shared" si="290"/>
        <v>0</v>
      </c>
      <c r="AE906">
        <f t="shared" si="291"/>
        <v>33</v>
      </c>
      <c r="AF906">
        <f>INDEX(Testing!$K$17:$K$23,FLOOR(('Frame Table'!AC906-($E$6*AE906)-($E$6*60*AD906))/'Frame Table'!$F$6,1)+1)</f>
        <v>48</v>
      </c>
      <c r="AG906">
        <f t="shared" si="283"/>
        <v>46</v>
      </c>
      <c r="AH906">
        <f>INDEX(Testing!$N$17:$N$23,FLOOR(('Frame Table'!AC906-($E$6*AE906)-($E$6*60*AD906))/'Frame Table'!$F$6,1)+1)</f>
        <v>38</v>
      </c>
    </row>
    <row r="907" spans="1:34" x14ac:dyDescent="0.25">
      <c r="A907">
        <f t="shared" ref="A907:A970" si="296">A906+1</f>
        <v>899</v>
      </c>
      <c r="B907">
        <f t="shared" si="292"/>
        <v>1144427</v>
      </c>
      <c r="C907">
        <f t="shared" si="284"/>
        <v>0</v>
      </c>
      <c r="D907">
        <f t="shared" si="285"/>
        <v>44</v>
      </c>
      <c r="E907">
        <f>INDEX(Testing!$K$17:$K$23,FLOOR(('Frame Table'!B907-($E$6*D907)-($E$6*60*C907))/'Frame Table'!$F$6,1)+1)</f>
        <v>82</v>
      </c>
      <c r="F907">
        <f t="shared" si="280"/>
        <v>70</v>
      </c>
      <c r="G907">
        <f>INDEX(Testing!$N$17:$N$23,FLOOR(('Frame Table'!B907-($E$6*D907)-($E$6*60*C907))/'Frame Table'!$F$6,1)+1)</f>
        <v>77</v>
      </c>
      <c r="J907">
        <f t="shared" ref="J907:J970" si="297">J906+1</f>
        <v>899</v>
      </c>
      <c r="K907">
        <f t="shared" si="293"/>
        <v>980809</v>
      </c>
      <c r="L907">
        <f t="shared" si="286"/>
        <v>0</v>
      </c>
      <c r="M907">
        <f t="shared" si="287"/>
        <v>38</v>
      </c>
      <c r="N907">
        <f>INDEX(Testing!$K$17:$K$23,FLOOR(('Frame Table'!K907-($E$6*M907)-($E$6*60*L907))/'Frame Table'!$F$6,1)+1)</f>
        <v>25</v>
      </c>
      <c r="O907">
        <f t="shared" si="281"/>
        <v>31</v>
      </c>
      <c r="P907">
        <f>INDEX(Testing!$N$17:$N$23,FLOOR(('Frame Table'!K907-($E$6*M907)-($E$6*60*L907))/'Frame Table'!$F$6,1)+1)</f>
        <v>19</v>
      </c>
      <c r="S907">
        <f t="shared" ref="S907:S970" si="298">S906+1</f>
        <v>899</v>
      </c>
      <c r="T907">
        <f t="shared" si="294"/>
        <v>1373672</v>
      </c>
      <c r="U907">
        <f t="shared" si="288"/>
        <v>0</v>
      </c>
      <c r="V907">
        <f t="shared" si="289"/>
        <v>53</v>
      </c>
      <c r="W907">
        <f>INDEX(Testing!$K$17:$K$23,FLOOR(('Frame Table'!T907-($E$6*V907)-($E$6*60*U907))/'Frame Table'!$F$6,1)+1)</f>
        <v>82</v>
      </c>
      <c r="X907">
        <f t="shared" si="282"/>
        <v>65</v>
      </c>
      <c r="Y907">
        <f>INDEX(Testing!$N$17:$N$23,FLOOR(('Frame Table'!T907-($E$6*V907)-($E$6*60*U907))/'Frame Table'!$F$6,1)+1)</f>
        <v>77</v>
      </c>
      <c r="AB907">
        <f t="shared" ref="AB907:AB970" si="299">AB906+1</f>
        <v>899</v>
      </c>
      <c r="AC907">
        <f t="shared" si="295"/>
        <v>857646</v>
      </c>
      <c r="AD907">
        <f t="shared" si="290"/>
        <v>0</v>
      </c>
      <c r="AE907">
        <f t="shared" si="291"/>
        <v>33</v>
      </c>
      <c r="AF907">
        <f>INDEX(Testing!$K$17:$K$23,FLOOR(('Frame Table'!AC907-($E$6*AE907)-($E$6*60*AD907))/'Frame Table'!$F$6,1)+1)</f>
        <v>61</v>
      </c>
      <c r="AG907">
        <f t="shared" si="283"/>
        <v>50</v>
      </c>
      <c r="AH907">
        <f>INDEX(Testing!$N$17:$N$23,FLOOR(('Frame Table'!AC907-($E$6*AE907)-($E$6*60*AD907))/'Frame Table'!$F$6,1)+1)</f>
        <v>58</v>
      </c>
    </row>
    <row r="908" spans="1:34" x14ac:dyDescent="0.25">
      <c r="A908">
        <f t="shared" si="296"/>
        <v>900</v>
      </c>
      <c r="B908">
        <f t="shared" si="292"/>
        <v>1145700</v>
      </c>
      <c r="C908">
        <f t="shared" si="284"/>
        <v>0</v>
      </c>
      <c r="D908">
        <f t="shared" si="285"/>
        <v>44</v>
      </c>
      <c r="E908">
        <f>INDEX(Testing!$K$17:$K$23,FLOOR(('Frame Table'!B908-($E$6*D908)-($E$6*60*C908))/'Frame Table'!$F$6,1)+1)</f>
        <v>82</v>
      </c>
      <c r="F908">
        <f t="shared" si="280"/>
        <v>75</v>
      </c>
      <c r="G908">
        <f>INDEX(Testing!$N$17:$N$23,FLOOR(('Frame Table'!B908-($E$6*D908)-($E$6*60*C908))/'Frame Table'!$F$6,1)+1)</f>
        <v>77</v>
      </c>
      <c r="J908">
        <f t="shared" si="297"/>
        <v>900</v>
      </c>
      <c r="K908">
        <f t="shared" si="293"/>
        <v>981900</v>
      </c>
      <c r="L908">
        <f t="shared" si="286"/>
        <v>0</v>
      </c>
      <c r="M908">
        <f t="shared" si="287"/>
        <v>38</v>
      </c>
      <c r="N908">
        <f>INDEX(Testing!$K$17:$K$23,FLOOR(('Frame Table'!K908-($E$6*M908)-($E$6*60*L908))/'Frame Table'!$F$6,1)+1)</f>
        <v>48</v>
      </c>
      <c r="O908">
        <f t="shared" si="281"/>
        <v>35</v>
      </c>
      <c r="P908">
        <f>INDEX(Testing!$N$17:$N$23,FLOOR(('Frame Table'!K908-($E$6*M908)-($E$6*60*L908))/'Frame Table'!$F$6,1)+1)</f>
        <v>38</v>
      </c>
      <c r="S908">
        <f t="shared" si="298"/>
        <v>900</v>
      </c>
      <c r="T908">
        <f t="shared" si="294"/>
        <v>1375200</v>
      </c>
      <c r="U908">
        <f t="shared" si="288"/>
        <v>0</v>
      </c>
      <c r="V908">
        <f t="shared" si="289"/>
        <v>53</v>
      </c>
      <c r="W908">
        <f>INDEX(Testing!$K$17:$K$23,FLOOR(('Frame Table'!T908-($E$6*V908)-($E$6*60*U908))/'Frame Table'!$F$6,1)+1)</f>
        <v>82</v>
      </c>
      <c r="X908">
        <f t="shared" si="282"/>
        <v>71</v>
      </c>
      <c r="Y908">
        <f>INDEX(Testing!$N$17:$N$23,FLOOR(('Frame Table'!T908-($E$6*V908)-($E$6*60*U908))/'Frame Table'!$F$6,1)+1)</f>
        <v>77</v>
      </c>
      <c r="AB908">
        <f t="shared" si="299"/>
        <v>900</v>
      </c>
      <c r="AC908">
        <f t="shared" si="295"/>
        <v>858600</v>
      </c>
      <c r="AD908">
        <f t="shared" si="290"/>
        <v>0</v>
      </c>
      <c r="AE908">
        <f t="shared" si="291"/>
        <v>33</v>
      </c>
      <c r="AF908">
        <f>INDEX(Testing!$K$17:$K$23,FLOOR(('Frame Table'!AC908-($E$6*AE908)-($E$6*60*AD908))/'Frame Table'!$F$6,1)+1)</f>
        <v>61</v>
      </c>
      <c r="AG908">
        <f t="shared" si="283"/>
        <v>53</v>
      </c>
      <c r="AH908">
        <f>INDEX(Testing!$N$17:$N$23,FLOOR(('Frame Table'!AC908-($E$6*AE908)-($E$6*60*AD908))/'Frame Table'!$F$6,1)+1)</f>
        <v>58</v>
      </c>
    </row>
    <row r="909" spans="1:34" x14ac:dyDescent="0.25">
      <c r="A909">
        <f t="shared" si="296"/>
        <v>901</v>
      </c>
      <c r="B909">
        <f t="shared" si="292"/>
        <v>1146973</v>
      </c>
      <c r="C909">
        <f t="shared" si="284"/>
        <v>0</v>
      </c>
      <c r="D909">
        <f t="shared" si="285"/>
        <v>44</v>
      </c>
      <c r="E909">
        <f>INDEX(Testing!$K$17:$K$23,FLOOR(('Frame Table'!B909-($E$6*D909)-($E$6*60*C909))/'Frame Table'!$F$6,1)+1)</f>
        <v>97</v>
      </c>
      <c r="F909">
        <f t="shared" si="280"/>
        <v>80</v>
      </c>
      <c r="G909">
        <f>INDEX(Testing!$N$17:$N$23,FLOOR(('Frame Table'!B909-($E$6*D909)-($E$6*60*C909))/'Frame Table'!$F$6,1)+1)</f>
        <v>96</v>
      </c>
      <c r="J909">
        <f t="shared" si="297"/>
        <v>901</v>
      </c>
      <c r="K909">
        <f t="shared" si="293"/>
        <v>982991</v>
      </c>
      <c r="L909">
        <f t="shared" si="286"/>
        <v>0</v>
      </c>
      <c r="M909">
        <f t="shared" si="287"/>
        <v>38</v>
      </c>
      <c r="N909">
        <f>INDEX(Testing!$K$17:$K$23,FLOOR(('Frame Table'!K909-($E$6*M909)-($E$6*60*L909))/'Frame Table'!$F$6,1)+1)</f>
        <v>48</v>
      </c>
      <c r="O909">
        <f t="shared" si="281"/>
        <v>39</v>
      </c>
      <c r="P909">
        <f>INDEX(Testing!$N$17:$N$23,FLOOR(('Frame Table'!K909-($E$6*M909)-($E$6*60*L909))/'Frame Table'!$F$6,1)+1)</f>
        <v>38</v>
      </c>
      <c r="S909">
        <f t="shared" si="298"/>
        <v>901</v>
      </c>
      <c r="T909">
        <f t="shared" si="294"/>
        <v>1376728</v>
      </c>
      <c r="U909">
        <f t="shared" si="288"/>
        <v>0</v>
      </c>
      <c r="V909">
        <f t="shared" si="289"/>
        <v>53</v>
      </c>
      <c r="W909">
        <f>INDEX(Testing!$K$17:$K$23,FLOOR(('Frame Table'!T909-($E$6*V909)-($E$6*60*U909))/'Frame Table'!$F$6,1)+1)</f>
        <v>82</v>
      </c>
      <c r="X909">
        <f t="shared" si="282"/>
        <v>77</v>
      </c>
      <c r="Y909">
        <f>INDEX(Testing!$N$17:$N$23,FLOOR(('Frame Table'!T909-($E$6*V909)-($E$6*60*U909))/'Frame Table'!$F$6,1)+1)</f>
        <v>77</v>
      </c>
      <c r="AB909">
        <f t="shared" si="299"/>
        <v>901</v>
      </c>
      <c r="AC909">
        <f t="shared" si="295"/>
        <v>859554</v>
      </c>
      <c r="AD909">
        <f t="shared" si="290"/>
        <v>0</v>
      </c>
      <c r="AE909">
        <f t="shared" si="291"/>
        <v>33</v>
      </c>
      <c r="AF909">
        <f>INDEX(Testing!$K$17:$K$23,FLOOR(('Frame Table'!AC909-($E$6*AE909)-($E$6*60*AD909))/'Frame Table'!$F$6,1)+1)</f>
        <v>61</v>
      </c>
      <c r="AG909">
        <f t="shared" si="283"/>
        <v>57</v>
      </c>
      <c r="AH909">
        <f>INDEX(Testing!$N$17:$N$23,FLOOR(('Frame Table'!AC909-($E$6*AE909)-($E$6*60*AD909))/'Frame Table'!$F$6,1)+1)</f>
        <v>58</v>
      </c>
    </row>
    <row r="910" spans="1:34" x14ac:dyDescent="0.25">
      <c r="A910">
        <f t="shared" si="296"/>
        <v>902</v>
      </c>
      <c r="B910">
        <f t="shared" si="292"/>
        <v>1148246</v>
      </c>
      <c r="C910">
        <f t="shared" si="284"/>
        <v>0</v>
      </c>
      <c r="D910">
        <f t="shared" si="285"/>
        <v>44</v>
      </c>
      <c r="E910">
        <f>INDEX(Testing!$K$17:$K$23,FLOOR(('Frame Table'!B910-($E$6*D910)-($E$6*60*C910))/'Frame Table'!$F$6,1)+1)</f>
        <v>97</v>
      </c>
      <c r="F910">
        <f t="shared" si="280"/>
        <v>85</v>
      </c>
      <c r="G910">
        <f>INDEX(Testing!$N$17:$N$23,FLOOR(('Frame Table'!B910-($E$6*D910)-($E$6*60*C910))/'Frame Table'!$F$6,1)+1)</f>
        <v>96</v>
      </c>
      <c r="J910">
        <f t="shared" si="297"/>
        <v>902</v>
      </c>
      <c r="K910">
        <f t="shared" si="293"/>
        <v>984082</v>
      </c>
      <c r="L910">
        <f t="shared" si="286"/>
        <v>0</v>
      </c>
      <c r="M910">
        <f t="shared" si="287"/>
        <v>38</v>
      </c>
      <c r="N910">
        <f>INDEX(Testing!$K$17:$K$23,FLOOR(('Frame Table'!K910-($E$6*M910)-($E$6*60*L910))/'Frame Table'!$F$6,1)+1)</f>
        <v>48</v>
      </c>
      <c r="O910">
        <f t="shared" si="281"/>
        <v>44</v>
      </c>
      <c r="P910">
        <f>INDEX(Testing!$N$17:$N$23,FLOOR(('Frame Table'!K910-($E$6*M910)-($E$6*60*L910))/'Frame Table'!$F$6,1)+1)</f>
        <v>38</v>
      </c>
      <c r="S910">
        <f t="shared" si="298"/>
        <v>902</v>
      </c>
      <c r="T910">
        <f t="shared" si="294"/>
        <v>1378256</v>
      </c>
      <c r="U910">
        <f t="shared" si="288"/>
        <v>0</v>
      </c>
      <c r="V910">
        <f t="shared" si="289"/>
        <v>53</v>
      </c>
      <c r="W910">
        <f>INDEX(Testing!$K$17:$K$23,FLOOR(('Frame Table'!T910-($E$6*V910)-($E$6*60*U910))/'Frame Table'!$F$6,1)+1)</f>
        <v>97</v>
      </c>
      <c r="X910">
        <f t="shared" si="282"/>
        <v>83</v>
      </c>
      <c r="Y910">
        <f>INDEX(Testing!$N$17:$N$23,FLOOR(('Frame Table'!T910-($E$6*V910)-($E$6*60*U910))/'Frame Table'!$F$6,1)+1)</f>
        <v>96</v>
      </c>
      <c r="AB910">
        <f t="shared" si="299"/>
        <v>902</v>
      </c>
      <c r="AC910">
        <f t="shared" si="295"/>
        <v>860508</v>
      </c>
      <c r="AD910">
        <f t="shared" si="290"/>
        <v>0</v>
      </c>
      <c r="AE910">
        <f t="shared" si="291"/>
        <v>33</v>
      </c>
      <c r="AF910">
        <f>INDEX(Testing!$K$17:$K$23,FLOOR(('Frame Table'!AC910-($E$6*AE910)-($E$6*60*AD910))/'Frame Table'!$F$6,1)+1)</f>
        <v>61</v>
      </c>
      <c r="AG910">
        <f t="shared" si="283"/>
        <v>61</v>
      </c>
      <c r="AH910">
        <f>INDEX(Testing!$N$17:$N$23,FLOOR(('Frame Table'!AC910-($E$6*AE910)-($E$6*60*AD910))/'Frame Table'!$F$6,1)+1)</f>
        <v>58</v>
      </c>
    </row>
    <row r="911" spans="1:34" x14ac:dyDescent="0.25">
      <c r="A911">
        <f t="shared" si="296"/>
        <v>903</v>
      </c>
      <c r="B911">
        <f t="shared" si="292"/>
        <v>1149519</v>
      </c>
      <c r="C911">
        <f t="shared" si="284"/>
        <v>0</v>
      </c>
      <c r="D911">
        <f t="shared" si="285"/>
        <v>44</v>
      </c>
      <c r="E911">
        <f>INDEX(Testing!$K$17:$K$23,FLOOR(('Frame Table'!B911-($E$6*D911)-($E$6*60*C911))/'Frame Table'!$F$6,1)+1)</f>
        <v>97</v>
      </c>
      <c r="F911">
        <f t="shared" si="280"/>
        <v>90</v>
      </c>
      <c r="G911">
        <f>INDEX(Testing!$N$17:$N$23,FLOOR(('Frame Table'!B911-($E$6*D911)-($E$6*60*C911))/'Frame Table'!$F$6,1)+1)</f>
        <v>96</v>
      </c>
      <c r="J911">
        <f t="shared" si="297"/>
        <v>903</v>
      </c>
      <c r="K911">
        <f t="shared" si="293"/>
        <v>985173</v>
      </c>
      <c r="L911">
        <f t="shared" si="286"/>
        <v>0</v>
      </c>
      <c r="M911">
        <f t="shared" si="287"/>
        <v>38</v>
      </c>
      <c r="N911">
        <f>INDEX(Testing!$K$17:$K$23,FLOOR(('Frame Table'!K911-($E$6*M911)-($E$6*60*L911))/'Frame Table'!$F$6,1)+1)</f>
        <v>61</v>
      </c>
      <c r="O911">
        <f t="shared" si="281"/>
        <v>48</v>
      </c>
      <c r="P911">
        <f>INDEX(Testing!$N$17:$N$23,FLOOR(('Frame Table'!K911-($E$6*M911)-($E$6*60*L911))/'Frame Table'!$F$6,1)+1)</f>
        <v>58</v>
      </c>
      <c r="S911">
        <f t="shared" si="298"/>
        <v>903</v>
      </c>
      <c r="T911">
        <f t="shared" si="294"/>
        <v>1379784</v>
      </c>
      <c r="U911">
        <f t="shared" si="288"/>
        <v>0</v>
      </c>
      <c r="V911">
        <f t="shared" si="289"/>
        <v>53</v>
      </c>
      <c r="W911">
        <f>INDEX(Testing!$K$17:$K$23,FLOOR(('Frame Table'!T911-($E$6*V911)-($E$6*60*U911))/'Frame Table'!$F$6,1)+1)</f>
        <v>97</v>
      </c>
      <c r="X911">
        <f t="shared" si="282"/>
        <v>89</v>
      </c>
      <c r="Y911">
        <f>INDEX(Testing!$N$17:$N$23,FLOOR(('Frame Table'!T911-($E$6*V911)-($E$6*60*U911))/'Frame Table'!$F$6,1)+1)</f>
        <v>96</v>
      </c>
      <c r="AB911">
        <f t="shared" si="299"/>
        <v>903</v>
      </c>
      <c r="AC911">
        <f t="shared" si="295"/>
        <v>861462</v>
      </c>
      <c r="AD911">
        <f t="shared" si="290"/>
        <v>0</v>
      </c>
      <c r="AE911">
        <f t="shared" si="291"/>
        <v>33</v>
      </c>
      <c r="AF911">
        <f>INDEX(Testing!$K$17:$K$23,FLOOR(('Frame Table'!AC911-($E$6*AE911)-($E$6*60*AD911))/'Frame Table'!$F$6,1)+1)</f>
        <v>82</v>
      </c>
      <c r="AG911">
        <f t="shared" si="283"/>
        <v>65</v>
      </c>
      <c r="AH911">
        <f>INDEX(Testing!$N$17:$N$23,FLOOR(('Frame Table'!AC911-($E$6*AE911)-($E$6*60*AD911))/'Frame Table'!$F$6,1)+1)</f>
        <v>77</v>
      </c>
    </row>
    <row r="912" spans="1:34" x14ac:dyDescent="0.25">
      <c r="A912">
        <f t="shared" si="296"/>
        <v>904</v>
      </c>
      <c r="B912">
        <f t="shared" si="292"/>
        <v>1150792</v>
      </c>
      <c r="C912">
        <f t="shared" si="284"/>
        <v>0</v>
      </c>
      <c r="D912">
        <f t="shared" si="285"/>
        <v>44</v>
      </c>
      <c r="E912">
        <f>INDEX(Testing!$K$17:$K$23,FLOOR(('Frame Table'!B912-($E$6*D912)-($E$6*60*C912))/'Frame Table'!$F$6,1)+1)</f>
        <v>97</v>
      </c>
      <c r="F912">
        <f t="shared" si="280"/>
        <v>95</v>
      </c>
      <c r="G912">
        <f>INDEX(Testing!$N$17:$N$23,FLOOR(('Frame Table'!B912-($E$6*D912)-($E$6*60*C912))/'Frame Table'!$F$6,1)+1)</f>
        <v>96</v>
      </c>
      <c r="J912">
        <f t="shared" si="297"/>
        <v>904</v>
      </c>
      <c r="K912">
        <f t="shared" si="293"/>
        <v>986264</v>
      </c>
      <c r="L912">
        <f t="shared" si="286"/>
        <v>0</v>
      </c>
      <c r="M912">
        <f t="shared" si="287"/>
        <v>38</v>
      </c>
      <c r="N912">
        <f>INDEX(Testing!$K$17:$K$23,FLOOR(('Frame Table'!K912-($E$6*M912)-($E$6*60*L912))/'Frame Table'!$F$6,1)+1)</f>
        <v>61</v>
      </c>
      <c r="O912">
        <f t="shared" si="281"/>
        <v>52</v>
      </c>
      <c r="P912">
        <f>INDEX(Testing!$N$17:$N$23,FLOOR(('Frame Table'!K912-($E$6*M912)-($E$6*60*L912))/'Frame Table'!$F$6,1)+1)</f>
        <v>58</v>
      </c>
      <c r="S912">
        <f t="shared" si="298"/>
        <v>904</v>
      </c>
      <c r="T912">
        <f t="shared" si="294"/>
        <v>1381312</v>
      </c>
      <c r="U912">
        <f t="shared" si="288"/>
        <v>0</v>
      </c>
      <c r="V912">
        <f t="shared" si="289"/>
        <v>53</v>
      </c>
      <c r="W912">
        <f>INDEX(Testing!$K$17:$K$23,FLOOR(('Frame Table'!T912-($E$6*V912)-($E$6*60*U912))/'Frame Table'!$F$6,1)+1)</f>
        <v>97</v>
      </c>
      <c r="X912">
        <f t="shared" si="282"/>
        <v>95</v>
      </c>
      <c r="Y912">
        <f>INDEX(Testing!$N$17:$N$23,FLOOR(('Frame Table'!T912-($E$6*V912)-($E$6*60*U912))/'Frame Table'!$F$6,1)+1)</f>
        <v>96</v>
      </c>
      <c r="AB912">
        <f t="shared" si="299"/>
        <v>904</v>
      </c>
      <c r="AC912">
        <f t="shared" si="295"/>
        <v>862416</v>
      </c>
      <c r="AD912">
        <f t="shared" si="290"/>
        <v>0</v>
      </c>
      <c r="AE912">
        <f t="shared" si="291"/>
        <v>33</v>
      </c>
      <c r="AF912">
        <f>INDEX(Testing!$K$17:$K$23,FLOOR(('Frame Table'!AC912-($E$6*AE912)-($E$6*60*AD912))/'Frame Table'!$F$6,1)+1)</f>
        <v>82</v>
      </c>
      <c r="AG912">
        <f t="shared" si="283"/>
        <v>68</v>
      </c>
      <c r="AH912">
        <f>INDEX(Testing!$N$17:$N$23,FLOOR(('Frame Table'!AC912-($E$6*AE912)-($E$6*60*AD912))/'Frame Table'!$F$6,1)+1)</f>
        <v>77</v>
      </c>
    </row>
    <row r="913" spans="1:34" x14ac:dyDescent="0.25">
      <c r="A913">
        <f t="shared" si="296"/>
        <v>905</v>
      </c>
      <c r="B913">
        <f t="shared" si="292"/>
        <v>1152065</v>
      </c>
      <c r="C913">
        <f t="shared" si="284"/>
        <v>0</v>
      </c>
      <c r="D913">
        <f t="shared" si="285"/>
        <v>45</v>
      </c>
      <c r="E913">
        <f>INDEX(Testing!$K$17:$K$23,FLOOR(('Frame Table'!B913-($E$6*D913)-($E$6*60*C913))/'Frame Table'!$F$6,1)+1)</f>
        <v>0</v>
      </c>
      <c r="F913">
        <f t="shared" si="280"/>
        <v>0</v>
      </c>
      <c r="G913">
        <f>INDEX(Testing!$N$17:$N$23,FLOOR(('Frame Table'!B913-($E$6*D913)-($E$6*60*C913))/'Frame Table'!$F$6,1)+1)</f>
        <v>0</v>
      </c>
      <c r="J913">
        <f t="shared" si="297"/>
        <v>905</v>
      </c>
      <c r="K913">
        <f t="shared" si="293"/>
        <v>987355</v>
      </c>
      <c r="L913">
        <f t="shared" si="286"/>
        <v>0</v>
      </c>
      <c r="M913">
        <f t="shared" si="287"/>
        <v>38</v>
      </c>
      <c r="N913">
        <f>INDEX(Testing!$K$17:$K$23,FLOOR(('Frame Table'!K913-($E$6*M913)-($E$6*60*L913))/'Frame Table'!$F$6,1)+1)</f>
        <v>61</v>
      </c>
      <c r="O913">
        <f t="shared" si="281"/>
        <v>56</v>
      </c>
      <c r="P913">
        <f>INDEX(Testing!$N$17:$N$23,FLOOR(('Frame Table'!K913-($E$6*M913)-($E$6*60*L913))/'Frame Table'!$F$6,1)+1)</f>
        <v>58</v>
      </c>
      <c r="S913">
        <f t="shared" si="298"/>
        <v>905</v>
      </c>
      <c r="T913">
        <f t="shared" si="294"/>
        <v>1382840</v>
      </c>
      <c r="U913">
        <f t="shared" si="288"/>
        <v>0</v>
      </c>
      <c r="V913">
        <f t="shared" si="289"/>
        <v>54</v>
      </c>
      <c r="W913">
        <f>INDEX(Testing!$K$17:$K$23,FLOOR(('Frame Table'!T913-($E$6*V913)-($E$6*60*U913))/'Frame Table'!$F$6,1)+1)</f>
        <v>0</v>
      </c>
      <c r="X913">
        <f t="shared" si="282"/>
        <v>1</v>
      </c>
      <c r="Y913">
        <f>INDEX(Testing!$N$17:$N$23,FLOOR(('Frame Table'!T913-($E$6*V913)-($E$6*60*U913))/'Frame Table'!$F$6,1)+1)</f>
        <v>0</v>
      </c>
      <c r="AB913">
        <f t="shared" si="299"/>
        <v>905</v>
      </c>
      <c r="AC913">
        <f t="shared" si="295"/>
        <v>863370</v>
      </c>
      <c r="AD913">
        <f t="shared" si="290"/>
        <v>0</v>
      </c>
      <c r="AE913">
        <f t="shared" si="291"/>
        <v>33</v>
      </c>
      <c r="AF913">
        <f>INDEX(Testing!$K$17:$K$23,FLOOR(('Frame Table'!AC913-($E$6*AE913)-($E$6*60*AD913))/'Frame Table'!$F$6,1)+1)</f>
        <v>82</v>
      </c>
      <c r="AG913">
        <f t="shared" si="283"/>
        <v>72</v>
      </c>
      <c r="AH913">
        <f>INDEX(Testing!$N$17:$N$23,FLOOR(('Frame Table'!AC913-($E$6*AE913)-($E$6*60*AD913))/'Frame Table'!$F$6,1)+1)</f>
        <v>77</v>
      </c>
    </row>
    <row r="914" spans="1:34" x14ac:dyDescent="0.25">
      <c r="A914">
        <f t="shared" si="296"/>
        <v>906</v>
      </c>
      <c r="B914">
        <f t="shared" si="292"/>
        <v>1153338</v>
      </c>
      <c r="C914">
        <f t="shared" si="284"/>
        <v>0</v>
      </c>
      <c r="D914">
        <f t="shared" si="285"/>
        <v>45</v>
      </c>
      <c r="E914">
        <f>INDEX(Testing!$K$17:$K$23,FLOOR(('Frame Table'!B914-($E$6*D914)-($E$6*60*C914))/'Frame Table'!$F$6,1)+1)</f>
        <v>0</v>
      </c>
      <c r="F914">
        <f t="shared" si="280"/>
        <v>5</v>
      </c>
      <c r="G914">
        <f>INDEX(Testing!$N$17:$N$23,FLOOR(('Frame Table'!B914-($E$6*D914)-($E$6*60*C914))/'Frame Table'!$F$6,1)+1)</f>
        <v>0</v>
      </c>
      <c r="J914">
        <f t="shared" si="297"/>
        <v>906</v>
      </c>
      <c r="K914">
        <f t="shared" si="293"/>
        <v>988446</v>
      </c>
      <c r="L914">
        <f t="shared" si="286"/>
        <v>0</v>
      </c>
      <c r="M914">
        <f t="shared" si="287"/>
        <v>38</v>
      </c>
      <c r="N914">
        <f>INDEX(Testing!$K$17:$K$23,FLOOR(('Frame Table'!K914-($E$6*M914)-($E$6*60*L914))/'Frame Table'!$F$6,1)+1)</f>
        <v>61</v>
      </c>
      <c r="O914">
        <f t="shared" si="281"/>
        <v>61</v>
      </c>
      <c r="P914">
        <f>INDEX(Testing!$N$17:$N$23,FLOOR(('Frame Table'!K914-($E$6*M914)-($E$6*60*L914))/'Frame Table'!$F$6,1)+1)</f>
        <v>58</v>
      </c>
      <c r="S914">
        <f t="shared" si="298"/>
        <v>906</v>
      </c>
      <c r="T914">
        <f t="shared" si="294"/>
        <v>1384368</v>
      </c>
      <c r="U914">
        <f t="shared" si="288"/>
        <v>0</v>
      </c>
      <c r="V914">
        <f t="shared" si="289"/>
        <v>54</v>
      </c>
      <c r="W914">
        <f>INDEX(Testing!$K$17:$K$23,FLOOR(('Frame Table'!T914-($E$6*V914)-($E$6*60*U914))/'Frame Table'!$F$6,1)+1)</f>
        <v>0</v>
      </c>
      <c r="X914">
        <f t="shared" si="282"/>
        <v>7</v>
      </c>
      <c r="Y914">
        <f>INDEX(Testing!$N$17:$N$23,FLOOR(('Frame Table'!T914-($E$6*V914)-($E$6*60*U914))/'Frame Table'!$F$6,1)+1)</f>
        <v>0</v>
      </c>
      <c r="AB914">
        <f t="shared" si="299"/>
        <v>906</v>
      </c>
      <c r="AC914">
        <f t="shared" si="295"/>
        <v>864324</v>
      </c>
      <c r="AD914">
        <f t="shared" si="290"/>
        <v>0</v>
      </c>
      <c r="AE914">
        <f t="shared" si="291"/>
        <v>33</v>
      </c>
      <c r="AF914">
        <f>INDEX(Testing!$K$17:$K$23,FLOOR(('Frame Table'!AC914-($E$6*AE914)-($E$6*60*AD914))/'Frame Table'!$F$6,1)+1)</f>
        <v>82</v>
      </c>
      <c r="AG914">
        <f t="shared" si="283"/>
        <v>76</v>
      </c>
      <c r="AH914">
        <f>INDEX(Testing!$N$17:$N$23,FLOOR(('Frame Table'!AC914-($E$6*AE914)-($E$6*60*AD914))/'Frame Table'!$F$6,1)+1)</f>
        <v>77</v>
      </c>
    </row>
    <row r="915" spans="1:34" x14ac:dyDescent="0.25">
      <c r="A915">
        <f t="shared" si="296"/>
        <v>907</v>
      </c>
      <c r="B915">
        <f t="shared" si="292"/>
        <v>1154611</v>
      </c>
      <c r="C915">
        <f t="shared" si="284"/>
        <v>0</v>
      </c>
      <c r="D915">
        <f t="shared" si="285"/>
        <v>45</v>
      </c>
      <c r="E915">
        <f>INDEX(Testing!$K$17:$K$23,FLOOR(('Frame Table'!B915-($E$6*D915)-($E$6*60*C915))/'Frame Table'!$F$6,1)+1)</f>
        <v>0</v>
      </c>
      <c r="F915">
        <f t="shared" si="280"/>
        <v>10</v>
      </c>
      <c r="G915">
        <f>INDEX(Testing!$N$17:$N$23,FLOOR(('Frame Table'!B915-($E$6*D915)-($E$6*60*C915))/'Frame Table'!$F$6,1)+1)</f>
        <v>0</v>
      </c>
      <c r="J915">
        <f t="shared" si="297"/>
        <v>907</v>
      </c>
      <c r="K915">
        <f t="shared" si="293"/>
        <v>989537</v>
      </c>
      <c r="L915">
        <f t="shared" si="286"/>
        <v>0</v>
      </c>
      <c r="M915">
        <f t="shared" si="287"/>
        <v>38</v>
      </c>
      <c r="N915">
        <f>INDEX(Testing!$K$17:$K$23,FLOOR(('Frame Table'!K915-($E$6*M915)-($E$6*60*L915))/'Frame Table'!$F$6,1)+1)</f>
        <v>82</v>
      </c>
      <c r="O915">
        <f t="shared" si="281"/>
        <v>65</v>
      </c>
      <c r="P915">
        <f>INDEX(Testing!$N$17:$N$23,FLOOR(('Frame Table'!K915-($E$6*M915)-($E$6*60*L915))/'Frame Table'!$F$6,1)+1)</f>
        <v>77</v>
      </c>
      <c r="S915">
        <f t="shared" si="298"/>
        <v>907</v>
      </c>
      <c r="T915">
        <f t="shared" si="294"/>
        <v>1385896</v>
      </c>
      <c r="U915">
        <f t="shared" si="288"/>
        <v>0</v>
      </c>
      <c r="V915">
        <f t="shared" si="289"/>
        <v>54</v>
      </c>
      <c r="W915">
        <f>INDEX(Testing!$K$17:$K$23,FLOOR(('Frame Table'!T915-($E$6*V915)-($E$6*60*U915))/'Frame Table'!$F$6,1)+1)</f>
        <v>0</v>
      </c>
      <c r="X915">
        <f t="shared" si="282"/>
        <v>13</v>
      </c>
      <c r="Y915">
        <f>INDEX(Testing!$N$17:$N$23,FLOOR(('Frame Table'!T915-($E$6*V915)-($E$6*60*U915))/'Frame Table'!$F$6,1)+1)</f>
        <v>0</v>
      </c>
      <c r="AB915">
        <f t="shared" si="299"/>
        <v>907</v>
      </c>
      <c r="AC915">
        <f t="shared" si="295"/>
        <v>865278</v>
      </c>
      <c r="AD915">
        <f t="shared" si="290"/>
        <v>0</v>
      </c>
      <c r="AE915">
        <f t="shared" si="291"/>
        <v>33</v>
      </c>
      <c r="AF915">
        <f>INDEX(Testing!$K$17:$K$23,FLOOR(('Frame Table'!AC915-($E$6*AE915)-($E$6*60*AD915))/'Frame Table'!$F$6,1)+1)</f>
        <v>82</v>
      </c>
      <c r="AG915">
        <f t="shared" si="283"/>
        <v>79</v>
      </c>
      <c r="AH915">
        <f>INDEX(Testing!$N$17:$N$23,FLOOR(('Frame Table'!AC915-($E$6*AE915)-($E$6*60*AD915))/'Frame Table'!$F$6,1)+1)</f>
        <v>77</v>
      </c>
    </row>
    <row r="916" spans="1:34" x14ac:dyDescent="0.25">
      <c r="A916">
        <f t="shared" si="296"/>
        <v>908</v>
      </c>
      <c r="B916">
        <f t="shared" si="292"/>
        <v>1155884</v>
      </c>
      <c r="C916">
        <f t="shared" si="284"/>
        <v>0</v>
      </c>
      <c r="D916">
        <f t="shared" si="285"/>
        <v>45</v>
      </c>
      <c r="E916">
        <f>INDEX(Testing!$K$17:$K$23,FLOOR(('Frame Table'!B916-($E$6*D916)-($E$6*60*C916))/'Frame Table'!$F$6,1)+1)</f>
        <v>0</v>
      </c>
      <c r="F916">
        <f t="shared" si="280"/>
        <v>15</v>
      </c>
      <c r="G916">
        <f>INDEX(Testing!$N$17:$N$23,FLOOR(('Frame Table'!B916-($E$6*D916)-($E$6*60*C916))/'Frame Table'!$F$6,1)+1)</f>
        <v>0</v>
      </c>
      <c r="J916">
        <f t="shared" si="297"/>
        <v>908</v>
      </c>
      <c r="K916">
        <f t="shared" si="293"/>
        <v>990628</v>
      </c>
      <c r="L916">
        <f t="shared" si="286"/>
        <v>0</v>
      </c>
      <c r="M916">
        <f t="shared" si="287"/>
        <v>38</v>
      </c>
      <c r="N916">
        <f>INDEX(Testing!$K$17:$K$23,FLOOR(('Frame Table'!K916-($E$6*M916)-($E$6*60*L916))/'Frame Table'!$F$6,1)+1)</f>
        <v>82</v>
      </c>
      <c r="O916">
        <f t="shared" si="281"/>
        <v>69</v>
      </c>
      <c r="P916">
        <f>INDEX(Testing!$N$17:$N$23,FLOOR(('Frame Table'!K916-($E$6*M916)-($E$6*60*L916))/'Frame Table'!$F$6,1)+1)</f>
        <v>77</v>
      </c>
      <c r="S916">
        <f t="shared" si="298"/>
        <v>908</v>
      </c>
      <c r="T916">
        <f t="shared" si="294"/>
        <v>1387424</v>
      </c>
      <c r="U916">
        <f t="shared" si="288"/>
        <v>0</v>
      </c>
      <c r="V916">
        <f t="shared" si="289"/>
        <v>54</v>
      </c>
      <c r="W916">
        <f>INDEX(Testing!$K$17:$K$23,FLOOR(('Frame Table'!T916-($E$6*V916)-($E$6*60*U916))/'Frame Table'!$F$6,1)+1)</f>
        <v>25</v>
      </c>
      <c r="X916">
        <f t="shared" si="282"/>
        <v>19</v>
      </c>
      <c r="Y916">
        <f>INDEX(Testing!$N$17:$N$23,FLOOR(('Frame Table'!T916-($E$6*V916)-($E$6*60*U916))/'Frame Table'!$F$6,1)+1)</f>
        <v>19</v>
      </c>
      <c r="AB916">
        <f t="shared" si="299"/>
        <v>908</v>
      </c>
      <c r="AC916">
        <f t="shared" si="295"/>
        <v>866232</v>
      </c>
      <c r="AD916">
        <f t="shared" si="290"/>
        <v>0</v>
      </c>
      <c r="AE916">
        <f t="shared" si="291"/>
        <v>33</v>
      </c>
      <c r="AF916">
        <f>INDEX(Testing!$K$17:$K$23,FLOOR(('Frame Table'!AC916-($E$6*AE916)-($E$6*60*AD916))/'Frame Table'!$F$6,1)+1)</f>
        <v>97</v>
      </c>
      <c r="AG916">
        <f t="shared" si="283"/>
        <v>83</v>
      </c>
      <c r="AH916">
        <f>INDEX(Testing!$N$17:$N$23,FLOOR(('Frame Table'!AC916-($E$6*AE916)-($E$6*60*AD916))/'Frame Table'!$F$6,1)+1)</f>
        <v>96</v>
      </c>
    </row>
    <row r="917" spans="1:34" x14ac:dyDescent="0.25">
      <c r="A917">
        <f t="shared" si="296"/>
        <v>909</v>
      </c>
      <c r="B917">
        <f t="shared" si="292"/>
        <v>1157157</v>
      </c>
      <c r="C917">
        <f t="shared" si="284"/>
        <v>0</v>
      </c>
      <c r="D917">
        <f t="shared" si="285"/>
        <v>45</v>
      </c>
      <c r="E917">
        <f>INDEX(Testing!$K$17:$K$23,FLOOR(('Frame Table'!B917-($E$6*D917)-($E$6*60*C917))/'Frame Table'!$F$6,1)+1)</f>
        <v>25</v>
      </c>
      <c r="F917">
        <f t="shared" si="280"/>
        <v>20</v>
      </c>
      <c r="G917">
        <f>INDEX(Testing!$N$17:$N$23,FLOOR(('Frame Table'!B917-($E$6*D917)-($E$6*60*C917))/'Frame Table'!$F$6,1)+1)</f>
        <v>19</v>
      </c>
      <c r="J917">
        <f t="shared" si="297"/>
        <v>909</v>
      </c>
      <c r="K917">
        <f t="shared" si="293"/>
        <v>991719</v>
      </c>
      <c r="L917">
        <f t="shared" si="286"/>
        <v>0</v>
      </c>
      <c r="M917">
        <f t="shared" si="287"/>
        <v>38</v>
      </c>
      <c r="N917">
        <f>INDEX(Testing!$K$17:$K$23,FLOOR(('Frame Table'!K917-($E$6*M917)-($E$6*60*L917))/'Frame Table'!$F$6,1)+1)</f>
        <v>82</v>
      </c>
      <c r="O917">
        <f t="shared" si="281"/>
        <v>73</v>
      </c>
      <c r="P917">
        <f>INDEX(Testing!$N$17:$N$23,FLOOR(('Frame Table'!K917-($E$6*M917)-($E$6*60*L917))/'Frame Table'!$F$6,1)+1)</f>
        <v>77</v>
      </c>
      <c r="S917">
        <f t="shared" si="298"/>
        <v>909</v>
      </c>
      <c r="T917">
        <f t="shared" si="294"/>
        <v>1388952</v>
      </c>
      <c r="U917">
        <f t="shared" si="288"/>
        <v>0</v>
      </c>
      <c r="V917">
        <f t="shared" si="289"/>
        <v>54</v>
      </c>
      <c r="W917">
        <f>INDEX(Testing!$K$17:$K$23,FLOOR(('Frame Table'!T917-($E$6*V917)-($E$6*60*U917))/'Frame Table'!$F$6,1)+1)</f>
        <v>25</v>
      </c>
      <c r="X917">
        <f t="shared" si="282"/>
        <v>25</v>
      </c>
      <c r="Y917">
        <f>INDEX(Testing!$N$17:$N$23,FLOOR(('Frame Table'!T917-($E$6*V917)-($E$6*60*U917))/'Frame Table'!$F$6,1)+1)</f>
        <v>19</v>
      </c>
      <c r="AB917">
        <f t="shared" si="299"/>
        <v>909</v>
      </c>
      <c r="AC917">
        <f t="shared" si="295"/>
        <v>867186</v>
      </c>
      <c r="AD917">
        <f t="shared" si="290"/>
        <v>0</v>
      </c>
      <c r="AE917">
        <f t="shared" si="291"/>
        <v>33</v>
      </c>
      <c r="AF917">
        <f>INDEX(Testing!$K$17:$K$23,FLOOR(('Frame Table'!AC917-($E$6*AE917)-($E$6*60*AD917))/'Frame Table'!$F$6,1)+1)</f>
        <v>97</v>
      </c>
      <c r="AG917">
        <f t="shared" si="283"/>
        <v>87</v>
      </c>
      <c r="AH917">
        <f>INDEX(Testing!$N$17:$N$23,FLOOR(('Frame Table'!AC917-($E$6*AE917)-($E$6*60*AD917))/'Frame Table'!$F$6,1)+1)</f>
        <v>96</v>
      </c>
    </row>
    <row r="918" spans="1:34" x14ac:dyDescent="0.25">
      <c r="A918">
        <f t="shared" si="296"/>
        <v>910</v>
      </c>
      <c r="B918">
        <f t="shared" si="292"/>
        <v>1158430</v>
      </c>
      <c r="C918">
        <f t="shared" si="284"/>
        <v>0</v>
      </c>
      <c r="D918">
        <f t="shared" si="285"/>
        <v>45</v>
      </c>
      <c r="E918">
        <f>INDEX(Testing!$K$17:$K$23,FLOOR(('Frame Table'!B918-($E$6*D918)-($E$6*60*C918))/'Frame Table'!$F$6,1)+1)</f>
        <v>25</v>
      </c>
      <c r="F918">
        <f t="shared" si="280"/>
        <v>25</v>
      </c>
      <c r="G918">
        <f>INDEX(Testing!$N$17:$N$23,FLOOR(('Frame Table'!B918-($E$6*D918)-($E$6*60*C918))/'Frame Table'!$F$6,1)+1)</f>
        <v>19</v>
      </c>
      <c r="J918">
        <f t="shared" si="297"/>
        <v>910</v>
      </c>
      <c r="K918">
        <f t="shared" si="293"/>
        <v>992810</v>
      </c>
      <c r="L918">
        <f t="shared" si="286"/>
        <v>0</v>
      </c>
      <c r="M918">
        <f t="shared" si="287"/>
        <v>38</v>
      </c>
      <c r="N918">
        <f>INDEX(Testing!$K$17:$K$23,FLOOR(('Frame Table'!K918-($E$6*M918)-($E$6*60*L918))/'Frame Table'!$F$6,1)+1)</f>
        <v>82</v>
      </c>
      <c r="O918">
        <f t="shared" si="281"/>
        <v>78</v>
      </c>
      <c r="P918">
        <f>INDEX(Testing!$N$17:$N$23,FLOOR(('Frame Table'!K918-($E$6*M918)-($E$6*60*L918))/'Frame Table'!$F$6,1)+1)</f>
        <v>77</v>
      </c>
      <c r="S918">
        <f t="shared" si="298"/>
        <v>910</v>
      </c>
      <c r="T918">
        <f t="shared" si="294"/>
        <v>1390480</v>
      </c>
      <c r="U918">
        <f t="shared" si="288"/>
        <v>0</v>
      </c>
      <c r="V918">
        <f t="shared" si="289"/>
        <v>54</v>
      </c>
      <c r="W918">
        <f>INDEX(Testing!$K$17:$K$23,FLOOR(('Frame Table'!T918-($E$6*V918)-($E$6*60*U918))/'Frame Table'!$F$6,1)+1)</f>
        <v>25</v>
      </c>
      <c r="X918">
        <f t="shared" si="282"/>
        <v>31</v>
      </c>
      <c r="Y918">
        <f>INDEX(Testing!$N$17:$N$23,FLOOR(('Frame Table'!T918-($E$6*V918)-($E$6*60*U918))/'Frame Table'!$F$6,1)+1)</f>
        <v>19</v>
      </c>
      <c r="AB918">
        <f t="shared" si="299"/>
        <v>910</v>
      </c>
      <c r="AC918">
        <f t="shared" si="295"/>
        <v>868140</v>
      </c>
      <c r="AD918">
        <f t="shared" si="290"/>
        <v>0</v>
      </c>
      <c r="AE918">
        <f t="shared" si="291"/>
        <v>33</v>
      </c>
      <c r="AF918">
        <f>INDEX(Testing!$K$17:$K$23,FLOOR(('Frame Table'!AC918-($E$6*AE918)-($E$6*60*AD918))/'Frame Table'!$F$6,1)+1)</f>
        <v>97</v>
      </c>
      <c r="AG918">
        <f t="shared" si="283"/>
        <v>91</v>
      </c>
      <c r="AH918">
        <f>INDEX(Testing!$N$17:$N$23,FLOOR(('Frame Table'!AC918-($E$6*AE918)-($E$6*60*AD918))/'Frame Table'!$F$6,1)+1)</f>
        <v>96</v>
      </c>
    </row>
    <row r="919" spans="1:34" x14ac:dyDescent="0.25">
      <c r="A919">
        <f t="shared" si="296"/>
        <v>911</v>
      </c>
      <c r="B919">
        <f t="shared" si="292"/>
        <v>1159703</v>
      </c>
      <c r="C919">
        <f t="shared" si="284"/>
        <v>0</v>
      </c>
      <c r="D919">
        <f t="shared" si="285"/>
        <v>45</v>
      </c>
      <c r="E919">
        <f>INDEX(Testing!$K$17:$K$23,FLOOR(('Frame Table'!B919-($E$6*D919)-($E$6*60*C919))/'Frame Table'!$F$6,1)+1)</f>
        <v>25</v>
      </c>
      <c r="F919">
        <f t="shared" si="280"/>
        <v>30</v>
      </c>
      <c r="G919">
        <f>INDEX(Testing!$N$17:$N$23,FLOOR(('Frame Table'!B919-($E$6*D919)-($E$6*60*C919))/'Frame Table'!$F$6,1)+1)</f>
        <v>19</v>
      </c>
      <c r="J919">
        <f t="shared" si="297"/>
        <v>911</v>
      </c>
      <c r="K919">
        <f t="shared" si="293"/>
        <v>993901</v>
      </c>
      <c r="L919">
        <f t="shared" si="286"/>
        <v>0</v>
      </c>
      <c r="M919">
        <f t="shared" si="287"/>
        <v>38</v>
      </c>
      <c r="N919">
        <f>INDEX(Testing!$K$17:$K$23,FLOOR(('Frame Table'!K919-($E$6*M919)-($E$6*60*L919))/'Frame Table'!$F$6,1)+1)</f>
        <v>97</v>
      </c>
      <c r="O919">
        <f t="shared" si="281"/>
        <v>82</v>
      </c>
      <c r="P919">
        <f>INDEX(Testing!$N$17:$N$23,FLOOR(('Frame Table'!K919-($E$6*M919)-($E$6*60*L919))/'Frame Table'!$F$6,1)+1)</f>
        <v>96</v>
      </c>
      <c r="S919">
        <f t="shared" si="298"/>
        <v>911</v>
      </c>
      <c r="T919">
        <f t="shared" si="294"/>
        <v>1392008</v>
      </c>
      <c r="U919">
        <f t="shared" si="288"/>
        <v>0</v>
      </c>
      <c r="V919">
        <f t="shared" si="289"/>
        <v>54</v>
      </c>
      <c r="W919">
        <f>INDEX(Testing!$K$17:$K$23,FLOOR(('Frame Table'!T919-($E$6*V919)-($E$6*60*U919))/'Frame Table'!$F$6,1)+1)</f>
        <v>48</v>
      </c>
      <c r="X919">
        <f t="shared" si="282"/>
        <v>37</v>
      </c>
      <c r="Y919">
        <f>INDEX(Testing!$N$17:$N$23,FLOOR(('Frame Table'!T919-($E$6*V919)-($E$6*60*U919))/'Frame Table'!$F$6,1)+1)</f>
        <v>38</v>
      </c>
      <c r="AB919">
        <f t="shared" si="299"/>
        <v>911</v>
      </c>
      <c r="AC919">
        <f t="shared" si="295"/>
        <v>869094</v>
      </c>
      <c r="AD919">
        <f t="shared" si="290"/>
        <v>0</v>
      </c>
      <c r="AE919">
        <f t="shared" si="291"/>
        <v>33</v>
      </c>
      <c r="AF919">
        <f>INDEX(Testing!$K$17:$K$23,FLOOR(('Frame Table'!AC919-($E$6*AE919)-($E$6*60*AD919))/'Frame Table'!$F$6,1)+1)</f>
        <v>97</v>
      </c>
      <c r="AG919">
        <f t="shared" si="283"/>
        <v>94</v>
      </c>
      <c r="AH919">
        <f>INDEX(Testing!$N$17:$N$23,FLOOR(('Frame Table'!AC919-($E$6*AE919)-($E$6*60*AD919))/'Frame Table'!$F$6,1)+1)</f>
        <v>96</v>
      </c>
    </row>
    <row r="920" spans="1:34" x14ac:dyDescent="0.25">
      <c r="A920">
        <f t="shared" si="296"/>
        <v>912</v>
      </c>
      <c r="B920">
        <f t="shared" si="292"/>
        <v>1160976</v>
      </c>
      <c r="C920">
        <f t="shared" si="284"/>
        <v>0</v>
      </c>
      <c r="D920">
        <f t="shared" si="285"/>
        <v>45</v>
      </c>
      <c r="E920">
        <f>INDEX(Testing!$K$17:$K$23,FLOOR(('Frame Table'!B920-($E$6*D920)-($E$6*60*C920))/'Frame Table'!$F$6,1)+1)</f>
        <v>48</v>
      </c>
      <c r="F920">
        <f t="shared" si="280"/>
        <v>35</v>
      </c>
      <c r="G920">
        <f>INDEX(Testing!$N$17:$N$23,FLOOR(('Frame Table'!B920-($E$6*D920)-($E$6*60*C920))/'Frame Table'!$F$6,1)+1)</f>
        <v>38</v>
      </c>
      <c r="J920">
        <f t="shared" si="297"/>
        <v>912</v>
      </c>
      <c r="K920">
        <f t="shared" si="293"/>
        <v>994992</v>
      </c>
      <c r="L920">
        <f t="shared" si="286"/>
        <v>0</v>
      </c>
      <c r="M920">
        <f t="shared" si="287"/>
        <v>38</v>
      </c>
      <c r="N920">
        <f>INDEX(Testing!$K$17:$K$23,FLOOR(('Frame Table'!K920-($E$6*M920)-($E$6*60*L920))/'Frame Table'!$F$6,1)+1)</f>
        <v>97</v>
      </c>
      <c r="O920">
        <f t="shared" si="281"/>
        <v>86</v>
      </c>
      <c r="P920">
        <f>INDEX(Testing!$N$17:$N$23,FLOOR(('Frame Table'!K920-($E$6*M920)-($E$6*60*L920))/'Frame Table'!$F$6,1)+1)</f>
        <v>96</v>
      </c>
      <c r="S920">
        <f t="shared" si="298"/>
        <v>912</v>
      </c>
      <c r="T920">
        <f t="shared" si="294"/>
        <v>1393536</v>
      </c>
      <c r="U920">
        <f t="shared" si="288"/>
        <v>0</v>
      </c>
      <c r="V920">
        <f t="shared" si="289"/>
        <v>54</v>
      </c>
      <c r="W920">
        <f>INDEX(Testing!$K$17:$K$23,FLOOR(('Frame Table'!T920-($E$6*V920)-($E$6*60*U920))/'Frame Table'!$F$6,1)+1)</f>
        <v>48</v>
      </c>
      <c r="X920">
        <f t="shared" si="282"/>
        <v>43</v>
      </c>
      <c r="Y920">
        <f>INDEX(Testing!$N$17:$N$23,FLOOR(('Frame Table'!T920-($E$6*V920)-($E$6*60*U920))/'Frame Table'!$F$6,1)+1)</f>
        <v>38</v>
      </c>
      <c r="AB920">
        <f t="shared" si="299"/>
        <v>912</v>
      </c>
      <c r="AC920">
        <f t="shared" si="295"/>
        <v>870048</v>
      </c>
      <c r="AD920">
        <f t="shared" si="290"/>
        <v>0</v>
      </c>
      <c r="AE920">
        <f t="shared" si="291"/>
        <v>33</v>
      </c>
      <c r="AF920">
        <f>INDEX(Testing!$K$17:$K$23,FLOOR(('Frame Table'!AC920-($E$6*AE920)-($E$6*60*AD920))/'Frame Table'!$F$6,1)+1)</f>
        <v>99</v>
      </c>
      <c r="AG920">
        <f t="shared" si="283"/>
        <v>98</v>
      </c>
      <c r="AH920">
        <f>INDEX(Testing!$N$17:$N$23,FLOOR(('Frame Table'!AC920-($E$6*AE920)-($E$6*60*AD920))/'Frame Table'!$F$6,1)+1)</f>
        <v>99</v>
      </c>
    </row>
    <row r="921" spans="1:34" x14ac:dyDescent="0.25">
      <c r="A921">
        <f t="shared" si="296"/>
        <v>913</v>
      </c>
      <c r="B921">
        <f t="shared" si="292"/>
        <v>1162249</v>
      </c>
      <c r="C921">
        <f t="shared" si="284"/>
        <v>0</v>
      </c>
      <c r="D921">
        <f t="shared" si="285"/>
        <v>45</v>
      </c>
      <c r="E921">
        <f>INDEX(Testing!$K$17:$K$23,FLOOR(('Frame Table'!B921-($E$6*D921)-($E$6*60*C921))/'Frame Table'!$F$6,1)+1)</f>
        <v>48</v>
      </c>
      <c r="F921">
        <f t="shared" si="280"/>
        <v>40</v>
      </c>
      <c r="G921">
        <f>INDEX(Testing!$N$17:$N$23,FLOOR(('Frame Table'!B921-($E$6*D921)-($E$6*60*C921))/'Frame Table'!$F$6,1)+1)</f>
        <v>38</v>
      </c>
      <c r="J921">
        <f t="shared" si="297"/>
        <v>913</v>
      </c>
      <c r="K921">
        <f t="shared" si="293"/>
        <v>996083</v>
      </c>
      <c r="L921">
        <f t="shared" si="286"/>
        <v>0</v>
      </c>
      <c r="M921">
        <f t="shared" si="287"/>
        <v>38</v>
      </c>
      <c r="N921">
        <f>INDEX(Testing!$K$17:$K$23,FLOOR(('Frame Table'!K921-($E$6*M921)-($E$6*60*L921))/'Frame Table'!$F$6,1)+1)</f>
        <v>97</v>
      </c>
      <c r="O921">
        <f t="shared" si="281"/>
        <v>90</v>
      </c>
      <c r="P921">
        <f>INDEX(Testing!$N$17:$N$23,FLOOR(('Frame Table'!K921-($E$6*M921)-($E$6*60*L921))/'Frame Table'!$F$6,1)+1)</f>
        <v>96</v>
      </c>
      <c r="S921">
        <f t="shared" si="298"/>
        <v>913</v>
      </c>
      <c r="T921">
        <f t="shared" si="294"/>
        <v>1395064</v>
      </c>
      <c r="U921">
        <f t="shared" si="288"/>
        <v>0</v>
      </c>
      <c r="V921">
        <f t="shared" si="289"/>
        <v>54</v>
      </c>
      <c r="W921">
        <f>INDEX(Testing!$K$17:$K$23,FLOOR(('Frame Table'!T921-($E$6*V921)-($E$6*60*U921))/'Frame Table'!$F$6,1)+1)</f>
        <v>61</v>
      </c>
      <c r="X921">
        <f t="shared" si="282"/>
        <v>49</v>
      </c>
      <c r="Y921">
        <f>INDEX(Testing!$N$17:$N$23,FLOOR(('Frame Table'!T921-($E$6*V921)-($E$6*60*U921))/'Frame Table'!$F$6,1)+1)</f>
        <v>58</v>
      </c>
      <c r="AB921">
        <f t="shared" si="299"/>
        <v>913</v>
      </c>
      <c r="AC921">
        <f t="shared" si="295"/>
        <v>871002</v>
      </c>
      <c r="AD921">
        <f t="shared" si="290"/>
        <v>0</v>
      </c>
      <c r="AE921">
        <f t="shared" si="291"/>
        <v>34</v>
      </c>
      <c r="AF921">
        <f>INDEX(Testing!$K$17:$K$23,FLOOR(('Frame Table'!AC921-($E$6*AE921)-($E$6*60*AD921))/'Frame Table'!$F$6,1)+1)</f>
        <v>0</v>
      </c>
      <c r="AG921">
        <f t="shared" si="283"/>
        <v>2</v>
      </c>
      <c r="AH921">
        <f>INDEX(Testing!$N$17:$N$23,FLOOR(('Frame Table'!AC921-($E$6*AE921)-($E$6*60*AD921))/'Frame Table'!$F$6,1)+1)</f>
        <v>0</v>
      </c>
    </row>
    <row r="922" spans="1:34" x14ac:dyDescent="0.25">
      <c r="A922">
        <f t="shared" si="296"/>
        <v>914</v>
      </c>
      <c r="B922">
        <f t="shared" si="292"/>
        <v>1163522</v>
      </c>
      <c r="C922">
        <f t="shared" si="284"/>
        <v>0</v>
      </c>
      <c r="D922">
        <f t="shared" si="285"/>
        <v>45</v>
      </c>
      <c r="E922">
        <f>INDEX(Testing!$K$17:$K$23,FLOOR(('Frame Table'!B922-($E$6*D922)-($E$6*60*C922))/'Frame Table'!$F$6,1)+1)</f>
        <v>48</v>
      </c>
      <c r="F922">
        <f t="shared" si="280"/>
        <v>45</v>
      </c>
      <c r="G922">
        <f>INDEX(Testing!$N$17:$N$23,FLOOR(('Frame Table'!B922-($E$6*D922)-($E$6*60*C922))/'Frame Table'!$F$6,1)+1)</f>
        <v>38</v>
      </c>
      <c r="J922">
        <f t="shared" si="297"/>
        <v>914</v>
      </c>
      <c r="K922">
        <f t="shared" si="293"/>
        <v>997174</v>
      </c>
      <c r="L922">
        <f t="shared" si="286"/>
        <v>0</v>
      </c>
      <c r="M922">
        <f t="shared" si="287"/>
        <v>38</v>
      </c>
      <c r="N922">
        <f>INDEX(Testing!$K$17:$K$23,FLOOR(('Frame Table'!K922-($E$6*M922)-($E$6*60*L922))/'Frame Table'!$F$6,1)+1)</f>
        <v>97</v>
      </c>
      <c r="O922">
        <f t="shared" si="281"/>
        <v>95</v>
      </c>
      <c r="P922">
        <f>INDEX(Testing!$N$17:$N$23,FLOOR(('Frame Table'!K922-($E$6*M922)-($E$6*60*L922))/'Frame Table'!$F$6,1)+1)</f>
        <v>96</v>
      </c>
      <c r="S922">
        <f t="shared" si="298"/>
        <v>914</v>
      </c>
      <c r="T922">
        <f t="shared" si="294"/>
        <v>1396592</v>
      </c>
      <c r="U922">
        <f t="shared" si="288"/>
        <v>0</v>
      </c>
      <c r="V922">
        <f t="shared" si="289"/>
        <v>54</v>
      </c>
      <c r="W922">
        <f>INDEX(Testing!$K$17:$K$23,FLOOR(('Frame Table'!T922-($E$6*V922)-($E$6*60*U922))/'Frame Table'!$F$6,1)+1)</f>
        <v>61</v>
      </c>
      <c r="X922">
        <f t="shared" si="282"/>
        <v>55</v>
      </c>
      <c r="Y922">
        <f>INDEX(Testing!$N$17:$N$23,FLOOR(('Frame Table'!T922-($E$6*V922)-($E$6*60*U922))/'Frame Table'!$F$6,1)+1)</f>
        <v>58</v>
      </c>
      <c r="AB922">
        <f t="shared" si="299"/>
        <v>914</v>
      </c>
      <c r="AC922">
        <f t="shared" si="295"/>
        <v>871956</v>
      </c>
      <c r="AD922">
        <f t="shared" si="290"/>
        <v>0</v>
      </c>
      <c r="AE922">
        <f t="shared" si="291"/>
        <v>34</v>
      </c>
      <c r="AF922">
        <f>INDEX(Testing!$K$17:$K$23,FLOOR(('Frame Table'!AC922-($E$6*AE922)-($E$6*60*AD922))/'Frame Table'!$F$6,1)+1)</f>
        <v>0</v>
      </c>
      <c r="AG922">
        <f t="shared" si="283"/>
        <v>6</v>
      </c>
      <c r="AH922">
        <f>INDEX(Testing!$N$17:$N$23,FLOOR(('Frame Table'!AC922-($E$6*AE922)-($E$6*60*AD922))/'Frame Table'!$F$6,1)+1)</f>
        <v>0</v>
      </c>
    </row>
    <row r="923" spans="1:34" x14ac:dyDescent="0.25">
      <c r="A923">
        <f t="shared" si="296"/>
        <v>915</v>
      </c>
      <c r="B923">
        <f t="shared" si="292"/>
        <v>1164795</v>
      </c>
      <c r="C923">
        <f t="shared" si="284"/>
        <v>0</v>
      </c>
      <c r="D923">
        <f t="shared" si="285"/>
        <v>45</v>
      </c>
      <c r="E923">
        <f>INDEX(Testing!$K$17:$K$23,FLOOR(('Frame Table'!B923-($E$6*D923)-($E$6*60*C923))/'Frame Table'!$F$6,1)+1)</f>
        <v>61</v>
      </c>
      <c r="F923">
        <f t="shared" si="280"/>
        <v>49</v>
      </c>
      <c r="G923">
        <f>INDEX(Testing!$N$17:$N$23,FLOOR(('Frame Table'!B923-($E$6*D923)-($E$6*60*C923))/'Frame Table'!$F$6,1)+1)</f>
        <v>58</v>
      </c>
      <c r="J923">
        <f t="shared" si="297"/>
        <v>915</v>
      </c>
      <c r="K923">
        <f t="shared" si="293"/>
        <v>998265</v>
      </c>
      <c r="L923">
        <f t="shared" si="286"/>
        <v>0</v>
      </c>
      <c r="M923">
        <f t="shared" si="287"/>
        <v>38</v>
      </c>
      <c r="N923">
        <f>INDEX(Testing!$K$17:$K$23,FLOOR(('Frame Table'!K923-($E$6*M923)-($E$6*60*L923))/'Frame Table'!$F$6,1)+1)</f>
        <v>99</v>
      </c>
      <c r="O923">
        <f t="shared" si="281"/>
        <v>99</v>
      </c>
      <c r="P923">
        <f>INDEX(Testing!$N$17:$N$23,FLOOR(('Frame Table'!K923-($E$6*M923)-($E$6*60*L923))/'Frame Table'!$F$6,1)+1)</f>
        <v>99</v>
      </c>
      <c r="S923">
        <f t="shared" si="298"/>
        <v>915</v>
      </c>
      <c r="T923">
        <f t="shared" si="294"/>
        <v>1398120</v>
      </c>
      <c r="U923">
        <f t="shared" si="288"/>
        <v>0</v>
      </c>
      <c r="V923">
        <f t="shared" si="289"/>
        <v>54</v>
      </c>
      <c r="W923">
        <f>INDEX(Testing!$K$17:$K$23,FLOOR(('Frame Table'!T923-($E$6*V923)-($E$6*60*U923))/'Frame Table'!$F$6,1)+1)</f>
        <v>61</v>
      </c>
      <c r="X923">
        <f t="shared" si="282"/>
        <v>61</v>
      </c>
      <c r="Y923">
        <f>INDEX(Testing!$N$17:$N$23,FLOOR(('Frame Table'!T923-($E$6*V923)-($E$6*60*U923))/'Frame Table'!$F$6,1)+1)</f>
        <v>58</v>
      </c>
      <c r="AB923">
        <f t="shared" si="299"/>
        <v>915</v>
      </c>
      <c r="AC923">
        <f t="shared" si="295"/>
        <v>872910</v>
      </c>
      <c r="AD923">
        <f t="shared" si="290"/>
        <v>0</v>
      </c>
      <c r="AE923">
        <f t="shared" si="291"/>
        <v>34</v>
      </c>
      <c r="AF923">
        <f>INDEX(Testing!$K$17:$K$23,FLOOR(('Frame Table'!AC923-($E$6*AE923)-($E$6*60*AD923))/'Frame Table'!$F$6,1)+1)</f>
        <v>0</v>
      </c>
      <c r="AG923">
        <f t="shared" si="283"/>
        <v>9</v>
      </c>
      <c r="AH923">
        <f>INDEX(Testing!$N$17:$N$23,FLOOR(('Frame Table'!AC923-($E$6*AE923)-($E$6*60*AD923))/'Frame Table'!$F$6,1)+1)</f>
        <v>0</v>
      </c>
    </row>
    <row r="924" spans="1:34" x14ac:dyDescent="0.25">
      <c r="A924">
        <f t="shared" si="296"/>
        <v>916</v>
      </c>
      <c r="B924">
        <f t="shared" si="292"/>
        <v>1166068</v>
      </c>
      <c r="C924">
        <f t="shared" si="284"/>
        <v>0</v>
      </c>
      <c r="D924">
        <f t="shared" si="285"/>
        <v>45</v>
      </c>
      <c r="E924">
        <f>INDEX(Testing!$K$17:$K$23,FLOOR(('Frame Table'!B924-($E$6*D924)-($E$6*60*C924))/'Frame Table'!$F$6,1)+1)</f>
        <v>61</v>
      </c>
      <c r="F924">
        <f t="shared" si="280"/>
        <v>54</v>
      </c>
      <c r="G924">
        <f>INDEX(Testing!$N$17:$N$23,FLOOR(('Frame Table'!B924-($E$6*D924)-($E$6*60*C924))/'Frame Table'!$F$6,1)+1)</f>
        <v>58</v>
      </c>
      <c r="J924">
        <f t="shared" si="297"/>
        <v>916</v>
      </c>
      <c r="K924">
        <f t="shared" si="293"/>
        <v>999356</v>
      </c>
      <c r="L924">
        <f t="shared" si="286"/>
        <v>0</v>
      </c>
      <c r="M924">
        <f t="shared" si="287"/>
        <v>39</v>
      </c>
      <c r="N924">
        <f>INDEX(Testing!$K$17:$K$23,FLOOR(('Frame Table'!K924-($E$6*M924)-($E$6*60*L924))/'Frame Table'!$F$6,1)+1)</f>
        <v>0</v>
      </c>
      <c r="O924">
        <f t="shared" si="281"/>
        <v>3</v>
      </c>
      <c r="P924">
        <f>INDEX(Testing!$N$17:$N$23,FLOOR(('Frame Table'!K924-($E$6*M924)-($E$6*60*L924))/'Frame Table'!$F$6,1)+1)</f>
        <v>0</v>
      </c>
      <c r="S924">
        <f t="shared" si="298"/>
        <v>916</v>
      </c>
      <c r="T924">
        <f t="shared" si="294"/>
        <v>1399648</v>
      </c>
      <c r="U924">
        <f t="shared" si="288"/>
        <v>0</v>
      </c>
      <c r="V924">
        <f t="shared" si="289"/>
        <v>54</v>
      </c>
      <c r="W924">
        <f>INDEX(Testing!$K$17:$K$23,FLOOR(('Frame Table'!T924-($E$6*V924)-($E$6*60*U924))/'Frame Table'!$F$6,1)+1)</f>
        <v>82</v>
      </c>
      <c r="X924">
        <f t="shared" si="282"/>
        <v>67</v>
      </c>
      <c r="Y924">
        <f>INDEX(Testing!$N$17:$N$23,FLOOR(('Frame Table'!T924-($E$6*V924)-($E$6*60*U924))/'Frame Table'!$F$6,1)+1)</f>
        <v>77</v>
      </c>
      <c r="AB924">
        <f t="shared" si="299"/>
        <v>916</v>
      </c>
      <c r="AC924">
        <f t="shared" si="295"/>
        <v>873864</v>
      </c>
      <c r="AD924">
        <f t="shared" si="290"/>
        <v>0</v>
      </c>
      <c r="AE924">
        <f t="shared" si="291"/>
        <v>34</v>
      </c>
      <c r="AF924">
        <f>INDEX(Testing!$K$17:$K$23,FLOOR(('Frame Table'!AC924-($E$6*AE924)-($E$6*60*AD924))/'Frame Table'!$F$6,1)+1)</f>
        <v>0</v>
      </c>
      <c r="AG924">
        <f t="shared" si="283"/>
        <v>13</v>
      </c>
      <c r="AH924">
        <f>INDEX(Testing!$N$17:$N$23,FLOOR(('Frame Table'!AC924-($E$6*AE924)-($E$6*60*AD924))/'Frame Table'!$F$6,1)+1)</f>
        <v>0</v>
      </c>
    </row>
    <row r="925" spans="1:34" x14ac:dyDescent="0.25">
      <c r="A925">
        <f t="shared" si="296"/>
        <v>917</v>
      </c>
      <c r="B925">
        <f t="shared" si="292"/>
        <v>1167341</v>
      </c>
      <c r="C925">
        <f t="shared" si="284"/>
        <v>0</v>
      </c>
      <c r="D925">
        <f t="shared" si="285"/>
        <v>45</v>
      </c>
      <c r="E925">
        <f>INDEX(Testing!$K$17:$K$23,FLOOR(('Frame Table'!B925-($E$6*D925)-($E$6*60*C925))/'Frame Table'!$F$6,1)+1)</f>
        <v>61</v>
      </c>
      <c r="F925">
        <f t="shared" si="280"/>
        <v>59</v>
      </c>
      <c r="G925">
        <f>INDEX(Testing!$N$17:$N$23,FLOOR(('Frame Table'!B925-($E$6*D925)-($E$6*60*C925))/'Frame Table'!$F$6,1)+1)</f>
        <v>58</v>
      </c>
      <c r="J925">
        <f t="shared" si="297"/>
        <v>917</v>
      </c>
      <c r="K925">
        <f t="shared" si="293"/>
        <v>1000447</v>
      </c>
      <c r="L925">
        <f t="shared" si="286"/>
        <v>0</v>
      </c>
      <c r="M925">
        <f t="shared" si="287"/>
        <v>39</v>
      </c>
      <c r="N925">
        <f>INDEX(Testing!$K$17:$K$23,FLOOR(('Frame Table'!K925-($E$6*M925)-($E$6*60*L925))/'Frame Table'!$F$6,1)+1)</f>
        <v>0</v>
      </c>
      <c r="O925">
        <f t="shared" si="281"/>
        <v>7</v>
      </c>
      <c r="P925">
        <f>INDEX(Testing!$N$17:$N$23,FLOOR(('Frame Table'!K925-($E$6*M925)-($E$6*60*L925))/'Frame Table'!$F$6,1)+1)</f>
        <v>0</v>
      </c>
      <c r="S925">
        <f t="shared" si="298"/>
        <v>917</v>
      </c>
      <c r="T925">
        <f t="shared" si="294"/>
        <v>1401176</v>
      </c>
      <c r="U925">
        <f t="shared" si="288"/>
        <v>0</v>
      </c>
      <c r="V925">
        <f t="shared" si="289"/>
        <v>54</v>
      </c>
      <c r="W925">
        <f>INDEX(Testing!$K$17:$K$23,FLOOR(('Frame Table'!T925-($E$6*V925)-($E$6*60*U925))/'Frame Table'!$F$6,1)+1)</f>
        <v>82</v>
      </c>
      <c r="X925">
        <f t="shared" si="282"/>
        <v>73</v>
      </c>
      <c r="Y925">
        <f>INDEX(Testing!$N$17:$N$23,FLOOR(('Frame Table'!T925-($E$6*V925)-($E$6*60*U925))/'Frame Table'!$F$6,1)+1)</f>
        <v>77</v>
      </c>
      <c r="AB925">
        <f t="shared" si="299"/>
        <v>917</v>
      </c>
      <c r="AC925">
        <f t="shared" si="295"/>
        <v>874818</v>
      </c>
      <c r="AD925">
        <f t="shared" si="290"/>
        <v>0</v>
      </c>
      <c r="AE925">
        <f t="shared" si="291"/>
        <v>34</v>
      </c>
      <c r="AF925">
        <f>INDEX(Testing!$K$17:$K$23,FLOOR(('Frame Table'!AC925-($E$6*AE925)-($E$6*60*AD925))/'Frame Table'!$F$6,1)+1)</f>
        <v>25</v>
      </c>
      <c r="AG925">
        <f t="shared" si="283"/>
        <v>17</v>
      </c>
      <c r="AH925">
        <f>INDEX(Testing!$N$17:$N$23,FLOOR(('Frame Table'!AC925-($E$6*AE925)-($E$6*60*AD925))/'Frame Table'!$F$6,1)+1)</f>
        <v>19</v>
      </c>
    </row>
    <row r="926" spans="1:34" x14ac:dyDescent="0.25">
      <c r="A926">
        <f t="shared" si="296"/>
        <v>918</v>
      </c>
      <c r="B926">
        <f t="shared" si="292"/>
        <v>1168614</v>
      </c>
      <c r="C926">
        <f t="shared" si="284"/>
        <v>0</v>
      </c>
      <c r="D926">
        <f t="shared" si="285"/>
        <v>45</v>
      </c>
      <c r="E926">
        <f>INDEX(Testing!$K$17:$K$23,FLOOR(('Frame Table'!B926-($E$6*D926)-($E$6*60*C926))/'Frame Table'!$F$6,1)+1)</f>
        <v>82</v>
      </c>
      <c r="F926">
        <f t="shared" si="280"/>
        <v>64</v>
      </c>
      <c r="G926">
        <f>INDEX(Testing!$N$17:$N$23,FLOOR(('Frame Table'!B926-($E$6*D926)-($E$6*60*C926))/'Frame Table'!$F$6,1)+1)</f>
        <v>77</v>
      </c>
      <c r="J926">
        <f t="shared" si="297"/>
        <v>918</v>
      </c>
      <c r="K926">
        <f t="shared" si="293"/>
        <v>1001538</v>
      </c>
      <c r="L926">
        <f t="shared" si="286"/>
        <v>0</v>
      </c>
      <c r="M926">
        <f t="shared" si="287"/>
        <v>39</v>
      </c>
      <c r="N926">
        <f>INDEX(Testing!$K$17:$K$23,FLOOR(('Frame Table'!K926-($E$6*M926)-($E$6*60*L926))/'Frame Table'!$F$6,1)+1)</f>
        <v>0</v>
      </c>
      <c r="O926">
        <f t="shared" si="281"/>
        <v>12</v>
      </c>
      <c r="P926">
        <f>INDEX(Testing!$N$17:$N$23,FLOOR(('Frame Table'!K926-($E$6*M926)-($E$6*60*L926))/'Frame Table'!$F$6,1)+1)</f>
        <v>0</v>
      </c>
      <c r="S926">
        <f t="shared" si="298"/>
        <v>918</v>
      </c>
      <c r="T926">
        <f t="shared" si="294"/>
        <v>1402704</v>
      </c>
      <c r="U926">
        <f t="shared" si="288"/>
        <v>0</v>
      </c>
      <c r="V926">
        <f t="shared" si="289"/>
        <v>54</v>
      </c>
      <c r="W926">
        <f>INDEX(Testing!$K$17:$K$23,FLOOR(('Frame Table'!T926-($E$6*V926)-($E$6*60*U926))/'Frame Table'!$F$6,1)+1)</f>
        <v>82</v>
      </c>
      <c r="X926">
        <f t="shared" si="282"/>
        <v>79</v>
      </c>
      <c r="Y926">
        <f>INDEX(Testing!$N$17:$N$23,FLOOR(('Frame Table'!T926-($E$6*V926)-($E$6*60*U926))/'Frame Table'!$F$6,1)+1)</f>
        <v>77</v>
      </c>
      <c r="AB926">
        <f t="shared" si="299"/>
        <v>918</v>
      </c>
      <c r="AC926">
        <f t="shared" si="295"/>
        <v>875772</v>
      </c>
      <c r="AD926">
        <f t="shared" si="290"/>
        <v>0</v>
      </c>
      <c r="AE926">
        <f t="shared" si="291"/>
        <v>34</v>
      </c>
      <c r="AF926">
        <f>INDEX(Testing!$K$17:$K$23,FLOOR(('Frame Table'!AC926-($E$6*AE926)-($E$6*60*AD926))/'Frame Table'!$F$6,1)+1)</f>
        <v>25</v>
      </c>
      <c r="AG926">
        <f t="shared" si="283"/>
        <v>20</v>
      </c>
      <c r="AH926">
        <f>INDEX(Testing!$N$17:$N$23,FLOOR(('Frame Table'!AC926-($E$6*AE926)-($E$6*60*AD926))/'Frame Table'!$F$6,1)+1)</f>
        <v>19</v>
      </c>
    </row>
    <row r="927" spans="1:34" x14ac:dyDescent="0.25">
      <c r="A927">
        <f t="shared" si="296"/>
        <v>919</v>
      </c>
      <c r="B927">
        <f t="shared" si="292"/>
        <v>1169887</v>
      </c>
      <c r="C927">
        <f t="shared" si="284"/>
        <v>0</v>
      </c>
      <c r="D927">
        <f t="shared" si="285"/>
        <v>45</v>
      </c>
      <c r="E927">
        <f>INDEX(Testing!$K$17:$K$23,FLOOR(('Frame Table'!B927-($E$6*D927)-($E$6*60*C927))/'Frame Table'!$F$6,1)+1)</f>
        <v>82</v>
      </c>
      <c r="F927">
        <f t="shared" si="280"/>
        <v>69</v>
      </c>
      <c r="G927">
        <f>INDEX(Testing!$N$17:$N$23,FLOOR(('Frame Table'!B927-($E$6*D927)-($E$6*60*C927))/'Frame Table'!$F$6,1)+1)</f>
        <v>77</v>
      </c>
      <c r="J927">
        <f t="shared" si="297"/>
        <v>919</v>
      </c>
      <c r="K927">
        <f t="shared" si="293"/>
        <v>1002629</v>
      </c>
      <c r="L927">
        <f t="shared" si="286"/>
        <v>0</v>
      </c>
      <c r="M927">
        <f t="shared" si="287"/>
        <v>39</v>
      </c>
      <c r="N927">
        <f>INDEX(Testing!$K$17:$K$23,FLOOR(('Frame Table'!K927-($E$6*M927)-($E$6*60*L927))/'Frame Table'!$F$6,1)+1)</f>
        <v>25</v>
      </c>
      <c r="O927">
        <f t="shared" si="281"/>
        <v>16</v>
      </c>
      <c r="P927">
        <f>INDEX(Testing!$N$17:$N$23,FLOOR(('Frame Table'!K927-($E$6*M927)-($E$6*60*L927))/'Frame Table'!$F$6,1)+1)</f>
        <v>19</v>
      </c>
      <c r="S927">
        <f t="shared" si="298"/>
        <v>919</v>
      </c>
      <c r="T927">
        <f t="shared" si="294"/>
        <v>1404232</v>
      </c>
      <c r="U927">
        <f t="shared" si="288"/>
        <v>0</v>
      </c>
      <c r="V927">
        <f t="shared" si="289"/>
        <v>54</v>
      </c>
      <c r="W927">
        <f>INDEX(Testing!$K$17:$K$23,FLOOR(('Frame Table'!T927-($E$6*V927)-($E$6*60*U927))/'Frame Table'!$F$6,1)+1)</f>
        <v>97</v>
      </c>
      <c r="X927">
        <f t="shared" si="282"/>
        <v>85</v>
      </c>
      <c r="Y927">
        <f>INDEX(Testing!$N$17:$N$23,FLOOR(('Frame Table'!T927-($E$6*V927)-($E$6*60*U927))/'Frame Table'!$F$6,1)+1)</f>
        <v>96</v>
      </c>
      <c r="AB927">
        <f t="shared" si="299"/>
        <v>919</v>
      </c>
      <c r="AC927">
        <f t="shared" si="295"/>
        <v>876726</v>
      </c>
      <c r="AD927">
        <f t="shared" si="290"/>
        <v>0</v>
      </c>
      <c r="AE927">
        <f t="shared" si="291"/>
        <v>34</v>
      </c>
      <c r="AF927">
        <f>INDEX(Testing!$K$17:$K$23,FLOOR(('Frame Table'!AC927-($E$6*AE927)-($E$6*60*AD927))/'Frame Table'!$F$6,1)+1)</f>
        <v>25</v>
      </c>
      <c r="AG927">
        <f t="shared" si="283"/>
        <v>24</v>
      </c>
      <c r="AH927">
        <f>INDEX(Testing!$N$17:$N$23,FLOOR(('Frame Table'!AC927-($E$6*AE927)-($E$6*60*AD927))/'Frame Table'!$F$6,1)+1)</f>
        <v>19</v>
      </c>
    </row>
    <row r="928" spans="1:34" x14ac:dyDescent="0.25">
      <c r="A928">
        <f t="shared" si="296"/>
        <v>920</v>
      </c>
      <c r="B928">
        <f t="shared" si="292"/>
        <v>1171160</v>
      </c>
      <c r="C928">
        <f t="shared" si="284"/>
        <v>0</v>
      </c>
      <c r="D928">
        <f t="shared" si="285"/>
        <v>45</v>
      </c>
      <c r="E928">
        <f>INDEX(Testing!$K$17:$K$23,FLOOR(('Frame Table'!B928-($E$6*D928)-($E$6*60*C928))/'Frame Table'!$F$6,1)+1)</f>
        <v>82</v>
      </c>
      <c r="F928">
        <f t="shared" ref="F928:F991" si="300">FLOOR(B928/256,1) - D928*100-C928*6000</f>
        <v>74</v>
      </c>
      <c r="G928">
        <f>INDEX(Testing!$N$17:$N$23,FLOOR(('Frame Table'!B928-($E$6*D928)-($E$6*60*C928))/'Frame Table'!$F$6,1)+1)</f>
        <v>77</v>
      </c>
      <c r="J928">
        <f t="shared" si="297"/>
        <v>920</v>
      </c>
      <c r="K928">
        <f t="shared" si="293"/>
        <v>1003720</v>
      </c>
      <c r="L928">
        <f t="shared" si="286"/>
        <v>0</v>
      </c>
      <c r="M928">
        <f t="shared" si="287"/>
        <v>39</v>
      </c>
      <c r="N928">
        <f>INDEX(Testing!$K$17:$K$23,FLOOR(('Frame Table'!K928-($E$6*M928)-($E$6*60*L928))/'Frame Table'!$F$6,1)+1)</f>
        <v>25</v>
      </c>
      <c r="O928">
        <f t="shared" ref="O928:O991" si="301">FLOOR(K928/256,1) - M928*100-L928*6000</f>
        <v>20</v>
      </c>
      <c r="P928">
        <f>INDEX(Testing!$N$17:$N$23,FLOOR(('Frame Table'!K928-($E$6*M928)-($E$6*60*L928))/'Frame Table'!$F$6,1)+1)</f>
        <v>19</v>
      </c>
      <c r="S928">
        <f t="shared" si="298"/>
        <v>920</v>
      </c>
      <c r="T928">
        <f t="shared" si="294"/>
        <v>1405760</v>
      </c>
      <c r="U928">
        <f t="shared" si="288"/>
        <v>0</v>
      </c>
      <c r="V928">
        <f t="shared" si="289"/>
        <v>54</v>
      </c>
      <c r="W928">
        <f>INDEX(Testing!$K$17:$K$23,FLOOR(('Frame Table'!T928-($E$6*V928)-($E$6*60*U928))/'Frame Table'!$F$6,1)+1)</f>
        <v>97</v>
      </c>
      <c r="X928">
        <f t="shared" ref="X928:X991" si="302">FLOOR(T928/256,1) - V928*100-U928*6000</f>
        <v>91</v>
      </c>
      <c r="Y928">
        <f>INDEX(Testing!$N$17:$N$23,FLOOR(('Frame Table'!T928-($E$6*V928)-($E$6*60*U928))/'Frame Table'!$F$6,1)+1)</f>
        <v>96</v>
      </c>
      <c r="AB928">
        <f t="shared" si="299"/>
        <v>920</v>
      </c>
      <c r="AC928">
        <f t="shared" si="295"/>
        <v>877680</v>
      </c>
      <c r="AD928">
        <f t="shared" si="290"/>
        <v>0</v>
      </c>
      <c r="AE928">
        <f t="shared" si="291"/>
        <v>34</v>
      </c>
      <c r="AF928">
        <f>INDEX(Testing!$K$17:$K$23,FLOOR(('Frame Table'!AC928-($E$6*AE928)-($E$6*60*AD928))/'Frame Table'!$F$6,1)+1)</f>
        <v>25</v>
      </c>
      <c r="AG928">
        <f t="shared" ref="AG928:AG991" si="303">FLOOR(AC928/256,1) - AE928*100-AD928*6000</f>
        <v>28</v>
      </c>
      <c r="AH928">
        <f>INDEX(Testing!$N$17:$N$23,FLOOR(('Frame Table'!AC928-($E$6*AE928)-($E$6*60*AD928))/'Frame Table'!$F$6,1)+1)</f>
        <v>19</v>
      </c>
    </row>
    <row r="929" spans="1:34" x14ac:dyDescent="0.25">
      <c r="A929">
        <f t="shared" si="296"/>
        <v>921</v>
      </c>
      <c r="B929">
        <f t="shared" si="292"/>
        <v>1172433</v>
      </c>
      <c r="C929">
        <f t="shared" si="284"/>
        <v>0</v>
      </c>
      <c r="D929">
        <f t="shared" si="285"/>
        <v>45</v>
      </c>
      <c r="E929">
        <f>INDEX(Testing!$K$17:$K$23,FLOOR(('Frame Table'!B929-($E$6*D929)-($E$6*60*C929))/'Frame Table'!$F$6,1)+1)</f>
        <v>82</v>
      </c>
      <c r="F929">
        <f t="shared" si="300"/>
        <v>79</v>
      </c>
      <c r="G929">
        <f>INDEX(Testing!$N$17:$N$23,FLOOR(('Frame Table'!B929-($E$6*D929)-($E$6*60*C929))/'Frame Table'!$F$6,1)+1)</f>
        <v>77</v>
      </c>
      <c r="J929">
        <f t="shared" si="297"/>
        <v>921</v>
      </c>
      <c r="K929">
        <f t="shared" si="293"/>
        <v>1004811</v>
      </c>
      <c r="L929">
        <f t="shared" si="286"/>
        <v>0</v>
      </c>
      <c r="M929">
        <f t="shared" si="287"/>
        <v>39</v>
      </c>
      <c r="N929">
        <f>INDEX(Testing!$K$17:$K$23,FLOOR(('Frame Table'!K929-($E$6*M929)-($E$6*60*L929))/'Frame Table'!$F$6,1)+1)</f>
        <v>25</v>
      </c>
      <c r="O929">
        <f t="shared" si="301"/>
        <v>25</v>
      </c>
      <c r="P929">
        <f>INDEX(Testing!$N$17:$N$23,FLOOR(('Frame Table'!K929-($E$6*M929)-($E$6*60*L929))/'Frame Table'!$F$6,1)+1)</f>
        <v>19</v>
      </c>
      <c r="S929">
        <f t="shared" si="298"/>
        <v>921</v>
      </c>
      <c r="T929">
        <f t="shared" si="294"/>
        <v>1407288</v>
      </c>
      <c r="U929">
        <f t="shared" si="288"/>
        <v>0</v>
      </c>
      <c r="V929">
        <f t="shared" si="289"/>
        <v>54</v>
      </c>
      <c r="W929">
        <f>INDEX(Testing!$K$17:$K$23,FLOOR(('Frame Table'!T929-($E$6*V929)-($E$6*60*U929))/'Frame Table'!$F$6,1)+1)</f>
        <v>99</v>
      </c>
      <c r="X929">
        <f t="shared" si="302"/>
        <v>97</v>
      </c>
      <c r="Y929">
        <f>INDEX(Testing!$N$17:$N$23,FLOOR(('Frame Table'!T929-($E$6*V929)-($E$6*60*U929))/'Frame Table'!$F$6,1)+1)</f>
        <v>99</v>
      </c>
      <c r="AB929">
        <f t="shared" si="299"/>
        <v>921</v>
      </c>
      <c r="AC929">
        <f t="shared" si="295"/>
        <v>878634</v>
      </c>
      <c r="AD929">
        <f t="shared" si="290"/>
        <v>0</v>
      </c>
      <c r="AE929">
        <f t="shared" si="291"/>
        <v>34</v>
      </c>
      <c r="AF929">
        <f>INDEX(Testing!$K$17:$K$23,FLOOR(('Frame Table'!AC929-($E$6*AE929)-($E$6*60*AD929))/'Frame Table'!$F$6,1)+1)</f>
        <v>48</v>
      </c>
      <c r="AG929">
        <f t="shared" si="303"/>
        <v>32</v>
      </c>
      <c r="AH929">
        <f>INDEX(Testing!$N$17:$N$23,FLOOR(('Frame Table'!AC929-($E$6*AE929)-($E$6*60*AD929))/'Frame Table'!$F$6,1)+1)</f>
        <v>38</v>
      </c>
    </row>
    <row r="930" spans="1:34" x14ac:dyDescent="0.25">
      <c r="A930">
        <f t="shared" si="296"/>
        <v>922</v>
      </c>
      <c r="B930">
        <f t="shared" si="292"/>
        <v>1173706</v>
      </c>
      <c r="C930">
        <f t="shared" si="284"/>
        <v>0</v>
      </c>
      <c r="D930">
        <f t="shared" si="285"/>
        <v>45</v>
      </c>
      <c r="E930">
        <f>INDEX(Testing!$K$17:$K$23,FLOOR(('Frame Table'!B930-($E$6*D930)-($E$6*60*C930))/'Frame Table'!$F$6,1)+1)</f>
        <v>97</v>
      </c>
      <c r="F930">
        <f t="shared" si="300"/>
        <v>84</v>
      </c>
      <c r="G930">
        <f>INDEX(Testing!$N$17:$N$23,FLOOR(('Frame Table'!B930-($E$6*D930)-($E$6*60*C930))/'Frame Table'!$F$6,1)+1)</f>
        <v>96</v>
      </c>
      <c r="J930">
        <f t="shared" si="297"/>
        <v>922</v>
      </c>
      <c r="K930">
        <f t="shared" si="293"/>
        <v>1005902</v>
      </c>
      <c r="L930">
        <f t="shared" si="286"/>
        <v>0</v>
      </c>
      <c r="M930">
        <f t="shared" si="287"/>
        <v>39</v>
      </c>
      <c r="N930">
        <f>INDEX(Testing!$K$17:$K$23,FLOOR(('Frame Table'!K930-($E$6*M930)-($E$6*60*L930))/'Frame Table'!$F$6,1)+1)</f>
        <v>25</v>
      </c>
      <c r="O930">
        <f t="shared" si="301"/>
        <v>29</v>
      </c>
      <c r="P930">
        <f>INDEX(Testing!$N$17:$N$23,FLOOR(('Frame Table'!K930-($E$6*M930)-($E$6*60*L930))/'Frame Table'!$F$6,1)+1)</f>
        <v>19</v>
      </c>
      <c r="S930">
        <f t="shared" si="298"/>
        <v>922</v>
      </c>
      <c r="T930">
        <f t="shared" si="294"/>
        <v>1408816</v>
      </c>
      <c r="U930">
        <f t="shared" si="288"/>
        <v>0</v>
      </c>
      <c r="V930">
        <f t="shared" si="289"/>
        <v>55</v>
      </c>
      <c r="W930">
        <f>INDEX(Testing!$K$17:$K$23,FLOOR(('Frame Table'!T930-($E$6*V930)-($E$6*60*U930))/'Frame Table'!$F$6,1)+1)</f>
        <v>0</v>
      </c>
      <c r="X930">
        <f t="shared" si="302"/>
        <v>3</v>
      </c>
      <c r="Y930">
        <f>INDEX(Testing!$N$17:$N$23,FLOOR(('Frame Table'!T930-($E$6*V930)-($E$6*60*U930))/'Frame Table'!$F$6,1)+1)</f>
        <v>0</v>
      </c>
      <c r="AB930">
        <f t="shared" si="299"/>
        <v>922</v>
      </c>
      <c r="AC930">
        <f t="shared" si="295"/>
        <v>879588</v>
      </c>
      <c r="AD930">
        <f t="shared" si="290"/>
        <v>0</v>
      </c>
      <c r="AE930">
        <f t="shared" si="291"/>
        <v>34</v>
      </c>
      <c r="AF930">
        <f>INDEX(Testing!$K$17:$K$23,FLOOR(('Frame Table'!AC930-($E$6*AE930)-($E$6*60*AD930))/'Frame Table'!$F$6,1)+1)</f>
        <v>48</v>
      </c>
      <c r="AG930">
        <f t="shared" si="303"/>
        <v>35</v>
      </c>
      <c r="AH930">
        <f>INDEX(Testing!$N$17:$N$23,FLOOR(('Frame Table'!AC930-($E$6*AE930)-($E$6*60*AD930))/'Frame Table'!$F$6,1)+1)</f>
        <v>38</v>
      </c>
    </row>
    <row r="931" spans="1:34" x14ac:dyDescent="0.25">
      <c r="A931">
        <f t="shared" si="296"/>
        <v>923</v>
      </c>
      <c r="B931">
        <f t="shared" si="292"/>
        <v>1174979</v>
      </c>
      <c r="C931">
        <f t="shared" si="284"/>
        <v>0</v>
      </c>
      <c r="D931">
        <f t="shared" si="285"/>
        <v>45</v>
      </c>
      <c r="E931">
        <f>INDEX(Testing!$K$17:$K$23,FLOOR(('Frame Table'!B931-($E$6*D931)-($E$6*60*C931))/'Frame Table'!$F$6,1)+1)</f>
        <v>97</v>
      </c>
      <c r="F931">
        <f t="shared" si="300"/>
        <v>89</v>
      </c>
      <c r="G931">
        <f>INDEX(Testing!$N$17:$N$23,FLOOR(('Frame Table'!B931-($E$6*D931)-($E$6*60*C931))/'Frame Table'!$F$6,1)+1)</f>
        <v>96</v>
      </c>
      <c r="J931">
        <f t="shared" si="297"/>
        <v>923</v>
      </c>
      <c r="K931">
        <f t="shared" si="293"/>
        <v>1006993</v>
      </c>
      <c r="L931">
        <f t="shared" si="286"/>
        <v>0</v>
      </c>
      <c r="M931">
        <f t="shared" si="287"/>
        <v>39</v>
      </c>
      <c r="N931">
        <f>INDEX(Testing!$K$17:$K$23,FLOOR(('Frame Table'!K931-($E$6*M931)-($E$6*60*L931))/'Frame Table'!$F$6,1)+1)</f>
        <v>48</v>
      </c>
      <c r="O931">
        <f t="shared" si="301"/>
        <v>33</v>
      </c>
      <c r="P931">
        <f>INDEX(Testing!$N$17:$N$23,FLOOR(('Frame Table'!K931-($E$6*M931)-($E$6*60*L931))/'Frame Table'!$F$6,1)+1)</f>
        <v>38</v>
      </c>
      <c r="S931">
        <f t="shared" si="298"/>
        <v>923</v>
      </c>
      <c r="T931">
        <f t="shared" si="294"/>
        <v>1410344</v>
      </c>
      <c r="U931">
        <f t="shared" si="288"/>
        <v>0</v>
      </c>
      <c r="V931">
        <f t="shared" si="289"/>
        <v>55</v>
      </c>
      <c r="W931">
        <f>INDEX(Testing!$K$17:$K$23,FLOOR(('Frame Table'!T931-($E$6*V931)-($E$6*60*U931))/'Frame Table'!$F$6,1)+1)</f>
        <v>0</v>
      </c>
      <c r="X931">
        <f t="shared" si="302"/>
        <v>9</v>
      </c>
      <c r="Y931">
        <f>INDEX(Testing!$N$17:$N$23,FLOOR(('Frame Table'!T931-($E$6*V931)-($E$6*60*U931))/'Frame Table'!$F$6,1)+1)</f>
        <v>0</v>
      </c>
      <c r="AB931">
        <f t="shared" si="299"/>
        <v>923</v>
      </c>
      <c r="AC931">
        <f t="shared" si="295"/>
        <v>880542</v>
      </c>
      <c r="AD931">
        <f t="shared" si="290"/>
        <v>0</v>
      </c>
      <c r="AE931">
        <f t="shared" si="291"/>
        <v>34</v>
      </c>
      <c r="AF931">
        <f>INDEX(Testing!$K$17:$K$23,FLOOR(('Frame Table'!AC931-($E$6*AE931)-($E$6*60*AD931))/'Frame Table'!$F$6,1)+1)</f>
        <v>48</v>
      </c>
      <c r="AG931">
        <f t="shared" si="303"/>
        <v>39</v>
      </c>
      <c r="AH931">
        <f>INDEX(Testing!$N$17:$N$23,FLOOR(('Frame Table'!AC931-($E$6*AE931)-($E$6*60*AD931))/'Frame Table'!$F$6,1)+1)</f>
        <v>38</v>
      </c>
    </row>
    <row r="932" spans="1:34" x14ac:dyDescent="0.25">
      <c r="A932">
        <f t="shared" si="296"/>
        <v>924</v>
      </c>
      <c r="B932">
        <f t="shared" si="292"/>
        <v>1176252</v>
      </c>
      <c r="C932">
        <f t="shared" si="284"/>
        <v>0</v>
      </c>
      <c r="D932">
        <f t="shared" si="285"/>
        <v>45</v>
      </c>
      <c r="E932">
        <f>INDEX(Testing!$K$17:$K$23,FLOOR(('Frame Table'!B932-($E$6*D932)-($E$6*60*C932))/'Frame Table'!$F$6,1)+1)</f>
        <v>97</v>
      </c>
      <c r="F932">
        <f t="shared" si="300"/>
        <v>94</v>
      </c>
      <c r="G932">
        <f>INDEX(Testing!$N$17:$N$23,FLOOR(('Frame Table'!B932-($E$6*D932)-($E$6*60*C932))/'Frame Table'!$F$6,1)+1)</f>
        <v>96</v>
      </c>
      <c r="J932">
        <f t="shared" si="297"/>
        <v>924</v>
      </c>
      <c r="K932">
        <f t="shared" si="293"/>
        <v>1008084</v>
      </c>
      <c r="L932">
        <f t="shared" si="286"/>
        <v>0</v>
      </c>
      <c r="M932">
        <f t="shared" si="287"/>
        <v>39</v>
      </c>
      <c r="N932">
        <f>INDEX(Testing!$K$17:$K$23,FLOOR(('Frame Table'!K932-($E$6*M932)-($E$6*60*L932))/'Frame Table'!$F$6,1)+1)</f>
        <v>48</v>
      </c>
      <c r="O932">
        <f t="shared" si="301"/>
        <v>37</v>
      </c>
      <c r="P932">
        <f>INDEX(Testing!$N$17:$N$23,FLOOR(('Frame Table'!K932-($E$6*M932)-($E$6*60*L932))/'Frame Table'!$F$6,1)+1)</f>
        <v>38</v>
      </c>
      <c r="S932">
        <f t="shared" si="298"/>
        <v>924</v>
      </c>
      <c r="T932">
        <f t="shared" si="294"/>
        <v>1411872</v>
      </c>
      <c r="U932">
        <f t="shared" si="288"/>
        <v>0</v>
      </c>
      <c r="V932">
        <f t="shared" si="289"/>
        <v>55</v>
      </c>
      <c r="W932">
        <f>INDEX(Testing!$K$17:$K$23,FLOOR(('Frame Table'!T932-($E$6*V932)-($E$6*60*U932))/'Frame Table'!$F$6,1)+1)</f>
        <v>0</v>
      </c>
      <c r="X932">
        <f t="shared" si="302"/>
        <v>15</v>
      </c>
      <c r="Y932">
        <f>INDEX(Testing!$N$17:$N$23,FLOOR(('Frame Table'!T932-($E$6*V932)-($E$6*60*U932))/'Frame Table'!$F$6,1)+1)</f>
        <v>0</v>
      </c>
      <c r="AB932">
        <f t="shared" si="299"/>
        <v>924</v>
      </c>
      <c r="AC932">
        <f t="shared" si="295"/>
        <v>881496</v>
      </c>
      <c r="AD932">
        <f t="shared" si="290"/>
        <v>0</v>
      </c>
      <c r="AE932">
        <f t="shared" si="291"/>
        <v>34</v>
      </c>
      <c r="AF932">
        <f>INDEX(Testing!$K$17:$K$23,FLOOR(('Frame Table'!AC932-($E$6*AE932)-($E$6*60*AD932))/'Frame Table'!$F$6,1)+1)</f>
        <v>48</v>
      </c>
      <c r="AG932">
        <f t="shared" si="303"/>
        <v>43</v>
      </c>
      <c r="AH932">
        <f>INDEX(Testing!$N$17:$N$23,FLOOR(('Frame Table'!AC932-($E$6*AE932)-($E$6*60*AD932))/'Frame Table'!$F$6,1)+1)</f>
        <v>38</v>
      </c>
    </row>
    <row r="933" spans="1:34" x14ac:dyDescent="0.25">
      <c r="A933">
        <f t="shared" si="296"/>
        <v>925</v>
      </c>
      <c r="B933">
        <f t="shared" si="292"/>
        <v>1177525</v>
      </c>
      <c r="C933">
        <f t="shared" si="284"/>
        <v>0</v>
      </c>
      <c r="D933">
        <f t="shared" si="285"/>
        <v>45</v>
      </c>
      <c r="E933">
        <f>INDEX(Testing!$K$17:$K$23,FLOOR(('Frame Table'!B933-($E$6*D933)-($E$6*60*C933))/'Frame Table'!$F$6,1)+1)</f>
        <v>99</v>
      </c>
      <c r="F933">
        <f t="shared" si="300"/>
        <v>99</v>
      </c>
      <c r="G933">
        <f>INDEX(Testing!$N$17:$N$23,FLOOR(('Frame Table'!B933-($E$6*D933)-($E$6*60*C933))/'Frame Table'!$F$6,1)+1)</f>
        <v>99</v>
      </c>
      <c r="J933">
        <f t="shared" si="297"/>
        <v>925</v>
      </c>
      <c r="K933">
        <f t="shared" si="293"/>
        <v>1009175</v>
      </c>
      <c r="L933">
        <f t="shared" si="286"/>
        <v>0</v>
      </c>
      <c r="M933">
        <f t="shared" si="287"/>
        <v>39</v>
      </c>
      <c r="N933">
        <f>INDEX(Testing!$K$17:$K$23,FLOOR(('Frame Table'!K933-($E$6*M933)-($E$6*60*L933))/'Frame Table'!$F$6,1)+1)</f>
        <v>48</v>
      </c>
      <c r="O933">
        <f t="shared" si="301"/>
        <v>42</v>
      </c>
      <c r="P933">
        <f>INDEX(Testing!$N$17:$N$23,FLOOR(('Frame Table'!K933-($E$6*M933)-($E$6*60*L933))/'Frame Table'!$F$6,1)+1)</f>
        <v>38</v>
      </c>
      <c r="S933">
        <f t="shared" si="298"/>
        <v>925</v>
      </c>
      <c r="T933">
        <f t="shared" si="294"/>
        <v>1413400</v>
      </c>
      <c r="U933">
        <f t="shared" si="288"/>
        <v>0</v>
      </c>
      <c r="V933">
        <f t="shared" si="289"/>
        <v>55</v>
      </c>
      <c r="W933">
        <f>INDEX(Testing!$K$17:$K$23,FLOOR(('Frame Table'!T933-($E$6*V933)-($E$6*60*U933))/'Frame Table'!$F$6,1)+1)</f>
        <v>25</v>
      </c>
      <c r="X933">
        <f t="shared" si="302"/>
        <v>21</v>
      </c>
      <c r="Y933">
        <f>INDEX(Testing!$N$17:$N$23,FLOOR(('Frame Table'!T933-($E$6*V933)-($E$6*60*U933))/'Frame Table'!$F$6,1)+1)</f>
        <v>19</v>
      </c>
      <c r="AB933">
        <f t="shared" si="299"/>
        <v>925</v>
      </c>
      <c r="AC933">
        <f t="shared" si="295"/>
        <v>882450</v>
      </c>
      <c r="AD933">
        <f t="shared" si="290"/>
        <v>0</v>
      </c>
      <c r="AE933">
        <f t="shared" si="291"/>
        <v>34</v>
      </c>
      <c r="AF933">
        <f>INDEX(Testing!$K$17:$K$23,FLOOR(('Frame Table'!AC933-($E$6*AE933)-($E$6*60*AD933))/'Frame Table'!$F$6,1)+1)</f>
        <v>48</v>
      </c>
      <c r="AG933">
        <f t="shared" si="303"/>
        <v>47</v>
      </c>
      <c r="AH933">
        <f>INDEX(Testing!$N$17:$N$23,FLOOR(('Frame Table'!AC933-($E$6*AE933)-($E$6*60*AD933))/'Frame Table'!$F$6,1)+1)</f>
        <v>38</v>
      </c>
    </row>
    <row r="934" spans="1:34" x14ac:dyDescent="0.25">
      <c r="A934">
        <f t="shared" si="296"/>
        <v>926</v>
      </c>
      <c r="B934">
        <f t="shared" si="292"/>
        <v>1178798</v>
      </c>
      <c r="C934">
        <f t="shared" si="284"/>
        <v>0</v>
      </c>
      <c r="D934">
        <f t="shared" si="285"/>
        <v>46</v>
      </c>
      <c r="E934">
        <f>INDEX(Testing!$K$17:$K$23,FLOOR(('Frame Table'!B934-($E$6*D934)-($E$6*60*C934))/'Frame Table'!$F$6,1)+1)</f>
        <v>0</v>
      </c>
      <c r="F934">
        <f t="shared" si="300"/>
        <v>4</v>
      </c>
      <c r="G934">
        <f>INDEX(Testing!$N$17:$N$23,FLOOR(('Frame Table'!B934-($E$6*D934)-($E$6*60*C934))/'Frame Table'!$F$6,1)+1)</f>
        <v>0</v>
      </c>
      <c r="J934">
        <f t="shared" si="297"/>
        <v>926</v>
      </c>
      <c r="K934">
        <f t="shared" si="293"/>
        <v>1010266</v>
      </c>
      <c r="L934">
        <f t="shared" si="286"/>
        <v>0</v>
      </c>
      <c r="M934">
        <f t="shared" si="287"/>
        <v>39</v>
      </c>
      <c r="N934">
        <f>INDEX(Testing!$K$17:$K$23,FLOOR(('Frame Table'!K934-($E$6*M934)-($E$6*60*L934))/'Frame Table'!$F$6,1)+1)</f>
        <v>48</v>
      </c>
      <c r="O934">
        <f t="shared" si="301"/>
        <v>46</v>
      </c>
      <c r="P934">
        <f>INDEX(Testing!$N$17:$N$23,FLOOR(('Frame Table'!K934-($E$6*M934)-($E$6*60*L934))/'Frame Table'!$F$6,1)+1)</f>
        <v>38</v>
      </c>
      <c r="S934">
        <f t="shared" si="298"/>
        <v>926</v>
      </c>
      <c r="T934">
        <f t="shared" si="294"/>
        <v>1414928</v>
      </c>
      <c r="U934">
        <f t="shared" si="288"/>
        <v>0</v>
      </c>
      <c r="V934">
        <f t="shared" si="289"/>
        <v>55</v>
      </c>
      <c r="W934">
        <f>INDEX(Testing!$K$17:$K$23,FLOOR(('Frame Table'!T934-($E$6*V934)-($E$6*60*U934))/'Frame Table'!$F$6,1)+1)</f>
        <v>25</v>
      </c>
      <c r="X934">
        <f t="shared" si="302"/>
        <v>27</v>
      </c>
      <c r="Y934">
        <f>INDEX(Testing!$N$17:$N$23,FLOOR(('Frame Table'!T934-($E$6*V934)-($E$6*60*U934))/'Frame Table'!$F$6,1)+1)</f>
        <v>19</v>
      </c>
      <c r="AB934">
        <f t="shared" si="299"/>
        <v>926</v>
      </c>
      <c r="AC934">
        <f t="shared" si="295"/>
        <v>883404</v>
      </c>
      <c r="AD934">
        <f t="shared" si="290"/>
        <v>0</v>
      </c>
      <c r="AE934">
        <f t="shared" si="291"/>
        <v>34</v>
      </c>
      <c r="AF934">
        <f>INDEX(Testing!$K$17:$K$23,FLOOR(('Frame Table'!AC934-($E$6*AE934)-($E$6*60*AD934))/'Frame Table'!$F$6,1)+1)</f>
        <v>61</v>
      </c>
      <c r="AG934">
        <f t="shared" si="303"/>
        <v>50</v>
      </c>
      <c r="AH934">
        <f>INDEX(Testing!$N$17:$N$23,FLOOR(('Frame Table'!AC934-($E$6*AE934)-($E$6*60*AD934))/'Frame Table'!$F$6,1)+1)</f>
        <v>58</v>
      </c>
    </row>
    <row r="935" spans="1:34" x14ac:dyDescent="0.25">
      <c r="A935">
        <f t="shared" si="296"/>
        <v>927</v>
      </c>
      <c r="B935">
        <f t="shared" si="292"/>
        <v>1180071</v>
      </c>
      <c r="C935">
        <f t="shared" si="284"/>
        <v>0</v>
      </c>
      <c r="D935">
        <f t="shared" si="285"/>
        <v>46</v>
      </c>
      <c r="E935">
        <f>INDEX(Testing!$K$17:$K$23,FLOOR(('Frame Table'!B935-($E$6*D935)-($E$6*60*C935))/'Frame Table'!$F$6,1)+1)</f>
        <v>0</v>
      </c>
      <c r="F935">
        <f t="shared" si="300"/>
        <v>9</v>
      </c>
      <c r="G935">
        <f>INDEX(Testing!$N$17:$N$23,FLOOR(('Frame Table'!B935-($E$6*D935)-($E$6*60*C935))/'Frame Table'!$F$6,1)+1)</f>
        <v>0</v>
      </c>
      <c r="J935">
        <f t="shared" si="297"/>
        <v>927</v>
      </c>
      <c r="K935">
        <f t="shared" si="293"/>
        <v>1011357</v>
      </c>
      <c r="L935">
        <f t="shared" si="286"/>
        <v>0</v>
      </c>
      <c r="M935">
        <f t="shared" si="287"/>
        <v>39</v>
      </c>
      <c r="N935">
        <f>INDEX(Testing!$K$17:$K$23,FLOOR(('Frame Table'!K935-($E$6*M935)-($E$6*60*L935))/'Frame Table'!$F$6,1)+1)</f>
        <v>61</v>
      </c>
      <c r="O935">
        <f t="shared" si="301"/>
        <v>50</v>
      </c>
      <c r="P935">
        <f>INDEX(Testing!$N$17:$N$23,FLOOR(('Frame Table'!K935-($E$6*M935)-($E$6*60*L935))/'Frame Table'!$F$6,1)+1)</f>
        <v>58</v>
      </c>
      <c r="S935">
        <f t="shared" si="298"/>
        <v>927</v>
      </c>
      <c r="T935">
        <f t="shared" si="294"/>
        <v>1416456</v>
      </c>
      <c r="U935">
        <f t="shared" si="288"/>
        <v>0</v>
      </c>
      <c r="V935">
        <f t="shared" si="289"/>
        <v>55</v>
      </c>
      <c r="W935">
        <f>INDEX(Testing!$K$17:$K$23,FLOOR(('Frame Table'!T935-($E$6*V935)-($E$6*60*U935))/'Frame Table'!$F$6,1)+1)</f>
        <v>48</v>
      </c>
      <c r="X935">
        <f t="shared" si="302"/>
        <v>33</v>
      </c>
      <c r="Y935">
        <f>INDEX(Testing!$N$17:$N$23,FLOOR(('Frame Table'!T935-($E$6*V935)-($E$6*60*U935))/'Frame Table'!$F$6,1)+1)</f>
        <v>38</v>
      </c>
      <c r="AB935">
        <f t="shared" si="299"/>
        <v>927</v>
      </c>
      <c r="AC935">
        <f t="shared" si="295"/>
        <v>884358</v>
      </c>
      <c r="AD935">
        <f t="shared" si="290"/>
        <v>0</v>
      </c>
      <c r="AE935">
        <f t="shared" si="291"/>
        <v>34</v>
      </c>
      <c r="AF935">
        <f>INDEX(Testing!$K$17:$K$23,FLOOR(('Frame Table'!AC935-($E$6*AE935)-($E$6*60*AD935))/'Frame Table'!$F$6,1)+1)</f>
        <v>61</v>
      </c>
      <c r="AG935">
        <f t="shared" si="303"/>
        <v>54</v>
      </c>
      <c r="AH935">
        <f>INDEX(Testing!$N$17:$N$23,FLOOR(('Frame Table'!AC935-($E$6*AE935)-($E$6*60*AD935))/'Frame Table'!$F$6,1)+1)</f>
        <v>58</v>
      </c>
    </row>
    <row r="936" spans="1:34" x14ac:dyDescent="0.25">
      <c r="A936">
        <f t="shared" si="296"/>
        <v>928</v>
      </c>
      <c r="B936">
        <f t="shared" si="292"/>
        <v>1181344</v>
      </c>
      <c r="C936">
        <f t="shared" si="284"/>
        <v>0</v>
      </c>
      <c r="D936">
        <f t="shared" si="285"/>
        <v>46</v>
      </c>
      <c r="E936">
        <f>INDEX(Testing!$K$17:$K$23,FLOOR(('Frame Table'!B936-($E$6*D936)-($E$6*60*C936))/'Frame Table'!$F$6,1)+1)</f>
        <v>0</v>
      </c>
      <c r="F936">
        <f t="shared" si="300"/>
        <v>14</v>
      </c>
      <c r="G936">
        <f>INDEX(Testing!$N$17:$N$23,FLOOR(('Frame Table'!B936-($E$6*D936)-($E$6*60*C936))/'Frame Table'!$F$6,1)+1)</f>
        <v>0</v>
      </c>
      <c r="J936">
        <f t="shared" si="297"/>
        <v>928</v>
      </c>
      <c r="K936">
        <f t="shared" si="293"/>
        <v>1012448</v>
      </c>
      <c r="L936">
        <f t="shared" si="286"/>
        <v>0</v>
      </c>
      <c r="M936">
        <f t="shared" si="287"/>
        <v>39</v>
      </c>
      <c r="N936">
        <f>INDEX(Testing!$K$17:$K$23,FLOOR(('Frame Table'!K936-($E$6*M936)-($E$6*60*L936))/'Frame Table'!$F$6,1)+1)</f>
        <v>61</v>
      </c>
      <c r="O936">
        <f t="shared" si="301"/>
        <v>54</v>
      </c>
      <c r="P936">
        <f>INDEX(Testing!$N$17:$N$23,FLOOR(('Frame Table'!K936-($E$6*M936)-($E$6*60*L936))/'Frame Table'!$F$6,1)+1)</f>
        <v>58</v>
      </c>
      <c r="S936">
        <f t="shared" si="298"/>
        <v>928</v>
      </c>
      <c r="T936">
        <f t="shared" si="294"/>
        <v>1417984</v>
      </c>
      <c r="U936">
        <f t="shared" si="288"/>
        <v>0</v>
      </c>
      <c r="V936">
        <f t="shared" si="289"/>
        <v>55</v>
      </c>
      <c r="W936">
        <f>INDEX(Testing!$K$17:$K$23,FLOOR(('Frame Table'!T936-($E$6*V936)-($E$6*60*U936))/'Frame Table'!$F$6,1)+1)</f>
        <v>48</v>
      </c>
      <c r="X936">
        <f t="shared" si="302"/>
        <v>39</v>
      </c>
      <c r="Y936">
        <f>INDEX(Testing!$N$17:$N$23,FLOOR(('Frame Table'!T936-($E$6*V936)-($E$6*60*U936))/'Frame Table'!$F$6,1)+1)</f>
        <v>38</v>
      </c>
      <c r="AB936">
        <f t="shared" si="299"/>
        <v>928</v>
      </c>
      <c r="AC936">
        <f t="shared" si="295"/>
        <v>885312</v>
      </c>
      <c r="AD936">
        <f t="shared" si="290"/>
        <v>0</v>
      </c>
      <c r="AE936">
        <f t="shared" si="291"/>
        <v>34</v>
      </c>
      <c r="AF936">
        <f>INDEX(Testing!$K$17:$K$23,FLOOR(('Frame Table'!AC936-($E$6*AE936)-($E$6*60*AD936))/'Frame Table'!$F$6,1)+1)</f>
        <v>61</v>
      </c>
      <c r="AG936">
        <f t="shared" si="303"/>
        <v>58</v>
      </c>
      <c r="AH936">
        <f>INDEX(Testing!$N$17:$N$23,FLOOR(('Frame Table'!AC936-($E$6*AE936)-($E$6*60*AD936))/'Frame Table'!$F$6,1)+1)</f>
        <v>58</v>
      </c>
    </row>
    <row r="937" spans="1:34" x14ac:dyDescent="0.25">
      <c r="A937">
        <f t="shared" si="296"/>
        <v>929</v>
      </c>
      <c r="B937">
        <f t="shared" si="292"/>
        <v>1182617</v>
      </c>
      <c r="C937">
        <f t="shared" si="284"/>
        <v>0</v>
      </c>
      <c r="D937">
        <f t="shared" si="285"/>
        <v>46</v>
      </c>
      <c r="E937">
        <f>INDEX(Testing!$K$17:$K$23,FLOOR(('Frame Table'!B937-($E$6*D937)-($E$6*60*C937))/'Frame Table'!$F$6,1)+1)</f>
        <v>25</v>
      </c>
      <c r="F937">
        <f t="shared" si="300"/>
        <v>19</v>
      </c>
      <c r="G937">
        <f>INDEX(Testing!$N$17:$N$23,FLOOR(('Frame Table'!B937-($E$6*D937)-($E$6*60*C937))/'Frame Table'!$F$6,1)+1)</f>
        <v>19</v>
      </c>
      <c r="J937">
        <f t="shared" si="297"/>
        <v>929</v>
      </c>
      <c r="K937">
        <f t="shared" si="293"/>
        <v>1013539</v>
      </c>
      <c r="L937">
        <f t="shared" si="286"/>
        <v>0</v>
      </c>
      <c r="M937">
        <f t="shared" si="287"/>
        <v>39</v>
      </c>
      <c r="N937">
        <f>INDEX(Testing!$K$17:$K$23,FLOOR(('Frame Table'!K937-($E$6*M937)-($E$6*60*L937))/'Frame Table'!$F$6,1)+1)</f>
        <v>61</v>
      </c>
      <c r="O937">
        <f t="shared" si="301"/>
        <v>59</v>
      </c>
      <c r="P937">
        <f>INDEX(Testing!$N$17:$N$23,FLOOR(('Frame Table'!K937-($E$6*M937)-($E$6*60*L937))/'Frame Table'!$F$6,1)+1)</f>
        <v>58</v>
      </c>
      <c r="S937">
        <f t="shared" si="298"/>
        <v>929</v>
      </c>
      <c r="T937">
        <f t="shared" si="294"/>
        <v>1419512</v>
      </c>
      <c r="U937">
        <f t="shared" si="288"/>
        <v>0</v>
      </c>
      <c r="V937">
        <f t="shared" si="289"/>
        <v>55</v>
      </c>
      <c r="W937">
        <f>INDEX(Testing!$K$17:$K$23,FLOOR(('Frame Table'!T937-($E$6*V937)-($E$6*60*U937))/'Frame Table'!$F$6,1)+1)</f>
        <v>48</v>
      </c>
      <c r="X937">
        <f t="shared" si="302"/>
        <v>44</v>
      </c>
      <c r="Y937">
        <f>INDEX(Testing!$N$17:$N$23,FLOOR(('Frame Table'!T937-($E$6*V937)-($E$6*60*U937))/'Frame Table'!$F$6,1)+1)</f>
        <v>38</v>
      </c>
      <c r="AB937">
        <f t="shared" si="299"/>
        <v>929</v>
      </c>
      <c r="AC937">
        <f t="shared" si="295"/>
        <v>886266</v>
      </c>
      <c r="AD937">
        <f t="shared" si="290"/>
        <v>0</v>
      </c>
      <c r="AE937">
        <f t="shared" si="291"/>
        <v>34</v>
      </c>
      <c r="AF937">
        <f>INDEX(Testing!$K$17:$K$23,FLOOR(('Frame Table'!AC937-($E$6*AE937)-($E$6*60*AD937))/'Frame Table'!$F$6,1)+1)</f>
        <v>61</v>
      </c>
      <c r="AG937">
        <f t="shared" si="303"/>
        <v>61</v>
      </c>
      <c r="AH937">
        <f>INDEX(Testing!$N$17:$N$23,FLOOR(('Frame Table'!AC937-($E$6*AE937)-($E$6*60*AD937))/'Frame Table'!$F$6,1)+1)</f>
        <v>58</v>
      </c>
    </row>
    <row r="938" spans="1:34" x14ac:dyDescent="0.25">
      <c r="A938">
        <f t="shared" si="296"/>
        <v>930</v>
      </c>
      <c r="B938">
        <f t="shared" si="292"/>
        <v>1183890</v>
      </c>
      <c r="C938">
        <f t="shared" si="284"/>
        <v>0</v>
      </c>
      <c r="D938">
        <f t="shared" si="285"/>
        <v>46</v>
      </c>
      <c r="E938">
        <f>INDEX(Testing!$K$17:$K$23,FLOOR(('Frame Table'!B938-($E$6*D938)-($E$6*60*C938))/'Frame Table'!$F$6,1)+1)</f>
        <v>25</v>
      </c>
      <c r="F938">
        <f t="shared" si="300"/>
        <v>24</v>
      </c>
      <c r="G938">
        <f>INDEX(Testing!$N$17:$N$23,FLOOR(('Frame Table'!B938-($E$6*D938)-($E$6*60*C938))/'Frame Table'!$F$6,1)+1)</f>
        <v>19</v>
      </c>
      <c r="J938">
        <f t="shared" si="297"/>
        <v>930</v>
      </c>
      <c r="K938">
        <f t="shared" si="293"/>
        <v>1014630</v>
      </c>
      <c r="L938">
        <f t="shared" si="286"/>
        <v>0</v>
      </c>
      <c r="M938">
        <f t="shared" si="287"/>
        <v>39</v>
      </c>
      <c r="N938">
        <f>INDEX(Testing!$K$17:$K$23,FLOOR(('Frame Table'!K938-($E$6*M938)-($E$6*60*L938))/'Frame Table'!$F$6,1)+1)</f>
        <v>61</v>
      </c>
      <c r="O938">
        <f t="shared" si="301"/>
        <v>63</v>
      </c>
      <c r="P938">
        <f>INDEX(Testing!$N$17:$N$23,FLOOR(('Frame Table'!K938-($E$6*M938)-($E$6*60*L938))/'Frame Table'!$F$6,1)+1)</f>
        <v>58</v>
      </c>
      <c r="S938">
        <f t="shared" si="298"/>
        <v>930</v>
      </c>
      <c r="T938">
        <f t="shared" si="294"/>
        <v>1421040</v>
      </c>
      <c r="U938">
        <f t="shared" si="288"/>
        <v>0</v>
      </c>
      <c r="V938">
        <f t="shared" si="289"/>
        <v>55</v>
      </c>
      <c r="W938">
        <f>INDEX(Testing!$K$17:$K$23,FLOOR(('Frame Table'!T938-($E$6*V938)-($E$6*60*U938))/'Frame Table'!$F$6,1)+1)</f>
        <v>61</v>
      </c>
      <c r="X938">
        <f t="shared" si="302"/>
        <v>50</v>
      </c>
      <c r="Y938">
        <f>INDEX(Testing!$N$17:$N$23,FLOOR(('Frame Table'!T938-($E$6*V938)-($E$6*60*U938))/'Frame Table'!$F$6,1)+1)</f>
        <v>58</v>
      </c>
      <c r="AB938">
        <f t="shared" si="299"/>
        <v>930</v>
      </c>
      <c r="AC938">
        <f t="shared" si="295"/>
        <v>887220</v>
      </c>
      <c r="AD938">
        <f t="shared" si="290"/>
        <v>0</v>
      </c>
      <c r="AE938">
        <f t="shared" si="291"/>
        <v>34</v>
      </c>
      <c r="AF938">
        <f>INDEX(Testing!$K$17:$K$23,FLOOR(('Frame Table'!AC938-($E$6*AE938)-($E$6*60*AD938))/'Frame Table'!$F$6,1)+1)</f>
        <v>82</v>
      </c>
      <c r="AG938">
        <f t="shared" si="303"/>
        <v>65</v>
      </c>
      <c r="AH938">
        <f>INDEX(Testing!$N$17:$N$23,FLOOR(('Frame Table'!AC938-($E$6*AE938)-($E$6*60*AD938))/'Frame Table'!$F$6,1)+1)</f>
        <v>77</v>
      </c>
    </row>
    <row r="939" spans="1:34" x14ac:dyDescent="0.25">
      <c r="A939">
        <f t="shared" si="296"/>
        <v>931</v>
      </c>
      <c r="B939">
        <f t="shared" si="292"/>
        <v>1185163</v>
      </c>
      <c r="C939">
        <f t="shared" si="284"/>
        <v>0</v>
      </c>
      <c r="D939">
        <f t="shared" si="285"/>
        <v>46</v>
      </c>
      <c r="E939">
        <f>INDEX(Testing!$K$17:$K$23,FLOOR(('Frame Table'!B939-($E$6*D939)-($E$6*60*C939))/'Frame Table'!$F$6,1)+1)</f>
        <v>25</v>
      </c>
      <c r="F939">
        <f t="shared" si="300"/>
        <v>29</v>
      </c>
      <c r="G939">
        <f>INDEX(Testing!$N$17:$N$23,FLOOR(('Frame Table'!B939-($E$6*D939)-($E$6*60*C939))/'Frame Table'!$F$6,1)+1)</f>
        <v>19</v>
      </c>
      <c r="J939">
        <f t="shared" si="297"/>
        <v>931</v>
      </c>
      <c r="K939">
        <f t="shared" si="293"/>
        <v>1015721</v>
      </c>
      <c r="L939">
        <f t="shared" si="286"/>
        <v>0</v>
      </c>
      <c r="M939">
        <f t="shared" si="287"/>
        <v>39</v>
      </c>
      <c r="N939">
        <f>INDEX(Testing!$K$17:$K$23,FLOOR(('Frame Table'!K939-($E$6*M939)-($E$6*60*L939))/'Frame Table'!$F$6,1)+1)</f>
        <v>82</v>
      </c>
      <c r="O939">
        <f t="shared" si="301"/>
        <v>67</v>
      </c>
      <c r="P939">
        <f>INDEX(Testing!$N$17:$N$23,FLOOR(('Frame Table'!K939-($E$6*M939)-($E$6*60*L939))/'Frame Table'!$F$6,1)+1)</f>
        <v>77</v>
      </c>
      <c r="S939">
        <f t="shared" si="298"/>
        <v>931</v>
      </c>
      <c r="T939">
        <f t="shared" si="294"/>
        <v>1422568</v>
      </c>
      <c r="U939">
        <f t="shared" si="288"/>
        <v>0</v>
      </c>
      <c r="V939">
        <f t="shared" si="289"/>
        <v>55</v>
      </c>
      <c r="W939">
        <f>INDEX(Testing!$K$17:$K$23,FLOOR(('Frame Table'!T939-($E$6*V939)-($E$6*60*U939))/'Frame Table'!$F$6,1)+1)</f>
        <v>61</v>
      </c>
      <c r="X939">
        <f t="shared" si="302"/>
        <v>56</v>
      </c>
      <c r="Y939">
        <f>INDEX(Testing!$N$17:$N$23,FLOOR(('Frame Table'!T939-($E$6*V939)-($E$6*60*U939))/'Frame Table'!$F$6,1)+1)</f>
        <v>58</v>
      </c>
      <c r="AB939">
        <f t="shared" si="299"/>
        <v>931</v>
      </c>
      <c r="AC939">
        <f t="shared" si="295"/>
        <v>888174</v>
      </c>
      <c r="AD939">
        <f t="shared" si="290"/>
        <v>0</v>
      </c>
      <c r="AE939">
        <f t="shared" si="291"/>
        <v>34</v>
      </c>
      <c r="AF939">
        <f>INDEX(Testing!$K$17:$K$23,FLOOR(('Frame Table'!AC939-($E$6*AE939)-($E$6*60*AD939))/'Frame Table'!$F$6,1)+1)</f>
        <v>82</v>
      </c>
      <c r="AG939">
        <f t="shared" si="303"/>
        <v>69</v>
      </c>
      <c r="AH939">
        <f>INDEX(Testing!$N$17:$N$23,FLOOR(('Frame Table'!AC939-($E$6*AE939)-($E$6*60*AD939))/'Frame Table'!$F$6,1)+1)</f>
        <v>77</v>
      </c>
    </row>
    <row r="940" spans="1:34" x14ac:dyDescent="0.25">
      <c r="A940">
        <f t="shared" si="296"/>
        <v>932</v>
      </c>
      <c r="B940">
        <f t="shared" si="292"/>
        <v>1186436</v>
      </c>
      <c r="C940">
        <f t="shared" si="284"/>
        <v>0</v>
      </c>
      <c r="D940">
        <f t="shared" si="285"/>
        <v>46</v>
      </c>
      <c r="E940">
        <f>INDEX(Testing!$K$17:$K$23,FLOOR(('Frame Table'!B940-($E$6*D940)-($E$6*60*C940))/'Frame Table'!$F$6,1)+1)</f>
        <v>48</v>
      </c>
      <c r="F940">
        <f t="shared" si="300"/>
        <v>34</v>
      </c>
      <c r="G940">
        <f>INDEX(Testing!$N$17:$N$23,FLOOR(('Frame Table'!B940-($E$6*D940)-($E$6*60*C940))/'Frame Table'!$F$6,1)+1)</f>
        <v>38</v>
      </c>
      <c r="J940">
        <f t="shared" si="297"/>
        <v>932</v>
      </c>
      <c r="K940">
        <f t="shared" si="293"/>
        <v>1016812</v>
      </c>
      <c r="L940">
        <f t="shared" si="286"/>
        <v>0</v>
      </c>
      <c r="M940">
        <f t="shared" si="287"/>
        <v>39</v>
      </c>
      <c r="N940">
        <f>INDEX(Testing!$K$17:$K$23,FLOOR(('Frame Table'!K940-($E$6*M940)-($E$6*60*L940))/'Frame Table'!$F$6,1)+1)</f>
        <v>82</v>
      </c>
      <c r="O940">
        <f t="shared" si="301"/>
        <v>71</v>
      </c>
      <c r="P940">
        <f>INDEX(Testing!$N$17:$N$23,FLOOR(('Frame Table'!K940-($E$6*M940)-($E$6*60*L940))/'Frame Table'!$F$6,1)+1)</f>
        <v>77</v>
      </c>
      <c r="S940">
        <f t="shared" si="298"/>
        <v>932</v>
      </c>
      <c r="T940">
        <f t="shared" si="294"/>
        <v>1424096</v>
      </c>
      <c r="U940">
        <f t="shared" si="288"/>
        <v>0</v>
      </c>
      <c r="V940">
        <f t="shared" si="289"/>
        <v>55</v>
      </c>
      <c r="W940">
        <f>INDEX(Testing!$K$17:$K$23,FLOOR(('Frame Table'!T940-($E$6*V940)-($E$6*60*U940))/'Frame Table'!$F$6,1)+1)</f>
        <v>61</v>
      </c>
      <c r="X940">
        <f t="shared" si="302"/>
        <v>62</v>
      </c>
      <c r="Y940">
        <f>INDEX(Testing!$N$17:$N$23,FLOOR(('Frame Table'!T940-($E$6*V940)-($E$6*60*U940))/'Frame Table'!$F$6,1)+1)</f>
        <v>58</v>
      </c>
      <c r="AB940">
        <f t="shared" si="299"/>
        <v>932</v>
      </c>
      <c r="AC940">
        <f t="shared" si="295"/>
        <v>889128</v>
      </c>
      <c r="AD940">
        <f t="shared" si="290"/>
        <v>0</v>
      </c>
      <c r="AE940">
        <f t="shared" si="291"/>
        <v>34</v>
      </c>
      <c r="AF940">
        <f>INDEX(Testing!$K$17:$K$23,FLOOR(('Frame Table'!AC940-($E$6*AE940)-($E$6*60*AD940))/'Frame Table'!$F$6,1)+1)</f>
        <v>82</v>
      </c>
      <c r="AG940">
        <f t="shared" si="303"/>
        <v>73</v>
      </c>
      <c r="AH940">
        <f>INDEX(Testing!$N$17:$N$23,FLOOR(('Frame Table'!AC940-($E$6*AE940)-($E$6*60*AD940))/'Frame Table'!$F$6,1)+1)</f>
        <v>77</v>
      </c>
    </row>
    <row r="941" spans="1:34" x14ac:dyDescent="0.25">
      <c r="A941">
        <f t="shared" si="296"/>
        <v>933</v>
      </c>
      <c r="B941">
        <f t="shared" si="292"/>
        <v>1187709</v>
      </c>
      <c r="C941">
        <f t="shared" si="284"/>
        <v>0</v>
      </c>
      <c r="D941">
        <f t="shared" si="285"/>
        <v>46</v>
      </c>
      <c r="E941">
        <f>INDEX(Testing!$K$17:$K$23,FLOOR(('Frame Table'!B941-($E$6*D941)-($E$6*60*C941))/'Frame Table'!$F$6,1)+1)</f>
        <v>48</v>
      </c>
      <c r="F941">
        <f t="shared" si="300"/>
        <v>39</v>
      </c>
      <c r="G941">
        <f>INDEX(Testing!$N$17:$N$23,FLOOR(('Frame Table'!B941-($E$6*D941)-($E$6*60*C941))/'Frame Table'!$F$6,1)+1)</f>
        <v>38</v>
      </c>
      <c r="J941">
        <f t="shared" si="297"/>
        <v>933</v>
      </c>
      <c r="K941">
        <f t="shared" si="293"/>
        <v>1017903</v>
      </c>
      <c r="L941">
        <f t="shared" si="286"/>
        <v>0</v>
      </c>
      <c r="M941">
        <f t="shared" si="287"/>
        <v>39</v>
      </c>
      <c r="N941">
        <f>INDEX(Testing!$K$17:$K$23,FLOOR(('Frame Table'!K941-($E$6*M941)-($E$6*60*L941))/'Frame Table'!$F$6,1)+1)</f>
        <v>82</v>
      </c>
      <c r="O941">
        <f t="shared" si="301"/>
        <v>76</v>
      </c>
      <c r="P941">
        <f>INDEX(Testing!$N$17:$N$23,FLOOR(('Frame Table'!K941-($E$6*M941)-($E$6*60*L941))/'Frame Table'!$F$6,1)+1)</f>
        <v>77</v>
      </c>
      <c r="S941">
        <f t="shared" si="298"/>
        <v>933</v>
      </c>
      <c r="T941">
        <f t="shared" si="294"/>
        <v>1425624</v>
      </c>
      <c r="U941">
        <f t="shared" si="288"/>
        <v>0</v>
      </c>
      <c r="V941">
        <f t="shared" si="289"/>
        <v>55</v>
      </c>
      <c r="W941">
        <f>INDEX(Testing!$K$17:$K$23,FLOOR(('Frame Table'!T941-($E$6*V941)-($E$6*60*U941))/'Frame Table'!$F$6,1)+1)</f>
        <v>82</v>
      </c>
      <c r="X941">
        <f t="shared" si="302"/>
        <v>68</v>
      </c>
      <c r="Y941">
        <f>INDEX(Testing!$N$17:$N$23,FLOOR(('Frame Table'!T941-($E$6*V941)-($E$6*60*U941))/'Frame Table'!$F$6,1)+1)</f>
        <v>77</v>
      </c>
      <c r="AB941">
        <f t="shared" si="299"/>
        <v>933</v>
      </c>
      <c r="AC941">
        <f t="shared" si="295"/>
        <v>890082</v>
      </c>
      <c r="AD941">
        <f t="shared" si="290"/>
        <v>0</v>
      </c>
      <c r="AE941">
        <f t="shared" si="291"/>
        <v>34</v>
      </c>
      <c r="AF941">
        <f>INDEX(Testing!$K$17:$K$23,FLOOR(('Frame Table'!AC941-($E$6*AE941)-($E$6*60*AD941))/'Frame Table'!$F$6,1)+1)</f>
        <v>82</v>
      </c>
      <c r="AG941">
        <f t="shared" si="303"/>
        <v>76</v>
      </c>
      <c r="AH941">
        <f>INDEX(Testing!$N$17:$N$23,FLOOR(('Frame Table'!AC941-($E$6*AE941)-($E$6*60*AD941))/'Frame Table'!$F$6,1)+1)</f>
        <v>77</v>
      </c>
    </row>
    <row r="942" spans="1:34" x14ac:dyDescent="0.25">
      <c r="A942">
        <f t="shared" si="296"/>
        <v>934</v>
      </c>
      <c r="B942">
        <f t="shared" si="292"/>
        <v>1188982</v>
      </c>
      <c r="C942">
        <f t="shared" si="284"/>
        <v>0</v>
      </c>
      <c r="D942">
        <f t="shared" si="285"/>
        <v>46</v>
      </c>
      <c r="E942">
        <f>INDEX(Testing!$K$17:$K$23,FLOOR(('Frame Table'!B942-($E$6*D942)-($E$6*60*C942))/'Frame Table'!$F$6,1)+1)</f>
        <v>48</v>
      </c>
      <c r="F942">
        <f t="shared" si="300"/>
        <v>44</v>
      </c>
      <c r="G942">
        <f>INDEX(Testing!$N$17:$N$23,FLOOR(('Frame Table'!B942-($E$6*D942)-($E$6*60*C942))/'Frame Table'!$F$6,1)+1)</f>
        <v>38</v>
      </c>
      <c r="J942">
        <f t="shared" si="297"/>
        <v>934</v>
      </c>
      <c r="K942">
        <f t="shared" si="293"/>
        <v>1018994</v>
      </c>
      <c r="L942">
        <f t="shared" si="286"/>
        <v>0</v>
      </c>
      <c r="M942">
        <f t="shared" si="287"/>
        <v>39</v>
      </c>
      <c r="N942">
        <f>INDEX(Testing!$K$17:$K$23,FLOOR(('Frame Table'!K942-($E$6*M942)-($E$6*60*L942))/'Frame Table'!$F$6,1)+1)</f>
        <v>97</v>
      </c>
      <c r="O942">
        <f t="shared" si="301"/>
        <v>80</v>
      </c>
      <c r="P942">
        <f>INDEX(Testing!$N$17:$N$23,FLOOR(('Frame Table'!K942-($E$6*M942)-($E$6*60*L942))/'Frame Table'!$F$6,1)+1)</f>
        <v>96</v>
      </c>
      <c r="S942">
        <f t="shared" si="298"/>
        <v>934</v>
      </c>
      <c r="T942">
        <f t="shared" si="294"/>
        <v>1427152</v>
      </c>
      <c r="U942">
        <f t="shared" si="288"/>
        <v>0</v>
      </c>
      <c r="V942">
        <f t="shared" si="289"/>
        <v>55</v>
      </c>
      <c r="W942">
        <f>INDEX(Testing!$K$17:$K$23,FLOOR(('Frame Table'!T942-($E$6*V942)-($E$6*60*U942))/'Frame Table'!$F$6,1)+1)</f>
        <v>82</v>
      </c>
      <c r="X942">
        <f t="shared" si="302"/>
        <v>74</v>
      </c>
      <c r="Y942">
        <f>INDEX(Testing!$N$17:$N$23,FLOOR(('Frame Table'!T942-($E$6*V942)-($E$6*60*U942))/'Frame Table'!$F$6,1)+1)</f>
        <v>77</v>
      </c>
      <c r="AB942">
        <f t="shared" si="299"/>
        <v>934</v>
      </c>
      <c r="AC942">
        <f t="shared" si="295"/>
        <v>891036</v>
      </c>
      <c r="AD942">
        <f t="shared" si="290"/>
        <v>0</v>
      </c>
      <c r="AE942">
        <f t="shared" si="291"/>
        <v>34</v>
      </c>
      <c r="AF942">
        <f>INDEX(Testing!$K$17:$K$23,FLOOR(('Frame Table'!AC942-($E$6*AE942)-($E$6*60*AD942))/'Frame Table'!$F$6,1)+1)</f>
        <v>97</v>
      </c>
      <c r="AG942">
        <f t="shared" si="303"/>
        <v>80</v>
      </c>
      <c r="AH942">
        <f>INDEX(Testing!$N$17:$N$23,FLOOR(('Frame Table'!AC942-($E$6*AE942)-($E$6*60*AD942))/'Frame Table'!$F$6,1)+1)</f>
        <v>96</v>
      </c>
    </row>
    <row r="943" spans="1:34" x14ac:dyDescent="0.25">
      <c r="A943">
        <f t="shared" si="296"/>
        <v>935</v>
      </c>
      <c r="B943">
        <f t="shared" si="292"/>
        <v>1190255</v>
      </c>
      <c r="C943">
        <f t="shared" si="284"/>
        <v>0</v>
      </c>
      <c r="D943">
        <f t="shared" si="285"/>
        <v>46</v>
      </c>
      <c r="E943">
        <f>INDEX(Testing!$K$17:$K$23,FLOOR(('Frame Table'!B943-($E$6*D943)-($E$6*60*C943))/'Frame Table'!$F$6,1)+1)</f>
        <v>61</v>
      </c>
      <c r="F943">
        <f t="shared" si="300"/>
        <v>49</v>
      </c>
      <c r="G943">
        <f>INDEX(Testing!$N$17:$N$23,FLOOR(('Frame Table'!B943-($E$6*D943)-($E$6*60*C943))/'Frame Table'!$F$6,1)+1)</f>
        <v>58</v>
      </c>
      <c r="J943">
        <f t="shared" si="297"/>
        <v>935</v>
      </c>
      <c r="K943">
        <f t="shared" si="293"/>
        <v>1020085</v>
      </c>
      <c r="L943">
        <f t="shared" si="286"/>
        <v>0</v>
      </c>
      <c r="M943">
        <f t="shared" si="287"/>
        <v>39</v>
      </c>
      <c r="N943">
        <f>INDEX(Testing!$K$17:$K$23,FLOOR(('Frame Table'!K943-($E$6*M943)-($E$6*60*L943))/'Frame Table'!$F$6,1)+1)</f>
        <v>97</v>
      </c>
      <c r="O943">
        <f t="shared" si="301"/>
        <v>84</v>
      </c>
      <c r="P943">
        <f>INDEX(Testing!$N$17:$N$23,FLOOR(('Frame Table'!K943-($E$6*M943)-($E$6*60*L943))/'Frame Table'!$F$6,1)+1)</f>
        <v>96</v>
      </c>
      <c r="S943">
        <f t="shared" si="298"/>
        <v>935</v>
      </c>
      <c r="T943">
        <f t="shared" si="294"/>
        <v>1428680</v>
      </c>
      <c r="U943">
        <f t="shared" si="288"/>
        <v>0</v>
      </c>
      <c r="V943">
        <f t="shared" si="289"/>
        <v>55</v>
      </c>
      <c r="W943">
        <f>INDEX(Testing!$K$17:$K$23,FLOOR(('Frame Table'!T943-($E$6*V943)-($E$6*60*U943))/'Frame Table'!$F$6,1)+1)</f>
        <v>97</v>
      </c>
      <c r="X943">
        <f t="shared" si="302"/>
        <v>80</v>
      </c>
      <c r="Y943">
        <f>INDEX(Testing!$N$17:$N$23,FLOOR(('Frame Table'!T943-($E$6*V943)-($E$6*60*U943))/'Frame Table'!$F$6,1)+1)</f>
        <v>96</v>
      </c>
      <c r="AB943">
        <f t="shared" si="299"/>
        <v>935</v>
      </c>
      <c r="AC943">
        <f t="shared" si="295"/>
        <v>891990</v>
      </c>
      <c r="AD943">
        <f t="shared" si="290"/>
        <v>0</v>
      </c>
      <c r="AE943">
        <f t="shared" si="291"/>
        <v>34</v>
      </c>
      <c r="AF943">
        <f>INDEX(Testing!$K$17:$K$23,FLOOR(('Frame Table'!AC943-($E$6*AE943)-($E$6*60*AD943))/'Frame Table'!$F$6,1)+1)</f>
        <v>97</v>
      </c>
      <c r="AG943">
        <f t="shared" si="303"/>
        <v>84</v>
      </c>
      <c r="AH943">
        <f>INDEX(Testing!$N$17:$N$23,FLOOR(('Frame Table'!AC943-($E$6*AE943)-($E$6*60*AD943))/'Frame Table'!$F$6,1)+1)</f>
        <v>96</v>
      </c>
    </row>
    <row r="944" spans="1:34" x14ac:dyDescent="0.25">
      <c r="A944">
        <f t="shared" si="296"/>
        <v>936</v>
      </c>
      <c r="B944">
        <f t="shared" si="292"/>
        <v>1191528</v>
      </c>
      <c r="C944">
        <f t="shared" si="284"/>
        <v>0</v>
      </c>
      <c r="D944">
        <f t="shared" si="285"/>
        <v>46</v>
      </c>
      <c r="E944">
        <f>INDEX(Testing!$K$17:$K$23,FLOOR(('Frame Table'!B944-($E$6*D944)-($E$6*60*C944))/'Frame Table'!$F$6,1)+1)</f>
        <v>61</v>
      </c>
      <c r="F944">
        <f t="shared" si="300"/>
        <v>54</v>
      </c>
      <c r="G944">
        <f>INDEX(Testing!$N$17:$N$23,FLOOR(('Frame Table'!B944-($E$6*D944)-($E$6*60*C944))/'Frame Table'!$F$6,1)+1)</f>
        <v>58</v>
      </c>
      <c r="J944">
        <f t="shared" si="297"/>
        <v>936</v>
      </c>
      <c r="K944">
        <f t="shared" si="293"/>
        <v>1021176</v>
      </c>
      <c r="L944">
        <f t="shared" si="286"/>
        <v>0</v>
      </c>
      <c r="M944">
        <f t="shared" si="287"/>
        <v>39</v>
      </c>
      <c r="N944">
        <f>INDEX(Testing!$K$17:$K$23,FLOOR(('Frame Table'!K944-($E$6*M944)-($E$6*60*L944))/'Frame Table'!$F$6,1)+1)</f>
        <v>97</v>
      </c>
      <c r="O944">
        <f t="shared" si="301"/>
        <v>88</v>
      </c>
      <c r="P944">
        <f>INDEX(Testing!$N$17:$N$23,FLOOR(('Frame Table'!K944-($E$6*M944)-($E$6*60*L944))/'Frame Table'!$F$6,1)+1)</f>
        <v>96</v>
      </c>
      <c r="S944">
        <f t="shared" si="298"/>
        <v>936</v>
      </c>
      <c r="T944">
        <f t="shared" si="294"/>
        <v>1430208</v>
      </c>
      <c r="U944">
        <f t="shared" si="288"/>
        <v>0</v>
      </c>
      <c r="V944">
        <f t="shared" si="289"/>
        <v>55</v>
      </c>
      <c r="W944">
        <f>INDEX(Testing!$K$17:$K$23,FLOOR(('Frame Table'!T944-($E$6*V944)-($E$6*60*U944))/'Frame Table'!$F$6,1)+1)</f>
        <v>97</v>
      </c>
      <c r="X944">
        <f t="shared" si="302"/>
        <v>86</v>
      </c>
      <c r="Y944">
        <f>INDEX(Testing!$N$17:$N$23,FLOOR(('Frame Table'!T944-($E$6*V944)-($E$6*60*U944))/'Frame Table'!$F$6,1)+1)</f>
        <v>96</v>
      </c>
      <c r="AB944">
        <f t="shared" si="299"/>
        <v>936</v>
      </c>
      <c r="AC944">
        <f t="shared" si="295"/>
        <v>892944</v>
      </c>
      <c r="AD944">
        <f t="shared" si="290"/>
        <v>0</v>
      </c>
      <c r="AE944">
        <f t="shared" si="291"/>
        <v>34</v>
      </c>
      <c r="AF944">
        <f>INDEX(Testing!$K$17:$K$23,FLOOR(('Frame Table'!AC944-($E$6*AE944)-($E$6*60*AD944))/'Frame Table'!$F$6,1)+1)</f>
        <v>97</v>
      </c>
      <c r="AG944">
        <f t="shared" si="303"/>
        <v>88</v>
      </c>
      <c r="AH944">
        <f>INDEX(Testing!$N$17:$N$23,FLOOR(('Frame Table'!AC944-($E$6*AE944)-($E$6*60*AD944))/'Frame Table'!$F$6,1)+1)</f>
        <v>96</v>
      </c>
    </row>
    <row r="945" spans="1:34" x14ac:dyDescent="0.25">
      <c r="A945">
        <f t="shared" si="296"/>
        <v>937</v>
      </c>
      <c r="B945">
        <f t="shared" si="292"/>
        <v>1192801</v>
      </c>
      <c r="C945">
        <f t="shared" si="284"/>
        <v>0</v>
      </c>
      <c r="D945">
        <f t="shared" si="285"/>
        <v>46</v>
      </c>
      <c r="E945">
        <f>INDEX(Testing!$K$17:$K$23,FLOOR(('Frame Table'!B945-($E$6*D945)-($E$6*60*C945))/'Frame Table'!$F$6,1)+1)</f>
        <v>61</v>
      </c>
      <c r="F945">
        <f t="shared" si="300"/>
        <v>59</v>
      </c>
      <c r="G945">
        <f>INDEX(Testing!$N$17:$N$23,FLOOR(('Frame Table'!B945-($E$6*D945)-($E$6*60*C945))/'Frame Table'!$F$6,1)+1)</f>
        <v>58</v>
      </c>
      <c r="J945">
        <f t="shared" si="297"/>
        <v>937</v>
      </c>
      <c r="K945">
        <f t="shared" si="293"/>
        <v>1022267</v>
      </c>
      <c r="L945">
        <f t="shared" si="286"/>
        <v>0</v>
      </c>
      <c r="M945">
        <f t="shared" si="287"/>
        <v>39</v>
      </c>
      <c r="N945">
        <f>INDEX(Testing!$K$17:$K$23,FLOOR(('Frame Table'!K945-($E$6*M945)-($E$6*60*L945))/'Frame Table'!$F$6,1)+1)</f>
        <v>97</v>
      </c>
      <c r="O945">
        <f t="shared" si="301"/>
        <v>93</v>
      </c>
      <c r="P945">
        <f>INDEX(Testing!$N$17:$N$23,FLOOR(('Frame Table'!K945-($E$6*M945)-($E$6*60*L945))/'Frame Table'!$F$6,1)+1)</f>
        <v>96</v>
      </c>
      <c r="S945">
        <f t="shared" si="298"/>
        <v>937</v>
      </c>
      <c r="T945">
        <f t="shared" si="294"/>
        <v>1431736</v>
      </c>
      <c r="U945">
        <f t="shared" si="288"/>
        <v>0</v>
      </c>
      <c r="V945">
        <f t="shared" si="289"/>
        <v>55</v>
      </c>
      <c r="W945">
        <f>INDEX(Testing!$K$17:$K$23,FLOOR(('Frame Table'!T945-($E$6*V945)-($E$6*60*U945))/'Frame Table'!$F$6,1)+1)</f>
        <v>97</v>
      </c>
      <c r="X945">
        <f t="shared" si="302"/>
        <v>92</v>
      </c>
      <c r="Y945">
        <f>INDEX(Testing!$N$17:$N$23,FLOOR(('Frame Table'!T945-($E$6*V945)-($E$6*60*U945))/'Frame Table'!$F$6,1)+1)</f>
        <v>96</v>
      </c>
      <c r="AB945">
        <f t="shared" si="299"/>
        <v>937</v>
      </c>
      <c r="AC945">
        <f t="shared" si="295"/>
        <v>893898</v>
      </c>
      <c r="AD945">
        <f t="shared" si="290"/>
        <v>0</v>
      </c>
      <c r="AE945">
        <f t="shared" si="291"/>
        <v>34</v>
      </c>
      <c r="AF945">
        <f>INDEX(Testing!$K$17:$K$23,FLOOR(('Frame Table'!AC945-($E$6*AE945)-($E$6*60*AD945))/'Frame Table'!$F$6,1)+1)</f>
        <v>97</v>
      </c>
      <c r="AG945">
        <f t="shared" si="303"/>
        <v>91</v>
      </c>
      <c r="AH945">
        <f>INDEX(Testing!$N$17:$N$23,FLOOR(('Frame Table'!AC945-($E$6*AE945)-($E$6*60*AD945))/'Frame Table'!$F$6,1)+1)</f>
        <v>96</v>
      </c>
    </row>
    <row r="946" spans="1:34" x14ac:dyDescent="0.25">
      <c r="A946">
        <f t="shared" si="296"/>
        <v>938</v>
      </c>
      <c r="B946">
        <f t="shared" si="292"/>
        <v>1194074</v>
      </c>
      <c r="C946">
        <f t="shared" si="284"/>
        <v>0</v>
      </c>
      <c r="D946">
        <f t="shared" si="285"/>
        <v>46</v>
      </c>
      <c r="E946">
        <f>INDEX(Testing!$K$17:$K$23,FLOOR(('Frame Table'!B946-($E$6*D946)-($E$6*60*C946))/'Frame Table'!$F$6,1)+1)</f>
        <v>82</v>
      </c>
      <c r="F946">
        <f t="shared" si="300"/>
        <v>64</v>
      </c>
      <c r="G946">
        <f>INDEX(Testing!$N$17:$N$23,FLOOR(('Frame Table'!B946-($E$6*D946)-($E$6*60*C946))/'Frame Table'!$F$6,1)+1)</f>
        <v>77</v>
      </c>
      <c r="J946">
        <f t="shared" si="297"/>
        <v>938</v>
      </c>
      <c r="K946">
        <f t="shared" si="293"/>
        <v>1023358</v>
      </c>
      <c r="L946">
        <f t="shared" si="286"/>
        <v>0</v>
      </c>
      <c r="M946">
        <f t="shared" si="287"/>
        <v>39</v>
      </c>
      <c r="N946">
        <f>INDEX(Testing!$K$17:$K$23,FLOOR(('Frame Table'!K946-($E$6*M946)-($E$6*60*L946))/'Frame Table'!$F$6,1)+1)</f>
        <v>99</v>
      </c>
      <c r="O946">
        <f t="shared" si="301"/>
        <v>97</v>
      </c>
      <c r="P946">
        <f>INDEX(Testing!$N$17:$N$23,FLOOR(('Frame Table'!K946-($E$6*M946)-($E$6*60*L946))/'Frame Table'!$F$6,1)+1)</f>
        <v>99</v>
      </c>
      <c r="S946">
        <f t="shared" si="298"/>
        <v>938</v>
      </c>
      <c r="T946">
        <f t="shared" si="294"/>
        <v>1433264</v>
      </c>
      <c r="U946">
        <f t="shared" si="288"/>
        <v>0</v>
      </c>
      <c r="V946">
        <f t="shared" si="289"/>
        <v>55</v>
      </c>
      <c r="W946">
        <f>INDEX(Testing!$K$17:$K$23,FLOOR(('Frame Table'!T946-($E$6*V946)-($E$6*60*U946))/'Frame Table'!$F$6,1)+1)</f>
        <v>99</v>
      </c>
      <c r="X946">
        <f t="shared" si="302"/>
        <v>98</v>
      </c>
      <c r="Y946">
        <f>INDEX(Testing!$N$17:$N$23,FLOOR(('Frame Table'!T946-($E$6*V946)-($E$6*60*U946))/'Frame Table'!$F$6,1)+1)</f>
        <v>99</v>
      </c>
      <c r="AB946">
        <f t="shared" si="299"/>
        <v>938</v>
      </c>
      <c r="AC946">
        <f t="shared" si="295"/>
        <v>894852</v>
      </c>
      <c r="AD946">
        <f t="shared" si="290"/>
        <v>0</v>
      </c>
      <c r="AE946">
        <f t="shared" si="291"/>
        <v>34</v>
      </c>
      <c r="AF946">
        <f>INDEX(Testing!$K$17:$K$23,FLOOR(('Frame Table'!AC946-($E$6*AE946)-($E$6*60*AD946))/'Frame Table'!$F$6,1)+1)</f>
        <v>97</v>
      </c>
      <c r="AG946">
        <f t="shared" si="303"/>
        <v>95</v>
      </c>
      <c r="AH946">
        <f>INDEX(Testing!$N$17:$N$23,FLOOR(('Frame Table'!AC946-($E$6*AE946)-($E$6*60*AD946))/'Frame Table'!$F$6,1)+1)</f>
        <v>96</v>
      </c>
    </row>
    <row r="947" spans="1:34" x14ac:dyDescent="0.25">
      <c r="A947">
        <f t="shared" si="296"/>
        <v>939</v>
      </c>
      <c r="B947">
        <f t="shared" si="292"/>
        <v>1195347</v>
      </c>
      <c r="C947">
        <f t="shared" si="284"/>
        <v>0</v>
      </c>
      <c r="D947">
        <f t="shared" si="285"/>
        <v>46</v>
      </c>
      <c r="E947">
        <f>INDEX(Testing!$K$17:$K$23,FLOOR(('Frame Table'!B947-($E$6*D947)-($E$6*60*C947))/'Frame Table'!$F$6,1)+1)</f>
        <v>82</v>
      </c>
      <c r="F947">
        <f t="shared" si="300"/>
        <v>69</v>
      </c>
      <c r="G947">
        <f>INDEX(Testing!$N$17:$N$23,FLOOR(('Frame Table'!B947-($E$6*D947)-($E$6*60*C947))/'Frame Table'!$F$6,1)+1)</f>
        <v>77</v>
      </c>
      <c r="J947">
        <f t="shared" si="297"/>
        <v>939</v>
      </c>
      <c r="K947">
        <f t="shared" si="293"/>
        <v>1024449</v>
      </c>
      <c r="L947">
        <f t="shared" si="286"/>
        <v>0</v>
      </c>
      <c r="M947">
        <f t="shared" si="287"/>
        <v>40</v>
      </c>
      <c r="N947">
        <f>INDEX(Testing!$K$17:$K$23,FLOOR(('Frame Table'!K947-($E$6*M947)-($E$6*60*L947))/'Frame Table'!$F$6,1)+1)</f>
        <v>0</v>
      </c>
      <c r="O947">
        <f t="shared" si="301"/>
        <v>1</v>
      </c>
      <c r="P947">
        <f>INDEX(Testing!$N$17:$N$23,FLOOR(('Frame Table'!K947-($E$6*M947)-($E$6*60*L947))/'Frame Table'!$F$6,1)+1)</f>
        <v>0</v>
      </c>
      <c r="S947">
        <f t="shared" si="298"/>
        <v>939</v>
      </c>
      <c r="T947">
        <f t="shared" si="294"/>
        <v>1434792</v>
      </c>
      <c r="U947">
        <f t="shared" si="288"/>
        <v>0</v>
      </c>
      <c r="V947">
        <f t="shared" si="289"/>
        <v>56</v>
      </c>
      <c r="W947">
        <f>INDEX(Testing!$K$17:$K$23,FLOOR(('Frame Table'!T947-($E$6*V947)-($E$6*60*U947))/'Frame Table'!$F$6,1)+1)</f>
        <v>0</v>
      </c>
      <c r="X947">
        <f t="shared" si="302"/>
        <v>4</v>
      </c>
      <c r="Y947">
        <f>INDEX(Testing!$N$17:$N$23,FLOOR(('Frame Table'!T947-($E$6*V947)-($E$6*60*U947))/'Frame Table'!$F$6,1)+1)</f>
        <v>0</v>
      </c>
      <c r="AB947">
        <f t="shared" si="299"/>
        <v>939</v>
      </c>
      <c r="AC947">
        <f t="shared" si="295"/>
        <v>895806</v>
      </c>
      <c r="AD947">
        <f t="shared" si="290"/>
        <v>0</v>
      </c>
      <c r="AE947">
        <f t="shared" si="291"/>
        <v>34</v>
      </c>
      <c r="AF947">
        <f>INDEX(Testing!$K$17:$K$23,FLOOR(('Frame Table'!AC947-($E$6*AE947)-($E$6*60*AD947))/'Frame Table'!$F$6,1)+1)</f>
        <v>99</v>
      </c>
      <c r="AG947">
        <f t="shared" si="303"/>
        <v>99</v>
      </c>
      <c r="AH947">
        <f>INDEX(Testing!$N$17:$N$23,FLOOR(('Frame Table'!AC947-($E$6*AE947)-($E$6*60*AD947))/'Frame Table'!$F$6,1)+1)</f>
        <v>99</v>
      </c>
    </row>
    <row r="948" spans="1:34" x14ac:dyDescent="0.25">
      <c r="A948">
        <f t="shared" si="296"/>
        <v>940</v>
      </c>
      <c r="B948">
        <f t="shared" si="292"/>
        <v>1196620</v>
      </c>
      <c r="C948">
        <f t="shared" si="284"/>
        <v>0</v>
      </c>
      <c r="D948">
        <f t="shared" si="285"/>
        <v>46</v>
      </c>
      <c r="E948">
        <f>INDEX(Testing!$K$17:$K$23,FLOOR(('Frame Table'!B948-($E$6*D948)-($E$6*60*C948))/'Frame Table'!$F$6,1)+1)</f>
        <v>82</v>
      </c>
      <c r="F948">
        <f t="shared" si="300"/>
        <v>74</v>
      </c>
      <c r="G948">
        <f>INDEX(Testing!$N$17:$N$23,FLOOR(('Frame Table'!B948-($E$6*D948)-($E$6*60*C948))/'Frame Table'!$F$6,1)+1)</f>
        <v>77</v>
      </c>
      <c r="J948">
        <f t="shared" si="297"/>
        <v>940</v>
      </c>
      <c r="K948">
        <f t="shared" si="293"/>
        <v>1025540</v>
      </c>
      <c r="L948">
        <f t="shared" si="286"/>
        <v>0</v>
      </c>
      <c r="M948">
        <f t="shared" si="287"/>
        <v>40</v>
      </c>
      <c r="N948">
        <f>INDEX(Testing!$K$17:$K$23,FLOOR(('Frame Table'!K948-($E$6*M948)-($E$6*60*L948))/'Frame Table'!$F$6,1)+1)</f>
        <v>0</v>
      </c>
      <c r="O948">
        <f t="shared" si="301"/>
        <v>6</v>
      </c>
      <c r="P948">
        <f>INDEX(Testing!$N$17:$N$23,FLOOR(('Frame Table'!K948-($E$6*M948)-($E$6*60*L948))/'Frame Table'!$F$6,1)+1)</f>
        <v>0</v>
      </c>
      <c r="S948">
        <f t="shared" si="298"/>
        <v>940</v>
      </c>
      <c r="T948">
        <f t="shared" si="294"/>
        <v>1436320</v>
      </c>
      <c r="U948">
        <f t="shared" si="288"/>
        <v>0</v>
      </c>
      <c r="V948">
        <f t="shared" si="289"/>
        <v>56</v>
      </c>
      <c r="W948">
        <f>INDEX(Testing!$K$17:$K$23,FLOOR(('Frame Table'!T948-($E$6*V948)-($E$6*60*U948))/'Frame Table'!$F$6,1)+1)</f>
        <v>0</v>
      </c>
      <c r="X948">
        <f t="shared" si="302"/>
        <v>10</v>
      </c>
      <c r="Y948">
        <f>INDEX(Testing!$N$17:$N$23,FLOOR(('Frame Table'!T948-($E$6*V948)-($E$6*60*U948))/'Frame Table'!$F$6,1)+1)</f>
        <v>0</v>
      </c>
      <c r="AB948">
        <f t="shared" si="299"/>
        <v>940</v>
      </c>
      <c r="AC948">
        <f t="shared" si="295"/>
        <v>896760</v>
      </c>
      <c r="AD948">
        <f t="shared" si="290"/>
        <v>0</v>
      </c>
      <c r="AE948">
        <f t="shared" si="291"/>
        <v>35</v>
      </c>
      <c r="AF948">
        <f>INDEX(Testing!$K$17:$K$23,FLOOR(('Frame Table'!AC948-($E$6*AE948)-($E$6*60*AD948))/'Frame Table'!$F$6,1)+1)</f>
        <v>0</v>
      </c>
      <c r="AG948">
        <f t="shared" si="303"/>
        <v>2</v>
      </c>
      <c r="AH948">
        <f>INDEX(Testing!$N$17:$N$23,FLOOR(('Frame Table'!AC948-($E$6*AE948)-($E$6*60*AD948))/'Frame Table'!$F$6,1)+1)</f>
        <v>0</v>
      </c>
    </row>
    <row r="949" spans="1:34" x14ac:dyDescent="0.25">
      <c r="A949">
        <f t="shared" si="296"/>
        <v>941</v>
      </c>
      <c r="B949">
        <f t="shared" si="292"/>
        <v>1197893</v>
      </c>
      <c r="C949">
        <f t="shared" si="284"/>
        <v>0</v>
      </c>
      <c r="D949">
        <f t="shared" si="285"/>
        <v>46</v>
      </c>
      <c r="E949">
        <f>INDEX(Testing!$K$17:$K$23,FLOOR(('Frame Table'!B949-($E$6*D949)-($E$6*60*C949))/'Frame Table'!$F$6,1)+1)</f>
        <v>82</v>
      </c>
      <c r="F949">
        <f t="shared" si="300"/>
        <v>79</v>
      </c>
      <c r="G949">
        <f>INDEX(Testing!$N$17:$N$23,FLOOR(('Frame Table'!B949-($E$6*D949)-($E$6*60*C949))/'Frame Table'!$F$6,1)+1)</f>
        <v>77</v>
      </c>
      <c r="J949">
        <f t="shared" si="297"/>
        <v>941</v>
      </c>
      <c r="K949">
        <f t="shared" si="293"/>
        <v>1026631</v>
      </c>
      <c r="L949">
        <f t="shared" si="286"/>
        <v>0</v>
      </c>
      <c r="M949">
        <f t="shared" si="287"/>
        <v>40</v>
      </c>
      <c r="N949">
        <f>INDEX(Testing!$K$17:$K$23,FLOOR(('Frame Table'!K949-($E$6*M949)-($E$6*60*L949))/'Frame Table'!$F$6,1)+1)</f>
        <v>0</v>
      </c>
      <c r="O949">
        <f t="shared" si="301"/>
        <v>10</v>
      </c>
      <c r="P949">
        <f>INDEX(Testing!$N$17:$N$23,FLOOR(('Frame Table'!K949-($E$6*M949)-($E$6*60*L949))/'Frame Table'!$F$6,1)+1)</f>
        <v>0</v>
      </c>
      <c r="S949">
        <f t="shared" si="298"/>
        <v>941</v>
      </c>
      <c r="T949">
        <f t="shared" si="294"/>
        <v>1437848</v>
      </c>
      <c r="U949">
        <f t="shared" si="288"/>
        <v>0</v>
      </c>
      <c r="V949">
        <f t="shared" si="289"/>
        <v>56</v>
      </c>
      <c r="W949">
        <f>INDEX(Testing!$K$17:$K$23,FLOOR(('Frame Table'!T949-($E$6*V949)-($E$6*60*U949))/'Frame Table'!$F$6,1)+1)</f>
        <v>25</v>
      </c>
      <c r="X949">
        <f t="shared" si="302"/>
        <v>16</v>
      </c>
      <c r="Y949">
        <f>INDEX(Testing!$N$17:$N$23,FLOOR(('Frame Table'!T949-($E$6*V949)-($E$6*60*U949))/'Frame Table'!$F$6,1)+1)</f>
        <v>19</v>
      </c>
      <c r="AB949">
        <f t="shared" si="299"/>
        <v>941</v>
      </c>
      <c r="AC949">
        <f t="shared" si="295"/>
        <v>897714</v>
      </c>
      <c r="AD949">
        <f t="shared" si="290"/>
        <v>0</v>
      </c>
      <c r="AE949">
        <f t="shared" si="291"/>
        <v>35</v>
      </c>
      <c r="AF949">
        <f>INDEX(Testing!$K$17:$K$23,FLOOR(('Frame Table'!AC949-($E$6*AE949)-($E$6*60*AD949))/'Frame Table'!$F$6,1)+1)</f>
        <v>0</v>
      </c>
      <c r="AG949">
        <f t="shared" si="303"/>
        <v>6</v>
      </c>
      <c r="AH949">
        <f>INDEX(Testing!$N$17:$N$23,FLOOR(('Frame Table'!AC949-($E$6*AE949)-($E$6*60*AD949))/'Frame Table'!$F$6,1)+1)</f>
        <v>0</v>
      </c>
    </row>
    <row r="950" spans="1:34" x14ac:dyDescent="0.25">
      <c r="A950">
        <f t="shared" si="296"/>
        <v>942</v>
      </c>
      <c r="B950">
        <f t="shared" si="292"/>
        <v>1199166</v>
      </c>
      <c r="C950">
        <f t="shared" si="284"/>
        <v>0</v>
      </c>
      <c r="D950">
        <f t="shared" si="285"/>
        <v>46</v>
      </c>
      <c r="E950">
        <f>INDEX(Testing!$K$17:$K$23,FLOOR(('Frame Table'!B950-($E$6*D950)-($E$6*60*C950))/'Frame Table'!$F$6,1)+1)</f>
        <v>97</v>
      </c>
      <c r="F950">
        <f t="shared" si="300"/>
        <v>84</v>
      </c>
      <c r="G950">
        <f>INDEX(Testing!$N$17:$N$23,FLOOR(('Frame Table'!B950-($E$6*D950)-($E$6*60*C950))/'Frame Table'!$F$6,1)+1)</f>
        <v>96</v>
      </c>
      <c r="J950">
        <f t="shared" si="297"/>
        <v>942</v>
      </c>
      <c r="K950">
        <f t="shared" si="293"/>
        <v>1027722</v>
      </c>
      <c r="L950">
        <f t="shared" si="286"/>
        <v>0</v>
      </c>
      <c r="M950">
        <f t="shared" si="287"/>
        <v>40</v>
      </c>
      <c r="N950">
        <f>INDEX(Testing!$K$17:$K$23,FLOOR(('Frame Table'!K950-($E$6*M950)-($E$6*60*L950))/'Frame Table'!$F$6,1)+1)</f>
        <v>0</v>
      </c>
      <c r="O950">
        <f t="shared" si="301"/>
        <v>14</v>
      </c>
      <c r="P950">
        <f>INDEX(Testing!$N$17:$N$23,FLOOR(('Frame Table'!K950-($E$6*M950)-($E$6*60*L950))/'Frame Table'!$F$6,1)+1)</f>
        <v>0</v>
      </c>
      <c r="S950">
        <f t="shared" si="298"/>
        <v>942</v>
      </c>
      <c r="T950">
        <f t="shared" si="294"/>
        <v>1439376</v>
      </c>
      <c r="U950">
        <f t="shared" si="288"/>
        <v>0</v>
      </c>
      <c r="V950">
        <f t="shared" si="289"/>
        <v>56</v>
      </c>
      <c r="W950">
        <f>INDEX(Testing!$K$17:$K$23,FLOOR(('Frame Table'!T950-($E$6*V950)-($E$6*60*U950))/'Frame Table'!$F$6,1)+1)</f>
        <v>25</v>
      </c>
      <c r="X950">
        <f t="shared" si="302"/>
        <v>22</v>
      </c>
      <c r="Y950">
        <f>INDEX(Testing!$N$17:$N$23,FLOOR(('Frame Table'!T950-($E$6*V950)-($E$6*60*U950))/'Frame Table'!$F$6,1)+1)</f>
        <v>19</v>
      </c>
      <c r="AB950">
        <f t="shared" si="299"/>
        <v>942</v>
      </c>
      <c r="AC950">
        <f t="shared" si="295"/>
        <v>898668</v>
      </c>
      <c r="AD950">
        <f t="shared" si="290"/>
        <v>0</v>
      </c>
      <c r="AE950">
        <f t="shared" si="291"/>
        <v>35</v>
      </c>
      <c r="AF950">
        <f>INDEX(Testing!$K$17:$K$23,FLOOR(('Frame Table'!AC950-($E$6*AE950)-($E$6*60*AD950))/'Frame Table'!$F$6,1)+1)</f>
        <v>0</v>
      </c>
      <c r="AG950">
        <f t="shared" si="303"/>
        <v>10</v>
      </c>
      <c r="AH950">
        <f>INDEX(Testing!$N$17:$N$23,FLOOR(('Frame Table'!AC950-($E$6*AE950)-($E$6*60*AD950))/'Frame Table'!$F$6,1)+1)</f>
        <v>0</v>
      </c>
    </row>
    <row r="951" spans="1:34" x14ac:dyDescent="0.25">
      <c r="A951">
        <f t="shared" si="296"/>
        <v>943</v>
      </c>
      <c r="B951">
        <f t="shared" si="292"/>
        <v>1200439</v>
      </c>
      <c r="C951">
        <f t="shared" si="284"/>
        <v>0</v>
      </c>
      <c r="D951">
        <f t="shared" si="285"/>
        <v>46</v>
      </c>
      <c r="E951">
        <f>INDEX(Testing!$K$17:$K$23,FLOOR(('Frame Table'!B951-($E$6*D951)-($E$6*60*C951))/'Frame Table'!$F$6,1)+1)</f>
        <v>97</v>
      </c>
      <c r="F951">
        <f t="shared" si="300"/>
        <v>89</v>
      </c>
      <c r="G951">
        <f>INDEX(Testing!$N$17:$N$23,FLOOR(('Frame Table'!B951-($E$6*D951)-($E$6*60*C951))/'Frame Table'!$F$6,1)+1)</f>
        <v>96</v>
      </c>
      <c r="J951">
        <f t="shared" si="297"/>
        <v>943</v>
      </c>
      <c r="K951">
        <f t="shared" si="293"/>
        <v>1028813</v>
      </c>
      <c r="L951">
        <f t="shared" si="286"/>
        <v>0</v>
      </c>
      <c r="M951">
        <f t="shared" si="287"/>
        <v>40</v>
      </c>
      <c r="N951">
        <f>INDEX(Testing!$K$17:$K$23,FLOOR(('Frame Table'!K951-($E$6*M951)-($E$6*60*L951))/'Frame Table'!$F$6,1)+1)</f>
        <v>25</v>
      </c>
      <c r="O951">
        <f t="shared" si="301"/>
        <v>18</v>
      </c>
      <c r="P951">
        <f>INDEX(Testing!$N$17:$N$23,FLOOR(('Frame Table'!K951-($E$6*M951)-($E$6*60*L951))/'Frame Table'!$F$6,1)+1)</f>
        <v>19</v>
      </c>
      <c r="S951">
        <f t="shared" si="298"/>
        <v>943</v>
      </c>
      <c r="T951">
        <f t="shared" si="294"/>
        <v>1440904</v>
      </c>
      <c r="U951">
        <f t="shared" si="288"/>
        <v>0</v>
      </c>
      <c r="V951">
        <f t="shared" si="289"/>
        <v>56</v>
      </c>
      <c r="W951">
        <f>INDEX(Testing!$K$17:$K$23,FLOOR(('Frame Table'!T951-($E$6*V951)-($E$6*60*U951))/'Frame Table'!$F$6,1)+1)</f>
        <v>25</v>
      </c>
      <c r="X951">
        <f t="shared" si="302"/>
        <v>28</v>
      </c>
      <c r="Y951">
        <f>INDEX(Testing!$N$17:$N$23,FLOOR(('Frame Table'!T951-($E$6*V951)-($E$6*60*U951))/'Frame Table'!$F$6,1)+1)</f>
        <v>19</v>
      </c>
      <c r="AB951">
        <f t="shared" si="299"/>
        <v>943</v>
      </c>
      <c r="AC951">
        <f t="shared" si="295"/>
        <v>899622</v>
      </c>
      <c r="AD951">
        <f t="shared" si="290"/>
        <v>0</v>
      </c>
      <c r="AE951">
        <f t="shared" si="291"/>
        <v>35</v>
      </c>
      <c r="AF951">
        <f>INDEX(Testing!$K$17:$K$23,FLOOR(('Frame Table'!AC951-($E$6*AE951)-($E$6*60*AD951))/'Frame Table'!$F$6,1)+1)</f>
        <v>0</v>
      </c>
      <c r="AG951">
        <f t="shared" si="303"/>
        <v>14</v>
      </c>
      <c r="AH951">
        <f>INDEX(Testing!$N$17:$N$23,FLOOR(('Frame Table'!AC951-($E$6*AE951)-($E$6*60*AD951))/'Frame Table'!$F$6,1)+1)</f>
        <v>0</v>
      </c>
    </row>
    <row r="952" spans="1:34" x14ac:dyDescent="0.25">
      <c r="A952">
        <f t="shared" si="296"/>
        <v>944</v>
      </c>
      <c r="B952">
        <f t="shared" si="292"/>
        <v>1201712</v>
      </c>
      <c r="C952">
        <f t="shared" si="284"/>
        <v>0</v>
      </c>
      <c r="D952">
        <f t="shared" si="285"/>
        <v>46</v>
      </c>
      <c r="E952">
        <f>INDEX(Testing!$K$17:$K$23,FLOOR(('Frame Table'!B952-($E$6*D952)-($E$6*60*C952))/'Frame Table'!$F$6,1)+1)</f>
        <v>97</v>
      </c>
      <c r="F952">
        <f t="shared" si="300"/>
        <v>94</v>
      </c>
      <c r="G952">
        <f>INDEX(Testing!$N$17:$N$23,FLOOR(('Frame Table'!B952-($E$6*D952)-($E$6*60*C952))/'Frame Table'!$F$6,1)+1)</f>
        <v>96</v>
      </c>
      <c r="J952">
        <f t="shared" si="297"/>
        <v>944</v>
      </c>
      <c r="K952">
        <f t="shared" si="293"/>
        <v>1029904</v>
      </c>
      <c r="L952">
        <f t="shared" si="286"/>
        <v>0</v>
      </c>
      <c r="M952">
        <f t="shared" si="287"/>
        <v>40</v>
      </c>
      <c r="N952">
        <f>INDEX(Testing!$K$17:$K$23,FLOOR(('Frame Table'!K952-($E$6*M952)-($E$6*60*L952))/'Frame Table'!$F$6,1)+1)</f>
        <v>25</v>
      </c>
      <c r="O952">
        <f t="shared" si="301"/>
        <v>23</v>
      </c>
      <c r="P952">
        <f>INDEX(Testing!$N$17:$N$23,FLOOR(('Frame Table'!K952-($E$6*M952)-($E$6*60*L952))/'Frame Table'!$F$6,1)+1)</f>
        <v>19</v>
      </c>
      <c r="S952">
        <f t="shared" si="298"/>
        <v>944</v>
      </c>
      <c r="T952">
        <f t="shared" si="294"/>
        <v>1442432</v>
      </c>
      <c r="U952">
        <f t="shared" si="288"/>
        <v>0</v>
      </c>
      <c r="V952">
        <f t="shared" si="289"/>
        <v>56</v>
      </c>
      <c r="W952">
        <f>INDEX(Testing!$K$17:$K$23,FLOOR(('Frame Table'!T952-($E$6*V952)-($E$6*60*U952))/'Frame Table'!$F$6,1)+1)</f>
        <v>48</v>
      </c>
      <c r="X952">
        <f t="shared" si="302"/>
        <v>34</v>
      </c>
      <c r="Y952">
        <f>INDEX(Testing!$N$17:$N$23,FLOOR(('Frame Table'!T952-($E$6*V952)-($E$6*60*U952))/'Frame Table'!$F$6,1)+1)</f>
        <v>38</v>
      </c>
      <c r="AB952">
        <f t="shared" si="299"/>
        <v>944</v>
      </c>
      <c r="AC952">
        <f t="shared" si="295"/>
        <v>900576</v>
      </c>
      <c r="AD952">
        <f t="shared" si="290"/>
        <v>0</v>
      </c>
      <c r="AE952">
        <f t="shared" si="291"/>
        <v>35</v>
      </c>
      <c r="AF952">
        <f>INDEX(Testing!$K$17:$K$23,FLOOR(('Frame Table'!AC952-($E$6*AE952)-($E$6*60*AD952))/'Frame Table'!$F$6,1)+1)</f>
        <v>25</v>
      </c>
      <c r="AG952">
        <f t="shared" si="303"/>
        <v>17</v>
      </c>
      <c r="AH952">
        <f>INDEX(Testing!$N$17:$N$23,FLOOR(('Frame Table'!AC952-($E$6*AE952)-($E$6*60*AD952))/'Frame Table'!$F$6,1)+1)</f>
        <v>19</v>
      </c>
    </row>
    <row r="953" spans="1:34" x14ac:dyDescent="0.25">
      <c r="A953">
        <f t="shared" si="296"/>
        <v>945</v>
      </c>
      <c r="B953">
        <f t="shared" si="292"/>
        <v>1202985</v>
      </c>
      <c r="C953">
        <f t="shared" si="284"/>
        <v>0</v>
      </c>
      <c r="D953">
        <f t="shared" si="285"/>
        <v>46</v>
      </c>
      <c r="E953">
        <f>INDEX(Testing!$K$17:$K$23,FLOOR(('Frame Table'!B953-($E$6*D953)-($E$6*60*C953))/'Frame Table'!$F$6,1)+1)</f>
        <v>99</v>
      </c>
      <c r="F953">
        <f t="shared" si="300"/>
        <v>99</v>
      </c>
      <c r="G953">
        <f>INDEX(Testing!$N$17:$N$23,FLOOR(('Frame Table'!B953-($E$6*D953)-($E$6*60*C953))/'Frame Table'!$F$6,1)+1)</f>
        <v>99</v>
      </c>
      <c r="J953">
        <f t="shared" si="297"/>
        <v>945</v>
      </c>
      <c r="K953">
        <f t="shared" si="293"/>
        <v>1030995</v>
      </c>
      <c r="L953">
        <f t="shared" si="286"/>
        <v>0</v>
      </c>
      <c r="M953">
        <f t="shared" si="287"/>
        <v>40</v>
      </c>
      <c r="N953">
        <f>INDEX(Testing!$K$17:$K$23,FLOOR(('Frame Table'!K953-($E$6*M953)-($E$6*60*L953))/'Frame Table'!$F$6,1)+1)</f>
        <v>25</v>
      </c>
      <c r="O953">
        <f t="shared" si="301"/>
        <v>27</v>
      </c>
      <c r="P953">
        <f>INDEX(Testing!$N$17:$N$23,FLOOR(('Frame Table'!K953-($E$6*M953)-($E$6*60*L953))/'Frame Table'!$F$6,1)+1)</f>
        <v>19</v>
      </c>
      <c r="S953">
        <f t="shared" si="298"/>
        <v>945</v>
      </c>
      <c r="T953">
        <f t="shared" si="294"/>
        <v>1443960</v>
      </c>
      <c r="U953">
        <f t="shared" si="288"/>
        <v>0</v>
      </c>
      <c r="V953">
        <f t="shared" si="289"/>
        <v>56</v>
      </c>
      <c r="W953">
        <f>INDEX(Testing!$K$17:$K$23,FLOOR(('Frame Table'!T953-($E$6*V953)-($E$6*60*U953))/'Frame Table'!$F$6,1)+1)</f>
        <v>48</v>
      </c>
      <c r="X953">
        <f t="shared" si="302"/>
        <v>40</v>
      </c>
      <c r="Y953">
        <f>INDEX(Testing!$N$17:$N$23,FLOOR(('Frame Table'!T953-($E$6*V953)-($E$6*60*U953))/'Frame Table'!$F$6,1)+1)</f>
        <v>38</v>
      </c>
      <c r="AB953">
        <f t="shared" si="299"/>
        <v>945</v>
      </c>
      <c r="AC953">
        <f t="shared" si="295"/>
        <v>901530</v>
      </c>
      <c r="AD953">
        <f t="shared" si="290"/>
        <v>0</v>
      </c>
      <c r="AE953">
        <f t="shared" si="291"/>
        <v>35</v>
      </c>
      <c r="AF953">
        <f>INDEX(Testing!$K$17:$K$23,FLOOR(('Frame Table'!AC953-($E$6*AE953)-($E$6*60*AD953))/'Frame Table'!$F$6,1)+1)</f>
        <v>25</v>
      </c>
      <c r="AG953">
        <f t="shared" si="303"/>
        <v>21</v>
      </c>
      <c r="AH953">
        <f>INDEX(Testing!$N$17:$N$23,FLOOR(('Frame Table'!AC953-($E$6*AE953)-($E$6*60*AD953))/'Frame Table'!$F$6,1)+1)</f>
        <v>19</v>
      </c>
    </row>
    <row r="954" spans="1:34" x14ac:dyDescent="0.25">
      <c r="A954">
        <f t="shared" si="296"/>
        <v>946</v>
      </c>
      <c r="B954">
        <f t="shared" si="292"/>
        <v>1204258</v>
      </c>
      <c r="C954">
        <f t="shared" si="284"/>
        <v>0</v>
      </c>
      <c r="D954">
        <f t="shared" si="285"/>
        <v>47</v>
      </c>
      <c r="E954">
        <f>INDEX(Testing!$K$17:$K$23,FLOOR(('Frame Table'!B954-($E$6*D954)-($E$6*60*C954))/'Frame Table'!$F$6,1)+1)</f>
        <v>0</v>
      </c>
      <c r="F954">
        <f t="shared" si="300"/>
        <v>4</v>
      </c>
      <c r="G954">
        <f>INDEX(Testing!$N$17:$N$23,FLOOR(('Frame Table'!B954-($E$6*D954)-($E$6*60*C954))/'Frame Table'!$F$6,1)+1)</f>
        <v>0</v>
      </c>
      <c r="J954">
        <f t="shared" si="297"/>
        <v>946</v>
      </c>
      <c r="K954">
        <f t="shared" si="293"/>
        <v>1032086</v>
      </c>
      <c r="L954">
        <f t="shared" si="286"/>
        <v>0</v>
      </c>
      <c r="M954">
        <f t="shared" si="287"/>
        <v>40</v>
      </c>
      <c r="N954">
        <f>INDEX(Testing!$K$17:$K$23,FLOOR(('Frame Table'!K954-($E$6*M954)-($E$6*60*L954))/'Frame Table'!$F$6,1)+1)</f>
        <v>25</v>
      </c>
      <c r="O954">
        <f t="shared" si="301"/>
        <v>31</v>
      </c>
      <c r="P954">
        <f>INDEX(Testing!$N$17:$N$23,FLOOR(('Frame Table'!K954-($E$6*M954)-($E$6*60*L954))/'Frame Table'!$F$6,1)+1)</f>
        <v>19</v>
      </c>
      <c r="S954">
        <f t="shared" si="298"/>
        <v>946</v>
      </c>
      <c r="T954">
        <f t="shared" si="294"/>
        <v>1445488</v>
      </c>
      <c r="U954">
        <f t="shared" si="288"/>
        <v>0</v>
      </c>
      <c r="V954">
        <f t="shared" si="289"/>
        <v>56</v>
      </c>
      <c r="W954">
        <f>INDEX(Testing!$K$17:$K$23,FLOOR(('Frame Table'!T954-($E$6*V954)-($E$6*60*U954))/'Frame Table'!$F$6,1)+1)</f>
        <v>48</v>
      </c>
      <c r="X954">
        <f t="shared" si="302"/>
        <v>46</v>
      </c>
      <c r="Y954">
        <f>INDEX(Testing!$N$17:$N$23,FLOOR(('Frame Table'!T954-($E$6*V954)-($E$6*60*U954))/'Frame Table'!$F$6,1)+1)</f>
        <v>38</v>
      </c>
      <c r="AB954">
        <f t="shared" si="299"/>
        <v>946</v>
      </c>
      <c r="AC954">
        <f t="shared" si="295"/>
        <v>902484</v>
      </c>
      <c r="AD954">
        <f t="shared" si="290"/>
        <v>0</v>
      </c>
      <c r="AE954">
        <f t="shared" si="291"/>
        <v>35</v>
      </c>
      <c r="AF954">
        <f>INDEX(Testing!$K$17:$K$23,FLOOR(('Frame Table'!AC954-($E$6*AE954)-($E$6*60*AD954))/'Frame Table'!$F$6,1)+1)</f>
        <v>25</v>
      </c>
      <c r="AG954">
        <f t="shared" si="303"/>
        <v>25</v>
      </c>
      <c r="AH954">
        <f>INDEX(Testing!$N$17:$N$23,FLOOR(('Frame Table'!AC954-($E$6*AE954)-($E$6*60*AD954))/'Frame Table'!$F$6,1)+1)</f>
        <v>19</v>
      </c>
    </row>
    <row r="955" spans="1:34" x14ac:dyDescent="0.25">
      <c r="A955">
        <f t="shared" si="296"/>
        <v>947</v>
      </c>
      <c r="B955">
        <f t="shared" si="292"/>
        <v>1205531</v>
      </c>
      <c r="C955">
        <f t="shared" si="284"/>
        <v>0</v>
      </c>
      <c r="D955">
        <f t="shared" si="285"/>
        <v>47</v>
      </c>
      <c r="E955">
        <f>INDEX(Testing!$K$17:$K$23,FLOOR(('Frame Table'!B955-($E$6*D955)-($E$6*60*C955))/'Frame Table'!$F$6,1)+1)</f>
        <v>0</v>
      </c>
      <c r="F955">
        <f t="shared" si="300"/>
        <v>9</v>
      </c>
      <c r="G955">
        <f>INDEX(Testing!$N$17:$N$23,FLOOR(('Frame Table'!B955-($E$6*D955)-($E$6*60*C955))/'Frame Table'!$F$6,1)+1)</f>
        <v>0</v>
      </c>
      <c r="J955">
        <f t="shared" si="297"/>
        <v>947</v>
      </c>
      <c r="K955">
        <f t="shared" si="293"/>
        <v>1033177</v>
      </c>
      <c r="L955">
        <f t="shared" si="286"/>
        <v>0</v>
      </c>
      <c r="M955">
        <f t="shared" si="287"/>
        <v>40</v>
      </c>
      <c r="N955">
        <f>INDEX(Testing!$K$17:$K$23,FLOOR(('Frame Table'!K955-($E$6*M955)-($E$6*60*L955))/'Frame Table'!$F$6,1)+1)</f>
        <v>48</v>
      </c>
      <c r="O955">
        <f t="shared" si="301"/>
        <v>35</v>
      </c>
      <c r="P955">
        <f>INDEX(Testing!$N$17:$N$23,FLOOR(('Frame Table'!K955-($E$6*M955)-($E$6*60*L955))/'Frame Table'!$F$6,1)+1)</f>
        <v>38</v>
      </c>
      <c r="S955">
        <f t="shared" si="298"/>
        <v>947</v>
      </c>
      <c r="T955">
        <f t="shared" si="294"/>
        <v>1447016</v>
      </c>
      <c r="U955">
        <f t="shared" si="288"/>
        <v>0</v>
      </c>
      <c r="V955">
        <f t="shared" si="289"/>
        <v>56</v>
      </c>
      <c r="W955">
        <f>INDEX(Testing!$K$17:$K$23,FLOOR(('Frame Table'!T955-($E$6*V955)-($E$6*60*U955))/'Frame Table'!$F$6,1)+1)</f>
        <v>61</v>
      </c>
      <c r="X955">
        <f t="shared" si="302"/>
        <v>52</v>
      </c>
      <c r="Y955">
        <f>INDEX(Testing!$N$17:$N$23,FLOOR(('Frame Table'!T955-($E$6*V955)-($E$6*60*U955))/'Frame Table'!$F$6,1)+1)</f>
        <v>58</v>
      </c>
      <c r="AB955">
        <f t="shared" si="299"/>
        <v>947</v>
      </c>
      <c r="AC955">
        <f t="shared" si="295"/>
        <v>903438</v>
      </c>
      <c r="AD955">
        <f t="shared" si="290"/>
        <v>0</v>
      </c>
      <c r="AE955">
        <f t="shared" si="291"/>
        <v>35</v>
      </c>
      <c r="AF955">
        <f>INDEX(Testing!$K$17:$K$23,FLOOR(('Frame Table'!AC955-($E$6*AE955)-($E$6*60*AD955))/'Frame Table'!$F$6,1)+1)</f>
        <v>25</v>
      </c>
      <c r="AG955">
        <f t="shared" si="303"/>
        <v>29</v>
      </c>
      <c r="AH955">
        <f>INDEX(Testing!$N$17:$N$23,FLOOR(('Frame Table'!AC955-($E$6*AE955)-($E$6*60*AD955))/'Frame Table'!$F$6,1)+1)</f>
        <v>19</v>
      </c>
    </row>
    <row r="956" spans="1:34" x14ac:dyDescent="0.25">
      <c r="A956">
        <f t="shared" si="296"/>
        <v>948</v>
      </c>
      <c r="B956">
        <f t="shared" si="292"/>
        <v>1206804</v>
      </c>
      <c r="C956">
        <f t="shared" si="284"/>
        <v>0</v>
      </c>
      <c r="D956">
        <f t="shared" si="285"/>
        <v>47</v>
      </c>
      <c r="E956">
        <f>INDEX(Testing!$K$17:$K$23,FLOOR(('Frame Table'!B956-($E$6*D956)-($E$6*60*C956))/'Frame Table'!$F$6,1)+1)</f>
        <v>0</v>
      </c>
      <c r="F956">
        <f t="shared" si="300"/>
        <v>14</v>
      </c>
      <c r="G956">
        <f>INDEX(Testing!$N$17:$N$23,FLOOR(('Frame Table'!B956-($E$6*D956)-($E$6*60*C956))/'Frame Table'!$F$6,1)+1)</f>
        <v>0</v>
      </c>
      <c r="J956">
        <f t="shared" si="297"/>
        <v>948</v>
      </c>
      <c r="K956">
        <f t="shared" si="293"/>
        <v>1034268</v>
      </c>
      <c r="L956">
        <f t="shared" si="286"/>
        <v>0</v>
      </c>
      <c r="M956">
        <f t="shared" si="287"/>
        <v>40</v>
      </c>
      <c r="N956">
        <f>INDEX(Testing!$K$17:$K$23,FLOOR(('Frame Table'!K956-($E$6*M956)-($E$6*60*L956))/'Frame Table'!$F$6,1)+1)</f>
        <v>48</v>
      </c>
      <c r="O956">
        <f t="shared" si="301"/>
        <v>40</v>
      </c>
      <c r="P956">
        <f>INDEX(Testing!$N$17:$N$23,FLOOR(('Frame Table'!K956-($E$6*M956)-($E$6*60*L956))/'Frame Table'!$F$6,1)+1)</f>
        <v>38</v>
      </c>
      <c r="S956">
        <f t="shared" si="298"/>
        <v>948</v>
      </c>
      <c r="T956">
        <f t="shared" si="294"/>
        <v>1448544</v>
      </c>
      <c r="U956">
        <f t="shared" si="288"/>
        <v>0</v>
      </c>
      <c r="V956">
        <f t="shared" si="289"/>
        <v>56</v>
      </c>
      <c r="W956">
        <f>INDEX(Testing!$K$17:$K$23,FLOOR(('Frame Table'!T956-($E$6*V956)-($E$6*60*U956))/'Frame Table'!$F$6,1)+1)</f>
        <v>61</v>
      </c>
      <c r="X956">
        <f t="shared" si="302"/>
        <v>58</v>
      </c>
      <c r="Y956">
        <f>INDEX(Testing!$N$17:$N$23,FLOOR(('Frame Table'!T956-($E$6*V956)-($E$6*60*U956))/'Frame Table'!$F$6,1)+1)</f>
        <v>58</v>
      </c>
      <c r="AB956">
        <f t="shared" si="299"/>
        <v>948</v>
      </c>
      <c r="AC956">
        <f t="shared" si="295"/>
        <v>904392</v>
      </c>
      <c r="AD956">
        <f t="shared" si="290"/>
        <v>0</v>
      </c>
      <c r="AE956">
        <f t="shared" si="291"/>
        <v>35</v>
      </c>
      <c r="AF956">
        <f>INDEX(Testing!$K$17:$K$23,FLOOR(('Frame Table'!AC956-($E$6*AE956)-($E$6*60*AD956))/'Frame Table'!$F$6,1)+1)</f>
        <v>48</v>
      </c>
      <c r="AG956">
        <f t="shared" si="303"/>
        <v>32</v>
      </c>
      <c r="AH956">
        <f>INDEX(Testing!$N$17:$N$23,FLOOR(('Frame Table'!AC956-($E$6*AE956)-($E$6*60*AD956))/'Frame Table'!$F$6,1)+1)</f>
        <v>38</v>
      </c>
    </row>
    <row r="957" spans="1:34" x14ac:dyDescent="0.25">
      <c r="A957">
        <f t="shared" si="296"/>
        <v>949</v>
      </c>
      <c r="B957">
        <f t="shared" si="292"/>
        <v>1208077</v>
      </c>
      <c r="C957">
        <f t="shared" si="284"/>
        <v>0</v>
      </c>
      <c r="D957">
        <f t="shared" si="285"/>
        <v>47</v>
      </c>
      <c r="E957">
        <f>INDEX(Testing!$K$17:$K$23,FLOOR(('Frame Table'!B957-($E$6*D957)-($E$6*60*C957))/'Frame Table'!$F$6,1)+1)</f>
        <v>25</v>
      </c>
      <c r="F957">
        <f t="shared" si="300"/>
        <v>19</v>
      </c>
      <c r="G957">
        <f>INDEX(Testing!$N$17:$N$23,FLOOR(('Frame Table'!B957-($E$6*D957)-($E$6*60*C957))/'Frame Table'!$F$6,1)+1)</f>
        <v>19</v>
      </c>
      <c r="J957">
        <f t="shared" si="297"/>
        <v>949</v>
      </c>
      <c r="K957">
        <f t="shared" si="293"/>
        <v>1035359</v>
      </c>
      <c r="L957">
        <f t="shared" si="286"/>
        <v>0</v>
      </c>
      <c r="M957">
        <f t="shared" si="287"/>
        <v>40</v>
      </c>
      <c r="N957">
        <f>INDEX(Testing!$K$17:$K$23,FLOOR(('Frame Table'!K957-($E$6*M957)-($E$6*60*L957))/'Frame Table'!$F$6,1)+1)</f>
        <v>48</v>
      </c>
      <c r="O957">
        <f t="shared" si="301"/>
        <v>44</v>
      </c>
      <c r="P957">
        <f>INDEX(Testing!$N$17:$N$23,FLOOR(('Frame Table'!K957-($E$6*M957)-($E$6*60*L957))/'Frame Table'!$F$6,1)+1)</f>
        <v>38</v>
      </c>
      <c r="S957">
        <f t="shared" si="298"/>
        <v>949</v>
      </c>
      <c r="T957">
        <f t="shared" si="294"/>
        <v>1450072</v>
      </c>
      <c r="U957">
        <f t="shared" si="288"/>
        <v>0</v>
      </c>
      <c r="V957">
        <f t="shared" si="289"/>
        <v>56</v>
      </c>
      <c r="W957">
        <f>INDEX(Testing!$K$17:$K$23,FLOOR(('Frame Table'!T957-($E$6*V957)-($E$6*60*U957))/'Frame Table'!$F$6,1)+1)</f>
        <v>82</v>
      </c>
      <c r="X957">
        <f t="shared" si="302"/>
        <v>64</v>
      </c>
      <c r="Y957">
        <f>INDEX(Testing!$N$17:$N$23,FLOOR(('Frame Table'!T957-($E$6*V957)-($E$6*60*U957))/'Frame Table'!$F$6,1)+1)</f>
        <v>77</v>
      </c>
      <c r="AB957">
        <f t="shared" si="299"/>
        <v>949</v>
      </c>
      <c r="AC957">
        <f t="shared" si="295"/>
        <v>905346</v>
      </c>
      <c r="AD957">
        <f t="shared" si="290"/>
        <v>0</v>
      </c>
      <c r="AE957">
        <f t="shared" si="291"/>
        <v>35</v>
      </c>
      <c r="AF957">
        <f>INDEX(Testing!$K$17:$K$23,FLOOR(('Frame Table'!AC957-($E$6*AE957)-($E$6*60*AD957))/'Frame Table'!$F$6,1)+1)</f>
        <v>48</v>
      </c>
      <c r="AG957">
        <f t="shared" si="303"/>
        <v>36</v>
      </c>
      <c r="AH957">
        <f>INDEX(Testing!$N$17:$N$23,FLOOR(('Frame Table'!AC957-($E$6*AE957)-($E$6*60*AD957))/'Frame Table'!$F$6,1)+1)</f>
        <v>38</v>
      </c>
    </row>
    <row r="958" spans="1:34" x14ac:dyDescent="0.25">
      <c r="A958">
        <f t="shared" si="296"/>
        <v>950</v>
      </c>
      <c r="B958">
        <f t="shared" si="292"/>
        <v>1209350</v>
      </c>
      <c r="C958">
        <f t="shared" si="284"/>
        <v>0</v>
      </c>
      <c r="D958">
        <f t="shared" si="285"/>
        <v>47</v>
      </c>
      <c r="E958">
        <f>INDEX(Testing!$K$17:$K$23,FLOOR(('Frame Table'!B958-($E$6*D958)-($E$6*60*C958))/'Frame Table'!$F$6,1)+1)</f>
        <v>25</v>
      </c>
      <c r="F958">
        <f t="shared" si="300"/>
        <v>24</v>
      </c>
      <c r="G958">
        <f>INDEX(Testing!$N$17:$N$23,FLOOR(('Frame Table'!B958-($E$6*D958)-($E$6*60*C958))/'Frame Table'!$F$6,1)+1)</f>
        <v>19</v>
      </c>
      <c r="J958">
        <f t="shared" si="297"/>
        <v>950</v>
      </c>
      <c r="K958">
        <f t="shared" si="293"/>
        <v>1036450</v>
      </c>
      <c r="L958">
        <f t="shared" si="286"/>
        <v>0</v>
      </c>
      <c r="M958">
        <f t="shared" si="287"/>
        <v>40</v>
      </c>
      <c r="N958">
        <f>INDEX(Testing!$K$17:$K$23,FLOOR(('Frame Table'!K958-($E$6*M958)-($E$6*60*L958))/'Frame Table'!$F$6,1)+1)</f>
        <v>61</v>
      </c>
      <c r="O958">
        <f t="shared" si="301"/>
        <v>48</v>
      </c>
      <c r="P958">
        <f>INDEX(Testing!$N$17:$N$23,FLOOR(('Frame Table'!K958-($E$6*M958)-($E$6*60*L958))/'Frame Table'!$F$6,1)+1)</f>
        <v>58</v>
      </c>
      <c r="S958">
        <f t="shared" si="298"/>
        <v>950</v>
      </c>
      <c r="T958">
        <f t="shared" si="294"/>
        <v>1451600</v>
      </c>
      <c r="U958">
        <f t="shared" si="288"/>
        <v>0</v>
      </c>
      <c r="V958">
        <f t="shared" si="289"/>
        <v>56</v>
      </c>
      <c r="W958">
        <f>INDEX(Testing!$K$17:$K$23,FLOOR(('Frame Table'!T958-($E$6*V958)-($E$6*60*U958))/'Frame Table'!$F$6,1)+1)</f>
        <v>82</v>
      </c>
      <c r="X958">
        <f t="shared" si="302"/>
        <v>70</v>
      </c>
      <c r="Y958">
        <f>INDEX(Testing!$N$17:$N$23,FLOOR(('Frame Table'!T958-($E$6*V958)-($E$6*60*U958))/'Frame Table'!$F$6,1)+1)</f>
        <v>77</v>
      </c>
      <c r="AB958">
        <f t="shared" si="299"/>
        <v>950</v>
      </c>
      <c r="AC958">
        <f t="shared" si="295"/>
        <v>906300</v>
      </c>
      <c r="AD958">
        <f t="shared" si="290"/>
        <v>0</v>
      </c>
      <c r="AE958">
        <f t="shared" si="291"/>
        <v>35</v>
      </c>
      <c r="AF958">
        <f>INDEX(Testing!$K$17:$K$23,FLOOR(('Frame Table'!AC958-($E$6*AE958)-($E$6*60*AD958))/'Frame Table'!$F$6,1)+1)</f>
        <v>48</v>
      </c>
      <c r="AG958">
        <f t="shared" si="303"/>
        <v>40</v>
      </c>
      <c r="AH958">
        <f>INDEX(Testing!$N$17:$N$23,FLOOR(('Frame Table'!AC958-($E$6*AE958)-($E$6*60*AD958))/'Frame Table'!$F$6,1)+1)</f>
        <v>38</v>
      </c>
    </row>
    <row r="959" spans="1:34" x14ac:dyDescent="0.25">
      <c r="A959">
        <f t="shared" si="296"/>
        <v>951</v>
      </c>
      <c r="B959">
        <f t="shared" si="292"/>
        <v>1210623</v>
      </c>
      <c r="C959">
        <f t="shared" si="284"/>
        <v>0</v>
      </c>
      <c r="D959">
        <f t="shared" si="285"/>
        <v>47</v>
      </c>
      <c r="E959">
        <f>INDEX(Testing!$K$17:$K$23,FLOOR(('Frame Table'!B959-($E$6*D959)-($E$6*60*C959))/'Frame Table'!$F$6,1)+1)</f>
        <v>25</v>
      </c>
      <c r="F959">
        <f t="shared" si="300"/>
        <v>28</v>
      </c>
      <c r="G959">
        <f>INDEX(Testing!$N$17:$N$23,FLOOR(('Frame Table'!B959-($E$6*D959)-($E$6*60*C959))/'Frame Table'!$F$6,1)+1)</f>
        <v>19</v>
      </c>
      <c r="J959">
        <f t="shared" si="297"/>
        <v>951</v>
      </c>
      <c r="K959">
        <f t="shared" si="293"/>
        <v>1037541</v>
      </c>
      <c r="L959">
        <f t="shared" si="286"/>
        <v>0</v>
      </c>
      <c r="M959">
        <f t="shared" si="287"/>
        <v>40</v>
      </c>
      <c r="N959">
        <f>INDEX(Testing!$K$17:$K$23,FLOOR(('Frame Table'!K959-($E$6*M959)-($E$6*60*L959))/'Frame Table'!$F$6,1)+1)</f>
        <v>61</v>
      </c>
      <c r="O959">
        <f t="shared" si="301"/>
        <v>52</v>
      </c>
      <c r="P959">
        <f>INDEX(Testing!$N$17:$N$23,FLOOR(('Frame Table'!K959-($E$6*M959)-($E$6*60*L959))/'Frame Table'!$F$6,1)+1)</f>
        <v>58</v>
      </c>
      <c r="S959">
        <f t="shared" si="298"/>
        <v>951</v>
      </c>
      <c r="T959">
        <f t="shared" si="294"/>
        <v>1453128</v>
      </c>
      <c r="U959">
        <f t="shared" si="288"/>
        <v>0</v>
      </c>
      <c r="V959">
        <f t="shared" si="289"/>
        <v>56</v>
      </c>
      <c r="W959">
        <f>INDEX(Testing!$K$17:$K$23,FLOOR(('Frame Table'!T959-($E$6*V959)-($E$6*60*U959))/'Frame Table'!$F$6,1)+1)</f>
        <v>82</v>
      </c>
      <c r="X959">
        <f t="shared" si="302"/>
        <v>76</v>
      </c>
      <c r="Y959">
        <f>INDEX(Testing!$N$17:$N$23,FLOOR(('Frame Table'!T959-($E$6*V959)-($E$6*60*U959))/'Frame Table'!$F$6,1)+1)</f>
        <v>77</v>
      </c>
      <c r="AB959">
        <f t="shared" si="299"/>
        <v>951</v>
      </c>
      <c r="AC959">
        <f t="shared" si="295"/>
        <v>907254</v>
      </c>
      <c r="AD959">
        <f t="shared" si="290"/>
        <v>0</v>
      </c>
      <c r="AE959">
        <f t="shared" si="291"/>
        <v>35</v>
      </c>
      <c r="AF959">
        <f>INDEX(Testing!$K$17:$K$23,FLOOR(('Frame Table'!AC959-($E$6*AE959)-($E$6*60*AD959))/'Frame Table'!$F$6,1)+1)</f>
        <v>48</v>
      </c>
      <c r="AG959">
        <f t="shared" si="303"/>
        <v>43</v>
      </c>
      <c r="AH959">
        <f>INDEX(Testing!$N$17:$N$23,FLOOR(('Frame Table'!AC959-($E$6*AE959)-($E$6*60*AD959))/'Frame Table'!$F$6,1)+1)</f>
        <v>38</v>
      </c>
    </row>
    <row r="960" spans="1:34" x14ac:dyDescent="0.25">
      <c r="A960">
        <f t="shared" si="296"/>
        <v>952</v>
      </c>
      <c r="B960">
        <f t="shared" si="292"/>
        <v>1211896</v>
      </c>
      <c r="C960">
        <f t="shared" si="284"/>
        <v>0</v>
      </c>
      <c r="D960">
        <f t="shared" si="285"/>
        <v>47</v>
      </c>
      <c r="E960">
        <f>INDEX(Testing!$K$17:$K$23,FLOOR(('Frame Table'!B960-($E$6*D960)-($E$6*60*C960))/'Frame Table'!$F$6,1)+1)</f>
        <v>48</v>
      </c>
      <c r="F960">
        <f t="shared" si="300"/>
        <v>33</v>
      </c>
      <c r="G960">
        <f>INDEX(Testing!$N$17:$N$23,FLOOR(('Frame Table'!B960-($E$6*D960)-($E$6*60*C960))/'Frame Table'!$F$6,1)+1)</f>
        <v>38</v>
      </c>
      <c r="J960">
        <f t="shared" si="297"/>
        <v>952</v>
      </c>
      <c r="K960">
        <f t="shared" si="293"/>
        <v>1038632</v>
      </c>
      <c r="L960">
        <f t="shared" si="286"/>
        <v>0</v>
      </c>
      <c r="M960">
        <f t="shared" si="287"/>
        <v>40</v>
      </c>
      <c r="N960">
        <f>INDEX(Testing!$K$17:$K$23,FLOOR(('Frame Table'!K960-($E$6*M960)-($E$6*60*L960))/'Frame Table'!$F$6,1)+1)</f>
        <v>61</v>
      </c>
      <c r="O960">
        <f t="shared" si="301"/>
        <v>57</v>
      </c>
      <c r="P960">
        <f>INDEX(Testing!$N$17:$N$23,FLOOR(('Frame Table'!K960-($E$6*M960)-($E$6*60*L960))/'Frame Table'!$F$6,1)+1)</f>
        <v>58</v>
      </c>
      <c r="S960">
        <f t="shared" si="298"/>
        <v>952</v>
      </c>
      <c r="T960">
        <f t="shared" si="294"/>
        <v>1454656</v>
      </c>
      <c r="U960">
        <f t="shared" si="288"/>
        <v>0</v>
      </c>
      <c r="V960">
        <f t="shared" si="289"/>
        <v>56</v>
      </c>
      <c r="W960">
        <f>INDEX(Testing!$K$17:$K$23,FLOOR(('Frame Table'!T960-($E$6*V960)-($E$6*60*U960))/'Frame Table'!$F$6,1)+1)</f>
        <v>97</v>
      </c>
      <c r="X960">
        <f t="shared" si="302"/>
        <v>82</v>
      </c>
      <c r="Y960">
        <f>INDEX(Testing!$N$17:$N$23,FLOOR(('Frame Table'!T960-($E$6*V960)-($E$6*60*U960))/'Frame Table'!$F$6,1)+1)</f>
        <v>96</v>
      </c>
      <c r="AB960">
        <f t="shared" si="299"/>
        <v>952</v>
      </c>
      <c r="AC960">
        <f t="shared" si="295"/>
        <v>908208</v>
      </c>
      <c r="AD960">
        <f t="shared" si="290"/>
        <v>0</v>
      </c>
      <c r="AE960">
        <f t="shared" si="291"/>
        <v>35</v>
      </c>
      <c r="AF960">
        <f>INDEX(Testing!$K$17:$K$23,FLOOR(('Frame Table'!AC960-($E$6*AE960)-($E$6*60*AD960))/'Frame Table'!$F$6,1)+1)</f>
        <v>48</v>
      </c>
      <c r="AG960">
        <f t="shared" si="303"/>
        <v>47</v>
      </c>
      <c r="AH960">
        <f>INDEX(Testing!$N$17:$N$23,FLOOR(('Frame Table'!AC960-($E$6*AE960)-($E$6*60*AD960))/'Frame Table'!$F$6,1)+1)</f>
        <v>38</v>
      </c>
    </row>
    <row r="961" spans="1:34" x14ac:dyDescent="0.25">
      <c r="A961">
        <f t="shared" si="296"/>
        <v>953</v>
      </c>
      <c r="B961">
        <f t="shared" si="292"/>
        <v>1213169</v>
      </c>
      <c r="C961">
        <f t="shared" si="284"/>
        <v>0</v>
      </c>
      <c r="D961">
        <f t="shared" si="285"/>
        <v>47</v>
      </c>
      <c r="E961">
        <f>INDEX(Testing!$K$17:$K$23,FLOOR(('Frame Table'!B961-($E$6*D961)-($E$6*60*C961))/'Frame Table'!$F$6,1)+1)</f>
        <v>48</v>
      </c>
      <c r="F961">
        <f t="shared" si="300"/>
        <v>38</v>
      </c>
      <c r="G961">
        <f>INDEX(Testing!$N$17:$N$23,FLOOR(('Frame Table'!B961-($E$6*D961)-($E$6*60*C961))/'Frame Table'!$F$6,1)+1)</f>
        <v>38</v>
      </c>
      <c r="J961">
        <f t="shared" si="297"/>
        <v>953</v>
      </c>
      <c r="K961">
        <f t="shared" si="293"/>
        <v>1039723</v>
      </c>
      <c r="L961">
        <f t="shared" si="286"/>
        <v>0</v>
      </c>
      <c r="M961">
        <f t="shared" si="287"/>
        <v>40</v>
      </c>
      <c r="N961">
        <f>INDEX(Testing!$K$17:$K$23,FLOOR(('Frame Table'!K961-($E$6*M961)-($E$6*60*L961))/'Frame Table'!$F$6,1)+1)</f>
        <v>61</v>
      </c>
      <c r="O961">
        <f t="shared" si="301"/>
        <v>61</v>
      </c>
      <c r="P961">
        <f>INDEX(Testing!$N$17:$N$23,FLOOR(('Frame Table'!K961-($E$6*M961)-($E$6*60*L961))/'Frame Table'!$F$6,1)+1)</f>
        <v>58</v>
      </c>
      <c r="S961">
        <f t="shared" si="298"/>
        <v>953</v>
      </c>
      <c r="T961">
        <f t="shared" si="294"/>
        <v>1456184</v>
      </c>
      <c r="U961">
        <f t="shared" si="288"/>
        <v>0</v>
      </c>
      <c r="V961">
        <f t="shared" si="289"/>
        <v>56</v>
      </c>
      <c r="W961">
        <f>INDEX(Testing!$K$17:$K$23,FLOOR(('Frame Table'!T961-($E$6*V961)-($E$6*60*U961))/'Frame Table'!$F$6,1)+1)</f>
        <v>97</v>
      </c>
      <c r="X961">
        <f t="shared" si="302"/>
        <v>88</v>
      </c>
      <c r="Y961">
        <f>INDEX(Testing!$N$17:$N$23,FLOOR(('Frame Table'!T961-($E$6*V961)-($E$6*60*U961))/'Frame Table'!$F$6,1)+1)</f>
        <v>96</v>
      </c>
      <c r="AB961">
        <f t="shared" si="299"/>
        <v>953</v>
      </c>
      <c r="AC961">
        <f t="shared" si="295"/>
        <v>909162</v>
      </c>
      <c r="AD961">
        <f t="shared" si="290"/>
        <v>0</v>
      </c>
      <c r="AE961">
        <f t="shared" si="291"/>
        <v>35</v>
      </c>
      <c r="AF961">
        <f>INDEX(Testing!$K$17:$K$23,FLOOR(('Frame Table'!AC961-($E$6*AE961)-($E$6*60*AD961))/'Frame Table'!$F$6,1)+1)</f>
        <v>61</v>
      </c>
      <c r="AG961">
        <f t="shared" si="303"/>
        <v>51</v>
      </c>
      <c r="AH961">
        <f>INDEX(Testing!$N$17:$N$23,FLOOR(('Frame Table'!AC961-($E$6*AE961)-($E$6*60*AD961))/'Frame Table'!$F$6,1)+1)</f>
        <v>58</v>
      </c>
    </row>
    <row r="962" spans="1:34" x14ac:dyDescent="0.25">
      <c r="A962">
        <f t="shared" si="296"/>
        <v>954</v>
      </c>
      <c r="B962">
        <f t="shared" si="292"/>
        <v>1214442</v>
      </c>
      <c r="C962">
        <f t="shared" si="284"/>
        <v>0</v>
      </c>
      <c r="D962">
        <f t="shared" si="285"/>
        <v>47</v>
      </c>
      <c r="E962">
        <f>INDEX(Testing!$K$17:$K$23,FLOOR(('Frame Table'!B962-($E$6*D962)-($E$6*60*C962))/'Frame Table'!$F$6,1)+1)</f>
        <v>48</v>
      </c>
      <c r="F962">
        <f t="shared" si="300"/>
        <v>43</v>
      </c>
      <c r="G962">
        <f>INDEX(Testing!$N$17:$N$23,FLOOR(('Frame Table'!B962-($E$6*D962)-($E$6*60*C962))/'Frame Table'!$F$6,1)+1)</f>
        <v>38</v>
      </c>
      <c r="J962">
        <f t="shared" si="297"/>
        <v>954</v>
      </c>
      <c r="K962">
        <f t="shared" si="293"/>
        <v>1040814</v>
      </c>
      <c r="L962">
        <f t="shared" si="286"/>
        <v>0</v>
      </c>
      <c r="M962">
        <f t="shared" si="287"/>
        <v>40</v>
      </c>
      <c r="N962">
        <f>INDEX(Testing!$K$17:$K$23,FLOOR(('Frame Table'!K962-($E$6*M962)-($E$6*60*L962))/'Frame Table'!$F$6,1)+1)</f>
        <v>82</v>
      </c>
      <c r="O962">
        <f t="shared" si="301"/>
        <v>65</v>
      </c>
      <c r="P962">
        <f>INDEX(Testing!$N$17:$N$23,FLOOR(('Frame Table'!K962-($E$6*M962)-($E$6*60*L962))/'Frame Table'!$F$6,1)+1)</f>
        <v>77</v>
      </c>
      <c r="S962">
        <f t="shared" si="298"/>
        <v>954</v>
      </c>
      <c r="T962">
        <f t="shared" si="294"/>
        <v>1457712</v>
      </c>
      <c r="U962">
        <f t="shared" si="288"/>
        <v>0</v>
      </c>
      <c r="V962">
        <f t="shared" si="289"/>
        <v>56</v>
      </c>
      <c r="W962">
        <f>INDEX(Testing!$K$17:$K$23,FLOOR(('Frame Table'!T962-($E$6*V962)-($E$6*60*U962))/'Frame Table'!$F$6,1)+1)</f>
        <v>97</v>
      </c>
      <c r="X962">
        <f t="shared" si="302"/>
        <v>94</v>
      </c>
      <c r="Y962">
        <f>INDEX(Testing!$N$17:$N$23,FLOOR(('Frame Table'!T962-($E$6*V962)-($E$6*60*U962))/'Frame Table'!$F$6,1)+1)</f>
        <v>96</v>
      </c>
      <c r="AB962">
        <f t="shared" si="299"/>
        <v>954</v>
      </c>
      <c r="AC962">
        <f t="shared" si="295"/>
        <v>910116</v>
      </c>
      <c r="AD962">
        <f t="shared" si="290"/>
        <v>0</v>
      </c>
      <c r="AE962">
        <f t="shared" si="291"/>
        <v>35</v>
      </c>
      <c r="AF962">
        <f>INDEX(Testing!$K$17:$K$23,FLOOR(('Frame Table'!AC962-($E$6*AE962)-($E$6*60*AD962))/'Frame Table'!$F$6,1)+1)</f>
        <v>61</v>
      </c>
      <c r="AG962">
        <f t="shared" si="303"/>
        <v>55</v>
      </c>
      <c r="AH962">
        <f>INDEX(Testing!$N$17:$N$23,FLOOR(('Frame Table'!AC962-($E$6*AE962)-($E$6*60*AD962))/'Frame Table'!$F$6,1)+1)</f>
        <v>58</v>
      </c>
    </row>
    <row r="963" spans="1:34" x14ac:dyDescent="0.25">
      <c r="A963">
        <f t="shared" si="296"/>
        <v>955</v>
      </c>
      <c r="B963">
        <f t="shared" si="292"/>
        <v>1215715</v>
      </c>
      <c r="C963">
        <f t="shared" si="284"/>
        <v>0</v>
      </c>
      <c r="D963">
        <f t="shared" si="285"/>
        <v>47</v>
      </c>
      <c r="E963">
        <f>INDEX(Testing!$K$17:$K$23,FLOOR(('Frame Table'!B963-($E$6*D963)-($E$6*60*C963))/'Frame Table'!$F$6,1)+1)</f>
        <v>61</v>
      </c>
      <c r="F963">
        <f t="shared" si="300"/>
        <v>48</v>
      </c>
      <c r="G963">
        <f>INDEX(Testing!$N$17:$N$23,FLOOR(('Frame Table'!B963-($E$6*D963)-($E$6*60*C963))/'Frame Table'!$F$6,1)+1)</f>
        <v>58</v>
      </c>
      <c r="J963">
        <f t="shared" si="297"/>
        <v>955</v>
      </c>
      <c r="K963">
        <f t="shared" si="293"/>
        <v>1041905</v>
      </c>
      <c r="L963">
        <f t="shared" si="286"/>
        <v>0</v>
      </c>
      <c r="M963">
        <f t="shared" si="287"/>
        <v>40</v>
      </c>
      <c r="N963">
        <f>INDEX(Testing!$K$17:$K$23,FLOOR(('Frame Table'!K963-($E$6*M963)-($E$6*60*L963))/'Frame Table'!$F$6,1)+1)</f>
        <v>82</v>
      </c>
      <c r="O963">
        <f t="shared" si="301"/>
        <v>69</v>
      </c>
      <c r="P963">
        <f>INDEX(Testing!$N$17:$N$23,FLOOR(('Frame Table'!K963-($E$6*M963)-($E$6*60*L963))/'Frame Table'!$F$6,1)+1)</f>
        <v>77</v>
      </c>
      <c r="S963">
        <f t="shared" si="298"/>
        <v>955</v>
      </c>
      <c r="T963">
        <f t="shared" si="294"/>
        <v>1459240</v>
      </c>
      <c r="U963">
        <f t="shared" si="288"/>
        <v>0</v>
      </c>
      <c r="V963">
        <f t="shared" si="289"/>
        <v>57</v>
      </c>
      <c r="W963">
        <f>INDEX(Testing!$K$17:$K$23,FLOOR(('Frame Table'!T963-($E$6*V963)-($E$6*60*U963))/'Frame Table'!$F$6,1)+1)</f>
        <v>0</v>
      </c>
      <c r="X963">
        <f t="shared" si="302"/>
        <v>0</v>
      </c>
      <c r="Y963">
        <f>INDEX(Testing!$N$17:$N$23,FLOOR(('Frame Table'!T963-($E$6*V963)-($E$6*60*U963))/'Frame Table'!$F$6,1)+1)</f>
        <v>0</v>
      </c>
      <c r="AB963">
        <f t="shared" si="299"/>
        <v>955</v>
      </c>
      <c r="AC963">
        <f t="shared" si="295"/>
        <v>911070</v>
      </c>
      <c r="AD963">
        <f t="shared" si="290"/>
        <v>0</v>
      </c>
      <c r="AE963">
        <f t="shared" si="291"/>
        <v>35</v>
      </c>
      <c r="AF963">
        <f>INDEX(Testing!$K$17:$K$23,FLOOR(('Frame Table'!AC963-($E$6*AE963)-($E$6*60*AD963))/'Frame Table'!$F$6,1)+1)</f>
        <v>61</v>
      </c>
      <c r="AG963">
        <f t="shared" si="303"/>
        <v>58</v>
      </c>
      <c r="AH963">
        <f>INDEX(Testing!$N$17:$N$23,FLOOR(('Frame Table'!AC963-($E$6*AE963)-($E$6*60*AD963))/'Frame Table'!$F$6,1)+1)</f>
        <v>58</v>
      </c>
    </row>
    <row r="964" spans="1:34" x14ac:dyDescent="0.25">
      <c r="A964">
        <f t="shared" si="296"/>
        <v>956</v>
      </c>
      <c r="B964">
        <f t="shared" si="292"/>
        <v>1216988</v>
      </c>
      <c r="C964">
        <f t="shared" si="284"/>
        <v>0</v>
      </c>
      <c r="D964">
        <f t="shared" si="285"/>
        <v>47</v>
      </c>
      <c r="E964">
        <f>INDEX(Testing!$K$17:$K$23,FLOOR(('Frame Table'!B964-($E$6*D964)-($E$6*60*C964))/'Frame Table'!$F$6,1)+1)</f>
        <v>61</v>
      </c>
      <c r="F964">
        <f t="shared" si="300"/>
        <v>53</v>
      </c>
      <c r="G964">
        <f>INDEX(Testing!$N$17:$N$23,FLOOR(('Frame Table'!B964-($E$6*D964)-($E$6*60*C964))/'Frame Table'!$F$6,1)+1)</f>
        <v>58</v>
      </c>
      <c r="J964">
        <f t="shared" si="297"/>
        <v>956</v>
      </c>
      <c r="K964">
        <f t="shared" si="293"/>
        <v>1042996</v>
      </c>
      <c r="L964">
        <f t="shared" si="286"/>
        <v>0</v>
      </c>
      <c r="M964">
        <f t="shared" si="287"/>
        <v>40</v>
      </c>
      <c r="N964">
        <f>INDEX(Testing!$K$17:$K$23,FLOOR(('Frame Table'!K964-($E$6*M964)-($E$6*60*L964))/'Frame Table'!$F$6,1)+1)</f>
        <v>82</v>
      </c>
      <c r="O964">
        <f t="shared" si="301"/>
        <v>74</v>
      </c>
      <c r="P964">
        <f>INDEX(Testing!$N$17:$N$23,FLOOR(('Frame Table'!K964-($E$6*M964)-($E$6*60*L964))/'Frame Table'!$F$6,1)+1)</f>
        <v>77</v>
      </c>
      <c r="S964">
        <f t="shared" si="298"/>
        <v>956</v>
      </c>
      <c r="T964">
        <f t="shared" si="294"/>
        <v>1460768</v>
      </c>
      <c r="U964">
        <f t="shared" si="288"/>
        <v>0</v>
      </c>
      <c r="V964">
        <f t="shared" si="289"/>
        <v>57</v>
      </c>
      <c r="W964">
        <f>INDEX(Testing!$K$17:$K$23,FLOOR(('Frame Table'!T964-($E$6*V964)-($E$6*60*U964))/'Frame Table'!$F$6,1)+1)</f>
        <v>0</v>
      </c>
      <c r="X964">
        <f t="shared" si="302"/>
        <v>6</v>
      </c>
      <c r="Y964">
        <f>INDEX(Testing!$N$17:$N$23,FLOOR(('Frame Table'!T964-($E$6*V964)-($E$6*60*U964))/'Frame Table'!$F$6,1)+1)</f>
        <v>0</v>
      </c>
      <c r="AB964">
        <f t="shared" si="299"/>
        <v>956</v>
      </c>
      <c r="AC964">
        <f t="shared" si="295"/>
        <v>912024</v>
      </c>
      <c r="AD964">
        <f t="shared" si="290"/>
        <v>0</v>
      </c>
      <c r="AE964">
        <f t="shared" si="291"/>
        <v>35</v>
      </c>
      <c r="AF964">
        <f>INDEX(Testing!$K$17:$K$23,FLOOR(('Frame Table'!AC964-($E$6*AE964)-($E$6*60*AD964))/'Frame Table'!$F$6,1)+1)</f>
        <v>61</v>
      </c>
      <c r="AG964">
        <f t="shared" si="303"/>
        <v>62</v>
      </c>
      <c r="AH964">
        <f>INDEX(Testing!$N$17:$N$23,FLOOR(('Frame Table'!AC964-($E$6*AE964)-($E$6*60*AD964))/'Frame Table'!$F$6,1)+1)</f>
        <v>58</v>
      </c>
    </row>
    <row r="965" spans="1:34" x14ac:dyDescent="0.25">
      <c r="A965">
        <f t="shared" si="296"/>
        <v>957</v>
      </c>
      <c r="B965">
        <f t="shared" si="292"/>
        <v>1218261</v>
      </c>
      <c r="C965">
        <f t="shared" si="284"/>
        <v>0</v>
      </c>
      <c r="D965">
        <f t="shared" si="285"/>
        <v>47</v>
      </c>
      <c r="E965">
        <f>INDEX(Testing!$K$17:$K$23,FLOOR(('Frame Table'!B965-($E$6*D965)-($E$6*60*C965))/'Frame Table'!$F$6,1)+1)</f>
        <v>61</v>
      </c>
      <c r="F965">
        <f t="shared" si="300"/>
        <v>58</v>
      </c>
      <c r="G965">
        <f>INDEX(Testing!$N$17:$N$23,FLOOR(('Frame Table'!B965-($E$6*D965)-($E$6*60*C965))/'Frame Table'!$F$6,1)+1)</f>
        <v>58</v>
      </c>
      <c r="J965">
        <f t="shared" si="297"/>
        <v>957</v>
      </c>
      <c r="K965">
        <f t="shared" si="293"/>
        <v>1044087</v>
      </c>
      <c r="L965">
        <f t="shared" si="286"/>
        <v>0</v>
      </c>
      <c r="M965">
        <f t="shared" si="287"/>
        <v>40</v>
      </c>
      <c r="N965">
        <f>INDEX(Testing!$K$17:$K$23,FLOOR(('Frame Table'!K965-($E$6*M965)-($E$6*60*L965))/'Frame Table'!$F$6,1)+1)</f>
        <v>82</v>
      </c>
      <c r="O965">
        <f t="shared" si="301"/>
        <v>78</v>
      </c>
      <c r="P965">
        <f>INDEX(Testing!$N$17:$N$23,FLOOR(('Frame Table'!K965-($E$6*M965)-($E$6*60*L965))/'Frame Table'!$F$6,1)+1)</f>
        <v>77</v>
      </c>
      <c r="S965">
        <f t="shared" si="298"/>
        <v>957</v>
      </c>
      <c r="T965">
        <f t="shared" si="294"/>
        <v>1462296</v>
      </c>
      <c r="U965">
        <f t="shared" si="288"/>
        <v>0</v>
      </c>
      <c r="V965">
        <f t="shared" si="289"/>
        <v>57</v>
      </c>
      <c r="W965">
        <f>INDEX(Testing!$K$17:$K$23,FLOOR(('Frame Table'!T965-($E$6*V965)-($E$6*60*U965))/'Frame Table'!$F$6,1)+1)</f>
        <v>0</v>
      </c>
      <c r="X965">
        <f t="shared" si="302"/>
        <v>12</v>
      </c>
      <c r="Y965">
        <f>INDEX(Testing!$N$17:$N$23,FLOOR(('Frame Table'!T965-($E$6*V965)-($E$6*60*U965))/'Frame Table'!$F$6,1)+1)</f>
        <v>0</v>
      </c>
      <c r="AB965">
        <f t="shared" si="299"/>
        <v>957</v>
      </c>
      <c r="AC965">
        <f t="shared" si="295"/>
        <v>912978</v>
      </c>
      <c r="AD965">
        <f t="shared" si="290"/>
        <v>0</v>
      </c>
      <c r="AE965">
        <f t="shared" si="291"/>
        <v>35</v>
      </c>
      <c r="AF965">
        <f>INDEX(Testing!$K$17:$K$23,FLOOR(('Frame Table'!AC965-($E$6*AE965)-($E$6*60*AD965))/'Frame Table'!$F$6,1)+1)</f>
        <v>82</v>
      </c>
      <c r="AG965">
        <f t="shared" si="303"/>
        <v>66</v>
      </c>
      <c r="AH965">
        <f>INDEX(Testing!$N$17:$N$23,FLOOR(('Frame Table'!AC965-($E$6*AE965)-($E$6*60*AD965))/'Frame Table'!$F$6,1)+1)</f>
        <v>77</v>
      </c>
    </row>
    <row r="966" spans="1:34" x14ac:dyDescent="0.25">
      <c r="A966">
        <f t="shared" si="296"/>
        <v>958</v>
      </c>
      <c r="B966">
        <f t="shared" si="292"/>
        <v>1219534</v>
      </c>
      <c r="C966">
        <f t="shared" si="284"/>
        <v>0</v>
      </c>
      <c r="D966">
        <f t="shared" si="285"/>
        <v>47</v>
      </c>
      <c r="E966">
        <f>INDEX(Testing!$K$17:$K$23,FLOOR(('Frame Table'!B966-($E$6*D966)-($E$6*60*C966))/'Frame Table'!$F$6,1)+1)</f>
        <v>61</v>
      </c>
      <c r="F966">
        <f t="shared" si="300"/>
        <v>63</v>
      </c>
      <c r="G966">
        <f>INDEX(Testing!$N$17:$N$23,FLOOR(('Frame Table'!B966-($E$6*D966)-($E$6*60*C966))/'Frame Table'!$F$6,1)+1)</f>
        <v>58</v>
      </c>
      <c r="J966">
        <f t="shared" si="297"/>
        <v>958</v>
      </c>
      <c r="K966">
        <f t="shared" si="293"/>
        <v>1045178</v>
      </c>
      <c r="L966">
        <f t="shared" si="286"/>
        <v>0</v>
      </c>
      <c r="M966">
        <f t="shared" si="287"/>
        <v>40</v>
      </c>
      <c r="N966">
        <f>INDEX(Testing!$K$17:$K$23,FLOOR(('Frame Table'!K966-($E$6*M966)-($E$6*60*L966))/'Frame Table'!$F$6,1)+1)</f>
        <v>97</v>
      </c>
      <c r="O966">
        <f t="shared" si="301"/>
        <v>82</v>
      </c>
      <c r="P966">
        <f>INDEX(Testing!$N$17:$N$23,FLOOR(('Frame Table'!K966-($E$6*M966)-($E$6*60*L966))/'Frame Table'!$F$6,1)+1)</f>
        <v>96</v>
      </c>
      <c r="S966">
        <f t="shared" si="298"/>
        <v>958</v>
      </c>
      <c r="T966">
        <f t="shared" si="294"/>
        <v>1463824</v>
      </c>
      <c r="U966">
        <f t="shared" si="288"/>
        <v>0</v>
      </c>
      <c r="V966">
        <f t="shared" si="289"/>
        <v>57</v>
      </c>
      <c r="W966">
        <f>INDEX(Testing!$K$17:$K$23,FLOOR(('Frame Table'!T966-($E$6*V966)-($E$6*60*U966))/'Frame Table'!$F$6,1)+1)</f>
        <v>25</v>
      </c>
      <c r="X966">
        <f t="shared" si="302"/>
        <v>18</v>
      </c>
      <c r="Y966">
        <f>INDEX(Testing!$N$17:$N$23,FLOOR(('Frame Table'!T966-($E$6*V966)-($E$6*60*U966))/'Frame Table'!$F$6,1)+1)</f>
        <v>19</v>
      </c>
      <c r="AB966">
        <f t="shared" si="299"/>
        <v>958</v>
      </c>
      <c r="AC966">
        <f t="shared" si="295"/>
        <v>913932</v>
      </c>
      <c r="AD966">
        <f t="shared" si="290"/>
        <v>0</v>
      </c>
      <c r="AE966">
        <f t="shared" si="291"/>
        <v>35</v>
      </c>
      <c r="AF966">
        <f>INDEX(Testing!$K$17:$K$23,FLOOR(('Frame Table'!AC966-($E$6*AE966)-($E$6*60*AD966))/'Frame Table'!$F$6,1)+1)</f>
        <v>82</v>
      </c>
      <c r="AG966">
        <f t="shared" si="303"/>
        <v>70</v>
      </c>
      <c r="AH966">
        <f>INDEX(Testing!$N$17:$N$23,FLOOR(('Frame Table'!AC966-($E$6*AE966)-($E$6*60*AD966))/'Frame Table'!$F$6,1)+1)</f>
        <v>77</v>
      </c>
    </row>
    <row r="967" spans="1:34" x14ac:dyDescent="0.25">
      <c r="A967">
        <f t="shared" si="296"/>
        <v>959</v>
      </c>
      <c r="B967">
        <f t="shared" si="292"/>
        <v>1220807</v>
      </c>
      <c r="C967">
        <f t="shared" si="284"/>
        <v>0</v>
      </c>
      <c r="D967">
        <f t="shared" si="285"/>
        <v>47</v>
      </c>
      <c r="E967">
        <f>INDEX(Testing!$K$17:$K$23,FLOOR(('Frame Table'!B967-($E$6*D967)-($E$6*60*C967))/'Frame Table'!$F$6,1)+1)</f>
        <v>82</v>
      </c>
      <c r="F967">
        <f t="shared" si="300"/>
        <v>68</v>
      </c>
      <c r="G967">
        <f>INDEX(Testing!$N$17:$N$23,FLOOR(('Frame Table'!B967-($E$6*D967)-($E$6*60*C967))/'Frame Table'!$F$6,1)+1)</f>
        <v>77</v>
      </c>
      <c r="J967">
        <f t="shared" si="297"/>
        <v>959</v>
      </c>
      <c r="K967">
        <f t="shared" si="293"/>
        <v>1046269</v>
      </c>
      <c r="L967">
        <f t="shared" si="286"/>
        <v>0</v>
      </c>
      <c r="M967">
        <f t="shared" si="287"/>
        <v>40</v>
      </c>
      <c r="N967">
        <f>INDEX(Testing!$K$17:$K$23,FLOOR(('Frame Table'!K967-($E$6*M967)-($E$6*60*L967))/'Frame Table'!$F$6,1)+1)</f>
        <v>97</v>
      </c>
      <c r="O967">
        <f t="shared" si="301"/>
        <v>86</v>
      </c>
      <c r="P967">
        <f>INDEX(Testing!$N$17:$N$23,FLOOR(('Frame Table'!K967-($E$6*M967)-($E$6*60*L967))/'Frame Table'!$F$6,1)+1)</f>
        <v>96</v>
      </c>
      <c r="S967">
        <f t="shared" si="298"/>
        <v>959</v>
      </c>
      <c r="T967">
        <f t="shared" si="294"/>
        <v>1465352</v>
      </c>
      <c r="U967">
        <f t="shared" si="288"/>
        <v>0</v>
      </c>
      <c r="V967">
        <f t="shared" si="289"/>
        <v>57</v>
      </c>
      <c r="W967">
        <f>INDEX(Testing!$K$17:$K$23,FLOOR(('Frame Table'!T967-($E$6*V967)-($E$6*60*U967))/'Frame Table'!$F$6,1)+1)</f>
        <v>25</v>
      </c>
      <c r="X967">
        <f t="shared" si="302"/>
        <v>24</v>
      </c>
      <c r="Y967">
        <f>INDEX(Testing!$N$17:$N$23,FLOOR(('Frame Table'!T967-($E$6*V967)-($E$6*60*U967))/'Frame Table'!$F$6,1)+1)</f>
        <v>19</v>
      </c>
      <c r="AB967">
        <f t="shared" si="299"/>
        <v>959</v>
      </c>
      <c r="AC967">
        <f t="shared" si="295"/>
        <v>914886</v>
      </c>
      <c r="AD967">
        <f t="shared" si="290"/>
        <v>0</v>
      </c>
      <c r="AE967">
        <f t="shared" si="291"/>
        <v>35</v>
      </c>
      <c r="AF967">
        <f>INDEX(Testing!$K$17:$K$23,FLOOR(('Frame Table'!AC967-($E$6*AE967)-($E$6*60*AD967))/'Frame Table'!$F$6,1)+1)</f>
        <v>82</v>
      </c>
      <c r="AG967">
        <f t="shared" si="303"/>
        <v>73</v>
      </c>
      <c r="AH967">
        <f>INDEX(Testing!$N$17:$N$23,FLOOR(('Frame Table'!AC967-($E$6*AE967)-($E$6*60*AD967))/'Frame Table'!$F$6,1)+1)</f>
        <v>77</v>
      </c>
    </row>
    <row r="968" spans="1:34" x14ac:dyDescent="0.25">
      <c r="A968">
        <f t="shared" si="296"/>
        <v>960</v>
      </c>
      <c r="B968">
        <f t="shared" si="292"/>
        <v>1222080</v>
      </c>
      <c r="C968">
        <f t="shared" ref="C968:C1031" si="304">FLOOR(B968/($E$6*60),1)</f>
        <v>0</v>
      </c>
      <c r="D968">
        <f t="shared" ref="D968:D1031" si="305">FLOOR(B968/$E$6,1)-(60*C968)</f>
        <v>47</v>
      </c>
      <c r="E968">
        <f>INDEX(Testing!$K$17:$K$23,FLOOR(('Frame Table'!B968-($E$6*D968)-($E$6*60*C968))/'Frame Table'!$F$6,1)+1)</f>
        <v>82</v>
      </c>
      <c r="F968">
        <f t="shared" si="300"/>
        <v>73</v>
      </c>
      <c r="G968">
        <f>INDEX(Testing!$N$17:$N$23,FLOOR(('Frame Table'!B968-($E$6*D968)-($E$6*60*C968))/'Frame Table'!$F$6,1)+1)</f>
        <v>77</v>
      </c>
      <c r="J968">
        <f t="shared" si="297"/>
        <v>960</v>
      </c>
      <c r="K968">
        <f t="shared" si="293"/>
        <v>1047360</v>
      </c>
      <c r="L968">
        <f t="shared" ref="L968:L1031" si="306">FLOOR(K968/($E$6*60),1)</f>
        <v>0</v>
      </c>
      <c r="M968">
        <f t="shared" ref="M968:M1031" si="307">FLOOR(K968/$E$6,1)-(60*L968)</f>
        <v>40</v>
      </c>
      <c r="N968">
        <f>INDEX(Testing!$K$17:$K$23,FLOOR(('Frame Table'!K968-($E$6*M968)-($E$6*60*L968))/'Frame Table'!$F$6,1)+1)</f>
        <v>97</v>
      </c>
      <c r="O968">
        <f t="shared" si="301"/>
        <v>91</v>
      </c>
      <c r="P968">
        <f>INDEX(Testing!$N$17:$N$23,FLOOR(('Frame Table'!K968-($E$6*M968)-($E$6*60*L968))/'Frame Table'!$F$6,1)+1)</f>
        <v>96</v>
      </c>
      <c r="S968">
        <f t="shared" si="298"/>
        <v>960</v>
      </c>
      <c r="T968">
        <f t="shared" si="294"/>
        <v>1466880</v>
      </c>
      <c r="U968">
        <f t="shared" ref="U968:U1031" si="308">FLOOR(T968/($E$6*60),1)</f>
        <v>0</v>
      </c>
      <c r="V968">
        <f t="shared" ref="V968:V1031" si="309">FLOOR(T968/$E$6,1)-(60*U968)</f>
        <v>57</v>
      </c>
      <c r="W968">
        <f>INDEX(Testing!$K$17:$K$23,FLOOR(('Frame Table'!T968-($E$6*V968)-($E$6*60*U968))/'Frame Table'!$F$6,1)+1)</f>
        <v>25</v>
      </c>
      <c r="X968">
        <f t="shared" si="302"/>
        <v>30</v>
      </c>
      <c r="Y968">
        <f>INDEX(Testing!$N$17:$N$23,FLOOR(('Frame Table'!T968-($E$6*V968)-($E$6*60*U968))/'Frame Table'!$F$6,1)+1)</f>
        <v>19</v>
      </c>
      <c r="AB968">
        <f t="shared" si="299"/>
        <v>960</v>
      </c>
      <c r="AC968">
        <f t="shared" si="295"/>
        <v>915840</v>
      </c>
      <c r="AD968">
        <f t="shared" ref="AD968:AD1031" si="310">FLOOR(AC968/($E$6*60),1)</f>
        <v>0</v>
      </c>
      <c r="AE968">
        <f t="shared" ref="AE968:AE1031" si="311">FLOOR(AC968/$E$6,1)-(60*AD968)</f>
        <v>35</v>
      </c>
      <c r="AF968">
        <f>INDEX(Testing!$K$17:$K$23,FLOOR(('Frame Table'!AC968-($E$6*AE968)-($E$6*60*AD968))/'Frame Table'!$F$6,1)+1)</f>
        <v>82</v>
      </c>
      <c r="AG968">
        <f t="shared" si="303"/>
        <v>77</v>
      </c>
      <c r="AH968">
        <f>INDEX(Testing!$N$17:$N$23,FLOOR(('Frame Table'!AC968-($E$6*AE968)-($E$6*60*AD968))/'Frame Table'!$F$6,1)+1)</f>
        <v>77</v>
      </c>
    </row>
    <row r="969" spans="1:34" x14ac:dyDescent="0.25">
      <c r="A969">
        <f t="shared" si="296"/>
        <v>961</v>
      </c>
      <c r="B969">
        <f t="shared" ref="B969:B1032" si="312">A969*$C$6</f>
        <v>1223353</v>
      </c>
      <c r="C969">
        <f t="shared" si="304"/>
        <v>0</v>
      </c>
      <c r="D969">
        <f t="shared" si="305"/>
        <v>47</v>
      </c>
      <c r="E969">
        <f>INDEX(Testing!$K$17:$K$23,FLOOR(('Frame Table'!B969-($E$6*D969)-($E$6*60*C969))/'Frame Table'!$F$6,1)+1)</f>
        <v>82</v>
      </c>
      <c r="F969">
        <f t="shared" si="300"/>
        <v>78</v>
      </c>
      <c r="G969">
        <f>INDEX(Testing!$N$17:$N$23,FLOOR(('Frame Table'!B969-($E$6*D969)-($E$6*60*C969))/'Frame Table'!$F$6,1)+1)</f>
        <v>77</v>
      </c>
      <c r="J969">
        <f t="shared" si="297"/>
        <v>961</v>
      </c>
      <c r="K969">
        <f t="shared" si="293"/>
        <v>1048451</v>
      </c>
      <c r="L969">
        <f t="shared" si="306"/>
        <v>0</v>
      </c>
      <c r="M969">
        <f t="shared" si="307"/>
        <v>40</v>
      </c>
      <c r="N969">
        <f>INDEX(Testing!$K$17:$K$23,FLOOR(('Frame Table'!K969-($E$6*M969)-($E$6*60*L969))/'Frame Table'!$F$6,1)+1)</f>
        <v>97</v>
      </c>
      <c r="O969">
        <f t="shared" si="301"/>
        <v>95</v>
      </c>
      <c r="P969">
        <f>INDEX(Testing!$N$17:$N$23,FLOOR(('Frame Table'!K969-($E$6*M969)-($E$6*60*L969))/'Frame Table'!$F$6,1)+1)</f>
        <v>96</v>
      </c>
      <c r="S969">
        <f t="shared" si="298"/>
        <v>961</v>
      </c>
      <c r="T969">
        <f t="shared" si="294"/>
        <v>1468408</v>
      </c>
      <c r="U969">
        <f t="shared" si="308"/>
        <v>0</v>
      </c>
      <c r="V969">
        <f t="shared" si="309"/>
        <v>57</v>
      </c>
      <c r="W969">
        <f>INDEX(Testing!$K$17:$K$23,FLOOR(('Frame Table'!T969-($E$6*V969)-($E$6*60*U969))/'Frame Table'!$F$6,1)+1)</f>
        <v>48</v>
      </c>
      <c r="X969">
        <f t="shared" si="302"/>
        <v>35</v>
      </c>
      <c r="Y969">
        <f>INDEX(Testing!$N$17:$N$23,FLOOR(('Frame Table'!T969-($E$6*V969)-($E$6*60*U969))/'Frame Table'!$F$6,1)+1)</f>
        <v>38</v>
      </c>
      <c r="AB969">
        <f t="shared" si="299"/>
        <v>961</v>
      </c>
      <c r="AC969">
        <f t="shared" si="295"/>
        <v>916794</v>
      </c>
      <c r="AD969">
        <f t="shared" si="310"/>
        <v>0</v>
      </c>
      <c r="AE969">
        <f t="shared" si="311"/>
        <v>35</v>
      </c>
      <c r="AF969">
        <f>INDEX(Testing!$K$17:$K$23,FLOOR(('Frame Table'!AC969-($E$6*AE969)-($E$6*60*AD969))/'Frame Table'!$F$6,1)+1)</f>
        <v>97</v>
      </c>
      <c r="AG969">
        <f t="shared" si="303"/>
        <v>81</v>
      </c>
      <c r="AH969">
        <f>INDEX(Testing!$N$17:$N$23,FLOOR(('Frame Table'!AC969-($E$6*AE969)-($E$6*60*AD969))/'Frame Table'!$F$6,1)+1)</f>
        <v>96</v>
      </c>
    </row>
    <row r="970" spans="1:34" x14ac:dyDescent="0.25">
      <c r="A970">
        <f t="shared" si="296"/>
        <v>962</v>
      </c>
      <c r="B970">
        <f t="shared" si="312"/>
        <v>1224626</v>
      </c>
      <c r="C970">
        <f t="shared" si="304"/>
        <v>0</v>
      </c>
      <c r="D970">
        <f t="shared" si="305"/>
        <v>47</v>
      </c>
      <c r="E970">
        <f>INDEX(Testing!$K$17:$K$23,FLOOR(('Frame Table'!B970-($E$6*D970)-($E$6*60*C970))/'Frame Table'!$F$6,1)+1)</f>
        <v>97</v>
      </c>
      <c r="F970">
        <f t="shared" si="300"/>
        <v>83</v>
      </c>
      <c r="G970">
        <f>INDEX(Testing!$N$17:$N$23,FLOOR(('Frame Table'!B970-($E$6*D970)-($E$6*60*C970))/'Frame Table'!$F$6,1)+1)</f>
        <v>96</v>
      </c>
      <c r="J970">
        <f t="shared" si="297"/>
        <v>962</v>
      </c>
      <c r="K970">
        <f t="shared" ref="K970:K1033" si="313">J970*L$6</f>
        <v>1049542</v>
      </c>
      <c r="L970">
        <f t="shared" si="306"/>
        <v>0</v>
      </c>
      <c r="M970">
        <f t="shared" si="307"/>
        <v>40</v>
      </c>
      <c r="N970">
        <f>INDEX(Testing!$K$17:$K$23,FLOOR(('Frame Table'!K970-($E$6*M970)-($E$6*60*L970))/'Frame Table'!$F$6,1)+1)</f>
        <v>99</v>
      </c>
      <c r="O970">
        <f t="shared" si="301"/>
        <v>99</v>
      </c>
      <c r="P970">
        <f>INDEX(Testing!$N$17:$N$23,FLOOR(('Frame Table'!K970-($E$6*M970)-($E$6*60*L970))/'Frame Table'!$F$6,1)+1)</f>
        <v>99</v>
      </c>
      <c r="S970">
        <f t="shared" si="298"/>
        <v>962</v>
      </c>
      <c r="T970">
        <f t="shared" ref="T970:T1033" si="314">S970*U$6</f>
        <v>1469936</v>
      </c>
      <c r="U970">
        <f t="shared" si="308"/>
        <v>0</v>
      </c>
      <c r="V970">
        <f t="shared" si="309"/>
        <v>57</v>
      </c>
      <c r="W970">
        <f>INDEX(Testing!$K$17:$K$23,FLOOR(('Frame Table'!T970-($E$6*V970)-($E$6*60*U970))/'Frame Table'!$F$6,1)+1)</f>
        <v>48</v>
      </c>
      <c r="X970">
        <f t="shared" si="302"/>
        <v>41</v>
      </c>
      <c r="Y970">
        <f>INDEX(Testing!$N$17:$N$23,FLOOR(('Frame Table'!T970-($E$6*V970)-($E$6*60*U970))/'Frame Table'!$F$6,1)+1)</f>
        <v>38</v>
      </c>
      <c r="AB970">
        <f t="shared" si="299"/>
        <v>962</v>
      </c>
      <c r="AC970">
        <f t="shared" ref="AC970:AC1033" si="315">AB970*AD$6</f>
        <v>917748</v>
      </c>
      <c r="AD970">
        <f t="shared" si="310"/>
        <v>0</v>
      </c>
      <c r="AE970">
        <f t="shared" si="311"/>
        <v>35</v>
      </c>
      <c r="AF970">
        <f>INDEX(Testing!$K$17:$K$23,FLOOR(('Frame Table'!AC970-($E$6*AE970)-($E$6*60*AD970))/'Frame Table'!$F$6,1)+1)</f>
        <v>97</v>
      </c>
      <c r="AG970">
        <f t="shared" si="303"/>
        <v>84</v>
      </c>
      <c r="AH970">
        <f>INDEX(Testing!$N$17:$N$23,FLOOR(('Frame Table'!AC970-($E$6*AE970)-($E$6*60*AD970))/'Frame Table'!$F$6,1)+1)</f>
        <v>96</v>
      </c>
    </row>
    <row r="971" spans="1:34" x14ac:dyDescent="0.25">
      <c r="A971">
        <f t="shared" ref="A971:A1034" si="316">A970+1</f>
        <v>963</v>
      </c>
      <c r="B971">
        <f t="shared" si="312"/>
        <v>1225899</v>
      </c>
      <c r="C971">
        <f t="shared" si="304"/>
        <v>0</v>
      </c>
      <c r="D971">
        <f t="shared" si="305"/>
        <v>47</v>
      </c>
      <c r="E971">
        <f>INDEX(Testing!$K$17:$K$23,FLOOR(('Frame Table'!B971-($E$6*D971)-($E$6*60*C971))/'Frame Table'!$F$6,1)+1)</f>
        <v>97</v>
      </c>
      <c r="F971">
        <f t="shared" si="300"/>
        <v>88</v>
      </c>
      <c r="G971">
        <f>INDEX(Testing!$N$17:$N$23,FLOOR(('Frame Table'!B971-($E$6*D971)-($E$6*60*C971))/'Frame Table'!$F$6,1)+1)</f>
        <v>96</v>
      </c>
      <c r="J971">
        <f t="shared" ref="J971:J1034" si="317">J970+1</f>
        <v>963</v>
      </c>
      <c r="K971">
        <f t="shared" si="313"/>
        <v>1050633</v>
      </c>
      <c r="L971">
        <f t="shared" si="306"/>
        <v>0</v>
      </c>
      <c r="M971">
        <f t="shared" si="307"/>
        <v>41</v>
      </c>
      <c r="N971">
        <f>INDEX(Testing!$K$17:$K$23,FLOOR(('Frame Table'!K971-($E$6*M971)-($E$6*60*L971))/'Frame Table'!$F$6,1)+1)</f>
        <v>0</v>
      </c>
      <c r="O971">
        <f t="shared" si="301"/>
        <v>4</v>
      </c>
      <c r="P971">
        <f>INDEX(Testing!$N$17:$N$23,FLOOR(('Frame Table'!K971-($E$6*M971)-($E$6*60*L971))/'Frame Table'!$F$6,1)+1)</f>
        <v>0</v>
      </c>
      <c r="S971">
        <f t="shared" ref="S971:S1034" si="318">S970+1</f>
        <v>963</v>
      </c>
      <c r="T971">
        <f t="shared" si="314"/>
        <v>1471464</v>
      </c>
      <c r="U971">
        <f t="shared" si="308"/>
        <v>0</v>
      </c>
      <c r="V971">
        <f t="shared" si="309"/>
        <v>57</v>
      </c>
      <c r="W971">
        <f>INDEX(Testing!$K$17:$K$23,FLOOR(('Frame Table'!T971-($E$6*V971)-($E$6*60*U971))/'Frame Table'!$F$6,1)+1)</f>
        <v>48</v>
      </c>
      <c r="X971">
        <f t="shared" si="302"/>
        <v>47</v>
      </c>
      <c r="Y971">
        <f>INDEX(Testing!$N$17:$N$23,FLOOR(('Frame Table'!T971-($E$6*V971)-($E$6*60*U971))/'Frame Table'!$F$6,1)+1)</f>
        <v>38</v>
      </c>
      <c r="AB971">
        <f t="shared" ref="AB971:AB1034" si="319">AB970+1</f>
        <v>963</v>
      </c>
      <c r="AC971">
        <f t="shared" si="315"/>
        <v>918702</v>
      </c>
      <c r="AD971">
        <f t="shared" si="310"/>
        <v>0</v>
      </c>
      <c r="AE971">
        <f t="shared" si="311"/>
        <v>35</v>
      </c>
      <c r="AF971">
        <f>INDEX(Testing!$K$17:$K$23,FLOOR(('Frame Table'!AC971-($E$6*AE971)-($E$6*60*AD971))/'Frame Table'!$F$6,1)+1)</f>
        <v>97</v>
      </c>
      <c r="AG971">
        <f t="shared" si="303"/>
        <v>88</v>
      </c>
      <c r="AH971">
        <f>INDEX(Testing!$N$17:$N$23,FLOOR(('Frame Table'!AC971-($E$6*AE971)-($E$6*60*AD971))/'Frame Table'!$F$6,1)+1)</f>
        <v>96</v>
      </c>
    </row>
    <row r="972" spans="1:34" x14ac:dyDescent="0.25">
      <c r="A972">
        <f t="shared" si="316"/>
        <v>964</v>
      </c>
      <c r="B972">
        <f t="shared" si="312"/>
        <v>1227172</v>
      </c>
      <c r="C972">
        <f t="shared" si="304"/>
        <v>0</v>
      </c>
      <c r="D972">
        <f t="shared" si="305"/>
        <v>47</v>
      </c>
      <c r="E972">
        <f>INDEX(Testing!$K$17:$K$23,FLOOR(('Frame Table'!B972-($E$6*D972)-($E$6*60*C972))/'Frame Table'!$F$6,1)+1)</f>
        <v>97</v>
      </c>
      <c r="F972">
        <f t="shared" si="300"/>
        <v>93</v>
      </c>
      <c r="G972">
        <f>INDEX(Testing!$N$17:$N$23,FLOOR(('Frame Table'!B972-($E$6*D972)-($E$6*60*C972))/'Frame Table'!$F$6,1)+1)</f>
        <v>96</v>
      </c>
      <c r="J972">
        <f t="shared" si="317"/>
        <v>964</v>
      </c>
      <c r="K972">
        <f t="shared" si="313"/>
        <v>1051724</v>
      </c>
      <c r="L972">
        <f t="shared" si="306"/>
        <v>0</v>
      </c>
      <c r="M972">
        <f t="shared" si="307"/>
        <v>41</v>
      </c>
      <c r="N972">
        <f>INDEX(Testing!$K$17:$K$23,FLOOR(('Frame Table'!K972-($E$6*M972)-($E$6*60*L972))/'Frame Table'!$F$6,1)+1)</f>
        <v>0</v>
      </c>
      <c r="O972">
        <f t="shared" si="301"/>
        <v>8</v>
      </c>
      <c r="P972">
        <f>INDEX(Testing!$N$17:$N$23,FLOOR(('Frame Table'!K972-($E$6*M972)-($E$6*60*L972))/'Frame Table'!$F$6,1)+1)</f>
        <v>0</v>
      </c>
      <c r="S972">
        <f t="shared" si="318"/>
        <v>964</v>
      </c>
      <c r="T972">
        <f t="shared" si="314"/>
        <v>1472992</v>
      </c>
      <c r="U972">
        <f t="shared" si="308"/>
        <v>0</v>
      </c>
      <c r="V972">
        <f t="shared" si="309"/>
        <v>57</v>
      </c>
      <c r="W972">
        <f>INDEX(Testing!$K$17:$K$23,FLOOR(('Frame Table'!T972-($E$6*V972)-($E$6*60*U972))/'Frame Table'!$F$6,1)+1)</f>
        <v>61</v>
      </c>
      <c r="X972">
        <f t="shared" si="302"/>
        <v>53</v>
      </c>
      <c r="Y972">
        <f>INDEX(Testing!$N$17:$N$23,FLOOR(('Frame Table'!T972-($E$6*V972)-($E$6*60*U972))/'Frame Table'!$F$6,1)+1)</f>
        <v>58</v>
      </c>
      <c r="AB972">
        <f t="shared" si="319"/>
        <v>964</v>
      </c>
      <c r="AC972">
        <f t="shared" si="315"/>
        <v>919656</v>
      </c>
      <c r="AD972">
        <f t="shared" si="310"/>
        <v>0</v>
      </c>
      <c r="AE972">
        <f t="shared" si="311"/>
        <v>35</v>
      </c>
      <c r="AF972">
        <f>INDEX(Testing!$K$17:$K$23,FLOOR(('Frame Table'!AC972-($E$6*AE972)-($E$6*60*AD972))/'Frame Table'!$F$6,1)+1)</f>
        <v>97</v>
      </c>
      <c r="AG972">
        <f t="shared" si="303"/>
        <v>92</v>
      </c>
      <c r="AH972">
        <f>INDEX(Testing!$N$17:$N$23,FLOOR(('Frame Table'!AC972-($E$6*AE972)-($E$6*60*AD972))/'Frame Table'!$F$6,1)+1)</f>
        <v>96</v>
      </c>
    </row>
    <row r="973" spans="1:34" x14ac:dyDescent="0.25">
      <c r="A973">
        <f t="shared" si="316"/>
        <v>965</v>
      </c>
      <c r="B973">
        <f t="shared" si="312"/>
        <v>1228445</v>
      </c>
      <c r="C973">
        <f t="shared" si="304"/>
        <v>0</v>
      </c>
      <c r="D973">
        <f t="shared" si="305"/>
        <v>47</v>
      </c>
      <c r="E973">
        <f>INDEX(Testing!$K$17:$K$23,FLOOR(('Frame Table'!B973-($E$6*D973)-($E$6*60*C973))/'Frame Table'!$F$6,1)+1)</f>
        <v>99</v>
      </c>
      <c r="F973">
        <f t="shared" si="300"/>
        <v>98</v>
      </c>
      <c r="G973">
        <f>INDEX(Testing!$N$17:$N$23,FLOOR(('Frame Table'!B973-($E$6*D973)-($E$6*60*C973))/'Frame Table'!$F$6,1)+1)</f>
        <v>99</v>
      </c>
      <c r="J973">
        <f t="shared" si="317"/>
        <v>965</v>
      </c>
      <c r="K973">
        <f t="shared" si="313"/>
        <v>1052815</v>
      </c>
      <c r="L973">
        <f t="shared" si="306"/>
        <v>0</v>
      </c>
      <c r="M973">
        <f t="shared" si="307"/>
        <v>41</v>
      </c>
      <c r="N973">
        <f>INDEX(Testing!$K$17:$K$23,FLOOR(('Frame Table'!K973-($E$6*M973)-($E$6*60*L973))/'Frame Table'!$F$6,1)+1)</f>
        <v>0</v>
      </c>
      <c r="O973">
        <f t="shared" si="301"/>
        <v>12</v>
      </c>
      <c r="P973">
        <f>INDEX(Testing!$N$17:$N$23,FLOOR(('Frame Table'!K973-($E$6*M973)-($E$6*60*L973))/'Frame Table'!$F$6,1)+1)</f>
        <v>0</v>
      </c>
      <c r="S973">
        <f t="shared" si="318"/>
        <v>965</v>
      </c>
      <c r="T973">
        <f t="shared" si="314"/>
        <v>1474520</v>
      </c>
      <c r="U973">
        <f t="shared" si="308"/>
        <v>0</v>
      </c>
      <c r="V973">
        <f t="shared" si="309"/>
        <v>57</v>
      </c>
      <c r="W973">
        <f>INDEX(Testing!$K$17:$K$23,FLOOR(('Frame Table'!T973-($E$6*V973)-($E$6*60*U973))/'Frame Table'!$F$6,1)+1)</f>
        <v>61</v>
      </c>
      <c r="X973">
        <f t="shared" si="302"/>
        <v>59</v>
      </c>
      <c r="Y973">
        <f>INDEX(Testing!$N$17:$N$23,FLOOR(('Frame Table'!T973-($E$6*V973)-($E$6*60*U973))/'Frame Table'!$F$6,1)+1)</f>
        <v>58</v>
      </c>
      <c r="AB973">
        <f t="shared" si="319"/>
        <v>965</v>
      </c>
      <c r="AC973">
        <f t="shared" si="315"/>
        <v>920610</v>
      </c>
      <c r="AD973">
        <f t="shared" si="310"/>
        <v>0</v>
      </c>
      <c r="AE973">
        <f t="shared" si="311"/>
        <v>35</v>
      </c>
      <c r="AF973">
        <f>INDEX(Testing!$K$17:$K$23,FLOOR(('Frame Table'!AC973-($E$6*AE973)-($E$6*60*AD973))/'Frame Table'!$F$6,1)+1)</f>
        <v>99</v>
      </c>
      <c r="AG973">
        <f t="shared" si="303"/>
        <v>96</v>
      </c>
      <c r="AH973">
        <f>INDEX(Testing!$N$17:$N$23,FLOOR(('Frame Table'!AC973-($E$6*AE973)-($E$6*60*AD973))/'Frame Table'!$F$6,1)+1)</f>
        <v>99</v>
      </c>
    </row>
    <row r="974" spans="1:34" x14ac:dyDescent="0.25">
      <c r="A974">
        <f t="shared" si="316"/>
        <v>966</v>
      </c>
      <c r="B974">
        <f t="shared" si="312"/>
        <v>1229718</v>
      </c>
      <c r="C974">
        <f t="shared" si="304"/>
        <v>0</v>
      </c>
      <c r="D974">
        <f t="shared" si="305"/>
        <v>48</v>
      </c>
      <c r="E974">
        <f>INDEX(Testing!$K$17:$K$23,FLOOR(('Frame Table'!B974-($E$6*D974)-($E$6*60*C974))/'Frame Table'!$F$6,1)+1)</f>
        <v>0</v>
      </c>
      <c r="F974">
        <f t="shared" si="300"/>
        <v>3</v>
      </c>
      <c r="G974">
        <f>INDEX(Testing!$N$17:$N$23,FLOOR(('Frame Table'!B974-($E$6*D974)-($E$6*60*C974))/'Frame Table'!$F$6,1)+1)</f>
        <v>0</v>
      </c>
      <c r="J974">
        <f t="shared" si="317"/>
        <v>966</v>
      </c>
      <c r="K974">
        <f t="shared" si="313"/>
        <v>1053906</v>
      </c>
      <c r="L974">
        <f t="shared" si="306"/>
        <v>0</v>
      </c>
      <c r="M974">
        <f t="shared" si="307"/>
        <v>41</v>
      </c>
      <c r="N974">
        <f>INDEX(Testing!$K$17:$K$23,FLOOR(('Frame Table'!K974-($E$6*M974)-($E$6*60*L974))/'Frame Table'!$F$6,1)+1)</f>
        <v>25</v>
      </c>
      <c r="O974">
        <f t="shared" si="301"/>
        <v>16</v>
      </c>
      <c r="P974">
        <f>INDEX(Testing!$N$17:$N$23,FLOOR(('Frame Table'!K974-($E$6*M974)-($E$6*60*L974))/'Frame Table'!$F$6,1)+1)</f>
        <v>19</v>
      </c>
      <c r="S974">
        <f t="shared" si="318"/>
        <v>966</v>
      </c>
      <c r="T974">
        <f t="shared" si="314"/>
        <v>1476048</v>
      </c>
      <c r="U974">
        <f t="shared" si="308"/>
        <v>0</v>
      </c>
      <c r="V974">
        <f t="shared" si="309"/>
        <v>57</v>
      </c>
      <c r="W974">
        <f>INDEX(Testing!$K$17:$K$23,FLOOR(('Frame Table'!T974-($E$6*V974)-($E$6*60*U974))/'Frame Table'!$F$6,1)+1)</f>
        <v>82</v>
      </c>
      <c r="X974">
        <f t="shared" si="302"/>
        <v>65</v>
      </c>
      <c r="Y974">
        <f>INDEX(Testing!$N$17:$N$23,FLOOR(('Frame Table'!T974-($E$6*V974)-($E$6*60*U974))/'Frame Table'!$F$6,1)+1)</f>
        <v>77</v>
      </c>
      <c r="AB974">
        <f t="shared" si="319"/>
        <v>966</v>
      </c>
      <c r="AC974">
        <f t="shared" si="315"/>
        <v>921564</v>
      </c>
      <c r="AD974">
        <f t="shared" si="310"/>
        <v>0</v>
      </c>
      <c r="AE974">
        <f t="shared" si="311"/>
        <v>35</v>
      </c>
      <c r="AF974">
        <f>INDEX(Testing!$K$17:$K$23,FLOOR(('Frame Table'!AC974-($E$6*AE974)-($E$6*60*AD974))/'Frame Table'!$F$6,1)+1)</f>
        <v>99</v>
      </c>
      <c r="AG974">
        <f t="shared" si="303"/>
        <v>99</v>
      </c>
      <c r="AH974">
        <f>INDEX(Testing!$N$17:$N$23,FLOOR(('Frame Table'!AC974-($E$6*AE974)-($E$6*60*AD974))/'Frame Table'!$F$6,1)+1)</f>
        <v>99</v>
      </c>
    </row>
    <row r="975" spans="1:34" x14ac:dyDescent="0.25">
      <c r="A975">
        <f t="shared" si="316"/>
        <v>967</v>
      </c>
      <c r="B975">
        <f t="shared" si="312"/>
        <v>1230991</v>
      </c>
      <c r="C975">
        <f t="shared" si="304"/>
        <v>0</v>
      </c>
      <c r="D975">
        <f t="shared" si="305"/>
        <v>48</v>
      </c>
      <c r="E975">
        <f>INDEX(Testing!$K$17:$K$23,FLOOR(('Frame Table'!B975-($E$6*D975)-($E$6*60*C975))/'Frame Table'!$F$6,1)+1)</f>
        <v>0</v>
      </c>
      <c r="F975">
        <f t="shared" si="300"/>
        <v>8</v>
      </c>
      <c r="G975">
        <f>INDEX(Testing!$N$17:$N$23,FLOOR(('Frame Table'!B975-($E$6*D975)-($E$6*60*C975))/'Frame Table'!$F$6,1)+1)</f>
        <v>0</v>
      </c>
      <c r="J975">
        <f t="shared" si="317"/>
        <v>967</v>
      </c>
      <c r="K975">
        <f t="shared" si="313"/>
        <v>1054997</v>
      </c>
      <c r="L975">
        <f t="shared" si="306"/>
        <v>0</v>
      </c>
      <c r="M975">
        <f t="shared" si="307"/>
        <v>41</v>
      </c>
      <c r="N975">
        <f>INDEX(Testing!$K$17:$K$23,FLOOR(('Frame Table'!K975-($E$6*M975)-($E$6*60*L975))/'Frame Table'!$F$6,1)+1)</f>
        <v>25</v>
      </c>
      <c r="O975">
        <f t="shared" si="301"/>
        <v>21</v>
      </c>
      <c r="P975">
        <f>INDEX(Testing!$N$17:$N$23,FLOOR(('Frame Table'!K975-($E$6*M975)-($E$6*60*L975))/'Frame Table'!$F$6,1)+1)</f>
        <v>19</v>
      </c>
      <c r="S975">
        <f t="shared" si="318"/>
        <v>967</v>
      </c>
      <c r="T975">
        <f t="shared" si="314"/>
        <v>1477576</v>
      </c>
      <c r="U975">
        <f t="shared" si="308"/>
        <v>0</v>
      </c>
      <c r="V975">
        <f t="shared" si="309"/>
        <v>57</v>
      </c>
      <c r="W975">
        <f>INDEX(Testing!$K$17:$K$23,FLOOR(('Frame Table'!T975-($E$6*V975)-($E$6*60*U975))/'Frame Table'!$F$6,1)+1)</f>
        <v>82</v>
      </c>
      <c r="X975">
        <f t="shared" si="302"/>
        <v>71</v>
      </c>
      <c r="Y975">
        <f>INDEX(Testing!$N$17:$N$23,FLOOR(('Frame Table'!T975-($E$6*V975)-($E$6*60*U975))/'Frame Table'!$F$6,1)+1)</f>
        <v>77</v>
      </c>
      <c r="AB975">
        <f t="shared" si="319"/>
        <v>967</v>
      </c>
      <c r="AC975">
        <f t="shared" si="315"/>
        <v>922518</v>
      </c>
      <c r="AD975">
        <f t="shared" si="310"/>
        <v>0</v>
      </c>
      <c r="AE975">
        <f t="shared" si="311"/>
        <v>36</v>
      </c>
      <c r="AF975">
        <f>INDEX(Testing!$K$17:$K$23,FLOOR(('Frame Table'!AC975-($E$6*AE975)-($E$6*60*AD975))/'Frame Table'!$F$6,1)+1)</f>
        <v>0</v>
      </c>
      <c r="AG975">
        <f t="shared" si="303"/>
        <v>3</v>
      </c>
      <c r="AH975">
        <f>INDEX(Testing!$N$17:$N$23,FLOOR(('Frame Table'!AC975-($E$6*AE975)-($E$6*60*AD975))/'Frame Table'!$F$6,1)+1)</f>
        <v>0</v>
      </c>
    </row>
    <row r="976" spans="1:34" x14ac:dyDescent="0.25">
      <c r="A976">
        <f t="shared" si="316"/>
        <v>968</v>
      </c>
      <c r="B976">
        <f t="shared" si="312"/>
        <v>1232264</v>
      </c>
      <c r="C976">
        <f t="shared" si="304"/>
        <v>0</v>
      </c>
      <c r="D976">
        <f t="shared" si="305"/>
        <v>48</v>
      </c>
      <c r="E976">
        <f>INDEX(Testing!$K$17:$K$23,FLOOR(('Frame Table'!B976-($E$6*D976)-($E$6*60*C976))/'Frame Table'!$F$6,1)+1)</f>
        <v>0</v>
      </c>
      <c r="F976">
        <f t="shared" si="300"/>
        <v>13</v>
      </c>
      <c r="G976">
        <f>INDEX(Testing!$N$17:$N$23,FLOOR(('Frame Table'!B976-($E$6*D976)-($E$6*60*C976))/'Frame Table'!$F$6,1)+1)</f>
        <v>0</v>
      </c>
      <c r="J976">
        <f t="shared" si="317"/>
        <v>968</v>
      </c>
      <c r="K976">
        <f t="shared" si="313"/>
        <v>1056088</v>
      </c>
      <c r="L976">
        <f t="shared" si="306"/>
        <v>0</v>
      </c>
      <c r="M976">
        <f t="shared" si="307"/>
        <v>41</v>
      </c>
      <c r="N976">
        <f>INDEX(Testing!$K$17:$K$23,FLOOR(('Frame Table'!K976-($E$6*M976)-($E$6*60*L976))/'Frame Table'!$F$6,1)+1)</f>
        <v>25</v>
      </c>
      <c r="O976">
        <f t="shared" si="301"/>
        <v>25</v>
      </c>
      <c r="P976">
        <f>INDEX(Testing!$N$17:$N$23,FLOOR(('Frame Table'!K976-($E$6*M976)-($E$6*60*L976))/'Frame Table'!$F$6,1)+1)</f>
        <v>19</v>
      </c>
      <c r="S976">
        <f t="shared" si="318"/>
        <v>968</v>
      </c>
      <c r="T976">
        <f t="shared" si="314"/>
        <v>1479104</v>
      </c>
      <c r="U976">
        <f t="shared" si="308"/>
        <v>0</v>
      </c>
      <c r="V976">
        <f t="shared" si="309"/>
        <v>57</v>
      </c>
      <c r="W976">
        <f>INDEX(Testing!$K$17:$K$23,FLOOR(('Frame Table'!T976-($E$6*V976)-($E$6*60*U976))/'Frame Table'!$F$6,1)+1)</f>
        <v>82</v>
      </c>
      <c r="X976">
        <f t="shared" si="302"/>
        <v>77</v>
      </c>
      <c r="Y976">
        <f>INDEX(Testing!$N$17:$N$23,FLOOR(('Frame Table'!T976-($E$6*V976)-($E$6*60*U976))/'Frame Table'!$F$6,1)+1)</f>
        <v>77</v>
      </c>
      <c r="AB976">
        <f t="shared" si="319"/>
        <v>968</v>
      </c>
      <c r="AC976">
        <f t="shared" si="315"/>
        <v>923472</v>
      </c>
      <c r="AD976">
        <f t="shared" si="310"/>
        <v>0</v>
      </c>
      <c r="AE976">
        <f t="shared" si="311"/>
        <v>36</v>
      </c>
      <c r="AF976">
        <f>INDEX(Testing!$K$17:$K$23,FLOOR(('Frame Table'!AC976-($E$6*AE976)-($E$6*60*AD976))/'Frame Table'!$F$6,1)+1)</f>
        <v>0</v>
      </c>
      <c r="AG976">
        <f t="shared" si="303"/>
        <v>7</v>
      </c>
      <c r="AH976">
        <f>INDEX(Testing!$N$17:$N$23,FLOOR(('Frame Table'!AC976-($E$6*AE976)-($E$6*60*AD976))/'Frame Table'!$F$6,1)+1)</f>
        <v>0</v>
      </c>
    </row>
    <row r="977" spans="1:34" x14ac:dyDescent="0.25">
      <c r="A977">
        <f t="shared" si="316"/>
        <v>969</v>
      </c>
      <c r="B977">
        <f t="shared" si="312"/>
        <v>1233537</v>
      </c>
      <c r="C977">
        <f t="shared" si="304"/>
        <v>0</v>
      </c>
      <c r="D977">
        <f t="shared" si="305"/>
        <v>48</v>
      </c>
      <c r="E977">
        <f>INDEX(Testing!$K$17:$K$23,FLOOR(('Frame Table'!B977-($E$6*D977)-($E$6*60*C977))/'Frame Table'!$F$6,1)+1)</f>
        <v>25</v>
      </c>
      <c r="F977">
        <f t="shared" si="300"/>
        <v>18</v>
      </c>
      <c r="G977">
        <f>INDEX(Testing!$N$17:$N$23,FLOOR(('Frame Table'!B977-($E$6*D977)-($E$6*60*C977))/'Frame Table'!$F$6,1)+1)</f>
        <v>19</v>
      </c>
      <c r="J977">
        <f t="shared" si="317"/>
        <v>969</v>
      </c>
      <c r="K977">
        <f t="shared" si="313"/>
        <v>1057179</v>
      </c>
      <c r="L977">
        <f t="shared" si="306"/>
        <v>0</v>
      </c>
      <c r="M977">
        <f t="shared" si="307"/>
        <v>41</v>
      </c>
      <c r="N977">
        <f>INDEX(Testing!$K$17:$K$23,FLOOR(('Frame Table'!K977-($E$6*M977)-($E$6*60*L977))/'Frame Table'!$F$6,1)+1)</f>
        <v>25</v>
      </c>
      <c r="O977">
        <f t="shared" si="301"/>
        <v>29</v>
      </c>
      <c r="P977">
        <f>INDEX(Testing!$N$17:$N$23,FLOOR(('Frame Table'!K977-($E$6*M977)-($E$6*60*L977))/'Frame Table'!$F$6,1)+1)</f>
        <v>19</v>
      </c>
      <c r="S977">
        <f t="shared" si="318"/>
        <v>969</v>
      </c>
      <c r="T977">
        <f t="shared" si="314"/>
        <v>1480632</v>
      </c>
      <c r="U977">
        <f t="shared" si="308"/>
        <v>0</v>
      </c>
      <c r="V977">
        <f t="shared" si="309"/>
        <v>57</v>
      </c>
      <c r="W977">
        <f>INDEX(Testing!$K$17:$K$23,FLOOR(('Frame Table'!T977-($E$6*V977)-($E$6*60*U977))/'Frame Table'!$F$6,1)+1)</f>
        <v>97</v>
      </c>
      <c r="X977">
        <f t="shared" si="302"/>
        <v>83</v>
      </c>
      <c r="Y977">
        <f>INDEX(Testing!$N$17:$N$23,FLOOR(('Frame Table'!T977-($E$6*V977)-($E$6*60*U977))/'Frame Table'!$F$6,1)+1)</f>
        <v>96</v>
      </c>
      <c r="AB977">
        <f t="shared" si="319"/>
        <v>969</v>
      </c>
      <c r="AC977">
        <f t="shared" si="315"/>
        <v>924426</v>
      </c>
      <c r="AD977">
        <f t="shared" si="310"/>
        <v>0</v>
      </c>
      <c r="AE977">
        <f t="shared" si="311"/>
        <v>36</v>
      </c>
      <c r="AF977">
        <f>INDEX(Testing!$K$17:$K$23,FLOOR(('Frame Table'!AC977-($E$6*AE977)-($E$6*60*AD977))/'Frame Table'!$F$6,1)+1)</f>
        <v>0</v>
      </c>
      <c r="AG977">
        <f t="shared" si="303"/>
        <v>11</v>
      </c>
      <c r="AH977">
        <f>INDEX(Testing!$N$17:$N$23,FLOOR(('Frame Table'!AC977-($E$6*AE977)-($E$6*60*AD977))/'Frame Table'!$F$6,1)+1)</f>
        <v>0</v>
      </c>
    </row>
    <row r="978" spans="1:34" x14ac:dyDescent="0.25">
      <c r="A978">
        <f t="shared" si="316"/>
        <v>970</v>
      </c>
      <c r="B978">
        <f t="shared" si="312"/>
        <v>1234810</v>
      </c>
      <c r="C978">
        <f t="shared" si="304"/>
        <v>0</v>
      </c>
      <c r="D978">
        <f t="shared" si="305"/>
        <v>48</v>
      </c>
      <c r="E978">
        <f>INDEX(Testing!$K$17:$K$23,FLOOR(('Frame Table'!B978-($E$6*D978)-($E$6*60*C978))/'Frame Table'!$F$6,1)+1)</f>
        <v>25</v>
      </c>
      <c r="F978">
        <f t="shared" si="300"/>
        <v>23</v>
      </c>
      <c r="G978">
        <f>INDEX(Testing!$N$17:$N$23,FLOOR(('Frame Table'!B978-($E$6*D978)-($E$6*60*C978))/'Frame Table'!$F$6,1)+1)</f>
        <v>19</v>
      </c>
      <c r="J978">
        <f t="shared" si="317"/>
        <v>970</v>
      </c>
      <c r="K978">
        <f t="shared" si="313"/>
        <v>1058270</v>
      </c>
      <c r="L978">
        <f t="shared" si="306"/>
        <v>0</v>
      </c>
      <c r="M978">
        <f t="shared" si="307"/>
        <v>41</v>
      </c>
      <c r="N978">
        <f>INDEX(Testing!$K$17:$K$23,FLOOR(('Frame Table'!K978-($E$6*M978)-($E$6*60*L978))/'Frame Table'!$F$6,1)+1)</f>
        <v>48</v>
      </c>
      <c r="O978">
        <f t="shared" si="301"/>
        <v>33</v>
      </c>
      <c r="P978">
        <f>INDEX(Testing!$N$17:$N$23,FLOOR(('Frame Table'!K978-($E$6*M978)-($E$6*60*L978))/'Frame Table'!$F$6,1)+1)</f>
        <v>38</v>
      </c>
      <c r="S978">
        <f t="shared" si="318"/>
        <v>970</v>
      </c>
      <c r="T978">
        <f t="shared" si="314"/>
        <v>1482160</v>
      </c>
      <c r="U978">
        <f t="shared" si="308"/>
        <v>0</v>
      </c>
      <c r="V978">
        <f t="shared" si="309"/>
        <v>57</v>
      </c>
      <c r="W978">
        <f>INDEX(Testing!$K$17:$K$23,FLOOR(('Frame Table'!T978-($E$6*V978)-($E$6*60*U978))/'Frame Table'!$F$6,1)+1)</f>
        <v>97</v>
      </c>
      <c r="X978">
        <f t="shared" si="302"/>
        <v>89</v>
      </c>
      <c r="Y978">
        <f>INDEX(Testing!$N$17:$N$23,FLOOR(('Frame Table'!T978-($E$6*V978)-($E$6*60*U978))/'Frame Table'!$F$6,1)+1)</f>
        <v>96</v>
      </c>
      <c r="AB978">
        <f t="shared" si="319"/>
        <v>970</v>
      </c>
      <c r="AC978">
        <f t="shared" si="315"/>
        <v>925380</v>
      </c>
      <c r="AD978">
        <f t="shared" si="310"/>
        <v>0</v>
      </c>
      <c r="AE978">
        <f t="shared" si="311"/>
        <v>36</v>
      </c>
      <c r="AF978">
        <f>INDEX(Testing!$K$17:$K$23,FLOOR(('Frame Table'!AC978-($E$6*AE978)-($E$6*60*AD978))/'Frame Table'!$F$6,1)+1)</f>
        <v>0</v>
      </c>
      <c r="AG978">
        <f t="shared" si="303"/>
        <v>14</v>
      </c>
      <c r="AH978">
        <f>INDEX(Testing!$N$17:$N$23,FLOOR(('Frame Table'!AC978-($E$6*AE978)-($E$6*60*AD978))/'Frame Table'!$F$6,1)+1)</f>
        <v>0</v>
      </c>
    </row>
    <row r="979" spans="1:34" x14ac:dyDescent="0.25">
      <c r="A979">
        <f t="shared" si="316"/>
        <v>971</v>
      </c>
      <c r="B979">
        <f t="shared" si="312"/>
        <v>1236083</v>
      </c>
      <c r="C979">
        <f t="shared" si="304"/>
        <v>0</v>
      </c>
      <c r="D979">
        <f t="shared" si="305"/>
        <v>48</v>
      </c>
      <c r="E979">
        <f>INDEX(Testing!$K$17:$K$23,FLOOR(('Frame Table'!B979-($E$6*D979)-($E$6*60*C979))/'Frame Table'!$F$6,1)+1)</f>
        <v>25</v>
      </c>
      <c r="F979">
        <f t="shared" si="300"/>
        <v>28</v>
      </c>
      <c r="G979">
        <f>INDEX(Testing!$N$17:$N$23,FLOOR(('Frame Table'!B979-($E$6*D979)-($E$6*60*C979))/'Frame Table'!$F$6,1)+1)</f>
        <v>19</v>
      </c>
      <c r="J979">
        <f t="shared" si="317"/>
        <v>971</v>
      </c>
      <c r="K979">
        <f t="shared" si="313"/>
        <v>1059361</v>
      </c>
      <c r="L979">
        <f t="shared" si="306"/>
        <v>0</v>
      </c>
      <c r="M979">
        <f t="shared" si="307"/>
        <v>41</v>
      </c>
      <c r="N979">
        <f>INDEX(Testing!$K$17:$K$23,FLOOR(('Frame Table'!K979-($E$6*M979)-($E$6*60*L979))/'Frame Table'!$F$6,1)+1)</f>
        <v>48</v>
      </c>
      <c r="O979">
        <f t="shared" si="301"/>
        <v>38</v>
      </c>
      <c r="P979">
        <f>INDEX(Testing!$N$17:$N$23,FLOOR(('Frame Table'!K979-($E$6*M979)-($E$6*60*L979))/'Frame Table'!$F$6,1)+1)</f>
        <v>38</v>
      </c>
      <c r="S979">
        <f t="shared" si="318"/>
        <v>971</v>
      </c>
      <c r="T979">
        <f t="shared" si="314"/>
        <v>1483688</v>
      </c>
      <c r="U979">
        <f t="shared" si="308"/>
        <v>0</v>
      </c>
      <c r="V979">
        <f t="shared" si="309"/>
        <v>57</v>
      </c>
      <c r="W979">
        <f>INDEX(Testing!$K$17:$K$23,FLOOR(('Frame Table'!T979-($E$6*V979)-($E$6*60*U979))/'Frame Table'!$F$6,1)+1)</f>
        <v>97</v>
      </c>
      <c r="X979">
        <f t="shared" si="302"/>
        <v>95</v>
      </c>
      <c r="Y979">
        <f>INDEX(Testing!$N$17:$N$23,FLOOR(('Frame Table'!T979-($E$6*V979)-($E$6*60*U979))/'Frame Table'!$F$6,1)+1)</f>
        <v>96</v>
      </c>
      <c r="AB979">
        <f t="shared" si="319"/>
        <v>971</v>
      </c>
      <c r="AC979">
        <f t="shared" si="315"/>
        <v>926334</v>
      </c>
      <c r="AD979">
        <f t="shared" si="310"/>
        <v>0</v>
      </c>
      <c r="AE979">
        <f t="shared" si="311"/>
        <v>36</v>
      </c>
      <c r="AF979">
        <f>INDEX(Testing!$K$17:$K$23,FLOOR(('Frame Table'!AC979-($E$6*AE979)-($E$6*60*AD979))/'Frame Table'!$F$6,1)+1)</f>
        <v>25</v>
      </c>
      <c r="AG979">
        <f t="shared" si="303"/>
        <v>18</v>
      </c>
      <c r="AH979">
        <f>INDEX(Testing!$N$17:$N$23,FLOOR(('Frame Table'!AC979-($E$6*AE979)-($E$6*60*AD979))/'Frame Table'!$F$6,1)+1)</f>
        <v>19</v>
      </c>
    </row>
    <row r="980" spans="1:34" x14ac:dyDescent="0.25">
      <c r="A980">
        <f t="shared" si="316"/>
        <v>972</v>
      </c>
      <c r="B980">
        <f t="shared" si="312"/>
        <v>1237356</v>
      </c>
      <c r="C980">
        <f t="shared" si="304"/>
        <v>0</v>
      </c>
      <c r="D980">
        <f t="shared" si="305"/>
        <v>48</v>
      </c>
      <c r="E980">
        <f>INDEX(Testing!$K$17:$K$23,FLOOR(('Frame Table'!B980-($E$6*D980)-($E$6*60*C980))/'Frame Table'!$F$6,1)+1)</f>
        <v>48</v>
      </c>
      <c r="F980">
        <f t="shared" si="300"/>
        <v>33</v>
      </c>
      <c r="G980">
        <f>INDEX(Testing!$N$17:$N$23,FLOOR(('Frame Table'!B980-($E$6*D980)-($E$6*60*C980))/'Frame Table'!$F$6,1)+1)</f>
        <v>38</v>
      </c>
      <c r="J980">
        <f t="shared" si="317"/>
        <v>972</v>
      </c>
      <c r="K980">
        <f t="shared" si="313"/>
        <v>1060452</v>
      </c>
      <c r="L980">
        <f t="shared" si="306"/>
        <v>0</v>
      </c>
      <c r="M980">
        <f t="shared" si="307"/>
        <v>41</v>
      </c>
      <c r="N980">
        <f>INDEX(Testing!$K$17:$K$23,FLOOR(('Frame Table'!K980-($E$6*M980)-($E$6*60*L980))/'Frame Table'!$F$6,1)+1)</f>
        <v>48</v>
      </c>
      <c r="O980">
        <f t="shared" si="301"/>
        <v>42</v>
      </c>
      <c r="P980">
        <f>INDEX(Testing!$N$17:$N$23,FLOOR(('Frame Table'!K980-($E$6*M980)-($E$6*60*L980))/'Frame Table'!$F$6,1)+1)</f>
        <v>38</v>
      </c>
      <c r="S980">
        <f t="shared" si="318"/>
        <v>972</v>
      </c>
      <c r="T980">
        <f t="shared" si="314"/>
        <v>1485216</v>
      </c>
      <c r="U980">
        <f t="shared" si="308"/>
        <v>0</v>
      </c>
      <c r="V980">
        <f t="shared" si="309"/>
        <v>58</v>
      </c>
      <c r="W980">
        <f>INDEX(Testing!$K$17:$K$23,FLOOR(('Frame Table'!T980-($E$6*V980)-($E$6*60*U980))/'Frame Table'!$F$6,1)+1)</f>
        <v>0</v>
      </c>
      <c r="X980">
        <f t="shared" si="302"/>
        <v>1</v>
      </c>
      <c r="Y980">
        <f>INDEX(Testing!$N$17:$N$23,FLOOR(('Frame Table'!T980-($E$6*V980)-($E$6*60*U980))/'Frame Table'!$F$6,1)+1)</f>
        <v>0</v>
      </c>
      <c r="AB980">
        <f t="shared" si="319"/>
        <v>972</v>
      </c>
      <c r="AC980">
        <f t="shared" si="315"/>
        <v>927288</v>
      </c>
      <c r="AD980">
        <f t="shared" si="310"/>
        <v>0</v>
      </c>
      <c r="AE980">
        <f t="shared" si="311"/>
        <v>36</v>
      </c>
      <c r="AF980">
        <f>INDEX(Testing!$K$17:$K$23,FLOOR(('Frame Table'!AC980-($E$6*AE980)-($E$6*60*AD980))/'Frame Table'!$F$6,1)+1)</f>
        <v>25</v>
      </c>
      <c r="AG980">
        <f t="shared" si="303"/>
        <v>22</v>
      </c>
      <c r="AH980">
        <f>INDEX(Testing!$N$17:$N$23,FLOOR(('Frame Table'!AC980-($E$6*AE980)-($E$6*60*AD980))/'Frame Table'!$F$6,1)+1)</f>
        <v>19</v>
      </c>
    </row>
    <row r="981" spans="1:34" x14ac:dyDescent="0.25">
      <c r="A981">
        <f t="shared" si="316"/>
        <v>973</v>
      </c>
      <c r="B981">
        <f t="shared" si="312"/>
        <v>1238629</v>
      </c>
      <c r="C981">
        <f t="shared" si="304"/>
        <v>0</v>
      </c>
      <c r="D981">
        <f t="shared" si="305"/>
        <v>48</v>
      </c>
      <c r="E981">
        <f>INDEX(Testing!$K$17:$K$23,FLOOR(('Frame Table'!B981-($E$6*D981)-($E$6*60*C981))/'Frame Table'!$F$6,1)+1)</f>
        <v>48</v>
      </c>
      <c r="F981">
        <f t="shared" si="300"/>
        <v>38</v>
      </c>
      <c r="G981">
        <f>INDEX(Testing!$N$17:$N$23,FLOOR(('Frame Table'!B981-($E$6*D981)-($E$6*60*C981))/'Frame Table'!$F$6,1)+1)</f>
        <v>38</v>
      </c>
      <c r="J981">
        <f t="shared" si="317"/>
        <v>973</v>
      </c>
      <c r="K981">
        <f t="shared" si="313"/>
        <v>1061543</v>
      </c>
      <c r="L981">
        <f t="shared" si="306"/>
        <v>0</v>
      </c>
      <c r="M981">
        <f t="shared" si="307"/>
        <v>41</v>
      </c>
      <c r="N981">
        <f>INDEX(Testing!$K$17:$K$23,FLOOR(('Frame Table'!K981-($E$6*M981)-($E$6*60*L981))/'Frame Table'!$F$6,1)+1)</f>
        <v>48</v>
      </c>
      <c r="O981">
        <f t="shared" si="301"/>
        <v>46</v>
      </c>
      <c r="P981">
        <f>INDEX(Testing!$N$17:$N$23,FLOOR(('Frame Table'!K981-($E$6*M981)-($E$6*60*L981))/'Frame Table'!$F$6,1)+1)</f>
        <v>38</v>
      </c>
      <c r="S981">
        <f t="shared" si="318"/>
        <v>973</v>
      </c>
      <c r="T981">
        <f t="shared" si="314"/>
        <v>1486744</v>
      </c>
      <c r="U981">
        <f t="shared" si="308"/>
        <v>0</v>
      </c>
      <c r="V981">
        <f t="shared" si="309"/>
        <v>58</v>
      </c>
      <c r="W981">
        <f>INDEX(Testing!$K$17:$K$23,FLOOR(('Frame Table'!T981-($E$6*V981)-($E$6*60*U981))/'Frame Table'!$F$6,1)+1)</f>
        <v>0</v>
      </c>
      <c r="X981">
        <f t="shared" si="302"/>
        <v>7</v>
      </c>
      <c r="Y981">
        <f>INDEX(Testing!$N$17:$N$23,FLOOR(('Frame Table'!T981-($E$6*V981)-($E$6*60*U981))/'Frame Table'!$F$6,1)+1)</f>
        <v>0</v>
      </c>
      <c r="AB981">
        <f t="shared" si="319"/>
        <v>973</v>
      </c>
      <c r="AC981">
        <f t="shared" si="315"/>
        <v>928242</v>
      </c>
      <c r="AD981">
        <f t="shared" si="310"/>
        <v>0</v>
      </c>
      <c r="AE981">
        <f t="shared" si="311"/>
        <v>36</v>
      </c>
      <c r="AF981">
        <f>INDEX(Testing!$K$17:$K$23,FLOOR(('Frame Table'!AC981-($E$6*AE981)-($E$6*60*AD981))/'Frame Table'!$F$6,1)+1)</f>
        <v>25</v>
      </c>
      <c r="AG981">
        <f t="shared" si="303"/>
        <v>25</v>
      </c>
      <c r="AH981">
        <f>INDEX(Testing!$N$17:$N$23,FLOOR(('Frame Table'!AC981-($E$6*AE981)-($E$6*60*AD981))/'Frame Table'!$F$6,1)+1)</f>
        <v>19</v>
      </c>
    </row>
    <row r="982" spans="1:34" x14ac:dyDescent="0.25">
      <c r="A982">
        <f t="shared" si="316"/>
        <v>974</v>
      </c>
      <c r="B982">
        <f t="shared" si="312"/>
        <v>1239902</v>
      </c>
      <c r="C982">
        <f t="shared" si="304"/>
        <v>0</v>
      </c>
      <c r="D982">
        <f t="shared" si="305"/>
        <v>48</v>
      </c>
      <c r="E982">
        <f>INDEX(Testing!$K$17:$K$23,FLOOR(('Frame Table'!B982-($E$6*D982)-($E$6*60*C982))/'Frame Table'!$F$6,1)+1)</f>
        <v>48</v>
      </c>
      <c r="F982">
        <f t="shared" si="300"/>
        <v>43</v>
      </c>
      <c r="G982">
        <f>INDEX(Testing!$N$17:$N$23,FLOOR(('Frame Table'!B982-($E$6*D982)-($E$6*60*C982))/'Frame Table'!$F$6,1)+1)</f>
        <v>38</v>
      </c>
      <c r="J982">
        <f t="shared" si="317"/>
        <v>974</v>
      </c>
      <c r="K982">
        <f t="shared" si="313"/>
        <v>1062634</v>
      </c>
      <c r="L982">
        <f t="shared" si="306"/>
        <v>0</v>
      </c>
      <c r="M982">
        <f t="shared" si="307"/>
        <v>41</v>
      </c>
      <c r="N982">
        <f>INDEX(Testing!$K$17:$K$23,FLOOR(('Frame Table'!K982-($E$6*M982)-($E$6*60*L982))/'Frame Table'!$F$6,1)+1)</f>
        <v>61</v>
      </c>
      <c r="O982">
        <f t="shared" si="301"/>
        <v>50</v>
      </c>
      <c r="P982">
        <f>INDEX(Testing!$N$17:$N$23,FLOOR(('Frame Table'!K982-($E$6*M982)-($E$6*60*L982))/'Frame Table'!$F$6,1)+1)</f>
        <v>58</v>
      </c>
      <c r="S982">
        <f t="shared" si="318"/>
        <v>974</v>
      </c>
      <c r="T982">
        <f t="shared" si="314"/>
        <v>1488272</v>
      </c>
      <c r="U982">
        <f t="shared" si="308"/>
        <v>0</v>
      </c>
      <c r="V982">
        <f t="shared" si="309"/>
        <v>58</v>
      </c>
      <c r="W982">
        <f>INDEX(Testing!$K$17:$K$23,FLOOR(('Frame Table'!T982-($E$6*V982)-($E$6*60*U982))/'Frame Table'!$F$6,1)+1)</f>
        <v>0</v>
      </c>
      <c r="X982">
        <f t="shared" si="302"/>
        <v>13</v>
      </c>
      <c r="Y982">
        <f>INDEX(Testing!$N$17:$N$23,FLOOR(('Frame Table'!T982-($E$6*V982)-($E$6*60*U982))/'Frame Table'!$F$6,1)+1)</f>
        <v>0</v>
      </c>
      <c r="AB982">
        <f t="shared" si="319"/>
        <v>974</v>
      </c>
      <c r="AC982">
        <f t="shared" si="315"/>
        <v>929196</v>
      </c>
      <c r="AD982">
        <f t="shared" si="310"/>
        <v>0</v>
      </c>
      <c r="AE982">
        <f t="shared" si="311"/>
        <v>36</v>
      </c>
      <c r="AF982">
        <f>INDEX(Testing!$K$17:$K$23,FLOOR(('Frame Table'!AC982-($E$6*AE982)-($E$6*60*AD982))/'Frame Table'!$F$6,1)+1)</f>
        <v>25</v>
      </c>
      <c r="AG982">
        <f t="shared" si="303"/>
        <v>29</v>
      </c>
      <c r="AH982">
        <f>INDEX(Testing!$N$17:$N$23,FLOOR(('Frame Table'!AC982-($E$6*AE982)-($E$6*60*AD982))/'Frame Table'!$F$6,1)+1)</f>
        <v>19</v>
      </c>
    </row>
    <row r="983" spans="1:34" x14ac:dyDescent="0.25">
      <c r="A983">
        <f t="shared" si="316"/>
        <v>975</v>
      </c>
      <c r="B983">
        <f t="shared" si="312"/>
        <v>1241175</v>
      </c>
      <c r="C983">
        <f t="shared" si="304"/>
        <v>0</v>
      </c>
      <c r="D983">
        <f t="shared" si="305"/>
        <v>48</v>
      </c>
      <c r="E983">
        <f>INDEX(Testing!$K$17:$K$23,FLOOR(('Frame Table'!B983-($E$6*D983)-($E$6*60*C983))/'Frame Table'!$F$6,1)+1)</f>
        <v>61</v>
      </c>
      <c r="F983">
        <f t="shared" si="300"/>
        <v>48</v>
      </c>
      <c r="G983">
        <f>INDEX(Testing!$N$17:$N$23,FLOOR(('Frame Table'!B983-($E$6*D983)-($E$6*60*C983))/'Frame Table'!$F$6,1)+1)</f>
        <v>58</v>
      </c>
      <c r="J983">
        <f t="shared" si="317"/>
        <v>975</v>
      </c>
      <c r="K983">
        <f t="shared" si="313"/>
        <v>1063725</v>
      </c>
      <c r="L983">
        <f t="shared" si="306"/>
        <v>0</v>
      </c>
      <c r="M983">
        <f t="shared" si="307"/>
        <v>41</v>
      </c>
      <c r="N983">
        <f>INDEX(Testing!$K$17:$K$23,FLOOR(('Frame Table'!K983-($E$6*M983)-($E$6*60*L983))/'Frame Table'!$F$6,1)+1)</f>
        <v>61</v>
      </c>
      <c r="O983">
        <f t="shared" si="301"/>
        <v>55</v>
      </c>
      <c r="P983">
        <f>INDEX(Testing!$N$17:$N$23,FLOOR(('Frame Table'!K983-($E$6*M983)-($E$6*60*L983))/'Frame Table'!$F$6,1)+1)</f>
        <v>58</v>
      </c>
      <c r="S983">
        <f t="shared" si="318"/>
        <v>975</v>
      </c>
      <c r="T983">
        <f t="shared" si="314"/>
        <v>1489800</v>
      </c>
      <c r="U983">
        <f t="shared" si="308"/>
        <v>0</v>
      </c>
      <c r="V983">
        <f t="shared" si="309"/>
        <v>58</v>
      </c>
      <c r="W983">
        <f>INDEX(Testing!$K$17:$K$23,FLOOR(('Frame Table'!T983-($E$6*V983)-($E$6*60*U983))/'Frame Table'!$F$6,1)+1)</f>
        <v>25</v>
      </c>
      <c r="X983">
        <f t="shared" si="302"/>
        <v>19</v>
      </c>
      <c r="Y983">
        <f>INDEX(Testing!$N$17:$N$23,FLOOR(('Frame Table'!T983-($E$6*V983)-($E$6*60*U983))/'Frame Table'!$F$6,1)+1)</f>
        <v>19</v>
      </c>
      <c r="AB983">
        <f t="shared" si="319"/>
        <v>975</v>
      </c>
      <c r="AC983">
        <f t="shared" si="315"/>
        <v>930150</v>
      </c>
      <c r="AD983">
        <f t="shared" si="310"/>
        <v>0</v>
      </c>
      <c r="AE983">
        <f t="shared" si="311"/>
        <v>36</v>
      </c>
      <c r="AF983">
        <f>INDEX(Testing!$K$17:$K$23,FLOOR(('Frame Table'!AC983-($E$6*AE983)-($E$6*60*AD983))/'Frame Table'!$F$6,1)+1)</f>
        <v>48</v>
      </c>
      <c r="AG983">
        <f t="shared" si="303"/>
        <v>33</v>
      </c>
      <c r="AH983">
        <f>INDEX(Testing!$N$17:$N$23,FLOOR(('Frame Table'!AC983-($E$6*AE983)-($E$6*60*AD983))/'Frame Table'!$F$6,1)+1)</f>
        <v>38</v>
      </c>
    </row>
    <row r="984" spans="1:34" x14ac:dyDescent="0.25">
      <c r="A984">
        <f t="shared" si="316"/>
        <v>976</v>
      </c>
      <c r="B984">
        <f t="shared" si="312"/>
        <v>1242448</v>
      </c>
      <c r="C984">
        <f t="shared" si="304"/>
        <v>0</v>
      </c>
      <c r="D984">
        <f t="shared" si="305"/>
        <v>48</v>
      </c>
      <c r="E984">
        <f>INDEX(Testing!$K$17:$K$23,FLOOR(('Frame Table'!B984-($E$6*D984)-($E$6*60*C984))/'Frame Table'!$F$6,1)+1)</f>
        <v>61</v>
      </c>
      <c r="F984">
        <f t="shared" si="300"/>
        <v>53</v>
      </c>
      <c r="G984">
        <f>INDEX(Testing!$N$17:$N$23,FLOOR(('Frame Table'!B984-($E$6*D984)-($E$6*60*C984))/'Frame Table'!$F$6,1)+1)</f>
        <v>58</v>
      </c>
      <c r="J984">
        <f t="shared" si="317"/>
        <v>976</v>
      </c>
      <c r="K984">
        <f t="shared" si="313"/>
        <v>1064816</v>
      </c>
      <c r="L984">
        <f t="shared" si="306"/>
        <v>0</v>
      </c>
      <c r="M984">
        <f t="shared" si="307"/>
        <v>41</v>
      </c>
      <c r="N984">
        <f>INDEX(Testing!$K$17:$K$23,FLOOR(('Frame Table'!K984-($E$6*M984)-($E$6*60*L984))/'Frame Table'!$F$6,1)+1)</f>
        <v>61</v>
      </c>
      <c r="O984">
        <f t="shared" si="301"/>
        <v>59</v>
      </c>
      <c r="P984">
        <f>INDEX(Testing!$N$17:$N$23,FLOOR(('Frame Table'!K984-($E$6*M984)-($E$6*60*L984))/'Frame Table'!$F$6,1)+1)</f>
        <v>58</v>
      </c>
      <c r="S984">
        <f t="shared" si="318"/>
        <v>976</v>
      </c>
      <c r="T984">
        <f t="shared" si="314"/>
        <v>1491328</v>
      </c>
      <c r="U984">
        <f t="shared" si="308"/>
        <v>0</v>
      </c>
      <c r="V984">
        <f t="shared" si="309"/>
        <v>58</v>
      </c>
      <c r="W984">
        <f>INDEX(Testing!$K$17:$K$23,FLOOR(('Frame Table'!T984-($E$6*V984)-($E$6*60*U984))/'Frame Table'!$F$6,1)+1)</f>
        <v>25</v>
      </c>
      <c r="X984">
        <f t="shared" si="302"/>
        <v>25</v>
      </c>
      <c r="Y984">
        <f>INDEX(Testing!$N$17:$N$23,FLOOR(('Frame Table'!T984-($E$6*V984)-($E$6*60*U984))/'Frame Table'!$F$6,1)+1)</f>
        <v>19</v>
      </c>
      <c r="AB984">
        <f t="shared" si="319"/>
        <v>976</v>
      </c>
      <c r="AC984">
        <f t="shared" si="315"/>
        <v>931104</v>
      </c>
      <c r="AD984">
        <f t="shared" si="310"/>
        <v>0</v>
      </c>
      <c r="AE984">
        <f t="shared" si="311"/>
        <v>36</v>
      </c>
      <c r="AF984">
        <f>INDEX(Testing!$K$17:$K$23,FLOOR(('Frame Table'!AC984-($E$6*AE984)-($E$6*60*AD984))/'Frame Table'!$F$6,1)+1)</f>
        <v>48</v>
      </c>
      <c r="AG984">
        <f t="shared" si="303"/>
        <v>37</v>
      </c>
      <c r="AH984">
        <f>INDEX(Testing!$N$17:$N$23,FLOOR(('Frame Table'!AC984-($E$6*AE984)-($E$6*60*AD984))/'Frame Table'!$F$6,1)+1)</f>
        <v>38</v>
      </c>
    </row>
    <row r="985" spans="1:34" x14ac:dyDescent="0.25">
      <c r="A985">
        <f t="shared" si="316"/>
        <v>977</v>
      </c>
      <c r="B985">
        <f t="shared" si="312"/>
        <v>1243721</v>
      </c>
      <c r="C985">
        <f t="shared" si="304"/>
        <v>0</v>
      </c>
      <c r="D985">
        <f t="shared" si="305"/>
        <v>48</v>
      </c>
      <c r="E985">
        <f>INDEX(Testing!$K$17:$K$23,FLOOR(('Frame Table'!B985-($E$6*D985)-($E$6*60*C985))/'Frame Table'!$F$6,1)+1)</f>
        <v>61</v>
      </c>
      <c r="F985">
        <f t="shared" si="300"/>
        <v>58</v>
      </c>
      <c r="G985">
        <f>INDEX(Testing!$N$17:$N$23,FLOOR(('Frame Table'!B985-($E$6*D985)-($E$6*60*C985))/'Frame Table'!$F$6,1)+1)</f>
        <v>58</v>
      </c>
      <c r="J985">
        <f t="shared" si="317"/>
        <v>977</v>
      </c>
      <c r="K985">
        <f t="shared" si="313"/>
        <v>1065907</v>
      </c>
      <c r="L985">
        <f t="shared" si="306"/>
        <v>0</v>
      </c>
      <c r="M985">
        <f t="shared" si="307"/>
        <v>41</v>
      </c>
      <c r="N985">
        <f>INDEX(Testing!$K$17:$K$23,FLOOR(('Frame Table'!K985-($E$6*M985)-($E$6*60*L985))/'Frame Table'!$F$6,1)+1)</f>
        <v>61</v>
      </c>
      <c r="O985">
        <f t="shared" si="301"/>
        <v>63</v>
      </c>
      <c r="P985">
        <f>INDEX(Testing!$N$17:$N$23,FLOOR(('Frame Table'!K985-($E$6*M985)-($E$6*60*L985))/'Frame Table'!$F$6,1)+1)</f>
        <v>58</v>
      </c>
      <c r="S985">
        <f t="shared" si="318"/>
        <v>977</v>
      </c>
      <c r="T985">
        <f t="shared" si="314"/>
        <v>1492856</v>
      </c>
      <c r="U985">
        <f t="shared" si="308"/>
        <v>0</v>
      </c>
      <c r="V985">
        <f t="shared" si="309"/>
        <v>58</v>
      </c>
      <c r="W985">
        <f>INDEX(Testing!$K$17:$K$23,FLOOR(('Frame Table'!T985-($E$6*V985)-($E$6*60*U985))/'Frame Table'!$F$6,1)+1)</f>
        <v>25</v>
      </c>
      <c r="X985">
        <f t="shared" si="302"/>
        <v>31</v>
      </c>
      <c r="Y985">
        <f>INDEX(Testing!$N$17:$N$23,FLOOR(('Frame Table'!T985-($E$6*V985)-($E$6*60*U985))/'Frame Table'!$F$6,1)+1)</f>
        <v>19</v>
      </c>
      <c r="AB985">
        <f t="shared" si="319"/>
        <v>977</v>
      </c>
      <c r="AC985">
        <f t="shared" si="315"/>
        <v>932058</v>
      </c>
      <c r="AD985">
        <f t="shared" si="310"/>
        <v>0</v>
      </c>
      <c r="AE985">
        <f t="shared" si="311"/>
        <v>36</v>
      </c>
      <c r="AF985">
        <f>INDEX(Testing!$K$17:$K$23,FLOOR(('Frame Table'!AC985-($E$6*AE985)-($E$6*60*AD985))/'Frame Table'!$F$6,1)+1)</f>
        <v>48</v>
      </c>
      <c r="AG985">
        <f t="shared" si="303"/>
        <v>40</v>
      </c>
      <c r="AH985">
        <f>INDEX(Testing!$N$17:$N$23,FLOOR(('Frame Table'!AC985-($E$6*AE985)-($E$6*60*AD985))/'Frame Table'!$F$6,1)+1)</f>
        <v>38</v>
      </c>
    </row>
    <row r="986" spans="1:34" x14ac:dyDescent="0.25">
      <c r="A986">
        <f t="shared" si="316"/>
        <v>978</v>
      </c>
      <c r="B986">
        <f t="shared" si="312"/>
        <v>1244994</v>
      </c>
      <c r="C986">
        <f t="shared" si="304"/>
        <v>0</v>
      </c>
      <c r="D986">
        <f t="shared" si="305"/>
        <v>48</v>
      </c>
      <c r="E986">
        <f>INDEX(Testing!$K$17:$K$23,FLOOR(('Frame Table'!B986-($E$6*D986)-($E$6*60*C986))/'Frame Table'!$F$6,1)+1)</f>
        <v>61</v>
      </c>
      <c r="F986">
        <f t="shared" si="300"/>
        <v>63</v>
      </c>
      <c r="G986">
        <f>INDEX(Testing!$N$17:$N$23,FLOOR(('Frame Table'!B986-($E$6*D986)-($E$6*60*C986))/'Frame Table'!$F$6,1)+1)</f>
        <v>58</v>
      </c>
      <c r="J986">
        <f t="shared" si="317"/>
        <v>978</v>
      </c>
      <c r="K986">
        <f t="shared" si="313"/>
        <v>1066998</v>
      </c>
      <c r="L986">
        <f t="shared" si="306"/>
        <v>0</v>
      </c>
      <c r="M986">
        <f t="shared" si="307"/>
        <v>41</v>
      </c>
      <c r="N986">
        <f>INDEX(Testing!$K$17:$K$23,FLOOR(('Frame Table'!K986-($E$6*M986)-($E$6*60*L986))/'Frame Table'!$F$6,1)+1)</f>
        <v>82</v>
      </c>
      <c r="O986">
        <f t="shared" si="301"/>
        <v>67</v>
      </c>
      <c r="P986">
        <f>INDEX(Testing!$N$17:$N$23,FLOOR(('Frame Table'!K986-($E$6*M986)-($E$6*60*L986))/'Frame Table'!$F$6,1)+1)</f>
        <v>77</v>
      </c>
      <c r="S986">
        <f t="shared" si="318"/>
        <v>978</v>
      </c>
      <c r="T986">
        <f t="shared" si="314"/>
        <v>1494384</v>
      </c>
      <c r="U986">
        <f t="shared" si="308"/>
        <v>0</v>
      </c>
      <c r="V986">
        <f t="shared" si="309"/>
        <v>58</v>
      </c>
      <c r="W986">
        <f>INDEX(Testing!$K$17:$K$23,FLOOR(('Frame Table'!T986-($E$6*V986)-($E$6*60*U986))/'Frame Table'!$F$6,1)+1)</f>
        <v>48</v>
      </c>
      <c r="X986">
        <f t="shared" si="302"/>
        <v>37</v>
      </c>
      <c r="Y986">
        <f>INDEX(Testing!$N$17:$N$23,FLOOR(('Frame Table'!T986-($E$6*V986)-($E$6*60*U986))/'Frame Table'!$F$6,1)+1)</f>
        <v>38</v>
      </c>
      <c r="AB986">
        <f t="shared" si="319"/>
        <v>978</v>
      </c>
      <c r="AC986">
        <f t="shared" si="315"/>
        <v>933012</v>
      </c>
      <c r="AD986">
        <f t="shared" si="310"/>
        <v>0</v>
      </c>
      <c r="AE986">
        <f t="shared" si="311"/>
        <v>36</v>
      </c>
      <c r="AF986">
        <f>INDEX(Testing!$K$17:$K$23,FLOOR(('Frame Table'!AC986-($E$6*AE986)-($E$6*60*AD986))/'Frame Table'!$F$6,1)+1)</f>
        <v>48</v>
      </c>
      <c r="AG986">
        <f t="shared" si="303"/>
        <v>44</v>
      </c>
      <c r="AH986">
        <f>INDEX(Testing!$N$17:$N$23,FLOOR(('Frame Table'!AC986-($E$6*AE986)-($E$6*60*AD986))/'Frame Table'!$F$6,1)+1)</f>
        <v>38</v>
      </c>
    </row>
    <row r="987" spans="1:34" x14ac:dyDescent="0.25">
      <c r="A987">
        <f t="shared" si="316"/>
        <v>979</v>
      </c>
      <c r="B987">
        <f t="shared" si="312"/>
        <v>1246267</v>
      </c>
      <c r="C987">
        <f t="shared" si="304"/>
        <v>0</v>
      </c>
      <c r="D987">
        <f t="shared" si="305"/>
        <v>48</v>
      </c>
      <c r="E987">
        <f>INDEX(Testing!$K$17:$K$23,FLOOR(('Frame Table'!B987-($E$6*D987)-($E$6*60*C987))/'Frame Table'!$F$6,1)+1)</f>
        <v>82</v>
      </c>
      <c r="F987">
        <f t="shared" si="300"/>
        <v>68</v>
      </c>
      <c r="G987">
        <f>INDEX(Testing!$N$17:$N$23,FLOOR(('Frame Table'!B987-($E$6*D987)-($E$6*60*C987))/'Frame Table'!$F$6,1)+1)</f>
        <v>77</v>
      </c>
      <c r="J987">
        <f t="shared" si="317"/>
        <v>979</v>
      </c>
      <c r="K987">
        <f t="shared" si="313"/>
        <v>1068089</v>
      </c>
      <c r="L987">
        <f t="shared" si="306"/>
        <v>0</v>
      </c>
      <c r="M987">
        <f t="shared" si="307"/>
        <v>41</v>
      </c>
      <c r="N987">
        <f>INDEX(Testing!$K$17:$K$23,FLOOR(('Frame Table'!K987-($E$6*M987)-($E$6*60*L987))/'Frame Table'!$F$6,1)+1)</f>
        <v>82</v>
      </c>
      <c r="O987">
        <f t="shared" si="301"/>
        <v>72</v>
      </c>
      <c r="P987">
        <f>INDEX(Testing!$N$17:$N$23,FLOOR(('Frame Table'!K987-($E$6*M987)-($E$6*60*L987))/'Frame Table'!$F$6,1)+1)</f>
        <v>77</v>
      </c>
      <c r="S987">
        <f t="shared" si="318"/>
        <v>979</v>
      </c>
      <c r="T987">
        <f t="shared" si="314"/>
        <v>1495912</v>
      </c>
      <c r="U987">
        <f t="shared" si="308"/>
        <v>0</v>
      </c>
      <c r="V987">
        <f t="shared" si="309"/>
        <v>58</v>
      </c>
      <c r="W987">
        <f>INDEX(Testing!$K$17:$K$23,FLOOR(('Frame Table'!T987-($E$6*V987)-($E$6*60*U987))/'Frame Table'!$F$6,1)+1)</f>
        <v>48</v>
      </c>
      <c r="X987">
        <f t="shared" si="302"/>
        <v>43</v>
      </c>
      <c r="Y987">
        <f>INDEX(Testing!$N$17:$N$23,FLOOR(('Frame Table'!T987-($E$6*V987)-($E$6*60*U987))/'Frame Table'!$F$6,1)+1)</f>
        <v>38</v>
      </c>
      <c r="AB987">
        <f t="shared" si="319"/>
        <v>979</v>
      </c>
      <c r="AC987">
        <f t="shared" si="315"/>
        <v>933966</v>
      </c>
      <c r="AD987">
        <f t="shared" si="310"/>
        <v>0</v>
      </c>
      <c r="AE987">
        <f t="shared" si="311"/>
        <v>36</v>
      </c>
      <c r="AF987">
        <f>INDEX(Testing!$K$17:$K$23,FLOOR(('Frame Table'!AC987-($E$6*AE987)-($E$6*60*AD987))/'Frame Table'!$F$6,1)+1)</f>
        <v>61</v>
      </c>
      <c r="AG987">
        <f t="shared" si="303"/>
        <v>48</v>
      </c>
      <c r="AH987">
        <f>INDEX(Testing!$N$17:$N$23,FLOOR(('Frame Table'!AC987-($E$6*AE987)-($E$6*60*AD987))/'Frame Table'!$F$6,1)+1)</f>
        <v>58</v>
      </c>
    </row>
    <row r="988" spans="1:34" x14ac:dyDescent="0.25">
      <c r="A988">
        <f t="shared" si="316"/>
        <v>980</v>
      </c>
      <c r="B988">
        <f t="shared" si="312"/>
        <v>1247540</v>
      </c>
      <c r="C988">
        <f t="shared" si="304"/>
        <v>0</v>
      </c>
      <c r="D988">
        <f t="shared" si="305"/>
        <v>48</v>
      </c>
      <c r="E988">
        <f>INDEX(Testing!$K$17:$K$23,FLOOR(('Frame Table'!B988-($E$6*D988)-($E$6*60*C988))/'Frame Table'!$F$6,1)+1)</f>
        <v>82</v>
      </c>
      <c r="F988">
        <f t="shared" si="300"/>
        <v>73</v>
      </c>
      <c r="G988">
        <f>INDEX(Testing!$N$17:$N$23,FLOOR(('Frame Table'!B988-($E$6*D988)-($E$6*60*C988))/'Frame Table'!$F$6,1)+1)</f>
        <v>77</v>
      </c>
      <c r="J988">
        <f t="shared" si="317"/>
        <v>980</v>
      </c>
      <c r="K988">
        <f t="shared" si="313"/>
        <v>1069180</v>
      </c>
      <c r="L988">
        <f t="shared" si="306"/>
        <v>0</v>
      </c>
      <c r="M988">
        <f t="shared" si="307"/>
        <v>41</v>
      </c>
      <c r="N988">
        <f>INDEX(Testing!$K$17:$K$23,FLOOR(('Frame Table'!K988-($E$6*M988)-($E$6*60*L988))/'Frame Table'!$F$6,1)+1)</f>
        <v>82</v>
      </c>
      <c r="O988">
        <f t="shared" si="301"/>
        <v>76</v>
      </c>
      <c r="P988">
        <f>INDEX(Testing!$N$17:$N$23,FLOOR(('Frame Table'!K988-($E$6*M988)-($E$6*60*L988))/'Frame Table'!$F$6,1)+1)</f>
        <v>77</v>
      </c>
      <c r="S988">
        <f t="shared" si="318"/>
        <v>980</v>
      </c>
      <c r="T988">
        <f t="shared" si="314"/>
        <v>1497440</v>
      </c>
      <c r="U988">
        <f t="shared" si="308"/>
        <v>0</v>
      </c>
      <c r="V988">
        <f t="shared" si="309"/>
        <v>58</v>
      </c>
      <c r="W988">
        <f>INDEX(Testing!$K$17:$K$23,FLOOR(('Frame Table'!T988-($E$6*V988)-($E$6*60*U988))/'Frame Table'!$F$6,1)+1)</f>
        <v>61</v>
      </c>
      <c r="X988">
        <f t="shared" si="302"/>
        <v>49</v>
      </c>
      <c r="Y988">
        <f>INDEX(Testing!$N$17:$N$23,FLOOR(('Frame Table'!T988-($E$6*V988)-($E$6*60*U988))/'Frame Table'!$F$6,1)+1)</f>
        <v>58</v>
      </c>
      <c r="AB988">
        <f t="shared" si="319"/>
        <v>980</v>
      </c>
      <c r="AC988">
        <f t="shared" si="315"/>
        <v>934920</v>
      </c>
      <c r="AD988">
        <f t="shared" si="310"/>
        <v>0</v>
      </c>
      <c r="AE988">
        <f t="shared" si="311"/>
        <v>36</v>
      </c>
      <c r="AF988">
        <f>INDEX(Testing!$K$17:$K$23,FLOOR(('Frame Table'!AC988-($E$6*AE988)-($E$6*60*AD988))/'Frame Table'!$F$6,1)+1)</f>
        <v>61</v>
      </c>
      <c r="AG988">
        <f t="shared" si="303"/>
        <v>52</v>
      </c>
      <c r="AH988">
        <f>INDEX(Testing!$N$17:$N$23,FLOOR(('Frame Table'!AC988-($E$6*AE988)-($E$6*60*AD988))/'Frame Table'!$F$6,1)+1)</f>
        <v>58</v>
      </c>
    </row>
    <row r="989" spans="1:34" x14ac:dyDescent="0.25">
      <c r="A989">
        <f t="shared" si="316"/>
        <v>981</v>
      </c>
      <c r="B989">
        <f t="shared" si="312"/>
        <v>1248813</v>
      </c>
      <c r="C989">
        <f t="shared" si="304"/>
        <v>0</v>
      </c>
      <c r="D989">
        <f t="shared" si="305"/>
        <v>48</v>
      </c>
      <c r="E989">
        <f>INDEX(Testing!$K$17:$K$23,FLOOR(('Frame Table'!B989-($E$6*D989)-($E$6*60*C989))/'Frame Table'!$F$6,1)+1)</f>
        <v>82</v>
      </c>
      <c r="F989">
        <f t="shared" si="300"/>
        <v>78</v>
      </c>
      <c r="G989">
        <f>INDEX(Testing!$N$17:$N$23,FLOOR(('Frame Table'!B989-($E$6*D989)-($E$6*60*C989))/'Frame Table'!$F$6,1)+1)</f>
        <v>77</v>
      </c>
      <c r="J989">
        <f t="shared" si="317"/>
        <v>981</v>
      </c>
      <c r="K989">
        <f t="shared" si="313"/>
        <v>1070271</v>
      </c>
      <c r="L989">
        <f t="shared" si="306"/>
        <v>0</v>
      </c>
      <c r="M989">
        <f t="shared" si="307"/>
        <v>41</v>
      </c>
      <c r="N989">
        <f>INDEX(Testing!$K$17:$K$23,FLOOR(('Frame Table'!K989-($E$6*M989)-($E$6*60*L989))/'Frame Table'!$F$6,1)+1)</f>
        <v>97</v>
      </c>
      <c r="O989">
        <f t="shared" si="301"/>
        <v>80</v>
      </c>
      <c r="P989">
        <f>INDEX(Testing!$N$17:$N$23,FLOOR(('Frame Table'!K989-($E$6*M989)-($E$6*60*L989))/'Frame Table'!$F$6,1)+1)</f>
        <v>96</v>
      </c>
      <c r="S989">
        <f t="shared" si="318"/>
        <v>981</v>
      </c>
      <c r="T989">
        <f t="shared" si="314"/>
        <v>1498968</v>
      </c>
      <c r="U989">
        <f t="shared" si="308"/>
        <v>0</v>
      </c>
      <c r="V989">
        <f t="shared" si="309"/>
        <v>58</v>
      </c>
      <c r="W989">
        <f>INDEX(Testing!$K$17:$K$23,FLOOR(('Frame Table'!T989-($E$6*V989)-($E$6*60*U989))/'Frame Table'!$F$6,1)+1)</f>
        <v>61</v>
      </c>
      <c r="X989">
        <f t="shared" si="302"/>
        <v>55</v>
      </c>
      <c r="Y989">
        <f>INDEX(Testing!$N$17:$N$23,FLOOR(('Frame Table'!T989-($E$6*V989)-($E$6*60*U989))/'Frame Table'!$F$6,1)+1)</f>
        <v>58</v>
      </c>
      <c r="AB989">
        <f t="shared" si="319"/>
        <v>981</v>
      </c>
      <c r="AC989">
        <f t="shared" si="315"/>
        <v>935874</v>
      </c>
      <c r="AD989">
        <f t="shared" si="310"/>
        <v>0</v>
      </c>
      <c r="AE989">
        <f t="shared" si="311"/>
        <v>36</v>
      </c>
      <c r="AF989">
        <f>INDEX(Testing!$K$17:$K$23,FLOOR(('Frame Table'!AC989-($E$6*AE989)-($E$6*60*AD989))/'Frame Table'!$F$6,1)+1)</f>
        <v>61</v>
      </c>
      <c r="AG989">
        <f t="shared" si="303"/>
        <v>55</v>
      </c>
      <c r="AH989">
        <f>INDEX(Testing!$N$17:$N$23,FLOOR(('Frame Table'!AC989-($E$6*AE989)-($E$6*60*AD989))/'Frame Table'!$F$6,1)+1)</f>
        <v>58</v>
      </c>
    </row>
    <row r="990" spans="1:34" x14ac:dyDescent="0.25">
      <c r="A990">
        <f t="shared" si="316"/>
        <v>982</v>
      </c>
      <c r="B990">
        <f t="shared" si="312"/>
        <v>1250086</v>
      </c>
      <c r="C990">
        <f t="shared" si="304"/>
        <v>0</v>
      </c>
      <c r="D990">
        <f t="shared" si="305"/>
        <v>48</v>
      </c>
      <c r="E990">
        <f>INDEX(Testing!$K$17:$K$23,FLOOR(('Frame Table'!B990-($E$6*D990)-($E$6*60*C990))/'Frame Table'!$F$6,1)+1)</f>
        <v>97</v>
      </c>
      <c r="F990">
        <f t="shared" si="300"/>
        <v>83</v>
      </c>
      <c r="G990">
        <f>INDEX(Testing!$N$17:$N$23,FLOOR(('Frame Table'!B990-($E$6*D990)-($E$6*60*C990))/'Frame Table'!$F$6,1)+1)</f>
        <v>96</v>
      </c>
      <c r="J990">
        <f t="shared" si="317"/>
        <v>982</v>
      </c>
      <c r="K990">
        <f t="shared" si="313"/>
        <v>1071362</v>
      </c>
      <c r="L990">
        <f t="shared" si="306"/>
        <v>0</v>
      </c>
      <c r="M990">
        <f t="shared" si="307"/>
        <v>41</v>
      </c>
      <c r="N990">
        <f>INDEX(Testing!$K$17:$K$23,FLOOR(('Frame Table'!K990-($E$6*M990)-($E$6*60*L990))/'Frame Table'!$F$6,1)+1)</f>
        <v>97</v>
      </c>
      <c r="O990">
        <f t="shared" si="301"/>
        <v>85</v>
      </c>
      <c r="P990">
        <f>INDEX(Testing!$N$17:$N$23,FLOOR(('Frame Table'!K990-($E$6*M990)-($E$6*60*L990))/'Frame Table'!$F$6,1)+1)</f>
        <v>96</v>
      </c>
      <c r="S990">
        <f t="shared" si="318"/>
        <v>982</v>
      </c>
      <c r="T990">
        <f t="shared" si="314"/>
        <v>1500496</v>
      </c>
      <c r="U990">
        <f t="shared" si="308"/>
        <v>0</v>
      </c>
      <c r="V990">
        <f t="shared" si="309"/>
        <v>58</v>
      </c>
      <c r="W990">
        <f>INDEX(Testing!$K$17:$K$23,FLOOR(('Frame Table'!T990-($E$6*V990)-($E$6*60*U990))/'Frame Table'!$F$6,1)+1)</f>
        <v>61</v>
      </c>
      <c r="X990">
        <f t="shared" si="302"/>
        <v>61</v>
      </c>
      <c r="Y990">
        <f>INDEX(Testing!$N$17:$N$23,FLOOR(('Frame Table'!T990-($E$6*V990)-($E$6*60*U990))/'Frame Table'!$F$6,1)+1)</f>
        <v>58</v>
      </c>
      <c r="AB990">
        <f t="shared" si="319"/>
        <v>982</v>
      </c>
      <c r="AC990">
        <f t="shared" si="315"/>
        <v>936828</v>
      </c>
      <c r="AD990">
        <f t="shared" si="310"/>
        <v>0</v>
      </c>
      <c r="AE990">
        <f t="shared" si="311"/>
        <v>36</v>
      </c>
      <c r="AF990">
        <f>INDEX(Testing!$K$17:$K$23,FLOOR(('Frame Table'!AC990-($E$6*AE990)-($E$6*60*AD990))/'Frame Table'!$F$6,1)+1)</f>
        <v>61</v>
      </c>
      <c r="AG990">
        <f t="shared" si="303"/>
        <v>59</v>
      </c>
      <c r="AH990">
        <f>INDEX(Testing!$N$17:$N$23,FLOOR(('Frame Table'!AC990-($E$6*AE990)-($E$6*60*AD990))/'Frame Table'!$F$6,1)+1)</f>
        <v>58</v>
      </c>
    </row>
    <row r="991" spans="1:34" x14ac:dyDescent="0.25">
      <c r="A991">
        <f t="shared" si="316"/>
        <v>983</v>
      </c>
      <c r="B991">
        <f t="shared" si="312"/>
        <v>1251359</v>
      </c>
      <c r="C991">
        <f t="shared" si="304"/>
        <v>0</v>
      </c>
      <c r="D991">
        <f t="shared" si="305"/>
        <v>48</v>
      </c>
      <c r="E991">
        <f>INDEX(Testing!$K$17:$K$23,FLOOR(('Frame Table'!B991-($E$6*D991)-($E$6*60*C991))/'Frame Table'!$F$6,1)+1)</f>
        <v>97</v>
      </c>
      <c r="F991">
        <f t="shared" si="300"/>
        <v>88</v>
      </c>
      <c r="G991">
        <f>INDEX(Testing!$N$17:$N$23,FLOOR(('Frame Table'!B991-($E$6*D991)-($E$6*60*C991))/'Frame Table'!$F$6,1)+1)</f>
        <v>96</v>
      </c>
      <c r="J991">
        <f t="shared" si="317"/>
        <v>983</v>
      </c>
      <c r="K991">
        <f t="shared" si="313"/>
        <v>1072453</v>
      </c>
      <c r="L991">
        <f t="shared" si="306"/>
        <v>0</v>
      </c>
      <c r="M991">
        <f t="shared" si="307"/>
        <v>41</v>
      </c>
      <c r="N991">
        <f>INDEX(Testing!$K$17:$K$23,FLOOR(('Frame Table'!K991-($E$6*M991)-($E$6*60*L991))/'Frame Table'!$F$6,1)+1)</f>
        <v>97</v>
      </c>
      <c r="O991">
        <f t="shared" si="301"/>
        <v>89</v>
      </c>
      <c r="P991">
        <f>INDEX(Testing!$N$17:$N$23,FLOOR(('Frame Table'!K991-($E$6*M991)-($E$6*60*L991))/'Frame Table'!$F$6,1)+1)</f>
        <v>96</v>
      </c>
      <c r="S991">
        <f t="shared" si="318"/>
        <v>983</v>
      </c>
      <c r="T991">
        <f t="shared" si="314"/>
        <v>1502024</v>
      </c>
      <c r="U991">
        <f t="shared" si="308"/>
        <v>0</v>
      </c>
      <c r="V991">
        <f t="shared" si="309"/>
        <v>58</v>
      </c>
      <c r="W991">
        <f>INDEX(Testing!$K$17:$K$23,FLOOR(('Frame Table'!T991-($E$6*V991)-($E$6*60*U991))/'Frame Table'!$F$6,1)+1)</f>
        <v>82</v>
      </c>
      <c r="X991">
        <f t="shared" si="302"/>
        <v>67</v>
      </c>
      <c r="Y991">
        <f>INDEX(Testing!$N$17:$N$23,FLOOR(('Frame Table'!T991-($E$6*V991)-($E$6*60*U991))/'Frame Table'!$F$6,1)+1)</f>
        <v>77</v>
      </c>
      <c r="AB991">
        <f t="shared" si="319"/>
        <v>983</v>
      </c>
      <c r="AC991">
        <f t="shared" si="315"/>
        <v>937782</v>
      </c>
      <c r="AD991">
        <f t="shared" si="310"/>
        <v>0</v>
      </c>
      <c r="AE991">
        <f t="shared" si="311"/>
        <v>36</v>
      </c>
      <c r="AF991">
        <f>INDEX(Testing!$K$17:$K$23,FLOOR(('Frame Table'!AC991-($E$6*AE991)-($E$6*60*AD991))/'Frame Table'!$F$6,1)+1)</f>
        <v>61</v>
      </c>
      <c r="AG991">
        <f t="shared" si="303"/>
        <v>63</v>
      </c>
      <c r="AH991">
        <f>INDEX(Testing!$N$17:$N$23,FLOOR(('Frame Table'!AC991-($E$6*AE991)-($E$6*60*AD991))/'Frame Table'!$F$6,1)+1)</f>
        <v>58</v>
      </c>
    </row>
    <row r="992" spans="1:34" x14ac:dyDescent="0.25">
      <c r="A992">
        <f t="shared" si="316"/>
        <v>984</v>
      </c>
      <c r="B992">
        <f t="shared" si="312"/>
        <v>1252632</v>
      </c>
      <c r="C992">
        <f t="shared" si="304"/>
        <v>0</v>
      </c>
      <c r="D992">
        <f t="shared" si="305"/>
        <v>48</v>
      </c>
      <c r="E992">
        <f>INDEX(Testing!$K$17:$K$23,FLOOR(('Frame Table'!B992-($E$6*D992)-($E$6*60*C992))/'Frame Table'!$F$6,1)+1)</f>
        <v>97</v>
      </c>
      <c r="F992">
        <f t="shared" ref="F992:F1055" si="320">FLOOR(B992/256,1) - D992*100-C992*6000</f>
        <v>93</v>
      </c>
      <c r="G992">
        <f>INDEX(Testing!$N$17:$N$23,FLOOR(('Frame Table'!B992-($E$6*D992)-($E$6*60*C992))/'Frame Table'!$F$6,1)+1)</f>
        <v>96</v>
      </c>
      <c r="J992">
        <f t="shared" si="317"/>
        <v>984</v>
      </c>
      <c r="K992">
        <f t="shared" si="313"/>
        <v>1073544</v>
      </c>
      <c r="L992">
        <f t="shared" si="306"/>
        <v>0</v>
      </c>
      <c r="M992">
        <f t="shared" si="307"/>
        <v>41</v>
      </c>
      <c r="N992">
        <f>INDEX(Testing!$K$17:$K$23,FLOOR(('Frame Table'!K992-($E$6*M992)-($E$6*60*L992))/'Frame Table'!$F$6,1)+1)</f>
        <v>97</v>
      </c>
      <c r="O992">
        <f t="shared" ref="O992:O1055" si="321">FLOOR(K992/256,1) - M992*100-L992*6000</f>
        <v>93</v>
      </c>
      <c r="P992">
        <f>INDEX(Testing!$N$17:$N$23,FLOOR(('Frame Table'!K992-($E$6*M992)-($E$6*60*L992))/'Frame Table'!$F$6,1)+1)</f>
        <v>96</v>
      </c>
      <c r="S992">
        <f t="shared" si="318"/>
        <v>984</v>
      </c>
      <c r="T992">
        <f t="shared" si="314"/>
        <v>1503552</v>
      </c>
      <c r="U992">
        <f t="shared" si="308"/>
        <v>0</v>
      </c>
      <c r="V992">
        <f t="shared" si="309"/>
        <v>58</v>
      </c>
      <c r="W992">
        <f>INDEX(Testing!$K$17:$K$23,FLOOR(('Frame Table'!T992-($E$6*V992)-($E$6*60*U992))/'Frame Table'!$F$6,1)+1)</f>
        <v>82</v>
      </c>
      <c r="X992">
        <f t="shared" ref="X992:X1055" si="322">FLOOR(T992/256,1) - V992*100-U992*6000</f>
        <v>73</v>
      </c>
      <c r="Y992">
        <f>INDEX(Testing!$N$17:$N$23,FLOOR(('Frame Table'!T992-($E$6*V992)-($E$6*60*U992))/'Frame Table'!$F$6,1)+1)</f>
        <v>77</v>
      </c>
      <c r="AB992">
        <f t="shared" si="319"/>
        <v>984</v>
      </c>
      <c r="AC992">
        <f t="shared" si="315"/>
        <v>938736</v>
      </c>
      <c r="AD992">
        <f t="shared" si="310"/>
        <v>0</v>
      </c>
      <c r="AE992">
        <f t="shared" si="311"/>
        <v>36</v>
      </c>
      <c r="AF992">
        <f>INDEX(Testing!$K$17:$K$23,FLOOR(('Frame Table'!AC992-($E$6*AE992)-($E$6*60*AD992))/'Frame Table'!$F$6,1)+1)</f>
        <v>82</v>
      </c>
      <c r="AG992">
        <f t="shared" ref="AG992:AG1055" si="323">FLOOR(AC992/256,1) - AE992*100-AD992*6000</f>
        <v>66</v>
      </c>
      <c r="AH992">
        <f>INDEX(Testing!$N$17:$N$23,FLOOR(('Frame Table'!AC992-($E$6*AE992)-($E$6*60*AD992))/'Frame Table'!$F$6,1)+1)</f>
        <v>77</v>
      </c>
    </row>
    <row r="993" spans="1:34" x14ac:dyDescent="0.25">
      <c r="A993">
        <f t="shared" si="316"/>
        <v>985</v>
      </c>
      <c r="B993">
        <f t="shared" si="312"/>
        <v>1253905</v>
      </c>
      <c r="C993">
        <f t="shared" si="304"/>
        <v>0</v>
      </c>
      <c r="D993">
        <f t="shared" si="305"/>
        <v>48</v>
      </c>
      <c r="E993">
        <f>INDEX(Testing!$K$17:$K$23,FLOOR(('Frame Table'!B993-($E$6*D993)-($E$6*60*C993))/'Frame Table'!$F$6,1)+1)</f>
        <v>99</v>
      </c>
      <c r="F993">
        <f t="shared" si="320"/>
        <v>98</v>
      </c>
      <c r="G993">
        <f>INDEX(Testing!$N$17:$N$23,FLOOR(('Frame Table'!B993-($E$6*D993)-($E$6*60*C993))/'Frame Table'!$F$6,1)+1)</f>
        <v>99</v>
      </c>
      <c r="J993">
        <f t="shared" si="317"/>
        <v>985</v>
      </c>
      <c r="K993">
        <f t="shared" si="313"/>
        <v>1074635</v>
      </c>
      <c r="L993">
        <f t="shared" si="306"/>
        <v>0</v>
      </c>
      <c r="M993">
        <f t="shared" si="307"/>
        <v>41</v>
      </c>
      <c r="N993">
        <f>INDEX(Testing!$K$17:$K$23,FLOOR(('Frame Table'!K993-($E$6*M993)-($E$6*60*L993))/'Frame Table'!$F$6,1)+1)</f>
        <v>99</v>
      </c>
      <c r="O993">
        <f t="shared" si="321"/>
        <v>97</v>
      </c>
      <c r="P993">
        <f>INDEX(Testing!$N$17:$N$23,FLOOR(('Frame Table'!K993-($E$6*M993)-($E$6*60*L993))/'Frame Table'!$F$6,1)+1)</f>
        <v>99</v>
      </c>
      <c r="S993">
        <f t="shared" si="318"/>
        <v>985</v>
      </c>
      <c r="T993">
        <f t="shared" si="314"/>
        <v>1505080</v>
      </c>
      <c r="U993">
        <f t="shared" si="308"/>
        <v>0</v>
      </c>
      <c r="V993">
        <f t="shared" si="309"/>
        <v>58</v>
      </c>
      <c r="W993">
        <f>INDEX(Testing!$K$17:$K$23,FLOOR(('Frame Table'!T993-($E$6*V993)-($E$6*60*U993))/'Frame Table'!$F$6,1)+1)</f>
        <v>82</v>
      </c>
      <c r="X993">
        <f t="shared" si="322"/>
        <v>79</v>
      </c>
      <c r="Y993">
        <f>INDEX(Testing!$N$17:$N$23,FLOOR(('Frame Table'!T993-($E$6*V993)-($E$6*60*U993))/'Frame Table'!$F$6,1)+1)</f>
        <v>77</v>
      </c>
      <c r="AB993">
        <f t="shared" si="319"/>
        <v>985</v>
      </c>
      <c r="AC993">
        <f t="shared" si="315"/>
        <v>939690</v>
      </c>
      <c r="AD993">
        <f t="shared" si="310"/>
        <v>0</v>
      </c>
      <c r="AE993">
        <f t="shared" si="311"/>
        <v>36</v>
      </c>
      <c r="AF993">
        <f>INDEX(Testing!$K$17:$K$23,FLOOR(('Frame Table'!AC993-($E$6*AE993)-($E$6*60*AD993))/'Frame Table'!$F$6,1)+1)</f>
        <v>82</v>
      </c>
      <c r="AG993">
        <f t="shared" si="323"/>
        <v>70</v>
      </c>
      <c r="AH993">
        <f>INDEX(Testing!$N$17:$N$23,FLOOR(('Frame Table'!AC993-($E$6*AE993)-($E$6*60*AD993))/'Frame Table'!$F$6,1)+1)</f>
        <v>77</v>
      </c>
    </row>
    <row r="994" spans="1:34" x14ac:dyDescent="0.25">
      <c r="A994">
        <f t="shared" si="316"/>
        <v>986</v>
      </c>
      <c r="B994">
        <f t="shared" si="312"/>
        <v>1255178</v>
      </c>
      <c r="C994">
        <f t="shared" si="304"/>
        <v>0</v>
      </c>
      <c r="D994">
        <f t="shared" si="305"/>
        <v>49</v>
      </c>
      <c r="E994">
        <f>INDEX(Testing!$K$17:$K$23,FLOOR(('Frame Table'!B994-($E$6*D994)-($E$6*60*C994))/'Frame Table'!$F$6,1)+1)</f>
        <v>0</v>
      </c>
      <c r="F994">
        <f t="shared" si="320"/>
        <v>3</v>
      </c>
      <c r="G994">
        <f>INDEX(Testing!$N$17:$N$23,FLOOR(('Frame Table'!B994-($E$6*D994)-($E$6*60*C994))/'Frame Table'!$F$6,1)+1)</f>
        <v>0</v>
      </c>
      <c r="J994">
        <f t="shared" si="317"/>
        <v>986</v>
      </c>
      <c r="K994">
        <f t="shared" si="313"/>
        <v>1075726</v>
      </c>
      <c r="L994">
        <f t="shared" si="306"/>
        <v>0</v>
      </c>
      <c r="M994">
        <f t="shared" si="307"/>
        <v>42</v>
      </c>
      <c r="N994">
        <f>INDEX(Testing!$K$17:$K$23,FLOOR(('Frame Table'!K994-($E$6*M994)-($E$6*60*L994))/'Frame Table'!$F$6,1)+1)</f>
        <v>0</v>
      </c>
      <c r="O994">
        <f t="shared" si="321"/>
        <v>2</v>
      </c>
      <c r="P994">
        <f>INDEX(Testing!$N$17:$N$23,FLOOR(('Frame Table'!K994-($E$6*M994)-($E$6*60*L994))/'Frame Table'!$F$6,1)+1)</f>
        <v>0</v>
      </c>
      <c r="S994">
        <f t="shared" si="318"/>
        <v>986</v>
      </c>
      <c r="T994">
        <f t="shared" si="314"/>
        <v>1506608</v>
      </c>
      <c r="U994">
        <f t="shared" si="308"/>
        <v>0</v>
      </c>
      <c r="V994">
        <f t="shared" si="309"/>
        <v>58</v>
      </c>
      <c r="W994">
        <f>INDEX(Testing!$K$17:$K$23,FLOOR(('Frame Table'!T994-($E$6*V994)-($E$6*60*U994))/'Frame Table'!$F$6,1)+1)</f>
        <v>97</v>
      </c>
      <c r="X994">
        <f t="shared" si="322"/>
        <v>85</v>
      </c>
      <c r="Y994">
        <f>INDEX(Testing!$N$17:$N$23,FLOOR(('Frame Table'!T994-($E$6*V994)-($E$6*60*U994))/'Frame Table'!$F$6,1)+1)</f>
        <v>96</v>
      </c>
      <c r="AB994">
        <f t="shared" si="319"/>
        <v>986</v>
      </c>
      <c r="AC994">
        <f t="shared" si="315"/>
        <v>940644</v>
      </c>
      <c r="AD994">
        <f t="shared" si="310"/>
        <v>0</v>
      </c>
      <c r="AE994">
        <f t="shared" si="311"/>
        <v>36</v>
      </c>
      <c r="AF994">
        <f>INDEX(Testing!$K$17:$K$23,FLOOR(('Frame Table'!AC994-($E$6*AE994)-($E$6*60*AD994))/'Frame Table'!$F$6,1)+1)</f>
        <v>82</v>
      </c>
      <c r="AG994">
        <f t="shared" si="323"/>
        <v>74</v>
      </c>
      <c r="AH994">
        <f>INDEX(Testing!$N$17:$N$23,FLOOR(('Frame Table'!AC994-($E$6*AE994)-($E$6*60*AD994))/'Frame Table'!$F$6,1)+1)</f>
        <v>77</v>
      </c>
    </row>
    <row r="995" spans="1:34" x14ac:dyDescent="0.25">
      <c r="A995">
        <f t="shared" si="316"/>
        <v>987</v>
      </c>
      <c r="B995">
        <f t="shared" si="312"/>
        <v>1256451</v>
      </c>
      <c r="C995">
        <f t="shared" si="304"/>
        <v>0</v>
      </c>
      <c r="D995">
        <f t="shared" si="305"/>
        <v>49</v>
      </c>
      <c r="E995">
        <f>INDEX(Testing!$K$17:$K$23,FLOOR(('Frame Table'!B995-($E$6*D995)-($E$6*60*C995))/'Frame Table'!$F$6,1)+1)</f>
        <v>0</v>
      </c>
      <c r="F995">
        <f t="shared" si="320"/>
        <v>8</v>
      </c>
      <c r="G995">
        <f>INDEX(Testing!$N$17:$N$23,FLOOR(('Frame Table'!B995-($E$6*D995)-($E$6*60*C995))/'Frame Table'!$F$6,1)+1)</f>
        <v>0</v>
      </c>
      <c r="J995">
        <f t="shared" si="317"/>
        <v>987</v>
      </c>
      <c r="K995">
        <f t="shared" si="313"/>
        <v>1076817</v>
      </c>
      <c r="L995">
        <f t="shared" si="306"/>
        <v>0</v>
      </c>
      <c r="M995">
        <f t="shared" si="307"/>
        <v>42</v>
      </c>
      <c r="N995">
        <f>INDEX(Testing!$K$17:$K$23,FLOOR(('Frame Table'!K995-($E$6*M995)-($E$6*60*L995))/'Frame Table'!$F$6,1)+1)</f>
        <v>0</v>
      </c>
      <c r="O995">
        <f t="shared" si="321"/>
        <v>6</v>
      </c>
      <c r="P995">
        <f>INDEX(Testing!$N$17:$N$23,FLOOR(('Frame Table'!K995-($E$6*M995)-($E$6*60*L995))/'Frame Table'!$F$6,1)+1)</f>
        <v>0</v>
      </c>
      <c r="S995">
        <f t="shared" si="318"/>
        <v>987</v>
      </c>
      <c r="T995">
        <f t="shared" si="314"/>
        <v>1508136</v>
      </c>
      <c r="U995">
        <f t="shared" si="308"/>
        <v>0</v>
      </c>
      <c r="V995">
        <f t="shared" si="309"/>
        <v>58</v>
      </c>
      <c r="W995">
        <f>INDEX(Testing!$K$17:$K$23,FLOOR(('Frame Table'!T995-($E$6*V995)-($E$6*60*U995))/'Frame Table'!$F$6,1)+1)</f>
        <v>97</v>
      </c>
      <c r="X995">
        <f t="shared" si="322"/>
        <v>91</v>
      </c>
      <c r="Y995">
        <f>INDEX(Testing!$N$17:$N$23,FLOOR(('Frame Table'!T995-($E$6*V995)-($E$6*60*U995))/'Frame Table'!$F$6,1)+1)</f>
        <v>96</v>
      </c>
      <c r="AB995">
        <f t="shared" si="319"/>
        <v>987</v>
      </c>
      <c r="AC995">
        <f t="shared" si="315"/>
        <v>941598</v>
      </c>
      <c r="AD995">
        <f t="shared" si="310"/>
        <v>0</v>
      </c>
      <c r="AE995">
        <f t="shared" si="311"/>
        <v>36</v>
      </c>
      <c r="AF995">
        <f>INDEX(Testing!$K$17:$K$23,FLOOR(('Frame Table'!AC995-($E$6*AE995)-($E$6*60*AD995))/'Frame Table'!$F$6,1)+1)</f>
        <v>82</v>
      </c>
      <c r="AG995">
        <f t="shared" si="323"/>
        <v>78</v>
      </c>
      <c r="AH995">
        <f>INDEX(Testing!$N$17:$N$23,FLOOR(('Frame Table'!AC995-($E$6*AE995)-($E$6*60*AD995))/'Frame Table'!$F$6,1)+1)</f>
        <v>77</v>
      </c>
    </row>
    <row r="996" spans="1:34" x14ac:dyDescent="0.25">
      <c r="A996">
        <f t="shared" si="316"/>
        <v>988</v>
      </c>
      <c r="B996">
        <f t="shared" si="312"/>
        <v>1257724</v>
      </c>
      <c r="C996">
        <f t="shared" si="304"/>
        <v>0</v>
      </c>
      <c r="D996">
        <f t="shared" si="305"/>
        <v>49</v>
      </c>
      <c r="E996">
        <f>INDEX(Testing!$K$17:$K$23,FLOOR(('Frame Table'!B996-($E$6*D996)-($E$6*60*C996))/'Frame Table'!$F$6,1)+1)</f>
        <v>0</v>
      </c>
      <c r="F996">
        <f t="shared" si="320"/>
        <v>12</v>
      </c>
      <c r="G996">
        <f>INDEX(Testing!$N$17:$N$23,FLOOR(('Frame Table'!B996-($E$6*D996)-($E$6*60*C996))/'Frame Table'!$F$6,1)+1)</f>
        <v>0</v>
      </c>
      <c r="J996">
        <f t="shared" si="317"/>
        <v>988</v>
      </c>
      <c r="K996">
        <f t="shared" si="313"/>
        <v>1077908</v>
      </c>
      <c r="L996">
        <f t="shared" si="306"/>
        <v>0</v>
      </c>
      <c r="M996">
        <f t="shared" si="307"/>
        <v>42</v>
      </c>
      <c r="N996">
        <f>INDEX(Testing!$K$17:$K$23,FLOOR(('Frame Table'!K996-($E$6*M996)-($E$6*60*L996))/'Frame Table'!$F$6,1)+1)</f>
        <v>0</v>
      </c>
      <c r="O996">
        <f t="shared" si="321"/>
        <v>10</v>
      </c>
      <c r="P996">
        <f>INDEX(Testing!$N$17:$N$23,FLOOR(('Frame Table'!K996-($E$6*M996)-($E$6*60*L996))/'Frame Table'!$F$6,1)+1)</f>
        <v>0</v>
      </c>
      <c r="S996">
        <f t="shared" si="318"/>
        <v>988</v>
      </c>
      <c r="T996">
        <f t="shared" si="314"/>
        <v>1509664</v>
      </c>
      <c r="U996">
        <f t="shared" si="308"/>
        <v>0</v>
      </c>
      <c r="V996">
        <f t="shared" si="309"/>
        <v>58</v>
      </c>
      <c r="W996">
        <f>INDEX(Testing!$K$17:$K$23,FLOOR(('Frame Table'!T996-($E$6*V996)-($E$6*60*U996))/'Frame Table'!$F$6,1)+1)</f>
        <v>99</v>
      </c>
      <c r="X996">
        <f t="shared" si="322"/>
        <v>97</v>
      </c>
      <c r="Y996">
        <f>INDEX(Testing!$N$17:$N$23,FLOOR(('Frame Table'!T996-($E$6*V996)-($E$6*60*U996))/'Frame Table'!$F$6,1)+1)</f>
        <v>99</v>
      </c>
      <c r="AB996">
        <f t="shared" si="319"/>
        <v>988</v>
      </c>
      <c r="AC996">
        <f t="shared" si="315"/>
        <v>942552</v>
      </c>
      <c r="AD996">
        <f t="shared" si="310"/>
        <v>0</v>
      </c>
      <c r="AE996">
        <f t="shared" si="311"/>
        <v>36</v>
      </c>
      <c r="AF996">
        <f>INDEX(Testing!$K$17:$K$23,FLOOR(('Frame Table'!AC996-($E$6*AE996)-($E$6*60*AD996))/'Frame Table'!$F$6,1)+1)</f>
        <v>97</v>
      </c>
      <c r="AG996">
        <f t="shared" si="323"/>
        <v>81</v>
      </c>
      <c r="AH996">
        <f>INDEX(Testing!$N$17:$N$23,FLOOR(('Frame Table'!AC996-($E$6*AE996)-($E$6*60*AD996))/'Frame Table'!$F$6,1)+1)</f>
        <v>96</v>
      </c>
    </row>
    <row r="997" spans="1:34" x14ac:dyDescent="0.25">
      <c r="A997">
        <f t="shared" si="316"/>
        <v>989</v>
      </c>
      <c r="B997">
        <f t="shared" si="312"/>
        <v>1258997</v>
      </c>
      <c r="C997">
        <f t="shared" si="304"/>
        <v>0</v>
      </c>
      <c r="D997">
        <f t="shared" si="305"/>
        <v>49</v>
      </c>
      <c r="E997">
        <f>INDEX(Testing!$K$17:$K$23,FLOOR(('Frame Table'!B997-($E$6*D997)-($E$6*60*C997))/'Frame Table'!$F$6,1)+1)</f>
        <v>25</v>
      </c>
      <c r="F997">
        <f t="shared" si="320"/>
        <v>17</v>
      </c>
      <c r="G997">
        <f>INDEX(Testing!$N$17:$N$23,FLOOR(('Frame Table'!B997-($E$6*D997)-($E$6*60*C997))/'Frame Table'!$F$6,1)+1)</f>
        <v>19</v>
      </c>
      <c r="J997">
        <f t="shared" si="317"/>
        <v>989</v>
      </c>
      <c r="K997">
        <f t="shared" si="313"/>
        <v>1078999</v>
      </c>
      <c r="L997">
        <f t="shared" si="306"/>
        <v>0</v>
      </c>
      <c r="M997">
        <f t="shared" si="307"/>
        <v>42</v>
      </c>
      <c r="N997">
        <f>INDEX(Testing!$K$17:$K$23,FLOOR(('Frame Table'!K997-($E$6*M997)-($E$6*60*L997))/'Frame Table'!$F$6,1)+1)</f>
        <v>0</v>
      </c>
      <c r="O997">
        <f t="shared" si="321"/>
        <v>14</v>
      </c>
      <c r="P997">
        <f>INDEX(Testing!$N$17:$N$23,FLOOR(('Frame Table'!K997-($E$6*M997)-($E$6*60*L997))/'Frame Table'!$F$6,1)+1)</f>
        <v>0</v>
      </c>
      <c r="S997">
        <f t="shared" si="318"/>
        <v>989</v>
      </c>
      <c r="T997">
        <f t="shared" si="314"/>
        <v>1511192</v>
      </c>
      <c r="U997">
        <f t="shared" si="308"/>
        <v>0</v>
      </c>
      <c r="V997">
        <f t="shared" si="309"/>
        <v>59</v>
      </c>
      <c r="W997">
        <f>INDEX(Testing!$K$17:$K$23,FLOOR(('Frame Table'!T997-($E$6*V997)-($E$6*60*U997))/'Frame Table'!$F$6,1)+1)</f>
        <v>0</v>
      </c>
      <c r="X997">
        <f t="shared" si="322"/>
        <v>3</v>
      </c>
      <c r="Y997">
        <f>INDEX(Testing!$N$17:$N$23,FLOOR(('Frame Table'!T997-($E$6*V997)-($E$6*60*U997))/'Frame Table'!$F$6,1)+1)</f>
        <v>0</v>
      </c>
      <c r="AB997">
        <f t="shared" si="319"/>
        <v>989</v>
      </c>
      <c r="AC997">
        <f t="shared" si="315"/>
        <v>943506</v>
      </c>
      <c r="AD997">
        <f t="shared" si="310"/>
        <v>0</v>
      </c>
      <c r="AE997">
        <f t="shared" si="311"/>
        <v>36</v>
      </c>
      <c r="AF997">
        <f>INDEX(Testing!$K$17:$K$23,FLOOR(('Frame Table'!AC997-($E$6*AE997)-($E$6*60*AD997))/'Frame Table'!$F$6,1)+1)</f>
        <v>97</v>
      </c>
      <c r="AG997">
        <f t="shared" si="323"/>
        <v>85</v>
      </c>
      <c r="AH997">
        <f>INDEX(Testing!$N$17:$N$23,FLOOR(('Frame Table'!AC997-($E$6*AE997)-($E$6*60*AD997))/'Frame Table'!$F$6,1)+1)</f>
        <v>96</v>
      </c>
    </row>
    <row r="998" spans="1:34" x14ac:dyDescent="0.25">
      <c r="A998">
        <f t="shared" si="316"/>
        <v>990</v>
      </c>
      <c r="B998">
        <f t="shared" si="312"/>
        <v>1260270</v>
      </c>
      <c r="C998">
        <f t="shared" si="304"/>
        <v>0</v>
      </c>
      <c r="D998">
        <f t="shared" si="305"/>
        <v>49</v>
      </c>
      <c r="E998">
        <f>INDEX(Testing!$K$17:$K$23,FLOOR(('Frame Table'!B998-($E$6*D998)-($E$6*60*C998))/'Frame Table'!$F$6,1)+1)</f>
        <v>25</v>
      </c>
      <c r="F998">
        <f t="shared" si="320"/>
        <v>22</v>
      </c>
      <c r="G998">
        <f>INDEX(Testing!$N$17:$N$23,FLOOR(('Frame Table'!B998-($E$6*D998)-($E$6*60*C998))/'Frame Table'!$F$6,1)+1)</f>
        <v>19</v>
      </c>
      <c r="J998">
        <f t="shared" si="317"/>
        <v>990</v>
      </c>
      <c r="K998">
        <f t="shared" si="313"/>
        <v>1080090</v>
      </c>
      <c r="L998">
        <f t="shared" si="306"/>
        <v>0</v>
      </c>
      <c r="M998">
        <f t="shared" si="307"/>
        <v>42</v>
      </c>
      <c r="N998">
        <f>INDEX(Testing!$K$17:$K$23,FLOOR(('Frame Table'!K998-($E$6*M998)-($E$6*60*L998))/'Frame Table'!$F$6,1)+1)</f>
        <v>25</v>
      </c>
      <c r="O998">
        <f t="shared" si="321"/>
        <v>19</v>
      </c>
      <c r="P998">
        <f>INDEX(Testing!$N$17:$N$23,FLOOR(('Frame Table'!K998-($E$6*M998)-($E$6*60*L998))/'Frame Table'!$F$6,1)+1)</f>
        <v>19</v>
      </c>
      <c r="S998">
        <f t="shared" si="318"/>
        <v>990</v>
      </c>
      <c r="T998">
        <f t="shared" si="314"/>
        <v>1512720</v>
      </c>
      <c r="U998">
        <f t="shared" si="308"/>
        <v>0</v>
      </c>
      <c r="V998">
        <f t="shared" si="309"/>
        <v>59</v>
      </c>
      <c r="W998">
        <f>INDEX(Testing!$K$17:$K$23,FLOOR(('Frame Table'!T998-($E$6*V998)-($E$6*60*U998))/'Frame Table'!$F$6,1)+1)</f>
        <v>0</v>
      </c>
      <c r="X998">
        <f t="shared" si="322"/>
        <v>9</v>
      </c>
      <c r="Y998">
        <f>INDEX(Testing!$N$17:$N$23,FLOOR(('Frame Table'!T998-($E$6*V998)-($E$6*60*U998))/'Frame Table'!$F$6,1)+1)</f>
        <v>0</v>
      </c>
      <c r="AB998">
        <f t="shared" si="319"/>
        <v>990</v>
      </c>
      <c r="AC998">
        <f t="shared" si="315"/>
        <v>944460</v>
      </c>
      <c r="AD998">
        <f t="shared" si="310"/>
        <v>0</v>
      </c>
      <c r="AE998">
        <f t="shared" si="311"/>
        <v>36</v>
      </c>
      <c r="AF998">
        <f>INDEX(Testing!$K$17:$K$23,FLOOR(('Frame Table'!AC998-($E$6*AE998)-($E$6*60*AD998))/'Frame Table'!$F$6,1)+1)</f>
        <v>97</v>
      </c>
      <c r="AG998">
        <f t="shared" si="323"/>
        <v>89</v>
      </c>
      <c r="AH998">
        <f>INDEX(Testing!$N$17:$N$23,FLOOR(('Frame Table'!AC998-($E$6*AE998)-($E$6*60*AD998))/'Frame Table'!$F$6,1)+1)</f>
        <v>96</v>
      </c>
    </row>
    <row r="999" spans="1:34" x14ac:dyDescent="0.25">
      <c r="A999">
        <f t="shared" si="316"/>
        <v>991</v>
      </c>
      <c r="B999">
        <f t="shared" si="312"/>
        <v>1261543</v>
      </c>
      <c r="C999">
        <f t="shared" si="304"/>
        <v>0</v>
      </c>
      <c r="D999">
        <f t="shared" si="305"/>
        <v>49</v>
      </c>
      <c r="E999">
        <f>INDEX(Testing!$K$17:$K$23,FLOOR(('Frame Table'!B999-($E$6*D999)-($E$6*60*C999))/'Frame Table'!$F$6,1)+1)</f>
        <v>25</v>
      </c>
      <c r="F999">
        <f t="shared" si="320"/>
        <v>27</v>
      </c>
      <c r="G999">
        <f>INDEX(Testing!$N$17:$N$23,FLOOR(('Frame Table'!B999-($E$6*D999)-($E$6*60*C999))/'Frame Table'!$F$6,1)+1)</f>
        <v>19</v>
      </c>
      <c r="J999">
        <f t="shared" si="317"/>
        <v>991</v>
      </c>
      <c r="K999">
        <f t="shared" si="313"/>
        <v>1081181</v>
      </c>
      <c r="L999">
        <f t="shared" si="306"/>
        <v>0</v>
      </c>
      <c r="M999">
        <f t="shared" si="307"/>
        <v>42</v>
      </c>
      <c r="N999">
        <f>INDEX(Testing!$K$17:$K$23,FLOOR(('Frame Table'!K999-($E$6*M999)-($E$6*60*L999))/'Frame Table'!$F$6,1)+1)</f>
        <v>25</v>
      </c>
      <c r="O999">
        <f t="shared" si="321"/>
        <v>23</v>
      </c>
      <c r="P999">
        <f>INDEX(Testing!$N$17:$N$23,FLOOR(('Frame Table'!K999-($E$6*M999)-($E$6*60*L999))/'Frame Table'!$F$6,1)+1)</f>
        <v>19</v>
      </c>
      <c r="S999">
        <f t="shared" si="318"/>
        <v>991</v>
      </c>
      <c r="T999">
        <f t="shared" si="314"/>
        <v>1514248</v>
      </c>
      <c r="U999">
        <f t="shared" si="308"/>
        <v>0</v>
      </c>
      <c r="V999">
        <f t="shared" si="309"/>
        <v>59</v>
      </c>
      <c r="W999">
        <f>INDEX(Testing!$K$17:$K$23,FLOOR(('Frame Table'!T999-($E$6*V999)-($E$6*60*U999))/'Frame Table'!$F$6,1)+1)</f>
        <v>0</v>
      </c>
      <c r="X999">
        <f t="shared" si="322"/>
        <v>15</v>
      </c>
      <c r="Y999">
        <f>INDEX(Testing!$N$17:$N$23,FLOOR(('Frame Table'!T999-($E$6*V999)-($E$6*60*U999))/'Frame Table'!$F$6,1)+1)</f>
        <v>0</v>
      </c>
      <c r="AB999">
        <f t="shared" si="319"/>
        <v>991</v>
      </c>
      <c r="AC999">
        <f t="shared" si="315"/>
        <v>945414</v>
      </c>
      <c r="AD999">
        <f t="shared" si="310"/>
        <v>0</v>
      </c>
      <c r="AE999">
        <f t="shared" si="311"/>
        <v>36</v>
      </c>
      <c r="AF999">
        <f>INDEX(Testing!$K$17:$K$23,FLOOR(('Frame Table'!AC999-($E$6*AE999)-($E$6*60*AD999))/'Frame Table'!$F$6,1)+1)</f>
        <v>97</v>
      </c>
      <c r="AG999">
        <f t="shared" si="323"/>
        <v>93</v>
      </c>
      <c r="AH999">
        <f>INDEX(Testing!$N$17:$N$23,FLOOR(('Frame Table'!AC999-($E$6*AE999)-($E$6*60*AD999))/'Frame Table'!$F$6,1)+1)</f>
        <v>96</v>
      </c>
    </row>
    <row r="1000" spans="1:34" x14ac:dyDescent="0.25">
      <c r="A1000">
        <f t="shared" si="316"/>
        <v>992</v>
      </c>
      <c r="B1000">
        <f t="shared" si="312"/>
        <v>1262816</v>
      </c>
      <c r="C1000">
        <f t="shared" si="304"/>
        <v>0</v>
      </c>
      <c r="D1000">
        <f t="shared" si="305"/>
        <v>49</v>
      </c>
      <c r="E1000">
        <f>INDEX(Testing!$K$17:$K$23,FLOOR(('Frame Table'!B1000-($E$6*D1000)-($E$6*60*C1000))/'Frame Table'!$F$6,1)+1)</f>
        <v>48</v>
      </c>
      <c r="F1000">
        <f t="shared" si="320"/>
        <v>32</v>
      </c>
      <c r="G1000">
        <f>INDEX(Testing!$N$17:$N$23,FLOOR(('Frame Table'!B1000-($E$6*D1000)-($E$6*60*C1000))/'Frame Table'!$F$6,1)+1)</f>
        <v>38</v>
      </c>
      <c r="J1000">
        <f t="shared" si="317"/>
        <v>992</v>
      </c>
      <c r="K1000">
        <f t="shared" si="313"/>
        <v>1082272</v>
      </c>
      <c r="L1000">
        <f t="shared" si="306"/>
        <v>0</v>
      </c>
      <c r="M1000">
        <f t="shared" si="307"/>
        <v>42</v>
      </c>
      <c r="N1000">
        <f>INDEX(Testing!$K$17:$K$23,FLOOR(('Frame Table'!K1000-($E$6*M1000)-($E$6*60*L1000))/'Frame Table'!$F$6,1)+1)</f>
        <v>25</v>
      </c>
      <c r="O1000">
        <f t="shared" si="321"/>
        <v>27</v>
      </c>
      <c r="P1000">
        <f>INDEX(Testing!$N$17:$N$23,FLOOR(('Frame Table'!K1000-($E$6*M1000)-($E$6*60*L1000))/'Frame Table'!$F$6,1)+1)</f>
        <v>19</v>
      </c>
      <c r="S1000">
        <f t="shared" si="318"/>
        <v>992</v>
      </c>
      <c r="T1000">
        <f t="shared" si="314"/>
        <v>1515776</v>
      </c>
      <c r="U1000">
        <f t="shared" si="308"/>
        <v>0</v>
      </c>
      <c r="V1000">
        <f t="shared" si="309"/>
        <v>59</v>
      </c>
      <c r="W1000">
        <f>INDEX(Testing!$K$17:$K$23,FLOOR(('Frame Table'!T1000-($E$6*V1000)-($E$6*60*U1000))/'Frame Table'!$F$6,1)+1)</f>
        <v>25</v>
      </c>
      <c r="X1000">
        <f t="shared" si="322"/>
        <v>21</v>
      </c>
      <c r="Y1000">
        <f>INDEX(Testing!$N$17:$N$23,FLOOR(('Frame Table'!T1000-($E$6*V1000)-($E$6*60*U1000))/'Frame Table'!$F$6,1)+1)</f>
        <v>19</v>
      </c>
      <c r="AB1000">
        <f t="shared" si="319"/>
        <v>992</v>
      </c>
      <c r="AC1000">
        <f t="shared" si="315"/>
        <v>946368</v>
      </c>
      <c r="AD1000">
        <f t="shared" si="310"/>
        <v>0</v>
      </c>
      <c r="AE1000">
        <f t="shared" si="311"/>
        <v>36</v>
      </c>
      <c r="AF1000">
        <f>INDEX(Testing!$K$17:$K$23,FLOOR(('Frame Table'!AC1000-($E$6*AE1000)-($E$6*60*AD1000))/'Frame Table'!$F$6,1)+1)</f>
        <v>99</v>
      </c>
      <c r="AG1000">
        <f t="shared" si="323"/>
        <v>96</v>
      </c>
      <c r="AH1000">
        <f>INDEX(Testing!$N$17:$N$23,FLOOR(('Frame Table'!AC1000-($E$6*AE1000)-($E$6*60*AD1000))/'Frame Table'!$F$6,1)+1)</f>
        <v>99</v>
      </c>
    </row>
    <row r="1001" spans="1:34" x14ac:dyDescent="0.25">
      <c r="A1001">
        <f t="shared" si="316"/>
        <v>993</v>
      </c>
      <c r="B1001">
        <f t="shared" si="312"/>
        <v>1264089</v>
      </c>
      <c r="C1001">
        <f t="shared" si="304"/>
        <v>0</v>
      </c>
      <c r="D1001">
        <f t="shared" si="305"/>
        <v>49</v>
      </c>
      <c r="E1001">
        <f>INDEX(Testing!$K$17:$K$23,FLOOR(('Frame Table'!B1001-($E$6*D1001)-($E$6*60*C1001))/'Frame Table'!$F$6,1)+1)</f>
        <v>48</v>
      </c>
      <c r="F1001">
        <f t="shared" si="320"/>
        <v>37</v>
      </c>
      <c r="G1001">
        <f>INDEX(Testing!$N$17:$N$23,FLOOR(('Frame Table'!B1001-($E$6*D1001)-($E$6*60*C1001))/'Frame Table'!$F$6,1)+1)</f>
        <v>38</v>
      </c>
      <c r="J1001">
        <f t="shared" si="317"/>
        <v>993</v>
      </c>
      <c r="K1001">
        <f t="shared" si="313"/>
        <v>1083363</v>
      </c>
      <c r="L1001">
        <f t="shared" si="306"/>
        <v>0</v>
      </c>
      <c r="M1001">
        <f t="shared" si="307"/>
        <v>42</v>
      </c>
      <c r="N1001">
        <f>INDEX(Testing!$K$17:$K$23,FLOOR(('Frame Table'!K1001-($E$6*M1001)-($E$6*60*L1001))/'Frame Table'!$F$6,1)+1)</f>
        <v>25</v>
      </c>
      <c r="O1001">
        <f t="shared" si="321"/>
        <v>31</v>
      </c>
      <c r="P1001">
        <f>INDEX(Testing!$N$17:$N$23,FLOOR(('Frame Table'!K1001-($E$6*M1001)-($E$6*60*L1001))/'Frame Table'!$F$6,1)+1)</f>
        <v>19</v>
      </c>
      <c r="S1001">
        <f t="shared" si="318"/>
        <v>993</v>
      </c>
      <c r="T1001">
        <f t="shared" si="314"/>
        <v>1517304</v>
      </c>
      <c r="U1001">
        <f t="shared" si="308"/>
        <v>0</v>
      </c>
      <c r="V1001">
        <f t="shared" si="309"/>
        <v>59</v>
      </c>
      <c r="W1001">
        <f>INDEX(Testing!$K$17:$K$23,FLOOR(('Frame Table'!T1001-($E$6*V1001)-($E$6*60*U1001))/'Frame Table'!$F$6,1)+1)</f>
        <v>25</v>
      </c>
      <c r="X1001">
        <f t="shared" si="322"/>
        <v>26</v>
      </c>
      <c r="Y1001">
        <f>INDEX(Testing!$N$17:$N$23,FLOOR(('Frame Table'!T1001-($E$6*V1001)-($E$6*60*U1001))/'Frame Table'!$F$6,1)+1)</f>
        <v>19</v>
      </c>
      <c r="AB1001">
        <f t="shared" si="319"/>
        <v>993</v>
      </c>
      <c r="AC1001">
        <f t="shared" si="315"/>
        <v>947322</v>
      </c>
      <c r="AD1001">
        <f t="shared" si="310"/>
        <v>0</v>
      </c>
      <c r="AE1001">
        <f t="shared" si="311"/>
        <v>37</v>
      </c>
      <c r="AF1001">
        <f>INDEX(Testing!$K$17:$K$23,FLOOR(('Frame Table'!AC1001-($E$6*AE1001)-($E$6*60*AD1001))/'Frame Table'!$F$6,1)+1)</f>
        <v>0</v>
      </c>
      <c r="AG1001">
        <f t="shared" si="323"/>
        <v>0</v>
      </c>
      <c r="AH1001">
        <f>INDEX(Testing!$N$17:$N$23,FLOOR(('Frame Table'!AC1001-($E$6*AE1001)-($E$6*60*AD1001))/'Frame Table'!$F$6,1)+1)</f>
        <v>0</v>
      </c>
    </row>
    <row r="1002" spans="1:34" x14ac:dyDescent="0.25">
      <c r="A1002">
        <f t="shared" si="316"/>
        <v>994</v>
      </c>
      <c r="B1002">
        <f t="shared" si="312"/>
        <v>1265362</v>
      </c>
      <c r="C1002">
        <f t="shared" si="304"/>
        <v>0</v>
      </c>
      <c r="D1002">
        <f t="shared" si="305"/>
        <v>49</v>
      </c>
      <c r="E1002">
        <f>INDEX(Testing!$K$17:$K$23,FLOOR(('Frame Table'!B1002-($E$6*D1002)-($E$6*60*C1002))/'Frame Table'!$F$6,1)+1)</f>
        <v>48</v>
      </c>
      <c r="F1002">
        <f t="shared" si="320"/>
        <v>42</v>
      </c>
      <c r="G1002">
        <f>INDEX(Testing!$N$17:$N$23,FLOOR(('Frame Table'!B1002-($E$6*D1002)-($E$6*60*C1002))/'Frame Table'!$F$6,1)+1)</f>
        <v>38</v>
      </c>
      <c r="J1002">
        <f t="shared" si="317"/>
        <v>994</v>
      </c>
      <c r="K1002">
        <f t="shared" si="313"/>
        <v>1084454</v>
      </c>
      <c r="L1002">
        <f t="shared" si="306"/>
        <v>0</v>
      </c>
      <c r="M1002">
        <f t="shared" si="307"/>
        <v>42</v>
      </c>
      <c r="N1002">
        <f>INDEX(Testing!$K$17:$K$23,FLOOR(('Frame Table'!K1002-($E$6*M1002)-($E$6*60*L1002))/'Frame Table'!$F$6,1)+1)</f>
        <v>48</v>
      </c>
      <c r="O1002">
        <f t="shared" si="321"/>
        <v>36</v>
      </c>
      <c r="P1002">
        <f>INDEX(Testing!$N$17:$N$23,FLOOR(('Frame Table'!K1002-($E$6*M1002)-($E$6*60*L1002))/'Frame Table'!$F$6,1)+1)</f>
        <v>38</v>
      </c>
      <c r="S1002">
        <f t="shared" si="318"/>
        <v>994</v>
      </c>
      <c r="T1002">
        <f t="shared" si="314"/>
        <v>1518832</v>
      </c>
      <c r="U1002">
        <f t="shared" si="308"/>
        <v>0</v>
      </c>
      <c r="V1002">
        <f t="shared" si="309"/>
        <v>59</v>
      </c>
      <c r="W1002">
        <f>INDEX(Testing!$K$17:$K$23,FLOOR(('Frame Table'!T1002-($E$6*V1002)-($E$6*60*U1002))/'Frame Table'!$F$6,1)+1)</f>
        <v>48</v>
      </c>
      <c r="X1002">
        <f t="shared" si="322"/>
        <v>32</v>
      </c>
      <c r="Y1002">
        <f>INDEX(Testing!$N$17:$N$23,FLOOR(('Frame Table'!T1002-($E$6*V1002)-($E$6*60*U1002))/'Frame Table'!$F$6,1)+1)</f>
        <v>38</v>
      </c>
      <c r="AB1002">
        <f t="shared" si="319"/>
        <v>994</v>
      </c>
      <c r="AC1002">
        <f t="shared" si="315"/>
        <v>948276</v>
      </c>
      <c r="AD1002">
        <f t="shared" si="310"/>
        <v>0</v>
      </c>
      <c r="AE1002">
        <f t="shared" si="311"/>
        <v>37</v>
      </c>
      <c r="AF1002">
        <f>INDEX(Testing!$K$17:$K$23,FLOOR(('Frame Table'!AC1002-($E$6*AE1002)-($E$6*60*AD1002))/'Frame Table'!$F$6,1)+1)</f>
        <v>0</v>
      </c>
      <c r="AG1002">
        <f t="shared" si="323"/>
        <v>4</v>
      </c>
      <c r="AH1002">
        <f>INDEX(Testing!$N$17:$N$23,FLOOR(('Frame Table'!AC1002-($E$6*AE1002)-($E$6*60*AD1002))/'Frame Table'!$F$6,1)+1)</f>
        <v>0</v>
      </c>
    </row>
    <row r="1003" spans="1:34" x14ac:dyDescent="0.25">
      <c r="A1003">
        <f t="shared" si="316"/>
        <v>995</v>
      </c>
      <c r="B1003">
        <f t="shared" si="312"/>
        <v>1266635</v>
      </c>
      <c r="C1003">
        <f t="shared" si="304"/>
        <v>0</v>
      </c>
      <c r="D1003">
        <f t="shared" si="305"/>
        <v>49</v>
      </c>
      <c r="E1003">
        <f>INDEX(Testing!$K$17:$K$23,FLOOR(('Frame Table'!B1003-($E$6*D1003)-($E$6*60*C1003))/'Frame Table'!$F$6,1)+1)</f>
        <v>48</v>
      </c>
      <c r="F1003">
        <f t="shared" si="320"/>
        <v>47</v>
      </c>
      <c r="G1003">
        <f>INDEX(Testing!$N$17:$N$23,FLOOR(('Frame Table'!B1003-($E$6*D1003)-($E$6*60*C1003))/'Frame Table'!$F$6,1)+1)</f>
        <v>38</v>
      </c>
      <c r="J1003">
        <f t="shared" si="317"/>
        <v>995</v>
      </c>
      <c r="K1003">
        <f t="shared" si="313"/>
        <v>1085545</v>
      </c>
      <c r="L1003">
        <f t="shared" si="306"/>
        <v>0</v>
      </c>
      <c r="M1003">
        <f t="shared" si="307"/>
        <v>42</v>
      </c>
      <c r="N1003">
        <f>INDEX(Testing!$K$17:$K$23,FLOOR(('Frame Table'!K1003-($E$6*M1003)-($E$6*60*L1003))/'Frame Table'!$F$6,1)+1)</f>
        <v>48</v>
      </c>
      <c r="O1003">
        <f t="shared" si="321"/>
        <v>40</v>
      </c>
      <c r="P1003">
        <f>INDEX(Testing!$N$17:$N$23,FLOOR(('Frame Table'!K1003-($E$6*M1003)-($E$6*60*L1003))/'Frame Table'!$F$6,1)+1)</f>
        <v>38</v>
      </c>
      <c r="S1003">
        <f t="shared" si="318"/>
        <v>995</v>
      </c>
      <c r="T1003">
        <f t="shared" si="314"/>
        <v>1520360</v>
      </c>
      <c r="U1003">
        <f t="shared" si="308"/>
        <v>0</v>
      </c>
      <c r="V1003">
        <f t="shared" si="309"/>
        <v>59</v>
      </c>
      <c r="W1003">
        <f>INDEX(Testing!$K$17:$K$23,FLOOR(('Frame Table'!T1003-($E$6*V1003)-($E$6*60*U1003))/'Frame Table'!$F$6,1)+1)</f>
        <v>48</v>
      </c>
      <c r="X1003">
        <f t="shared" si="322"/>
        <v>38</v>
      </c>
      <c r="Y1003">
        <f>INDEX(Testing!$N$17:$N$23,FLOOR(('Frame Table'!T1003-($E$6*V1003)-($E$6*60*U1003))/'Frame Table'!$F$6,1)+1)</f>
        <v>38</v>
      </c>
      <c r="AB1003">
        <f t="shared" si="319"/>
        <v>995</v>
      </c>
      <c r="AC1003">
        <f t="shared" si="315"/>
        <v>949230</v>
      </c>
      <c r="AD1003">
        <f t="shared" si="310"/>
        <v>0</v>
      </c>
      <c r="AE1003">
        <f t="shared" si="311"/>
        <v>37</v>
      </c>
      <c r="AF1003">
        <f>INDEX(Testing!$K$17:$K$23,FLOOR(('Frame Table'!AC1003-($E$6*AE1003)-($E$6*60*AD1003))/'Frame Table'!$F$6,1)+1)</f>
        <v>0</v>
      </c>
      <c r="AG1003">
        <f t="shared" si="323"/>
        <v>7</v>
      </c>
      <c r="AH1003">
        <f>INDEX(Testing!$N$17:$N$23,FLOOR(('Frame Table'!AC1003-($E$6*AE1003)-($E$6*60*AD1003))/'Frame Table'!$F$6,1)+1)</f>
        <v>0</v>
      </c>
    </row>
    <row r="1004" spans="1:34" x14ac:dyDescent="0.25">
      <c r="A1004">
        <f t="shared" si="316"/>
        <v>996</v>
      </c>
      <c r="B1004">
        <f t="shared" si="312"/>
        <v>1267908</v>
      </c>
      <c r="C1004">
        <f t="shared" si="304"/>
        <v>0</v>
      </c>
      <c r="D1004">
        <f t="shared" si="305"/>
        <v>49</v>
      </c>
      <c r="E1004">
        <f>INDEX(Testing!$K$17:$K$23,FLOOR(('Frame Table'!B1004-($E$6*D1004)-($E$6*60*C1004))/'Frame Table'!$F$6,1)+1)</f>
        <v>61</v>
      </c>
      <c r="F1004">
        <f t="shared" si="320"/>
        <v>52</v>
      </c>
      <c r="G1004">
        <f>INDEX(Testing!$N$17:$N$23,FLOOR(('Frame Table'!B1004-($E$6*D1004)-($E$6*60*C1004))/'Frame Table'!$F$6,1)+1)</f>
        <v>58</v>
      </c>
      <c r="J1004">
        <f t="shared" si="317"/>
        <v>996</v>
      </c>
      <c r="K1004">
        <f t="shared" si="313"/>
        <v>1086636</v>
      </c>
      <c r="L1004">
        <f t="shared" si="306"/>
        <v>0</v>
      </c>
      <c r="M1004">
        <f t="shared" si="307"/>
        <v>42</v>
      </c>
      <c r="N1004">
        <f>INDEX(Testing!$K$17:$K$23,FLOOR(('Frame Table'!K1004-($E$6*M1004)-($E$6*60*L1004))/'Frame Table'!$F$6,1)+1)</f>
        <v>48</v>
      </c>
      <c r="O1004">
        <f t="shared" si="321"/>
        <v>44</v>
      </c>
      <c r="P1004">
        <f>INDEX(Testing!$N$17:$N$23,FLOOR(('Frame Table'!K1004-($E$6*M1004)-($E$6*60*L1004))/'Frame Table'!$F$6,1)+1)</f>
        <v>38</v>
      </c>
      <c r="S1004">
        <f t="shared" si="318"/>
        <v>996</v>
      </c>
      <c r="T1004">
        <f t="shared" si="314"/>
        <v>1521888</v>
      </c>
      <c r="U1004">
        <f t="shared" si="308"/>
        <v>0</v>
      </c>
      <c r="V1004">
        <f t="shared" si="309"/>
        <v>59</v>
      </c>
      <c r="W1004">
        <f>INDEX(Testing!$K$17:$K$23,FLOOR(('Frame Table'!T1004-($E$6*V1004)-($E$6*60*U1004))/'Frame Table'!$F$6,1)+1)</f>
        <v>48</v>
      </c>
      <c r="X1004">
        <f t="shared" si="322"/>
        <v>44</v>
      </c>
      <c r="Y1004">
        <f>INDEX(Testing!$N$17:$N$23,FLOOR(('Frame Table'!T1004-($E$6*V1004)-($E$6*60*U1004))/'Frame Table'!$F$6,1)+1)</f>
        <v>38</v>
      </c>
      <c r="AB1004">
        <f t="shared" si="319"/>
        <v>996</v>
      </c>
      <c r="AC1004">
        <f t="shared" si="315"/>
        <v>950184</v>
      </c>
      <c r="AD1004">
        <f t="shared" si="310"/>
        <v>0</v>
      </c>
      <c r="AE1004">
        <f t="shared" si="311"/>
        <v>37</v>
      </c>
      <c r="AF1004">
        <f>INDEX(Testing!$K$17:$K$23,FLOOR(('Frame Table'!AC1004-($E$6*AE1004)-($E$6*60*AD1004))/'Frame Table'!$F$6,1)+1)</f>
        <v>0</v>
      </c>
      <c r="AG1004">
        <f t="shared" si="323"/>
        <v>11</v>
      </c>
      <c r="AH1004">
        <f>INDEX(Testing!$N$17:$N$23,FLOOR(('Frame Table'!AC1004-($E$6*AE1004)-($E$6*60*AD1004))/'Frame Table'!$F$6,1)+1)</f>
        <v>0</v>
      </c>
    </row>
    <row r="1005" spans="1:34" x14ac:dyDescent="0.25">
      <c r="A1005">
        <f t="shared" si="316"/>
        <v>997</v>
      </c>
      <c r="B1005">
        <f t="shared" si="312"/>
        <v>1269181</v>
      </c>
      <c r="C1005">
        <f t="shared" si="304"/>
        <v>0</v>
      </c>
      <c r="D1005">
        <f t="shared" si="305"/>
        <v>49</v>
      </c>
      <c r="E1005">
        <f>INDEX(Testing!$K$17:$K$23,FLOOR(('Frame Table'!B1005-($E$6*D1005)-($E$6*60*C1005))/'Frame Table'!$F$6,1)+1)</f>
        <v>61</v>
      </c>
      <c r="F1005">
        <f t="shared" si="320"/>
        <v>57</v>
      </c>
      <c r="G1005">
        <f>INDEX(Testing!$N$17:$N$23,FLOOR(('Frame Table'!B1005-($E$6*D1005)-($E$6*60*C1005))/'Frame Table'!$F$6,1)+1)</f>
        <v>58</v>
      </c>
      <c r="J1005">
        <f t="shared" si="317"/>
        <v>997</v>
      </c>
      <c r="K1005">
        <f t="shared" si="313"/>
        <v>1087727</v>
      </c>
      <c r="L1005">
        <f t="shared" si="306"/>
        <v>0</v>
      </c>
      <c r="M1005">
        <f t="shared" si="307"/>
        <v>42</v>
      </c>
      <c r="N1005">
        <f>INDEX(Testing!$K$17:$K$23,FLOOR(('Frame Table'!K1005-($E$6*M1005)-($E$6*60*L1005))/'Frame Table'!$F$6,1)+1)</f>
        <v>61</v>
      </c>
      <c r="O1005">
        <f t="shared" si="321"/>
        <v>48</v>
      </c>
      <c r="P1005">
        <f>INDEX(Testing!$N$17:$N$23,FLOOR(('Frame Table'!K1005-($E$6*M1005)-($E$6*60*L1005))/'Frame Table'!$F$6,1)+1)</f>
        <v>58</v>
      </c>
      <c r="S1005">
        <f t="shared" si="318"/>
        <v>997</v>
      </c>
      <c r="T1005">
        <f t="shared" si="314"/>
        <v>1523416</v>
      </c>
      <c r="U1005">
        <f t="shared" si="308"/>
        <v>0</v>
      </c>
      <c r="V1005">
        <f t="shared" si="309"/>
        <v>59</v>
      </c>
      <c r="W1005">
        <f>INDEX(Testing!$K$17:$K$23,FLOOR(('Frame Table'!T1005-($E$6*V1005)-($E$6*60*U1005))/'Frame Table'!$F$6,1)+1)</f>
        <v>61</v>
      </c>
      <c r="X1005">
        <f t="shared" si="322"/>
        <v>50</v>
      </c>
      <c r="Y1005">
        <f>INDEX(Testing!$N$17:$N$23,FLOOR(('Frame Table'!T1005-($E$6*V1005)-($E$6*60*U1005))/'Frame Table'!$F$6,1)+1)</f>
        <v>58</v>
      </c>
      <c r="AB1005">
        <f t="shared" si="319"/>
        <v>997</v>
      </c>
      <c r="AC1005">
        <f t="shared" si="315"/>
        <v>951138</v>
      </c>
      <c r="AD1005">
        <f t="shared" si="310"/>
        <v>0</v>
      </c>
      <c r="AE1005">
        <f t="shared" si="311"/>
        <v>37</v>
      </c>
      <c r="AF1005">
        <f>INDEX(Testing!$K$17:$K$23,FLOOR(('Frame Table'!AC1005-($E$6*AE1005)-($E$6*60*AD1005))/'Frame Table'!$F$6,1)+1)</f>
        <v>0</v>
      </c>
      <c r="AG1005">
        <f t="shared" si="323"/>
        <v>15</v>
      </c>
      <c r="AH1005">
        <f>INDEX(Testing!$N$17:$N$23,FLOOR(('Frame Table'!AC1005-($E$6*AE1005)-($E$6*60*AD1005))/'Frame Table'!$F$6,1)+1)</f>
        <v>0</v>
      </c>
    </row>
    <row r="1006" spans="1:34" x14ac:dyDescent="0.25">
      <c r="A1006">
        <f t="shared" si="316"/>
        <v>998</v>
      </c>
      <c r="B1006">
        <f t="shared" si="312"/>
        <v>1270454</v>
      </c>
      <c r="C1006">
        <f t="shared" si="304"/>
        <v>0</v>
      </c>
      <c r="D1006">
        <f t="shared" si="305"/>
        <v>49</v>
      </c>
      <c r="E1006">
        <f>INDEX(Testing!$K$17:$K$23,FLOOR(('Frame Table'!B1006-($E$6*D1006)-($E$6*60*C1006))/'Frame Table'!$F$6,1)+1)</f>
        <v>61</v>
      </c>
      <c r="F1006">
        <f t="shared" si="320"/>
        <v>62</v>
      </c>
      <c r="G1006">
        <f>INDEX(Testing!$N$17:$N$23,FLOOR(('Frame Table'!B1006-($E$6*D1006)-($E$6*60*C1006))/'Frame Table'!$F$6,1)+1)</f>
        <v>58</v>
      </c>
      <c r="J1006">
        <f t="shared" si="317"/>
        <v>998</v>
      </c>
      <c r="K1006">
        <f t="shared" si="313"/>
        <v>1088818</v>
      </c>
      <c r="L1006">
        <f t="shared" si="306"/>
        <v>0</v>
      </c>
      <c r="M1006">
        <f t="shared" si="307"/>
        <v>42</v>
      </c>
      <c r="N1006">
        <f>INDEX(Testing!$K$17:$K$23,FLOOR(('Frame Table'!K1006-($E$6*M1006)-($E$6*60*L1006))/'Frame Table'!$F$6,1)+1)</f>
        <v>61</v>
      </c>
      <c r="O1006">
        <f t="shared" si="321"/>
        <v>53</v>
      </c>
      <c r="P1006">
        <f>INDEX(Testing!$N$17:$N$23,FLOOR(('Frame Table'!K1006-($E$6*M1006)-($E$6*60*L1006))/'Frame Table'!$F$6,1)+1)</f>
        <v>58</v>
      </c>
      <c r="S1006">
        <f t="shared" si="318"/>
        <v>998</v>
      </c>
      <c r="T1006">
        <f t="shared" si="314"/>
        <v>1524944</v>
      </c>
      <c r="U1006">
        <f t="shared" si="308"/>
        <v>0</v>
      </c>
      <c r="V1006">
        <f t="shared" si="309"/>
        <v>59</v>
      </c>
      <c r="W1006">
        <f>INDEX(Testing!$K$17:$K$23,FLOOR(('Frame Table'!T1006-($E$6*V1006)-($E$6*60*U1006))/'Frame Table'!$F$6,1)+1)</f>
        <v>61</v>
      </c>
      <c r="X1006">
        <f t="shared" si="322"/>
        <v>56</v>
      </c>
      <c r="Y1006">
        <f>INDEX(Testing!$N$17:$N$23,FLOOR(('Frame Table'!T1006-($E$6*V1006)-($E$6*60*U1006))/'Frame Table'!$F$6,1)+1)</f>
        <v>58</v>
      </c>
      <c r="AB1006">
        <f t="shared" si="319"/>
        <v>998</v>
      </c>
      <c r="AC1006">
        <f t="shared" si="315"/>
        <v>952092</v>
      </c>
      <c r="AD1006">
        <f t="shared" si="310"/>
        <v>0</v>
      </c>
      <c r="AE1006">
        <f t="shared" si="311"/>
        <v>37</v>
      </c>
      <c r="AF1006">
        <f>INDEX(Testing!$K$17:$K$23,FLOOR(('Frame Table'!AC1006-($E$6*AE1006)-($E$6*60*AD1006))/'Frame Table'!$F$6,1)+1)</f>
        <v>25</v>
      </c>
      <c r="AG1006">
        <f t="shared" si="323"/>
        <v>19</v>
      </c>
      <c r="AH1006">
        <f>INDEX(Testing!$N$17:$N$23,FLOOR(('Frame Table'!AC1006-($E$6*AE1006)-($E$6*60*AD1006))/'Frame Table'!$F$6,1)+1)</f>
        <v>19</v>
      </c>
    </row>
    <row r="1007" spans="1:34" x14ac:dyDescent="0.25">
      <c r="A1007">
        <f t="shared" si="316"/>
        <v>999</v>
      </c>
      <c r="B1007">
        <f t="shared" si="312"/>
        <v>1271727</v>
      </c>
      <c r="C1007">
        <f t="shared" si="304"/>
        <v>0</v>
      </c>
      <c r="D1007">
        <f t="shared" si="305"/>
        <v>49</v>
      </c>
      <c r="E1007">
        <f>INDEX(Testing!$K$17:$K$23,FLOOR(('Frame Table'!B1007-($E$6*D1007)-($E$6*60*C1007))/'Frame Table'!$F$6,1)+1)</f>
        <v>82</v>
      </c>
      <c r="F1007">
        <f t="shared" si="320"/>
        <v>67</v>
      </c>
      <c r="G1007">
        <f>INDEX(Testing!$N$17:$N$23,FLOOR(('Frame Table'!B1007-($E$6*D1007)-($E$6*60*C1007))/'Frame Table'!$F$6,1)+1)</f>
        <v>77</v>
      </c>
      <c r="J1007">
        <f t="shared" si="317"/>
        <v>999</v>
      </c>
      <c r="K1007">
        <f t="shared" si="313"/>
        <v>1089909</v>
      </c>
      <c r="L1007">
        <f t="shared" si="306"/>
        <v>0</v>
      </c>
      <c r="M1007">
        <f t="shared" si="307"/>
        <v>42</v>
      </c>
      <c r="N1007">
        <f>INDEX(Testing!$K$17:$K$23,FLOOR(('Frame Table'!K1007-($E$6*M1007)-($E$6*60*L1007))/'Frame Table'!$F$6,1)+1)</f>
        <v>61</v>
      </c>
      <c r="O1007">
        <f t="shared" si="321"/>
        <v>57</v>
      </c>
      <c r="P1007">
        <f>INDEX(Testing!$N$17:$N$23,FLOOR(('Frame Table'!K1007-($E$6*M1007)-($E$6*60*L1007))/'Frame Table'!$F$6,1)+1)</f>
        <v>58</v>
      </c>
      <c r="S1007">
        <f t="shared" si="318"/>
        <v>999</v>
      </c>
      <c r="T1007">
        <f t="shared" si="314"/>
        <v>1526472</v>
      </c>
      <c r="U1007">
        <f t="shared" si="308"/>
        <v>0</v>
      </c>
      <c r="V1007">
        <f t="shared" si="309"/>
        <v>59</v>
      </c>
      <c r="W1007">
        <f>INDEX(Testing!$K$17:$K$23,FLOOR(('Frame Table'!T1007-($E$6*V1007)-($E$6*60*U1007))/'Frame Table'!$F$6,1)+1)</f>
        <v>61</v>
      </c>
      <c r="X1007">
        <f t="shared" si="322"/>
        <v>62</v>
      </c>
      <c r="Y1007">
        <f>INDEX(Testing!$N$17:$N$23,FLOOR(('Frame Table'!T1007-($E$6*V1007)-($E$6*60*U1007))/'Frame Table'!$F$6,1)+1)</f>
        <v>58</v>
      </c>
      <c r="AB1007">
        <f t="shared" si="319"/>
        <v>999</v>
      </c>
      <c r="AC1007">
        <f t="shared" si="315"/>
        <v>953046</v>
      </c>
      <c r="AD1007">
        <f t="shared" si="310"/>
        <v>0</v>
      </c>
      <c r="AE1007">
        <f t="shared" si="311"/>
        <v>37</v>
      </c>
      <c r="AF1007">
        <f>INDEX(Testing!$K$17:$K$23,FLOOR(('Frame Table'!AC1007-($E$6*AE1007)-($E$6*60*AD1007))/'Frame Table'!$F$6,1)+1)</f>
        <v>25</v>
      </c>
      <c r="AG1007">
        <f t="shared" si="323"/>
        <v>22</v>
      </c>
      <c r="AH1007">
        <f>INDEX(Testing!$N$17:$N$23,FLOOR(('Frame Table'!AC1007-($E$6*AE1007)-($E$6*60*AD1007))/'Frame Table'!$F$6,1)+1)</f>
        <v>19</v>
      </c>
    </row>
    <row r="1008" spans="1:34" x14ac:dyDescent="0.25">
      <c r="A1008">
        <f t="shared" si="316"/>
        <v>1000</v>
      </c>
      <c r="B1008">
        <f t="shared" si="312"/>
        <v>1273000</v>
      </c>
      <c r="C1008">
        <f t="shared" si="304"/>
        <v>0</v>
      </c>
      <c r="D1008">
        <f t="shared" si="305"/>
        <v>49</v>
      </c>
      <c r="E1008">
        <f>INDEX(Testing!$K$17:$K$23,FLOOR(('Frame Table'!B1008-($E$6*D1008)-($E$6*60*C1008))/'Frame Table'!$F$6,1)+1)</f>
        <v>82</v>
      </c>
      <c r="F1008">
        <f t="shared" si="320"/>
        <v>72</v>
      </c>
      <c r="G1008">
        <f>INDEX(Testing!$N$17:$N$23,FLOOR(('Frame Table'!B1008-($E$6*D1008)-($E$6*60*C1008))/'Frame Table'!$F$6,1)+1)</f>
        <v>77</v>
      </c>
      <c r="J1008">
        <f t="shared" si="317"/>
        <v>1000</v>
      </c>
      <c r="K1008">
        <f t="shared" si="313"/>
        <v>1091000</v>
      </c>
      <c r="L1008">
        <f t="shared" si="306"/>
        <v>0</v>
      </c>
      <c r="M1008">
        <f t="shared" si="307"/>
        <v>42</v>
      </c>
      <c r="N1008">
        <f>INDEX(Testing!$K$17:$K$23,FLOOR(('Frame Table'!K1008-($E$6*M1008)-($E$6*60*L1008))/'Frame Table'!$F$6,1)+1)</f>
        <v>61</v>
      </c>
      <c r="O1008">
        <f t="shared" si="321"/>
        <v>61</v>
      </c>
      <c r="P1008">
        <f>INDEX(Testing!$N$17:$N$23,FLOOR(('Frame Table'!K1008-($E$6*M1008)-($E$6*60*L1008))/'Frame Table'!$F$6,1)+1)</f>
        <v>58</v>
      </c>
      <c r="S1008">
        <f t="shared" si="318"/>
        <v>1000</v>
      </c>
      <c r="T1008">
        <f t="shared" si="314"/>
        <v>1528000</v>
      </c>
      <c r="U1008">
        <f t="shared" si="308"/>
        <v>0</v>
      </c>
      <c r="V1008">
        <f t="shared" si="309"/>
        <v>59</v>
      </c>
      <c r="W1008">
        <f>INDEX(Testing!$K$17:$K$23,FLOOR(('Frame Table'!T1008-($E$6*V1008)-($E$6*60*U1008))/'Frame Table'!$F$6,1)+1)</f>
        <v>82</v>
      </c>
      <c r="X1008">
        <f t="shared" si="322"/>
        <v>68</v>
      </c>
      <c r="Y1008">
        <f>INDEX(Testing!$N$17:$N$23,FLOOR(('Frame Table'!T1008-($E$6*V1008)-($E$6*60*U1008))/'Frame Table'!$F$6,1)+1)</f>
        <v>77</v>
      </c>
      <c r="AB1008">
        <f t="shared" si="319"/>
        <v>1000</v>
      </c>
      <c r="AC1008">
        <f t="shared" si="315"/>
        <v>954000</v>
      </c>
      <c r="AD1008">
        <f t="shared" si="310"/>
        <v>0</v>
      </c>
      <c r="AE1008">
        <f t="shared" si="311"/>
        <v>37</v>
      </c>
      <c r="AF1008">
        <f>INDEX(Testing!$K$17:$K$23,FLOOR(('Frame Table'!AC1008-($E$6*AE1008)-($E$6*60*AD1008))/'Frame Table'!$F$6,1)+1)</f>
        <v>25</v>
      </c>
      <c r="AG1008">
        <f t="shared" si="323"/>
        <v>26</v>
      </c>
      <c r="AH1008">
        <f>INDEX(Testing!$N$17:$N$23,FLOOR(('Frame Table'!AC1008-($E$6*AE1008)-($E$6*60*AD1008))/'Frame Table'!$F$6,1)+1)</f>
        <v>19</v>
      </c>
    </row>
    <row r="1009" spans="1:34" x14ac:dyDescent="0.25">
      <c r="A1009">
        <f t="shared" si="316"/>
        <v>1001</v>
      </c>
      <c r="B1009">
        <f t="shared" si="312"/>
        <v>1274273</v>
      </c>
      <c r="C1009">
        <f t="shared" si="304"/>
        <v>0</v>
      </c>
      <c r="D1009">
        <f t="shared" si="305"/>
        <v>49</v>
      </c>
      <c r="E1009">
        <f>INDEX(Testing!$K$17:$K$23,FLOOR(('Frame Table'!B1009-($E$6*D1009)-($E$6*60*C1009))/'Frame Table'!$F$6,1)+1)</f>
        <v>82</v>
      </c>
      <c r="F1009">
        <f t="shared" si="320"/>
        <v>77</v>
      </c>
      <c r="G1009">
        <f>INDEX(Testing!$N$17:$N$23,FLOOR(('Frame Table'!B1009-($E$6*D1009)-($E$6*60*C1009))/'Frame Table'!$F$6,1)+1)</f>
        <v>77</v>
      </c>
      <c r="J1009">
        <f t="shared" si="317"/>
        <v>1001</v>
      </c>
      <c r="K1009">
        <f t="shared" si="313"/>
        <v>1092091</v>
      </c>
      <c r="L1009">
        <f t="shared" si="306"/>
        <v>0</v>
      </c>
      <c r="M1009">
        <f t="shared" si="307"/>
        <v>42</v>
      </c>
      <c r="N1009">
        <f>INDEX(Testing!$K$17:$K$23,FLOOR(('Frame Table'!K1009-($E$6*M1009)-($E$6*60*L1009))/'Frame Table'!$F$6,1)+1)</f>
        <v>82</v>
      </c>
      <c r="O1009">
        <f t="shared" si="321"/>
        <v>65</v>
      </c>
      <c r="P1009">
        <f>INDEX(Testing!$N$17:$N$23,FLOOR(('Frame Table'!K1009-($E$6*M1009)-($E$6*60*L1009))/'Frame Table'!$F$6,1)+1)</f>
        <v>77</v>
      </c>
      <c r="S1009">
        <f t="shared" si="318"/>
        <v>1001</v>
      </c>
      <c r="T1009">
        <f t="shared" si="314"/>
        <v>1529528</v>
      </c>
      <c r="U1009">
        <f t="shared" si="308"/>
        <v>0</v>
      </c>
      <c r="V1009">
        <f t="shared" si="309"/>
        <v>59</v>
      </c>
      <c r="W1009">
        <f>INDEX(Testing!$K$17:$K$23,FLOOR(('Frame Table'!T1009-($E$6*V1009)-($E$6*60*U1009))/'Frame Table'!$F$6,1)+1)</f>
        <v>82</v>
      </c>
      <c r="X1009">
        <f t="shared" si="322"/>
        <v>74</v>
      </c>
      <c r="Y1009">
        <f>INDEX(Testing!$N$17:$N$23,FLOOR(('Frame Table'!T1009-($E$6*V1009)-($E$6*60*U1009))/'Frame Table'!$F$6,1)+1)</f>
        <v>77</v>
      </c>
      <c r="AB1009">
        <f t="shared" si="319"/>
        <v>1001</v>
      </c>
      <c r="AC1009">
        <f t="shared" si="315"/>
        <v>954954</v>
      </c>
      <c r="AD1009">
        <f t="shared" si="310"/>
        <v>0</v>
      </c>
      <c r="AE1009">
        <f t="shared" si="311"/>
        <v>37</v>
      </c>
      <c r="AF1009">
        <f>INDEX(Testing!$K$17:$K$23,FLOOR(('Frame Table'!AC1009-($E$6*AE1009)-($E$6*60*AD1009))/'Frame Table'!$F$6,1)+1)</f>
        <v>25</v>
      </c>
      <c r="AG1009">
        <f t="shared" si="323"/>
        <v>30</v>
      </c>
      <c r="AH1009">
        <f>INDEX(Testing!$N$17:$N$23,FLOOR(('Frame Table'!AC1009-($E$6*AE1009)-($E$6*60*AD1009))/'Frame Table'!$F$6,1)+1)</f>
        <v>19</v>
      </c>
    </row>
    <row r="1010" spans="1:34" x14ac:dyDescent="0.25">
      <c r="A1010">
        <f t="shared" si="316"/>
        <v>1002</v>
      </c>
      <c r="B1010">
        <f t="shared" si="312"/>
        <v>1275546</v>
      </c>
      <c r="C1010">
        <f t="shared" si="304"/>
        <v>0</v>
      </c>
      <c r="D1010">
        <f t="shared" si="305"/>
        <v>49</v>
      </c>
      <c r="E1010">
        <f>INDEX(Testing!$K$17:$K$23,FLOOR(('Frame Table'!B1010-($E$6*D1010)-($E$6*60*C1010))/'Frame Table'!$F$6,1)+1)</f>
        <v>97</v>
      </c>
      <c r="F1010">
        <f t="shared" si="320"/>
        <v>82</v>
      </c>
      <c r="G1010">
        <f>INDEX(Testing!$N$17:$N$23,FLOOR(('Frame Table'!B1010-($E$6*D1010)-($E$6*60*C1010))/'Frame Table'!$F$6,1)+1)</f>
        <v>96</v>
      </c>
      <c r="J1010">
        <f t="shared" si="317"/>
        <v>1002</v>
      </c>
      <c r="K1010">
        <f t="shared" si="313"/>
        <v>1093182</v>
      </c>
      <c r="L1010">
        <f t="shared" si="306"/>
        <v>0</v>
      </c>
      <c r="M1010">
        <f t="shared" si="307"/>
        <v>42</v>
      </c>
      <c r="N1010">
        <f>INDEX(Testing!$K$17:$K$23,FLOOR(('Frame Table'!K1010-($E$6*M1010)-($E$6*60*L1010))/'Frame Table'!$F$6,1)+1)</f>
        <v>82</v>
      </c>
      <c r="O1010">
        <f t="shared" si="321"/>
        <v>70</v>
      </c>
      <c r="P1010">
        <f>INDEX(Testing!$N$17:$N$23,FLOOR(('Frame Table'!K1010-($E$6*M1010)-($E$6*60*L1010))/'Frame Table'!$F$6,1)+1)</f>
        <v>77</v>
      </c>
      <c r="S1010">
        <f t="shared" si="318"/>
        <v>1002</v>
      </c>
      <c r="T1010">
        <f t="shared" si="314"/>
        <v>1531056</v>
      </c>
      <c r="U1010">
        <f t="shared" si="308"/>
        <v>0</v>
      </c>
      <c r="V1010">
        <f t="shared" si="309"/>
        <v>59</v>
      </c>
      <c r="W1010">
        <f>INDEX(Testing!$K$17:$K$23,FLOOR(('Frame Table'!T1010-($E$6*V1010)-($E$6*60*U1010))/'Frame Table'!$F$6,1)+1)</f>
        <v>97</v>
      </c>
      <c r="X1010">
        <f t="shared" si="322"/>
        <v>80</v>
      </c>
      <c r="Y1010">
        <f>INDEX(Testing!$N$17:$N$23,FLOOR(('Frame Table'!T1010-($E$6*V1010)-($E$6*60*U1010))/'Frame Table'!$F$6,1)+1)</f>
        <v>96</v>
      </c>
      <c r="AB1010">
        <f t="shared" si="319"/>
        <v>1002</v>
      </c>
      <c r="AC1010">
        <f t="shared" si="315"/>
        <v>955908</v>
      </c>
      <c r="AD1010">
        <f t="shared" si="310"/>
        <v>0</v>
      </c>
      <c r="AE1010">
        <f t="shared" si="311"/>
        <v>37</v>
      </c>
      <c r="AF1010">
        <f>INDEX(Testing!$K$17:$K$23,FLOOR(('Frame Table'!AC1010-($E$6*AE1010)-($E$6*60*AD1010))/'Frame Table'!$F$6,1)+1)</f>
        <v>48</v>
      </c>
      <c r="AG1010">
        <f t="shared" si="323"/>
        <v>34</v>
      </c>
      <c r="AH1010">
        <f>INDEX(Testing!$N$17:$N$23,FLOOR(('Frame Table'!AC1010-($E$6*AE1010)-($E$6*60*AD1010))/'Frame Table'!$F$6,1)+1)</f>
        <v>38</v>
      </c>
    </row>
    <row r="1011" spans="1:34" x14ac:dyDescent="0.25">
      <c r="A1011">
        <f t="shared" si="316"/>
        <v>1003</v>
      </c>
      <c r="B1011">
        <f t="shared" si="312"/>
        <v>1276819</v>
      </c>
      <c r="C1011">
        <f t="shared" si="304"/>
        <v>0</v>
      </c>
      <c r="D1011">
        <f t="shared" si="305"/>
        <v>49</v>
      </c>
      <c r="E1011">
        <f>INDEX(Testing!$K$17:$K$23,FLOOR(('Frame Table'!B1011-($E$6*D1011)-($E$6*60*C1011))/'Frame Table'!$F$6,1)+1)</f>
        <v>97</v>
      </c>
      <c r="F1011">
        <f t="shared" si="320"/>
        <v>87</v>
      </c>
      <c r="G1011">
        <f>INDEX(Testing!$N$17:$N$23,FLOOR(('Frame Table'!B1011-($E$6*D1011)-($E$6*60*C1011))/'Frame Table'!$F$6,1)+1)</f>
        <v>96</v>
      </c>
      <c r="J1011">
        <f t="shared" si="317"/>
        <v>1003</v>
      </c>
      <c r="K1011">
        <f t="shared" si="313"/>
        <v>1094273</v>
      </c>
      <c r="L1011">
        <f t="shared" si="306"/>
        <v>0</v>
      </c>
      <c r="M1011">
        <f t="shared" si="307"/>
        <v>42</v>
      </c>
      <c r="N1011">
        <f>INDEX(Testing!$K$17:$K$23,FLOOR(('Frame Table'!K1011-($E$6*M1011)-($E$6*60*L1011))/'Frame Table'!$F$6,1)+1)</f>
        <v>82</v>
      </c>
      <c r="O1011">
        <f t="shared" si="321"/>
        <v>74</v>
      </c>
      <c r="P1011">
        <f>INDEX(Testing!$N$17:$N$23,FLOOR(('Frame Table'!K1011-($E$6*M1011)-($E$6*60*L1011))/'Frame Table'!$F$6,1)+1)</f>
        <v>77</v>
      </c>
      <c r="S1011">
        <f t="shared" si="318"/>
        <v>1003</v>
      </c>
      <c r="T1011">
        <f t="shared" si="314"/>
        <v>1532584</v>
      </c>
      <c r="U1011">
        <f t="shared" si="308"/>
        <v>0</v>
      </c>
      <c r="V1011">
        <f t="shared" si="309"/>
        <v>59</v>
      </c>
      <c r="W1011">
        <f>INDEX(Testing!$K$17:$K$23,FLOOR(('Frame Table'!T1011-($E$6*V1011)-($E$6*60*U1011))/'Frame Table'!$F$6,1)+1)</f>
        <v>97</v>
      </c>
      <c r="X1011">
        <f t="shared" si="322"/>
        <v>86</v>
      </c>
      <c r="Y1011">
        <f>INDEX(Testing!$N$17:$N$23,FLOOR(('Frame Table'!T1011-($E$6*V1011)-($E$6*60*U1011))/'Frame Table'!$F$6,1)+1)</f>
        <v>96</v>
      </c>
      <c r="AB1011">
        <f t="shared" si="319"/>
        <v>1003</v>
      </c>
      <c r="AC1011">
        <f t="shared" si="315"/>
        <v>956862</v>
      </c>
      <c r="AD1011">
        <f t="shared" si="310"/>
        <v>0</v>
      </c>
      <c r="AE1011">
        <f t="shared" si="311"/>
        <v>37</v>
      </c>
      <c r="AF1011">
        <f>INDEX(Testing!$K$17:$K$23,FLOOR(('Frame Table'!AC1011-($E$6*AE1011)-($E$6*60*AD1011))/'Frame Table'!$F$6,1)+1)</f>
        <v>48</v>
      </c>
      <c r="AG1011">
        <f t="shared" si="323"/>
        <v>37</v>
      </c>
      <c r="AH1011">
        <f>INDEX(Testing!$N$17:$N$23,FLOOR(('Frame Table'!AC1011-($E$6*AE1011)-($E$6*60*AD1011))/'Frame Table'!$F$6,1)+1)</f>
        <v>38</v>
      </c>
    </row>
    <row r="1012" spans="1:34" x14ac:dyDescent="0.25">
      <c r="A1012">
        <f t="shared" si="316"/>
        <v>1004</v>
      </c>
      <c r="B1012">
        <f t="shared" si="312"/>
        <v>1278092</v>
      </c>
      <c r="C1012">
        <f t="shared" si="304"/>
        <v>0</v>
      </c>
      <c r="D1012">
        <f t="shared" si="305"/>
        <v>49</v>
      </c>
      <c r="E1012">
        <f>INDEX(Testing!$K$17:$K$23,FLOOR(('Frame Table'!B1012-($E$6*D1012)-($E$6*60*C1012))/'Frame Table'!$F$6,1)+1)</f>
        <v>97</v>
      </c>
      <c r="F1012">
        <f t="shared" si="320"/>
        <v>92</v>
      </c>
      <c r="G1012">
        <f>INDEX(Testing!$N$17:$N$23,FLOOR(('Frame Table'!B1012-($E$6*D1012)-($E$6*60*C1012))/'Frame Table'!$F$6,1)+1)</f>
        <v>96</v>
      </c>
      <c r="J1012">
        <f t="shared" si="317"/>
        <v>1004</v>
      </c>
      <c r="K1012">
        <f t="shared" si="313"/>
        <v>1095364</v>
      </c>
      <c r="L1012">
        <f t="shared" si="306"/>
        <v>0</v>
      </c>
      <c r="M1012">
        <f t="shared" si="307"/>
        <v>42</v>
      </c>
      <c r="N1012">
        <f>INDEX(Testing!$K$17:$K$23,FLOOR(('Frame Table'!K1012-($E$6*M1012)-($E$6*60*L1012))/'Frame Table'!$F$6,1)+1)</f>
        <v>82</v>
      </c>
      <c r="O1012">
        <f t="shared" si="321"/>
        <v>78</v>
      </c>
      <c r="P1012">
        <f>INDEX(Testing!$N$17:$N$23,FLOOR(('Frame Table'!K1012-($E$6*M1012)-($E$6*60*L1012))/'Frame Table'!$F$6,1)+1)</f>
        <v>77</v>
      </c>
      <c r="S1012">
        <f t="shared" si="318"/>
        <v>1004</v>
      </c>
      <c r="T1012">
        <f t="shared" si="314"/>
        <v>1534112</v>
      </c>
      <c r="U1012">
        <f t="shared" si="308"/>
        <v>0</v>
      </c>
      <c r="V1012">
        <f t="shared" si="309"/>
        <v>59</v>
      </c>
      <c r="W1012">
        <f>INDEX(Testing!$K$17:$K$23,FLOOR(('Frame Table'!T1012-($E$6*V1012)-($E$6*60*U1012))/'Frame Table'!$F$6,1)+1)</f>
        <v>97</v>
      </c>
      <c r="X1012">
        <f t="shared" si="322"/>
        <v>92</v>
      </c>
      <c r="Y1012">
        <f>INDEX(Testing!$N$17:$N$23,FLOOR(('Frame Table'!T1012-($E$6*V1012)-($E$6*60*U1012))/'Frame Table'!$F$6,1)+1)</f>
        <v>96</v>
      </c>
      <c r="AB1012">
        <f t="shared" si="319"/>
        <v>1004</v>
      </c>
      <c r="AC1012">
        <f t="shared" si="315"/>
        <v>957816</v>
      </c>
      <c r="AD1012">
        <f t="shared" si="310"/>
        <v>0</v>
      </c>
      <c r="AE1012">
        <f t="shared" si="311"/>
        <v>37</v>
      </c>
      <c r="AF1012">
        <f>INDEX(Testing!$K$17:$K$23,FLOOR(('Frame Table'!AC1012-($E$6*AE1012)-($E$6*60*AD1012))/'Frame Table'!$F$6,1)+1)</f>
        <v>48</v>
      </c>
      <c r="AG1012">
        <f t="shared" si="323"/>
        <v>41</v>
      </c>
      <c r="AH1012">
        <f>INDEX(Testing!$N$17:$N$23,FLOOR(('Frame Table'!AC1012-($E$6*AE1012)-($E$6*60*AD1012))/'Frame Table'!$F$6,1)+1)</f>
        <v>38</v>
      </c>
    </row>
    <row r="1013" spans="1:34" x14ac:dyDescent="0.25">
      <c r="A1013">
        <f t="shared" si="316"/>
        <v>1005</v>
      </c>
      <c r="B1013">
        <f t="shared" si="312"/>
        <v>1279365</v>
      </c>
      <c r="C1013">
        <f t="shared" si="304"/>
        <v>0</v>
      </c>
      <c r="D1013">
        <f t="shared" si="305"/>
        <v>49</v>
      </c>
      <c r="E1013">
        <f>INDEX(Testing!$K$17:$K$23,FLOOR(('Frame Table'!B1013-($E$6*D1013)-($E$6*60*C1013))/'Frame Table'!$F$6,1)+1)</f>
        <v>99</v>
      </c>
      <c r="F1013">
        <f t="shared" si="320"/>
        <v>97</v>
      </c>
      <c r="G1013">
        <f>INDEX(Testing!$N$17:$N$23,FLOOR(('Frame Table'!B1013-($E$6*D1013)-($E$6*60*C1013))/'Frame Table'!$F$6,1)+1)</f>
        <v>99</v>
      </c>
      <c r="J1013">
        <f t="shared" si="317"/>
        <v>1005</v>
      </c>
      <c r="K1013">
        <f t="shared" si="313"/>
        <v>1096455</v>
      </c>
      <c r="L1013">
        <f t="shared" si="306"/>
        <v>0</v>
      </c>
      <c r="M1013">
        <f t="shared" si="307"/>
        <v>42</v>
      </c>
      <c r="N1013">
        <f>INDEX(Testing!$K$17:$K$23,FLOOR(('Frame Table'!K1013-($E$6*M1013)-($E$6*60*L1013))/'Frame Table'!$F$6,1)+1)</f>
        <v>97</v>
      </c>
      <c r="O1013">
        <f t="shared" si="321"/>
        <v>83</v>
      </c>
      <c r="P1013">
        <f>INDEX(Testing!$N$17:$N$23,FLOOR(('Frame Table'!K1013-($E$6*M1013)-($E$6*60*L1013))/'Frame Table'!$F$6,1)+1)</f>
        <v>96</v>
      </c>
      <c r="S1013">
        <f t="shared" si="318"/>
        <v>1005</v>
      </c>
      <c r="T1013">
        <f t="shared" si="314"/>
        <v>1535640</v>
      </c>
      <c r="U1013">
        <f t="shared" si="308"/>
        <v>0</v>
      </c>
      <c r="V1013">
        <f t="shared" si="309"/>
        <v>59</v>
      </c>
      <c r="W1013">
        <f>INDEX(Testing!$K$17:$K$23,FLOOR(('Frame Table'!T1013-($E$6*V1013)-($E$6*60*U1013))/'Frame Table'!$F$6,1)+1)</f>
        <v>99</v>
      </c>
      <c r="X1013">
        <f t="shared" si="322"/>
        <v>98</v>
      </c>
      <c r="Y1013">
        <f>INDEX(Testing!$N$17:$N$23,FLOOR(('Frame Table'!T1013-($E$6*V1013)-($E$6*60*U1013))/'Frame Table'!$F$6,1)+1)</f>
        <v>99</v>
      </c>
      <c r="AB1013">
        <f t="shared" si="319"/>
        <v>1005</v>
      </c>
      <c r="AC1013">
        <f t="shared" si="315"/>
        <v>958770</v>
      </c>
      <c r="AD1013">
        <f t="shared" si="310"/>
        <v>0</v>
      </c>
      <c r="AE1013">
        <f t="shared" si="311"/>
        <v>37</v>
      </c>
      <c r="AF1013">
        <f>INDEX(Testing!$K$17:$K$23,FLOOR(('Frame Table'!AC1013-($E$6*AE1013)-($E$6*60*AD1013))/'Frame Table'!$F$6,1)+1)</f>
        <v>48</v>
      </c>
      <c r="AG1013">
        <f t="shared" si="323"/>
        <v>45</v>
      </c>
      <c r="AH1013">
        <f>INDEX(Testing!$N$17:$N$23,FLOOR(('Frame Table'!AC1013-($E$6*AE1013)-($E$6*60*AD1013))/'Frame Table'!$F$6,1)+1)</f>
        <v>38</v>
      </c>
    </row>
    <row r="1014" spans="1:34" x14ac:dyDescent="0.25">
      <c r="A1014">
        <f t="shared" si="316"/>
        <v>1006</v>
      </c>
      <c r="B1014">
        <f t="shared" si="312"/>
        <v>1280638</v>
      </c>
      <c r="C1014">
        <f t="shared" si="304"/>
        <v>0</v>
      </c>
      <c r="D1014">
        <f t="shared" si="305"/>
        <v>50</v>
      </c>
      <c r="E1014">
        <f>INDEX(Testing!$K$17:$K$23,FLOOR(('Frame Table'!B1014-($E$6*D1014)-($E$6*60*C1014))/'Frame Table'!$F$6,1)+1)</f>
        <v>0</v>
      </c>
      <c r="F1014">
        <f t="shared" si="320"/>
        <v>2</v>
      </c>
      <c r="G1014">
        <f>INDEX(Testing!$N$17:$N$23,FLOOR(('Frame Table'!B1014-($E$6*D1014)-($E$6*60*C1014))/'Frame Table'!$F$6,1)+1)</f>
        <v>0</v>
      </c>
      <c r="J1014">
        <f t="shared" si="317"/>
        <v>1006</v>
      </c>
      <c r="K1014">
        <f t="shared" si="313"/>
        <v>1097546</v>
      </c>
      <c r="L1014">
        <f t="shared" si="306"/>
        <v>0</v>
      </c>
      <c r="M1014">
        <f t="shared" si="307"/>
        <v>42</v>
      </c>
      <c r="N1014">
        <f>INDEX(Testing!$K$17:$K$23,FLOOR(('Frame Table'!K1014-($E$6*M1014)-($E$6*60*L1014))/'Frame Table'!$F$6,1)+1)</f>
        <v>97</v>
      </c>
      <c r="O1014">
        <f t="shared" si="321"/>
        <v>87</v>
      </c>
      <c r="P1014">
        <f>INDEX(Testing!$N$17:$N$23,FLOOR(('Frame Table'!K1014-($E$6*M1014)-($E$6*60*L1014))/'Frame Table'!$F$6,1)+1)</f>
        <v>96</v>
      </c>
      <c r="S1014">
        <f t="shared" si="318"/>
        <v>1006</v>
      </c>
      <c r="T1014">
        <f t="shared" si="314"/>
        <v>1537168</v>
      </c>
      <c r="U1014">
        <f t="shared" si="308"/>
        <v>1</v>
      </c>
      <c r="V1014">
        <f t="shared" si="309"/>
        <v>0</v>
      </c>
      <c r="W1014">
        <f>INDEX(Testing!$K$17:$K$23,FLOOR(('Frame Table'!T1014-($E$6*V1014)-($E$6*60*U1014))/'Frame Table'!$F$6,1)+1)</f>
        <v>0</v>
      </c>
      <c r="X1014">
        <f t="shared" si="322"/>
        <v>4</v>
      </c>
      <c r="Y1014">
        <f>INDEX(Testing!$N$17:$N$23,FLOOR(('Frame Table'!T1014-($E$6*V1014)-($E$6*60*U1014))/'Frame Table'!$F$6,1)+1)</f>
        <v>0</v>
      </c>
      <c r="AB1014">
        <f t="shared" si="319"/>
        <v>1006</v>
      </c>
      <c r="AC1014">
        <f t="shared" si="315"/>
        <v>959724</v>
      </c>
      <c r="AD1014">
        <f t="shared" si="310"/>
        <v>0</v>
      </c>
      <c r="AE1014">
        <f t="shared" si="311"/>
        <v>37</v>
      </c>
      <c r="AF1014">
        <f>INDEX(Testing!$K$17:$K$23,FLOOR(('Frame Table'!AC1014-($E$6*AE1014)-($E$6*60*AD1014))/'Frame Table'!$F$6,1)+1)</f>
        <v>61</v>
      </c>
      <c r="AG1014">
        <f t="shared" si="323"/>
        <v>48</v>
      </c>
      <c r="AH1014">
        <f>INDEX(Testing!$N$17:$N$23,FLOOR(('Frame Table'!AC1014-($E$6*AE1014)-($E$6*60*AD1014))/'Frame Table'!$F$6,1)+1)</f>
        <v>58</v>
      </c>
    </row>
    <row r="1015" spans="1:34" x14ac:dyDescent="0.25">
      <c r="A1015">
        <f t="shared" si="316"/>
        <v>1007</v>
      </c>
      <c r="B1015">
        <f t="shared" si="312"/>
        <v>1281911</v>
      </c>
      <c r="C1015">
        <f t="shared" si="304"/>
        <v>0</v>
      </c>
      <c r="D1015">
        <f t="shared" si="305"/>
        <v>50</v>
      </c>
      <c r="E1015">
        <f>INDEX(Testing!$K$17:$K$23,FLOOR(('Frame Table'!B1015-($E$6*D1015)-($E$6*60*C1015))/'Frame Table'!$F$6,1)+1)</f>
        <v>0</v>
      </c>
      <c r="F1015">
        <f t="shared" si="320"/>
        <v>7</v>
      </c>
      <c r="G1015">
        <f>INDEX(Testing!$N$17:$N$23,FLOOR(('Frame Table'!B1015-($E$6*D1015)-($E$6*60*C1015))/'Frame Table'!$F$6,1)+1)</f>
        <v>0</v>
      </c>
      <c r="J1015">
        <f t="shared" si="317"/>
        <v>1007</v>
      </c>
      <c r="K1015">
        <f t="shared" si="313"/>
        <v>1098637</v>
      </c>
      <c r="L1015">
        <f t="shared" si="306"/>
        <v>0</v>
      </c>
      <c r="M1015">
        <f t="shared" si="307"/>
        <v>42</v>
      </c>
      <c r="N1015">
        <f>INDEX(Testing!$K$17:$K$23,FLOOR(('Frame Table'!K1015-($E$6*M1015)-($E$6*60*L1015))/'Frame Table'!$F$6,1)+1)</f>
        <v>97</v>
      </c>
      <c r="O1015">
        <f t="shared" si="321"/>
        <v>91</v>
      </c>
      <c r="P1015">
        <f>INDEX(Testing!$N$17:$N$23,FLOOR(('Frame Table'!K1015-($E$6*M1015)-($E$6*60*L1015))/'Frame Table'!$F$6,1)+1)</f>
        <v>96</v>
      </c>
      <c r="S1015">
        <f t="shared" si="318"/>
        <v>1007</v>
      </c>
      <c r="T1015">
        <f t="shared" si="314"/>
        <v>1538696</v>
      </c>
      <c r="U1015">
        <f t="shared" si="308"/>
        <v>1</v>
      </c>
      <c r="V1015">
        <f t="shared" si="309"/>
        <v>0</v>
      </c>
      <c r="W1015">
        <f>INDEX(Testing!$K$17:$K$23,FLOOR(('Frame Table'!T1015-($E$6*V1015)-($E$6*60*U1015))/'Frame Table'!$F$6,1)+1)</f>
        <v>0</v>
      </c>
      <c r="X1015">
        <f t="shared" si="322"/>
        <v>10</v>
      </c>
      <c r="Y1015">
        <f>INDEX(Testing!$N$17:$N$23,FLOOR(('Frame Table'!T1015-($E$6*V1015)-($E$6*60*U1015))/'Frame Table'!$F$6,1)+1)</f>
        <v>0</v>
      </c>
      <c r="AB1015">
        <f t="shared" si="319"/>
        <v>1007</v>
      </c>
      <c r="AC1015">
        <f t="shared" si="315"/>
        <v>960678</v>
      </c>
      <c r="AD1015">
        <f t="shared" si="310"/>
        <v>0</v>
      </c>
      <c r="AE1015">
        <f t="shared" si="311"/>
        <v>37</v>
      </c>
      <c r="AF1015">
        <f>INDEX(Testing!$K$17:$K$23,FLOOR(('Frame Table'!AC1015-($E$6*AE1015)-($E$6*60*AD1015))/'Frame Table'!$F$6,1)+1)</f>
        <v>61</v>
      </c>
      <c r="AG1015">
        <f t="shared" si="323"/>
        <v>52</v>
      </c>
      <c r="AH1015">
        <f>INDEX(Testing!$N$17:$N$23,FLOOR(('Frame Table'!AC1015-($E$6*AE1015)-($E$6*60*AD1015))/'Frame Table'!$F$6,1)+1)</f>
        <v>58</v>
      </c>
    </row>
    <row r="1016" spans="1:34" x14ac:dyDescent="0.25">
      <c r="A1016">
        <f t="shared" si="316"/>
        <v>1008</v>
      </c>
      <c r="B1016">
        <f t="shared" si="312"/>
        <v>1283184</v>
      </c>
      <c r="C1016">
        <f t="shared" si="304"/>
        <v>0</v>
      </c>
      <c r="D1016">
        <f t="shared" si="305"/>
        <v>50</v>
      </c>
      <c r="E1016">
        <f>INDEX(Testing!$K$17:$K$23,FLOOR(('Frame Table'!B1016-($E$6*D1016)-($E$6*60*C1016))/'Frame Table'!$F$6,1)+1)</f>
        <v>0</v>
      </c>
      <c r="F1016">
        <f t="shared" si="320"/>
        <v>12</v>
      </c>
      <c r="G1016">
        <f>INDEX(Testing!$N$17:$N$23,FLOOR(('Frame Table'!B1016-($E$6*D1016)-($E$6*60*C1016))/'Frame Table'!$F$6,1)+1)</f>
        <v>0</v>
      </c>
      <c r="J1016">
        <f t="shared" si="317"/>
        <v>1008</v>
      </c>
      <c r="K1016">
        <f t="shared" si="313"/>
        <v>1099728</v>
      </c>
      <c r="L1016">
        <f t="shared" si="306"/>
        <v>0</v>
      </c>
      <c r="M1016">
        <f t="shared" si="307"/>
        <v>42</v>
      </c>
      <c r="N1016">
        <f>INDEX(Testing!$K$17:$K$23,FLOOR(('Frame Table'!K1016-($E$6*M1016)-($E$6*60*L1016))/'Frame Table'!$F$6,1)+1)</f>
        <v>97</v>
      </c>
      <c r="O1016">
        <f t="shared" si="321"/>
        <v>95</v>
      </c>
      <c r="P1016">
        <f>INDEX(Testing!$N$17:$N$23,FLOOR(('Frame Table'!K1016-($E$6*M1016)-($E$6*60*L1016))/'Frame Table'!$F$6,1)+1)</f>
        <v>96</v>
      </c>
      <c r="S1016">
        <f t="shared" si="318"/>
        <v>1008</v>
      </c>
      <c r="T1016">
        <f t="shared" si="314"/>
        <v>1540224</v>
      </c>
      <c r="U1016">
        <f t="shared" si="308"/>
        <v>1</v>
      </c>
      <c r="V1016">
        <f t="shared" si="309"/>
        <v>0</v>
      </c>
      <c r="W1016">
        <f>INDEX(Testing!$K$17:$K$23,FLOOR(('Frame Table'!T1016-($E$6*V1016)-($E$6*60*U1016))/'Frame Table'!$F$6,1)+1)</f>
        <v>25</v>
      </c>
      <c r="X1016">
        <f t="shared" si="322"/>
        <v>16</v>
      </c>
      <c r="Y1016">
        <f>INDEX(Testing!$N$17:$N$23,FLOOR(('Frame Table'!T1016-($E$6*V1016)-($E$6*60*U1016))/'Frame Table'!$F$6,1)+1)</f>
        <v>19</v>
      </c>
      <c r="AB1016">
        <f t="shared" si="319"/>
        <v>1008</v>
      </c>
      <c r="AC1016">
        <f t="shared" si="315"/>
        <v>961632</v>
      </c>
      <c r="AD1016">
        <f t="shared" si="310"/>
        <v>0</v>
      </c>
      <c r="AE1016">
        <f t="shared" si="311"/>
        <v>37</v>
      </c>
      <c r="AF1016">
        <f>INDEX(Testing!$K$17:$K$23,FLOOR(('Frame Table'!AC1016-($E$6*AE1016)-($E$6*60*AD1016))/'Frame Table'!$F$6,1)+1)</f>
        <v>61</v>
      </c>
      <c r="AG1016">
        <f t="shared" si="323"/>
        <v>56</v>
      </c>
      <c r="AH1016">
        <f>INDEX(Testing!$N$17:$N$23,FLOOR(('Frame Table'!AC1016-($E$6*AE1016)-($E$6*60*AD1016))/'Frame Table'!$F$6,1)+1)</f>
        <v>58</v>
      </c>
    </row>
    <row r="1017" spans="1:34" x14ac:dyDescent="0.25">
      <c r="A1017">
        <f t="shared" si="316"/>
        <v>1009</v>
      </c>
      <c r="B1017">
        <f t="shared" si="312"/>
        <v>1284457</v>
      </c>
      <c r="C1017">
        <f t="shared" si="304"/>
        <v>0</v>
      </c>
      <c r="D1017">
        <f t="shared" si="305"/>
        <v>50</v>
      </c>
      <c r="E1017">
        <f>INDEX(Testing!$K$17:$K$23,FLOOR(('Frame Table'!B1017-($E$6*D1017)-($E$6*60*C1017))/'Frame Table'!$F$6,1)+1)</f>
        <v>25</v>
      </c>
      <c r="F1017">
        <f t="shared" si="320"/>
        <v>17</v>
      </c>
      <c r="G1017">
        <f>INDEX(Testing!$N$17:$N$23,FLOOR(('Frame Table'!B1017-($E$6*D1017)-($E$6*60*C1017))/'Frame Table'!$F$6,1)+1)</f>
        <v>19</v>
      </c>
      <c r="J1017">
        <f t="shared" si="317"/>
        <v>1009</v>
      </c>
      <c r="K1017">
        <f t="shared" si="313"/>
        <v>1100819</v>
      </c>
      <c r="L1017">
        <f t="shared" si="306"/>
        <v>0</v>
      </c>
      <c r="M1017">
        <f t="shared" si="307"/>
        <v>43</v>
      </c>
      <c r="N1017">
        <f>INDEX(Testing!$K$17:$K$23,FLOOR(('Frame Table'!K1017-($E$6*M1017)-($E$6*60*L1017))/'Frame Table'!$F$6,1)+1)</f>
        <v>0</v>
      </c>
      <c r="O1017">
        <f t="shared" si="321"/>
        <v>0</v>
      </c>
      <c r="P1017">
        <f>INDEX(Testing!$N$17:$N$23,FLOOR(('Frame Table'!K1017-($E$6*M1017)-($E$6*60*L1017))/'Frame Table'!$F$6,1)+1)</f>
        <v>0</v>
      </c>
      <c r="S1017">
        <f t="shared" si="318"/>
        <v>1009</v>
      </c>
      <c r="T1017">
        <f t="shared" si="314"/>
        <v>1541752</v>
      </c>
      <c r="U1017">
        <f t="shared" si="308"/>
        <v>1</v>
      </c>
      <c r="V1017">
        <f t="shared" si="309"/>
        <v>0</v>
      </c>
      <c r="W1017">
        <f>INDEX(Testing!$K$17:$K$23,FLOOR(('Frame Table'!T1017-($E$6*V1017)-($E$6*60*U1017))/'Frame Table'!$F$6,1)+1)</f>
        <v>25</v>
      </c>
      <c r="X1017">
        <f t="shared" si="322"/>
        <v>22</v>
      </c>
      <c r="Y1017">
        <f>INDEX(Testing!$N$17:$N$23,FLOOR(('Frame Table'!T1017-($E$6*V1017)-($E$6*60*U1017))/'Frame Table'!$F$6,1)+1)</f>
        <v>19</v>
      </c>
      <c r="AB1017">
        <f t="shared" si="319"/>
        <v>1009</v>
      </c>
      <c r="AC1017">
        <f t="shared" si="315"/>
        <v>962586</v>
      </c>
      <c r="AD1017">
        <f t="shared" si="310"/>
        <v>0</v>
      </c>
      <c r="AE1017">
        <f t="shared" si="311"/>
        <v>37</v>
      </c>
      <c r="AF1017">
        <f>INDEX(Testing!$K$17:$K$23,FLOOR(('Frame Table'!AC1017-($E$6*AE1017)-($E$6*60*AD1017))/'Frame Table'!$F$6,1)+1)</f>
        <v>61</v>
      </c>
      <c r="AG1017">
        <f t="shared" si="323"/>
        <v>60</v>
      </c>
      <c r="AH1017">
        <f>INDEX(Testing!$N$17:$N$23,FLOOR(('Frame Table'!AC1017-($E$6*AE1017)-($E$6*60*AD1017))/'Frame Table'!$F$6,1)+1)</f>
        <v>58</v>
      </c>
    </row>
    <row r="1018" spans="1:34" x14ac:dyDescent="0.25">
      <c r="A1018">
        <f t="shared" si="316"/>
        <v>1010</v>
      </c>
      <c r="B1018">
        <f t="shared" si="312"/>
        <v>1285730</v>
      </c>
      <c r="C1018">
        <f t="shared" si="304"/>
        <v>0</v>
      </c>
      <c r="D1018">
        <f t="shared" si="305"/>
        <v>50</v>
      </c>
      <c r="E1018">
        <f>INDEX(Testing!$K$17:$K$23,FLOOR(('Frame Table'!B1018-($E$6*D1018)-($E$6*60*C1018))/'Frame Table'!$F$6,1)+1)</f>
        <v>25</v>
      </c>
      <c r="F1018">
        <f t="shared" si="320"/>
        <v>22</v>
      </c>
      <c r="G1018">
        <f>INDEX(Testing!$N$17:$N$23,FLOOR(('Frame Table'!B1018-($E$6*D1018)-($E$6*60*C1018))/'Frame Table'!$F$6,1)+1)</f>
        <v>19</v>
      </c>
      <c r="J1018">
        <f t="shared" si="317"/>
        <v>1010</v>
      </c>
      <c r="K1018">
        <f t="shared" si="313"/>
        <v>1101910</v>
      </c>
      <c r="L1018">
        <f t="shared" si="306"/>
        <v>0</v>
      </c>
      <c r="M1018">
        <f t="shared" si="307"/>
        <v>43</v>
      </c>
      <c r="N1018">
        <f>INDEX(Testing!$K$17:$K$23,FLOOR(('Frame Table'!K1018-($E$6*M1018)-($E$6*60*L1018))/'Frame Table'!$F$6,1)+1)</f>
        <v>0</v>
      </c>
      <c r="O1018">
        <f t="shared" si="321"/>
        <v>4</v>
      </c>
      <c r="P1018">
        <f>INDEX(Testing!$N$17:$N$23,FLOOR(('Frame Table'!K1018-($E$6*M1018)-($E$6*60*L1018))/'Frame Table'!$F$6,1)+1)</f>
        <v>0</v>
      </c>
      <c r="S1018">
        <f t="shared" si="318"/>
        <v>1010</v>
      </c>
      <c r="T1018">
        <f t="shared" si="314"/>
        <v>1543280</v>
      </c>
      <c r="U1018">
        <f t="shared" si="308"/>
        <v>1</v>
      </c>
      <c r="V1018">
        <f t="shared" si="309"/>
        <v>0</v>
      </c>
      <c r="W1018">
        <f>INDEX(Testing!$K$17:$K$23,FLOOR(('Frame Table'!T1018-($E$6*V1018)-($E$6*60*U1018))/'Frame Table'!$F$6,1)+1)</f>
        <v>25</v>
      </c>
      <c r="X1018">
        <f t="shared" si="322"/>
        <v>28</v>
      </c>
      <c r="Y1018">
        <f>INDEX(Testing!$N$17:$N$23,FLOOR(('Frame Table'!T1018-($E$6*V1018)-($E$6*60*U1018))/'Frame Table'!$F$6,1)+1)</f>
        <v>19</v>
      </c>
      <c r="AB1018">
        <f t="shared" si="319"/>
        <v>1010</v>
      </c>
      <c r="AC1018">
        <f t="shared" si="315"/>
        <v>963540</v>
      </c>
      <c r="AD1018">
        <f t="shared" si="310"/>
        <v>0</v>
      </c>
      <c r="AE1018">
        <f t="shared" si="311"/>
        <v>37</v>
      </c>
      <c r="AF1018">
        <f>INDEX(Testing!$K$17:$K$23,FLOOR(('Frame Table'!AC1018-($E$6*AE1018)-($E$6*60*AD1018))/'Frame Table'!$F$6,1)+1)</f>
        <v>61</v>
      </c>
      <c r="AG1018">
        <f t="shared" si="323"/>
        <v>63</v>
      </c>
      <c r="AH1018">
        <f>INDEX(Testing!$N$17:$N$23,FLOOR(('Frame Table'!AC1018-($E$6*AE1018)-($E$6*60*AD1018))/'Frame Table'!$F$6,1)+1)</f>
        <v>58</v>
      </c>
    </row>
    <row r="1019" spans="1:34" x14ac:dyDescent="0.25">
      <c r="A1019">
        <f t="shared" si="316"/>
        <v>1011</v>
      </c>
      <c r="B1019">
        <f t="shared" si="312"/>
        <v>1287003</v>
      </c>
      <c r="C1019">
        <f t="shared" si="304"/>
        <v>0</v>
      </c>
      <c r="D1019">
        <f t="shared" si="305"/>
        <v>50</v>
      </c>
      <c r="E1019">
        <f>INDEX(Testing!$K$17:$K$23,FLOOR(('Frame Table'!B1019-($E$6*D1019)-($E$6*60*C1019))/'Frame Table'!$F$6,1)+1)</f>
        <v>25</v>
      </c>
      <c r="F1019">
        <f t="shared" si="320"/>
        <v>27</v>
      </c>
      <c r="G1019">
        <f>INDEX(Testing!$N$17:$N$23,FLOOR(('Frame Table'!B1019-($E$6*D1019)-($E$6*60*C1019))/'Frame Table'!$F$6,1)+1)</f>
        <v>19</v>
      </c>
      <c r="J1019">
        <f t="shared" si="317"/>
        <v>1011</v>
      </c>
      <c r="K1019">
        <f t="shared" si="313"/>
        <v>1103001</v>
      </c>
      <c r="L1019">
        <f t="shared" si="306"/>
        <v>0</v>
      </c>
      <c r="M1019">
        <f t="shared" si="307"/>
        <v>43</v>
      </c>
      <c r="N1019">
        <f>INDEX(Testing!$K$17:$K$23,FLOOR(('Frame Table'!K1019-($E$6*M1019)-($E$6*60*L1019))/'Frame Table'!$F$6,1)+1)</f>
        <v>0</v>
      </c>
      <c r="O1019">
        <f t="shared" si="321"/>
        <v>8</v>
      </c>
      <c r="P1019">
        <f>INDEX(Testing!$N$17:$N$23,FLOOR(('Frame Table'!K1019-($E$6*M1019)-($E$6*60*L1019))/'Frame Table'!$F$6,1)+1)</f>
        <v>0</v>
      </c>
      <c r="S1019">
        <f t="shared" si="318"/>
        <v>1011</v>
      </c>
      <c r="T1019">
        <f t="shared" si="314"/>
        <v>1544808</v>
      </c>
      <c r="U1019">
        <f t="shared" si="308"/>
        <v>1</v>
      </c>
      <c r="V1019">
        <f t="shared" si="309"/>
        <v>0</v>
      </c>
      <c r="W1019">
        <f>INDEX(Testing!$K$17:$K$23,FLOOR(('Frame Table'!T1019-($E$6*V1019)-($E$6*60*U1019))/'Frame Table'!$F$6,1)+1)</f>
        <v>48</v>
      </c>
      <c r="X1019">
        <f t="shared" si="322"/>
        <v>34</v>
      </c>
      <c r="Y1019">
        <f>INDEX(Testing!$N$17:$N$23,FLOOR(('Frame Table'!T1019-($E$6*V1019)-($E$6*60*U1019))/'Frame Table'!$F$6,1)+1)</f>
        <v>38</v>
      </c>
      <c r="AB1019">
        <f t="shared" si="319"/>
        <v>1011</v>
      </c>
      <c r="AC1019">
        <f t="shared" si="315"/>
        <v>964494</v>
      </c>
      <c r="AD1019">
        <f t="shared" si="310"/>
        <v>0</v>
      </c>
      <c r="AE1019">
        <f t="shared" si="311"/>
        <v>37</v>
      </c>
      <c r="AF1019">
        <f>INDEX(Testing!$K$17:$K$23,FLOOR(('Frame Table'!AC1019-($E$6*AE1019)-($E$6*60*AD1019))/'Frame Table'!$F$6,1)+1)</f>
        <v>82</v>
      </c>
      <c r="AG1019">
        <f t="shared" si="323"/>
        <v>67</v>
      </c>
      <c r="AH1019">
        <f>INDEX(Testing!$N$17:$N$23,FLOOR(('Frame Table'!AC1019-($E$6*AE1019)-($E$6*60*AD1019))/'Frame Table'!$F$6,1)+1)</f>
        <v>77</v>
      </c>
    </row>
    <row r="1020" spans="1:34" x14ac:dyDescent="0.25">
      <c r="A1020">
        <f t="shared" si="316"/>
        <v>1012</v>
      </c>
      <c r="B1020">
        <f t="shared" si="312"/>
        <v>1288276</v>
      </c>
      <c r="C1020">
        <f t="shared" si="304"/>
        <v>0</v>
      </c>
      <c r="D1020">
        <f t="shared" si="305"/>
        <v>50</v>
      </c>
      <c r="E1020">
        <f>INDEX(Testing!$K$17:$K$23,FLOOR(('Frame Table'!B1020-($E$6*D1020)-($E$6*60*C1020))/'Frame Table'!$F$6,1)+1)</f>
        <v>48</v>
      </c>
      <c r="F1020">
        <f t="shared" si="320"/>
        <v>32</v>
      </c>
      <c r="G1020">
        <f>INDEX(Testing!$N$17:$N$23,FLOOR(('Frame Table'!B1020-($E$6*D1020)-($E$6*60*C1020))/'Frame Table'!$F$6,1)+1)</f>
        <v>38</v>
      </c>
      <c r="J1020">
        <f t="shared" si="317"/>
        <v>1012</v>
      </c>
      <c r="K1020">
        <f t="shared" si="313"/>
        <v>1104092</v>
      </c>
      <c r="L1020">
        <f t="shared" si="306"/>
        <v>0</v>
      </c>
      <c r="M1020">
        <f t="shared" si="307"/>
        <v>43</v>
      </c>
      <c r="N1020">
        <f>INDEX(Testing!$K$17:$K$23,FLOOR(('Frame Table'!K1020-($E$6*M1020)-($E$6*60*L1020))/'Frame Table'!$F$6,1)+1)</f>
        <v>0</v>
      </c>
      <c r="O1020">
        <f t="shared" si="321"/>
        <v>12</v>
      </c>
      <c r="P1020">
        <f>INDEX(Testing!$N$17:$N$23,FLOOR(('Frame Table'!K1020-($E$6*M1020)-($E$6*60*L1020))/'Frame Table'!$F$6,1)+1)</f>
        <v>0</v>
      </c>
      <c r="S1020">
        <f t="shared" si="318"/>
        <v>1012</v>
      </c>
      <c r="T1020">
        <f t="shared" si="314"/>
        <v>1546336</v>
      </c>
      <c r="U1020">
        <f t="shared" si="308"/>
        <v>1</v>
      </c>
      <c r="V1020">
        <f t="shared" si="309"/>
        <v>0</v>
      </c>
      <c r="W1020">
        <f>INDEX(Testing!$K$17:$K$23,FLOOR(('Frame Table'!T1020-($E$6*V1020)-($E$6*60*U1020))/'Frame Table'!$F$6,1)+1)</f>
        <v>48</v>
      </c>
      <c r="X1020">
        <f t="shared" si="322"/>
        <v>40</v>
      </c>
      <c r="Y1020">
        <f>INDEX(Testing!$N$17:$N$23,FLOOR(('Frame Table'!T1020-($E$6*V1020)-($E$6*60*U1020))/'Frame Table'!$F$6,1)+1)</f>
        <v>38</v>
      </c>
      <c r="AB1020">
        <f t="shared" si="319"/>
        <v>1012</v>
      </c>
      <c r="AC1020">
        <f t="shared" si="315"/>
        <v>965448</v>
      </c>
      <c r="AD1020">
        <f t="shared" si="310"/>
        <v>0</v>
      </c>
      <c r="AE1020">
        <f t="shared" si="311"/>
        <v>37</v>
      </c>
      <c r="AF1020">
        <f>INDEX(Testing!$K$17:$K$23,FLOOR(('Frame Table'!AC1020-($E$6*AE1020)-($E$6*60*AD1020))/'Frame Table'!$F$6,1)+1)</f>
        <v>82</v>
      </c>
      <c r="AG1020">
        <f t="shared" si="323"/>
        <v>71</v>
      </c>
      <c r="AH1020">
        <f>INDEX(Testing!$N$17:$N$23,FLOOR(('Frame Table'!AC1020-($E$6*AE1020)-($E$6*60*AD1020))/'Frame Table'!$F$6,1)+1)</f>
        <v>77</v>
      </c>
    </row>
    <row r="1021" spans="1:34" x14ac:dyDescent="0.25">
      <c r="A1021">
        <f t="shared" si="316"/>
        <v>1013</v>
      </c>
      <c r="B1021">
        <f t="shared" si="312"/>
        <v>1289549</v>
      </c>
      <c r="C1021">
        <f t="shared" si="304"/>
        <v>0</v>
      </c>
      <c r="D1021">
        <f t="shared" si="305"/>
        <v>50</v>
      </c>
      <c r="E1021">
        <f>INDEX(Testing!$K$17:$K$23,FLOOR(('Frame Table'!B1021-($E$6*D1021)-($E$6*60*C1021))/'Frame Table'!$F$6,1)+1)</f>
        <v>48</v>
      </c>
      <c r="F1021">
        <f t="shared" si="320"/>
        <v>37</v>
      </c>
      <c r="G1021">
        <f>INDEX(Testing!$N$17:$N$23,FLOOR(('Frame Table'!B1021-($E$6*D1021)-($E$6*60*C1021))/'Frame Table'!$F$6,1)+1)</f>
        <v>38</v>
      </c>
      <c r="J1021">
        <f t="shared" si="317"/>
        <v>1013</v>
      </c>
      <c r="K1021">
        <f t="shared" si="313"/>
        <v>1105183</v>
      </c>
      <c r="L1021">
        <f t="shared" si="306"/>
        <v>0</v>
      </c>
      <c r="M1021">
        <f t="shared" si="307"/>
        <v>43</v>
      </c>
      <c r="N1021">
        <f>INDEX(Testing!$K$17:$K$23,FLOOR(('Frame Table'!K1021-($E$6*M1021)-($E$6*60*L1021))/'Frame Table'!$F$6,1)+1)</f>
        <v>25</v>
      </c>
      <c r="O1021">
        <f t="shared" si="321"/>
        <v>17</v>
      </c>
      <c r="P1021">
        <f>INDEX(Testing!$N$17:$N$23,FLOOR(('Frame Table'!K1021-($E$6*M1021)-($E$6*60*L1021))/'Frame Table'!$F$6,1)+1)</f>
        <v>19</v>
      </c>
      <c r="S1021">
        <f t="shared" si="318"/>
        <v>1013</v>
      </c>
      <c r="T1021">
        <f t="shared" si="314"/>
        <v>1547864</v>
      </c>
      <c r="U1021">
        <f t="shared" si="308"/>
        <v>1</v>
      </c>
      <c r="V1021">
        <f t="shared" si="309"/>
        <v>0</v>
      </c>
      <c r="W1021">
        <f>INDEX(Testing!$K$17:$K$23,FLOOR(('Frame Table'!T1021-($E$6*V1021)-($E$6*60*U1021))/'Frame Table'!$F$6,1)+1)</f>
        <v>48</v>
      </c>
      <c r="X1021">
        <f t="shared" si="322"/>
        <v>46</v>
      </c>
      <c r="Y1021">
        <f>INDEX(Testing!$N$17:$N$23,FLOOR(('Frame Table'!T1021-($E$6*V1021)-($E$6*60*U1021))/'Frame Table'!$F$6,1)+1)</f>
        <v>38</v>
      </c>
      <c r="AB1021">
        <f t="shared" si="319"/>
        <v>1013</v>
      </c>
      <c r="AC1021">
        <f t="shared" si="315"/>
        <v>966402</v>
      </c>
      <c r="AD1021">
        <f t="shared" si="310"/>
        <v>0</v>
      </c>
      <c r="AE1021">
        <f t="shared" si="311"/>
        <v>37</v>
      </c>
      <c r="AF1021">
        <f>INDEX(Testing!$K$17:$K$23,FLOOR(('Frame Table'!AC1021-($E$6*AE1021)-($E$6*60*AD1021))/'Frame Table'!$F$6,1)+1)</f>
        <v>82</v>
      </c>
      <c r="AG1021">
        <f t="shared" si="323"/>
        <v>75</v>
      </c>
      <c r="AH1021">
        <f>INDEX(Testing!$N$17:$N$23,FLOOR(('Frame Table'!AC1021-($E$6*AE1021)-($E$6*60*AD1021))/'Frame Table'!$F$6,1)+1)</f>
        <v>77</v>
      </c>
    </row>
    <row r="1022" spans="1:34" x14ac:dyDescent="0.25">
      <c r="A1022">
        <f t="shared" si="316"/>
        <v>1014</v>
      </c>
      <c r="B1022">
        <f t="shared" si="312"/>
        <v>1290822</v>
      </c>
      <c r="C1022">
        <f t="shared" si="304"/>
        <v>0</v>
      </c>
      <c r="D1022">
        <f t="shared" si="305"/>
        <v>50</v>
      </c>
      <c r="E1022">
        <f>INDEX(Testing!$K$17:$K$23,FLOOR(('Frame Table'!B1022-($E$6*D1022)-($E$6*60*C1022))/'Frame Table'!$F$6,1)+1)</f>
        <v>48</v>
      </c>
      <c r="F1022">
        <f t="shared" si="320"/>
        <v>42</v>
      </c>
      <c r="G1022">
        <f>INDEX(Testing!$N$17:$N$23,FLOOR(('Frame Table'!B1022-($E$6*D1022)-($E$6*60*C1022))/'Frame Table'!$F$6,1)+1)</f>
        <v>38</v>
      </c>
      <c r="J1022">
        <f t="shared" si="317"/>
        <v>1014</v>
      </c>
      <c r="K1022">
        <f t="shared" si="313"/>
        <v>1106274</v>
      </c>
      <c r="L1022">
        <f t="shared" si="306"/>
        <v>0</v>
      </c>
      <c r="M1022">
        <f t="shared" si="307"/>
        <v>43</v>
      </c>
      <c r="N1022">
        <f>INDEX(Testing!$K$17:$K$23,FLOOR(('Frame Table'!K1022-($E$6*M1022)-($E$6*60*L1022))/'Frame Table'!$F$6,1)+1)</f>
        <v>25</v>
      </c>
      <c r="O1022">
        <f t="shared" si="321"/>
        <v>21</v>
      </c>
      <c r="P1022">
        <f>INDEX(Testing!$N$17:$N$23,FLOOR(('Frame Table'!K1022-($E$6*M1022)-($E$6*60*L1022))/'Frame Table'!$F$6,1)+1)</f>
        <v>19</v>
      </c>
      <c r="S1022">
        <f t="shared" si="318"/>
        <v>1014</v>
      </c>
      <c r="T1022">
        <f t="shared" si="314"/>
        <v>1549392</v>
      </c>
      <c r="U1022">
        <f t="shared" si="308"/>
        <v>1</v>
      </c>
      <c r="V1022">
        <f t="shared" si="309"/>
        <v>0</v>
      </c>
      <c r="W1022">
        <f>INDEX(Testing!$K$17:$K$23,FLOOR(('Frame Table'!T1022-($E$6*V1022)-($E$6*60*U1022))/'Frame Table'!$F$6,1)+1)</f>
        <v>61</v>
      </c>
      <c r="X1022">
        <f t="shared" si="322"/>
        <v>52</v>
      </c>
      <c r="Y1022">
        <f>INDEX(Testing!$N$17:$N$23,FLOOR(('Frame Table'!T1022-($E$6*V1022)-($E$6*60*U1022))/'Frame Table'!$F$6,1)+1)</f>
        <v>58</v>
      </c>
      <c r="AB1022">
        <f t="shared" si="319"/>
        <v>1014</v>
      </c>
      <c r="AC1022">
        <f t="shared" si="315"/>
        <v>967356</v>
      </c>
      <c r="AD1022">
        <f t="shared" si="310"/>
        <v>0</v>
      </c>
      <c r="AE1022">
        <f t="shared" si="311"/>
        <v>37</v>
      </c>
      <c r="AF1022">
        <f>INDEX(Testing!$K$17:$K$23,FLOOR(('Frame Table'!AC1022-($E$6*AE1022)-($E$6*60*AD1022))/'Frame Table'!$F$6,1)+1)</f>
        <v>82</v>
      </c>
      <c r="AG1022">
        <f t="shared" si="323"/>
        <v>78</v>
      </c>
      <c r="AH1022">
        <f>INDEX(Testing!$N$17:$N$23,FLOOR(('Frame Table'!AC1022-($E$6*AE1022)-($E$6*60*AD1022))/'Frame Table'!$F$6,1)+1)</f>
        <v>77</v>
      </c>
    </row>
    <row r="1023" spans="1:34" x14ac:dyDescent="0.25">
      <c r="A1023">
        <f t="shared" si="316"/>
        <v>1015</v>
      </c>
      <c r="B1023">
        <f t="shared" si="312"/>
        <v>1292095</v>
      </c>
      <c r="C1023">
        <f t="shared" si="304"/>
        <v>0</v>
      </c>
      <c r="D1023">
        <f t="shared" si="305"/>
        <v>50</v>
      </c>
      <c r="E1023">
        <f>INDEX(Testing!$K$17:$K$23,FLOOR(('Frame Table'!B1023-($E$6*D1023)-($E$6*60*C1023))/'Frame Table'!$F$6,1)+1)</f>
        <v>48</v>
      </c>
      <c r="F1023">
        <f t="shared" si="320"/>
        <v>47</v>
      </c>
      <c r="G1023">
        <f>INDEX(Testing!$N$17:$N$23,FLOOR(('Frame Table'!B1023-($E$6*D1023)-($E$6*60*C1023))/'Frame Table'!$F$6,1)+1)</f>
        <v>38</v>
      </c>
      <c r="J1023">
        <f t="shared" si="317"/>
        <v>1015</v>
      </c>
      <c r="K1023">
        <f t="shared" si="313"/>
        <v>1107365</v>
      </c>
      <c r="L1023">
        <f t="shared" si="306"/>
        <v>0</v>
      </c>
      <c r="M1023">
        <f t="shared" si="307"/>
        <v>43</v>
      </c>
      <c r="N1023">
        <f>INDEX(Testing!$K$17:$K$23,FLOOR(('Frame Table'!K1023-($E$6*M1023)-($E$6*60*L1023))/'Frame Table'!$F$6,1)+1)</f>
        <v>25</v>
      </c>
      <c r="O1023">
        <f t="shared" si="321"/>
        <v>25</v>
      </c>
      <c r="P1023">
        <f>INDEX(Testing!$N$17:$N$23,FLOOR(('Frame Table'!K1023-($E$6*M1023)-($E$6*60*L1023))/'Frame Table'!$F$6,1)+1)</f>
        <v>19</v>
      </c>
      <c r="S1023">
        <f t="shared" si="318"/>
        <v>1015</v>
      </c>
      <c r="T1023">
        <f t="shared" si="314"/>
        <v>1550920</v>
      </c>
      <c r="U1023">
        <f t="shared" si="308"/>
        <v>1</v>
      </c>
      <c r="V1023">
        <f t="shared" si="309"/>
        <v>0</v>
      </c>
      <c r="W1023">
        <f>INDEX(Testing!$K$17:$K$23,FLOOR(('Frame Table'!T1023-($E$6*V1023)-($E$6*60*U1023))/'Frame Table'!$F$6,1)+1)</f>
        <v>61</v>
      </c>
      <c r="X1023">
        <f t="shared" si="322"/>
        <v>58</v>
      </c>
      <c r="Y1023">
        <f>INDEX(Testing!$N$17:$N$23,FLOOR(('Frame Table'!T1023-($E$6*V1023)-($E$6*60*U1023))/'Frame Table'!$F$6,1)+1)</f>
        <v>58</v>
      </c>
      <c r="AB1023">
        <f t="shared" si="319"/>
        <v>1015</v>
      </c>
      <c r="AC1023">
        <f t="shared" si="315"/>
        <v>968310</v>
      </c>
      <c r="AD1023">
        <f t="shared" si="310"/>
        <v>0</v>
      </c>
      <c r="AE1023">
        <f t="shared" si="311"/>
        <v>37</v>
      </c>
      <c r="AF1023">
        <f>INDEX(Testing!$K$17:$K$23,FLOOR(('Frame Table'!AC1023-($E$6*AE1023)-($E$6*60*AD1023))/'Frame Table'!$F$6,1)+1)</f>
        <v>97</v>
      </c>
      <c r="AG1023">
        <f t="shared" si="323"/>
        <v>82</v>
      </c>
      <c r="AH1023">
        <f>INDEX(Testing!$N$17:$N$23,FLOOR(('Frame Table'!AC1023-($E$6*AE1023)-($E$6*60*AD1023))/'Frame Table'!$F$6,1)+1)</f>
        <v>96</v>
      </c>
    </row>
    <row r="1024" spans="1:34" x14ac:dyDescent="0.25">
      <c r="A1024">
        <f t="shared" si="316"/>
        <v>1016</v>
      </c>
      <c r="B1024">
        <f t="shared" si="312"/>
        <v>1293368</v>
      </c>
      <c r="C1024">
        <f t="shared" si="304"/>
        <v>0</v>
      </c>
      <c r="D1024">
        <f t="shared" si="305"/>
        <v>50</v>
      </c>
      <c r="E1024">
        <f>INDEX(Testing!$K$17:$K$23,FLOOR(('Frame Table'!B1024-($E$6*D1024)-($E$6*60*C1024))/'Frame Table'!$F$6,1)+1)</f>
        <v>61</v>
      </c>
      <c r="F1024">
        <f t="shared" si="320"/>
        <v>52</v>
      </c>
      <c r="G1024">
        <f>INDEX(Testing!$N$17:$N$23,FLOOR(('Frame Table'!B1024-($E$6*D1024)-($E$6*60*C1024))/'Frame Table'!$F$6,1)+1)</f>
        <v>58</v>
      </c>
      <c r="J1024">
        <f t="shared" si="317"/>
        <v>1016</v>
      </c>
      <c r="K1024">
        <f t="shared" si="313"/>
        <v>1108456</v>
      </c>
      <c r="L1024">
        <f t="shared" si="306"/>
        <v>0</v>
      </c>
      <c r="M1024">
        <f t="shared" si="307"/>
        <v>43</v>
      </c>
      <c r="N1024">
        <f>INDEX(Testing!$K$17:$K$23,FLOOR(('Frame Table'!K1024-($E$6*M1024)-($E$6*60*L1024))/'Frame Table'!$F$6,1)+1)</f>
        <v>25</v>
      </c>
      <c r="O1024">
        <f t="shared" si="321"/>
        <v>29</v>
      </c>
      <c r="P1024">
        <f>INDEX(Testing!$N$17:$N$23,FLOOR(('Frame Table'!K1024-($E$6*M1024)-($E$6*60*L1024))/'Frame Table'!$F$6,1)+1)</f>
        <v>19</v>
      </c>
      <c r="S1024">
        <f t="shared" si="318"/>
        <v>1016</v>
      </c>
      <c r="T1024">
        <f t="shared" si="314"/>
        <v>1552448</v>
      </c>
      <c r="U1024">
        <f t="shared" si="308"/>
        <v>1</v>
      </c>
      <c r="V1024">
        <f t="shared" si="309"/>
        <v>0</v>
      </c>
      <c r="W1024">
        <f>INDEX(Testing!$K$17:$K$23,FLOOR(('Frame Table'!T1024-($E$6*V1024)-($E$6*60*U1024))/'Frame Table'!$F$6,1)+1)</f>
        <v>82</v>
      </c>
      <c r="X1024">
        <f t="shared" si="322"/>
        <v>64</v>
      </c>
      <c r="Y1024">
        <f>INDEX(Testing!$N$17:$N$23,FLOOR(('Frame Table'!T1024-($E$6*V1024)-($E$6*60*U1024))/'Frame Table'!$F$6,1)+1)</f>
        <v>77</v>
      </c>
      <c r="AB1024">
        <f t="shared" si="319"/>
        <v>1016</v>
      </c>
      <c r="AC1024">
        <f t="shared" si="315"/>
        <v>969264</v>
      </c>
      <c r="AD1024">
        <f t="shared" si="310"/>
        <v>0</v>
      </c>
      <c r="AE1024">
        <f t="shared" si="311"/>
        <v>37</v>
      </c>
      <c r="AF1024">
        <f>INDEX(Testing!$K$17:$K$23,FLOOR(('Frame Table'!AC1024-($E$6*AE1024)-($E$6*60*AD1024))/'Frame Table'!$F$6,1)+1)</f>
        <v>97</v>
      </c>
      <c r="AG1024">
        <f t="shared" si="323"/>
        <v>86</v>
      </c>
      <c r="AH1024">
        <f>INDEX(Testing!$N$17:$N$23,FLOOR(('Frame Table'!AC1024-($E$6*AE1024)-($E$6*60*AD1024))/'Frame Table'!$F$6,1)+1)</f>
        <v>96</v>
      </c>
    </row>
    <row r="1025" spans="1:34" x14ac:dyDescent="0.25">
      <c r="A1025">
        <f t="shared" si="316"/>
        <v>1017</v>
      </c>
      <c r="B1025">
        <f t="shared" si="312"/>
        <v>1294641</v>
      </c>
      <c r="C1025">
        <f t="shared" si="304"/>
        <v>0</v>
      </c>
      <c r="D1025">
        <f t="shared" si="305"/>
        <v>50</v>
      </c>
      <c r="E1025">
        <f>INDEX(Testing!$K$17:$K$23,FLOOR(('Frame Table'!B1025-($E$6*D1025)-($E$6*60*C1025))/'Frame Table'!$F$6,1)+1)</f>
        <v>61</v>
      </c>
      <c r="F1025">
        <f t="shared" si="320"/>
        <v>57</v>
      </c>
      <c r="G1025">
        <f>INDEX(Testing!$N$17:$N$23,FLOOR(('Frame Table'!B1025-($E$6*D1025)-($E$6*60*C1025))/'Frame Table'!$F$6,1)+1)</f>
        <v>58</v>
      </c>
      <c r="J1025">
        <f t="shared" si="317"/>
        <v>1017</v>
      </c>
      <c r="K1025">
        <f t="shared" si="313"/>
        <v>1109547</v>
      </c>
      <c r="L1025">
        <f t="shared" si="306"/>
        <v>0</v>
      </c>
      <c r="M1025">
        <f t="shared" si="307"/>
        <v>43</v>
      </c>
      <c r="N1025">
        <f>INDEX(Testing!$K$17:$K$23,FLOOR(('Frame Table'!K1025-($E$6*M1025)-($E$6*60*L1025))/'Frame Table'!$F$6,1)+1)</f>
        <v>48</v>
      </c>
      <c r="O1025">
        <f t="shared" si="321"/>
        <v>34</v>
      </c>
      <c r="P1025">
        <f>INDEX(Testing!$N$17:$N$23,FLOOR(('Frame Table'!K1025-($E$6*M1025)-($E$6*60*L1025))/'Frame Table'!$F$6,1)+1)</f>
        <v>38</v>
      </c>
      <c r="S1025">
        <f t="shared" si="318"/>
        <v>1017</v>
      </c>
      <c r="T1025">
        <f t="shared" si="314"/>
        <v>1553976</v>
      </c>
      <c r="U1025">
        <f t="shared" si="308"/>
        <v>1</v>
      </c>
      <c r="V1025">
        <f t="shared" si="309"/>
        <v>0</v>
      </c>
      <c r="W1025">
        <f>INDEX(Testing!$K$17:$K$23,FLOOR(('Frame Table'!T1025-($E$6*V1025)-($E$6*60*U1025))/'Frame Table'!$F$6,1)+1)</f>
        <v>82</v>
      </c>
      <c r="X1025">
        <f t="shared" si="322"/>
        <v>70</v>
      </c>
      <c r="Y1025">
        <f>INDEX(Testing!$N$17:$N$23,FLOOR(('Frame Table'!T1025-($E$6*V1025)-($E$6*60*U1025))/'Frame Table'!$F$6,1)+1)</f>
        <v>77</v>
      </c>
      <c r="AB1025">
        <f t="shared" si="319"/>
        <v>1017</v>
      </c>
      <c r="AC1025">
        <f t="shared" si="315"/>
        <v>970218</v>
      </c>
      <c r="AD1025">
        <f t="shared" si="310"/>
        <v>0</v>
      </c>
      <c r="AE1025">
        <f t="shared" si="311"/>
        <v>37</v>
      </c>
      <c r="AF1025">
        <f>INDEX(Testing!$K$17:$K$23,FLOOR(('Frame Table'!AC1025-($E$6*AE1025)-($E$6*60*AD1025))/'Frame Table'!$F$6,1)+1)</f>
        <v>97</v>
      </c>
      <c r="AG1025">
        <f t="shared" si="323"/>
        <v>89</v>
      </c>
      <c r="AH1025">
        <f>INDEX(Testing!$N$17:$N$23,FLOOR(('Frame Table'!AC1025-($E$6*AE1025)-($E$6*60*AD1025))/'Frame Table'!$F$6,1)+1)</f>
        <v>96</v>
      </c>
    </row>
    <row r="1026" spans="1:34" x14ac:dyDescent="0.25">
      <c r="A1026">
        <f t="shared" si="316"/>
        <v>1018</v>
      </c>
      <c r="B1026">
        <f t="shared" si="312"/>
        <v>1295914</v>
      </c>
      <c r="C1026">
        <f t="shared" si="304"/>
        <v>0</v>
      </c>
      <c r="D1026">
        <f t="shared" si="305"/>
        <v>50</v>
      </c>
      <c r="E1026">
        <f>INDEX(Testing!$K$17:$K$23,FLOOR(('Frame Table'!B1026-($E$6*D1026)-($E$6*60*C1026))/'Frame Table'!$F$6,1)+1)</f>
        <v>61</v>
      </c>
      <c r="F1026">
        <f t="shared" si="320"/>
        <v>62</v>
      </c>
      <c r="G1026">
        <f>INDEX(Testing!$N$17:$N$23,FLOOR(('Frame Table'!B1026-($E$6*D1026)-($E$6*60*C1026))/'Frame Table'!$F$6,1)+1)</f>
        <v>58</v>
      </c>
      <c r="J1026">
        <f t="shared" si="317"/>
        <v>1018</v>
      </c>
      <c r="K1026">
        <f t="shared" si="313"/>
        <v>1110638</v>
      </c>
      <c r="L1026">
        <f t="shared" si="306"/>
        <v>0</v>
      </c>
      <c r="M1026">
        <f t="shared" si="307"/>
        <v>43</v>
      </c>
      <c r="N1026">
        <f>INDEX(Testing!$K$17:$K$23,FLOOR(('Frame Table'!K1026-($E$6*M1026)-($E$6*60*L1026))/'Frame Table'!$F$6,1)+1)</f>
        <v>48</v>
      </c>
      <c r="O1026">
        <f t="shared" si="321"/>
        <v>38</v>
      </c>
      <c r="P1026">
        <f>INDEX(Testing!$N$17:$N$23,FLOOR(('Frame Table'!K1026-($E$6*M1026)-($E$6*60*L1026))/'Frame Table'!$F$6,1)+1)</f>
        <v>38</v>
      </c>
      <c r="S1026">
        <f t="shared" si="318"/>
        <v>1018</v>
      </c>
      <c r="T1026">
        <f t="shared" si="314"/>
        <v>1555504</v>
      </c>
      <c r="U1026">
        <f t="shared" si="308"/>
        <v>1</v>
      </c>
      <c r="V1026">
        <f t="shared" si="309"/>
        <v>0</v>
      </c>
      <c r="W1026">
        <f>INDEX(Testing!$K$17:$K$23,FLOOR(('Frame Table'!T1026-($E$6*V1026)-($E$6*60*U1026))/'Frame Table'!$F$6,1)+1)</f>
        <v>82</v>
      </c>
      <c r="X1026">
        <f t="shared" si="322"/>
        <v>76</v>
      </c>
      <c r="Y1026">
        <f>INDEX(Testing!$N$17:$N$23,FLOOR(('Frame Table'!T1026-($E$6*V1026)-($E$6*60*U1026))/'Frame Table'!$F$6,1)+1)</f>
        <v>77</v>
      </c>
      <c r="AB1026">
        <f t="shared" si="319"/>
        <v>1018</v>
      </c>
      <c r="AC1026">
        <f t="shared" si="315"/>
        <v>971172</v>
      </c>
      <c r="AD1026">
        <f t="shared" si="310"/>
        <v>0</v>
      </c>
      <c r="AE1026">
        <f t="shared" si="311"/>
        <v>37</v>
      </c>
      <c r="AF1026">
        <f>INDEX(Testing!$K$17:$K$23,FLOOR(('Frame Table'!AC1026-($E$6*AE1026)-($E$6*60*AD1026))/'Frame Table'!$F$6,1)+1)</f>
        <v>97</v>
      </c>
      <c r="AG1026">
        <f t="shared" si="323"/>
        <v>93</v>
      </c>
      <c r="AH1026">
        <f>INDEX(Testing!$N$17:$N$23,FLOOR(('Frame Table'!AC1026-($E$6*AE1026)-($E$6*60*AD1026))/'Frame Table'!$F$6,1)+1)</f>
        <v>96</v>
      </c>
    </row>
    <row r="1027" spans="1:34" x14ac:dyDescent="0.25">
      <c r="A1027">
        <f t="shared" si="316"/>
        <v>1019</v>
      </c>
      <c r="B1027">
        <f t="shared" si="312"/>
        <v>1297187</v>
      </c>
      <c r="C1027">
        <f t="shared" si="304"/>
        <v>0</v>
      </c>
      <c r="D1027">
        <f t="shared" si="305"/>
        <v>50</v>
      </c>
      <c r="E1027">
        <f>INDEX(Testing!$K$17:$K$23,FLOOR(('Frame Table'!B1027-($E$6*D1027)-($E$6*60*C1027))/'Frame Table'!$F$6,1)+1)</f>
        <v>82</v>
      </c>
      <c r="F1027">
        <f t="shared" si="320"/>
        <v>67</v>
      </c>
      <c r="G1027">
        <f>INDEX(Testing!$N$17:$N$23,FLOOR(('Frame Table'!B1027-($E$6*D1027)-($E$6*60*C1027))/'Frame Table'!$F$6,1)+1)</f>
        <v>77</v>
      </c>
      <c r="J1027">
        <f t="shared" si="317"/>
        <v>1019</v>
      </c>
      <c r="K1027">
        <f t="shared" si="313"/>
        <v>1111729</v>
      </c>
      <c r="L1027">
        <f t="shared" si="306"/>
        <v>0</v>
      </c>
      <c r="M1027">
        <f t="shared" si="307"/>
        <v>43</v>
      </c>
      <c r="N1027">
        <f>INDEX(Testing!$K$17:$K$23,FLOOR(('Frame Table'!K1027-($E$6*M1027)-($E$6*60*L1027))/'Frame Table'!$F$6,1)+1)</f>
        <v>48</v>
      </c>
      <c r="O1027">
        <f t="shared" si="321"/>
        <v>42</v>
      </c>
      <c r="P1027">
        <f>INDEX(Testing!$N$17:$N$23,FLOOR(('Frame Table'!K1027-($E$6*M1027)-($E$6*60*L1027))/'Frame Table'!$F$6,1)+1)</f>
        <v>38</v>
      </c>
      <c r="S1027">
        <f t="shared" si="318"/>
        <v>1019</v>
      </c>
      <c r="T1027">
        <f t="shared" si="314"/>
        <v>1557032</v>
      </c>
      <c r="U1027">
        <f t="shared" si="308"/>
        <v>1</v>
      </c>
      <c r="V1027">
        <f t="shared" si="309"/>
        <v>0</v>
      </c>
      <c r="W1027">
        <f>INDEX(Testing!$K$17:$K$23,FLOOR(('Frame Table'!T1027-($E$6*V1027)-($E$6*60*U1027))/'Frame Table'!$F$6,1)+1)</f>
        <v>97</v>
      </c>
      <c r="X1027">
        <f t="shared" si="322"/>
        <v>82</v>
      </c>
      <c r="Y1027">
        <f>INDEX(Testing!$N$17:$N$23,FLOOR(('Frame Table'!T1027-($E$6*V1027)-($E$6*60*U1027))/'Frame Table'!$F$6,1)+1)</f>
        <v>96</v>
      </c>
      <c r="AB1027">
        <f t="shared" si="319"/>
        <v>1019</v>
      </c>
      <c r="AC1027">
        <f t="shared" si="315"/>
        <v>972126</v>
      </c>
      <c r="AD1027">
        <f t="shared" si="310"/>
        <v>0</v>
      </c>
      <c r="AE1027">
        <f t="shared" si="311"/>
        <v>37</v>
      </c>
      <c r="AF1027">
        <f>INDEX(Testing!$K$17:$K$23,FLOOR(('Frame Table'!AC1027-($E$6*AE1027)-($E$6*60*AD1027))/'Frame Table'!$F$6,1)+1)</f>
        <v>99</v>
      </c>
      <c r="AG1027">
        <f t="shared" si="323"/>
        <v>97</v>
      </c>
      <c r="AH1027">
        <f>INDEX(Testing!$N$17:$N$23,FLOOR(('Frame Table'!AC1027-($E$6*AE1027)-($E$6*60*AD1027))/'Frame Table'!$F$6,1)+1)</f>
        <v>99</v>
      </c>
    </row>
    <row r="1028" spans="1:34" x14ac:dyDescent="0.25">
      <c r="A1028">
        <f t="shared" si="316"/>
        <v>1020</v>
      </c>
      <c r="B1028">
        <f t="shared" si="312"/>
        <v>1298460</v>
      </c>
      <c r="C1028">
        <f t="shared" si="304"/>
        <v>0</v>
      </c>
      <c r="D1028">
        <f t="shared" si="305"/>
        <v>50</v>
      </c>
      <c r="E1028">
        <f>INDEX(Testing!$K$17:$K$23,FLOOR(('Frame Table'!B1028-($E$6*D1028)-($E$6*60*C1028))/'Frame Table'!$F$6,1)+1)</f>
        <v>82</v>
      </c>
      <c r="F1028">
        <f t="shared" si="320"/>
        <v>72</v>
      </c>
      <c r="G1028">
        <f>INDEX(Testing!$N$17:$N$23,FLOOR(('Frame Table'!B1028-($E$6*D1028)-($E$6*60*C1028))/'Frame Table'!$F$6,1)+1)</f>
        <v>77</v>
      </c>
      <c r="J1028">
        <f t="shared" si="317"/>
        <v>1020</v>
      </c>
      <c r="K1028">
        <f t="shared" si="313"/>
        <v>1112820</v>
      </c>
      <c r="L1028">
        <f t="shared" si="306"/>
        <v>0</v>
      </c>
      <c r="M1028">
        <f t="shared" si="307"/>
        <v>43</v>
      </c>
      <c r="N1028">
        <f>INDEX(Testing!$K$17:$K$23,FLOOR(('Frame Table'!K1028-($E$6*M1028)-($E$6*60*L1028))/'Frame Table'!$F$6,1)+1)</f>
        <v>48</v>
      </c>
      <c r="O1028">
        <f t="shared" si="321"/>
        <v>46</v>
      </c>
      <c r="P1028">
        <f>INDEX(Testing!$N$17:$N$23,FLOOR(('Frame Table'!K1028-($E$6*M1028)-($E$6*60*L1028))/'Frame Table'!$F$6,1)+1)</f>
        <v>38</v>
      </c>
      <c r="S1028">
        <f t="shared" si="318"/>
        <v>1020</v>
      </c>
      <c r="T1028">
        <f t="shared" si="314"/>
        <v>1558560</v>
      </c>
      <c r="U1028">
        <f t="shared" si="308"/>
        <v>1</v>
      </c>
      <c r="V1028">
        <f t="shared" si="309"/>
        <v>0</v>
      </c>
      <c r="W1028">
        <f>INDEX(Testing!$K$17:$K$23,FLOOR(('Frame Table'!T1028-($E$6*V1028)-($E$6*60*U1028))/'Frame Table'!$F$6,1)+1)</f>
        <v>97</v>
      </c>
      <c r="X1028">
        <f t="shared" si="322"/>
        <v>88</v>
      </c>
      <c r="Y1028">
        <f>INDEX(Testing!$N$17:$N$23,FLOOR(('Frame Table'!T1028-($E$6*V1028)-($E$6*60*U1028))/'Frame Table'!$F$6,1)+1)</f>
        <v>96</v>
      </c>
      <c r="AB1028">
        <f t="shared" si="319"/>
        <v>1020</v>
      </c>
      <c r="AC1028">
        <f t="shared" si="315"/>
        <v>973080</v>
      </c>
      <c r="AD1028">
        <f t="shared" si="310"/>
        <v>0</v>
      </c>
      <c r="AE1028">
        <f t="shared" si="311"/>
        <v>38</v>
      </c>
      <c r="AF1028">
        <f>INDEX(Testing!$K$17:$K$23,FLOOR(('Frame Table'!AC1028-($E$6*AE1028)-($E$6*60*AD1028))/'Frame Table'!$F$6,1)+1)</f>
        <v>0</v>
      </c>
      <c r="AG1028">
        <f t="shared" si="323"/>
        <v>1</v>
      </c>
      <c r="AH1028">
        <f>INDEX(Testing!$N$17:$N$23,FLOOR(('Frame Table'!AC1028-($E$6*AE1028)-($E$6*60*AD1028))/'Frame Table'!$F$6,1)+1)</f>
        <v>0</v>
      </c>
    </row>
    <row r="1029" spans="1:34" x14ac:dyDescent="0.25">
      <c r="A1029">
        <f t="shared" si="316"/>
        <v>1021</v>
      </c>
      <c r="B1029">
        <f t="shared" si="312"/>
        <v>1299733</v>
      </c>
      <c r="C1029">
        <f t="shared" si="304"/>
        <v>0</v>
      </c>
      <c r="D1029">
        <f t="shared" si="305"/>
        <v>50</v>
      </c>
      <c r="E1029">
        <f>INDEX(Testing!$K$17:$K$23,FLOOR(('Frame Table'!B1029-($E$6*D1029)-($E$6*60*C1029))/'Frame Table'!$F$6,1)+1)</f>
        <v>82</v>
      </c>
      <c r="F1029">
        <f t="shared" si="320"/>
        <v>77</v>
      </c>
      <c r="G1029">
        <f>INDEX(Testing!$N$17:$N$23,FLOOR(('Frame Table'!B1029-($E$6*D1029)-($E$6*60*C1029))/'Frame Table'!$F$6,1)+1)</f>
        <v>77</v>
      </c>
      <c r="J1029">
        <f t="shared" si="317"/>
        <v>1021</v>
      </c>
      <c r="K1029">
        <f t="shared" si="313"/>
        <v>1113911</v>
      </c>
      <c r="L1029">
        <f t="shared" si="306"/>
        <v>0</v>
      </c>
      <c r="M1029">
        <f t="shared" si="307"/>
        <v>43</v>
      </c>
      <c r="N1029">
        <f>INDEX(Testing!$K$17:$K$23,FLOOR(('Frame Table'!K1029-($E$6*M1029)-($E$6*60*L1029))/'Frame Table'!$F$6,1)+1)</f>
        <v>61</v>
      </c>
      <c r="O1029">
        <f t="shared" si="321"/>
        <v>51</v>
      </c>
      <c r="P1029">
        <f>INDEX(Testing!$N$17:$N$23,FLOOR(('Frame Table'!K1029-($E$6*M1029)-($E$6*60*L1029))/'Frame Table'!$F$6,1)+1)</f>
        <v>58</v>
      </c>
      <c r="S1029">
        <f t="shared" si="318"/>
        <v>1021</v>
      </c>
      <c r="T1029">
        <f t="shared" si="314"/>
        <v>1560088</v>
      </c>
      <c r="U1029">
        <f t="shared" si="308"/>
        <v>1</v>
      </c>
      <c r="V1029">
        <f t="shared" si="309"/>
        <v>0</v>
      </c>
      <c r="W1029">
        <f>INDEX(Testing!$K$17:$K$23,FLOOR(('Frame Table'!T1029-($E$6*V1029)-($E$6*60*U1029))/'Frame Table'!$F$6,1)+1)</f>
        <v>97</v>
      </c>
      <c r="X1029">
        <f t="shared" si="322"/>
        <v>94</v>
      </c>
      <c r="Y1029">
        <f>INDEX(Testing!$N$17:$N$23,FLOOR(('Frame Table'!T1029-($E$6*V1029)-($E$6*60*U1029))/'Frame Table'!$F$6,1)+1)</f>
        <v>96</v>
      </c>
      <c r="AB1029">
        <f t="shared" si="319"/>
        <v>1021</v>
      </c>
      <c r="AC1029">
        <f t="shared" si="315"/>
        <v>974034</v>
      </c>
      <c r="AD1029">
        <f t="shared" si="310"/>
        <v>0</v>
      </c>
      <c r="AE1029">
        <f t="shared" si="311"/>
        <v>38</v>
      </c>
      <c r="AF1029">
        <f>INDEX(Testing!$K$17:$K$23,FLOOR(('Frame Table'!AC1029-($E$6*AE1029)-($E$6*60*AD1029))/'Frame Table'!$F$6,1)+1)</f>
        <v>0</v>
      </c>
      <c r="AG1029">
        <f t="shared" si="323"/>
        <v>4</v>
      </c>
      <c r="AH1029">
        <f>INDEX(Testing!$N$17:$N$23,FLOOR(('Frame Table'!AC1029-($E$6*AE1029)-($E$6*60*AD1029))/'Frame Table'!$F$6,1)+1)</f>
        <v>0</v>
      </c>
    </row>
    <row r="1030" spans="1:34" x14ac:dyDescent="0.25">
      <c r="A1030">
        <f t="shared" si="316"/>
        <v>1022</v>
      </c>
      <c r="B1030">
        <f t="shared" si="312"/>
        <v>1301006</v>
      </c>
      <c r="C1030">
        <f t="shared" si="304"/>
        <v>0</v>
      </c>
      <c r="D1030">
        <f t="shared" si="305"/>
        <v>50</v>
      </c>
      <c r="E1030">
        <f>INDEX(Testing!$K$17:$K$23,FLOOR(('Frame Table'!B1030-($E$6*D1030)-($E$6*60*C1030))/'Frame Table'!$F$6,1)+1)</f>
        <v>97</v>
      </c>
      <c r="F1030">
        <f t="shared" si="320"/>
        <v>82</v>
      </c>
      <c r="G1030">
        <f>INDEX(Testing!$N$17:$N$23,FLOOR(('Frame Table'!B1030-($E$6*D1030)-($E$6*60*C1030))/'Frame Table'!$F$6,1)+1)</f>
        <v>96</v>
      </c>
      <c r="J1030">
        <f t="shared" si="317"/>
        <v>1022</v>
      </c>
      <c r="K1030">
        <f t="shared" si="313"/>
        <v>1115002</v>
      </c>
      <c r="L1030">
        <f t="shared" si="306"/>
        <v>0</v>
      </c>
      <c r="M1030">
        <f t="shared" si="307"/>
        <v>43</v>
      </c>
      <c r="N1030">
        <f>INDEX(Testing!$K$17:$K$23,FLOOR(('Frame Table'!K1030-($E$6*M1030)-($E$6*60*L1030))/'Frame Table'!$F$6,1)+1)</f>
        <v>61</v>
      </c>
      <c r="O1030">
        <f t="shared" si="321"/>
        <v>55</v>
      </c>
      <c r="P1030">
        <f>INDEX(Testing!$N$17:$N$23,FLOOR(('Frame Table'!K1030-($E$6*M1030)-($E$6*60*L1030))/'Frame Table'!$F$6,1)+1)</f>
        <v>58</v>
      </c>
      <c r="S1030">
        <f t="shared" si="318"/>
        <v>1022</v>
      </c>
      <c r="T1030">
        <f t="shared" si="314"/>
        <v>1561616</v>
      </c>
      <c r="U1030">
        <f t="shared" si="308"/>
        <v>1</v>
      </c>
      <c r="V1030">
        <f t="shared" si="309"/>
        <v>1</v>
      </c>
      <c r="W1030">
        <f>INDEX(Testing!$K$17:$K$23,FLOOR(('Frame Table'!T1030-($E$6*V1030)-($E$6*60*U1030))/'Frame Table'!$F$6,1)+1)</f>
        <v>0</v>
      </c>
      <c r="X1030">
        <f t="shared" si="322"/>
        <v>0</v>
      </c>
      <c r="Y1030">
        <f>INDEX(Testing!$N$17:$N$23,FLOOR(('Frame Table'!T1030-($E$6*V1030)-($E$6*60*U1030))/'Frame Table'!$F$6,1)+1)</f>
        <v>0</v>
      </c>
      <c r="AB1030">
        <f t="shared" si="319"/>
        <v>1022</v>
      </c>
      <c r="AC1030">
        <f t="shared" si="315"/>
        <v>974988</v>
      </c>
      <c r="AD1030">
        <f t="shared" si="310"/>
        <v>0</v>
      </c>
      <c r="AE1030">
        <f t="shared" si="311"/>
        <v>38</v>
      </c>
      <c r="AF1030">
        <f>INDEX(Testing!$K$17:$K$23,FLOOR(('Frame Table'!AC1030-($E$6*AE1030)-($E$6*60*AD1030))/'Frame Table'!$F$6,1)+1)</f>
        <v>0</v>
      </c>
      <c r="AG1030">
        <f t="shared" si="323"/>
        <v>8</v>
      </c>
      <c r="AH1030">
        <f>INDEX(Testing!$N$17:$N$23,FLOOR(('Frame Table'!AC1030-($E$6*AE1030)-($E$6*60*AD1030))/'Frame Table'!$F$6,1)+1)</f>
        <v>0</v>
      </c>
    </row>
    <row r="1031" spans="1:34" x14ac:dyDescent="0.25">
      <c r="A1031">
        <f t="shared" si="316"/>
        <v>1023</v>
      </c>
      <c r="B1031">
        <f t="shared" si="312"/>
        <v>1302279</v>
      </c>
      <c r="C1031">
        <f t="shared" si="304"/>
        <v>0</v>
      </c>
      <c r="D1031">
        <f t="shared" si="305"/>
        <v>50</v>
      </c>
      <c r="E1031">
        <f>INDEX(Testing!$K$17:$K$23,FLOOR(('Frame Table'!B1031-($E$6*D1031)-($E$6*60*C1031))/'Frame Table'!$F$6,1)+1)</f>
        <v>97</v>
      </c>
      <c r="F1031">
        <f t="shared" si="320"/>
        <v>87</v>
      </c>
      <c r="G1031">
        <f>INDEX(Testing!$N$17:$N$23,FLOOR(('Frame Table'!B1031-($E$6*D1031)-($E$6*60*C1031))/'Frame Table'!$F$6,1)+1)</f>
        <v>96</v>
      </c>
      <c r="J1031">
        <f t="shared" si="317"/>
        <v>1023</v>
      </c>
      <c r="K1031">
        <f t="shared" si="313"/>
        <v>1116093</v>
      </c>
      <c r="L1031">
        <f t="shared" si="306"/>
        <v>0</v>
      </c>
      <c r="M1031">
        <f t="shared" si="307"/>
        <v>43</v>
      </c>
      <c r="N1031">
        <f>INDEX(Testing!$K$17:$K$23,FLOOR(('Frame Table'!K1031-($E$6*M1031)-($E$6*60*L1031))/'Frame Table'!$F$6,1)+1)</f>
        <v>61</v>
      </c>
      <c r="O1031">
        <f t="shared" si="321"/>
        <v>59</v>
      </c>
      <c r="P1031">
        <f>INDEX(Testing!$N$17:$N$23,FLOOR(('Frame Table'!K1031-($E$6*M1031)-($E$6*60*L1031))/'Frame Table'!$F$6,1)+1)</f>
        <v>58</v>
      </c>
      <c r="S1031">
        <f t="shared" si="318"/>
        <v>1023</v>
      </c>
      <c r="T1031">
        <f t="shared" si="314"/>
        <v>1563144</v>
      </c>
      <c r="U1031">
        <f t="shared" si="308"/>
        <v>1</v>
      </c>
      <c r="V1031">
        <f t="shared" si="309"/>
        <v>1</v>
      </c>
      <c r="W1031">
        <f>INDEX(Testing!$K$17:$K$23,FLOOR(('Frame Table'!T1031-($E$6*V1031)-($E$6*60*U1031))/'Frame Table'!$F$6,1)+1)</f>
        <v>0</v>
      </c>
      <c r="X1031">
        <f t="shared" si="322"/>
        <v>6</v>
      </c>
      <c r="Y1031">
        <f>INDEX(Testing!$N$17:$N$23,FLOOR(('Frame Table'!T1031-($E$6*V1031)-($E$6*60*U1031))/'Frame Table'!$F$6,1)+1)</f>
        <v>0</v>
      </c>
      <c r="AB1031">
        <f t="shared" si="319"/>
        <v>1023</v>
      </c>
      <c r="AC1031">
        <f t="shared" si="315"/>
        <v>975942</v>
      </c>
      <c r="AD1031">
        <f t="shared" si="310"/>
        <v>0</v>
      </c>
      <c r="AE1031">
        <f t="shared" si="311"/>
        <v>38</v>
      </c>
      <c r="AF1031">
        <f>INDEX(Testing!$K$17:$K$23,FLOOR(('Frame Table'!AC1031-($E$6*AE1031)-($E$6*60*AD1031))/'Frame Table'!$F$6,1)+1)</f>
        <v>0</v>
      </c>
      <c r="AG1031">
        <f t="shared" si="323"/>
        <v>12</v>
      </c>
      <c r="AH1031">
        <f>INDEX(Testing!$N$17:$N$23,FLOOR(('Frame Table'!AC1031-($E$6*AE1031)-($E$6*60*AD1031))/'Frame Table'!$F$6,1)+1)</f>
        <v>0</v>
      </c>
    </row>
    <row r="1032" spans="1:34" x14ac:dyDescent="0.25">
      <c r="A1032">
        <f t="shared" si="316"/>
        <v>1024</v>
      </c>
      <c r="B1032">
        <f t="shared" si="312"/>
        <v>1303552</v>
      </c>
      <c r="C1032">
        <f t="shared" ref="C1032:C1095" si="324">FLOOR(B1032/($E$6*60),1)</f>
        <v>0</v>
      </c>
      <c r="D1032">
        <f t="shared" ref="D1032:D1095" si="325">FLOOR(B1032/$E$6,1)-(60*C1032)</f>
        <v>50</v>
      </c>
      <c r="E1032">
        <f>INDEX(Testing!$K$17:$K$23,FLOOR(('Frame Table'!B1032-($E$6*D1032)-($E$6*60*C1032))/'Frame Table'!$F$6,1)+1)</f>
        <v>97</v>
      </c>
      <c r="F1032">
        <f t="shared" si="320"/>
        <v>92</v>
      </c>
      <c r="G1032">
        <f>INDEX(Testing!$N$17:$N$23,FLOOR(('Frame Table'!B1032-($E$6*D1032)-($E$6*60*C1032))/'Frame Table'!$F$6,1)+1)</f>
        <v>96</v>
      </c>
      <c r="J1032">
        <f t="shared" si="317"/>
        <v>1024</v>
      </c>
      <c r="K1032">
        <f t="shared" si="313"/>
        <v>1117184</v>
      </c>
      <c r="L1032">
        <f t="shared" ref="L1032:L1095" si="326">FLOOR(K1032/($E$6*60),1)</f>
        <v>0</v>
      </c>
      <c r="M1032">
        <f t="shared" ref="M1032:M1095" si="327">FLOOR(K1032/$E$6,1)-(60*L1032)</f>
        <v>43</v>
      </c>
      <c r="N1032">
        <f>INDEX(Testing!$K$17:$K$23,FLOOR(('Frame Table'!K1032-($E$6*M1032)-($E$6*60*L1032))/'Frame Table'!$F$6,1)+1)</f>
        <v>82</v>
      </c>
      <c r="O1032">
        <f t="shared" si="321"/>
        <v>64</v>
      </c>
      <c r="P1032">
        <f>INDEX(Testing!$N$17:$N$23,FLOOR(('Frame Table'!K1032-($E$6*M1032)-($E$6*60*L1032))/'Frame Table'!$F$6,1)+1)</f>
        <v>77</v>
      </c>
      <c r="S1032">
        <f t="shared" si="318"/>
        <v>1024</v>
      </c>
      <c r="T1032">
        <f t="shared" si="314"/>
        <v>1564672</v>
      </c>
      <c r="U1032">
        <f t="shared" ref="U1032:U1095" si="328">FLOOR(T1032/($E$6*60),1)</f>
        <v>1</v>
      </c>
      <c r="V1032">
        <f t="shared" ref="V1032:V1095" si="329">FLOOR(T1032/$E$6,1)-(60*U1032)</f>
        <v>1</v>
      </c>
      <c r="W1032">
        <f>INDEX(Testing!$K$17:$K$23,FLOOR(('Frame Table'!T1032-($E$6*V1032)-($E$6*60*U1032))/'Frame Table'!$F$6,1)+1)</f>
        <v>0</v>
      </c>
      <c r="X1032">
        <f t="shared" si="322"/>
        <v>12</v>
      </c>
      <c r="Y1032">
        <f>INDEX(Testing!$N$17:$N$23,FLOOR(('Frame Table'!T1032-($E$6*V1032)-($E$6*60*U1032))/'Frame Table'!$F$6,1)+1)</f>
        <v>0</v>
      </c>
      <c r="AB1032">
        <f t="shared" si="319"/>
        <v>1024</v>
      </c>
      <c r="AC1032">
        <f t="shared" si="315"/>
        <v>976896</v>
      </c>
      <c r="AD1032">
        <f t="shared" ref="AD1032:AD1095" si="330">FLOOR(AC1032/($E$6*60),1)</f>
        <v>0</v>
      </c>
      <c r="AE1032">
        <f t="shared" ref="AE1032:AE1095" si="331">FLOOR(AC1032/$E$6,1)-(60*AD1032)</f>
        <v>38</v>
      </c>
      <c r="AF1032">
        <f>INDEX(Testing!$K$17:$K$23,FLOOR(('Frame Table'!AC1032-($E$6*AE1032)-($E$6*60*AD1032))/'Frame Table'!$F$6,1)+1)</f>
        <v>25</v>
      </c>
      <c r="AG1032">
        <f t="shared" si="323"/>
        <v>16</v>
      </c>
      <c r="AH1032">
        <f>INDEX(Testing!$N$17:$N$23,FLOOR(('Frame Table'!AC1032-($E$6*AE1032)-($E$6*60*AD1032))/'Frame Table'!$F$6,1)+1)</f>
        <v>19</v>
      </c>
    </row>
    <row r="1033" spans="1:34" x14ac:dyDescent="0.25">
      <c r="A1033">
        <f t="shared" si="316"/>
        <v>1025</v>
      </c>
      <c r="B1033">
        <f t="shared" ref="B1033:B1096" si="332">A1033*$C$6</f>
        <v>1304825</v>
      </c>
      <c r="C1033">
        <f t="shared" si="324"/>
        <v>0</v>
      </c>
      <c r="D1033">
        <f t="shared" si="325"/>
        <v>50</v>
      </c>
      <c r="E1033">
        <f>INDEX(Testing!$K$17:$K$23,FLOOR(('Frame Table'!B1033-($E$6*D1033)-($E$6*60*C1033))/'Frame Table'!$F$6,1)+1)</f>
        <v>99</v>
      </c>
      <c r="F1033">
        <f t="shared" si="320"/>
        <v>96</v>
      </c>
      <c r="G1033">
        <f>INDEX(Testing!$N$17:$N$23,FLOOR(('Frame Table'!B1033-($E$6*D1033)-($E$6*60*C1033))/'Frame Table'!$F$6,1)+1)</f>
        <v>99</v>
      </c>
      <c r="J1033">
        <f t="shared" si="317"/>
        <v>1025</v>
      </c>
      <c r="K1033">
        <f t="shared" si="313"/>
        <v>1118275</v>
      </c>
      <c r="L1033">
        <f t="shared" si="326"/>
        <v>0</v>
      </c>
      <c r="M1033">
        <f t="shared" si="327"/>
        <v>43</v>
      </c>
      <c r="N1033">
        <f>INDEX(Testing!$K$17:$K$23,FLOOR(('Frame Table'!K1033-($E$6*M1033)-($E$6*60*L1033))/'Frame Table'!$F$6,1)+1)</f>
        <v>82</v>
      </c>
      <c r="O1033">
        <f t="shared" si="321"/>
        <v>68</v>
      </c>
      <c r="P1033">
        <f>INDEX(Testing!$N$17:$N$23,FLOOR(('Frame Table'!K1033-($E$6*M1033)-($E$6*60*L1033))/'Frame Table'!$F$6,1)+1)</f>
        <v>77</v>
      </c>
      <c r="S1033">
        <f t="shared" si="318"/>
        <v>1025</v>
      </c>
      <c r="T1033">
        <f t="shared" si="314"/>
        <v>1566200</v>
      </c>
      <c r="U1033">
        <f t="shared" si="328"/>
        <v>1</v>
      </c>
      <c r="V1033">
        <f t="shared" si="329"/>
        <v>1</v>
      </c>
      <c r="W1033">
        <f>INDEX(Testing!$K$17:$K$23,FLOOR(('Frame Table'!T1033-($E$6*V1033)-($E$6*60*U1033))/'Frame Table'!$F$6,1)+1)</f>
        <v>25</v>
      </c>
      <c r="X1033">
        <f t="shared" si="322"/>
        <v>17</v>
      </c>
      <c r="Y1033">
        <f>INDEX(Testing!$N$17:$N$23,FLOOR(('Frame Table'!T1033-($E$6*V1033)-($E$6*60*U1033))/'Frame Table'!$F$6,1)+1)</f>
        <v>19</v>
      </c>
      <c r="AB1033">
        <f t="shared" si="319"/>
        <v>1025</v>
      </c>
      <c r="AC1033">
        <f t="shared" si="315"/>
        <v>977850</v>
      </c>
      <c r="AD1033">
        <f t="shared" si="330"/>
        <v>0</v>
      </c>
      <c r="AE1033">
        <f t="shared" si="331"/>
        <v>38</v>
      </c>
      <c r="AF1033">
        <f>INDEX(Testing!$K$17:$K$23,FLOOR(('Frame Table'!AC1033-($E$6*AE1033)-($E$6*60*AD1033))/'Frame Table'!$F$6,1)+1)</f>
        <v>25</v>
      </c>
      <c r="AG1033">
        <f t="shared" si="323"/>
        <v>19</v>
      </c>
      <c r="AH1033">
        <f>INDEX(Testing!$N$17:$N$23,FLOOR(('Frame Table'!AC1033-($E$6*AE1033)-($E$6*60*AD1033))/'Frame Table'!$F$6,1)+1)</f>
        <v>19</v>
      </c>
    </row>
    <row r="1034" spans="1:34" x14ac:dyDescent="0.25">
      <c r="A1034">
        <f t="shared" si="316"/>
        <v>1026</v>
      </c>
      <c r="B1034">
        <f t="shared" si="332"/>
        <v>1306098</v>
      </c>
      <c r="C1034">
        <f t="shared" si="324"/>
        <v>0</v>
      </c>
      <c r="D1034">
        <f t="shared" si="325"/>
        <v>51</v>
      </c>
      <c r="E1034">
        <f>INDEX(Testing!$K$17:$K$23,FLOOR(('Frame Table'!B1034-($E$6*D1034)-($E$6*60*C1034))/'Frame Table'!$F$6,1)+1)</f>
        <v>0</v>
      </c>
      <c r="F1034">
        <f t="shared" si="320"/>
        <v>1</v>
      </c>
      <c r="G1034">
        <f>INDEX(Testing!$N$17:$N$23,FLOOR(('Frame Table'!B1034-($E$6*D1034)-($E$6*60*C1034))/'Frame Table'!$F$6,1)+1)</f>
        <v>0</v>
      </c>
      <c r="J1034">
        <f t="shared" si="317"/>
        <v>1026</v>
      </c>
      <c r="K1034">
        <f t="shared" ref="K1034:K1097" si="333">J1034*L$6</f>
        <v>1119366</v>
      </c>
      <c r="L1034">
        <f t="shared" si="326"/>
        <v>0</v>
      </c>
      <c r="M1034">
        <f t="shared" si="327"/>
        <v>43</v>
      </c>
      <c r="N1034">
        <f>INDEX(Testing!$K$17:$K$23,FLOOR(('Frame Table'!K1034-($E$6*M1034)-($E$6*60*L1034))/'Frame Table'!$F$6,1)+1)</f>
        <v>82</v>
      </c>
      <c r="O1034">
        <f t="shared" si="321"/>
        <v>72</v>
      </c>
      <c r="P1034">
        <f>INDEX(Testing!$N$17:$N$23,FLOOR(('Frame Table'!K1034-($E$6*M1034)-($E$6*60*L1034))/'Frame Table'!$F$6,1)+1)</f>
        <v>77</v>
      </c>
      <c r="S1034">
        <f t="shared" si="318"/>
        <v>1026</v>
      </c>
      <c r="T1034">
        <f t="shared" ref="T1034:T1097" si="334">S1034*U$6</f>
        <v>1567728</v>
      </c>
      <c r="U1034">
        <f t="shared" si="328"/>
        <v>1</v>
      </c>
      <c r="V1034">
        <f t="shared" si="329"/>
        <v>1</v>
      </c>
      <c r="W1034">
        <f>INDEX(Testing!$K$17:$K$23,FLOOR(('Frame Table'!T1034-($E$6*V1034)-($E$6*60*U1034))/'Frame Table'!$F$6,1)+1)</f>
        <v>25</v>
      </c>
      <c r="X1034">
        <f t="shared" si="322"/>
        <v>23</v>
      </c>
      <c r="Y1034">
        <f>INDEX(Testing!$N$17:$N$23,FLOOR(('Frame Table'!T1034-($E$6*V1034)-($E$6*60*U1034))/'Frame Table'!$F$6,1)+1)</f>
        <v>19</v>
      </c>
      <c r="AB1034">
        <f t="shared" si="319"/>
        <v>1026</v>
      </c>
      <c r="AC1034">
        <f t="shared" ref="AC1034:AC1097" si="335">AB1034*AD$6</f>
        <v>978804</v>
      </c>
      <c r="AD1034">
        <f t="shared" si="330"/>
        <v>0</v>
      </c>
      <c r="AE1034">
        <f t="shared" si="331"/>
        <v>38</v>
      </c>
      <c r="AF1034">
        <f>INDEX(Testing!$K$17:$K$23,FLOOR(('Frame Table'!AC1034-($E$6*AE1034)-($E$6*60*AD1034))/'Frame Table'!$F$6,1)+1)</f>
        <v>25</v>
      </c>
      <c r="AG1034">
        <f t="shared" si="323"/>
        <v>23</v>
      </c>
      <c r="AH1034">
        <f>INDEX(Testing!$N$17:$N$23,FLOOR(('Frame Table'!AC1034-($E$6*AE1034)-($E$6*60*AD1034))/'Frame Table'!$F$6,1)+1)</f>
        <v>19</v>
      </c>
    </row>
    <row r="1035" spans="1:34" x14ac:dyDescent="0.25">
      <c r="A1035">
        <f t="shared" ref="A1035:A1098" si="336">A1034+1</f>
        <v>1027</v>
      </c>
      <c r="B1035">
        <f t="shared" si="332"/>
        <v>1307371</v>
      </c>
      <c r="C1035">
        <f t="shared" si="324"/>
        <v>0</v>
      </c>
      <c r="D1035">
        <f t="shared" si="325"/>
        <v>51</v>
      </c>
      <c r="E1035">
        <f>INDEX(Testing!$K$17:$K$23,FLOOR(('Frame Table'!B1035-($E$6*D1035)-($E$6*60*C1035))/'Frame Table'!$F$6,1)+1)</f>
        <v>0</v>
      </c>
      <c r="F1035">
        <f t="shared" si="320"/>
        <v>6</v>
      </c>
      <c r="G1035">
        <f>INDEX(Testing!$N$17:$N$23,FLOOR(('Frame Table'!B1035-($E$6*D1035)-($E$6*60*C1035))/'Frame Table'!$F$6,1)+1)</f>
        <v>0</v>
      </c>
      <c r="J1035">
        <f t="shared" ref="J1035:J1098" si="337">J1034+1</f>
        <v>1027</v>
      </c>
      <c r="K1035">
        <f t="shared" si="333"/>
        <v>1120457</v>
      </c>
      <c r="L1035">
        <f t="shared" si="326"/>
        <v>0</v>
      </c>
      <c r="M1035">
        <f t="shared" si="327"/>
        <v>43</v>
      </c>
      <c r="N1035">
        <f>INDEX(Testing!$K$17:$K$23,FLOOR(('Frame Table'!K1035-($E$6*M1035)-($E$6*60*L1035))/'Frame Table'!$F$6,1)+1)</f>
        <v>82</v>
      </c>
      <c r="O1035">
        <f t="shared" si="321"/>
        <v>76</v>
      </c>
      <c r="P1035">
        <f>INDEX(Testing!$N$17:$N$23,FLOOR(('Frame Table'!K1035-($E$6*M1035)-($E$6*60*L1035))/'Frame Table'!$F$6,1)+1)</f>
        <v>77</v>
      </c>
      <c r="S1035">
        <f t="shared" ref="S1035:S1098" si="338">S1034+1</f>
        <v>1027</v>
      </c>
      <c r="T1035">
        <f t="shared" si="334"/>
        <v>1569256</v>
      </c>
      <c r="U1035">
        <f t="shared" si="328"/>
        <v>1</v>
      </c>
      <c r="V1035">
        <f t="shared" si="329"/>
        <v>1</v>
      </c>
      <c r="W1035">
        <f>INDEX(Testing!$K$17:$K$23,FLOOR(('Frame Table'!T1035-($E$6*V1035)-($E$6*60*U1035))/'Frame Table'!$F$6,1)+1)</f>
        <v>25</v>
      </c>
      <c r="X1035">
        <f t="shared" si="322"/>
        <v>29</v>
      </c>
      <c r="Y1035">
        <f>INDEX(Testing!$N$17:$N$23,FLOOR(('Frame Table'!T1035-($E$6*V1035)-($E$6*60*U1035))/'Frame Table'!$F$6,1)+1)</f>
        <v>19</v>
      </c>
      <c r="AB1035">
        <f t="shared" ref="AB1035:AB1098" si="339">AB1034+1</f>
        <v>1027</v>
      </c>
      <c r="AC1035">
        <f t="shared" si="335"/>
        <v>979758</v>
      </c>
      <c r="AD1035">
        <f t="shared" si="330"/>
        <v>0</v>
      </c>
      <c r="AE1035">
        <f t="shared" si="331"/>
        <v>38</v>
      </c>
      <c r="AF1035">
        <f>INDEX(Testing!$K$17:$K$23,FLOOR(('Frame Table'!AC1035-($E$6*AE1035)-($E$6*60*AD1035))/'Frame Table'!$F$6,1)+1)</f>
        <v>25</v>
      </c>
      <c r="AG1035">
        <f t="shared" si="323"/>
        <v>27</v>
      </c>
      <c r="AH1035">
        <f>INDEX(Testing!$N$17:$N$23,FLOOR(('Frame Table'!AC1035-($E$6*AE1035)-($E$6*60*AD1035))/'Frame Table'!$F$6,1)+1)</f>
        <v>19</v>
      </c>
    </row>
    <row r="1036" spans="1:34" x14ac:dyDescent="0.25">
      <c r="A1036">
        <f t="shared" si="336"/>
        <v>1028</v>
      </c>
      <c r="B1036">
        <f t="shared" si="332"/>
        <v>1308644</v>
      </c>
      <c r="C1036">
        <f t="shared" si="324"/>
        <v>0</v>
      </c>
      <c r="D1036">
        <f t="shared" si="325"/>
        <v>51</v>
      </c>
      <c r="E1036">
        <f>INDEX(Testing!$K$17:$K$23,FLOOR(('Frame Table'!B1036-($E$6*D1036)-($E$6*60*C1036))/'Frame Table'!$F$6,1)+1)</f>
        <v>0</v>
      </c>
      <c r="F1036">
        <f t="shared" si="320"/>
        <v>11</v>
      </c>
      <c r="G1036">
        <f>INDEX(Testing!$N$17:$N$23,FLOOR(('Frame Table'!B1036-($E$6*D1036)-($E$6*60*C1036))/'Frame Table'!$F$6,1)+1)</f>
        <v>0</v>
      </c>
      <c r="J1036">
        <f t="shared" si="337"/>
        <v>1028</v>
      </c>
      <c r="K1036">
        <f t="shared" si="333"/>
        <v>1121548</v>
      </c>
      <c r="L1036">
        <f t="shared" si="326"/>
        <v>0</v>
      </c>
      <c r="M1036">
        <f t="shared" si="327"/>
        <v>43</v>
      </c>
      <c r="N1036">
        <f>INDEX(Testing!$K$17:$K$23,FLOOR(('Frame Table'!K1036-($E$6*M1036)-($E$6*60*L1036))/'Frame Table'!$F$6,1)+1)</f>
        <v>97</v>
      </c>
      <c r="O1036">
        <f t="shared" si="321"/>
        <v>81</v>
      </c>
      <c r="P1036">
        <f>INDEX(Testing!$N$17:$N$23,FLOOR(('Frame Table'!K1036-($E$6*M1036)-($E$6*60*L1036))/'Frame Table'!$F$6,1)+1)</f>
        <v>96</v>
      </c>
      <c r="S1036">
        <f t="shared" si="338"/>
        <v>1028</v>
      </c>
      <c r="T1036">
        <f t="shared" si="334"/>
        <v>1570784</v>
      </c>
      <c r="U1036">
        <f t="shared" si="328"/>
        <v>1</v>
      </c>
      <c r="V1036">
        <f t="shared" si="329"/>
        <v>1</v>
      </c>
      <c r="W1036">
        <f>INDEX(Testing!$K$17:$K$23,FLOOR(('Frame Table'!T1036-($E$6*V1036)-($E$6*60*U1036))/'Frame Table'!$F$6,1)+1)</f>
        <v>48</v>
      </c>
      <c r="X1036">
        <f t="shared" si="322"/>
        <v>35</v>
      </c>
      <c r="Y1036">
        <f>INDEX(Testing!$N$17:$N$23,FLOOR(('Frame Table'!T1036-($E$6*V1036)-($E$6*60*U1036))/'Frame Table'!$F$6,1)+1)</f>
        <v>38</v>
      </c>
      <c r="AB1036">
        <f t="shared" si="339"/>
        <v>1028</v>
      </c>
      <c r="AC1036">
        <f t="shared" si="335"/>
        <v>980712</v>
      </c>
      <c r="AD1036">
        <f t="shared" si="330"/>
        <v>0</v>
      </c>
      <c r="AE1036">
        <f t="shared" si="331"/>
        <v>38</v>
      </c>
      <c r="AF1036">
        <f>INDEX(Testing!$K$17:$K$23,FLOOR(('Frame Table'!AC1036-($E$6*AE1036)-($E$6*60*AD1036))/'Frame Table'!$F$6,1)+1)</f>
        <v>25</v>
      </c>
      <c r="AG1036">
        <f t="shared" si="323"/>
        <v>30</v>
      </c>
      <c r="AH1036">
        <f>INDEX(Testing!$N$17:$N$23,FLOOR(('Frame Table'!AC1036-($E$6*AE1036)-($E$6*60*AD1036))/'Frame Table'!$F$6,1)+1)</f>
        <v>19</v>
      </c>
    </row>
    <row r="1037" spans="1:34" x14ac:dyDescent="0.25">
      <c r="A1037">
        <f t="shared" si="336"/>
        <v>1029</v>
      </c>
      <c r="B1037">
        <f t="shared" si="332"/>
        <v>1309917</v>
      </c>
      <c r="C1037">
        <f t="shared" si="324"/>
        <v>0</v>
      </c>
      <c r="D1037">
        <f t="shared" si="325"/>
        <v>51</v>
      </c>
      <c r="E1037">
        <f>INDEX(Testing!$K$17:$K$23,FLOOR(('Frame Table'!B1037-($E$6*D1037)-($E$6*60*C1037))/'Frame Table'!$F$6,1)+1)</f>
        <v>25</v>
      </c>
      <c r="F1037">
        <f t="shared" si="320"/>
        <v>16</v>
      </c>
      <c r="G1037">
        <f>INDEX(Testing!$N$17:$N$23,FLOOR(('Frame Table'!B1037-($E$6*D1037)-($E$6*60*C1037))/'Frame Table'!$F$6,1)+1)</f>
        <v>19</v>
      </c>
      <c r="J1037">
        <f t="shared" si="337"/>
        <v>1029</v>
      </c>
      <c r="K1037">
        <f t="shared" si="333"/>
        <v>1122639</v>
      </c>
      <c r="L1037">
        <f t="shared" si="326"/>
        <v>0</v>
      </c>
      <c r="M1037">
        <f t="shared" si="327"/>
        <v>43</v>
      </c>
      <c r="N1037">
        <f>INDEX(Testing!$K$17:$K$23,FLOOR(('Frame Table'!K1037-($E$6*M1037)-($E$6*60*L1037))/'Frame Table'!$F$6,1)+1)</f>
        <v>97</v>
      </c>
      <c r="O1037">
        <f t="shared" si="321"/>
        <v>85</v>
      </c>
      <c r="P1037">
        <f>INDEX(Testing!$N$17:$N$23,FLOOR(('Frame Table'!K1037-($E$6*M1037)-($E$6*60*L1037))/'Frame Table'!$F$6,1)+1)</f>
        <v>96</v>
      </c>
      <c r="S1037">
        <f t="shared" si="338"/>
        <v>1029</v>
      </c>
      <c r="T1037">
        <f t="shared" si="334"/>
        <v>1572312</v>
      </c>
      <c r="U1037">
        <f t="shared" si="328"/>
        <v>1</v>
      </c>
      <c r="V1037">
        <f t="shared" si="329"/>
        <v>1</v>
      </c>
      <c r="W1037">
        <f>INDEX(Testing!$K$17:$K$23,FLOOR(('Frame Table'!T1037-($E$6*V1037)-($E$6*60*U1037))/'Frame Table'!$F$6,1)+1)</f>
        <v>48</v>
      </c>
      <c r="X1037">
        <f t="shared" si="322"/>
        <v>41</v>
      </c>
      <c r="Y1037">
        <f>INDEX(Testing!$N$17:$N$23,FLOOR(('Frame Table'!T1037-($E$6*V1037)-($E$6*60*U1037))/'Frame Table'!$F$6,1)+1)</f>
        <v>38</v>
      </c>
      <c r="AB1037">
        <f t="shared" si="339"/>
        <v>1029</v>
      </c>
      <c r="AC1037">
        <f t="shared" si="335"/>
        <v>981666</v>
      </c>
      <c r="AD1037">
        <f t="shared" si="330"/>
        <v>0</v>
      </c>
      <c r="AE1037">
        <f t="shared" si="331"/>
        <v>38</v>
      </c>
      <c r="AF1037">
        <f>INDEX(Testing!$K$17:$K$23,FLOOR(('Frame Table'!AC1037-($E$6*AE1037)-($E$6*60*AD1037))/'Frame Table'!$F$6,1)+1)</f>
        <v>48</v>
      </c>
      <c r="AG1037">
        <f t="shared" si="323"/>
        <v>34</v>
      </c>
      <c r="AH1037">
        <f>INDEX(Testing!$N$17:$N$23,FLOOR(('Frame Table'!AC1037-($E$6*AE1037)-($E$6*60*AD1037))/'Frame Table'!$F$6,1)+1)</f>
        <v>38</v>
      </c>
    </row>
    <row r="1038" spans="1:34" x14ac:dyDescent="0.25">
      <c r="A1038">
        <f t="shared" si="336"/>
        <v>1030</v>
      </c>
      <c r="B1038">
        <f t="shared" si="332"/>
        <v>1311190</v>
      </c>
      <c r="C1038">
        <f t="shared" si="324"/>
        <v>0</v>
      </c>
      <c r="D1038">
        <f t="shared" si="325"/>
        <v>51</v>
      </c>
      <c r="E1038">
        <f>INDEX(Testing!$K$17:$K$23,FLOOR(('Frame Table'!B1038-($E$6*D1038)-($E$6*60*C1038))/'Frame Table'!$F$6,1)+1)</f>
        <v>25</v>
      </c>
      <c r="F1038">
        <f t="shared" si="320"/>
        <v>21</v>
      </c>
      <c r="G1038">
        <f>INDEX(Testing!$N$17:$N$23,FLOOR(('Frame Table'!B1038-($E$6*D1038)-($E$6*60*C1038))/'Frame Table'!$F$6,1)+1)</f>
        <v>19</v>
      </c>
      <c r="J1038">
        <f t="shared" si="337"/>
        <v>1030</v>
      </c>
      <c r="K1038">
        <f t="shared" si="333"/>
        <v>1123730</v>
      </c>
      <c r="L1038">
        <f t="shared" si="326"/>
        <v>0</v>
      </c>
      <c r="M1038">
        <f t="shared" si="327"/>
        <v>43</v>
      </c>
      <c r="N1038">
        <f>INDEX(Testing!$K$17:$K$23,FLOOR(('Frame Table'!K1038-($E$6*M1038)-($E$6*60*L1038))/'Frame Table'!$F$6,1)+1)</f>
        <v>97</v>
      </c>
      <c r="O1038">
        <f t="shared" si="321"/>
        <v>89</v>
      </c>
      <c r="P1038">
        <f>INDEX(Testing!$N$17:$N$23,FLOOR(('Frame Table'!K1038-($E$6*M1038)-($E$6*60*L1038))/'Frame Table'!$F$6,1)+1)</f>
        <v>96</v>
      </c>
      <c r="S1038">
        <f t="shared" si="338"/>
        <v>1030</v>
      </c>
      <c r="T1038">
        <f t="shared" si="334"/>
        <v>1573840</v>
      </c>
      <c r="U1038">
        <f t="shared" si="328"/>
        <v>1</v>
      </c>
      <c r="V1038">
        <f t="shared" si="329"/>
        <v>1</v>
      </c>
      <c r="W1038">
        <f>INDEX(Testing!$K$17:$K$23,FLOOR(('Frame Table'!T1038-($E$6*V1038)-($E$6*60*U1038))/'Frame Table'!$F$6,1)+1)</f>
        <v>48</v>
      </c>
      <c r="X1038">
        <f t="shared" si="322"/>
        <v>47</v>
      </c>
      <c r="Y1038">
        <f>INDEX(Testing!$N$17:$N$23,FLOOR(('Frame Table'!T1038-($E$6*V1038)-($E$6*60*U1038))/'Frame Table'!$F$6,1)+1)</f>
        <v>38</v>
      </c>
      <c r="AB1038">
        <f t="shared" si="339"/>
        <v>1030</v>
      </c>
      <c r="AC1038">
        <f t="shared" si="335"/>
        <v>982620</v>
      </c>
      <c r="AD1038">
        <f t="shared" si="330"/>
        <v>0</v>
      </c>
      <c r="AE1038">
        <f t="shared" si="331"/>
        <v>38</v>
      </c>
      <c r="AF1038">
        <f>INDEX(Testing!$K$17:$K$23,FLOOR(('Frame Table'!AC1038-($E$6*AE1038)-($E$6*60*AD1038))/'Frame Table'!$F$6,1)+1)</f>
        <v>48</v>
      </c>
      <c r="AG1038">
        <f t="shared" si="323"/>
        <v>38</v>
      </c>
      <c r="AH1038">
        <f>INDEX(Testing!$N$17:$N$23,FLOOR(('Frame Table'!AC1038-($E$6*AE1038)-($E$6*60*AD1038))/'Frame Table'!$F$6,1)+1)</f>
        <v>38</v>
      </c>
    </row>
    <row r="1039" spans="1:34" x14ac:dyDescent="0.25">
      <c r="A1039">
        <f t="shared" si="336"/>
        <v>1031</v>
      </c>
      <c r="B1039">
        <f t="shared" si="332"/>
        <v>1312463</v>
      </c>
      <c r="C1039">
        <f t="shared" si="324"/>
        <v>0</v>
      </c>
      <c r="D1039">
        <f t="shared" si="325"/>
        <v>51</v>
      </c>
      <c r="E1039">
        <f>INDEX(Testing!$K$17:$K$23,FLOOR(('Frame Table'!B1039-($E$6*D1039)-($E$6*60*C1039))/'Frame Table'!$F$6,1)+1)</f>
        <v>25</v>
      </c>
      <c r="F1039">
        <f t="shared" si="320"/>
        <v>26</v>
      </c>
      <c r="G1039">
        <f>INDEX(Testing!$N$17:$N$23,FLOOR(('Frame Table'!B1039-($E$6*D1039)-($E$6*60*C1039))/'Frame Table'!$F$6,1)+1)</f>
        <v>19</v>
      </c>
      <c r="J1039">
        <f t="shared" si="337"/>
        <v>1031</v>
      </c>
      <c r="K1039">
        <f t="shared" si="333"/>
        <v>1124821</v>
      </c>
      <c r="L1039">
        <f t="shared" si="326"/>
        <v>0</v>
      </c>
      <c r="M1039">
        <f t="shared" si="327"/>
        <v>43</v>
      </c>
      <c r="N1039">
        <f>INDEX(Testing!$K$17:$K$23,FLOOR(('Frame Table'!K1039-($E$6*M1039)-($E$6*60*L1039))/'Frame Table'!$F$6,1)+1)</f>
        <v>97</v>
      </c>
      <c r="O1039">
        <f t="shared" si="321"/>
        <v>93</v>
      </c>
      <c r="P1039">
        <f>INDEX(Testing!$N$17:$N$23,FLOOR(('Frame Table'!K1039-($E$6*M1039)-($E$6*60*L1039))/'Frame Table'!$F$6,1)+1)</f>
        <v>96</v>
      </c>
      <c r="S1039">
        <f t="shared" si="338"/>
        <v>1031</v>
      </c>
      <c r="T1039">
        <f t="shared" si="334"/>
        <v>1575368</v>
      </c>
      <c r="U1039">
        <f t="shared" si="328"/>
        <v>1</v>
      </c>
      <c r="V1039">
        <f t="shared" si="329"/>
        <v>1</v>
      </c>
      <c r="W1039">
        <f>INDEX(Testing!$K$17:$K$23,FLOOR(('Frame Table'!T1039-($E$6*V1039)-($E$6*60*U1039))/'Frame Table'!$F$6,1)+1)</f>
        <v>61</v>
      </c>
      <c r="X1039">
        <f t="shared" si="322"/>
        <v>53</v>
      </c>
      <c r="Y1039">
        <f>INDEX(Testing!$N$17:$N$23,FLOOR(('Frame Table'!T1039-($E$6*V1039)-($E$6*60*U1039))/'Frame Table'!$F$6,1)+1)</f>
        <v>58</v>
      </c>
      <c r="AB1039">
        <f t="shared" si="339"/>
        <v>1031</v>
      </c>
      <c r="AC1039">
        <f t="shared" si="335"/>
        <v>983574</v>
      </c>
      <c r="AD1039">
        <f t="shared" si="330"/>
        <v>0</v>
      </c>
      <c r="AE1039">
        <f t="shared" si="331"/>
        <v>38</v>
      </c>
      <c r="AF1039">
        <f>INDEX(Testing!$K$17:$K$23,FLOOR(('Frame Table'!AC1039-($E$6*AE1039)-($E$6*60*AD1039))/'Frame Table'!$F$6,1)+1)</f>
        <v>48</v>
      </c>
      <c r="AG1039">
        <f t="shared" si="323"/>
        <v>42</v>
      </c>
      <c r="AH1039">
        <f>INDEX(Testing!$N$17:$N$23,FLOOR(('Frame Table'!AC1039-($E$6*AE1039)-($E$6*60*AD1039))/'Frame Table'!$F$6,1)+1)</f>
        <v>38</v>
      </c>
    </row>
    <row r="1040" spans="1:34" x14ac:dyDescent="0.25">
      <c r="A1040">
        <f t="shared" si="336"/>
        <v>1032</v>
      </c>
      <c r="B1040">
        <f t="shared" si="332"/>
        <v>1313736</v>
      </c>
      <c r="C1040">
        <f t="shared" si="324"/>
        <v>0</v>
      </c>
      <c r="D1040">
        <f t="shared" si="325"/>
        <v>51</v>
      </c>
      <c r="E1040">
        <f>INDEX(Testing!$K$17:$K$23,FLOOR(('Frame Table'!B1040-($E$6*D1040)-($E$6*60*C1040))/'Frame Table'!$F$6,1)+1)</f>
        <v>25</v>
      </c>
      <c r="F1040">
        <f t="shared" si="320"/>
        <v>31</v>
      </c>
      <c r="G1040">
        <f>INDEX(Testing!$N$17:$N$23,FLOOR(('Frame Table'!B1040-($E$6*D1040)-($E$6*60*C1040))/'Frame Table'!$F$6,1)+1)</f>
        <v>19</v>
      </c>
      <c r="J1040">
        <f t="shared" si="337"/>
        <v>1032</v>
      </c>
      <c r="K1040">
        <f t="shared" si="333"/>
        <v>1125912</v>
      </c>
      <c r="L1040">
        <f t="shared" si="326"/>
        <v>0</v>
      </c>
      <c r="M1040">
        <f t="shared" si="327"/>
        <v>43</v>
      </c>
      <c r="N1040">
        <f>INDEX(Testing!$K$17:$K$23,FLOOR(('Frame Table'!K1040-($E$6*M1040)-($E$6*60*L1040))/'Frame Table'!$F$6,1)+1)</f>
        <v>99</v>
      </c>
      <c r="O1040">
        <f t="shared" si="321"/>
        <v>98</v>
      </c>
      <c r="P1040">
        <f>INDEX(Testing!$N$17:$N$23,FLOOR(('Frame Table'!K1040-($E$6*M1040)-($E$6*60*L1040))/'Frame Table'!$F$6,1)+1)</f>
        <v>99</v>
      </c>
      <c r="S1040">
        <f t="shared" si="338"/>
        <v>1032</v>
      </c>
      <c r="T1040">
        <f t="shared" si="334"/>
        <v>1576896</v>
      </c>
      <c r="U1040">
        <f t="shared" si="328"/>
        <v>1</v>
      </c>
      <c r="V1040">
        <f t="shared" si="329"/>
        <v>1</v>
      </c>
      <c r="W1040">
        <f>INDEX(Testing!$K$17:$K$23,FLOOR(('Frame Table'!T1040-($E$6*V1040)-($E$6*60*U1040))/'Frame Table'!$F$6,1)+1)</f>
        <v>61</v>
      </c>
      <c r="X1040">
        <f t="shared" si="322"/>
        <v>59</v>
      </c>
      <c r="Y1040">
        <f>INDEX(Testing!$N$17:$N$23,FLOOR(('Frame Table'!T1040-($E$6*V1040)-($E$6*60*U1040))/'Frame Table'!$F$6,1)+1)</f>
        <v>58</v>
      </c>
      <c r="AB1040">
        <f t="shared" si="339"/>
        <v>1032</v>
      </c>
      <c r="AC1040">
        <f t="shared" si="335"/>
        <v>984528</v>
      </c>
      <c r="AD1040">
        <f t="shared" si="330"/>
        <v>0</v>
      </c>
      <c r="AE1040">
        <f t="shared" si="331"/>
        <v>38</v>
      </c>
      <c r="AF1040">
        <f>INDEX(Testing!$K$17:$K$23,FLOOR(('Frame Table'!AC1040-($E$6*AE1040)-($E$6*60*AD1040))/'Frame Table'!$F$6,1)+1)</f>
        <v>48</v>
      </c>
      <c r="AG1040">
        <f t="shared" si="323"/>
        <v>45</v>
      </c>
      <c r="AH1040">
        <f>INDEX(Testing!$N$17:$N$23,FLOOR(('Frame Table'!AC1040-($E$6*AE1040)-($E$6*60*AD1040))/'Frame Table'!$F$6,1)+1)</f>
        <v>38</v>
      </c>
    </row>
    <row r="1041" spans="1:34" x14ac:dyDescent="0.25">
      <c r="A1041">
        <f t="shared" si="336"/>
        <v>1033</v>
      </c>
      <c r="B1041">
        <f t="shared" si="332"/>
        <v>1315009</v>
      </c>
      <c r="C1041">
        <f t="shared" si="324"/>
        <v>0</v>
      </c>
      <c r="D1041">
        <f t="shared" si="325"/>
        <v>51</v>
      </c>
      <c r="E1041">
        <f>INDEX(Testing!$K$17:$K$23,FLOOR(('Frame Table'!B1041-($E$6*D1041)-($E$6*60*C1041))/'Frame Table'!$F$6,1)+1)</f>
        <v>48</v>
      </c>
      <c r="F1041">
        <f t="shared" si="320"/>
        <v>36</v>
      </c>
      <c r="G1041">
        <f>INDEX(Testing!$N$17:$N$23,FLOOR(('Frame Table'!B1041-($E$6*D1041)-($E$6*60*C1041))/'Frame Table'!$F$6,1)+1)</f>
        <v>38</v>
      </c>
      <c r="J1041">
        <f t="shared" si="337"/>
        <v>1033</v>
      </c>
      <c r="K1041">
        <f t="shared" si="333"/>
        <v>1127003</v>
      </c>
      <c r="L1041">
        <f t="shared" si="326"/>
        <v>0</v>
      </c>
      <c r="M1041">
        <f t="shared" si="327"/>
        <v>44</v>
      </c>
      <c r="N1041">
        <f>INDEX(Testing!$K$17:$K$23,FLOOR(('Frame Table'!K1041-($E$6*M1041)-($E$6*60*L1041))/'Frame Table'!$F$6,1)+1)</f>
        <v>0</v>
      </c>
      <c r="O1041">
        <f t="shared" si="321"/>
        <v>2</v>
      </c>
      <c r="P1041">
        <f>INDEX(Testing!$N$17:$N$23,FLOOR(('Frame Table'!K1041-($E$6*M1041)-($E$6*60*L1041))/'Frame Table'!$F$6,1)+1)</f>
        <v>0</v>
      </c>
      <c r="S1041">
        <f t="shared" si="338"/>
        <v>1033</v>
      </c>
      <c r="T1041">
        <f t="shared" si="334"/>
        <v>1578424</v>
      </c>
      <c r="U1041">
        <f t="shared" si="328"/>
        <v>1</v>
      </c>
      <c r="V1041">
        <f t="shared" si="329"/>
        <v>1</v>
      </c>
      <c r="W1041">
        <f>INDEX(Testing!$K$17:$K$23,FLOOR(('Frame Table'!T1041-($E$6*V1041)-($E$6*60*U1041))/'Frame Table'!$F$6,1)+1)</f>
        <v>82</v>
      </c>
      <c r="X1041">
        <f t="shared" si="322"/>
        <v>65</v>
      </c>
      <c r="Y1041">
        <f>INDEX(Testing!$N$17:$N$23,FLOOR(('Frame Table'!T1041-($E$6*V1041)-($E$6*60*U1041))/'Frame Table'!$F$6,1)+1)</f>
        <v>77</v>
      </c>
      <c r="AB1041">
        <f t="shared" si="339"/>
        <v>1033</v>
      </c>
      <c r="AC1041">
        <f t="shared" si="335"/>
        <v>985482</v>
      </c>
      <c r="AD1041">
        <f t="shared" si="330"/>
        <v>0</v>
      </c>
      <c r="AE1041">
        <f t="shared" si="331"/>
        <v>38</v>
      </c>
      <c r="AF1041">
        <f>INDEX(Testing!$K$17:$K$23,FLOOR(('Frame Table'!AC1041-($E$6*AE1041)-($E$6*60*AD1041))/'Frame Table'!$F$6,1)+1)</f>
        <v>61</v>
      </c>
      <c r="AG1041">
        <f t="shared" si="323"/>
        <v>49</v>
      </c>
      <c r="AH1041">
        <f>INDEX(Testing!$N$17:$N$23,FLOOR(('Frame Table'!AC1041-($E$6*AE1041)-($E$6*60*AD1041))/'Frame Table'!$F$6,1)+1)</f>
        <v>58</v>
      </c>
    </row>
    <row r="1042" spans="1:34" x14ac:dyDescent="0.25">
      <c r="A1042">
        <f t="shared" si="336"/>
        <v>1034</v>
      </c>
      <c r="B1042">
        <f t="shared" si="332"/>
        <v>1316282</v>
      </c>
      <c r="C1042">
        <f t="shared" si="324"/>
        <v>0</v>
      </c>
      <c r="D1042">
        <f t="shared" si="325"/>
        <v>51</v>
      </c>
      <c r="E1042">
        <f>INDEX(Testing!$K$17:$K$23,FLOOR(('Frame Table'!B1042-($E$6*D1042)-($E$6*60*C1042))/'Frame Table'!$F$6,1)+1)</f>
        <v>48</v>
      </c>
      <c r="F1042">
        <f t="shared" si="320"/>
        <v>41</v>
      </c>
      <c r="G1042">
        <f>INDEX(Testing!$N$17:$N$23,FLOOR(('Frame Table'!B1042-($E$6*D1042)-($E$6*60*C1042))/'Frame Table'!$F$6,1)+1)</f>
        <v>38</v>
      </c>
      <c r="J1042">
        <f t="shared" si="337"/>
        <v>1034</v>
      </c>
      <c r="K1042">
        <f t="shared" si="333"/>
        <v>1128094</v>
      </c>
      <c r="L1042">
        <f t="shared" si="326"/>
        <v>0</v>
      </c>
      <c r="M1042">
        <f t="shared" si="327"/>
        <v>44</v>
      </c>
      <c r="N1042">
        <f>INDEX(Testing!$K$17:$K$23,FLOOR(('Frame Table'!K1042-($E$6*M1042)-($E$6*60*L1042))/'Frame Table'!$F$6,1)+1)</f>
        <v>0</v>
      </c>
      <c r="O1042">
        <f t="shared" si="321"/>
        <v>6</v>
      </c>
      <c r="P1042">
        <f>INDEX(Testing!$N$17:$N$23,FLOOR(('Frame Table'!K1042-($E$6*M1042)-($E$6*60*L1042))/'Frame Table'!$F$6,1)+1)</f>
        <v>0</v>
      </c>
      <c r="S1042">
        <f t="shared" si="338"/>
        <v>1034</v>
      </c>
      <c r="T1042">
        <f t="shared" si="334"/>
        <v>1579952</v>
      </c>
      <c r="U1042">
        <f t="shared" si="328"/>
        <v>1</v>
      </c>
      <c r="V1042">
        <f t="shared" si="329"/>
        <v>1</v>
      </c>
      <c r="W1042">
        <f>INDEX(Testing!$K$17:$K$23,FLOOR(('Frame Table'!T1042-($E$6*V1042)-($E$6*60*U1042))/'Frame Table'!$F$6,1)+1)</f>
        <v>82</v>
      </c>
      <c r="X1042">
        <f t="shared" si="322"/>
        <v>71</v>
      </c>
      <c r="Y1042">
        <f>INDEX(Testing!$N$17:$N$23,FLOOR(('Frame Table'!T1042-($E$6*V1042)-($E$6*60*U1042))/'Frame Table'!$F$6,1)+1)</f>
        <v>77</v>
      </c>
      <c r="AB1042">
        <f t="shared" si="339"/>
        <v>1034</v>
      </c>
      <c r="AC1042">
        <f t="shared" si="335"/>
        <v>986436</v>
      </c>
      <c r="AD1042">
        <f t="shared" si="330"/>
        <v>0</v>
      </c>
      <c r="AE1042">
        <f t="shared" si="331"/>
        <v>38</v>
      </c>
      <c r="AF1042">
        <f>INDEX(Testing!$K$17:$K$23,FLOOR(('Frame Table'!AC1042-($E$6*AE1042)-($E$6*60*AD1042))/'Frame Table'!$F$6,1)+1)</f>
        <v>61</v>
      </c>
      <c r="AG1042">
        <f t="shared" si="323"/>
        <v>53</v>
      </c>
      <c r="AH1042">
        <f>INDEX(Testing!$N$17:$N$23,FLOOR(('Frame Table'!AC1042-($E$6*AE1042)-($E$6*60*AD1042))/'Frame Table'!$F$6,1)+1)</f>
        <v>58</v>
      </c>
    </row>
    <row r="1043" spans="1:34" x14ac:dyDescent="0.25">
      <c r="A1043">
        <f t="shared" si="336"/>
        <v>1035</v>
      </c>
      <c r="B1043">
        <f t="shared" si="332"/>
        <v>1317555</v>
      </c>
      <c r="C1043">
        <f t="shared" si="324"/>
        <v>0</v>
      </c>
      <c r="D1043">
        <f t="shared" si="325"/>
        <v>51</v>
      </c>
      <c r="E1043">
        <f>INDEX(Testing!$K$17:$K$23,FLOOR(('Frame Table'!B1043-($E$6*D1043)-($E$6*60*C1043))/'Frame Table'!$F$6,1)+1)</f>
        <v>48</v>
      </c>
      <c r="F1043">
        <f t="shared" si="320"/>
        <v>46</v>
      </c>
      <c r="G1043">
        <f>INDEX(Testing!$N$17:$N$23,FLOOR(('Frame Table'!B1043-($E$6*D1043)-($E$6*60*C1043))/'Frame Table'!$F$6,1)+1)</f>
        <v>38</v>
      </c>
      <c r="J1043">
        <f t="shared" si="337"/>
        <v>1035</v>
      </c>
      <c r="K1043">
        <f t="shared" si="333"/>
        <v>1129185</v>
      </c>
      <c r="L1043">
        <f t="shared" si="326"/>
        <v>0</v>
      </c>
      <c r="M1043">
        <f t="shared" si="327"/>
        <v>44</v>
      </c>
      <c r="N1043">
        <f>INDEX(Testing!$K$17:$K$23,FLOOR(('Frame Table'!K1043-($E$6*M1043)-($E$6*60*L1043))/'Frame Table'!$F$6,1)+1)</f>
        <v>0</v>
      </c>
      <c r="O1043">
        <f t="shared" si="321"/>
        <v>10</v>
      </c>
      <c r="P1043">
        <f>INDEX(Testing!$N$17:$N$23,FLOOR(('Frame Table'!K1043-($E$6*M1043)-($E$6*60*L1043))/'Frame Table'!$F$6,1)+1)</f>
        <v>0</v>
      </c>
      <c r="S1043">
        <f t="shared" si="338"/>
        <v>1035</v>
      </c>
      <c r="T1043">
        <f t="shared" si="334"/>
        <v>1581480</v>
      </c>
      <c r="U1043">
        <f t="shared" si="328"/>
        <v>1</v>
      </c>
      <c r="V1043">
        <f t="shared" si="329"/>
        <v>1</v>
      </c>
      <c r="W1043">
        <f>INDEX(Testing!$K$17:$K$23,FLOOR(('Frame Table'!T1043-($E$6*V1043)-($E$6*60*U1043))/'Frame Table'!$F$6,1)+1)</f>
        <v>82</v>
      </c>
      <c r="X1043">
        <f t="shared" si="322"/>
        <v>77</v>
      </c>
      <c r="Y1043">
        <f>INDEX(Testing!$N$17:$N$23,FLOOR(('Frame Table'!T1043-($E$6*V1043)-($E$6*60*U1043))/'Frame Table'!$F$6,1)+1)</f>
        <v>77</v>
      </c>
      <c r="AB1043">
        <f t="shared" si="339"/>
        <v>1035</v>
      </c>
      <c r="AC1043">
        <f t="shared" si="335"/>
        <v>987390</v>
      </c>
      <c r="AD1043">
        <f t="shared" si="330"/>
        <v>0</v>
      </c>
      <c r="AE1043">
        <f t="shared" si="331"/>
        <v>38</v>
      </c>
      <c r="AF1043">
        <f>INDEX(Testing!$K$17:$K$23,FLOOR(('Frame Table'!AC1043-($E$6*AE1043)-($E$6*60*AD1043))/'Frame Table'!$F$6,1)+1)</f>
        <v>61</v>
      </c>
      <c r="AG1043">
        <f t="shared" si="323"/>
        <v>56</v>
      </c>
      <c r="AH1043">
        <f>INDEX(Testing!$N$17:$N$23,FLOOR(('Frame Table'!AC1043-($E$6*AE1043)-($E$6*60*AD1043))/'Frame Table'!$F$6,1)+1)</f>
        <v>58</v>
      </c>
    </row>
    <row r="1044" spans="1:34" x14ac:dyDescent="0.25">
      <c r="A1044">
        <f t="shared" si="336"/>
        <v>1036</v>
      </c>
      <c r="B1044">
        <f t="shared" si="332"/>
        <v>1318828</v>
      </c>
      <c r="C1044">
        <f t="shared" si="324"/>
        <v>0</v>
      </c>
      <c r="D1044">
        <f t="shared" si="325"/>
        <v>51</v>
      </c>
      <c r="E1044">
        <f>INDEX(Testing!$K$17:$K$23,FLOOR(('Frame Table'!B1044-($E$6*D1044)-($E$6*60*C1044))/'Frame Table'!$F$6,1)+1)</f>
        <v>61</v>
      </c>
      <c r="F1044">
        <f t="shared" si="320"/>
        <v>51</v>
      </c>
      <c r="G1044">
        <f>INDEX(Testing!$N$17:$N$23,FLOOR(('Frame Table'!B1044-($E$6*D1044)-($E$6*60*C1044))/'Frame Table'!$F$6,1)+1)</f>
        <v>58</v>
      </c>
      <c r="J1044">
        <f t="shared" si="337"/>
        <v>1036</v>
      </c>
      <c r="K1044">
        <f t="shared" si="333"/>
        <v>1130276</v>
      </c>
      <c r="L1044">
        <f t="shared" si="326"/>
        <v>0</v>
      </c>
      <c r="M1044">
        <f t="shared" si="327"/>
        <v>44</v>
      </c>
      <c r="N1044">
        <f>INDEX(Testing!$K$17:$K$23,FLOOR(('Frame Table'!K1044-($E$6*M1044)-($E$6*60*L1044))/'Frame Table'!$F$6,1)+1)</f>
        <v>0</v>
      </c>
      <c r="O1044">
        <f t="shared" si="321"/>
        <v>15</v>
      </c>
      <c r="P1044">
        <f>INDEX(Testing!$N$17:$N$23,FLOOR(('Frame Table'!K1044-($E$6*M1044)-($E$6*60*L1044))/'Frame Table'!$F$6,1)+1)</f>
        <v>0</v>
      </c>
      <c r="S1044">
        <f t="shared" si="338"/>
        <v>1036</v>
      </c>
      <c r="T1044">
        <f t="shared" si="334"/>
        <v>1583008</v>
      </c>
      <c r="U1044">
        <f t="shared" si="328"/>
        <v>1</v>
      </c>
      <c r="V1044">
        <f t="shared" si="329"/>
        <v>1</v>
      </c>
      <c r="W1044">
        <f>INDEX(Testing!$K$17:$K$23,FLOOR(('Frame Table'!T1044-($E$6*V1044)-($E$6*60*U1044))/'Frame Table'!$F$6,1)+1)</f>
        <v>97</v>
      </c>
      <c r="X1044">
        <f t="shared" si="322"/>
        <v>83</v>
      </c>
      <c r="Y1044">
        <f>INDEX(Testing!$N$17:$N$23,FLOOR(('Frame Table'!T1044-($E$6*V1044)-($E$6*60*U1044))/'Frame Table'!$F$6,1)+1)</f>
        <v>96</v>
      </c>
      <c r="AB1044">
        <f t="shared" si="339"/>
        <v>1036</v>
      </c>
      <c r="AC1044">
        <f t="shared" si="335"/>
        <v>988344</v>
      </c>
      <c r="AD1044">
        <f t="shared" si="330"/>
        <v>0</v>
      </c>
      <c r="AE1044">
        <f t="shared" si="331"/>
        <v>38</v>
      </c>
      <c r="AF1044">
        <f>INDEX(Testing!$K$17:$K$23,FLOOR(('Frame Table'!AC1044-($E$6*AE1044)-($E$6*60*AD1044))/'Frame Table'!$F$6,1)+1)</f>
        <v>61</v>
      </c>
      <c r="AG1044">
        <f t="shared" si="323"/>
        <v>60</v>
      </c>
      <c r="AH1044">
        <f>INDEX(Testing!$N$17:$N$23,FLOOR(('Frame Table'!AC1044-($E$6*AE1044)-($E$6*60*AD1044))/'Frame Table'!$F$6,1)+1)</f>
        <v>58</v>
      </c>
    </row>
    <row r="1045" spans="1:34" x14ac:dyDescent="0.25">
      <c r="A1045">
        <f t="shared" si="336"/>
        <v>1037</v>
      </c>
      <c r="B1045">
        <f t="shared" si="332"/>
        <v>1320101</v>
      </c>
      <c r="C1045">
        <f t="shared" si="324"/>
        <v>0</v>
      </c>
      <c r="D1045">
        <f t="shared" si="325"/>
        <v>51</v>
      </c>
      <c r="E1045">
        <f>INDEX(Testing!$K$17:$K$23,FLOOR(('Frame Table'!B1045-($E$6*D1045)-($E$6*60*C1045))/'Frame Table'!$F$6,1)+1)</f>
        <v>61</v>
      </c>
      <c r="F1045">
        <f t="shared" si="320"/>
        <v>56</v>
      </c>
      <c r="G1045">
        <f>INDEX(Testing!$N$17:$N$23,FLOOR(('Frame Table'!B1045-($E$6*D1045)-($E$6*60*C1045))/'Frame Table'!$F$6,1)+1)</f>
        <v>58</v>
      </c>
      <c r="J1045">
        <f t="shared" si="337"/>
        <v>1037</v>
      </c>
      <c r="K1045">
        <f t="shared" si="333"/>
        <v>1131367</v>
      </c>
      <c r="L1045">
        <f t="shared" si="326"/>
        <v>0</v>
      </c>
      <c r="M1045">
        <f t="shared" si="327"/>
        <v>44</v>
      </c>
      <c r="N1045">
        <f>INDEX(Testing!$K$17:$K$23,FLOOR(('Frame Table'!K1045-($E$6*M1045)-($E$6*60*L1045))/'Frame Table'!$F$6,1)+1)</f>
        <v>25</v>
      </c>
      <c r="O1045">
        <f t="shared" si="321"/>
        <v>19</v>
      </c>
      <c r="P1045">
        <f>INDEX(Testing!$N$17:$N$23,FLOOR(('Frame Table'!K1045-($E$6*M1045)-($E$6*60*L1045))/'Frame Table'!$F$6,1)+1)</f>
        <v>19</v>
      </c>
      <c r="S1045">
        <f t="shared" si="338"/>
        <v>1037</v>
      </c>
      <c r="T1045">
        <f t="shared" si="334"/>
        <v>1584536</v>
      </c>
      <c r="U1045">
        <f t="shared" si="328"/>
        <v>1</v>
      </c>
      <c r="V1045">
        <f t="shared" si="329"/>
        <v>1</v>
      </c>
      <c r="W1045">
        <f>INDEX(Testing!$K$17:$K$23,FLOOR(('Frame Table'!T1045-($E$6*V1045)-($E$6*60*U1045))/'Frame Table'!$F$6,1)+1)</f>
        <v>97</v>
      </c>
      <c r="X1045">
        <f t="shared" si="322"/>
        <v>89</v>
      </c>
      <c r="Y1045">
        <f>INDEX(Testing!$N$17:$N$23,FLOOR(('Frame Table'!T1045-($E$6*V1045)-($E$6*60*U1045))/'Frame Table'!$F$6,1)+1)</f>
        <v>96</v>
      </c>
      <c r="AB1045">
        <f t="shared" si="339"/>
        <v>1037</v>
      </c>
      <c r="AC1045">
        <f t="shared" si="335"/>
        <v>989298</v>
      </c>
      <c r="AD1045">
        <f t="shared" si="330"/>
        <v>0</v>
      </c>
      <c r="AE1045">
        <f t="shared" si="331"/>
        <v>38</v>
      </c>
      <c r="AF1045">
        <f>INDEX(Testing!$K$17:$K$23,FLOOR(('Frame Table'!AC1045-($E$6*AE1045)-($E$6*60*AD1045))/'Frame Table'!$F$6,1)+1)</f>
        <v>82</v>
      </c>
      <c r="AG1045">
        <f t="shared" si="323"/>
        <v>64</v>
      </c>
      <c r="AH1045">
        <f>INDEX(Testing!$N$17:$N$23,FLOOR(('Frame Table'!AC1045-($E$6*AE1045)-($E$6*60*AD1045))/'Frame Table'!$F$6,1)+1)</f>
        <v>77</v>
      </c>
    </row>
    <row r="1046" spans="1:34" x14ac:dyDescent="0.25">
      <c r="A1046">
        <f t="shared" si="336"/>
        <v>1038</v>
      </c>
      <c r="B1046">
        <f t="shared" si="332"/>
        <v>1321374</v>
      </c>
      <c r="C1046">
        <f t="shared" si="324"/>
        <v>0</v>
      </c>
      <c r="D1046">
        <f t="shared" si="325"/>
        <v>51</v>
      </c>
      <c r="E1046">
        <f>INDEX(Testing!$K$17:$K$23,FLOOR(('Frame Table'!B1046-($E$6*D1046)-($E$6*60*C1046))/'Frame Table'!$F$6,1)+1)</f>
        <v>61</v>
      </c>
      <c r="F1046">
        <f t="shared" si="320"/>
        <v>61</v>
      </c>
      <c r="G1046">
        <f>INDEX(Testing!$N$17:$N$23,FLOOR(('Frame Table'!B1046-($E$6*D1046)-($E$6*60*C1046))/'Frame Table'!$F$6,1)+1)</f>
        <v>58</v>
      </c>
      <c r="J1046">
        <f t="shared" si="337"/>
        <v>1038</v>
      </c>
      <c r="K1046">
        <f t="shared" si="333"/>
        <v>1132458</v>
      </c>
      <c r="L1046">
        <f t="shared" si="326"/>
        <v>0</v>
      </c>
      <c r="M1046">
        <f t="shared" si="327"/>
        <v>44</v>
      </c>
      <c r="N1046">
        <f>INDEX(Testing!$K$17:$K$23,FLOOR(('Frame Table'!K1046-($E$6*M1046)-($E$6*60*L1046))/'Frame Table'!$F$6,1)+1)</f>
        <v>25</v>
      </c>
      <c r="O1046">
        <f t="shared" si="321"/>
        <v>23</v>
      </c>
      <c r="P1046">
        <f>INDEX(Testing!$N$17:$N$23,FLOOR(('Frame Table'!K1046-($E$6*M1046)-($E$6*60*L1046))/'Frame Table'!$F$6,1)+1)</f>
        <v>19</v>
      </c>
      <c r="S1046">
        <f t="shared" si="338"/>
        <v>1038</v>
      </c>
      <c r="T1046">
        <f t="shared" si="334"/>
        <v>1586064</v>
      </c>
      <c r="U1046">
        <f t="shared" si="328"/>
        <v>1</v>
      </c>
      <c r="V1046">
        <f t="shared" si="329"/>
        <v>1</v>
      </c>
      <c r="W1046">
        <f>INDEX(Testing!$K$17:$K$23,FLOOR(('Frame Table'!T1046-($E$6*V1046)-($E$6*60*U1046))/'Frame Table'!$F$6,1)+1)</f>
        <v>97</v>
      </c>
      <c r="X1046">
        <f t="shared" si="322"/>
        <v>95</v>
      </c>
      <c r="Y1046">
        <f>INDEX(Testing!$N$17:$N$23,FLOOR(('Frame Table'!T1046-($E$6*V1046)-($E$6*60*U1046))/'Frame Table'!$F$6,1)+1)</f>
        <v>96</v>
      </c>
      <c r="AB1046">
        <f t="shared" si="339"/>
        <v>1038</v>
      </c>
      <c r="AC1046">
        <f t="shared" si="335"/>
        <v>990252</v>
      </c>
      <c r="AD1046">
        <f t="shared" si="330"/>
        <v>0</v>
      </c>
      <c r="AE1046">
        <f t="shared" si="331"/>
        <v>38</v>
      </c>
      <c r="AF1046">
        <f>INDEX(Testing!$K$17:$K$23,FLOOR(('Frame Table'!AC1046-($E$6*AE1046)-($E$6*60*AD1046))/'Frame Table'!$F$6,1)+1)</f>
        <v>82</v>
      </c>
      <c r="AG1046">
        <f t="shared" si="323"/>
        <v>68</v>
      </c>
      <c r="AH1046">
        <f>INDEX(Testing!$N$17:$N$23,FLOOR(('Frame Table'!AC1046-($E$6*AE1046)-($E$6*60*AD1046))/'Frame Table'!$F$6,1)+1)</f>
        <v>77</v>
      </c>
    </row>
    <row r="1047" spans="1:34" x14ac:dyDescent="0.25">
      <c r="A1047">
        <f t="shared" si="336"/>
        <v>1039</v>
      </c>
      <c r="B1047">
        <f t="shared" si="332"/>
        <v>1322647</v>
      </c>
      <c r="C1047">
        <f t="shared" si="324"/>
        <v>0</v>
      </c>
      <c r="D1047">
        <f t="shared" si="325"/>
        <v>51</v>
      </c>
      <c r="E1047">
        <f>INDEX(Testing!$K$17:$K$23,FLOOR(('Frame Table'!B1047-($E$6*D1047)-($E$6*60*C1047))/'Frame Table'!$F$6,1)+1)</f>
        <v>82</v>
      </c>
      <c r="F1047">
        <f t="shared" si="320"/>
        <v>66</v>
      </c>
      <c r="G1047">
        <f>INDEX(Testing!$N$17:$N$23,FLOOR(('Frame Table'!B1047-($E$6*D1047)-($E$6*60*C1047))/'Frame Table'!$F$6,1)+1)</f>
        <v>77</v>
      </c>
      <c r="J1047">
        <f t="shared" si="337"/>
        <v>1039</v>
      </c>
      <c r="K1047">
        <f t="shared" si="333"/>
        <v>1133549</v>
      </c>
      <c r="L1047">
        <f t="shared" si="326"/>
        <v>0</v>
      </c>
      <c r="M1047">
        <f t="shared" si="327"/>
        <v>44</v>
      </c>
      <c r="N1047">
        <f>INDEX(Testing!$K$17:$K$23,FLOOR(('Frame Table'!K1047-($E$6*M1047)-($E$6*60*L1047))/'Frame Table'!$F$6,1)+1)</f>
        <v>25</v>
      </c>
      <c r="O1047">
        <f t="shared" si="321"/>
        <v>27</v>
      </c>
      <c r="P1047">
        <f>INDEX(Testing!$N$17:$N$23,FLOOR(('Frame Table'!K1047-($E$6*M1047)-($E$6*60*L1047))/'Frame Table'!$F$6,1)+1)</f>
        <v>19</v>
      </c>
      <c r="S1047">
        <f t="shared" si="338"/>
        <v>1039</v>
      </c>
      <c r="T1047">
        <f t="shared" si="334"/>
        <v>1587592</v>
      </c>
      <c r="U1047">
        <f t="shared" si="328"/>
        <v>1</v>
      </c>
      <c r="V1047">
        <f t="shared" si="329"/>
        <v>2</v>
      </c>
      <c r="W1047">
        <f>INDEX(Testing!$K$17:$K$23,FLOOR(('Frame Table'!T1047-($E$6*V1047)-($E$6*60*U1047))/'Frame Table'!$F$6,1)+1)</f>
        <v>0</v>
      </c>
      <c r="X1047">
        <f t="shared" si="322"/>
        <v>1</v>
      </c>
      <c r="Y1047">
        <f>INDEX(Testing!$N$17:$N$23,FLOOR(('Frame Table'!T1047-($E$6*V1047)-($E$6*60*U1047))/'Frame Table'!$F$6,1)+1)</f>
        <v>0</v>
      </c>
      <c r="AB1047">
        <f t="shared" si="339"/>
        <v>1039</v>
      </c>
      <c r="AC1047">
        <f t="shared" si="335"/>
        <v>991206</v>
      </c>
      <c r="AD1047">
        <f t="shared" si="330"/>
        <v>0</v>
      </c>
      <c r="AE1047">
        <f t="shared" si="331"/>
        <v>38</v>
      </c>
      <c r="AF1047">
        <f>INDEX(Testing!$K$17:$K$23,FLOOR(('Frame Table'!AC1047-($E$6*AE1047)-($E$6*60*AD1047))/'Frame Table'!$F$6,1)+1)</f>
        <v>82</v>
      </c>
      <c r="AG1047">
        <f t="shared" si="323"/>
        <v>71</v>
      </c>
      <c r="AH1047">
        <f>INDEX(Testing!$N$17:$N$23,FLOOR(('Frame Table'!AC1047-($E$6*AE1047)-($E$6*60*AD1047))/'Frame Table'!$F$6,1)+1)</f>
        <v>77</v>
      </c>
    </row>
    <row r="1048" spans="1:34" x14ac:dyDescent="0.25">
      <c r="A1048">
        <f t="shared" si="336"/>
        <v>1040</v>
      </c>
      <c r="B1048">
        <f t="shared" si="332"/>
        <v>1323920</v>
      </c>
      <c r="C1048">
        <f t="shared" si="324"/>
        <v>0</v>
      </c>
      <c r="D1048">
        <f t="shared" si="325"/>
        <v>51</v>
      </c>
      <c r="E1048">
        <f>INDEX(Testing!$K$17:$K$23,FLOOR(('Frame Table'!B1048-($E$6*D1048)-($E$6*60*C1048))/'Frame Table'!$F$6,1)+1)</f>
        <v>82</v>
      </c>
      <c r="F1048">
        <f t="shared" si="320"/>
        <v>71</v>
      </c>
      <c r="G1048">
        <f>INDEX(Testing!$N$17:$N$23,FLOOR(('Frame Table'!B1048-($E$6*D1048)-($E$6*60*C1048))/'Frame Table'!$F$6,1)+1)</f>
        <v>77</v>
      </c>
      <c r="J1048">
        <f t="shared" si="337"/>
        <v>1040</v>
      </c>
      <c r="K1048">
        <f t="shared" si="333"/>
        <v>1134640</v>
      </c>
      <c r="L1048">
        <f t="shared" si="326"/>
        <v>0</v>
      </c>
      <c r="M1048">
        <f t="shared" si="327"/>
        <v>44</v>
      </c>
      <c r="N1048">
        <f>INDEX(Testing!$K$17:$K$23,FLOOR(('Frame Table'!K1048-($E$6*M1048)-($E$6*60*L1048))/'Frame Table'!$F$6,1)+1)</f>
        <v>48</v>
      </c>
      <c r="O1048">
        <f t="shared" si="321"/>
        <v>32</v>
      </c>
      <c r="P1048">
        <f>INDEX(Testing!$N$17:$N$23,FLOOR(('Frame Table'!K1048-($E$6*M1048)-($E$6*60*L1048))/'Frame Table'!$F$6,1)+1)</f>
        <v>38</v>
      </c>
      <c r="S1048">
        <f t="shared" si="338"/>
        <v>1040</v>
      </c>
      <c r="T1048">
        <f t="shared" si="334"/>
        <v>1589120</v>
      </c>
      <c r="U1048">
        <f t="shared" si="328"/>
        <v>1</v>
      </c>
      <c r="V1048">
        <f t="shared" si="329"/>
        <v>2</v>
      </c>
      <c r="W1048">
        <f>INDEX(Testing!$K$17:$K$23,FLOOR(('Frame Table'!T1048-($E$6*V1048)-($E$6*60*U1048))/'Frame Table'!$F$6,1)+1)</f>
        <v>0</v>
      </c>
      <c r="X1048">
        <f t="shared" si="322"/>
        <v>7</v>
      </c>
      <c r="Y1048">
        <f>INDEX(Testing!$N$17:$N$23,FLOOR(('Frame Table'!T1048-($E$6*V1048)-($E$6*60*U1048))/'Frame Table'!$F$6,1)+1)</f>
        <v>0</v>
      </c>
      <c r="AB1048">
        <f t="shared" si="339"/>
        <v>1040</v>
      </c>
      <c r="AC1048">
        <f t="shared" si="335"/>
        <v>992160</v>
      </c>
      <c r="AD1048">
        <f t="shared" si="330"/>
        <v>0</v>
      </c>
      <c r="AE1048">
        <f t="shared" si="331"/>
        <v>38</v>
      </c>
      <c r="AF1048">
        <f>INDEX(Testing!$K$17:$K$23,FLOOR(('Frame Table'!AC1048-($E$6*AE1048)-($E$6*60*AD1048))/'Frame Table'!$F$6,1)+1)</f>
        <v>82</v>
      </c>
      <c r="AG1048">
        <f t="shared" si="323"/>
        <v>75</v>
      </c>
      <c r="AH1048">
        <f>INDEX(Testing!$N$17:$N$23,FLOOR(('Frame Table'!AC1048-($E$6*AE1048)-($E$6*60*AD1048))/'Frame Table'!$F$6,1)+1)</f>
        <v>77</v>
      </c>
    </row>
    <row r="1049" spans="1:34" x14ac:dyDescent="0.25">
      <c r="A1049">
        <f t="shared" si="336"/>
        <v>1041</v>
      </c>
      <c r="B1049">
        <f t="shared" si="332"/>
        <v>1325193</v>
      </c>
      <c r="C1049">
        <f t="shared" si="324"/>
        <v>0</v>
      </c>
      <c r="D1049">
        <f t="shared" si="325"/>
        <v>51</v>
      </c>
      <c r="E1049">
        <f>INDEX(Testing!$K$17:$K$23,FLOOR(('Frame Table'!B1049-($E$6*D1049)-($E$6*60*C1049))/'Frame Table'!$F$6,1)+1)</f>
        <v>82</v>
      </c>
      <c r="F1049">
        <f t="shared" si="320"/>
        <v>76</v>
      </c>
      <c r="G1049">
        <f>INDEX(Testing!$N$17:$N$23,FLOOR(('Frame Table'!B1049-($E$6*D1049)-($E$6*60*C1049))/'Frame Table'!$F$6,1)+1)</f>
        <v>77</v>
      </c>
      <c r="J1049">
        <f t="shared" si="337"/>
        <v>1041</v>
      </c>
      <c r="K1049">
        <f t="shared" si="333"/>
        <v>1135731</v>
      </c>
      <c r="L1049">
        <f t="shared" si="326"/>
        <v>0</v>
      </c>
      <c r="M1049">
        <f t="shared" si="327"/>
        <v>44</v>
      </c>
      <c r="N1049">
        <f>INDEX(Testing!$K$17:$K$23,FLOOR(('Frame Table'!K1049-($E$6*M1049)-($E$6*60*L1049))/'Frame Table'!$F$6,1)+1)</f>
        <v>48</v>
      </c>
      <c r="O1049">
        <f t="shared" si="321"/>
        <v>36</v>
      </c>
      <c r="P1049">
        <f>INDEX(Testing!$N$17:$N$23,FLOOR(('Frame Table'!K1049-($E$6*M1049)-($E$6*60*L1049))/'Frame Table'!$F$6,1)+1)</f>
        <v>38</v>
      </c>
      <c r="S1049">
        <f t="shared" si="338"/>
        <v>1041</v>
      </c>
      <c r="T1049">
        <f t="shared" si="334"/>
        <v>1590648</v>
      </c>
      <c r="U1049">
        <f t="shared" si="328"/>
        <v>1</v>
      </c>
      <c r="V1049">
        <f t="shared" si="329"/>
        <v>2</v>
      </c>
      <c r="W1049">
        <f>INDEX(Testing!$K$17:$K$23,FLOOR(('Frame Table'!T1049-($E$6*V1049)-($E$6*60*U1049))/'Frame Table'!$F$6,1)+1)</f>
        <v>0</v>
      </c>
      <c r="X1049">
        <f t="shared" si="322"/>
        <v>13</v>
      </c>
      <c r="Y1049">
        <f>INDEX(Testing!$N$17:$N$23,FLOOR(('Frame Table'!T1049-($E$6*V1049)-($E$6*60*U1049))/'Frame Table'!$F$6,1)+1)</f>
        <v>0</v>
      </c>
      <c r="AB1049">
        <f t="shared" si="339"/>
        <v>1041</v>
      </c>
      <c r="AC1049">
        <f t="shared" si="335"/>
        <v>993114</v>
      </c>
      <c r="AD1049">
        <f t="shared" si="330"/>
        <v>0</v>
      </c>
      <c r="AE1049">
        <f t="shared" si="331"/>
        <v>38</v>
      </c>
      <c r="AF1049">
        <f>INDEX(Testing!$K$17:$K$23,FLOOR(('Frame Table'!AC1049-($E$6*AE1049)-($E$6*60*AD1049))/'Frame Table'!$F$6,1)+1)</f>
        <v>82</v>
      </c>
      <c r="AG1049">
        <f t="shared" si="323"/>
        <v>79</v>
      </c>
      <c r="AH1049">
        <f>INDEX(Testing!$N$17:$N$23,FLOOR(('Frame Table'!AC1049-($E$6*AE1049)-($E$6*60*AD1049))/'Frame Table'!$F$6,1)+1)</f>
        <v>77</v>
      </c>
    </row>
    <row r="1050" spans="1:34" x14ac:dyDescent="0.25">
      <c r="A1050">
        <f t="shared" si="336"/>
        <v>1042</v>
      </c>
      <c r="B1050">
        <f t="shared" si="332"/>
        <v>1326466</v>
      </c>
      <c r="C1050">
        <f t="shared" si="324"/>
        <v>0</v>
      </c>
      <c r="D1050">
        <f t="shared" si="325"/>
        <v>51</v>
      </c>
      <c r="E1050">
        <f>INDEX(Testing!$K$17:$K$23,FLOOR(('Frame Table'!B1050-($E$6*D1050)-($E$6*60*C1050))/'Frame Table'!$F$6,1)+1)</f>
        <v>97</v>
      </c>
      <c r="F1050">
        <f t="shared" si="320"/>
        <v>81</v>
      </c>
      <c r="G1050">
        <f>INDEX(Testing!$N$17:$N$23,FLOOR(('Frame Table'!B1050-($E$6*D1050)-($E$6*60*C1050))/'Frame Table'!$F$6,1)+1)</f>
        <v>96</v>
      </c>
      <c r="J1050">
        <f t="shared" si="337"/>
        <v>1042</v>
      </c>
      <c r="K1050">
        <f t="shared" si="333"/>
        <v>1136822</v>
      </c>
      <c r="L1050">
        <f t="shared" si="326"/>
        <v>0</v>
      </c>
      <c r="M1050">
        <f t="shared" si="327"/>
        <v>44</v>
      </c>
      <c r="N1050">
        <f>INDEX(Testing!$K$17:$K$23,FLOOR(('Frame Table'!K1050-($E$6*M1050)-($E$6*60*L1050))/'Frame Table'!$F$6,1)+1)</f>
        <v>48</v>
      </c>
      <c r="O1050">
        <f t="shared" si="321"/>
        <v>40</v>
      </c>
      <c r="P1050">
        <f>INDEX(Testing!$N$17:$N$23,FLOOR(('Frame Table'!K1050-($E$6*M1050)-($E$6*60*L1050))/'Frame Table'!$F$6,1)+1)</f>
        <v>38</v>
      </c>
      <c r="S1050">
        <f t="shared" si="338"/>
        <v>1042</v>
      </c>
      <c r="T1050">
        <f t="shared" si="334"/>
        <v>1592176</v>
      </c>
      <c r="U1050">
        <f t="shared" si="328"/>
        <v>1</v>
      </c>
      <c r="V1050">
        <f t="shared" si="329"/>
        <v>2</v>
      </c>
      <c r="W1050">
        <f>INDEX(Testing!$K$17:$K$23,FLOOR(('Frame Table'!T1050-($E$6*V1050)-($E$6*60*U1050))/'Frame Table'!$F$6,1)+1)</f>
        <v>25</v>
      </c>
      <c r="X1050">
        <f t="shared" si="322"/>
        <v>19</v>
      </c>
      <c r="Y1050">
        <f>INDEX(Testing!$N$17:$N$23,FLOOR(('Frame Table'!T1050-($E$6*V1050)-($E$6*60*U1050))/'Frame Table'!$F$6,1)+1)</f>
        <v>19</v>
      </c>
      <c r="AB1050">
        <f t="shared" si="339"/>
        <v>1042</v>
      </c>
      <c r="AC1050">
        <f t="shared" si="335"/>
        <v>994068</v>
      </c>
      <c r="AD1050">
        <f t="shared" si="330"/>
        <v>0</v>
      </c>
      <c r="AE1050">
        <f t="shared" si="331"/>
        <v>38</v>
      </c>
      <c r="AF1050">
        <f>INDEX(Testing!$K$17:$K$23,FLOOR(('Frame Table'!AC1050-($E$6*AE1050)-($E$6*60*AD1050))/'Frame Table'!$F$6,1)+1)</f>
        <v>97</v>
      </c>
      <c r="AG1050">
        <f t="shared" si="323"/>
        <v>83</v>
      </c>
      <c r="AH1050">
        <f>INDEX(Testing!$N$17:$N$23,FLOOR(('Frame Table'!AC1050-($E$6*AE1050)-($E$6*60*AD1050))/'Frame Table'!$F$6,1)+1)</f>
        <v>96</v>
      </c>
    </row>
    <row r="1051" spans="1:34" x14ac:dyDescent="0.25">
      <c r="A1051">
        <f t="shared" si="336"/>
        <v>1043</v>
      </c>
      <c r="B1051">
        <f t="shared" si="332"/>
        <v>1327739</v>
      </c>
      <c r="C1051">
        <f t="shared" si="324"/>
        <v>0</v>
      </c>
      <c r="D1051">
        <f t="shared" si="325"/>
        <v>51</v>
      </c>
      <c r="E1051">
        <f>INDEX(Testing!$K$17:$K$23,FLOOR(('Frame Table'!B1051-($E$6*D1051)-($E$6*60*C1051))/'Frame Table'!$F$6,1)+1)</f>
        <v>97</v>
      </c>
      <c r="F1051">
        <f t="shared" si="320"/>
        <v>86</v>
      </c>
      <c r="G1051">
        <f>INDEX(Testing!$N$17:$N$23,FLOOR(('Frame Table'!B1051-($E$6*D1051)-($E$6*60*C1051))/'Frame Table'!$F$6,1)+1)</f>
        <v>96</v>
      </c>
      <c r="J1051">
        <f t="shared" si="337"/>
        <v>1043</v>
      </c>
      <c r="K1051">
        <f t="shared" si="333"/>
        <v>1137913</v>
      </c>
      <c r="L1051">
        <f t="shared" si="326"/>
        <v>0</v>
      </c>
      <c r="M1051">
        <f t="shared" si="327"/>
        <v>44</v>
      </c>
      <c r="N1051">
        <f>INDEX(Testing!$K$17:$K$23,FLOOR(('Frame Table'!K1051-($E$6*M1051)-($E$6*60*L1051))/'Frame Table'!$F$6,1)+1)</f>
        <v>48</v>
      </c>
      <c r="O1051">
        <f t="shared" si="321"/>
        <v>44</v>
      </c>
      <c r="P1051">
        <f>INDEX(Testing!$N$17:$N$23,FLOOR(('Frame Table'!K1051-($E$6*M1051)-($E$6*60*L1051))/'Frame Table'!$F$6,1)+1)</f>
        <v>38</v>
      </c>
      <c r="S1051">
        <f t="shared" si="338"/>
        <v>1043</v>
      </c>
      <c r="T1051">
        <f t="shared" si="334"/>
        <v>1593704</v>
      </c>
      <c r="U1051">
        <f t="shared" si="328"/>
        <v>1</v>
      </c>
      <c r="V1051">
        <f t="shared" si="329"/>
        <v>2</v>
      </c>
      <c r="W1051">
        <f>INDEX(Testing!$K$17:$K$23,FLOOR(('Frame Table'!T1051-($E$6*V1051)-($E$6*60*U1051))/'Frame Table'!$F$6,1)+1)</f>
        <v>25</v>
      </c>
      <c r="X1051">
        <f t="shared" si="322"/>
        <v>25</v>
      </c>
      <c r="Y1051">
        <f>INDEX(Testing!$N$17:$N$23,FLOOR(('Frame Table'!T1051-($E$6*V1051)-($E$6*60*U1051))/'Frame Table'!$F$6,1)+1)</f>
        <v>19</v>
      </c>
      <c r="AB1051">
        <f t="shared" si="339"/>
        <v>1043</v>
      </c>
      <c r="AC1051">
        <f t="shared" si="335"/>
        <v>995022</v>
      </c>
      <c r="AD1051">
        <f t="shared" si="330"/>
        <v>0</v>
      </c>
      <c r="AE1051">
        <f t="shared" si="331"/>
        <v>38</v>
      </c>
      <c r="AF1051">
        <f>INDEX(Testing!$K$17:$K$23,FLOOR(('Frame Table'!AC1051-($E$6*AE1051)-($E$6*60*AD1051))/'Frame Table'!$F$6,1)+1)</f>
        <v>97</v>
      </c>
      <c r="AG1051">
        <f t="shared" si="323"/>
        <v>86</v>
      </c>
      <c r="AH1051">
        <f>INDEX(Testing!$N$17:$N$23,FLOOR(('Frame Table'!AC1051-($E$6*AE1051)-($E$6*60*AD1051))/'Frame Table'!$F$6,1)+1)</f>
        <v>96</v>
      </c>
    </row>
    <row r="1052" spans="1:34" x14ac:dyDescent="0.25">
      <c r="A1052">
        <f t="shared" si="336"/>
        <v>1044</v>
      </c>
      <c r="B1052">
        <f t="shared" si="332"/>
        <v>1329012</v>
      </c>
      <c r="C1052">
        <f t="shared" si="324"/>
        <v>0</v>
      </c>
      <c r="D1052">
        <f t="shared" si="325"/>
        <v>51</v>
      </c>
      <c r="E1052">
        <f>INDEX(Testing!$K$17:$K$23,FLOOR(('Frame Table'!B1052-($E$6*D1052)-($E$6*60*C1052))/'Frame Table'!$F$6,1)+1)</f>
        <v>97</v>
      </c>
      <c r="F1052">
        <f t="shared" si="320"/>
        <v>91</v>
      </c>
      <c r="G1052">
        <f>INDEX(Testing!$N$17:$N$23,FLOOR(('Frame Table'!B1052-($E$6*D1052)-($E$6*60*C1052))/'Frame Table'!$F$6,1)+1)</f>
        <v>96</v>
      </c>
      <c r="J1052">
        <f t="shared" si="337"/>
        <v>1044</v>
      </c>
      <c r="K1052">
        <f t="shared" si="333"/>
        <v>1139004</v>
      </c>
      <c r="L1052">
        <f t="shared" si="326"/>
        <v>0</v>
      </c>
      <c r="M1052">
        <f t="shared" si="327"/>
        <v>44</v>
      </c>
      <c r="N1052">
        <f>INDEX(Testing!$K$17:$K$23,FLOOR(('Frame Table'!K1052-($E$6*M1052)-($E$6*60*L1052))/'Frame Table'!$F$6,1)+1)</f>
        <v>61</v>
      </c>
      <c r="O1052">
        <f t="shared" si="321"/>
        <v>49</v>
      </c>
      <c r="P1052">
        <f>INDEX(Testing!$N$17:$N$23,FLOOR(('Frame Table'!K1052-($E$6*M1052)-($E$6*60*L1052))/'Frame Table'!$F$6,1)+1)</f>
        <v>58</v>
      </c>
      <c r="S1052">
        <f t="shared" si="338"/>
        <v>1044</v>
      </c>
      <c r="T1052">
        <f t="shared" si="334"/>
        <v>1595232</v>
      </c>
      <c r="U1052">
        <f t="shared" si="328"/>
        <v>1</v>
      </c>
      <c r="V1052">
        <f t="shared" si="329"/>
        <v>2</v>
      </c>
      <c r="W1052">
        <f>INDEX(Testing!$K$17:$K$23,FLOOR(('Frame Table'!T1052-($E$6*V1052)-($E$6*60*U1052))/'Frame Table'!$F$6,1)+1)</f>
        <v>25</v>
      </c>
      <c r="X1052">
        <f t="shared" si="322"/>
        <v>31</v>
      </c>
      <c r="Y1052">
        <f>INDEX(Testing!$N$17:$N$23,FLOOR(('Frame Table'!T1052-($E$6*V1052)-($E$6*60*U1052))/'Frame Table'!$F$6,1)+1)</f>
        <v>19</v>
      </c>
      <c r="AB1052">
        <f t="shared" si="339"/>
        <v>1044</v>
      </c>
      <c r="AC1052">
        <f t="shared" si="335"/>
        <v>995976</v>
      </c>
      <c r="AD1052">
        <f t="shared" si="330"/>
        <v>0</v>
      </c>
      <c r="AE1052">
        <f t="shared" si="331"/>
        <v>38</v>
      </c>
      <c r="AF1052">
        <f>INDEX(Testing!$K$17:$K$23,FLOOR(('Frame Table'!AC1052-($E$6*AE1052)-($E$6*60*AD1052))/'Frame Table'!$F$6,1)+1)</f>
        <v>97</v>
      </c>
      <c r="AG1052">
        <f t="shared" si="323"/>
        <v>90</v>
      </c>
      <c r="AH1052">
        <f>INDEX(Testing!$N$17:$N$23,FLOOR(('Frame Table'!AC1052-($E$6*AE1052)-($E$6*60*AD1052))/'Frame Table'!$F$6,1)+1)</f>
        <v>96</v>
      </c>
    </row>
    <row r="1053" spans="1:34" x14ac:dyDescent="0.25">
      <c r="A1053">
        <f t="shared" si="336"/>
        <v>1045</v>
      </c>
      <c r="B1053">
        <f t="shared" si="332"/>
        <v>1330285</v>
      </c>
      <c r="C1053">
        <f t="shared" si="324"/>
        <v>0</v>
      </c>
      <c r="D1053">
        <f t="shared" si="325"/>
        <v>51</v>
      </c>
      <c r="E1053">
        <f>INDEX(Testing!$K$17:$K$23,FLOOR(('Frame Table'!B1053-($E$6*D1053)-($E$6*60*C1053))/'Frame Table'!$F$6,1)+1)</f>
        <v>99</v>
      </c>
      <c r="F1053">
        <f t="shared" si="320"/>
        <v>96</v>
      </c>
      <c r="G1053">
        <f>INDEX(Testing!$N$17:$N$23,FLOOR(('Frame Table'!B1053-($E$6*D1053)-($E$6*60*C1053))/'Frame Table'!$F$6,1)+1)</f>
        <v>99</v>
      </c>
      <c r="J1053">
        <f t="shared" si="337"/>
        <v>1045</v>
      </c>
      <c r="K1053">
        <f t="shared" si="333"/>
        <v>1140095</v>
      </c>
      <c r="L1053">
        <f t="shared" si="326"/>
        <v>0</v>
      </c>
      <c r="M1053">
        <f t="shared" si="327"/>
        <v>44</v>
      </c>
      <c r="N1053">
        <f>INDEX(Testing!$K$17:$K$23,FLOOR(('Frame Table'!K1053-($E$6*M1053)-($E$6*60*L1053))/'Frame Table'!$F$6,1)+1)</f>
        <v>61</v>
      </c>
      <c r="O1053">
        <f t="shared" si="321"/>
        <v>53</v>
      </c>
      <c r="P1053">
        <f>INDEX(Testing!$N$17:$N$23,FLOOR(('Frame Table'!K1053-($E$6*M1053)-($E$6*60*L1053))/'Frame Table'!$F$6,1)+1)</f>
        <v>58</v>
      </c>
      <c r="S1053">
        <f t="shared" si="338"/>
        <v>1045</v>
      </c>
      <c r="T1053">
        <f t="shared" si="334"/>
        <v>1596760</v>
      </c>
      <c r="U1053">
        <f t="shared" si="328"/>
        <v>1</v>
      </c>
      <c r="V1053">
        <f t="shared" si="329"/>
        <v>2</v>
      </c>
      <c r="W1053">
        <f>INDEX(Testing!$K$17:$K$23,FLOOR(('Frame Table'!T1053-($E$6*V1053)-($E$6*60*U1053))/'Frame Table'!$F$6,1)+1)</f>
        <v>48</v>
      </c>
      <c r="X1053">
        <f t="shared" si="322"/>
        <v>37</v>
      </c>
      <c r="Y1053">
        <f>INDEX(Testing!$N$17:$N$23,FLOOR(('Frame Table'!T1053-($E$6*V1053)-($E$6*60*U1053))/'Frame Table'!$F$6,1)+1)</f>
        <v>38</v>
      </c>
      <c r="AB1053">
        <f t="shared" si="339"/>
        <v>1045</v>
      </c>
      <c r="AC1053">
        <f t="shared" si="335"/>
        <v>996930</v>
      </c>
      <c r="AD1053">
        <f t="shared" si="330"/>
        <v>0</v>
      </c>
      <c r="AE1053">
        <f t="shared" si="331"/>
        <v>38</v>
      </c>
      <c r="AF1053">
        <f>INDEX(Testing!$K$17:$K$23,FLOOR(('Frame Table'!AC1053-($E$6*AE1053)-($E$6*60*AD1053))/'Frame Table'!$F$6,1)+1)</f>
        <v>97</v>
      </c>
      <c r="AG1053">
        <f t="shared" si="323"/>
        <v>94</v>
      </c>
      <c r="AH1053">
        <f>INDEX(Testing!$N$17:$N$23,FLOOR(('Frame Table'!AC1053-($E$6*AE1053)-($E$6*60*AD1053))/'Frame Table'!$F$6,1)+1)</f>
        <v>96</v>
      </c>
    </row>
    <row r="1054" spans="1:34" x14ac:dyDescent="0.25">
      <c r="A1054">
        <f t="shared" si="336"/>
        <v>1046</v>
      </c>
      <c r="B1054">
        <f t="shared" si="332"/>
        <v>1331558</v>
      </c>
      <c r="C1054">
        <f t="shared" si="324"/>
        <v>0</v>
      </c>
      <c r="D1054">
        <f t="shared" si="325"/>
        <v>52</v>
      </c>
      <c r="E1054">
        <f>INDEX(Testing!$K$17:$K$23,FLOOR(('Frame Table'!B1054-($E$6*D1054)-($E$6*60*C1054))/'Frame Table'!$F$6,1)+1)</f>
        <v>0</v>
      </c>
      <c r="F1054">
        <f t="shared" si="320"/>
        <v>1</v>
      </c>
      <c r="G1054">
        <f>INDEX(Testing!$N$17:$N$23,FLOOR(('Frame Table'!B1054-($E$6*D1054)-($E$6*60*C1054))/'Frame Table'!$F$6,1)+1)</f>
        <v>0</v>
      </c>
      <c r="J1054">
        <f t="shared" si="337"/>
        <v>1046</v>
      </c>
      <c r="K1054">
        <f t="shared" si="333"/>
        <v>1141186</v>
      </c>
      <c r="L1054">
        <f t="shared" si="326"/>
        <v>0</v>
      </c>
      <c r="M1054">
        <f t="shared" si="327"/>
        <v>44</v>
      </c>
      <c r="N1054">
        <f>INDEX(Testing!$K$17:$K$23,FLOOR(('Frame Table'!K1054-($E$6*M1054)-($E$6*60*L1054))/'Frame Table'!$F$6,1)+1)</f>
        <v>61</v>
      </c>
      <c r="O1054">
        <f t="shared" si="321"/>
        <v>57</v>
      </c>
      <c r="P1054">
        <f>INDEX(Testing!$N$17:$N$23,FLOOR(('Frame Table'!K1054-($E$6*M1054)-($E$6*60*L1054))/'Frame Table'!$F$6,1)+1)</f>
        <v>58</v>
      </c>
      <c r="S1054">
        <f t="shared" si="338"/>
        <v>1046</v>
      </c>
      <c r="T1054">
        <f t="shared" si="334"/>
        <v>1598288</v>
      </c>
      <c r="U1054">
        <f t="shared" si="328"/>
        <v>1</v>
      </c>
      <c r="V1054">
        <f t="shared" si="329"/>
        <v>2</v>
      </c>
      <c r="W1054">
        <f>INDEX(Testing!$K$17:$K$23,FLOOR(('Frame Table'!T1054-($E$6*V1054)-($E$6*60*U1054))/'Frame Table'!$F$6,1)+1)</f>
        <v>48</v>
      </c>
      <c r="X1054">
        <f t="shared" si="322"/>
        <v>43</v>
      </c>
      <c r="Y1054">
        <f>INDEX(Testing!$N$17:$N$23,FLOOR(('Frame Table'!T1054-($E$6*V1054)-($E$6*60*U1054))/'Frame Table'!$F$6,1)+1)</f>
        <v>38</v>
      </c>
      <c r="AB1054">
        <f t="shared" si="339"/>
        <v>1046</v>
      </c>
      <c r="AC1054">
        <f t="shared" si="335"/>
        <v>997884</v>
      </c>
      <c r="AD1054">
        <f t="shared" si="330"/>
        <v>0</v>
      </c>
      <c r="AE1054">
        <f t="shared" si="331"/>
        <v>38</v>
      </c>
      <c r="AF1054">
        <f>INDEX(Testing!$K$17:$K$23,FLOOR(('Frame Table'!AC1054-($E$6*AE1054)-($E$6*60*AD1054))/'Frame Table'!$F$6,1)+1)</f>
        <v>99</v>
      </c>
      <c r="AG1054">
        <f t="shared" si="323"/>
        <v>97</v>
      </c>
      <c r="AH1054">
        <f>INDEX(Testing!$N$17:$N$23,FLOOR(('Frame Table'!AC1054-($E$6*AE1054)-($E$6*60*AD1054))/'Frame Table'!$F$6,1)+1)</f>
        <v>99</v>
      </c>
    </row>
    <row r="1055" spans="1:34" x14ac:dyDescent="0.25">
      <c r="A1055">
        <f t="shared" si="336"/>
        <v>1047</v>
      </c>
      <c r="B1055">
        <f t="shared" si="332"/>
        <v>1332831</v>
      </c>
      <c r="C1055">
        <f t="shared" si="324"/>
        <v>0</v>
      </c>
      <c r="D1055">
        <f t="shared" si="325"/>
        <v>52</v>
      </c>
      <c r="E1055">
        <f>INDEX(Testing!$K$17:$K$23,FLOOR(('Frame Table'!B1055-($E$6*D1055)-($E$6*60*C1055))/'Frame Table'!$F$6,1)+1)</f>
        <v>0</v>
      </c>
      <c r="F1055">
        <f t="shared" si="320"/>
        <v>6</v>
      </c>
      <c r="G1055">
        <f>INDEX(Testing!$N$17:$N$23,FLOOR(('Frame Table'!B1055-($E$6*D1055)-($E$6*60*C1055))/'Frame Table'!$F$6,1)+1)</f>
        <v>0</v>
      </c>
      <c r="J1055">
        <f t="shared" si="337"/>
        <v>1047</v>
      </c>
      <c r="K1055">
        <f t="shared" si="333"/>
        <v>1142277</v>
      </c>
      <c r="L1055">
        <f t="shared" si="326"/>
        <v>0</v>
      </c>
      <c r="M1055">
        <f t="shared" si="327"/>
        <v>44</v>
      </c>
      <c r="N1055">
        <f>INDEX(Testing!$K$17:$K$23,FLOOR(('Frame Table'!K1055-($E$6*M1055)-($E$6*60*L1055))/'Frame Table'!$F$6,1)+1)</f>
        <v>61</v>
      </c>
      <c r="O1055">
        <f t="shared" si="321"/>
        <v>62</v>
      </c>
      <c r="P1055">
        <f>INDEX(Testing!$N$17:$N$23,FLOOR(('Frame Table'!K1055-($E$6*M1055)-($E$6*60*L1055))/'Frame Table'!$F$6,1)+1)</f>
        <v>58</v>
      </c>
      <c r="S1055">
        <f t="shared" si="338"/>
        <v>1047</v>
      </c>
      <c r="T1055">
        <f t="shared" si="334"/>
        <v>1599816</v>
      </c>
      <c r="U1055">
        <f t="shared" si="328"/>
        <v>1</v>
      </c>
      <c r="V1055">
        <f t="shared" si="329"/>
        <v>2</v>
      </c>
      <c r="W1055">
        <f>INDEX(Testing!$K$17:$K$23,FLOOR(('Frame Table'!T1055-($E$6*V1055)-($E$6*60*U1055))/'Frame Table'!$F$6,1)+1)</f>
        <v>61</v>
      </c>
      <c r="X1055">
        <f t="shared" si="322"/>
        <v>49</v>
      </c>
      <c r="Y1055">
        <f>INDEX(Testing!$N$17:$N$23,FLOOR(('Frame Table'!T1055-($E$6*V1055)-($E$6*60*U1055))/'Frame Table'!$F$6,1)+1)</f>
        <v>58</v>
      </c>
      <c r="AB1055">
        <f t="shared" si="339"/>
        <v>1047</v>
      </c>
      <c r="AC1055">
        <f t="shared" si="335"/>
        <v>998838</v>
      </c>
      <c r="AD1055">
        <f t="shared" si="330"/>
        <v>0</v>
      </c>
      <c r="AE1055">
        <f t="shared" si="331"/>
        <v>39</v>
      </c>
      <c r="AF1055">
        <f>INDEX(Testing!$K$17:$K$23,FLOOR(('Frame Table'!AC1055-($E$6*AE1055)-($E$6*60*AD1055))/'Frame Table'!$F$6,1)+1)</f>
        <v>0</v>
      </c>
      <c r="AG1055">
        <f t="shared" si="323"/>
        <v>1</v>
      </c>
      <c r="AH1055">
        <f>INDEX(Testing!$N$17:$N$23,FLOOR(('Frame Table'!AC1055-($E$6*AE1055)-($E$6*60*AD1055))/'Frame Table'!$F$6,1)+1)</f>
        <v>0</v>
      </c>
    </row>
    <row r="1056" spans="1:34" x14ac:dyDescent="0.25">
      <c r="A1056">
        <f t="shared" si="336"/>
        <v>1048</v>
      </c>
      <c r="B1056">
        <f t="shared" si="332"/>
        <v>1334104</v>
      </c>
      <c r="C1056">
        <f t="shared" si="324"/>
        <v>0</v>
      </c>
      <c r="D1056">
        <f t="shared" si="325"/>
        <v>52</v>
      </c>
      <c r="E1056">
        <f>INDEX(Testing!$K$17:$K$23,FLOOR(('Frame Table'!B1056-($E$6*D1056)-($E$6*60*C1056))/'Frame Table'!$F$6,1)+1)</f>
        <v>0</v>
      </c>
      <c r="F1056">
        <f t="shared" ref="F1056:F1119" si="340">FLOOR(B1056/256,1) - D1056*100-C1056*6000</f>
        <v>11</v>
      </c>
      <c r="G1056">
        <f>INDEX(Testing!$N$17:$N$23,FLOOR(('Frame Table'!B1056-($E$6*D1056)-($E$6*60*C1056))/'Frame Table'!$F$6,1)+1)</f>
        <v>0</v>
      </c>
      <c r="J1056">
        <f t="shared" si="337"/>
        <v>1048</v>
      </c>
      <c r="K1056">
        <f t="shared" si="333"/>
        <v>1143368</v>
      </c>
      <c r="L1056">
        <f t="shared" si="326"/>
        <v>0</v>
      </c>
      <c r="M1056">
        <f t="shared" si="327"/>
        <v>44</v>
      </c>
      <c r="N1056">
        <f>INDEX(Testing!$K$17:$K$23,FLOOR(('Frame Table'!K1056-($E$6*M1056)-($E$6*60*L1056))/'Frame Table'!$F$6,1)+1)</f>
        <v>82</v>
      </c>
      <c r="O1056">
        <f t="shared" ref="O1056:O1119" si="341">FLOOR(K1056/256,1) - M1056*100-L1056*6000</f>
        <v>66</v>
      </c>
      <c r="P1056">
        <f>INDEX(Testing!$N$17:$N$23,FLOOR(('Frame Table'!K1056-($E$6*M1056)-($E$6*60*L1056))/'Frame Table'!$F$6,1)+1)</f>
        <v>77</v>
      </c>
      <c r="S1056">
        <f t="shared" si="338"/>
        <v>1048</v>
      </c>
      <c r="T1056">
        <f t="shared" si="334"/>
        <v>1601344</v>
      </c>
      <c r="U1056">
        <f t="shared" si="328"/>
        <v>1</v>
      </c>
      <c r="V1056">
        <f t="shared" si="329"/>
        <v>2</v>
      </c>
      <c r="W1056">
        <f>INDEX(Testing!$K$17:$K$23,FLOOR(('Frame Table'!T1056-($E$6*V1056)-($E$6*60*U1056))/'Frame Table'!$F$6,1)+1)</f>
        <v>61</v>
      </c>
      <c r="X1056">
        <f t="shared" ref="X1056:X1119" si="342">FLOOR(T1056/256,1) - V1056*100-U1056*6000</f>
        <v>55</v>
      </c>
      <c r="Y1056">
        <f>INDEX(Testing!$N$17:$N$23,FLOOR(('Frame Table'!T1056-($E$6*V1056)-($E$6*60*U1056))/'Frame Table'!$F$6,1)+1)</f>
        <v>58</v>
      </c>
      <c r="AB1056">
        <f t="shared" si="339"/>
        <v>1048</v>
      </c>
      <c r="AC1056">
        <f t="shared" si="335"/>
        <v>999792</v>
      </c>
      <c r="AD1056">
        <f t="shared" si="330"/>
        <v>0</v>
      </c>
      <c r="AE1056">
        <f t="shared" si="331"/>
        <v>39</v>
      </c>
      <c r="AF1056">
        <f>INDEX(Testing!$K$17:$K$23,FLOOR(('Frame Table'!AC1056-($E$6*AE1056)-($E$6*60*AD1056))/'Frame Table'!$F$6,1)+1)</f>
        <v>0</v>
      </c>
      <c r="AG1056">
        <f t="shared" ref="AG1056:AG1119" si="343">FLOOR(AC1056/256,1) - AE1056*100-AD1056*6000</f>
        <v>5</v>
      </c>
      <c r="AH1056">
        <f>INDEX(Testing!$N$17:$N$23,FLOOR(('Frame Table'!AC1056-($E$6*AE1056)-($E$6*60*AD1056))/'Frame Table'!$F$6,1)+1)</f>
        <v>0</v>
      </c>
    </row>
    <row r="1057" spans="1:34" x14ac:dyDescent="0.25">
      <c r="A1057">
        <f t="shared" si="336"/>
        <v>1049</v>
      </c>
      <c r="B1057">
        <f t="shared" si="332"/>
        <v>1335377</v>
      </c>
      <c r="C1057">
        <f t="shared" si="324"/>
        <v>0</v>
      </c>
      <c r="D1057">
        <f t="shared" si="325"/>
        <v>52</v>
      </c>
      <c r="E1057">
        <f>INDEX(Testing!$K$17:$K$23,FLOOR(('Frame Table'!B1057-($E$6*D1057)-($E$6*60*C1057))/'Frame Table'!$F$6,1)+1)</f>
        <v>25</v>
      </c>
      <c r="F1057">
        <f t="shared" si="340"/>
        <v>16</v>
      </c>
      <c r="G1057">
        <f>INDEX(Testing!$N$17:$N$23,FLOOR(('Frame Table'!B1057-($E$6*D1057)-($E$6*60*C1057))/'Frame Table'!$F$6,1)+1)</f>
        <v>19</v>
      </c>
      <c r="J1057">
        <f t="shared" si="337"/>
        <v>1049</v>
      </c>
      <c r="K1057">
        <f t="shared" si="333"/>
        <v>1144459</v>
      </c>
      <c r="L1057">
        <f t="shared" si="326"/>
        <v>0</v>
      </c>
      <c r="M1057">
        <f t="shared" si="327"/>
        <v>44</v>
      </c>
      <c r="N1057">
        <f>INDEX(Testing!$K$17:$K$23,FLOOR(('Frame Table'!K1057-($E$6*M1057)-($E$6*60*L1057))/'Frame Table'!$F$6,1)+1)</f>
        <v>82</v>
      </c>
      <c r="O1057">
        <f t="shared" si="341"/>
        <v>70</v>
      </c>
      <c r="P1057">
        <f>INDEX(Testing!$N$17:$N$23,FLOOR(('Frame Table'!K1057-($E$6*M1057)-($E$6*60*L1057))/'Frame Table'!$F$6,1)+1)</f>
        <v>77</v>
      </c>
      <c r="S1057">
        <f t="shared" si="338"/>
        <v>1049</v>
      </c>
      <c r="T1057">
        <f t="shared" si="334"/>
        <v>1602872</v>
      </c>
      <c r="U1057">
        <f t="shared" si="328"/>
        <v>1</v>
      </c>
      <c r="V1057">
        <f t="shared" si="329"/>
        <v>2</v>
      </c>
      <c r="W1057">
        <f>INDEX(Testing!$K$17:$K$23,FLOOR(('Frame Table'!T1057-($E$6*V1057)-($E$6*60*U1057))/'Frame Table'!$F$6,1)+1)</f>
        <v>61</v>
      </c>
      <c r="X1057">
        <f t="shared" si="342"/>
        <v>61</v>
      </c>
      <c r="Y1057">
        <f>INDEX(Testing!$N$17:$N$23,FLOOR(('Frame Table'!T1057-($E$6*V1057)-($E$6*60*U1057))/'Frame Table'!$F$6,1)+1)</f>
        <v>58</v>
      </c>
      <c r="AB1057">
        <f t="shared" si="339"/>
        <v>1049</v>
      </c>
      <c r="AC1057">
        <f t="shared" si="335"/>
        <v>1000746</v>
      </c>
      <c r="AD1057">
        <f t="shared" si="330"/>
        <v>0</v>
      </c>
      <c r="AE1057">
        <f t="shared" si="331"/>
        <v>39</v>
      </c>
      <c r="AF1057">
        <f>INDEX(Testing!$K$17:$K$23,FLOOR(('Frame Table'!AC1057-($E$6*AE1057)-($E$6*60*AD1057))/'Frame Table'!$F$6,1)+1)</f>
        <v>0</v>
      </c>
      <c r="AG1057">
        <f t="shared" si="343"/>
        <v>9</v>
      </c>
      <c r="AH1057">
        <f>INDEX(Testing!$N$17:$N$23,FLOOR(('Frame Table'!AC1057-($E$6*AE1057)-($E$6*60*AD1057))/'Frame Table'!$F$6,1)+1)</f>
        <v>0</v>
      </c>
    </row>
    <row r="1058" spans="1:34" x14ac:dyDescent="0.25">
      <c r="A1058">
        <f t="shared" si="336"/>
        <v>1050</v>
      </c>
      <c r="B1058">
        <f t="shared" si="332"/>
        <v>1336650</v>
      </c>
      <c r="C1058">
        <f t="shared" si="324"/>
        <v>0</v>
      </c>
      <c r="D1058">
        <f t="shared" si="325"/>
        <v>52</v>
      </c>
      <c r="E1058">
        <f>INDEX(Testing!$K$17:$K$23,FLOOR(('Frame Table'!B1058-($E$6*D1058)-($E$6*60*C1058))/'Frame Table'!$F$6,1)+1)</f>
        <v>25</v>
      </c>
      <c r="F1058">
        <f t="shared" si="340"/>
        <v>21</v>
      </c>
      <c r="G1058">
        <f>INDEX(Testing!$N$17:$N$23,FLOOR(('Frame Table'!B1058-($E$6*D1058)-($E$6*60*C1058))/'Frame Table'!$F$6,1)+1)</f>
        <v>19</v>
      </c>
      <c r="J1058">
        <f t="shared" si="337"/>
        <v>1050</v>
      </c>
      <c r="K1058">
        <f t="shared" si="333"/>
        <v>1145550</v>
      </c>
      <c r="L1058">
        <f t="shared" si="326"/>
        <v>0</v>
      </c>
      <c r="M1058">
        <f t="shared" si="327"/>
        <v>44</v>
      </c>
      <c r="N1058">
        <f>INDEX(Testing!$K$17:$K$23,FLOOR(('Frame Table'!K1058-($E$6*M1058)-($E$6*60*L1058))/'Frame Table'!$F$6,1)+1)</f>
        <v>82</v>
      </c>
      <c r="O1058">
        <f t="shared" si="341"/>
        <v>74</v>
      </c>
      <c r="P1058">
        <f>INDEX(Testing!$N$17:$N$23,FLOOR(('Frame Table'!K1058-($E$6*M1058)-($E$6*60*L1058))/'Frame Table'!$F$6,1)+1)</f>
        <v>77</v>
      </c>
      <c r="S1058">
        <f t="shared" si="338"/>
        <v>1050</v>
      </c>
      <c r="T1058">
        <f t="shared" si="334"/>
        <v>1604400</v>
      </c>
      <c r="U1058">
        <f t="shared" si="328"/>
        <v>1</v>
      </c>
      <c r="V1058">
        <f t="shared" si="329"/>
        <v>2</v>
      </c>
      <c r="W1058">
        <f>INDEX(Testing!$K$17:$K$23,FLOOR(('Frame Table'!T1058-($E$6*V1058)-($E$6*60*U1058))/'Frame Table'!$F$6,1)+1)</f>
        <v>82</v>
      </c>
      <c r="X1058">
        <f t="shared" si="342"/>
        <v>67</v>
      </c>
      <c r="Y1058">
        <f>INDEX(Testing!$N$17:$N$23,FLOOR(('Frame Table'!T1058-($E$6*V1058)-($E$6*60*U1058))/'Frame Table'!$F$6,1)+1)</f>
        <v>77</v>
      </c>
      <c r="AB1058">
        <f t="shared" si="339"/>
        <v>1050</v>
      </c>
      <c r="AC1058">
        <f t="shared" si="335"/>
        <v>1001700</v>
      </c>
      <c r="AD1058">
        <f t="shared" si="330"/>
        <v>0</v>
      </c>
      <c r="AE1058">
        <f t="shared" si="331"/>
        <v>39</v>
      </c>
      <c r="AF1058">
        <f>INDEX(Testing!$K$17:$K$23,FLOOR(('Frame Table'!AC1058-($E$6*AE1058)-($E$6*60*AD1058))/'Frame Table'!$F$6,1)+1)</f>
        <v>0</v>
      </c>
      <c r="AG1058">
        <f t="shared" si="343"/>
        <v>12</v>
      </c>
      <c r="AH1058">
        <f>INDEX(Testing!$N$17:$N$23,FLOOR(('Frame Table'!AC1058-($E$6*AE1058)-($E$6*60*AD1058))/'Frame Table'!$F$6,1)+1)</f>
        <v>0</v>
      </c>
    </row>
    <row r="1059" spans="1:34" x14ac:dyDescent="0.25">
      <c r="A1059">
        <f t="shared" si="336"/>
        <v>1051</v>
      </c>
      <c r="B1059">
        <f t="shared" si="332"/>
        <v>1337923</v>
      </c>
      <c r="C1059">
        <f t="shared" si="324"/>
        <v>0</v>
      </c>
      <c r="D1059">
        <f t="shared" si="325"/>
        <v>52</v>
      </c>
      <c r="E1059">
        <f>INDEX(Testing!$K$17:$K$23,FLOOR(('Frame Table'!B1059-($E$6*D1059)-($E$6*60*C1059))/'Frame Table'!$F$6,1)+1)</f>
        <v>25</v>
      </c>
      <c r="F1059">
        <f t="shared" si="340"/>
        <v>26</v>
      </c>
      <c r="G1059">
        <f>INDEX(Testing!$N$17:$N$23,FLOOR(('Frame Table'!B1059-($E$6*D1059)-($E$6*60*C1059))/'Frame Table'!$F$6,1)+1)</f>
        <v>19</v>
      </c>
      <c r="J1059">
        <f t="shared" si="337"/>
        <v>1051</v>
      </c>
      <c r="K1059">
        <f t="shared" si="333"/>
        <v>1146641</v>
      </c>
      <c r="L1059">
        <f t="shared" si="326"/>
        <v>0</v>
      </c>
      <c r="M1059">
        <f t="shared" si="327"/>
        <v>44</v>
      </c>
      <c r="N1059">
        <f>INDEX(Testing!$K$17:$K$23,FLOOR(('Frame Table'!K1059-($E$6*M1059)-($E$6*60*L1059))/'Frame Table'!$F$6,1)+1)</f>
        <v>82</v>
      </c>
      <c r="O1059">
        <f t="shared" si="341"/>
        <v>79</v>
      </c>
      <c r="P1059">
        <f>INDEX(Testing!$N$17:$N$23,FLOOR(('Frame Table'!K1059-($E$6*M1059)-($E$6*60*L1059))/'Frame Table'!$F$6,1)+1)</f>
        <v>77</v>
      </c>
      <c r="S1059">
        <f t="shared" si="338"/>
        <v>1051</v>
      </c>
      <c r="T1059">
        <f t="shared" si="334"/>
        <v>1605928</v>
      </c>
      <c r="U1059">
        <f t="shared" si="328"/>
        <v>1</v>
      </c>
      <c r="V1059">
        <f t="shared" si="329"/>
        <v>2</v>
      </c>
      <c r="W1059">
        <f>INDEX(Testing!$K$17:$K$23,FLOOR(('Frame Table'!T1059-($E$6*V1059)-($E$6*60*U1059))/'Frame Table'!$F$6,1)+1)</f>
        <v>82</v>
      </c>
      <c r="X1059">
        <f t="shared" si="342"/>
        <v>73</v>
      </c>
      <c r="Y1059">
        <f>INDEX(Testing!$N$17:$N$23,FLOOR(('Frame Table'!T1059-($E$6*V1059)-($E$6*60*U1059))/'Frame Table'!$F$6,1)+1)</f>
        <v>77</v>
      </c>
      <c r="AB1059">
        <f t="shared" si="339"/>
        <v>1051</v>
      </c>
      <c r="AC1059">
        <f t="shared" si="335"/>
        <v>1002654</v>
      </c>
      <c r="AD1059">
        <f t="shared" si="330"/>
        <v>0</v>
      </c>
      <c r="AE1059">
        <f t="shared" si="331"/>
        <v>39</v>
      </c>
      <c r="AF1059">
        <f>INDEX(Testing!$K$17:$K$23,FLOOR(('Frame Table'!AC1059-($E$6*AE1059)-($E$6*60*AD1059))/'Frame Table'!$F$6,1)+1)</f>
        <v>25</v>
      </c>
      <c r="AG1059">
        <f t="shared" si="343"/>
        <v>16</v>
      </c>
      <c r="AH1059">
        <f>INDEX(Testing!$N$17:$N$23,FLOOR(('Frame Table'!AC1059-($E$6*AE1059)-($E$6*60*AD1059))/'Frame Table'!$F$6,1)+1)</f>
        <v>19</v>
      </c>
    </row>
    <row r="1060" spans="1:34" x14ac:dyDescent="0.25">
      <c r="A1060">
        <f t="shared" si="336"/>
        <v>1052</v>
      </c>
      <c r="B1060">
        <f t="shared" si="332"/>
        <v>1339196</v>
      </c>
      <c r="C1060">
        <f t="shared" si="324"/>
        <v>0</v>
      </c>
      <c r="D1060">
        <f t="shared" si="325"/>
        <v>52</v>
      </c>
      <c r="E1060">
        <f>INDEX(Testing!$K$17:$K$23,FLOOR(('Frame Table'!B1060-($E$6*D1060)-($E$6*60*C1060))/'Frame Table'!$F$6,1)+1)</f>
        <v>25</v>
      </c>
      <c r="F1060">
        <f t="shared" si="340"/>
        <v>31</v>
      </c>
      <c r="G1060">
        <f>INDEX(Testing!$N$17:$N$23,FLOOR(('Frame Table'!B1060-($E$6*D1060)-($E$6*60*C1060))/'Frame Table'!$F$6,1)+1)</f>
        <v>19</v>
      </c>
      <c r="J1060">
        <f t="shared" si="337"/>
        <v>1052</v>
      </c>
      <c r="K1060">
        <f t="shared" si="333"/>
        <v>1147732</v>
      </c>
      <c r="L1060">
        <f t="shared" si="326"/>
        <v>0</v>
      </c>
      <c r="M1060">
        <f t="shared" si="327"/>
        <v>44</v>
      </c>
      <c r="N1060">
        <f>INDEX(Testing!$K$17:$K$23,FLOOR(('Frame Table'!K1060-($E$6*M1060)-($E$6*60*L1060))/'Frame Table'!$F$6,1)+1)</f>
        <v>97</v>
      </c>
      <c r="O1060">
        <f t="shared" si="341"/>
        <v>83</v>
      </c>
      <c r="P1060">
        <f>INDEX(Testing!$N$17:$N$23,FLOOR(('Frame Table'!K1060-($E$6*M1060)-($E$6*60*L1060))/'Frame Table'!$F$6,1)+1)</f>
        <v>96</v>
      </c>
      <c r="S1060">
        <f t="shared" si="338"/>
        <v>1052</v>
      </c>
      <c r="T1060">
        <f t="shared" si="334"/>
        <v>1607456</v>
      </c>
      <c r="U1060">
        <f t="shared" si="328"/>
        <v>1</v>
      </c>
      <c r="V1060">
        <f t="shared" si="329"/>
        <v>2</v>
      </c>
      <c r="W1060">
        <f>INDEX(Testing!$K$17:$K$23,FLOOR(('Frame Table'!T1060-($E$6*V1060)-($E$6*60*U1060))/'Frame Table'!$F$6,1)+1)</f>
        <v>82</v>
      </c>
      <c r="X1060">
        <f t="shared" si="342"/>
        <v>79</v>
      </c>
      <c r="Y1060">
        <f>INDEX(Testing!$N$17:$N$23,FLOOR(('Frame Table'!T1060-($E$6*V1060)-($E$6*60*U1060))/'Frame Table'!$F$6,1)+1)</f>
        <v>77</v>
      </c>
      <c r="AB1060">
        <f t="shared" si="339"/>
        <v>1052</v>
      </c>
      <c r="AC1060">
        <f t="shared" si="335"/>
        <v>1003608</v>
      </c>
      <c r="AD1060">
        <f t="shared" si="330"/>
        <v>0</v>
      </c>
      <c r="AE1060">
        <f t="shared" si="331"/>
        <v>39</v>
      </c>
      <c r="AF1060">
        <f>INDEX(Testing!$K$17:$K$23,FLOOR(('Frame Table'!AC1060-($E$6*AE1060)-($E$6*60*AD1060))/'Frame Table'!$F$6,1)+1)</f>
        <v>25</v>
      </c>
      <c r="AG1060">
        <f t="shared" si="343"/>
        <v>20</v>
      </c>
      <c r="AH1060">
        <f>INDEX(Testing!$N$17:$N$23,FLOOR(('Frame Table'!AC1060-($E$6*AE1060)-($E$6*60*AD1060))/'Frame Table'!$F$6,1)+1)</f>
        <v>19</v>
      </c>
    </row>
    <row r="1061" spans="1:34" x14ac:dyDescent="0.25">
      <c r="A1061">
        <f t="shared" si="336"/>
        <v>1053</v>
      </c>
      <c r="B1061">
        <f t="shared" si="332"/>
        <v>1340469</v>
      </c>
      <c r="C1061">
        <f t="shared" si="324"/>
        <v>0</v>
      </c>
      <c r="D1061">
        <f t="shared" si="325"/>
        <v>52</v>
      </c>
      <c r="E1061">
        <f>INDEX(Testing!$K$17:$K$23,FLOOR(('Frame Table'!B1061-($E$6*D1061)-($E$6*60*C1061))/'Frame Table'!$F$6,1)+1)</f>
        <v>48</v>
      </c>
      <c r="F1061">
        <f t="shared" si="340"/>
        <v>36</v>
      </c>
      <c r="G1061">
        <f>INDEX(Testing!$N$17:$N$23,FLOOR(('Frame Table'!B1061-($E$6*D1061)-($E$6*60*C1061))/'Frame Table'!$F$6,1)+1)</f>
        <v>38</v>
      </c>
      <c r="J1061">
        <f t="shared" si="337"/>
        <v>1053</v>
      </c>
      <c r="K1061">
        <f t="shared" si="333"/>
        <v>1148823</v>
      </c>
      <c r="L1061">
        <f t="shared" si="326"/>
        <v>0</v>
      </c>
      <c r="M1061">
        <f t="shared" si="327"/>
        <v>44</v>
      </c>
      <c r="N1061">
        <f>INDEX(Testing!$K$17:$K$23,FLOOR(('Frame Table'!K1061-($E$6*M1061)-($E$6*60*L1061))/'Frame Table'!$F$6,1)+1)</f>
        <v>97</v>
      </c>
      <c r="O1061">
        <f t="shared" si="341"/>
        <v>87</v>
      </c>
      <c r="P1061">
        <f>INDEX(Testing!$N$17:$N$23,FLOOR(('Frame Table'!K1061-($E$6*M1061)-($E$6*60*L1061))/'Frame Table'!$F$6,1)+1)</f>
        <v>96</v>
      </c>
      <c r="S1061">
        <f t="shared" si="338"/>
        <v>1053</v>
      </c>
      <c r="T1061">
        <f t="shared" si="334"/>
        <v>1608984</v>
      </c>
      <c r="U1061">
        <f t="shared" si="328"/>
        <v>1</v>
      </c>
      <c r="V1061">
        <f t="shared" si="329"/>
        <v>2</v>
      </c>
      <c r="W1061">
        <f>INDEX(Testing!$K$17:$K$23,FLOOR(('Frame Table'!T1061-($E$6*V1061)-($E$6*60*U1061))/'Frame Table'!$F$6,1)+1)</f>
        <v>97</v>
      </c>
      <c r="X1061">
        <f t="shared" si="342"/>
        <v>85</v>
      </c>
      <c r="Y1061">
        <f>INDEX(Testing!$N$17:$N$23,FLOOR(('Frame Table'!T1061-($E$6*V1061)-($E$6*60*U1061))/'Frame Table'!$F$6,1)+1)</f>
        <v>96</v>
      </c>
      <c r="AB1061">
        <f t="shared" si="339"/>
        <v>1053</v>
      </c>
      <c r="AC1061">
        <f t="shared" si="335"/>
        <v>1004562</v>
      </c>
      <c r="AD1061">
        <f t="shared" si="330"/>
        <v>0</v>
      </c>
      <c r="AE1061">
        <f t="shared" si="331"/>
        <v>39</v>
      </c>
      <c r="AF1061">
        <f>INDEX(Testing!$K$17:$K$23,FLOOR(('Frame Table'!AC1061-($E$6*AE1061)-($E$6*60*AD1061))/'Frame Table'!$F$6,1)+1)</f>
        <v>25</v>
      </c>
      <c r="AG1061">
        <f t="shared" si="343"/>
        <v>24</v>
      </c>
      <c r="AH1061">
        <f>INDEX(Testing!$N$17:$N$23,FLOOR(('Frame Table'!AC1061-($E$6*AE1061)-($E$6*60*AD1061))/'Frame Table'!$F$6,1)+1)</f>
        <v>19</v>
      </c>
    </row>
    <row r="1062" spans="1:34" x14ac:dyDescent="0.25">
      <c r="A1062">
        <f t="shared" si="336"/>
        <v>1054</v>
      </c>
      <c r="B1062">
        <f t="shared" si="332"/>
        <v>1341742</v>
      </c>
      <c r="C1062">
        <f t="shared" si="324"/>
        <v>0</v>
      </c>
      <c r="D1062">
        <f t="shared" si="325"/>
        <v>52</v>
      </c>
      <c r="E1062">
        <f>INDEX(Testing!$K$17:$K$23,FLOOR(('Frame Table'!B1062-($E$6*D1062)-($E$6*60*C1062))/'Frame Table'!$F$6,1)+1)</f>
        <v>48</v>
      </c>
      <c r="F1062">
        <f t="shared" si="340"/>
        <v>41</v>
      </c>
      <c r="G1062">
        <f>INDEX(Testing!$N$17:$N$23,FLOOR(('Frame Table'!B1062-($E$6*D1062)-($E$6*60*C1062))/'Frame Table'!$F$6,1)+1)</f>
        <v>38</v>
      </c>
      <c r="J1062">
        <f t="shared" si="337"/>
        <v>1054</v>
      </c>
      <c r="K1062">
        <f t="shared" si="333"/>
        <v>1149914</v>
      </c>
      <c r="L1062">
        <f t="shared" si="326"/>
        <v>0</v>
      </c>
      <c r="M1062">
        <f t="shared" si="327"/>
        <v>44</v>
      </c>
      <c r="N1062">
        <f>INDEX(Testing!$K$17:$K$23,FLOOR(('Frame Table'!K1062-($E$6*M1062)-($E$6*60*L1062))/'Frame Table'!$F$6,1)+1)</f>
        <v>97</v>
      </c>
      <c r="O1062">
        <f t="shared" si="341"/>
        <v>91</v>
      </c>
      <c r="P1062">
        <f>INDEX(Testing!$N$17:$N$23,FLOOR(('Frame Table'!K1062-($E$6*M1062)-($E$6*60*L1062))/'Frame Table'!$F$6,1)+1)</f>
        <v>96</v>
      </c>
      <c r="S1062">
        <f t="shared" si="338"/>
        <v>1054</v>
      </c>
      <c r="T1062">
        <f t="shared" si="334"/>
        <v>1610512</v>
      </c>
      <c r="U1062">
        <f t="shared" si="328"/>
        <v>1</v>
      </c>
      <c r="V1062">
        <f t="shared" si="329"/>
        <v>2</v>
      </c>
      <c r="W1062">
        <f>INDEX(Testing!$K$17:$K$23,FLOOR(('Frame Table'!T1062-($E$6*V1062)-($E$6*60*U1062))/'Frame Table'!$F$6,1)+1)</f>
        <v>97</v>
      </c>
      <c r="X1062">
        <f t="shared" si="342"/>
        <v>91</v>
      </c>
      <c r="Y1062">
        <f>INDEX(Testing!$N$17:$N$23,FLOOR(('Frame Table'!T1062-($E$6*V1062)-($E$6*60*U1062))/'Frame Table'!$F$6,1)+1)</f>
        <v>96</v>
      </c>
      <c r="AB1062">
        <f t="shared" si="339"/>
        <v>1054</v>
      </c>
      <c r="AC1062">
        <f t="shared" si="335"/>
        <v>1005516</v>
      </c>
      <c r="AD1062">
        <f t="shared" si="330"/>
        <v>0</v>
      </c>
      <c r="AE1062">
        <f t="shared" si="331"/>
        <v>39</v>
      </c>
      <c r="AF1062">
        <f>INDEX(Testing!$K$17:$K$23,FLOOR(('Frame Table'!AC1062-($E$6*AE1062)-($E$6*60*AD1062))/'Frame Table'!$F$6,1)+1)</f>
        <v>25</v>
      </c>
      <c r="AG1062">
        <f t="shared" si="343"/>
        <v>27</v>
      </c>
      <c r="AH1062">
        <f>INDEX(Testing!$N$17:$N$23,FLOOR(('Frame Table'!AC1062-($E$6*AE1062)-($E$6*60*AD1062))/'Frame Table'!$F$6,1)+1)</f>
        <v>19</v>
      </c>
    </row>
    <row r="1063" spans="1:34" x14ac:dyDescent="0.25">
      <c r="A1063">
        <f t="shared" si="336"/>
        <v>1055</v>
      </c>
      <c r="B1063">
        <f t="shared" si="332"/>
        <v>1343015</v>
      </c>
      <c r="C1063">
        <f t="shared" si="324"/>
        <v>0</v>
      </c>
      <c r="D1063">
        <f t="shared" si="325"/>
        <v>52</v>
      </c>
      <c r="E1063">
        <f>INDEX(Testing!$K$17:$K$23,FLOOR(('Frame Table'!B1063-($E$6*D1063)-($E$6*60*C1063))/'Frame Table'!$F$6,1)+1)</f>
        <v>48</v>
      </c>
      <c r="F1063">
        <f t="shared" si="340"/>
        <v>46</v>
      </c>
      <c r="G1063">
        <f>INDEX(Testing!$N$17:$N$23,FLOOR(('Frame Table'!B1063-($E$6*D1063)-($E$6*60*C1063))/'Frame Table'!$F$6,1)+1)</f>
        <v>38</v>
      </c>
      <c r="J1063">
        <f t="shared" si="337"/>
        <v>1055</v>
      </c>
      <c r="K1063">
        <f t="shared" si="333"/>
        <v>1151005</v>
      </c>
      <c r="L1063">
        <f t="shared" si="326"/>
        <v>0</v>
      </c>
      <c r="M1063">
        <f t="shared" si="327"/>
        <v>44</v>
      </c>
      <c r="N1063">
        <f>INDEX(Testing!$K$17:$K$23,FLOOR(('Frame Table'!K1063-($E$6*M1063)-($E$6*60*L1063))/'Frame Table'!$F$6,1)+1)</f>
        <v>99</v>
      </c>
      <c r="O1063">
        <f t="shared" si="341"/>
        <v>96</v>
      </c>
      <c r="P1063">
        <f>INDEX(Testing!$N$17:$N$23,FLOOR(('Frame Table'!K1063-($E$6*M1063)-($E$6*60*L1063))/'Frame Table'!$F$6,1)+1)</f>
        <v>99</v>
      </c>
      <c r="S1063">
        <f t="shared" si="338"/>
        <v>1055</v>
      </c>
      <c r="T1063">
        <f t="shared" si="334"/>
        <v>1612040</v>
      </c>
      <c r="U1063">
        <f t="shared" si="328"/>
        <v>1</v>
      </c>
      <c r="V1063">
        <f t="shared" si="329"/>
        <v>2</v>
      </c>
      <c r="W1063">
        <f>INDEX(Testing!$K$17:$K$23,FLOOR(('Frame Table'!T1063-($E$6*V1063)-($E$6*60*U1063))/'Frame Table'!$F$6,1)+1)</f>
        <v>99</v>
      </c>
      <c r="X1063">
        <f t="shared" si="342"/>
        <v>97</v>
      </c>
      <c r="Y1063">
        <f>INDEX(Testing!$N$17:$N$23,FLOOR(('Frame Table'!T1063-($E$6*V1063)-($E$6*60*U1063))/'Frame Table'!$F$6,1)+1)</f>
        <v>99</v>
      </c>
      <c r="AB1063">
        <f t="shared" si="339"/>
        <v>1055</v>
      </c>
      <c r="AC1063">
        <f t="shared" si="335"/>
        <v>1006470</v>
      </c>
      <c r="AD1063">
        <f t="shared" si="330"/>
        <v>0</v>
      </c>
      <c r="AE1063">
        <f t="shared" si="331"/>
        <v>39</v>
      </c>
      <c r="AF1063">
        <f>INDEX(Testing!$K$17:$K$23,FLOOR(('Frame Table'!AC1063-($E$6*AE1063)-($E$6*60*AD1063))/'Frame Table'!$F$6,1)+1)</f>
        <v>25</v>
      </c>
      <c r="AG1063">
        <f t="shared" si="343"/>
        <v>31</v>
      </c>
      <c r="AH1063">
        <f>INDEX(Testing!$N$17:$N$23,FLOOR(('Frame Table'!AC1063-($E$6*AE1063)-($E$6*60*AD1063))/'Frame Table'!$F$6,1)+1)</f>
        <v>19</v>
      </c>
    </row>
    <row r="1064" spans="1:34" x14ac:dyDescent="0.25">
      <c r="A1064">
        <f t="shared" si="336"/>
        <v>1056</v>
      </c>
      <c r="B1064">
        <f t="shared" si="332"/>
        <v>1344288</v>
      </c>
      <c r="C1064">
        <f t="shared" si="324"/>
        <v>0</v>
      </c>
      <c r="D1064">
        <f t="shared" si="325"/>
        <v>52</v>
      </c>
      <c r="E1064">
        <f>INDEX(Testing!$K$17:$K$23,FLOOR(('Frame Table'!B1064-($E$6*D1064)-($E$6*60*C1064))/'Frame Table'!$F$6,1)+1)</f>
        <v>61</v>
      </c>
      <c r="F1064">
        <f t="shared" si="340"/>
        <v>51</v>
      </c>
      <c r="G1064">
        <f>INDEX(Testing!$N$17:$N$23,FLOOR(('Frame Table'!B1064-($E$6*D1064)-($E$6*60*C1064))/'Frame Table'!$F$6,1)+1)</f>
        <v>58</v>
      </c>
      <c r="J1064">
        <f t="shared" si="337"/>
        <v>1056</v>
      </c>
      <c r="K1064">
        <f t="shared" si="333"/>
        <v>1152096</v>
      </c>
      <c r="L1064">
        <f t="shared" si="326"/>
        <v>0</v>
      </c>
      <c r="M1064">
        <f t="shared" si="327"/>
        <v>45</v>
      </c>
      <c r="N1064">
        <f>INDEX(Testing!$K$17:$K$23,FLOOR(('Frame Table'!K1064-($E$6*M1064)-($E$6*60*L1064))/'Frame Table'!$F$6,1)+1)</f>
        <v>0</v>
      </c>
      <c r="O1064">
        <f t="shared" si="341"/>
        <v>0</v>
      </c>
      <c r="P1064">
        <f>INDEX(Testing!$N$17:$N$23,FLOOR(('Frame Table'!K1064-($E$6*M1064)-($E$6*60*L1064))/'Frame Table'!$F$6,1)+1)</f>
        <v>0</v>
      </c>
      <c r="S1064">
        <f t="shared" si="338"/>
        <v>1056</v>
      </c>
      <c r="T1064">
        <f t="shared" si="334"/>
        <v>1613568</v>
      </c>
      <c r="U1064">
        <f t="shared" si="328"/>
        <v>1</v>
      </c>
      <c r="V1064">
        <f t="shared" si="329"/>
        <v>3</v>
      </c>
      <c r="W1064">
        <f>INDEX(Testing!$K$17:$K$23,FLOOR(('Frame Table'!T1064-($E$6*V1064)-($E$6*60*U1064))/'Frame Table'!$F$6,1)+1)</f>
        <v>0</v>
      </c>
      <c r="X1064">
        <f t="shared" si="342"/>
        <v>3</v>
      </c>
      <c r="Y1064">
        <f>INDEX(Testing!$N$17:$N$23,FLOOR(('Frame Table'!T1064-($E$6*V1064)-($E$6*60*U1064))/'Frame Table'!$F$6,1)+1)</f>
        <v>0</v>
      </c>
      <c r="AB1064">
        <f t="shared" si="339"/>
        <v>1056</v>
      </c>
      <c r="AC1064">
        <f t="shared" si="335"/>
        <v>1007424</v>
      </c>
      <c r="AD1064">
        <f t="shared" si="330"/>
        <v>0</v>
      </c>
      <c r="AE1064">
        <f t="shared" si="331"/>
        <v>39</v>
      </c>
      <c r="AF1064">
        <f>INDEX(Testing!$K$17:$K$23,FLOOR(('Frame Table'!AC1064-($E$6*AE1064)-($E$6*60*AD1064))/'Frame Table'!$F$6,1)+1)</f>
        <v>48</v>
      </c>
      <c r="AG1064">
        <f t="shared" si="343"/>
        <v>35</v>
      </c>
      <c r="AH1064">
        <f>INDEX(Testing!$N$17:$N$23,FLOOR(('Frame Table'!AC1064-($E$6*AE1064)-($E$6*60*AD1064))/'Frame Table'!$F$6,1)+1)</f>
        <v>38</v>
      </c>
    </row>
    <row r="1065" spans="1:34" x14ac:dyDescent="0.25">
      <c r="A1065">
        <f t="shared" si="336"/>
        <v>1057</v>
      </c>
      <c r="B1065">
        <f t="shared" si="332"/>
        <v>1345561</v>
      </c>
      <c r="C1065">
        <f t="shared" si="324"/>
        <v>0</v>
      </c>
      <c r="D1065">
        <f t="shared" si="325"/>
        <v>52</v>
      </c>
      <c r="E1065">
        <f>INDEX(Testing!$K$17:$K$23,FLOOR(('Frame Table'!B1065-($E$6*D1065)-($E$6*60*C1065))/'Frame Table'!$F$6,1)+1)</f>
        <v>61</v>
      </c>
      <c r="F1065">
        <f t="shared" si="340"/>
        <v>56</v>
      </c>
      <c r="G1065">
        <f>INDEX(Testing!$N$17:$N$23,FLOOR(('Frame Table'!B1065-($E$6*D1065)-($E$6*60*C1065))/'Frame Table'!$F$6,1)+1)</f>
        <v>58</v>
      </c>
      <c r="J1065">
        <f t="shared" si="337"/>
        <v>1057</v>
      </c>
      <c r="K1065">
        <f t="shared" si="333"/>
        <v>1153187</v>
      </c>
      <c r="L1065">
        <f t="shared" si="326"/>
        <v>0</v>
      </c>
      <c r="M1065">
        <f t="shared" si="327"/>
        <v>45</v>
      </c>
      <c r="N1065">
        <f>INDEX(Testing!$K$17:$K$23,FLOOR(('Frame Table'!K1065-($E$6*M1065)-($E$6*60*L1065))/'Frame Table'!$F$6,1)+1)</f>
        <v>0</v>
      </c>
      <c r="O1065">
        <f t="shared" si="341"/>
        <v>4</v>
      </c>
      <c r="P1065">
        <f>INDEX(Testing!$N$17:$N$23,FLOOR(('Frame Table'!K1065-($E$6*M1065)-($E$6*60*L1065))/'Frame Table'!$F$6,1)+1)</f>
        <v>0</v>
      </c>
      <c r="S1065">
        <f t="shared" si="338"/>
        <v>1057</v>
      </c>
      <c r="T1065">
        <f t="shared" si="334"/>
        <v>1615096</v>
      </c>
      <c r="U1065">
        <f t="shared" si="328"/>
        <v>1</v>
      </c>
      <c r="V1065">
        <f t="shared" si="329"/>
        <v>3</v>
      </c>
      <c r="W1065">
        <f>INDEX(Testing!$K$17:$K$23,FLOOR(('Frame Table'!T1065-($E$6*V1065)-($E$6*60*U1065))/'Frame Table'!$F$6,1)+1)</f>
        <v>0</v>
      </c>
      <c r="X1065">
        <f t="shared" si="342"/>
        <v>8</v>
      </c>
      <c r="Y1065">
        <f>INDEX(Testing!$N$17:$N$23,FLOOR(('Frame Table'!T1065-($E$6*V1065)-($E$6*60*U1065))/'Frame Table'!$F$6,1)+1)</f>
        <v>0</v>
      </c>
      <c r="AB1065">
        <f t="shared" si="339"/>
        <v>1057</v>
      </c>
      <c r="AC1065">
        <f t="shared" si="335"/>
        <v>1008378</v>
      </c>
      <c r="AD1065">
        <f t="shared" si="330"/>
        <v>0</v>
      </c>
      <c r="AE1065">
        <f t="shared" si="331"/>
        <v>39</v>
      </c>
      <c r="AF1065">
        <f>INDEX(Testing!$K$17:$K$23,FLOOR(('Frame Table'!AC1065-($E$6*AE1065)-($E$6*60*AD1065))/'Frame Table'!$F$6,1)+1)</f>
        <v>48</v>
      </c>
      <c r="AG1065">
        <f t="shared" si="343"/>
        <v>38</v>
      </c>
      <c r="AH1065">
        <f>INDEX(Testing!$N$17:$N$23,FLOOR(('Frame Table'!AC1065-($E$6*AE1065)-($E$6*60*AD1065))/'Frame Table'!$F$6,1)+1)</f>
        <v>38</v>
      </c>
    </row>
    <row r="1066" spans="1:34" x14ac:dyDescent="0.25">
      <c r="A1066">
        <f t="shared" si="336"/>
        <v>1058</v>
      </c>
      <c r="B1066">
        <f t="shared" si="332"/>
        <v>1346834</v>
      </c>
      <c r="C1066">
        <f t="shared" si="324"/>
        <v>0</v>
      </c>
      <c r="D1066">
        <f t="shared" si="325"/>
        <v>52</v>
      </c>
      <c r="E1066">
        <f>INDEX(Testing!$K$17:$K$23,FLOOR(('Frame Table'!B1066-($E$6*D1066)-($E$6*60*C1066))/'Frame Table'!$F$6,1)+1)</f>
        <v>61</v>
      </c>
      <c r="F1066">
        <f t="shared" si="340"/>
        <v>61</v>
      </c>
      <c r="G1066">
        <f>INDEX(Testing!$N$17:$N$23,FLOOR(('Frame Table'!B1066-($E$6*D1066)-($E$6*60*C1066))/'Frame Table'!$F$6,1)+1)</f>
        <v>58</v>
      </c>
      <c r="J1066">
        <f t="shared" si="337"/>
        <v>1058</v>
      </c>
      <c r="K1066">
        <f t="shared" si="333"/>
        <v>1154278</v>
      </c>
      <c r="L1066">
        <f t="shared" si="326"/>
        <v>0</v>
      </c>
      <c r="M1066">
        <f t="shared" si="327"/>
        <v>45</v>
      </c>
      <c r="N1066">
        <f>INDEX(Testing!$K$17:$K$23,FLOOR(('Frame Table'!K1066-($E$6*M1066)-($E$6*60*L1066))/'Frame Table'!$F$6,1)+1)</f>
        <v>0</v>
      </c>
      <c r="O1066">
        <f t="shared" si="341"/>
        <v>8</v>
      </c>
      <c r="P1066">
        <f>INDEX(Testing!$N$17:$N$23,FLOOR(('Frame Table'!K1066-($E$6*M1066)-($E$6*60*L1066))/'Frame Table'!$F$6,1)+1)</f>
        <v>0</v>
      </c>
      <c r="S1066">
        <f t="shared" si="338"/>
        <v>1058</v>
      </c>
      <c r="T1066">
        <f t="shared" si="334"/>
        <v>1616624</v>
      </c>
      <c r="U1066">
        <f t="shared" si="328"/>
        <v>1</v>
      </c>
      <c r="V1066">
        <f t="shared" si="329"/>
        <v>3</v>
      </c>
      <c r="W1066">
        <f>INDEX(Testing!$K$17:$K$23,FLOOR(('Frame Table'!T1066-($E$6*V1066)-($E$6*60*U1066))/'Frame Table'!$F$6,1)+1)</f>
        <v>0</v>
      </c>
      <c r="X1066">
        <f t="shared" si="342"/>
        <v>14</v>
      </c>
      <c r="Y1066">
        <f>INDEX(Testing!$N$17:$N$23,FLOOR(('Frame Table'!T1066-($E$6*V1066)-($E$6*60*U1066))/'Frame Table'!$F$6,1)+1)</f>
        <v>0</v>
      </c>
      <c r="AB1066">
        <f t="shared" si="339"/>
        <v>1058</v>
      </c>
      <c r="AC1066">
        <f t="shared" si="335"/>
        <v>1009332</v>
      </c>
      <c r="AD1066">
        <f t="shared" si="330"/>
        <v>0</v>
      </c>
      <c r="AE1066">
        <f t="shared" si="331"/>
        <v>39</v>
      </c>
      <c r="AF1066">
        <f>INDEX(Testing!$K$17:$K$23,FLOOR(('Frame Table'!AC1066-($E$6*AE1066)-($E$6*60*AD1066))/'Frame Table'!$F$6,1)+1)</f>
        <v>48</v>
      </c>
      <c r="AG1066">
        <f t="shared" si="343"/>
        <v>42</v>
      </c>
      <c r="AH1066">
        <f>INDEX(Testing!$N$17:$N$23,FLOOR(('Frame Table'!AC1066-($E$6*AE1066)-($E$6*60*AD1066))/'Frame Table'!$F$6,1)+1)</f>
        <v>38</v>
      </c>
    </row>
    <row r="1067" spans="1:34" x14ac:dyDescent="0.25">
      <c r="A1067">
        <f t="shared" si="336"/>
        <v>1059</v>
      </c>
      <c r="B1067">
        <f t="shared" si="332"/>
        <v>1348107</v>
      </c>
      <c r="C1067">
        <f t="shared" si="324"/>
        <v>0</v>
      </c>
      <c r="D1067">
        <f t="shared" si="325"/>
        <v>52</v>
      </c>
      <c r="E1067">
        <f>INDEX(Testing!$K$17:$K$23,FLOOR(('Frame Table'!B1067-($E$6*D1067)-($E$6*60*C1067))/'Frame Table'!$F$6,1)+1)</f>
        <v>82</v>
      </c>
      <c r="F1067">
        <f t="shared" si="340"/>
        <v>66</v>
      </c>
      <c r="G1067">
        <f>INDEX(Testing!$N$17:$N$23,FLOOR(('Frame Table'!B1067-($E$6*D1067)-($E$6*60*C1067))/'Frame Table'!$F$6,1)+1)</f>
        <v>77</v>
      </c>
      <c r="J1067">
        <f t="shared" si="337"/>
        <v>1059</v>
      </c>
      <c r="K1067">
        <f t="shared" si="333"/>
        <v>1155369</v>
      </c>
      <c r="L1067">
        <f t="shared" si="326"/>
        <v>0</v>
      </c>
      <c r="M1067">
        <f t="shared" si="327"/>
        <v>45</v>
      </c>
      <c r="N1067">
        <f>INDEX(Testing!$K$17:$K$23,FLOOR(('Frame Table'!K1067-($E$6*M1067)-($E$6*60*L1067))/'Frame Table'!$F$6,1)+1)</f>
        <v>0</v>
      </c>
      <c r="O1067">
        <f t="shared" si="341"/>
        <v>13</v>
      </c>
      <c r="P1067">
        <f>INDEX(Testing!$N$17:$N$23,FLOOR(('Frame Table'!K1067-($E$6*M1067)-($E$6*60*L1067))/'Frame Table'!$F$6,1)+1)</f>
        <v>0</v>
      </c>
      <c r="S1067">
        <f t="shared" si="338"/>
        <v>1059</v>
      </c>
      <c r="T1067">
        <f t="shared" si="334"/>
        <v>1618152</v>
      </c>
      <c r="U1067">
        <f t="shared" si="328"/>
        <v>1</v>
      </c>
      <c r="V1067">
        <f t="shared" si="329"/>
        <v>3</v>
      </c>
      <c r="W1067">
        <f>INDEX(Testing!$K$17:$K$23,FLOOR(('Frame Table'!T1067-($E$6*V1067)-($E$6*60*U1067))/'Frame Table'!$F$6,1)+1)</f>
        <v>25</v>
      </c>
      <c r="X1067">
        <f t="shared" si="342"/>
        <v>20</v>
      </c>
      <c r="Y1067">
        <f>INDEX(Testing!$N$17:$N$23,FLOOR(('Frame Table'!T1067-($E$6*V1067)-($E$6*60*U1067))/'Frame Table'!$F$6,1)+1)</f>
        <v>19</v>
      </c>
      <c r="AB1067">
        <f t="shared" si="339"/>
        <v>1059</v>
      </c>
      <c r="AC1067">
        <f t="shared" si="335"/>
        <v>1010286</v>
      </c>
      <c r="AD1067">
        <f t="shared" si="330"/>
        <v>0</v>
      </c>
      <c r="AE1067">
        <f t="shared" si="331"/>
        <v>39</v>
      </c>
      <c r="AF1067">
        <f>INDEX(Testing!$K$17:$K$23,FLOOR(('Frame Table'!AC1067-($E$6*AE1067)-($E$6*60*AD1067))/'Frame Table'!$F$6,1)+1)</f>
        <v>48</v>
      </c>
      <c r="AG1067">
        <f t="shared" si="343"/>
        <v>46</v>
      </c>
      <c r="AH1067">
        <f>INDEX(Testing!$N$17:$N$23,FLOOR(('Frame Table'!AC1067-($E$6*AE1067)-($E$6*60*AD1067))/'Frame Table'!$F$6,1)+1)</f>
        <v>38</v>
      </c>
    </row>
    <row r="1068" spans="1:34" x14ac:dyDescent="0.25">
      <c r="A1068">
        <f t="shared" si="336"/>
        <v>1060</v>
      </c>
      <c r="B1068">
        <f t="shared" si="332"/>
        <v>1349380</v>
      </c>
      <c r="C1068">
        <f t="shared" si="324"/>
        <v>0</v>
      </c>
      <c r="D1068">
        <f t="shared" si="325"/>
        <v>52</v>
      </c>
      <c r="E1068">
        <f>INDEX(Testing!$K$17:$K$23,FLOOR(('Frame Table'!B1068-($E$6*D1068)-($E$6*60*C1068))/'Frame Table'!$F$6,1)+1)</f>
        <v>82</v>
      </c>
      <c r="F1068">
        <f t="shared" si="340"/>
        <v>71</v>
      </c>
      <c r="G1068">
        <f>INDEX(Testing!$N$17:$N$23,FLOOR(('Frame Table'!B1068-($E$6*D1068)-($E$6*60*C1068))/'Frame Table'!$F$6,1)+1)</f>
        <v>77</v>
      </c>
      <c r="J1068">
        <f t="shared" si="337"/>
        <v>1060</v>
      </c>
      <c r="K1068">
        <f t="shared" si="333"/>
        <v>1156460</v>
      </c>
      <c r="L1068">
        <f t="shared" si="326"/>
        <v>0</v>
      </c>
      <c r="M1068">
        <f t="shared" si="327"/>
        <v>45</v>
      </c>
      <c r="N1068">
        <f>INDEX(Testing!$K$17:$K$23,FLOOR(('Frame Table'!K1068-($E$6*M1068)-($E$6*60*L1068))/'Frame Table'!$F$6,1)+1)</f>
        <v>25</v>
      </c>
      <c r="O1068">
        <f t="shared" si="341"/>
        <v>17</v>
      </c>
      <c r="P1068">
        <f>INDEX(Testing!$N$17:$N$23,FLOOR(('Frame Table'!K1068-($E$6*M1068)-($E$6*60*L1068))/'Frame Table'!$F$6,1)+1)</f>
        <v>19</v>
      </c>
      <c r="S1068">
        <f t="shared" si="338"/>
        <v>1060</v>
      </c>
      <c r="T1068">
        <f t="shared" si="334"/>
        <v>1619680</v>
      </c>
      <c r="U1068">
        <f t="shared" si="328"/>
        <v>1</v>
      </c>
      <c r="V1068">
        <f t="shared" si="329"/>
        <v>3</v>
      </c>
      <c r="W1068">
        <f>INDEX(Testing!$K$17:$K$23,FLOOR(('Frame Table'!T1068-($E$6*V1068)-($E$6*60*U1068))/'Frame Table'!$F$6,1)+1)</f>
        <v>25</v>
      </c>
      <c r="X1068">
        <f t="shared" si="342"/>
        <v>26</v>
      </c>
      <c r="Y1068">
        <f>INDEX(Testing!$N$17:$N$23,FLOOR(('Frame Table'!T1068-($E$6*V1068)-($E$6*60*U1068))/'Frame Table'!$F$6,1)+1)</f>
        <v>19</v>
      </c>
      <c r="AB1068">
        <f t="shared" si="339"/>
        <v>1060</v>
      </c>
      <c r="AC1068">
        <f t="shared" si="335"/>
        <v>1011240</v>
      </c>
      <c r="AD1068">
        <f t="shared" si="330"/>
        <v>0</v>
      </c>
      <c r="AE1068">
        <f t="shared" si="331"/>
        <v>39</v>
      </c>
      <c r="AF1068">
        <f>INDEX(Testing!$K$17:$K$23,FLOOR(('Frame Table'!AC1068-($E$6*AE1068)-($E$6*60*AD1068))/'Frame Table'!$F$6,1)+1)</f>
        <v>61</v>
      </c>
      <c r="AG1068">
        <f t="shared" si="343"/>
        <v>50</v>
      </c>
      <c r="AH1068">
        <f>INDEX(Testing!$N$17:$N$23,FLOOR(('Frame Table'!AC1068-($E$6*AE1068)-($E$6*60*AD1068))/'Frame Table'!$F$6,1)+1)</f>
        <v>58</v>
      </c>
    </row>
    <row r="1069" spans="1:34" x14ac:dyDescent="0.25">
      <c r="A1069">
        <f t="shared" si="336"/>
        <v>1061</v>
      </c>
      <c r="B1069">
        <f t="shared" si="332"/>
        <v>1350653</v>
      </c>
      <c r="C1069">
        <f t="shared" si="324"/>
        <v>0</v>
      </c>
      <c r="D1069">
        <f t="shared" si="325"/>
        <v>52</v>
      </c>
      <c r="E1069">
        <f>INDEX(Testing!$K$17:$K$23,FLOOR(('Frame Table'!B1069-($E$6*D1069)-($E$6*60*C1069))/'Frame Table'!$F$6,1)+1)</f>
        <v>82</v>
      </c>
      <c r="F1069">
        <f t="shared" si="340"/>
        <v>75</v>
      </c>
      <c r="G1069">
        <f>INDEX(Testing!$N$17:$N$23,FLOOR(('Frame Table'!B1069-($E$6*D1069)-($E$6*60*C1069))/'Frame Table'!$F$6,1)+1)</f>
        <v>77</v>
      </c>
      <c r="J1069">
        <f t="shared" si="337"/>
        <v>1061</v>
      </c>
      <c r="K1069">
        <f t="shared" si="333"/>
        <v>1157551</v>
      </c>
      <c r="L1069">
        <f t="shared" si="326"/>
        <v>0</v>
      </c>
      <c r="M1069">
        <f t="shared" si="327"/>
        <v>45</v>
      </c>
      <c r="N1069">
        <f>INDEX(Testing!$K$17:$K$23,FLOOR(('Frame Table'!K1069-($E$6*M1069)-($E$6*60*L1069))/'Frame Table'!$F$6,1)+1)</f>
        <v>25</v>
      </c>
      <c r="O1069">
        <f t="shared" si="341"/>
        <v>21</v>
      </c>
      <c r="P1069">
        <f>INDEX(Testing!$N$17:$N$23,FLOOR(('Frame Table'!K1069-($E$6*M1069)-($E$6*60*L1069))/'Frame Table'!$F$6,1)+1)</f>
        <v>19</v>
      </c>
      <c r="S1069">
        <f t="shared" si="338"/>
        <v>1061</v>
      </c>
      <c r="T1069">
        <f t="shared" si="334"/>
        <v>1621208</v>
      </c>
      <c r="U1069">
        <f t="shared" si="328"/>
        <v>1</v>
      </c>
      <c r="V1069">
        <f t="shared" si="329"/>
        <v>3</v>
      </c>
      <c r="W1069">
        <f>INDEX(Testing!$K$17:$K$23,FLOOR(('Frame Table'!T1069-($E$6*V1069)-($E$6*60*U1069))/'Frame Table'!$F$6,1)+1)</f>
        <v>48</v>
      </c>
      <c r="X1069">
        <f t="shared" si="342"/>
        <v>32</v>
      </c>
      <c r="Y1069">
        <f>INDEX(Testing!$N$17:$N$23,FLOOR(('Frame Table'!T1069-($E$6*V1069)-($E$6*60*U1069))/'Frame Table'!$F$6,1)+1)</f>
        <v>38</v>
      </c>
      <c r="AB1069">
        <f t="shared" si="339"/>
        <v>1061</v>
      </c>
      <c r="AC1069">
        <f t="shared" si="335"/>
        <v>1012194</v>
      </c>
      <c r="AD1069">
        <f t="shared" si="330"/>
        <v>0</v>
      </c>
      <c r="AE1069">
        <f t="shared" si="331"/>
        <v>39</v>
      </c>
      <c r="AF1069">
        <f>INDEX(Testing!$K$17:$K$23,FLOOR(('Frame Table'!AC1069-($E$6*AE1069)-($E$6*60*AD1069))/'Frame Table'!$F$6,1)+1)</f>
        <v>61</v>
      </c>
      <c r="AG1069">
        <f t="shared" si="343"/>
        <v>53</v>
      </c>
      <c r="AH1069">
        <f>INDEX(Testing!$N$17:$N$23,FLOOR(('Frame Table'!AC1069-($E$6*AE1069)-($E$6*60*AD1069))/'Frame Table'!$F$6,1)+1)</f>
        <v>58</v>
      </c>
    </row>
    <row r="1070" spans="1:34" x14ac:dyDescent="0.25">
      <c r="A1070">
        <f t="shared" si="336"/>
        <v>1062</v>
      </c>
      <c r="B1070">
        <f t="shared" si="332"/>
        <v>1351926</v>
      </c>
      <c r="C1070">
        <f t="shared" si="324"/>
        <v>0</v>
      </c>
      <c r="D1070">
        <f t="shared" si="325"/>
        <v>52</v>
      </c>
      <c r="E1070">
        <f>INDEX(Testing!$K$17:$K$23,FLOOR(('Frame Table'!B1070-($E$6*D1070)-($E$6*60*C1070))/'Frame Table'!$F$6,1)+1)</f>
        <v>97</v>
      </c>
      <c r="F1070">
        <f t="shared" si="340"/>
        <v>80</v>
      </c>
      <c r="G1070">
        <f>INDEX(Testing!$N$17:$N$23,FLOOR(('Frame Table'!B1070-($E$6*D1070)-($E$6*60*C1070))/'Frame Table'!$F$6,1)+1)</f>
        <v>96</v>
      </c>
      <c r="J1070">
        <f t="shared" si="337"/>
        <v>1062</v>
      </c>
      <c r="K1070">
        <f t="shared" si="333"/>
        <v>1158642</v>
      </c>
      <c r="L1070">
        <f t="shared" si="326"/>
        <v>0</v>
      </c>
      <c r="M1070">
        <f t="shared" si="327"/>
        <v>45</v>
      </c>
      <c r="N1070">
        <f>INDEX(Testing!$K$17:$K$23,FLOOR(('Frame Table'!K1070-($E$6*M1070)-($E$6*60*L1070))/'Frame Table'!$F$6,1)+1)</f>
        <v>25</v>
      </c>
      <c r="O1070">
        <f t="shared" si="341"/>
        <v>25</v>
      </c>
      <c r="P1070">
        <f>INDEX(Testing!$N$17:$N$23,FLOOR(('Frame Table'!K1070-($E$6*M1070)-($E$6*60*L1070))/'Frame Table'!$F$6,1)+1)</f>
        <v>19</v>
      </c>
      <c r="S1070">
        <f t="shared" si="338"/>
        <v>1062</v>
      </c>
      <c r="T1070">
        <f t="shared" si="334"/>
        <v>1622736</v>
      </c>
      <c r="U1070">
        <f t="shared" si="328"/>
        <v>1</v>
      </c>
      <c r="V1070">
        <f t="shared" si="329"/>
        <v>3</v>
      </c>
      <c r="W1070">
        <f>INDEX(Testing!$K$17:$K$23,FLOOR(('Frame Table'!T1070-($E$6*V1070)-($E$6*60*U1070))/'Frame Table'!$F$6,1)+1)</f>
        <v>48</v>
      </c>
      <c r="X1070">
        <f t="shared" si="342"/>
        <v>38</v>
      </c>
      <c r="Y1070">
        <f>INDEX(Testing!$N$17:$N$23,FLOOR(('Frame Table'!T1070-($E$6*V1070)-($E$6*60*U1070))/'Frame Table'!$F$6,1)+1)</f>
        <v>38</v>
      </c>
      <c r="AB1070">
        <f t="shared" si="339"/>
        <v>1062</v>
      </c>
      <c r="AC1070">
        <f t="shared" si="335"/>
        <v>1013148</v>
      </c>
      <c r="AD1070">
        <f t="shared" si="330"/>
        <v>0</v>
      </c>
      <c r="AE1070">
        <f t="shared" si="331"/>
        <v>39</v>
      </c>
      <c r="AF1070">
        <f>INDEX(Testing!$K$17:$K$23,FLOOR(('Frame Table'!AC1070-($E$6*AE1070)-($E$6*60*AD1070))/'Frame Table'!$F$6,1)+1)</f>
        <v>61</v>
      </c>
      <c r="AG1070">
        <f t="shared" si="343"/>
        <v>57</v>
      </c>
      <c r="AH1070">
        <f>INDEX(Testing!$N$17:$N$23,FLOOR(('Frame Table'!AC1070-($E$6*AE1070)-($E$6*60*AD1070))/'Frame Table'!$F$6,1)+1)</f>
        <v>58</v>
      </c>
    </row>
    <row r="1071" spans="1:34" x14ac:dyDescent="0.25">
      <c r="A1071">
        <f t="shared" si="336"/>
        <v>1063</v>
      </c>
      <c r="B1071">
        <f t="shared" si="332"/>
        <v>1353199</v>
      </c>
      <c r="C1071">
        <f t="shared" si="324"/>
        <v>0</v>
      </c>
      <c r="D1071">
        <f t="shared" si="325"/>
        <v>52</v>
      </c>
      <c r="E1071">
        <f>INDEX(Testing!$K$17:$K$23,FLOOR(('Frame Table'!B1071-($E$6*D1071)-($E$6*60*C1071))/'Frame Table'!$F$6,1)+1)</f>
        <v>97</v>
      </c>
      <c r="F1071">
        <f t="shared" si="340"/>
        <v>85</v>
      </c>
      <c r="G1071">
        <f>INDEX(Testing!$N$17:$N$23,FLOOR(('Frame Table'!B1071-($E$6*D1071)-($E$6*60*C1071))/'Frame Table'!$F$6,1)+1)</f>
        <v>96</v>
      </c>
      <c r="J1071">
        <f t="shared" si="337"/>
        <v>1063</v>
      </c>
      <c r="K1071">
        <f t="shared" si="333"/>
        <v>1159733</v>
      </c>
      <c r="L1071">
        <f t="shared" si="326"/>
        <v>0</v>
      </c>
      <c r="M1071">
        <f t="shared" si="327"/>
        <v>45</v>
      </c>
      <c r="N1071">
        <f>INDEX(Testing!$K$17:$K$23,FLOOR(('Frame Table'!K1071-($E$6*M1071)-($E$6*60*L1071))/'Frame Table'!$F$6,1)+1)</f>
        <v>25</v>
      </c>
      <c r="O1071">
        <f t="shared" si="341"/>
        <v>30</v>
      </c>
      <c r="P1071">
        <f>INDEX(Testing!$N$17:$N$23,FLOOR(('Frame Table'!K1071-($E$6*M1071)-($E$6*60*L1071))/'Frame Table'!$F$6,1)+1)</f>
        <v>19</v>
      </c>
      <c r="S1071">
        <f t="shared" si="338"/>
        <v>1063</v>
      </c>
      <c r="T1071">
        <f t="shared" si="334"/>
        <v>1624264</v>
      </c>
      <c r="U1071">
        <f t="shared" si="328"/>
        <v>1</v>
      </c>
      <c r="V1071">
        <f t="shared" si="329"/>
        <v>3</v>
      </c>
      <c r="W1071">
        <f>INDEX(Testing!$K$17:$K$23,FLOOR(('Frame Table'!T1071-($E$6*V1071)-($E$6*60*U1071))/'Frame Table'!$F$6,1)+1)</f>
        <v>48</v>
      </c>
      <c r="X1071">
        <f t="shared" si="342"/>
        <v>44</v>
      </c>
      <c r="Y1071">
        <f>INDEX(Testing!$N$17:$N$23,FLOOR(('Frame Table'!T1071-($E$6*V1071)-($E$6*60*U1071))/'Frame Table'!$F$6,1)+1)</f>
        <v>38</v>
      </c>
      <c r="AB1071">
        <f t="shared" si="339"/>
        <v>1063</v>
      </c>
      <c r="AC1071">
        <f t="shared" si="335"/>
        <v>1014102</v>
      </c>
      <c r="AD1071">
        <f t="shared" si="330"/>
        <v>0</v>
      </c>
      <c r="AE1071">
        <f t="shared" si="331"/>
        <v>39</v>
      </c>
      <c r="AF1071">
        <f>INDEX(Testing!$K$17:$K$23,FLOOR(('Frame Table'!AC1071-($E$6*AE1071)-($E$6*60*AD1071))/'Frame Table'!$F$6,1)+1)</f>
        <v>61</v>
      </c>
      <c r="AG1071">
        <f t="shared" si="343"/>
        <v>61</v>
      </c>
      <c r="AH1071">
        <f>INDEX(Testing!$N$17:$N$23,FLOOR(('Frame Table'!AC1071-($E$6*AE1071)-($E$6*60*AD1071))/'Frame Table'!$F$6,1)+1)</f>
        <v>58</v>
      </c>
    </row>
    <row r="1072" spans="1:34" x14ac:dyDescent="0.25">
      <c r="A1072">
        <f t="shared" si="336"/>
        <v>1064</v>
      </c>
      <c r="B1072">
        <f t="shared" si="332"/>
        <v>1354472</v>
      </c>
      <c r="C1072">
        <f t="shared" si="324"/>
        <v>0</v>
      </c>
      <c r="D1072">
        <f t="shared" si="325"/>
        <v>52</v>
      </c>
      <c r="E1072">
        <f>INDEX(Testing!$K$17:$K$23,FLOOR(('Frame Table'!B1072-($E$6*D1072)-($E$6*60*C1072))/'Frame Table'!$F$6,1)+1)</f>
        <v>97</v>
      </c>
      <c r="F1072">
        <f t="shared" si="340"/>
        <v>90</v>
      </c>
      <c r="G1072">
        <f>INDEX(Testing!$N$17:$N$23,FLOOR(('Frame Table'!B1072-($E$6*D1072)-($E$6*60*C1072))/'Frame Table'!$F$6,1)+1)</f>
        <v>96</v>
      </c>
      <c r="J1072">
        <f t="shared" si="337"/>
        <v>1064</v>
      </c>
      <c r="K1072">
        <f t="shared" si="333"/>
        <v>1160824</v>
      </c>
      <c r="L1072">
        <f t="shared" si="326"/>
        <v>0</v>
      </c>
      <c r="M1072">
        <f t="shared" si="327"/>
        <v>45</v>
      </c>
      <c r="N1072">
        <f>INDEX(Testing!$K$17:$K$23,FLOOR(('Frame Table'!K1072-($E$6*M1072)-($E$6*60*L1072))/'Frame Table'!$F$6,1)+1)</f>
        <v>48</v>
      </c>
      <c r="O1072">
        <f t="shared" si="341"/>
        <v>34</v>
      </c>
      <c r="P1072">
        <f>INDEX(Testing!$N$17:$N$23,FLOOR(('Frame Table'!K1072-($E$6*M1072)-($E$6*60*L1072))/'Frame Table'!$F$6,1)+1)</f>
        <v>38</v>
      </c>
      <c r="S1072">
        <f t="shared" si="338"/>
        <v>1064</v>
      </c>
      <c r="T1072">
        <f t="shared" si="334"/>
        <v>1625792</v>
      </c>
      <c r="U1072">
        <f t="shared" si="328"/>
        <v>1</v>
      </c>
      <c r="V1072">
        <f t="shared" si="329"/>
        <v>3</v>
      </c>
      <c r="W1072">
        <f>INDEX(Testing!$K$17:$K$23,FLOOR(('Frame Table'!T1072-($E$6*V1072)-($E$6*60*U1072))/'Frame Table'!$F$6,1)+1)</f>
        <v>61</v>
      </c>
      <c r="X1072">
        <f t="shared" si="342"/>
        <v>50</v>
      </c>
      <c r="Y1072">
        <f>INDEX(Testing!$N$17:$N$23,FLOOR(('Frame Table'!T1072-($E$6*V1072)-($E$6*60*U1072))/'Frame Table'!$F$6,1)+1)</f>
        <v>58</v>
      </c>
      <c r="AB1072">
        <f t="shared" si="339"/>
        <v>1064</v>
      </c>
      <c r="AC1072">
        <f t="shared" si="335"/>
        <v>1015056</v>
      </c>
      <c r="AD1072">
        <f t="shared" si="330"/>
        <v>0</v>
      </c>
      <c r="AE1072">
        <f t="shared" si="331"/>
        <v>39</v>
      </c>
      <c r="AF1072">
        <f>INDEX(Testing!$K$17:$K$23,FLOOR(('Frame Table'!AC1072-($E$6*AE1072)-($E$6*60*AD1072))/'Frame Table'!$F$6,1)+1)</f>
        <v>82</v>
      </c>
      <c r="AG1072">
        <f t="shared" si="343"/>
        <v>65</v>
      </c>
      <c r="AH1072">
        <f>INDEX(Testing!$N$17:$N$23,FLOOR(('Frame Table'!AC1072-($E$6*AE1072)-($E$6*60*AD1072))/'Frame Table'!$F$6,1)+1)</f>
        <v>77</v>
      </c>
    </row>
    <row r="1073" spans="1:34" x14ac:dyDescent="0.25">
      <c r="A1073">
        <f t="shared" si="336"/>
        <v>1065</v>
      </c>
      <c r="B1073">
        <f t="shared" si="332"/>
        <v>1355745</v>
      </c>
      <c r="C1073">
        <f t="shared" si="324"/>
        <v>0</v>
      </c>
      <c r="D1073">
        <f t="shared" si="325"/>
        <v>52</v>
      </c>
      <c r="E1073">
        <f>INDEX(Testing!$K$17:$K$23,FLOOR(('Frame Table'!B1073-($E$6*D1073)-($E$6*60*C1073))/'Frame Table'!$F$6,1)+1)</f>
        <v>97</v>
      </c>
      <c r="F1073">
        <f t="shared" si="340"/>
        <v>95</v>
      </c>
      <c r="G1073">
        <f>INDEX(Testing!$N$17:$N$23,FLOOR(('Frame Table'!B1073-($E$6*D1073)-($E$6*60*C1073))/'Frame Table'!$F$6,1)+1)</f>
        <v>96</v>
      </c>
      <c r="J1073">
        <f t="shared" si="337"/>
        <v>1065</v>
      </c>
      <c r="K1073">
        <f t="shared" si="333"/>
        <v>1161915</v>
      </c>
      <c r="L1073">
        <f t="shared" si="326"/>
        <v>0</v>
      </c>
      <c r="M1073">
        <f t="shared" si="327"/>
        <v>45</v>
      </c>
      <c r="N1073">
        <f>INDEX(Testing!$K$17:$K$23,FLOOR(('Frame Table'!K1073-($E$6*M1073)-($E$6*60*L1073))/'Frame Table'!$F$6,1)+1)</f>
        <v>48</v>
      </c>
      <c r="O1073">
        <f t="shared" si="341"/>
        <v>38</v>
      </c>
      <c r="P1073">
        <f>INDEX(Testing!$N$17:$N$23,FLOOR(('Frame Table'!K1073-($E$6*M1073)-($E$6*60*L1073))/'Frame Table'!$F$6,1)+1)</f>
        <v>38</v>
      </c>
      <c r="S1073">
        <f t="shared" si="338"/>
        <v>1065</v>
      </c>
      <c r="T1073">
        <f t="shared" si="334"/>
        <v>1627320</v>
      </c>
      <c r="U1073">
        <f t="shared" si="328"/>
        <v>1</v>
      </c>
      <c r="V1073">
        <f t="shared" si="329"/>
        <v>3</v>
      </c>
      <c r="W1073">
        <f>INDEX(Testing!$K$17:$K$23,FLOOR(('Frame Table'!T1073-($E$6*V1073)-($E$6*60*U1073))/'Frame Table'!$F$6,1)+1)</f>
        <v>61</v>
      </c>
      <c r="X1073">
        <f t="shared" si="342"/>
        <v>56</v>
      </c>
      <c r="Y1073">
        <f>INDEX(Testing!$N$17:$N$23,FLOOR(('Frame Table'!T1073-($E$6*V1073)-($E$6*60*U1073))/'Frame Table'!$F$6,1)+1)</f>
        <v>58</v>
      </c>
      <c r="AB1073">
        <f t="shared" si="339"/>
        <v>1065</v>
      </c>
      <c r="AC1073">
        <f t="shared" si="335"/>
        <v>1016010</v>
      </c>
      <c r="AD1073">
        <f t="shared" si="330"/>
        <v>0</v>
      </c>
      <c r="AE1073">
        <f t="shared" si="331"/>
        <v>39</v>
      </c>
      <c r="AF1073">
        <f>INDEX(Testing!$K$17:$K$23,FLOOR(('Frame Table'!AC1073-($E$6*AE1073)-($E$6*60*AD1073))/'Frame Table'!$F$6,1)+1)</f>
        <v>82</v>
      </c>
      <c r="AG1073">
        <f t="shared" si="343"/>
        <v>68</v>
      </c>
      <c r="AH1073">
        <f>INDEX(Testing!$N$17:$N$23,FLOOR(('Frame Table'!AC1073-($E$6*AE1073)-($E$6*60*AD1073))/'Frame Table'!$F$6,1)+1)</f>
        <v>77</v>
      </c>
    </row>
    <row r="1074" spans="1:34" x14ac:dyDescent="0.25">
      <c r="A1074">
        <f t="shared" si="336"/>
        <v>1066</v>
      </c>
      <c r="B1074">
        <f t="shared" si="332"/>
        <v>1357018</v>
      </c>
      <c r="C1074">
        <f t="shared" si="324"/>
        <v>0</v>
      </c>
      <c r="D1074">
        <f t="shared" si="325"/>
        <v>53</v>
      </c>
      <c r="E1074">
        <f>INDEX(Testing!$K$17:$K$23,FLOOR(('Frame Table'!B1074-($E$6*D1074)-($E$6*60*C1074))/'Frame Table'!$F$6,1)+1)</f>
        <v>0</v>
      </c>
      <c r="F1074">
        <f t="shared" si="340"/>
        <v>0</v>
      </c>
      <c r="G1074">
        <f>INDEX(Testing!$N$17:$N$23,FLOOR(('Frame Table'!B1074-($E$6*D1074)-($E$6*60*C1074))/'Frame Table'!$F$6,1)+1)</f>
        <v>0</v>
      </c>
      <c r="J1074">
        <f t="shared" si="337"/>
        <v>1066</v>
      </c>
      <c r="K1074">
        <f t="shared" si="333"/>
        <v>1163006</v>
      </c>
      <c r="L1074">
        <f t="shared" si="326"/>
        <v>0</v>
      </c>
      <c r="M1074">
        <f t="shared" si="327"/>
        <v>45</v>
      </c>
      <c r="N1074">
        <f>INDEX(Testing!$K$17:$K$23,FLOOR(('Frame Table'!K1074-($E$6*M1074)-($E$6*60*L1074))/'Frame Table'!$F$6,1)+1)</f>
        <v>48</v>
      </c>
      <c r="O1074">
        <f t="shared" si="341"/>
        <v>42</v>
      </c>
      <c r="P1074">
        <f>INDEX(Testing!$N$17:$N$23,FLOOR(('Frame Table'!K1074-($E$6*M1074)-($E$6*60*L1074))/'Frame Table'!$F$6,1)+1)</f>
        <v>38</v>
      </c>
      <c r="S1074">
        <f t="shared" si="338"/>
        <v>1066</v>
      </c>
      <c r="T1074">
        <f t="shared" si="334"/>
        <v>1628848</v>
      </c>
      <c r="U1074">
        <f t="shared" si="328"/>
        <v>1</v>
      </c>
      <c r="V1074">
        <f t="shared" si="329"/>
        <v>3</v>
      </c>
      <c r="W1074">
        <f>INDEX(Testing!$K$17:$K$23,FLOOR(('Frame Table'!T1074-($E$6*V1074)-($E$6*60*U1074))/'Frame Table'!$F$6,1)+1)</f>
        <v>61</v>
      </c>
      <c r="X1074">
        <f t="shared" si="342"/>
        <v>62</v>
      </c>
      <c r="Y1074">
        <f>INDEX(Testing!$N$17:$N$23,FLOOR(('Frame Table'!T1074-($E$6*V1074)-($E$6*60*U1074))/'Frame Table'!$F$6,1)+1)</f>
        <v>58</v>
      </c>
      <c r="AB1074">
        <f t="shared" si="339"/>
        <v>1066</v>
      </c>
      <c r="AC1074">
        <f t="shared" si="335"/>
        <v>1016964</v>
      </c>
      <c r="AD1074">
        <f t="shared" si="330"/>
        <v>0</v>
      </c>
      <c r="AE1074">
        <f t="shared" si="331"/>
        <v>39</v>
      </c>
      <c r="AF1074">
        <f>INDEX(Testing!$K$17:$K$23,FLOOR(('Frame Table'!AC1074-($E$6*AE1074)-($E$6*60*AD1074))/'Frame Table'!$F$6,1)+1)</f>
        <v>82</v>
      </c>
      <c r="AG1074">
        <f t="shared" si="343"/>
        <v>72</v>
      </c>
      <c r="AH1074">
        <f>INDEX(Testing!$N$17:$N$23,FLOOR(('Frame Table'!AC1074-($E$6*AE1074)-($E$6*60*AD1074))/'Frame Table'!$F$6,1)+1)</f>
        <v>77</v>
      </c>
    </row>
    <row r="1075" spans="1:34" x14ac:dyDescent="0.25">
      <c r="A1075">
        <f t="shared" si="336"/>
        <v>1067</v>
      </c>
      <c r="B1075">
        <f t="shared" si="332"/>
        <v>1358291</v>
      </c>
      <c r="C1075">
        <f t="shared" si="324"/>
        <v>0</v>
      </c>
      <c r="D1075">
        <f t="shared" si="325"/>
        <v>53</v>
      </c>
      <c r="E1075">
        <f>INDEX(Testing!$K$17:$K$23,FLOOR(('Frame Table'!B1075-($E$6*D1075)-($E$6*60*C1075))/'Frame Table'!$F$6,1)+1)</f>
        <v>0</v>
      </c>
      <c r="F1075">
        <f t="shared" si="340"/>
        <v>5</v>
      </c>
      <c r="G1075">
        <f>INDEX(Testing!$N$17:$N$23,FLOOR(('Frame Table'!B1075-($E$6*D1075)-($E$6*60*C1075))/'Frame Table'!$F$6,1)+1)</f>
        <v>0</v>
      </c>
      <c r="J1075">
        <f t="shared" si="337"/>
        <v>1067</v>
      </c>
      <c r="K1075">
        <f t="shared" si="333"/>
        <v>1164097</v>
      </c>
      <c r="L1075">
        <f t="shared" si="326"/>
        <v>0</v>
      </c>
      <c r="M1075">
        <f t="shared" si="327"/>
        <v>45</v>
      </c>
      <c r="N1075">
        <f>INDEX(Testing!$K$17:$K$23,FLOOR(('Frame Table'!K1075-($E$6*M1075)-($E$6*60*L1075))/'Frame Table'!$F$6,1)+1)</f>
        <v>48</v>
      </c>
      <c r="O1075">
        <f t="shared" si="341"/>
        <v>47</v>
      </c>
      <c r="P1075">
        <f>INDEX(Testing!$N$17:$N$23,FLOOR(('Frame Table'!K1075-($E$6*M1075)-($E$6*60*L1075))/'Frame Table'!$F$6,1)+1)</f>
        <v>38</v>
      </c>
      <c r="S1075">
        <f t="shared" si="338"/>
        <v>1067</v>
      </c>
      <c r="T1075">
        <f t="shared" si="334"/>
        <v>1630376</v>
      </c>
      <c r="U1075">
        <f t="shared" si="328"/>
        <v>1</v>
      </c>
      <c r="V1075">
        <f t="shared" si="329"/>
        <v>3</v>
      </c>
      <c r="W1075">
        <f>INDEX(Testing!$K$17:$K$23,FLOOR(('Frame Table'!T1075-($E$6*V1075)-($E$6*60*U1075))/'Frame Table'!$F$6,1)+1)</f>
        <v>82</v>
      </c>
      <c r="X1075">
        <f t="shared" si="342"/>
        <v>68</v>
      </c>
      <c r="Y1075">
        <f>INDEX(Testing!$N$17:$N$23,FLOOR(('Frame Table'!T1075-($E$6*V1075)-($E$6*60*U1075))/'Frame Table'!$F$6,1)+1)</f>
        <v>77</v>
      </c>
      <c r="AB1075">
        <f t="shared" si="339"/>
        <v>1067</v>
      </c>
      <c r="AC1075">
        <f t="shared" si="335"/>
        <v>1017918</v>
      </c>
      <c r="AD1075">
        <f t="shared" si="330"/>
        <v>0</v>
      </c>
      <c r="AE1075">
        <f t="shared" si="331"/>
        <v>39</v>
      </c>
      <c r="AF1075">
        <f>INDEX(Testing!$K$17:$K$23,FLOOR(('Frame Table'!AC1075-($E$6*AE1075)-($E$6*60*AD1075))/'Frame Table'!$F$6,1)+1)</f>
        <v>82</v>
      </c>
      <c r="AG1075">
        <f t="shared" si="343"/>
        <v>76</v>
      </c>
      <c r="AH1075">
        <f>INDEX(Testing!$N$17:$N$23,FLOOR(('Frame Table'!AC1075-($E$6*AE1075)-($E$6*60*AD1075))/'Frame Table'!$F$6,1)+1)</f>
        <v>77</v>
      </c>
    </row>
    <row r="1076" spans="1:34" x14ac:dyDescent="0.25">
      <c r="A1076">
        <f t="shared" si="336"/>
        <v>1068</v>
      </c>
      <c r="B1076">
        <f t="shared" si="332"/>
        <v>1359564</v>
      </c>
      <c r="C1076">
        <f t="shared" si="324"/>
        <v>0</v>
      </c>
      <c r="D1076">
        <f t="shared" si="325"/>
        <v>53</v>
      </c>
      <c r="E1076">
        <f>INDEX(Testing!$K$17:$K$23,FLOOR(('Frame Table'!B1076-($E$6*D1076)-($E$6*60*C1076))/'Frame Table'!$F$6,1)+1)</f>
        <v>0</v>
      </c>
      <c r="F1076">
        <f t="shared" si="340"/>
        <v>10</v>
      </c>
      <c r="G1076">
        <f>INDEX(Testing!$N$17:$N$23,FLOOR(('Frame Table'!B1076-($E$6*D1076)-($E$6*60*C1076))/'Frame Table'!$F$6,1)+1)</f>
        <v>0</v>
      </c>
      <c r="J1076">
        <f t="shared" si="337"/>
        <v>1068</v>
      </c>
      <c r="K1076">
        <f t="shared" si="333"/>
        <v>1165188</v>
      </c>
      <c r="L1076">
        <f t="shared" si="326"/>
        <v>0</v>
      </c>
      <c r="M1076">
        <f t="shared" si="327"/>
        <v>45</v>
      </c>
      <c r="N1076">
        <f>INDEX(Testing!$K$17:$K$23,FLOOR(('Frame Table'!K1076-($E$6*M1076)-($E$6*60*L1076))/'Frame Table'!$F$6,1)+1)</f>
        <v>61</v>
      </c>
      <c r="O1076">
        <f t="shared" si="341"/>
        <v>51</v>
      </c>
      <c r="P1076">
        <f>INDEX(Testing!$N$17:$N$23,FLOOR(('Frame Table'!K1076-($E$6*M1076)-($E$6*60*L1076))/'Frame Table'!$F$6,1)+1)</f>
        <v>58</v>
      </c>
      <c r="S1076">
        <f t="shared" si="338"/>
        <v>1068</v>
      </c>
      <c r="T1076">
        <f t="shared" si="334"/>
        <v>1631904</v>
      </c>
      <c r="U1076">
        <f t="shared" si="328"/>
        <v>1</v>
      </c>
      <c r="V1076">
        <f t="shared" si="329"/>
        <v>3</v>
      </c>
      <c r="W1076">
        <f>INDEX(Testing!$K$17:$K$23,FLOOR(('Frame Table'!T1076-($E$6*V1076)-($E$6*60*U1076))/'Frame Table'!$F$6,1)+1)</f>
        <v>82</v>
      </c>
      <c r="X1076">
        <f t="shared" si="342"/>
        <v>74</v>
      </c>
      <c r="Y1076">
        <f>INDEX(Testing!$N$17:$N$23,FLOOR(('Frame Table'!T1076-($E$6*V1076)-($E$6*60*U1076))/'Frame Table'!$F$6,1)+1)</f>
        <v>77</v>
      </c>
      <c r="AB1076">
        <f t="shared" si="339"/>
        <v>1068</v>
      </c>
      <c r="AC1076">
        <f t="shared" si="335"/>
        <v>1018872</v>
      </c>
      <c r="AD1076">
        <f t="shared" si="330"/>
        <v>0</v>
      </c>
      <c r="AE1076">
        <f t="shared" si="331"/>
        <v>39</v>
      </c>
      <c r="AF1076">
        <f>INDEX(Testing!$K$17:$K$23,FLOOR(('Frame Table'!AC1076-($E$6*AE1076)-($E$6*60*AD1076))/'Frame Table'!$F$6,1)+1)</f>
        <v>82</v>
      </c>
      <c r="AG1076">
        <f t="shared" si="343"/>
        <v>79</v>
      </c>
      <c r="AH1076">
        <f>INDEX(Testing!$N$17:$N$23,FLOOR(('Frame Table'!AC1076-($E$6*AE1076)-($E$6*60*AD1076))/'Frame Table'!$F$6,1)+1)</f>
        <v>77</v>
      </c>
    </row>
    <row r="1077" spans="1:34" x14ac:dyDescent="0.25">
      <c r="A1077">
        <f t="shared" si="336"/>
        <v>1069</v>
      </c>
      <c r="B1077">
        <f t="shared" si="332"/>
        <v>1360837</v>
      </c>
      <c r="C1077">
        <f t="shared" si="324"/>
        <v>0</v>
      </c>
      <c r="D1077">
        <f t="shared" si="325"/>
        <v>53</v>
      </c>
      <c r="E1077">
        <f>INDEX(Testing!$K$17:$K$23,FLOOR(('Frame Table'!B1077-($E$6*D1077)-($E$6*60*C1077))/'Frame Table'!$F$6,1)+1)</f>
        <v>0</v>
      </c>
      <c r="F1077">
        <f t="shared" si="340"/>
        <v>15</v>
      </c>
      <c r="G1077">
        <f>INDEX(Testing!$N$17:$N$23,FLOOR(('Frame Table'!B1077-($E$6*D1077)-($E$6*60*C1077))/'Frame Table'!$F$6,1)+1)</f>
        <v>0</v>
      </c>
      <c r="J1077">
        <f t="shared" si="337"/>
        <v>1069</v>
      </c>
      <c r="K1077">
        <f t="shared" si="333"/>
        <v>1166279</v>
      </c>
      <c r="L1077">
        <f t="shared" si="326"/>
        <v>0</v>
      </c>
      <c r="M1077">
        <f t="shared" si="327"/>
        <v>45</v>
      </c>
      <c r="N1077">
        <f>INDEX(Testing!$K$17:$K$23,FLOOR(('Frame Table'!K1077-($E$6*M1077)-($E$6*60*L1077))/'Frame Table'!$F$6,1)+1)</f>
        <v>61</v>
      </c>
      <c r="O1077">
        <f t="shared" si="341"/>
        <v>55</v>
      </c>
      <c r="P1077">
        <f>INDEX(Testing!$N$17:$N$23,FLOOR(('Frame Table'!K1077-($E$6*M1077)-($E$6*60*L1077))/'Frame Table'!$F$6,1)+1)</f>
        <v>58</v>
      </c>
      <c r="S1077">
        <f t="shared" si="338"/>
        <v>1069</v>
      </c>
      <c r="T1077">
        <f t="shared" si="334"/>
        <v>1633432</v>
      </c>
      <c r="U1077">
        <f t="shared" si="328"/>
        <v>1</v>
      </c>
      <c r="V1077">
        <f t="shared" si="329"/>
        <v>3</v>
      </c>
      <c r="W1077">
        <f>INDEX(Testing!$K$17:$K$23,FLOOR(('Frame Table'!T1077-($E$6*V1077)-($E$6*60*U1077))/'Frame Table'!$F$6,1)+1)</f>
        <v>97</v>
      </c>
      <c r="X1077">
        <f t="shared" si="342"/>
        <v>80</v>
      </c>
      <c r="Y1077">
        <f>INDEX(Testing!$N$17:$N$23,FLOOR(('Frame Table'!T1077-($E$6*V1077)-($E$6*60*U1077))/'Frame Table'!$F$6,1)+1)</f>
        <v>96</v>
      </c>
      <c r="AB1077">
        <f t="shared" si="339"/>
        <v>1069</v>
      </c>
      <c r="AC1077">
        <f t="shared" si="335"/>
        <v>1019826</v>
      </c>
      <c r="AD1077">
        <f t="shared" si="330"/>
        <v>0</v>
      </c>
      <c r="AE1077">
        <f t="shared" si="331"/>
        <v>39</v>
      </c>
      <c r="AF1077">
        <f>INDEX(Testing!$K$17:$K$23,FLOOR(('Frame Table'!AC1077-($E$6*AE1077)-($E$6*60*AD1077))/'Frame Table'!$F$6,1)+1)</f>
        <v>97</v>
      </c>
      <c r="AG1077">
        <f t="shared" si="343"/>
        <v>83</v>
      </c>
      <c r="AH1077">
        <f>INDEX(Testing!$N$17:$N$23,FLOOR(('Frame Table'!AC1077-($E$6*AE1077)-($E$6*60*AD1077))/'Frame Table'!$F$6,1)+1)</f>
        <v>96</v>
      </c>
    </row>
    <row r="1078" spans="1:34" x14ac:dyDescent="0.25">
      <c r="A1078">
        <f t="shared" si="336"/>
        <v>1070</v>
      </c>
      <c r="B1078">
        <f t="shared" si="332"/>
        <v>1362110</v>
      </c>
      <c r="C1078">
        <f t="shared" si="324"/>
        <v>0</v>
      </c>
      <c r="D1078">
        <f t="shared" si="325"/>
        <v>53</v>
      </c>
      <c r="E1078">
        <f>INDEX(Testing!$K$17:$K$23,FLOOR(('Frame Table'!B1078-($E$6*D1078)-($E$6*60*C1078))/'Frame Table'!$F$6,1)+1)</f>
        <v>25</v>
      </c>
      <c r="F1078">
        <f t="shared" si="340"/>
        <v>20</v>
      </c>
      <c r="G1078">
        <f>INDEX(Testing!$N$17:$N$23,FLOOR(('Frame Table'!B1078-($E$6*D1078)-($E$6*60*C1078))/'Frame Table'!$F$6,1)+1)</f>
        <v>19</v>
      </c>
      <c r="J1078">
        <f t="shared" si="337"/>
        <v>1070</v>
      </c>
      <c r="K1078">
        <f t="shared" si="333"/>
        <v>1167370</v>
      </c>
      <c r="L1078">
        <f t="shared" si="326"/>
        <v>0</v>
      </c>
      <c r="M1078">
        <f t="shared" si="327"/>
        <v>45</v>
      </c>
      <c r="N1078">
        <f>INDEX(Testing!$K$17:$K$23,FLOOR(('Frame Table'!K1078-($E$6*M1078)-($E$6*60*L1078))/'Frame Table'!$F$6,1)+1)</f>
        <v>61</v>
      </c>
      <c r="O1078">
        <f t="shared" si="341"/>
        <v>60</v>
      </c>
      <c r="P1078">
        <f>INDEX(Testing!$N$17:$N$23,FLOOR(('Frame Table'!K1078-($E$6*M1078)-($E$6*60*L1078))/'Frame Table'!$F$6,1)+1)</f>
        <v>58</v>
      </c>
      <c r="S1078">
        <f t="shared" si="338"/>
        <v>1070</v>
      </c>
      <c r="T1078">
        <f t="shared" si="334"/>
        <v>1634960</v>
      </c>
      <c r="U1078">
        <f t="shared" si="328"/>
        <v>1</v>
      </c>
      <c r="V1078">
        <f t="shared" si="329"/>
        <v>3</v>
      </c>
      <c r="W1078">
        <f>INDEX(Testing!$K$17:$K$23,FLOOR(('Frame Table'!T1078-($E$6*V1078)-($E$6*60*U1078))/'Frame Table'!$F$6,1)+1)</f>
        <v>97</v>
      </c>
      <c r="X1078">
        <f t="shared" si="342"/>
        <v>86</v>
      </c>
      <c r="Y1078">
        <f>INDEX(Testing!$N$17:$N$23,FLOOR(('Frame Table'!T1078-($E$6*V1078)-($E$6*60*U1078))/'Frame Table'!$F$6,1)+1)</f>
        <v>96</v>
      </c>
      <c r="AB1078">
        <f t="shared" si="339"/>
        <v>1070</v>
      </c>
      <c r="AC1078">
        <f t="shared" si="335"/>
        <v>1020780</v>
      </c>
      <c r="AD1078">
        <f t="shared" si="330"/>
        <v>0</v>
      </c>
      <c r="AE1078">
        <f t="shared" si="331"/>
        <v>39</v>
      </c>
      <c r="AF1078">
        <f>INDEX(Testing!$K$17:$K$23,FLOOR(('Frame Table'!AC1078-($E$6*AE1078)-($E$6*60*AD1078))/'Frame Table'!$F$6,1)+1)</f>
        <v>97</v>
      </c>
      <c r="AG1078">
        <f t="shared" si="343"/>
        <v>87</v>
      </c>
      <c r="AH1078">
        <f>INDEX(Testing!$N$17:$N$23,FLOOR(('Frame Table'!AC1078-($E$6*AE1078)-($E$6*60*AD1078))/'Frame Table'!$F$6,1)+1)</f>
        <v>96</v>
      </c>
    </row>
    <row r="1079" spans="1:34" x14ac:dyDescent="0.25">
      <c r="A1079">
        <f t="shared" si="336"/>
        <v>1071</v>
      </c>
      <c r="B1079">
        <f t="shared" si="332"/>
        <v>1363383</v>
      </c>
      <c r="C1079">
        <f t="shared" si="324"/>
        <v>0</v>
      </c>
      <c r="D1079">
        <f t="shared" si="325"/>
        <v>53</v>
      </c>
      <c r="E1079">
        <f>INDEX(Testing!$K$17:$K$23,FLOOR(('Frame Table'!B1079-($E$6*D1079)-($E$6*60*C1079))/'Frame Table'!$F$6,1)+1)</f>
        <v>25</v>
      </c>
      <c r="F1079">
        <f t="shared" si="340"/>
        <v>25</v>
      </c>
      <c r="G1079">
        <f>INDEX(Testing!$N$17:$N$23,FLOOR(('Frame Table'!B1079-($E$6*D1079)-($E$6*60*C1079))/'Frame Table'!$F$6,1)+1)</f>
        <v>19</v>
      </c>
      <c r="J1079">
        <f t="shared" si="337"/>
        <v>1071</v>
      </c>
      <c r="K1079">
        <f t="shared" si="333"/>
        <v>1168461</v>
      </c>
      <c r="L1079">
        <f t="shared" si="326"/>
        <v>0</v>
      </c>
      <c r="M1079">
        <f t="shared" si="327"/>
        <v>45</v>
      </c>
      <c r="N1079">
        <f>INDEX(Testing!$K$17:$K$23,FLOOR(('Frame Table'!K1079-($E$6*M1079)-($E$6*60*L1079))/'Frame Table'!$F$6,1)+1)</f>
        <v>82</v>
      </c>
      <c r="O1079">
        <f t="shared" si="341"/>
        <v>64</v>
      </c>
      <c r="P1079">
        <f>INDEX(Testing!$N$17:$N$23,FLOOR(('Frame Table'!K1079-($E$6*M1079)-($E$6*60*L1079))/'Frame Table'!$F$6,1)+1)</f>
        <v>77</v>
      </c>
      <c r="S1079">
        <f t="shared" si="338"/>
        <v>1071</v>
      </c>
      <c r="T1079">
        <f t="shared" si="334"/>
        <v>1636488</v>
      </c>
      <c r="U1079">
        <f t="shared" si="328"/>
        <v>1</v>
      </c>
      <c r="V1079">
        <f t="shared" si="329"/>
        <v>3</v>
      </c>
      <c r="W1079">
        <f>INDEX(Testing!$K$17:$K$23,FLOOR(('Frame Table'!T1079-($E$6*V1079)-($E$6*60*U1079))/'Frame Table'!$F$6,1)+1)</f>
        <v>97</v>
      </c>
      <c r="X1079">
        <f t="shared" si="342"/>
        <v>92</v>
      </c>
      <c r="Y1079">
        <f>INDEX(Testing!$N$17:$N$23,FLOOR(('Frame Table'!T1079-($E$6*V1079)-($E$6*60*U1079))/'Frame Table'!$F$6,1)+1)</f>
        <v>96</v>
      </c>
      <c r="AB1079">
        <f t="shared" si="339"/>
        <v>1071</v>
      </c>
      <c r="AC1079">
        <f t="shared" si="335"/>
        <v>1021734</v>
      </c>
      <c r="AD1079">
        <f t="shared" si="330"/>
        <v>0</v>
      </c>
      <c r="AE1079">
        <f t="shared" si="331"/>
        <v>39</v>
      </c>
      <c r="AF1079">
        <f>INDEX(Testing!$K$17:$K$23,FLOOR(('Frame Table'!AC1079-($E$6*AE1079)-($E$6*60*AD1079))/'Frame Table'!$F$6,1)+1)</f>
        <v>97</v>
      </c>
      <c r="AG1079">
        <f t="shared" si="343"/>
        <v>91</v>
      </c>
      <c r="AH1079">
        <f>INDEX(Testing!$N$17:$N$23,FLOOR(('Frame Table'!AC1079-($E$6*AE1079)-($E$6*60*AD1079))/'Frame Table'!$F$6,1)+1)</f>
        <v>96</v>
      </c>
    </row>
    <row r="1080" spans="1:34" x14ac:dyDescent="0.25">
      <c r="A1080">
        <f t="shared" si="336"/>
        <v>1072</v>
      </c>
      <c r="B1080">
        <f t="shared" si="332"/>
        <v>1364656</v>
      </c>
      <c r="C1080">
        <f t="shared" si="324"/>
        <v>0</v>
      </c>
      <c r="D1080">
        <f t="shared" si="325"/>
        <v>53</v>
      </c>
      <c r="E1080">
        <f>INDEX(Testing!$K$17:$K$23,FLOOR(('Frame Table'!B1080-($E$6*D1080)-($E$6*60*C1080))/'Frame Table'!$F$6,1)+1)</f>
        <v>25</v>
      </c>
      <c r="F1080">
        <f t="shared" si="340"/>
        <v>30</v>
      </c>
      <c r="G1080">
        <f>INDEX(Testing!$N$17:$N$23,FLOOR(('Frame Table'!B1080-($E$6*D1080)-($E$6*60*C1080))/'Frame Table'!$F$6,1)+1)</f>
        <v>19</v>
      </c>
      <c r="J1080">
        <f t="shared" si="337"/>
        <v>1072</v>
      </c>
      <c r="K1080">
        <f t="shared" si="333"/>
        <v>1169552</v>
      </c>
      <c r="L1080">
        <f t="shared" si="326"/>
        <v>0</v>
      </c>
      <c r="M1080">
        <f t="shared" si="327"/>
        <v>45</v>
      </c>
      <c r="N1080">
        <f>INDEX(Testing!$K$17:$K$23,FLOOR(('Frame Table'!K1080-($E$6*M1080)-($E$6*60*L1080))/'Frame Table'!$F$6,1)+1)</f>
        <v>82</v>
      </c>
      <c r="O1080">
        <f t="shared" si="341"/>
        <v>68</v>
      </c>
      <c r="P1080">
        <f>INDEX(Testing!$N$17:$N$23,FLOOR(('Frame Table'!K1080-($E$6*M1080)-($E$6*60*L1080))/'Frame Table'!$F$6,1)+1)</f>
        <v>77</v>
      </c>
      <c r="S1080">
        <f t="shared" si="338"/>
        <v>1072</v>
      </c>
      <c r="T1080">
        <f t="shared" si="334"/>
        <v>1638016</v>
      </c>
      <c r="U1080">
        <f t="shared" si="328"/>
        <v>1</v>
      </c>
      <c r="V1080">
        <f t="shared" si="329"/>
        <v>3</v>
      </c>
      <c r="W1080">
        <f>INDEX(Testing!$K$17:$K$23,FLOOR(('Frame Table'!T1080-($E$6*V1080)-($E$6*60*U1080))/'Frame Table'!$F$6,1)+1)</f>
        <v>99</v>
      </c>
      <c r="X1080">
        <f t="shared" si="342"/>
        <v>98</v>
      </c>
      <c r="Y1080">
        <f>INDEX(Testing!$N$17:$N$23,FLOOR(('Frame Table'!T1080-($E$6*V1080)-($E$6*60*U1080))/'Frame Table'!$F$6,1)+1)</f>
        <v>99</v>
      </c>
      <c r="AB1080">
        <f t="shared" si="339"/>
        <v>1072</v>
      </c>
      <c r="AC1080">
        <f t="shared" si="335"/>
        <v>1022688</v>
      </c>
      <c r="AD1080">
        <f t="shared" si="330"/>
        <v>0</v>
      </c>
      <c r="AE1080">
        <f t="shared" si="331"/>
        <v>39</v>
      </c>
      <c r="AF1080">
        <f>INDEX(Testing!$K$17:$K$23,FLOOR(('Frame Table'!AC1080-($E$6*AE1080)-($E$6*60*AD1080))/'Frame Table'!$F$6,1)+1)</f>
        <v>97</v>
      </c>
      <c r="AG1080">
        <f t="shared" si="343"/>
        <v>94</v>
      </c>
      <c r="AH1080">
        <f>INDEX(Testing!$N$17:$N$23,FLOOR(('Frame Table'!AC1080-($E$6*AE1080)-($E$6*60*AD1080))/'Frame Table'!$F$6,1)+1)</f>
        <v>96</v>
      </c>
    </row>
    <row r="1081" spans="1:34" x14ac:dyDescent="0.25">
      <c r="A1081">
        <f t="shared" si="336"/>
        <v>1073</v>
      </c>
      <c r="B1081">
        <f t="shared" si="332"/>
        <v>1365929</v>
      </c>
      <c r="C1081">
        <f t="shared" si="324"/>
        <v>0</v>
      </c>
      <c r="D1081">
        <f t="shared" si="325"/>
        <v>53</v>
      </c>
      <c r="E1081">
        <f>INDEX(Testing!$K$17:$K$23,FLOOR(('Frame Table'!B1081-($E$6*D1081)-($E$6*60*C1081))/'Frame Table'!$F$6,1)+1)</f>
        <v>48</v>
      </c>
      <c r="F1081">
        <f t="shared" si="340"/>
        <v>35</v>
      </c>
      <c r="G1081">
        <f>INDEX(Testing!$N$17:$N$23,FLOOR(('Frame Table'!B1081-($E$6*D1081)-($E$6*60*C1081))/'Frame Table'!$F$6,1)+1)</f>
        <v>38</v>
      </c>
      <c r="J1081">
        <f t="shared" si="337"/>
        <v>1073</v>
      </c>
      <c r="K1081">
        <f t="shared" si="333"/>
        <v>1170643</v>
      </c>
      <c r="L1081">
        <f t="shared" si="326"/>
        <v>0</v>
      </c>
      <c r="M1081">
        <f t="shared" si="327"/>
        <v>45</v>
      </c>
      <c r="N1081">
        <f>INDEX(Testing!$K$17:$K$23,FLOOR(('Frame Table'!K1081-($E$6*M1081)-($E$6*60*L1081))/'Frame Table'!$F$6,1)+1)</f>
        <v>82</v>
      </c>
      <c r="O1081">
        <f t="shared" si="341"/>
        <v>72</v>
      </c>
      <c r="P1081">
        <f>INDEX(Testing!$N$17:$N$23,FLOOR(('Frame Table'!K1081-($E$6*M1081)-($E$6*60*L1081))/'Frame Table'!$F$6,1)+1)</f>
        <v>77</v>
      </c>
      <c r="S1081">
        <f t="shared" si="338"/>
        <v>1073</v>
      </c>
      <c r="T1081">
        <f t="shared" si="334"/>
        <v>1639544</v>
      </c>
      <c r="U1081">
        <f t="shared" si="328"/>
        <v>1</v>
      </c>
      <c r="V1081">
        <f t="shared" si="329"/>
        <v>4</v>
      </c>
      <c r="W1081">
        <f>INDEX(Testing!$K$17:$K$23,FLOOR(('Frame Table'!T1081-($E$6*V1081)-($E$6*60*U1081))/'Frame Table'!$F$6,1)+1)</f>
        <v>0</v>
      </c>
      <c r="X1081">
        <f t="shared" si="342"/>
        <v>4</v>
      </c>
      <c r="Y1081">
        <f>INDEX(Testing!$N$17:$N$23,FLOOR(('Frame Table'!T1081-($E$6*V1081)-($E$6*60*U1081))/'Frame Table'!$F$6,1)+1)</f>
        <v>0</v>
      </c>
      <c r="AB1081">
        <f t="shared" si="339"/>
        <v>1073</v>
      </c>
      <c r="AC1081">
        <f t="shared" si="335"/>
        <v>1023642</v>
      </c>
      <c r="AD1081">
        <f t="shared" si="330"/>
        <v>0</v>
      </c>
      <c r="AE1081">
        <f t="shared" si="331"/>
        <v>39</v>
      </c>
      <c r="AF1081">
        <f>INDEX(Testing!$K$17:$K$23,FLOOR(('Frame Table'!AC1081-($E$6*AE1081)-($E$6*60*AD1081))/'Frame Table'!$F$6,1)+1)</f>
        <v>99</v>
      </c>
      <c r="AG1081">
        <f t="shared" si="343"/>
        <v>98</v>
      </c>
      <c r="AH1081">
        <f>INDEX(Testing!$N$17:$N$23,FLOOR(('Frame Table'!AC1081-($E$6*AE1081)-($E$6*60*AD1081))/'Frame Table'!$F$6,1)+1)</f>
        <v>99</v>
      </c>
    </row>
    <row r="1082" spans="1:34" x14ac:dyDescent="0.25">
      <c r="A1082">
        <f t="shared" si="336"/>
        <v>1074</v>
      </c>
      <c r="B1082">
        <f t="shared" si="332"/>
        <v>1367202</v>
      </c>
      <c r="C1082">
        <f t="shared" si="324"/>
        <v>0</v>
      </c>
      <c r="D1082">
        <f t="shared" si="325"/>
        <v>53</v>
      </c>
      <c r="E1082">
        <f>INDEX(Testing!$K$17:$K$23,FLOOR(('Frame Table'!B1082-($E$6*D1082)-($E$6*60*C1082))/'Frame Table'!$F$6,1)+1)</f>
        <v>48</v>
      </c>
      <c r="F1082">
        <f t="shared" si="340"/>
        <v>40</v>
      </c>
      <c r="G1082">
        <f>INDEX(Testing!$N$17:$N$23,FLOOR(('Frame Table'!B1082-($E$6*D1082)-($E$6*60*C1082))/'Frame Table'!$F$6,1)+1)</f>
        <v>38</v>
      </c>
      <c r="J1082">
        <f t="shared" si="337"/>
        <v>1074</v>
      </c>
      <c r="K1082">
        <f t="shared" si="333"/>
        <v>1171734</v>
      </c>
      <c r="L1082">
        <f t="shared" si="326"/>
        <v>0</v>
      </c>
      <c r="M1082">
        <f t="shared" si="327"/>
        <v>45</v>
      </c>
      <c r="N1082">
        <f>INDEX(Testing!$K$17:$K$23,FLOOR(('Frame Table'!K1082-($E$6*M1082)-($E$6*60*L1082))/'Frame Table'!$F$6,1)+1)</f>
        <v>82</v>
      </c>
      <c r="O1082">
        <f t="shared" si="341"/>
        <v>77</v>
      </c>
      <c r="P1082">
        <f>INDEX(Testing!$N$17:$N$23,FLOOR(('Frame Table'!K1082-($E$6*M1082)-($E$6*60*L1082))/'Frame Table'!$F$6,1)+1)</f>
        <v>77</v>
      </c>
      <c r="S1082">
        <f t="shared" si="338"/>
        <v>1074</v>
      </c>
      <c r="T1082">
        <f t="shared" si="334"/>
        <v>1641072</v>
      </c>
      <c r="U1082">
        <f t="shared" si="328"/>
        <v>1</v>
      </c>
      <c r="V1082">
        <f t="shared" si="329"/>
        <v>4</v>
      </c>
      <c r="W1082">
        <f>INDEX(Testing!$K$17:$K$23,FLOOR(('Frame Table'!T1082-($E$6*V1082)-($E$6*60*U1082))/'Frame Table'!$F$6,1)+1)</f>
        <v>0</v>
      </c>
      <c r="X1082">
        <f t="shared" si="342"/>
        <v>10</v>
      </c>
      <c r="Y1082">
        <f>INDEX(Testing!$N$17:$N$23,FLOOR(('Frame Table'!T1082-($E$6*V1082)-($E$6*60*U1082))/'Frame Table'!$F$6,1)+1)</f>
        <v>0</v>
      </c>
      <c r="AB1082">
        <f t="shared" si="339"/>
        <v>1074</v>
      </c>
      <c r="AC1082">
        <f t="shared" si="335"/>
        <v>1024596</v>
      </c>
      <c r="AD1082">
        <f t="shared" si="330"/>
        <v>0</v>
      </c>
      <c r="AE1082">
        <f t="shared" si="331"/>
        <v>40</v>
      </c>
      <c r="AF1082">
        <f>INDEX(Testing!$K$17:$K$23,FLOOR(('Frame Table'!AC1082-($E$6*AE1082)-($E$6*60*AD1082))/'Frame Table'!$F$6,1)+1)</f>
        <v>0</v>
      </c>
      <c r="AG1082">
        <f t="shared" si="343"/>
        <v>2</v>
      </c>
      <c r="AH1082">
        <f>INDEX(Testing!$N$17:$N$23,FLOOR(('Frame Table'!AC1082-($E$6*AE1082)-($E$6*60*AD1082))/'Frame Table'!$F$6,1)+1)</f>
        <v>0</v>
      </c>
    </row>
    <row r="1083" spans="1:34" x14ac:dyDescent="0.25">
      <c r="A1083">
        <f t="shared" si="336"/>
        <v>1075</v>
      </c>
      <c r="B1083">
        <f t="shared" si="332"/>
        <v>1368475</v>
      </c>
      <c r="C1083">
        <f t="shared" si="324"/>
        <v>0</v>
      </c>
      <c r="D1083">
        <f t="shared" si="325"/>
        <v>53</v>
      </c>
      <c r="E1083">
        <f>INDEX(Testing!$K$17:$K$23,FLOOR(('Frame Table'!B1083-($E$6*D1083)-($E$6*60*C1083))/'Frame Table'!$F$6,1)+1)</f>
        <v>48</v>
      </c>
      <c r="F1083">
        <f t="shared" si="340"/>
        <v>45</v>
      </c>
      <c r="G1083">
        <f>INDEX(Testing!$N$17:$N$23,FLOOR(('Frame Table'!B1083-($E$6*D1083)-($E$6*60*C1083))/'Frame Table'!$F$6,1)+1)</f>
        <v>38</v>
      </c>
      <c r="J1083">
        <f t="shared" si="337"/>
        <v>1075</v>
      </c>
      <c r="K1083">
        <f t="shared" si="333"/>
        <v>1172825</v>
      </c>
      <c r="L1083">
        <f t="shared" si="326"/>
        <v>0</v>
      </c>
      <c r="M1083">
        <f t="shared" si="327"/>
        <v>45</v>
      </c>
      <c r="N1083">
        <f>INDEX(Testing!$K$17:$K$23,FLOOR(('Frame Table'!K1083-($E$6*M1083)-($E$6*60*L1083))/'Frame Table'!$F$6,1)+1)</f>
        <v>97</v>
      </c>
      <c r="O1083">
        <f t="shared" si="341"/>
        <v>81</v>
      </c>
      <c r="P1083">
        <f>INDEX(Testing!$N$17:$N$23,FLOOR(('Frame Table'!K1083-($E$6*M1083)-($E$6*60*L1083))/'Frame Table'!$F$6,1)+1)</f>
        <v>96</v>
      </c>
      <c r="S1083">
        <f t="shared" si="338"/>
        <v>1075</v>
      </c>
      <c r="T1083">
        <f t="shared" si="334"/>
        <v>1642600</v>
      </c>
      <c r="U1083">
        <f t="shared" si="328"/>
        <v>1</v>
      </c>
      <c r="V1083">
        <f t="shared" si="329"/>
        <v>4</v>
      </c>
      <c r="W1083">
        <f>INDEX(Testing!$K$17:$K$23,FLOOR(('Frame Table'!T1083-($E$6*V1083)-($E$6*60*U1083))/'Frame Table'!$F$6,1)+1)</f>
        <v>25</v>
      </c>
      <c r="X1083">
        <f t="shared" si="342"/>
        <v>16</v>
      </c>
      <c r="Y1083">
        <f>INDEX(Testing!$N$17:$N$23,FLOOR(('Frame Table'!T1083-($E$6*V1083)-($E$6*60*U1083))/'Frame Table'!$F$6,1)+1)</f>
        <v>19</v>
      </c>
      <c r="AB1083">
        <f t="shared" si="339"/>
        <v>1075</v>
      </c>
      <c r="AC1083">
        <f t="shared" si="335"/>
        <v>1025550</v>
      </c>
      <c r="AD1083">
        <f t="shared" si="330"/>
        <v>0</v>
      </c>
      <c r="AE1083">
        <f t="shared" si="331"/>
        <v>40</v>
      </c>
      <c r="AF1083">
        <f>INDEX(Testing!$K$17:$K$23,FLOOR(('Frame Table'!AC1083-($E$6*AE1083)-($E$6*60*AD1083))/'Frame Table'!$F$6,1)+1)</f>
        <v>0</v>
      </c>
      <c r="AG1083">
        <f t="shared" si="343"/>
        <v>6</v>
      </c>
      <c r="AH1083">
        <f>INDEX(Testing!$N$17:$N$23,FLOOR(('Frame Table'!AC1083-($E$6*AE1083)-($E$6*60*AD1083))/'Frame Table'!$F$6,1)+1)</f>
        <v>0</v>
      </c>
    </row>
    <row r="1084" spans="1:34" x14ac:dyDescent="0.25">
      <c r="A1084">
        <f t="shared" si="336"/>
        <v>1076</v>
      </c>
      <c r="B1084">
        <f t="shared" si="332"/>
        <v>1369748</v>
      </c>
      <c r="C1084">
        <f t="shared" si="324"/>
        <v>0</v>
      </c>
      <c r="D1084">
        <f t="shared" si="325"/>
        <v>53</v>
      </c>
      <c r="E1084">
        <f>INDEX(Testing!$K$17:$K$23,FLOOR(('Frame Table'!B1084-($E$6*D1084)-($E$6*60*C1084))/'Frame Table'!$F$6,1)+1)</f>
        <v>61</v>
      </c>
      <c r="F1084">
        <f t="shared" si="340"/>
        <v>50</v>
      </c>
      <c r="G1084">
        <f>INDEX(Testing!$N$17:$N$23,FLOOR(('Frame Table'!B1084-($E$6*D1084)-($E$6*60*C1084))/'Frame Table'!$F$6,1)+1)</f>
        <v>58</v>
      </c>
      <c r="J1084">
        <f t="shared" si="337"/>
        <v>1076</v>
      </c>
      <c r="K1084">
        <f t="shared" si="333"/>
        <v>1173916</v>
      </c>
      <c r="L1084">
        <f t="shared" si="326"/>
        <v>0</v>
      </c>
      <c r="M1084">
        <f t="shared" si="327"/>
        <v>45</v>
      </c>
      <c r="N1084">
        <f>INDEX(Testing!$K$17:$K$23,FLOOR(('Frame Table'!K1084-($E$6*M1084)-($E$6*60*L1084))/'Frame Table'!$F$6,1)+1)</f>
        <v>97</v>
      </c>
      <c r="O1084">
        <f t="shared" si="341"/>
        <v>85</v>
      </c>
      <c r="P1084">
        <f>INDEX(Testing!$N$17:$N$23,FLOOR(('Frame Table'!K1084-($E$6*M1084)-($E$6*60*L1084))/'Frame Table'!$F$6,1)+1)</f>
        <v>96</v>
      </c>
      <c r="S1084">
        <f t="shared" si="338"/>
        <v>1076</v>
      </c>
      <c r="T1084">
        <f t="shared" si="334"/>
        <v>1644128</v>
      </c>
      <c r="U1084">
        <f t="shared" si="328"/>
        <v>1</v>
      </c>
      <c r="V1084">
        <f t="shared" si="329"/>
        <v>4</v>
      </c>
      <c r="W1084">
        <f>INDEX(Testing!$K$17:$K$23,FLOOR(('Frame Table'!T1084-($E$6*V1084)-($E$6*60*U1084))/'Frame Table'!$F$6,1)+1)</f>
        <v>25</v>
      </c>
      <c r="X1084">
        <f t="shared" si="342"/>
        <v>22</v>
      </c>
      <c r="Y1084">
        <f>INDEX(Testing!$N$17:$N$23,FLOOR(('Frame Table'!T1084-($E$6*V1084)-($E$6*60*U1084))/'Frame Table'!$F$6,1)+1)</f>
        <v>19</v>
      </c>
      <c r="AB1084">
        <f t="shared" si="339"/>
        <v>1076</v>
      </c>
      <c r="AC1084">
        <f t="shared" si="335"/>
        <v>1026504</v>
      </c>
      <c r="AD1084">
        <f t="shared" si="330"/>
        <v>0</v>
      </c>
      <c r="AE1084">
        <f t="shared" si="331"/>
        <v>40</v>
      </c>
      <c r="AF1084">
        <f>INDEX(Testing!$K$17:$K$23,FLOOR(('Frame Table'!AC1084-($E$6*AE1084)-($E$6*60*AD1084))/'Frame Table'!$F$6,1)+1)</f>
        <v>0</v>
      </c>
      <c r="AG1084">
        <f t="shared" si="343"/>
        <v>9</v>
      </c>
      <c r="AH1084">
        <f>INDEX(Testing!$N$17:$N$23,FLOOR(('Frame Table'!AC1084-($E$6*AE1084)-($E$6*60*AD1084))/'Frame Table'!$F$6,1)+1)</f>
        <v>0</v>
      </c>
    </row>
    <row r="1085" spans="1:34" x14ac:dyDescent="0.25">
      <c r="A1085">
        <f t="shared" si="336"/>
        <v>1077</v>
      </c>
      <c r="B1085">
        <f t="shared" si="332"/>
        <v>1371021</v>
      </c>
      <c r="C1085">
        <f t="shared" si="324"/>
        <v>0</v>
      </c>
      <c r="D1085">
        <f t="shared" si="325"/>
        <v>53</v>
      </c>
      <c r="E1085">
        <f>INDEX(Testing!$K$17:$K$23,FLOOR(('Frame Table'!B1085-($E$6*D1085)-($E$6*60*C1085))/'Frame Table'!$F$6,1)+1)</f>
        <v>61</v>
      </c>
      <c r="F1085">
        <f t="shared" si="340"/>
        <v>55</v>
      </c>
      <c r="G1085">
        <f>INDEX(Testing!$N$17:$N$23,FLOOR(('Frame Table'!B1085-($E$6*D1085)-($E$6*60*C1085))/'Frame Table'!$F$6,1)+1)</f>
        <v>58</v>
      </c>
      <c r="J1085">
        <f t="shared" si="337"/>
        <v>1077</v>
      </c>
      <c r="K1085">
        <f t="shared" si="333"/>
        <v>1175007</v>
      </c>
      <c r="L1085">
        <f t="shared" si="326"/>
        <v>0</v>
      </c>
      <c r="M1085">
        <f t="shared" si="327"/>
        <v>45</v>
      </c>
      <c r="N1085">
        <f>INDEX(Testing!$K$17:$K$23,FLOOR(('Frame Table'!K1085-($E$6*M1085)-($E$6*60*L1085))/'Frame Table'!$F$6,1)+1)</f>
        <v>97</v>
      </c>
      <c r="O1085">
        <f t="shared" si="341"/>
        <v>89</v>
      </c>
      <c r="P1085">
        <f>INDEX(Testing!$N$17:$N$23,FLOOR(('Frame Table'!K1085-($E$6*M1085)-($E$6*60*L1085))/'Frame Table'!$F$6,1)+1)</f>
        <v>96</v>
      </c>
      <c r="S1085">
        <f t="shared" si="338"/>
        <v>1077</v>
      </c>
      <c r="T1085">
        <f t="shared" si="334"/>
        <v>1645656</v>
      </c>
      <c r="U1085">
        <f t="shared" si="328"/>
        <v>1</v>
      </c>
      <c r="V1085">
        <f t="shared" si="329"/>
        <v>4</v>
      </c>
      <c r="W1085">
        <f>INDEX(Testing!$K$17:$K$23,FLOOR(('Frame Table'!T1085-($E$6*V1085)-($E$6*60*U1085))/'Frame Table'!$F$6,1)+1)</f>
        <v>25</v>
      </c>
      <c r="X1085">
        <f t="shared" si="342"/>
        <v>28</v>
      </c>
      <c r="Y1085">
        <f>INDEX(Testing!$N$17:$N$23,FLOOR(('Frame Table'!T1085-($E$6*V1085)-($E$6*60*U1085))/'Frame Table'!$F$6,1)+1)</f>
        <v>19</v>
      </c>
      <c r="AB1085">
        <f t="shared" si="339"/>
        <v>1077</v>
      </c>
      <c r="AC1085">
        <f t="shared" si="335"/>
        <v>1027458</v>
      </c>
      <c r="AD1085">
        <f t="shared" si="330"/>
        <v>0</v>
      </c>
      <c r="AE1085">
        <f t="shared" si="331"/>
        <v>40</v>
      </c>
      <c r="AF1085">
        <f>INDEX(Testing!$K$17:$K$23,FLOOR(('Frame Table'!AC1085-($E$6*AE1085)-($E$6*60*AD1085))/'Frame Table'!$F$6,1)+1)</f>
        <v>0</v>
      </c>
      <c r="AG1085">
        <f t="shared" si="343"/>
        <v>13</v>
      </c>
      <c r="AH1085">
        <f>INDEX(Testing!$N$17:$N$23,FLOOR(('Frame Table'!AC1085-($E$6*AE1085)-($E$6*60*AD1085))/'Frame Table'!$F$6,1)+1)</f>
        <v>0</v>
      </c>
    </row>
    <row r="1086" spans="1:34" x14ac:dyDescent="0.25">
      <c r="A1086">
        <f t="shared" si="336"/>
        <v>1078</v>
      </c>
      <c r="B1086">
        <f t="shared" si="332"/>
        <v>1372294</v>
      </c>
      <c r="C1086">
        <f t="shared" si="324"/>
        <v>0</v>
      </c>
      <c r="D1086">
        <f t="shared" si="325"/>
        <v>53</v>
      </c>
      <c r="E1086">
        <f>INDEX(Testing!$K$17:$K$23,FLOOR(('Frame Table'!B1086-($E$6*D1086)-($E$6*60*C1086))/'Frame Table'!$F$6,1)+1)</f>
        <v>61</v>
      </c>
      <c r="F1086">
        <f t="shared" si="340"/>
        <v>60</v>
      </c>
      <c r="G1086">
        <f>INDEX(Testing!$N$17:$N$23,FLOOR(('Frame Table'!B1086-($E$6*D1086)-($E$6*60*C1086))/'Frame Table'!$F$6,1)+1)</f>
        <v>58</v>
      </c>
      <c r="J1086">
        <f t="shared" si="337"/>
        <v>1078</v>
      </c>
      <c r="K1086">
        <f t="shared" si="333"/>
        <v>1176098</v>
      </c>
      <c r="L1086">
        <f t="shared" si="326"/>
        <v>0</v>
      </c>
      <c r="M1086">
        <f t="shared" si="327"/>
        <v>45</v>
      </c>
      <c r="N1086">
        <f>INDEX(Testing!$K$17:$K$23,FLOOR(('Frame Table'!K1086-($E$6*M1086)-($E$6*60*L1086))/'Frame Table'!$F$6,1)+1)</f>
        <v>97</v>
      </c>
      <c r="O1086">
        <f t="shared" si="341"/>
        <v>94</v>
      </c>
      <c r="P1086">
        <f>INDEX(Testing!$N$17:$N$23,FLOOR(('Frame Table'!K1086-($E$6*M1086)-($E$6*60*L1086))/'Frame Table'!$F$6,1)+1)</f>
        <v>96</v>
      </c>
      <c r="S1086">
        <f t="shared" si="338"/>
        <v>1078</v>
      </c>
      <c r="T1086">
        <f t="shared" si="334"/>
        <v>1647184</v>
      </c>
      <c r="U1086">
        <f t="shared" si="328"/>
        <v>1</v>
      </c>
      <c r="V1086">
        <f t="shared" si="329"/>
        <v>4</v>
      </c>
      <c r="W1086">
        <f>INDEX(Testing!$K$17:$K$23,FLOOR(('Frame Table'!T1086-($E$6*V1086)-($E$6*60*U1086))/'Frame Table'!$F$6,1)+1)</f>
        <v>48</v>
      </c>
      <c r="X1086">
        <f t="shared" si="342"/>
        <v>34</v>
      </c>
      <c r="Y1086">
        <f>INDEX(Testing!$N$17:$N$23,FLOOR(('Frame Table'!T1086-($E$6*V1086)-($E$6*60*U1086))/'Frame Table'!$F$6,1)+1)</f>
        <v>38</v>
      </c>
      <c r="AB1086">
        <f t="shared" si="339"/>
        <v>1078</v>
      </c>
      <c r="AC1086">
        <f t="shared" si="335"/>
        <v>1028412</v>
      </c>
      <c r="AD1086">
        <f t="shared" si="330"/>
        <v>0</v>
      </c>
      <c r="AE1086">
        <f t="shared" si="331"/>
        <v>40</v>
      </c>
      <c r="AF1086">
        <f>INDEX(Testing!$K$17:$K$23,FLOOR(('Frame Table'!AC1086-($E$6*AE1086)-($E$6*60*AD1086))/'Frame Table'!$F$6,1)+1)</f>
        <v>25</v>
      </c>
      <c r="AG1086">
        <f t="shared" si="343"/>
        <v>17</v>
      </c>
      <c r="AH1086">
        <f>INDEX(Testing!$N$17:$N$23,FLOOR(('Frame Table'!AC1086-($E$6*AE1086)-($E$6*60*AD1086))/'Frame Table'!$F$6,1)+1)</f>
        <v>19</v>
      </c>
    </row>
    <row r="1087" spans="1:34" x14ac:dyDescent="0.25">
      <c r="A1087">
        <f t="shared" si="336"/>
        <v>1079</v>
      </c>
      <c r="B1087">
        <f t="shared" si="332"/>
        <v>1373567</v>
      </c>
      <c r="C1087">
        <f t="shared" si="324"/>
        <v>0</v>
      </c>
      <c r="D1087">
        <f t="shared" si="325"/>
        <v>53</v>
      </c>
      <c r="E1087">
        <f>INDEX(Testing!$K$17:$K$23,FLOOR(('Frame Table'!B1087-($E$6*D1087)-($E$6*60*C1087))/'Frame Table'!$F$6,1)+1)</f>
        <v>82</v>
      </c>
      <c r="F1087">
        <f t="shared" si="340"/>
        <v>65</v>
      </c>
      <c r="G1087">
        <f>INDEX(Testing!$N$17:$N$23,FLOOR(('Frame Table'!B1087-($E$6*D1087)-($E$6*60*C1087))/'Frame Table'!$F$6,1)+1)</f>
        <v>77</v>
      </c>
      <c r="J1087">
        <f t="shared" si="337"/>
        <v>1079</v>
      </c>
      <c r="K1087">
        <f t="shared" si="333"/>
        <v>1177189</v>
      </c>
      <c r="L1087">
        <f t="shared" si="326"/>
        <v>0</v>
      </c>
      <c r="M1087">
        <f t="shared" si="327"/>
        <v>45</v>
      </c>
      <c r="N1087">
        <f>INDEX(Testing!$K$17:$K$23,FLOOR(('Frame Table'!K1087-($E$6*M1087)-($E$6*60*L1087))/'Frame Table'!$F$6,1)+1)</f>
        <v>99</v>
      </c>
      <c r="O1087">
        <f t="shared" si="341"/>
        <v>98</v>
      </c>
      <c r="P1087">
        <f>INDEX(Testing!$N$17:$N$23,FLOOR(('Frame Table'!K1087-($E$6*M1087)-($E$6*60*L1087))/'Frame Table'!$F$6,1)+1)</f>
        <v>99</v>
      </c>
      <c r="S1087">
        <f t="shared" si="338"/>
        <v>1079</v>
      </c>
      <c r="T1087">
        <f t="shared" si="334"/>
        <v>1648712</v>
      </c>
      <c r="U1087">
        <f t="shared" si="328"/>
        <v>1</v>
      </c>
      <c r="V1087">
        <f t="shared" si="329"/>
        <v>4</v>
      </c>
      <c r="W1087">
        <f>INDEX(Testing!$K$17:$K$23,FLOOR(('Frame Table'!T1087-($E$6*V1087)-($E$6*60*U1087))/'Frame Table'!$F$6,1)+1)</f>
        <v>48</v>
      </c>
      <c r="X1087">
        <f t="shared" si="342"/>
        <v>40</v>
      </c>
      <c r="Y1087">
        <f>INDEX(Testing!$N$17:$N$23,FLOOR(('Frame Table'!T1087-($E$6*V1087)-($E$6*60*U1087))/'Frame Table'!$F$6,1)+1)</f>
        <v>38</v>
      </c>
      <c r="AB1087">
        <f t="shared" si="339"/>
        <v>1079</v>
      </c>
      <c r="AC1087">
        <f t="shared" si="335"/>
        <v>1029366</v>
      </c>
      <c r="AD1087">
        <f t="shared" si="330"/>
        <v>0</v>
      </c>
      <c r="AE1087">
        <f t="shared" si="331"/>
        <v>40</v>
      </c>
      <c r="AF1087">
        <f>INDEX(Testing!$K$17:$K$23,FLOOR(('Frame Table'!AC1087-($E$6*AE1087)-($E$6*60*AD1087))/'Frame Table'!$F$6,1)+1)</f>
        <v>25</v>
      </c>
      <c r="AG1087">
        <f t="shared" si="343"/>
        <v>20</v>
      </c>
      <c r="AH1087">
        <f>INDEX(Testing!$N$17:$N$23,FLOOR(('Frame Table'!AC1087-($E$6*AE1087)-($E$6*60*AD1087))/'Frame Table'!$F$6,1)+1)</f>
        <v>19</v>
      </c>
    </row>
    <row r="1088" spans="1:34" x14ac:dyDescent="0.25">
      <c r="A1088">
        <f t="shared" si="336"/>
        <v>1080</v>
      </c>
      <c r="B1088">
        <f t="shared" si="332"/>
        <v>1374840</v>
      </c>
      <c r="C1088">
        <f t="shared" si="324"/>
        <v>0</v>
      </c>
      <c r="D1088">
        <f t="shared" si="325"/>
        <v>53</v>
      </c>
      <c r="E1088">
        <f>INDEX(Testing!$K$17:$K$23,FLOOR(('Frame Table'!B1088-($E$6*D1088)-($E$6*60*C1088))/'Frame Table'!$F$6,1)+1)</f>
        <v>82</v>
      </c>
      <c r="F1088">
        <f t="shared" si="340"/>
        <v>70</v>
      </c>
      <c r="G1088">
        <f>INDEX(Testing!$N$17:$N$23,FLOOR(('Frame Table'!B1088-($E$6*D1088)-($E$6*60*C1088))/'Frame Table'!$F$6,1)+1)</f>
        <v>77</v>
      </c>
      <c r="J1088">
        <f t="shared" si="337"/>
        <v>1080</v>
      </c>
      <c r="K1088">
        <f t="shared" si="333"/>
        <v>1178280</v>
      </c>
      <c r="L1088">
        <f t="shared" si="326"/>
        <v>0</v>
      </c>
      <c r="M1088">
        <f t="shared" si="327"/>
        <v>46</v>
      </c>
      <c r="N1088">
        <f>INDEX(Testing!$K$17:$K$23,FLOOR(('Frame Table'!K1088-($E$6*M1088)-($E$6*60*L1088))/'Frame Table'!$F$6,1)+1)</f>
        <v>0</v>
      </c>
      <c r="O1088">
        <f t="shared" si="341"/>
        <v>2</v>
      </c>
      <c r="P1088">
        <f>INDEX(Testing!$N$17:$N$23,FLOOR(('Frame Table'!K1088-($E$6*M1088)-($E$6*60*L1088))/'Frame Table'!$F$6,1)+1)</f>
        <v>0</v>
      </c>
      <c r="S1088">
        <f t="shared" si="338"/>
        <v>1080</v>
      </c>
      <c r="T1088">
        <f t="shared" si="334"/>
        <v>1650240</v>
      </c>
      <c r="U1088">
        <f t="shared" si="328"/>
        <v>1</v>
      </c>
      <c r="V1088">
        <f t="shared" si="329"/>
        <v>4</v>
      </c>
      <c r="W1088">
        <f>INDEX(Testing!$K$17:$K$23,FLOOR(('Frame Table'!T1088-($E$6*V1088)-($E$6*60*U1088))/'Frame Table'!$F$6,1)+1)</f>
        <v>48</v>
      </c>
      <c r="X1088">
        <f t="shared" si="342"/>
        <v>46</v>
      </c>
      <c r="Y1088">
        <f>INDEX(Testing!$N$17:$N$23,FLOOR(('Frame Table'!T1088-($E$6*V1088)-($E$6*60*U1088))/'Frame Table'!$F$6,1)+1)</f>
        <v>38</v>
      </c>
      <c r="AB1088">
        <f t="shared" si="339"/>
        <v>1080</v>
      </c>
      <c r="AC1088">
        <f t="shared" si="335"/>
        <v>1030320</v>
      </c>
      <c r="AD1088">
        <f t="shared" si="330"/>
        <v>0</v>
      </c>
      <c r="AE1088">
        <f t="shared" si="331"/>
        <v>40</v>
      </c>
      <c r="AF1088">
        <f>INDEX(Testing!$K$17:$K$23,FLOOR(('Frame Table'!AC1088-($E$6*AE1088)-($E$6*60*AD1088))/'Frame Table'!$F$6,1)+1)</f>
        <v>25</v>
      </c>
      <c r="AG1088">
        <f t="shared" si="343"/>
        <v>24</v>
      </c>
      <c r="AH1088">
        <f>INDEX(Testing!$N$17:$N$23,FLOOR(('Frame Table'!AC1088-($E$6*AE1088)-($E$6*60*AD1088))/'Frame Table'!$F$6,1)+1)</f>
        <v>19</v>
      </c>
    </row>
    <row r="1089" spans="1:34" x14ac:dyDescent="0.25">
      <c r="A1089">
        <f t="shared" si="336"/>
        <v>1081</v>
      </c>
      <c r="B1089">
        <f t="shared" si="332"/>
        <v>1376113</v>
      </c>
      <c r="C1089">
        <f t="shared" si="324"/>
        <v>0</v>
      </c>
      <c r="D1089">
        <f t="shared" si="325"/>
        <v>53</v>
      </c>
      <c r="E1089">
        <f>INDEX(Testing!$K$17:$K$23,FLOOR(('Frame Table'!B1089-($E$6*D1089)-($E$6*60*C1089))/'Frame Table'!$F$6,1)+1)</f>
        <v>82</v>
      </c>
      <c r="F1089">
        <f t="shared" si="340"/>
        <v>75</v>
      </c>
      <c r="G1089">
        <f>INDEX(Testing!$N$17:$N$23,FLOOR(('Frame Table'!B1089-($E$6*D1089)-($E$6*60*C1089))/'Frame Table'!$F$6,1)+1)</f>
        <v>77</v>
      </c>
      <c r="J1089">
        <f t="shared" si="337"/>
        <v>1081</v>
      </c>
      <c r="K1089">
        <f t="shared" si="333"/>
        <v>1179371</v>
      </c>
      <c r="L1089">
        <f t="shared" si="326"/>
        <v>0</v>
      </c>
      <c r="M1089">
        <f t="shared" si="327"/>
        <v>46</v>
      </c>
      <c r="N1089">
        <f>INDEX(Testing!$K$17:$K$23,FLOOR(('Frame Table'!K1089-($E$6*M1089)-($E$6*60*L1089))/'Frame Table'!$F$6,1)+1)</f>
        <v>0</v>
      </c>
      <c r="O1089">
        <f t="shared" si="341"/>
        <v>6</v>
      </c>
      <c r="P1089">
        <f>INDEX(Testing!$N$17:$N$23,FLOOR(('Frame Table'!K1089-($E$6*M1089)-($E$6*60*L1089))/'Frame Table'!$F$6,1)+1)</f>
        <v>0</v>
      </c>
      <c r="S1089">
        <f t="shared" si="338"/>
        <v>1081</v>
      </c>
      <c r="T1089">
        <f t="shared" si="334"/>
        <v>1651768</v>
      </c>
      <c r="U1089">
        <f t="shared" si="328"/>
        <v>1</v>
      </c>
      <c r="V1089">
        <f t="shared" si="329"/>
        <v>4</v>
      </c>
      <c r="W1089">
        <f>INDEX(Testing!$K$17:$K$23,FLOOR(('Frame Table'!T1089-($E$6*V1089)-($E$6*60*U1089))/'Frame Table'!$F$6,1)+1)</f>
        <v>61</v>
      </c>
      <c r="X1089">
        <f t="shared" si="342"/>
        <v>52</v>
      </c>
      <c r="Y1089">
        <f>INDEX(Testing!$N$17:$N$23,FLOOR(('Frame Table'!T1089-($E$6*V1089)-($E$6*60*U1089))/'Frame Table'!$F$6,1)+1)</f>
        <v>58</v>
      </c>
      <c r="AB1089">
        <f t="shared" si="339"/>
        <v>1081</v>
      </c>
      <c r="AC1089">
        <f t="shared" si="335"/>
        <v>1031274</v>
      </c>
      <c r="AD1089">
        <f t="shared" si="330"/>
        <v>0</v>
      </c>
      <c r="AE1089">
        <f t="shared" si="331"/>
        <v>40</v>
      </c>
      <c r="AF1089">
        <f>INDEX(Testing!$K$17:$K$23,FLOOR(('Frame Table'!AC1089-($E$6*AE1089)-($E$6*60*AD1089))/'Frame Table'!$F$6,1)+1)</f>
        <v>25</v>
      </c>
      <c r="AG1089">
        <f t="shared" si="343"/>
        <v>28</v>
      </c>
      <c r="AH1089">
        <f>INDEX(Testing!$N$17:$N$23,FLOOR(('Frame Table'!AC1089-($E$6*AE1089)-($E$6*60*AD1089))/'Frame Table'!$F$6,1)+1)</f>
        <v>19</v>
      </c>
    </row>
    <row r="1090" spans="1:34" x14ac:dyDescent="0.25">
      <c r="A1090">
        <f t="shared" si="336"/>
        <v>1082</v>
      </c>
      <c r="B1090">
        <f t="shared" si="332"/>
        <v>1377386</v>
      </c>
      <c r="C1090">
        <f t="shared" si="324"/>
        <v>0</v>
      </c>
      <c r="D1090">
        <f t="shared" si="325"/>
        <v>53</v>
      </c>
      <c r="E1090">
        <f>INDEX(Testing!$K$17:$K$23,FLOOR(('Frame Table'!B1090-($E$6*D1090)-($E$6*60*C1090))/'Frame Table'!$F$6,1)+1)</f>
        <v>97</v>
      </c>
      <c r="F1090">
        <f t="shared" si="340"/>
        <v>80</v>
      </c>
      <c r="G1090">
        <f>INDEX(Testing!$N$17:$N$23,FLOOR(('Frame Table'!B1090-($E$6*D1090)-($E$6*60*C1090))/'Frame Table'!$F$6,1)+1)</f>
        <v>96</v>
      </c>
      <c r="J1090">
        <f t="shared" si="337"/>
        <v>1082</v>
      </c>
      <c r="K1090">
        <f t="shared" si="333"/>
        <v>1180462</v>
      </c>
      <c r="L1090">
        <f t="shared" si="326"/>
        <v>0</v>
      </c>
      <c r="M1090">
        <f t="shared" si="327"/>
        <v>46</v>
      </c>
      <c r="N1090">
        <f>INDEX(Testing!$K$17:$K$23,FLOOR(('Frame Table'!K1090-($E$6*M1090)-($E$6*60*L1090))/'Frame Table'!$F$6,1)+1)</f>
        <v>0</v>
      </c>
      <c r="O1090">
        <f t="shared" si="341"/>
        <v>11</v>
      </c>
      <c r="P1090">
        <f>INDEX(Testing!$N$17:$N$23,FLOOR(('Frame Table'!K1090-($E$6*M1090)-($E$6*60*L1090))/'Frame Table'!$F$6,1)+1)</f>
        <v>0</v>
      </c>
      <c r="S1090">
        <f t="shared" si="338"/>
        <v>1082</v>
      </c>
      <c r="T1090">
        <f t="shared" si="334"/>
        <v>1653296</v>
      </c>
      <c r="U1090">
        <f t="shared" si="328"/>
        <v>1</v>
      </c>
      <c r="V1090">
        <f t="shared" si="329"/>
        <v>4</v>
      </c>
      <c r="W1090">
        <f>INDEX(Testing!$K$17:$K$23,FLOOR(('Frame Table'!T1090-($E$6*V1090)-($E$6*60*U1090))/'Frame Table'!$F$6,1)+1)</f>
        <v>61</v>
      </c>
      <c r="X1090">
        <f t="shared" si="342"/>
        <v>58</v>
      </c>
      <c r="Y1090">
        <f>INDEX(Testing!$N$17:$N$23,FLOOR(('Frame Table'!T1090-($E$6*V1090)-($E$6*60*U1090))/'Frame Table'!$F$6,1)+1)</f>
        <v>58</v>
      </c>
      <c r="AB1090">
        <f t="shared" si="339"/>
        <v>1082</v>
      </c>
      <c r="AC1090">
        <f t="shared" si="335"/>
        <v>1032228</v>
      </c>
      <c r="AD1090">
        <f t="shared" si="330"/>
        <v>0</v>
      </c>
      <c r="AE1090">
        <f t="shared" si="331"/>
        <v>40</v>
      </c>
      <c r="AF1090">
        <f>INDEX(Testing!$K$17:$K$23,FLOOR(('Frame Table'!AC1090-($E$6*AE1090)-($E$6*60*AD1090))/'Frame Table'!$F$6,1)+1)</f>
        <v>48</v>
      </c>
      <c r="AG1090">
        <f t="shared" si="343"/>
        <v>32</v>
      </c>
      <c r="AH1090">
        <f>INDEX(Testing!$N$17:$N$23,FLOOR(('Frame Table'!AC1090-($E$6*AE1090)-($E$6*60*AD1090))/'Frame Table'!$F$6,1)+1)</f>
        <v>38</v>
      </c>
    </row>
    <row r="1091" spans="1:34" x14ac:dyDescent="0.25">
      <c r="A1091">
        <f t="shared" si="336"/>
        <v>1083</v>
      </c>
      <c r="B1091">
        <f t="shared" si="332"/>
        <v>1378659</v>
      </c>
      <c r="C1091">
        <f t="shared" si="324"/>
        <v>0</v>
      </c>
      <c r="D1091">
        <f t="shared" si="325"/>
        <v>53</v>
      </c>
      <c r="E1091">
        <f>INDEX(Testing!$K$17:$K$23,FLOOR(('Frame Table'!B1091-($E$6*D1091)-($E$6*60*C1091))/'Frame Table'!$F$6,1)+1)</f>
        <v>97</v>
      </c>
      <c r="F1091">
        <f t="shared" si="340"/>
        <v>85</v>
      </c>
      <c r="G1091">
        <f>INDEX(Testing!$N$17:$N$23,FLOOR(('Frame Table'!B1091-($E$6*D1091)-($E$6*60*C1091))/'Frame Table'!$F$6,1)+1)</f>
        <v>96</v>
      </c>
      <c r="J1091">
        <f t="shared" si="337"/>
        <v>1083</v>
      </c>
      <c r="K1091">
        <f t="shared" si="333"/>
        <v>1181553</v>
      </c>
      <c r="L1091">
        <f t="shared" si="326"/>
        <v>0</v>
      </c>
      <c r="M1091">
        <f t="shared" si="327"/>
        <v>46</v>
      </c>
      <c r="N1091">
        <f>INDEX(Testing!$K$17:$K$23,FLOOR(('Frame Table'!K1091-($E$6*M1091)-($E$6*60*L1091))/'Frame Table'!$F$6,1)+1)</f>
        <v>0</v>
      </c>
      <c r="O1091">
        <f t="shared" si="341"/>
        <v>15</v>
      </c>
      <c r="P1091">
        <f>INDEX(Testing!$N$17:$N$23,FLOOR(('Frame Table'!K1091-($E$6*M1091)-($E$6*60*L1091))/'Frame Table'!$F$6,1)+1)</f>
        <v>0</v>
      </c>
      <c r="S1091">
        <f t="shared" si="338"/>
        <v>1083</v>
      </c>
      <c r="T1091">
        <f t="shared" si="334"/>
        <v>1654824</v>
      </c>
      <c r="U1091">
        <f t="shared" si="328"/>
        <v>1</v>
      </c>
      <c r="V1091">
        <f t="shared" si="329"/>
        <v>4</v>
      </c>
      <c r="W1091">
        <f>INDEX(Testing!$K$17:$K$23,FLOOR(('Frame Table'!T1091-($E$6*V1091)-($E$6*60*U1091))/'Frame Table'!$F$6,1)+1)</f>
        <v>82</v>
      </c>
      <c r="X1091">
        <f t="shared" si="342"/>
        <v>64</v>
      </c>
      <c r="Y1091">
        <f>INDEX(Testing!$N$17:$N$23,FLOOR(('Frame Table'!T1091-($E$6*V1091)-($E$6*60*U1091))/'Frame Table'!$F$6,1)+1)</f>
        <v>77</v>
      </c>
      <c r="AB1091">
        <f t="shared" si="339"/>
        <v>1083</v>
      </c>
      <c r="AC1091">
        <f t="shared" si="335"/>
        <v>1033182</v>
      </c>
      <c r="AD1091">
        <f t="shared" si="330"/>
        <v>0</v>
      </c>
      <c r="AE1091">
        <f t="shared" si="331"/>
        <v>40</v>
      </c>
      <c r="AF1091">
        <f>INDEX(Testing!$K$17:$K$23,FLOOR(('Frame Table'!AC1091-($E$6*AE1091)-($E$6*60*AD1091))/'Frame Table'!$F$6,1)+1)</f>
        <v>48</v>
      </c>
      <c r="AG1091">
        <f t="shared" si="343"/>
        <v>35</v>
      </c>
      <c r="AH1091">
        <f>INDEX(Testing!$N$17:$N$23,FLOOR(('Frame Table'!AC1091-($E$6*AE1091)-($E$6*60*AD1091))/'Frame Table'!$F$6,1)+1)</f>
        <v>38</v>
      </c>
    </row>
    <row r="1092" spans="1:34" x14ac:dyDescent="0.25">
      <c r="A1092">
        <f t="shared" si="336"/>
        <v>1084</v>
      </c>
      <c r="B1092">
        <f t="shared" si="332"/>
        <v>1379932</v>
      </c>
      <c r="C1092">
        <f t="shared" si="324"/>
        <v>0</v>
      </c>
      <c r="D1092">
        <f t="shared" si="325"/>
        <v>53</v>
      </c>
      <c r="E1092">
        <f>INDEX(Testing!$K$17:$K$23,FLOOR(('Frame Table'!B1092-($E$6*D1092)-($E$6*60*C1092))/'Frame Table'!$F$6,1)+1)</f>
        <v>97</v>
      </c>
      <c r="F1092">
        <f t="shared" si="340"/>
        <v>90</v>
      </c>
      <c r="G1092">
        <f>INDEX(Testing!$N$17:$N$23,FLOOR(('Frame Table'!B1092-($E$6*D1092)-($E$6*60*C1092))/'Frame Table'!$F$6,1)+1)</f>
        <v>96</v>
      </c>
      <c r="J1092">
        <f t="shared" si="337"/>
        <v>1084</v>
      </c>
      <c r="K1092">
        <f t="shared" si="333"/>
        <v>1182644</v>
      </c>
      <c r="L1092">
        <f t="shared" si="326"/>
        <v>0</v>
      </c>
      <c r="M1092">
        <f t="shared" si="327"/>
        <v>46</v>
      </c>
      <c r="N1092">
        <f>INDEX(Testing!$K$17:$K$23,FLOOR(('Frame Table'!K1092-($E$6*M1092)-($E$6*60*L1092))/'Frame Table'!$F$6,1)+1)</f>
        <v>25</v>
      </c>
      <c r="O1092">
        <f t="shared" si="341"/>
        <v>19</v>
      </c>
      <c r="P1092">
        <f>INDEX(Testing!$N$17:$N$23,FLOOR(('Frame Table'!K1092-($E$6*M1092)-($E$6*60*L1092))/'Frame Table'!$F$6,1)+1)</f>
        <v>19</v>
      </c>
      <c r="S1092">
        <f t="shared" si="338"/>
        <v>1084</v>
      </c>
      <c r="T1092">
        <f t="shared" si="334"/>
        <v>1656352</v>
      </c>
      <c r="U1092">
        <f t="shared" si="328"/>
        <v>1</v>
      </c>
      <c r="V1092">
        <f t="shared" si="329"/>
        <v>4</v>
      </c>
      <c r="W1092">
        <f>INDEX(Testing!$K$17:$K$23,FLOOR(('Frame Table'!T1092-($E$6*V1092)-($E$6*60*U1092))/'Frame Table'!$F$6,1)+1)</f>
        <v>82</v>
      </c>
      <c r="X1092">
        <f t="shared" si="342"/>
        <v>70</v>
      </c>
      <c r="Y1092">
        <f>INDEX(Testing!$N$17:$N$23,FLOOR(('Frame Table'!T1092-($E$6*V1092)-($E$6*60*U1092))/'Frame Table'!$F$6,1)+1)</f>
        <v>77</v>
      </c>
      <c r="AB1092">
        <f t="shared" si="339"/>
        <v>1084</v>
      </c>
      <c r="AC1092">
        <f t="shared" si="335"/>
        <v>1034136</v>
      </c>
      <c r="AD1092">
        <f t="shared" si="330"/>
        <v>0</v>
      </c>
      <c r="AE1092">
        <f t="shared" si="331"/>
        <v>40</v>
      </c>
      <c r="AF1092">
        <f>INDEX(Testing!$K$17:$K$23,FLOOR(('Frame Table'!AC1092-($E$6*AE1092)-($E$6*60*AD1092))/'Frame Table'!$F$6,1)+1)</f>
        <v>48</v>
      </c>
      <c r="AG1092">
        <f t="shared" si="343"/>
        <v>39</v>
      </c>
      <c r="AH1092">
        <f>INDEX(Testing!$N$17:$N$23,FLOOR(('Frame Table'!AC1092-($E$6*AE1092)-($E$6*60*AD1092))/'Frame Table'!$F$6,1)+1)</f>
        <v>38</v>
      </c>
    </row>
    <row r="1093" spans="1:34" x14ac:dyDescent="0.25">
      <c r="A1093">
        <f t="shared" si="336"/>
        <v>1085</v>
      </c>
      <c r="B1093">
        <f t="shared" si="332"/>
        <v>1381205</v>
      </c>
      <c r="C1093">
        <f t="shared" si="324"/>
        <v>0</v>
      </c>
      <c r="D1093">
        <f t="shared" si="325"/>
        <v>53</v>
      </c>
      <c r="E1093">
        <f>INDEX(Testing!$K$17:$K$23,FLOOR(('Frame Table'!B1093-($E$6*D1093)-($E$6*60*C1093))/'Frame Table'!$F$6,1)+1)</f>
        <v>97</v>
      </c>
      <c r="F1093">
        <f t="shared" si="340"/>
        <v>95</v>
      </c>
      <c r="G1093">
        <f>INDEX(Testing!$N$17:$N$23,FLOOR(('Frame Table'!B1093-($E$6*D1093)-($E$6*60*C1093))/'Frame Table'!$F$6,1)+1)</f>
        <v>96</v>
      </c>
      <c r="J1093">
        <f t="shared" si="337"/>
        <v>1085</v>
      </c>
      <c r="K1093">
        <f t="shared" si="333"/>
        <v>1183735</v>
      </c>
      <c r="L1093">
        <f t="shared" si="326"/>
        <v>0</v>
      </c>
      <c r="M1093">
        <f t="shared" si="327"/>
        <v>46</v>
      </c>
      <c r="N1093">
        <f>INDEX(Testing!$K$17:$K$23,FLOOR(('Frame Table'!K1093-($E$6*M1093)-($E$6*60*L1093))/'Frame Table'!$F$6,1)+1)</f>
        <v>25</v>
      </c>
      <c r="O1093">
        <f t="shared" si="341"/>
        <v>23</v>
      </c>
      <c r="P1093">
        <f>INDEX(Testing!$N$17:$N$23,FLOOR(('Frame Table'!K1093-($E$6*M1093)-($E$6*60*L1093))/'Frame Table'!$F$6,1)+1)</f>
        <v>19</v>
      </c>
      <c r="S1093">
        <f t="shared" si="338"/>
        <v>1085</v>
      </c>
      <c r="T1093">
        <f t="shared" si="334"/>
        <v>1657880</v>
      </c>
      <c r="U1093">
        <f t="shared" si="328"/>
        <v>1</v>
      </c>
      <c r="V1093">
        <f t="shared" si="329"/>
        <v>4</v>
      </c>
      <c r="W1093">
        <f>INDEX(Testing!$K$17:$K$23,FLOOR(('Frame Table'!T1093-($E$6*V1093)-($E$6*60*U1093))/'Frame Table'!$F$6,1)+1)</f>
        <v>82</v>
      </c>
      <c r="X1093">
        <f t="shared" si="342"/>
        <v>76</v>
      </c>
      <c r="Y1093">
        <f>INDEX(Testing!$N$17:$N$23,FLOOR(('Frame Table'!T1093-($E$6*V1093)-($E$6*60*U1093))/'Frame Table'!$F$6,1)+1)</f>
        <v>77</v>
      </c>
      <c r="AB1093">
        <f t="shared" si="339"/>
        <v>1085</v>
      </c>
      <c r="AC1093">
        <f t="shared" si="335"/>
        <v>1035090</v>
      </c>
      <c r="AD1093">
        <f t="shared" si="330"/>
        <v>0</v>
      </c>
      <c r="AE1093">
        <f t="shared" si="331"/>
        <v>40</v>
      </c>
      <c r="AF1093">
        <f>INDEX(Testing!$K$17:$K$23,FLOOR(('Frame Table'!AC1093-($E$6*AE1093)-($E$6*60*AD1093))/'Frame Table'!$F$6,1)+1)</f>
        <v>48</v>
      </c>
      <c r="AG1093">
        <f t="shared" si="343"/>
        <v>43</v>
      </c>
      <c r="AH1093">
        <f>INDEX(Testing!$N$17:$N$23,FLOOR(('Frame Table'!AC1093-($E$6*AE1093)-($E$6*60*AD1093))/'Frame Table'!$F$6,1)+1)</f>
        <v>38</v>
      </c>
    </row>
    <row r="1094" spans="1:34" x14ac:dyDescent="0.25">
      <c r="A1094">
        <f t="shared" si="336"/>
        <v>1086</v>
      </c>
      <c r="B1094">
        <f t="shared" si="332"/>
        <v>1382478</v>
      </c>
      <c r="C1094">
        <f t="shared" si="324"/>
        <v>0</v>
      </c>
      <c r="D1094">
        <f t="shared" si="325"/>
        <v>54</v>
      </c>
      <c r="E1094">
        <f>INDEX(Testing!$K$17:$K$23,FLOOR(('Frame Table'!B1094-($E$6*D1094)-($E$6*60*C1094))/'Frame Table'!$F$6,1)+1)</f>
        <v>0</v>
      </c>
      <c r="F1094">
        <f t="shared" si="340"/>
        <v>0</v>
      </c>
      <c r="G1094">
        <f>INDEX(Testing!$N$17:$N$23,FLOOR(('Frame Table'!B1094-($E$6*D1094)-($E$6*60*C1094))/'Frame Table'!$F$6,1)+1)</f>
        <v>0</v>
      </c>
      <c r="J1094">
        <f t="shared" si="337"/>
        <v>1086</v>
      </c>
      <c r="K1094">
        <f t="shared" si="333"/>
        <v>1184826</v>
      </c>
      <c r="L1094">
        <f t="shared" si="326"/>
        <v>0</v>
      </c>
      <c r="M1094">
        <f t="shared" si="327"/>
        <v>46</v>
      </c>
      <c r="N1094">
        <f>INDEX(Testing!$K$17:$K$23,FLOOR(('Frame Table'!K1094-($E$6*M1094)-($E$6*60*L1094))/'Frame Table'!$F$6,1)+1)</f>
        <v>25</v>
      </c>
      <c r="O1094">
        <f t="shared" si="341"/>
        <v>28</v>
      </c>
      <c r="P1094">
        <f>INDEX(Testing!$N$17:$N$23,FLOOR(('Frame Table'!K1094-($E$6*M1094)-($E$6*60*L1094))/'Frame Table'!$F$6,1)+1)</f>
        <v>19</v>
      </c>
      <c r="S1094">
        <f t="shared" si="338"/>
        <v>1086</v>
      </c>
      <c r="T1094">
        <f t="shared" si="334"/>
        <v>1659408</v>
      </c>
      <c r="U1094">
        <f t="shared" si="328"/>
        <v>1</v>
      </c>
      <c r="V1094">
        <f t="shared" si="329"/>
        <v>4</v>
      </c>
      <c r="W1094">
        <f>INDEX(Testing!$K$17:$K$23,FLOOR(('Frame Table'!T1094-($E$6*V1094)-($E$6*60*U1094))/'Frame Table'!$F$6,1)+1)</f>
        <v>97</v>
      </c>
      <c r="X1094">
        <f t="shared" si="342"/>
        <v>82</v>
      </c>
      <c r="Y1094">
        <f>INDEX(Testing!$N$17:$N$23,FLOOR(('Frame Table'!T1094-($E$6*V1094)-($E$6*60*U1094))/'Frame Table'!$F$6,1)+1)</f>
        <v>96</v>
      </c>
      <c r="AB1094">
        <f t="shared" si="339"/>
        <v>1086</v>
      </c>
      <c r="AC1094">
        <f t="shared" si="335"/>
        <v>1036044</v>
      </c>
      <c r="AD1094">
        <f t="shared" si="330"/>
        <v>0</v>
      </c>
      <c r="AE1094">
        <f t="shared" si="331"/>
        <v>40</v>
      </c>
      <c r="AF1094">
        <f>INDEX(Testing!$K$17:$K$23,FLOOR(('Frame Table'!AC1094-($E$6*AE1094)-($E$6*60*AD1094))/'Frame Table'!$F$6,1)+1)</f>
        <v>48</v>
      </c>
      <c r="AG1094">
        <f t="shared" si="343"/>
        <v>47</v>
      </c>
      <c r="AH1094">
        <f>INDEX(Testing!$N$17:$N$23,FLOOR(('Frame Table'!AC1094-($E$6*AE1094)-($E$6*60*AD1094))/'Frame Table'!$F$6,1)+1)</f>
        <v>38</v>
      </c>
    </row>
    <row r="1095" spans="1:34" x14ac:dyDescent="0.25">
      <c r="A1095">
        <f t="shared" si="336"/>
        <v>1087</v>
      </c>
      <c r="B1095">
        <f t="shared" si="332"/>
        <v>1383751</v>
      </c>
      <c r="C1095">
        <f t="shared" si="324"/>
        <v>0</v>
      </c>
      <c r="D1095">
        <f t="shared" si="325"/>
        <v>54</v>
      </c>
      <c r="E1095">
        <f>INDEX(Testing!$K$17:$K$23,FLOOR(('Frame Table'!B1095-($E$6*D1095)-($E$6*60*C1095))/'Frame Table'!$F$6,1)+1)</f>
        <v>0</v>
      </c>
      <c r="F1095">
        <f t="shared" si="340"/>
        <v>5</v>
      </c>
      <c r="G1095">
        <f>INDEX(Testing!$N$17:$N$23,FLOOR(('Frame Table'!B1095-($E$6*D1095)-($E$6*60*C1095))/'Frame Table'!$F$6,1)+1)</f>
        <v>0</v>
      </c>
      <c r="J1095">
        <f t="shared" si="337"/>
        <v>1087</v>
      </c>
      <c r="K1095">
        <f t="shared" si="333"/>
        <v>1185917</v>
      </c>
      <c r="L1095">
        <f t="shared" si="326"/>
        <v>0</v>
      </c>
      <c r="M1095">
        <f t="shared" si="327"/>
        <v>46</v>
      </c>
      <c r="N1095">
        <f>INDEX(Testing!$K$17:$K$23,FLOOR(('Frame Table'!K1095-($E$6*M1095)-($E$6*60*L1095))/'Frame Table'!$F$6,1)+1)</f>
        <v>48</v>
      </c>
      <c r="O1095">
        <f t="shared" si="341"/>
        <v>32</v>
      </c>
      <c r="P1095">
        <f>INDEX(Testing!$N$17:$N$23,FLOOR(('Frame Table'!K1095-($E$6*M1095)-($E$6*60*L1095))/'Frame Table'!$F$6,1)+1)</f>
        <v>38</v>
      </c>
      <c r="S1095">
        <f t="shared" si="338"/>
        <v>1087</v>
      </c>
      <c r="T1095">
        <f t="shared" si="334"/>
        <v>1660936</v>
      </c>
      <c r="U1095">
        <f t="shared" si="328"/>
        <v>1</v>
      </c>
      <c r="V1095">
        <f t="shared" si="329"/>
        <v>4</v>
      </c>
      <c r="W1095">
        <f>INDEX(Testing!$K$17:$K$23,FLOOR(('Frame Table'!T1095-($E$6*V1095)-($E$6*60*U1095))/'Frame Table'!$F$6,1)+1)</f>
        <v>97</v>
      </c>
      <c r="X1095">
        <f t="shared" si="342"/>
        <v>88</v>
      </c>
      <c r="Y1095">
        <f>INDEX(Testing!$N$17:$N$23,FLOOR(('Frame Table'!T1095-($E$6*V1095)-($E$6*60*U1095))/'Frame Table'!$F$6,1)+1)</f>
        <v>96</v>
      </c>
      <c r="AB1095">
        <f t="shared" si="339"/>
        <v>1087</v>
      </c>
      <c r="AC1095">
        <f t="shared" si="335"/>
        <v>1036998</v>
      </c>
      <c r="AD1095">
        <f t="shared" si="330"/>
        <v>0</v>
      </c>
      <c r="AE1095">
        <f t="shared" si="331"/>
        <v>40</v>
      </c>
      <c r="AF1095">
        <f>INDEX(Testing!$K$17:$K$23,FLOOR(('Frame Table'!AC1095-($E$6*AE1095)-($E$6*60*AD1095))/'Frame Table'!$F$6,1)+1)</f>
        <v>61</v>
      </c>
      <c r="AG1095">
        <f t="shared" si="343"/>
        <v>50</v>
      </c>
      <c r="AH1095">
        <f>INDEX(Testing!$N$17:$N$23,FLOOR(('Frame Table'!AC1095-($E$6*AE1095)-($E$6*60*AD1095))/'Frame Table'!$F$6,1)+1)</f>
        <v>58</v>
      </c>
    </row>
    <row r="1096" spans="1:34" x14ac:dyDescent="0.25">
      <c r="A1096">
        <f t="shared" si="336"/>
        <v>1088</v>
      </c>
      <c r="B1096">
        <f t="shared" si="332"/>
        <v>1385024</v>
      </c>
      <c r="C1096">
        <f t="shared" ref="C1096:C1159" si="344">FLOOR(B1096/($E$6*60),1)</f>
        <v>0</v>
      </c>
      <c r="D1096">
        <f t="shared" ref="D1096:D1159" si="345">FLOOR(B1096/$E$6,1)-(60*C1096)</f>
        <v>54</v>
      </c>
      <c r="E1096">
        <f>INDEX(Testing!$K$17:$K$23,FLOOR(('Frame Table'!B1096-($E$6*D1096)-($E$6*60*C1096))/'Frame Table'!$F$6,1)+1)</f>
        <v>0</v>
      </c>
      <c r="F1096">
        <f t="shared" si="340"/>
        <v>10</v>
      </c>
      <c r="G1096">
        <f>INDEX(Testing!$N$17:$N$23,FLOOR(('Frame Table'!B1096-($E$6*D1096)-($E$6*60*C1096))/'Frame Table'!$F$6,1)+1)</f>
        <v>0</v>
      </c>
      <c r="J1096">
        <f t="shared" si="337"/>
        <v>1088</v>
      </c>
      <c r="K1096">
        <f t="shared" si="333"/>
        <v>1187008</v>
      </c>
      <c r="L1096">
        <f t="shared" ref="L1096:L1159" si="346">FLOOR(K1096/($E$6*60),1)</f>
        <v>0</v>
      </c>
      <c r="M1096">
        <f t="shared" ref="M1096:M1159" si="347">FLOOR(K1096/$E$6,1)-(60*L1096)</f>
        <v>46</v>
      </c>
      <c r="N1096">
        <f>INDEX(Testing!$K$17:$K$23,FLOOR(('Frame Table'!K1096-($E$6*M1096)-($E$6*60*L1096))/'Frame Table'!$F$6,1)+1)</f>
        <v>48</v>
      </c>
      <c r="O1096">
        <f t="shared" si="341"/>
        <v>36</v>
      </c>
      <c r="P1096">
        <f>INDEX(Testing!$N$17:$N$23,FLOOR(('Frame Table'!K1096-($E$6*M1096)-($E$6*60*L1096))/'Frame Table'!$F$6,1)+1)</f>
        <v>38</v>
      </c>
      <c r="S1096">
        <f t="shared" si="338"/>
        <v>1088</v>
      </c>
      <c r="T1096">
        <f t="shared" si="334"/>
        <v>1662464</v>
      </c>
      <c r="U1096">
        <f t="shared" ref="U1096:U1159" si="348">FLOOR(T1096/($E$6*60),1)</f>
        <v>1</v>
      </c>
      <c r="V1096">
        <f t="shared" ref="V1096:V1159" si="349">FLOOR(T1096/$E$6,1)-(60*U1096)</f>
        <v>4</v>
      </c>
      <c r="W1096">
        <f>INDEX(Testing!$K$17:$K$23,FLOOR(('Frame Table'!T1096-($E$6*V1096)-($E$6*60*U1096))/'Frame Table'!$F$6,1)+1)</f>
        <v>97</v>
      </c>
      <c r="X1096">
        <f t="shared" si="342"/>
        <v>94</v>
      </c>
      <c r="Y1096">
        <f>INDEX(Testing!$N$17:$N$23,FLOOR(('Frame Table'!T1096-($E$6*V1096)-($E$6*60*U1096))/'Frame Table'!$F$6,1)+1)</f>
        <v>96</v>
      </c>
      <c r="AB1096">
        <f t="shared" si="339"/>
        <v>1088</v>
      </c>
      <c r="AC1096">
        <f t="shared" si="335"/>
        <v>1037952</v>
      </c>
      <c r="AD1096">
        <f t="shared" ref="AD1096:AD1159" si="350">FLOOR(AC1096/($E$6*60),1)</f>
        <v>0</v>
      </c>
      <c r="AE1096">
        <f t="shared" ref="AE1096:AE1159" si="351">FLOOR(AC1096/$E$6,1)-(60*AD1096)</f>
        <v>40</v>
      </c>
      <c r="AF1096">
        <f>INDEX(Testing!$K$17:$K$23,FLOOR(('Frame Table'!AC1096-($E$6*AE1096)-($E$6*60*AD1096))/'Frame Table'!$F$6,1)+1)</f>
        <v>61</v>
      </c>
      <c r="AG1096">
        <f t="shared" si="343"/>
        <v>54</v>
      </c>
      <c r="AH1096">
        <f>INDEX(Testing!$N$17:$N$23,FLOOR(('Frame Table'!AC1096-($E$6*AE1096)-($E$6*60*AD1096))/'Frame Table'!$F$6,1)+1)</f>
        <v>58</v>
      </c>
    </row>
    <row r="1097" spans="1:34" x14ac:dyDescent="0.25">
      <c r="A1097">
        <f t="shared" si="336"/>
        <v>1089</v>
      </c>
      <c r="B1097">
        <f t="shared" ref="B1097:B1160" si="352">A1097*$C$6</f>
        <v>1386297</v>
      </c>
      <c r="C1097">
        <f t="shared" si="344"/>
        <v>0</v>
      </c>
      <c r="D1097">
        <f t="shared" si="345"/>
        <v>54</v>
      </c>
      <c r="E1097">
        <f>INDEX(Testing!$K$17:$K$23,FLOOR(('Frame Table'!B1097-($E$6*D1097)-($E$6*60*C1097))/'Frame Table'!$F$6,1)+1)</f>
        <v>0</v>
      </c>
      <c r="F1097">
        <f t="shared" si="340"/>
        <v>15</v>
      </c>
      <c r="G1097">
        <f>INDEX(Testing!$N$17:$N$23,FLOOR(('Frame Table'!B1097-($E$6*D1097)-($E$6*60*C1097))/'Frame Table'!$F$6,1)+1)</f>
        <v>0</v>
      </c>
      <c r="J1097">
        <f t="shared" si="337"/>
        <v>1089</v>
      </c>
      <c r="K1097">
        <f t="shared" si="333"/>
        <v>1188099</v>
      </c>
      <c r="L1097">
        <f t="shared" si="346"/>
        <v>0</v>
      </c>
      <c r="M1097">
        <f t="shared" si="347"/>
        <v>46</v>
      </c>
      <c r="N1097">
        <f>INDEX(Testing!$K$17:$K$23,FLOOR(('Frame Table'!K1097-($E$6*M1097)-($E$6*60*L1097))/'Frame Table'!$F$6,1)+1)</f>
        <v>48</v>
      </c>
      <c r="O1097">
        <f t="shared" si="341"/>
        <v>41</v>
      </c>
      <c r="P1097">
        <f>INDEX(Testing!$N$17:$N$23,FLOOR(('Frame Table'!K1097-($E$6*M1097)-($E$6*60*L1097))/'Frame Table'!$F$6,1)+1)</f>
        <v>38</v>
      </c>
      <c r="S1097">
        <f t="shared" si="338"/>
        <v>1089</v>
      </c>
      <c r="T1097">
        <f t="shared" si="334"/>
        <v>1663992</v>
      </c>
      <c r="U1097">
        <f t="shared" si="348"/>
        <v>1</v>
      </c>
      <c r="V1097">
        <f t="shared" si="349"/>
        <v>4</v>
      </c>
      <c r="W1097">
        <f>INDEX(Testing!$K$17:$K$23,FLOOR(('Frame Table'!T1097-($E$6*V1097)-($E$6*60*U1097))/'Frame Table'!$F$6,1)+1)</f>
        <v>99</v>
      </c>
      <c r="X1097">
        <f t="shared" si="342"/>
        <v>99</v>
      </c>
      <c r="Y1097">
        <f>INDEX(Testing!$N$17:$N$23,FLOOR(('Frame Table'!T1097-($E$6*V1097)-($E$6*60*U1097))/'Frame Table'!$F$6,1)+1)</f>
        <v>99</v>
      </c>
      <c r="AB1097">
        <f t="shared" si="339"/>
        <v>1089</v>
      </c>
      <c r="AC1097">
        <f t="shared" si="335"/>
        <v>1038906</v>
      </c>
      <c r="AD1097">
        <f t="shared" si="350"/>
        <v>0</v>
      </c>
      <c r="AE1097">
        <f t="shared" si="351"/>
        <v>40</v>
      </c>
      <c r="AF1097">
        <f>INDEX(Testing!$K$17:$K$23,FLOOR(('Frame Table'!AC1097-($E$6*AE1097)-($E$6*60*AD1097))/'Frame Table'!$F$6,1)+1)</f>
        <v>61</v>
      </c>
      <c r="AG1097">
        <f t="shared" si="343"/>
        <v>58</v>
      </c>
      <c r="AH1097">
        <f>INDEX(Testing!$N$17:$N$23,FLOOR(('Frame Table'!AC1097-($E$6*AE1097)-($E$6*60*AD1097))/'Frame Table'!$F$6,1)+1)</f>
        <v>58</v>
      </c>
    </row>
    <row r="1098" spans="1:34" x14ac:dyDescent="0.25">
      <c r="A1098">
        <f t="shared" si="336"/>
        <v>1090</v>
      </c>
      <c r="B1098">
        <f t="shared" si="352"/>
        <v>1387570</v>
      </c>
      <c r="C1098">
        <f t="shared" si="344"/>
        <v>0</v>
      </c>
      <c r="D1098">
        <f t="shared" si="345"/>
        <v>54</v>
      </c>
      <c r="E1098">
        <f>INDEX(Testing!$K$17:$K$23,FLOOR(('Frame Table'!B1098-($E$6*D1098)-($E$6*60*C1098))/'Frame Table'!$F$6,1)+1)</f>
        <v>25</v>
      </c>
      <c r="F1098">
        <f t="shared" si="340"/>
        <v>20</v>
      </c>
      <c r="G1098">
        <f>INDEX(Testing!$N$17:$N$23,FLOOR(('Frame Table'!B1098-($E$6*D1098)-($E$6*60*C1098))/'Frame Table'!$F$6,1)+1)</f>
        <v>19</v>
      </c>
      <c r="J1098">
        <f t="shared" si="337"/>
        <v>1090</v>
      </c>
      <c r="K1098">
        <f t="shared" ref="K1098:K1161" si="353">J1098*L$6</f>
        <v>1189190</v>
      </c>
      <c r="L1098">
        <f t="shared" si="346"/>
        <v>0</v>
      </c>
      <c r="M1098">
        <f t="shared" si="347"/>
        <v>46</v>
      </c>
      <c r="N1098">
        <f>INDEX(Testing!$K$17:$K$23,FLOOR(('Frame Table'!K1098-($E$6*M1098)-($E$6*60*L1098))/'Frame Table'!$F$6,1)+1)</f>
        <v>48</v>
      </c>
      <c r="O1098">
        <f t="shared" si="341"/>
        <v>45</v>
      </c>
      <c r="P1098">
        <f>INDEX(Testing!$N$17:$N$23,FLOOR(('Frame Table'!K1098-($E$6*M1098)-($E$6*60*L1098))/'Frame Table'!$F$6,1)+1)</f>
        <v>38</v>
      </c>
      <c r="S1098">
        <f t="shared" si="338"/>
        <v>1090</v>
      </c>
      <c r="T1098">
        <f t="shared" ref="T1098:T1161" si="354">S1098*U$6</f>
        <v>1665520</v>
      </c>
      <c r="U1098">
        <f t="shared" si="348"/>
        <v>1</v>
      </c>
      <c r="V1098">
        <f t="shared" si="349"/>
        <v>5</v>
      </c>
      <c r="W1098">
        <f>INDEX(Testing!$K$17:$K$23,FLOOR(('Frame Table'!T1098-($E$6*V1098)-($E$6*60*U1098))/'Frame Table'!$F$6,1)+1)</f>
        <v>0</v>
      </c>
      <c r="X1098">
        <f t="shared" si="342"/>
        <v>5</v>
      </c>
      <c r="Y1098">
        <f>INDEX(Testing!$N$17:$N$23,FLOOR(('Frame Table'!T1098-($E$6*V1098)-($E$6*60*U1098))/'Frame Table'!$F$6,1)+1)</f>
        <v>0</v>
      </c>
      <c r="AB1098">
        <f t="shared" si="339"/>
        <v>1090</v>
      </c>
      <c r="AC1098">
        <f t="shared" ref="AC1098:AC1161" si="355">AB1098*AD$6</f>
        <v>1039860</v>
      </c>
      <c r="AD1098">
        <f t="shared" si="350"/>
        <v>0</v>
      </c>
      <c r="AE1098">
        <f t="shared" si="351"/>
        <v>40</v>
      </c>
      <c r="AF1098">
        <f>INDEX(Testing!$K$17:$K$23,FLOOR(('Frame Table'!AC1098-($E$6*AE1098)-($E$6*60*AD1098))/'Frame Table'!$F$6,1)+1)</f>
        <v>61</v>
      </c>
      <c r="AG1098">
        <f t="shared" si="343"/>
        <v>61</v>
      </c>
      <c r="AH1098">
        <f>INDEX(Testing!$N$17:$N$23,FLOOR(('Frame Table'!AC1098-($E$6*AE1098)-($E$6*60*AD1098))/'Frame Table'!$F$6,1)+1)</f>
        <v>58</v>
      </c>
    </row>
    <row r="1099" spans="1:34" x14ac:dyDescent="0.25">
      <c r="A1099">
        <f t="shared" ref="A1099:A1162" si="356">A1098+1</f>
        <v>1091</v>
      </c>
      <c r="B1099">
        <f t="shared" si="352"/>
        <v>1388843</v>
      </c>
      <c r="C1099">
        <f t="shared" si="344"/>
        <v>0</v>
      </c>
      <c r="D1099">
        <f t="shared" si="345"/>
        <v>54</v>
      </c>
      <c r="E1099">
        <f>INDEX(Testing!$K$17:$K$23,FLOOR(('Frame Table'!B1099-($E$6*D1099)-($E$6*60*C1099))/'Frame Table'!$F$6,1)+1)</f>
        <v>25</v>
      </c>
      <c r="F1099">
        <f t="shared" si="340"/>
        <v>25</v>
      </c>
      <c r="G1099">
        <f>INDEX(Testing!$N$17:$N$23,FLOOR(('Frame Table'!B1099-($E$6*D1099)-($E$6*60*C1099))/'Frame Table'!$F$6,1)+1)</f>
        <v>19</v>
      </c>
      <c r="J1099">
        <f t="shared" ref="J1099:J1162" si="357">J1098+1</f>
        <v>1091</v>
      </c>
      <c r="K1099">
        <f t="shared" si="353"/>
        <v>1190281</v>
      </c>
      <c r="L1099">
        <f t="shared" si="346"/>
        <v>0</v>
      </c>
      <c r="M1099">
        <f t="shared" si="347"/>
        <v>46</v>
      </c>
      <c r="N1099">
        <f>INDEX(Testing!$K$17:$K$23,FLOOR(('Frame Table'!K1099-($E$6*M1099)-($E$6*60*L1099))/'Frame Table'!$F$6,1)+1)</f>
        <v>61</v>
      </c>
      <c r="O1099">
        <f t="shared" si="341"/>
        <v>49</v>
      </c>
      <c r="P1099">
        <f>INDEX(Testing!$N$17:$N$23,FLOOR(('Frame Table'!K1099-($E$6*M1099)-($E$6*60*L1099))/'Frame Table'!$F$6,1)+1)</f>
        <v>58</v>
      </c>
      <c r="S1099">
        <f t="shared" ref="S1099:S1162" si="358">S1098+1</f>
        <v>1091</v>
      </c>
      <c r="T1099">
        <f t="shared" si="354"/>
        <v>1667048</v>
      </c>
      <c r="U1099">
        <f t="shared" si="348"/>
        <v>1</v>
      </c>
      <c r="V1099">
        <f t="shared" si="349"/>
        <v>5</v>
      </c>
      <c r="W1099">
        <f>INDEX(Testing!$K$17:$K$23,FLOOR(('Frame Table'!T1099-($E$6*V1099)-($E$6*60*U1099))/'Frame Table'!$F$6,1)+1)</f>
        <v>0</v>
      </c>
      <c r="X1099">
        <f t="shared" si="342"/>
        <v>11</v>
      </c>
      <c r="Y1099">
        <f>INDEX(Testing!$N$17:$N$23,FLOOR(('Frame Table'!T1099-($E$6*V1099)-($E$6*60*U1099))/'Frame Table'!$F$6,1)+1)</f>
        <v>0</v>
      </c>
      <c r="AB1099">
        <f t="shared" ref="AB1099:AB1162" si="359">AB1098+1</f>
        <v>1091</v>
      </c>
      <c r="AC1099">
        <f t="shared" si="355"/>
        <v>1040814</v>
      </c>
      <c r="AD1099">
        <f t="shared" si="350"/>
        <v>0</v>
      </c>
      <c r="AE1099">
        <f t="shared" si="351"/>
        <v>40</v>
      </c>
      <c r="AF1099">
        <f>INDEX(Testing!$K$17:$K$23,FLOOR(('Frame Table'!AC1099-($E$6*AE1099)-($E$6*60*AD1099))/'Frame Table'!$F$6,1)+1)</f>
        <v>82</v>
      </c>
      <c r="AG1099">
        <f t="shared" si="343"/>
        <v>65</v>
      </c>
      <c r="AH1099">
        <f>INDEX(Testing!$N$17:$N$23,FLOOR(('Frame Table'!AC1099-($E$6*AE1099)-($E$6*60*AD1099))/'Frame Table'!$F$6,1)+1)</f>
        <v>77</v>
      </c>
    </row>
    <row r="1100" spans="1:34" x14ac:dyDescent="0.25">
      <c r="A1100">
        <f t="shared" si="356"/>
        <v>1092</v>
      </c>
      <c r="B1100">
        <f t="shared" si="352"/>
        <v>1390116</v>
      </c>
      <c r="C1100">
        <f t="shared" si="344"/>
        <v>0</v>
      </c>
      <c r="D1100">
        <f t="shared" si="345"/>
        <v>54</v>
      </c>
      <c r="E1100">
        <f>INDEX(Testing!$K$17:$K$23,FLOOR(('Frame Table'!B1100-($E$6*D1100)-($E$6*60*C1100))/'Frame Table'!$F$6,1)+1)</f>
        <v>25</v>
      </c>
      <c r="F1100">
        <f t="shared" si="340"/>
        <v>30</v>
      </c>
      <c r="G1100">
        <f>INDEX(Testing!$N$17:$N$23,FLOOR(('Frame Table'!B1100-($E$6*D1100)-($E$6*60*C1100))/'Frame Table'!$F$6,1)+1)</f>
        <v>19</v>
      </c>
      <c r="J1100">
        <f t="shared" si="357"/>
        <v>1092</v>
      </c>
      <c r="K1100">
        <f t="shared" si="353"/>
        <v>1191372</v>
      </c>
      <c r="L1100">
        <f t="shared" si="346"/>
        <v>0</v>
      </c>
      <c r="M1100">
        <f t="shared" si="347"/>
        <v>46</v>
      </c>
      <c r="N1100">
        <f>INDEX(Testing!$K$17:$K$23,FLOOR(('Frame Table'!K1100-($E$6*M1100)-($E$6*60*L1100))/'Frame Table'!$F$6,1)+1)</f>
        <v>61</v>
      </c>
      <c r="O1100">
        <f t="shared" si="341"/>
        <v>53</v>
      </c>
      <c r="P1100">
        <f>INDEX(Testing!$N$17:$N$23,FLOOR(('Frame Table'!K1100-($E$6*M1100)-($E$6*60*L1100))/'Frame Table'!$F$6,1)+1)</f>
        <v>58</v>
      </c>
      <c r="S1100">
        <f t="shared" si="358"/>
        <v>1092</v>
      </c>
      <c r="T1100">
        <f t="shared" si="354"/>
        <v>1668576</v>
      </c>
      <c r="U1100">
        <f t="shared" si="348"/>
        <v>1</v>
      </c>
      <c r="V1100">
        <f t="shared" si="349"/>
        <v>5</v>
      </c>
      <c r="W1100">
        <f>INDEX(Testing!$K$17:$K$23,FLOOR(('Frame Table'!T1100-($E$6*V1100)-($E$6*60*U1100))/'Frame Table'!$F$6,1)+1)</f>
        <v>25</v>
      </c>
      <c r="X1100">
        <f t="shared" si="342"/>
        <v>17</v>
      </c>
      <c r="Y1100">
        <f>INDEX(Testing!$N$17:$N$23,FLOOR(('Frame Table'!T1100-($E$6*V1100)-($E$6*60*U1100))/'Frame Table'!$F$6,1)+1)</f>
        <v>19</v>
      </c>
      <c r="AB1100">
        <f t="shared" si="359"/>
        <v>1092</v>
      </c>
      <c r="AC1100">
        <f t="shared" si="355"/>
        <v>1041768</v>
      </c>
      <c r="AD1100">
        <f t="shared" si="350"/>
        <v>0</v>
      </c>
      <c r="AE1100">
        <f t="shared" si="351"/>
        <v>40</v>
      </c>
      <c r="AF1100">
        <f>INDEX(Testing!$K$17:$K$23,FLOOR(('Frame Table'!AC1100-($E$6*AE1100)-($E$6*60*AD1100))/'Frame Table'!$F$6,1)+1)</f>
        <v>82</v>
      </c>
      <c r="AG1100">
        <f t="shared" si="343"/>
        <v>69</v>
      </c>
      <c r="AH1100">
        <f>INDEX(Testing!$N$17:$N$23,FLOOR(('Frame Table'!AC1100-($E$6*AE1100)-($E$6*60*AD1100))/'Frame Table'!$F$6,1)+1)</f>
        <v>77</v>
      </c>
    </row>
    <row r="1101" spans="1:34" x14ac:dyDescent="0.25">
      <c r="A1101">
        <f t="shared" si="356"/>
        <v>1093</v>
      </c>
      <c r="B1101">
        <f t="shared" si="352"/>
        <v>1391389</v>
      </c>
      <c r="C1101">
        <f t="shared" si="344"/>
        <v>0</v>
      </c>
      <c r="D1101">
        <f t="shared" si="345"/>
        <v>54</v>
      </c>
      <c r="E1101">
        <f>INDEX(Testing!$K$17:$K$23,FLOOR(('Frame Table'!B1101-($E$6*D1101)-($E$6*60*C1101))/'Frame Table'!$F$6,1)+1)</f>
        <v>48</v>
      </c>
      <c r="F1101">
        <f t="shared" si="340"/>
        <v>35</v>
      </c>
      <c r="G1101">
        <f>INDEX(Testing!$N$17:$N$23,FLOOR(('Frame Table'!B1101-($E$6*D1101)-($E$6*60*C1101))/'Frame Table'!$F$6,1)+1)</f>
        <v>38</v>
      </c>
      <c r="J1101">
        <f t="shared" si="357"/>
        <v>1093</v>
      </c>
      <c r="K1101">
        <f t="shared" si="353"/>
        <v>1192463</v>
      </c>
      <c r="L1101">
        <f t="shared" si="346"/>
        <v>0</v>
      </c>
      <c r="M1101">
        <f t="shared" si="347"/>
        <v>46</v>
      </c>
      <c r="N1101">
        <f>INDEX(Testing!$K$17:$K$23,FLOOR(('Frame Table'!K1101-($E$6*M1101)-($E$6*60*L1101))/'Frame Table'!$F$6,1)+1)</f>
        <v>61</v>
      </c>
      <c r="O1101">
        <f t="shared" si="341"/>
        <v>58</v>
      </c>
      <c r="P1101">
        <f>INDEX(Testing!$N$17:$N$23,FLOOR(('Frame Table'!K1101-($E$6*M1101)-($E$6*60*L1101))/'Frame Table'!$F$6,1)+1)</f>
        <v>58</v>
      </c>
      <c r="S1101">
        <f t="shared" si="358"/>
        <v>1093</v>
      </c>
      <c r="T1101">
        <f t="shared" si="354"/>
        <v>1670104</v>
      </c>
      <c r="U1101">
        <f t="shared" si="348"/>
        <v>1</v>
      </c>
      <c r="V1101">
        <f t="shared" si="349"/>
        <v>5</v>
      </c>
      <c r="W1101">
        <f>INDEX(Testing!$K$17:$K$23,FLOOR(('Frame Table'!T1101-($E$6*V1101)-($E$6*60*U1101))/'Frame Table'!$F$6,1)+1)</f>
        <v>25</v>
      </c>
      <c r="X1101">
        <f t="shared" si="342"/>
        <v>23</v>
      </c>
      <c r="Y1101">
        <f>INDEX(Testing!$N$17:$N$23,FLOOR(('Frame Table'!T1101-($E$6*V1101)-($E$6*60*U1101))/'Frame Table'!$F$6,1)+1)</f>
        <v>19</v>
      </c>
      <c r="AB1101">
        <f t="shared" si="359"/>
        <v>1093</v>
      </c>
      <c r="AC1101">
        <f t="shared" si="355"/>
        <v>1042722</v>
      </c>
      <c r="AD1101">
        <f t="shared" si="350"/>
        <v>0</v>
      </c>
      <c r="AE1101">
        <f t="shared" si="351"/>
        <v>40</v>
      </c>
      <c r="AF1101">
        <f>INDEX(Testing!$K$17:$K$23,FLOOR(('Frame Table'!AC1101-($E$6*AE1101)-($E$6*60*AD1101))/'Frame Table'!$F$6,1)+1)</f>
        <v>82</v>
      </c>
      <c r="AG1101">
        <f t="shared" si="343"/>
        <v>73</v>
      </c>
      <c r="AH1101">
        <f>INDEX(Testing!$N$17:$N$23,FLOOR(('Frame Table'!AC1101-($E$6*AE1101)-($E$6*60*AD1101))/'Frame Table'!$F$6,1)+1)</f>
        <v>77</v>
      </c>
    </row>
    <row r="1102" spans="1:34" x14ac:dyDescent="0.25">
      <c r="A1102">
        <f t="shared" si="356"/>
        <v>1094</v>
      </c>
      <c r="B1102">
        <f t="shared" si="352"/>
        <v>1392662</v>
      </c>
      <c r="C1102">
        <f t="shared" si="344"/>
        <v>0</v>
      </c>
      <c r="D1102">
        <f t="shared" si="345"/>
        <v>54</v>
      </c>
      <c r="E1102">
        <f>INDEX(Testing!$K$17:$K$23,FLOOR(('Frame Table'!B1102-($E$6*D1102)-($E$6*60*C1102))/'Frame Table'!$F$6,1)+1)</f>
        <v>48</v>
      </c>
      <c r="F1102">
        <f t="shared" si="340"/>
        <v>40</v>
      </c>
      <c r="G1102">
        <f>INDEX(Testing!$N$17:$N$23,FLOOR(('Frame Table'!B1102-($E$6*D1102)-($E$6*60*C1102))/'Frame Table'!$F$6,1)+1)</f>
        <v>38</v>
      </c>
      <c r="J1102">
        <f t="shared" si="357"/>
        <v>1094</v>
      </c>
      <c r="K1102">
        <f t="shared" si="353"/>
        <v>1193554</v>
      </c>
      <c r="L1102">
        <f t="shared" si="346"/>
        <v>0</v>
      </c>
      <c r="M1102">
        <f t="shared" si="347"/>
        <v>46</v>
      </c>
      <c r="N1102">
        <f>INDEX(Testing!$K$17:$K$23,FLOOR(('Frame Table'!K1102-($E$6*M1102)-($E$6*60*L1102))/'Frame Table'!$F$6,1)+1)</f>
        <v>61</v>
      </c>
      <c r="O1102">
        <f t="shared" si="341"/>
        <v>62</v>
      </c>
      <c r="P1102">
        <f>INDEX(Testing!$N$17:$N$23,FLOOR(('Frame Table'!K1102-($E$6*M1102)-($E$6*60*L1102))/'Frame Table'!$F$6,1)+1)</f>
        <v>58</v>
      </c>
      <c r="S1102">
        <f t="shared" si="358"/>
        <v>1094</v>
      </c>
      <c r="T1102">
        <f t="shared" si="354"/>
        <v>1671632</v>
      </c>
      <c r="U1102">
        <f t="shared" si="348"/>
        <v>1</v>
      </c>
      <c r="V1102">
        <f t="shared" si="349"/>
        <v>5</v>
      </c>
      <c r="W1102">
        <f>INDEX(Testing!$K$17:$K$23,FLOOR(('Frame Table'!T1102-($E$6*V1102)-($E$6*60*U1102))/'Frame Table'!$F$6,1)+1)</f>
        <v>25</v>
      </c>
      <c r="X1102">
        <f t="shared" si="342"/>
        <v>29</v>
      </c>
      <c r="Y1102">
        <f>INDEX(Testing!$N$17:$N$23,FLOOR(('Frame Table'!T1102-($E$6*V1102)-($E$6*60*U1102))/'Frame Table'!$F$6,1)+1)</f>
        <v>19</v>
      </c>
      <c r="AB1102">
        <f t="shared" si="359"/>
        <v>1094</v>
      </c>
      <c r="AC1102">
        <f t="shared" si="355"/>
        <v>1043676</v>
      </c>
      <c r="AD1102">
        <f t="shared" si="350"/>
        <v>0</v>
      </c>
      <c r="AE1102">
        <f t="shared" si="351"/>
        <v>40</v>
      </c>
      <c r="AF1102">
        <f>INDEX(Testing!$K$17:$K$23,FLOOR(('Frame Table'!AC1102-($E$6*AE1102)-($E$6*60*AD1102))/'Frame Table'!$F$6,1)+1)</f>
        <v>82</v>
      </c>
      <c r="AG1102">
        <f t="shared" si="343"/>
        <v>76</v>
      </c>
      <c r="AH1102">
        <f>INDEX(Testing!$N$17:$N$23,FLOOR(('Frame Table'!AC1102-($E$6*AE1102)-($E$6*60*AD1102))/'Frame Table'!$F$6,1)+1)</f>
        <v>77</v>
      </c>
    </row>
    <row r="1103" spans="1:34" x14ac:dyDescent="0.25">
      <c r="A1103">
        <f t="shared" si="356"/>
        <v>1095</v>
      </c>
      <c r="B1103">
        <f t="shared" si="352"/>
        <v>1393935</v>
      </c>
      <c r="C1103">
        <f t="shared" si="344"/>
        <v>0</v>
      </c>
      <c r="D1103">
        <f t="shared" si="345"/>
        <v>54</v>
      </c>
      <c r="E1103">
        <f>INDEX(Testing!$K$17:$K$23,FLOOR(('Frame Table'!B1103-($E$6*D1103)-($E$6*60*C1103))/'Frame Table'!$F$6,1)+1)</f>
        <v>48</v>
      </c>
      <c r="F1103">
        <f t="shared" si="340"/>
        <v>45</v>
      </c>
      <c r="G1103">
        <f>INDEX(Testing!$N$17:$N$23,FLOOR(('Frame Table'!B1103-($E$6*D1103)-($E$6*60*C1103))/'Frame Table'!$F$6,1)+1)</f>
        <v>38</v>
      </c>
      <c r="J1103">
        <f t="shared" si="357"/>
        <v>1095</v>
      </c>
      <c r="K1103">
        <f t="shared" si="353"/>
        <v>1194645</v>
      </c>
      <c r="L1103">
        <f t="shared" si="346"/>
        <v>0</v>
      </c>
      <c r="M1103">
        <f t="shared" si="347"/>
        <v>46</v>
      </c>
      <c r="N1103">
        <f>INDEX(Testing!$K$17:$K$23,FLOOR(('Frame Table'!K1103-($E$6*M1103)-($E$6*60*L1103))/'Frame Table'!$F$6,1)+1)</f>
        <v>82</v>
      </c>
      <c r="O1103">
        <f t="shared" si="341"/>
        <v>66</v>
      </c>
      <c r="P1103">
        <f>INDEX(Testing!$N$17:$N$23,FLOOR(('Frame Table'!K1103-($E$6*M1103)-($E$6*60*L1103))/'Frame Table'!$F$6,1)+1)</f>
        <v>77</v>
      </c>
      <c r="S1103">
        <f t="shared" si="358"/>
        <v>1095</v>
      </c>
      <c r="T1103">
        <f t="shared" si="354"/>
        <v>1673160</v>
      </c>
      <c r="U1103">
        <f t="shared" si="348"/>
        <v>1</v>
      </c>
      <c r="V1103">
        <f t="shared" si="349"/>
        <v>5</v>
      </c>
      <c r="W1103">
        <f>INDEX(Testing!$K$17:$K$23,FLOOR(('Frame Table'!T1103-($E$6*V1103)-($E$6*60*U1103))/'Frame Table'!$F$6,1)+1)</f>
        <v>48</v>
      </c>
      <c r="X1103">
        <f t="shared" si="342"/>
        <v>35</v>
      </c>
      <c r="Y1103">
        <f>INDEX(Testing!$N$17:$N$23,FLOOR(('Frame Table'!T1103-($E$6*V1103)-($E$6*60*U1103))/'Frame Table'!$F$6,1)+1)</f>
        <v>38</v>
      </c>
      <c r="AB1103">
        <f t="shared" si="359"/>
        <v>1095</v>
      </c>
      <c r="AC1103">
        <f t="shared" si="355"/>
        <v>1044630</v>
      </c>
      <c r="AD1103">
        <f t="shared" si="350"/>
        <v>0</v>
      </c>
      <c r="AE1103">
        <f t="shared" si="351"/>
        <v>40</v>
      </c>
      <c r="AF1103">
        <f>INDEX(Testing!$K$17:$K$23,FLOOR(('Frame Table'!AC1103-($E$6*AE1103)-($E$6*60*AD1103))/'Frame Table'!$F$6,1)+1)</f>
        <v>97</v>
      </c>
      <c r="AG1103">
        <f t="shared" si="343"/>
        <v>80</v>
      </c>
      <c r="AH1103">
        <f>INDEX(Testing!$N$17:$N$23,FLOOR(('Frame Table'!AC1103-($E$6*AE1103)-($E$6*60*AD1103))/'Frame Table'!$F$6,1)+1)</f>
        <v>96</v>
      </c>
    </row>
    <row r="1104" spans="1:34" x14ac:dyDescent="0.25">
      <c r="A1104">
        <f t="shared" si="356"/>
        <v>1096</v>
      </c>
      <c r="B1104">
        <f t="shared" si="352"/>
        <v>1395208</v>
      </c>
      <c r="C1104">
        <f t="shared" si="344"/>
        <v>0</v>
      </c>
      <c r="D1104">
        <f t="shared" si="345"/>
        <v>54</v>
      </c>
      <c r="E1104">
        <f>INDEX(Testing!$K$17:$K$23,FLOOR(('Frame Table'!B1104-($E$6*D1104)-($E$6*60*C1104))/'Frame Table'!$F$6,1)+1)</f>
        <v>61</v>
      </c>
      <c r="F1104">
        <f t="shared" si="340"/>
        <v>50</v>
      </c>
      <c r="G1104">
        <f>INDEX(Testing!$N$17:$N$23,FLOOR(('Frame Table'!B1104-($E$6*D1104)-($E$6*60*C1104))/'Frame Table'!$F$6,1)+1)</f>
        <v>58</v>
      </c>
      <c r="J1104">
        <f t="shared" si="357"/>
        <v>1096</v>
      </c>
      <c r="K1104">
        <f t="shared" si="353"/>
        <v>1195736</v>
      </c>
      <c r="L1104">
        <f t="shared" si="346"/>
        <v>0</v>
      </c>
      <c r="M1104">
        <f t="shared" si="347"/>
        <v>46</v>
      </c>
      <c r="N1104">
        <f>INDEX(Testing!$K$17:$K$23,FLOOR(('Frame Table'!K1104-($E$6*M1104)-($E$6*60*L1104))/'Frame Table'!$F$6,1)+1)</f>
        <v>82</v>
      </c>
      <c r="O1104">
        <f t="shared" si="341"/>
        <v>70</v>
      </c>
      <c r="P1104">
        <f>INDEX(Testing!$N$17:$N$23,FLOOR(('Frame Table'!K1104-($E$6*M1104)-($E$6*60*L1104))/'Frame Table'!$F$6,1)+1)</f>
        <v>77</v>
      </c>
      <c r="S1104">
        <f t="shared" si="358"/>
        <v>1096</v>
      </c>
      <c r="T1104">
        <f t="shared" si="354"/>
        <v>1674688</v>
      </c>
      <c r="U1104">
        <f t="shared" si="348"/>
        <v>1</v>
      </c>
      <c r="V1104">
        <f t="shared" si="349"/>
        <v>5</v>
      </c>
      <c r="W1104">
        <f>INDEX(Testing!$K$17:$K$23,FLOOR(('Frame Table'!T1104-($E$6*V1104)-($E$6*60*U1104))/'Frame Table'!$F$6,1)+1)</f>
        <v>48</v>
      </c>
      <c r="X1104">
        <f t="shared" si="342"/>
        <v>41</v>
      </c>
      <c r="Y1104">
        <f>INDEX(Testing!$N$17:$N$23,FLOOR(('Frame Table'!T1104-($E$6*V1104)-($E$6*60*U1104))/'Frame Table'!$F$6,1)+1)</f>
        <v>38</v>
      </c>
      <c r="AB1104">
        <f t="shared" si="359"/>
        <v>1096</v>
      </c>
      <c r="AC1104">
        <f t="shared" si="355"/>
        <v>1045584</v>
      </c>
      <c r="AD1104">
        <f t="shared" si="350"/>
        <v>0</v>
      </c>
      <c r="AE1104">
        <f t="shared" si="351"/>
        <v>40</v>
      </c>
      <c r="AF1104">
        <f>INDEX(Testing!$K$17:$K$23,FLOOR(('Frame Table'!AC1104-($E$6*AE1104)-($E$6*60*AD1104))/'Frame Table'!$F$6,1)+1)</f>
        <v>97</v>
      </c>
      <c r="AG1104">
        <f t="shared" si="343"/>
        <v>84</v>
      </c>
      <c r="AH1104">
        <f>INDEX(Testing!$N$17:$N$23,FLOOR(('Frame Table'!AC1104-($E$6*AE1104)-($E$6*60*AD1104))/'Frame Table'!$F$6,1)+1)</f>
        <v>96</v>
      </c>
    </row>
    <row r="1105" spans="1:34" x14ac:dyDescent="0.25">
      <c r="A1105">
        <f t="shared" si="356"/>
        <v>1097</v>
      </c>
      <c r="B1105">
        <f t="shared" si="352"/>
        <v>1396481</v>
      </c>
      <c r="C1105">
        <f t="shared" si="344"/>
        <v>0</v>
      </c>
      <c r="D1105">
        <f t="shared" si="345"/>
        <v>54</v>
      </c>
      <c r="E1105">
        <f>INDEX(Testing!$K$17:$K$23,FLOOR(('Frame Table'!B1105-($E$6*D1105)-($E$6*60*C1105))/'Frame Table'!$F$6,1)+1)</f>
        <v>61</v>
      </c>
      <c r="F1105">
        <f t="shared" si="340"/>
        <v>55</v>
      </c>
      <c r="G1105">
        <f>INDEX(Testing!$N$17:$N$23,FLOOR(('Frame Table'!B1105-($E$6*D1105)-($E$6*60*C1105))/'Frame Table'!$F$6,1)+1)</f>
        <v>58</v>
      </c>
      <c r="J1105">
        <f t="shared" si="357"/>
        <v>1097</v>
      </c>
      <c r="K1105">
        <f t="shared" si="353"/>
        <v>1196827</v>
      </c>
      <c r="L1105">
        <f t="shared" si="346"/>
        <v>0</v>
      </c>
      <c r="M1105">
        <f t="shared" si="347"/>
        <v>46</v>
      </c>
      <c r="N1105">
        <f>INDEX(Testing!$K$17:$K$23,FLOOR(('Frame Table'!K1105-($E$6*M1105)-($E$6*60*L1105))/'Frame Table'!$F$6,1)+1)</f>
        <v>82</v>
      </c>
      <c r="O1105">
        <f t="shared" si="341"/>
        <v>75</v>
      </c>
      <c r="P1105">
        <f>INDEX(Testing!$N$17:$N$23,FLOOR(('Frame Table'!K1105-($E$6*M1105)-($E$6*60*L1105))/'Frame Table'!$F$6,1)+1)</f>
        <v>77</v>
      </c>
      <c r="S1105">
        <f t="shared" si="358"/>
        <v>1097</v>
      </c>
      <c r="T1105">
        <f t="shared" si="354"/>
        <v>1676216</v>
      </c>
      <c r="U1105">
        <f t="shared" si="348"/>
        <v>1</v>
      </c>
      <c r="V1105">
        <f t="shared" si="349"/>
        <v>5</v>
      </c>
      <c r="W1105">
        <f>INDEX(Testing!$K$17:$K$23,FLOOR(('Frame Table'!T1105-($E$6*V1105)-($E$6*60*U1105))/'Frame Table'!$F$6,1)+1)</f>
        <v>48</v>
      </c>
      <c r="X1105">
        <f t="shared" si="342"/>
        <v>47</v>
      </c>
      <c r="Y1105">
        <f>INDEX(Testing!$N$17:$N$23,FLOOR(('Frame Table'!T1105-($E$6*V1105)-($E$6*60*U1105))/'Frame Table'!$F$6,1)+1)</f>
        <v>38</v>
      </c>
      <c r="AB1105">
        <f t="shared" si="359"/>
        <v>1097</v>
      </c>
      <c r="AC1105">
        <f t="shared" si="355"/>
        <v>1046538</v>
      </c>
      <c r="AD1105">
        <f t="shared" si="350"/>
        <v>0</v>
      </c>
      <c r="AE1105">
        <f t="shared" si="351"/>
        <v>40</v>
      </c>
      <c r="AF1105">
        <f>INDEX(Testing!$K$17:$K$23,FLOOR(('Frame Table'!AC1105-($E$6*AE1105)-($E$6*60*AD1105))/'Frame Table'!$F$6,1)+1)</f>
        <v>97</v>
      </c>
      <c r="AG1105">
        <f t="shared" si="343"/>
        <v>88</v>
      </c>
      <c r="AH1105">
        <f>INDEX(Testing!$N$17:$N$23,FLOOR(('Frame Table'!AC1105-($E$6*AE1105)-($E$6*60*AD1105))/'Frame Table'!$F$6,1)+1)</f>
        <v>96</v>
      </c>
    </row>
    <row r="1106" spans="1:34" x14ac:dyDescent="0.25">
      <c r="A1106">
        <f t="shared" si="356"/>
        <v>1098</v>
      </c>
      <c r="B1106">
        <f t="shared" si="352"/>
        <v>1397754</v>
      </c>
      <c r="C1106">
        <f t="shared" si="344"/>
        <v>0</v>
      </c>
      <c r="D1106">
        <f t="shared" si="345"/>
        <v>54</v>
      </c>
      <c r="E1106">
        <f>INDEX(Testing!$K$17:$K$23,FLOOR(('Frame Table'!B1106-($E$6*D1106)-($E$6*60*C1106))/'Frame Table'!$F$6,1)+1)</f>
        <v>61</v>
      </c>
      <c r="F1106">
        <f t="shared" si="340"/>
        <v>59</v>
      </c>
      <c r="G1106">
        <f>INDEX(Testing!$N$17:$N$23,FLOOR(('Frame Table'!B1106-($E$6*D1106)-($E$6*60*C1106))/'Frame Table'!$F$6,1)+1)</f>
        <v>58</v>
      </c>
      <c r="J1106">
        <f t="shared" si="357"/>
        <v>1098</v>
      </c>
      <c r="K1106">
        <f t="shared" si="353"/>
        <v>1197918</v>
      </c>
      <c r="L1106">
        <f t="shared" si="346"/>
        <v>0</v>
      </c>
      <c r="M1106">
        <f t="shared" si="347"/>
        <v>46</v>
      </c>
      <c r="N1106">
        <f>INDEX(Testing!$K$17:$K$23,FLOOR(('Frame Table'!K1106-($E$6*M1106)-($E$6*60*L1106))/'Frame Table'!$F$6,1)+1)</f>
        <v>82</v>
      </c>
      <c r="O1106">
        <f t="shared" si="341"/>
        <v>79</v>
      </c>
      <c r="P1106">
        <f>INDEX(Testing!$N$17:$N$23,FLOOR(('Frame Table'!K1106-($E$6*M1106)-($E$6*60*L1106))/'Frame Table'!$F$6,1)+1)</f>
        <v>77</v>
      </c>
      <c r="S1106">
        <f t="shared" si="358"/>
        <v>1098</v>
      </c>
      <c r="T1106">
        <f t="shared" si="354"/>
        <v>1677744</v>
      </c>
      <c r="U1106">
        <f t="shared" si="348"/>
        <v>1</v>
      </c>
      <c r="V1106">
        <f t="shared" si="349"/>
        <v>5</v>
      </c>
      <c r="W1106">
        <f>INDEX(Testing!$K$17:$K$23,FLOOR(('Frame Table'!T1106-($E$6*V1106)-($E$6*60*U1106))/'Frame Table'!$F$6,1)+1)</f>
        <v>61</v>
      </c>
      <c r="X1106">
        <f t="shared" si="342"/>
        <v>53</v>
      </c>
      <c r="Y1106">
        <f>INDEX(Testing!$N$17:$N$23,FLOOR(('Frame Table'!T1106-($E$6*V1106)-($E$6*60*U1106))/'Frame Table'!$F$6,1)+1)</f>
        <v>58</v>
      </c>
      <c r="AB1106">
        <f t="shared" si="359"/>
        <v>1098</v>
      </c>
      <c r="AC1106">
        <f t="shared" si="355"/>
        <v>1047492</v>
      </c>
      <c r="AD1106">
        <f t="shared" si="350"/>
        <v>0</v>
      </c>
      <c r="AE1106">
        <f t="shared" si="351"/>
        <v>40</v>
      </c>
      <c r="AF1106">
        <f>INDEX(Testing!$K$17:$K$23,FLOOR(('Frame Table'!AC1106-($E$6*AE1106)-($E$6*60*AD1106))/'Frame Table'!$F$6,1)+1)</f>
        <v>97</v>
      </c>
      <c r="AG1106">
        <f t="shared" si="343"/>
        <v>91</v>
      </c>
      <c r="AH1106">
        <f>INDEX(Testing!$N$17:$N$23,FLOOR(('Frame Table'!AC1106-($E$6*AE1106)-($E$6*60*AD1106))/'Frame Table'!$F$6,1)+1)</f>
        <v>96</v>
      </c>
    </row>
    <row r="1107" spans="1:34" x14ac:dyDescent="0.25">
      <c r="A1107">
        <f t="shared" si="356"/>
        <v>1099</v>
      </c>
      <c r="B1107">
        <f t="shared" si="352"/>
        <v>1399027</v>
      </c>
      <c r="C1107">
        <f t="shared" si="344"/>
        <v>0</v>
      </c>
      <c r="D1107">
        <f t="shared" si="345"/>
        <v>54</v>
      </c>
      <c r="E1107">
        <f>INDEX(Testing!$K$17:$K$23,FLOOR(('Frame Table'!B1107-($E$6*D1107)-($E$6*60*C1107))/'Frame Table'!$F$6,1)+1)</f>
        <v>82</v>
      </c>
      <c r="F1107">
        <f t="shared" si="340"/>
        <v>64</v>
      </c>
      <c r="G1107">
        <f>INDEX(Testing!$N$17:$N$23,FLOOR(('Frame Table'!B1107-($E$6*D1107)-($E$6*60*C1107))/'Frame Table'!$F$6,1)+1)</f>
        <v>77</v>
      </c>
      <c r="J1107">
        <f t="shared" si="357"/>
        <v>1099</v>
      </c>
      <c r="K1107">
        <f t="shared" si="353"/>
        <v>1199009</v>
      </c>
      <c r="L1107">
        <f t="shared" si="346"/>
        <v>0</v>
      </c>
      <c r="M1107">
        <f t="shared" si="347"/>
        <v>46</v>
      </c>
      <c r="N1107">
        <f>INDEX(Testing!$K$17:$K$23,FLOOR(('Frame Table'!K1107-($E$6*M1107)-($E$6*60*L1107))/'Frame Table'!$F$6,1)+1)</f>
        <v>97</v>
      </c>
      <c r="O1107">
        <f t="shared" si="341"/>
        <v>83</v>
      </c>
      <c r="P1107">
        <f>INDEX(Testing!$N$17:$N$23,FLOOR(('Frame Table'!K1107-($E$6*M1107)-($E$6*60*L1107))/'Frame Table'!$F$6,1)+1)</f>
        <v>96</v>
      </c>
      <c r="S1107">
        <f t="shared" si="358"/>
        <v>1099</v>
      </c>
      <c r="T1107">
        <f t="shared" si="354"/>
        <v>1679272</v>
      </c>
      <c r="U1107">
        <f t="shared" si="348"/>
        <v>1</v>
      </c>
      <c r="V1107">
        <f t="shared" si="349"/>
        <v>5</v>
      </c>
      <c r="W1107">
        <f>INDEX(Testing!$K$17:$K$23,FLOOR(('Frame Table'!T1107-($E$6*V1107)-($E$6*60*U1107))/'Frame Table'!$F$6,1)+1)</f>
        <v>61</v>
      </c>
      <c r="X1107">
        <f t="shared" si="342"/>
        <v>59</v>
      </c>
      <c r="Y1107">
        <f>INDEX(Testing!$N$17:$N$23,FLOOR(('Frame Table'!T1107-($E$6*V1107)-($E$6*60*U1107))/'Frame Table'!$F$6,1)+1)</f>
        <v>58</v>
      </c>
      <c r="AB1107">
        <f t="shared" si="359"/>
        <v>1099</v>
      </c>
      <c r="AC1107">
        <f t="shared" si="355"/>
        <v>1048446</v>
      </c>
      <c r="AD1107">
        <f t="shared" si="350"/>
        <v>0</v>
      </c>
      <c r="AE1107">
        <f t="shared" si="351"/>
        <v>40</v>
      </c>
      <c r="AF1107">
        <f>INDEX(Testing!$K$17:$K$23,FLOOR(('Frame Table'!AC1107-($E$6*AE1107)-($E$6*60*AD1107))/'Frame Table'!$F$6,1)+1)</f>
        <v>97</v>
      </c>
      <c r="AG1107">
        <f t="shared" si="343"/>
        <v>95</v>
      </c>
      <c r="AH1107">
        <f>INDEX(Testing!$N$17:$N$23,FLOOR(('Frame Table'!AC1107-($E$6*AE1107)-($E$6*60*AD1107))/'Frame Table'!$F$6,1)+1)</f>
        <v>96</v>
      </c>
    </row>
    <row r="1108" spans="1:34" x14ac:dyDescent="0.25">
      <c r="A1108">
        <f t="shared" si="356"/>
        <v>1100</v>
      </c>
      <c r="B1108">
        <f t="shared" si="352"/>
        <v>1400300</v>
      </c>
      <c r="C1108">
        <f t="shared" si="344"/>
        <v>0</v>
      </c>
      <c r="D1108">
        <f t="shared" si="345"/>
        <v>54</v>
      </c>
      <c r="E1108">
        <f>INDEX(Testing!$K$17:$K$23,FLOOR(('Frame Table'!B1108-($E$6*D1108)-($E$6*60*C1108))/'Frame Table'!$F$6,1)+1)</f>
        <v>82</v>
      </c>
      <c r="F1108">
        <f t="shared" si="340"/>
        <v>69</v>
      </c>
      <c r="G1108">
        <f>INDEX(Testing!$N$17:$N$23,FLOOR(('Frame Table'!B1108-($E$6*D1108)-($E$6*60*C1108))/'Frame Table'!$F$6,1)+1)</f>
        <v>77</v>
      </c>
      <c r="J1108">
        <f t="shared" si="357"/>
        <v>1100</v>
      </c>
      <c r="K1108">
        <f t="shared" si="353"/>
        <v>1200100</v>
      </c>
      <c r="L1108">
        <f t="shared" si="346"/>
        <v>0</v>
      </c>
      <c r="M1108">
        <f t="shared" si="347"/>
        <v>46</v>
      </c>
      <c r="N1108">
        <f>INDEX(Testing!$K$17:$K$23,FLOOR(('Frame Table'!K1108-($E$6*M1108)-($E$6*60*L1108))/'Frame Table'!$F$6,1)+1)</f>
        <v>97</v>
      </c>
      <c r="O1108">
        <f t="shared" si="341"/>
        <v>87</v>
      </c>
      <c r="P1108">
        <f>INDEX(Testing!$N$17:$N$23,FLOOR(('Frame Table'!K1108-($E$6*M1108)-($E$6*60*L1108))/'Frame Table'!$F$6,1)+1)</f>
        <v>96</v>
      </c>
      <c r="S1108">
        <f t="shared" si="358"/>
        <v>1100</v>
      </c>
      <c r="T1108">
        <f t="shared" si="354"/>
        <v>1680800</v>
      </c>
      <c r="U1108">
        <f t="shared" si="348"/>
        <v>1</v>
      </c>
      <c r="V1108">
        <f t="shared" si="349"/>
        <v>5</v>
      </c>
      <c r="W1108">
        <f>INDEX(Testing!$K$17:$K$23,FLOOR(('Frame Table'!T1108-($E$6*V1108)-($E$6*60*U1108))/'Frame Table'!$F$6,1)+1)</f>
        <v>82</v>
      </c>
      <c r="X1108">
        <f t="shared" si="342"/>
        <v>65</v>
      </c>
      <c r="Y1108">
        <f>INDEX(Testing!$N$17:$N$23,FLOOR(('Frame Table'!T1108-($E$6*V1108)-($E$6*60*U1108))/'Frame Table'!$F$6,1)+1)</f>
        <v>77</v>
      </c>
      <c r="AB1108">
        <f t="shared" si="359"/>
        <v>1100</v>
      </c>
      <c r="AC1108">
        <f t="shared" si="355"/>
        <v>1049400</v>
      </c>
      <c r="AD1108">
        <f t="shared" si="350"/>
        <v>0</v>
      </c>
      <c r="AE1108">
        <f t="shared" si="351"/>
        <v>40</v>
      </c>
      <c r="AF1108">
        <f>INDEX(Testing!$K$17:$K$23,FLOOR(('Frame Table'!AC1108-($E$6*AE1108)-($E$6*60*AD1108))/'Frame Table'!$F$6,1)+1)</f>
        <v>99</v>
      </c>
      <c r="AG1108">
        <f t="shared" si="343"/>
        <v>99</v>
      </c>
      <c r="AH1108">
        <f>INDEX(Testing!$N$17:$N$23,FLOOR(('Frame Table'!AC1108-($E$6*AE1108)-($E$6*60*AD1108))/'Frame Table'!$F$6,1)+1)</f>
        <v>99</v>
      </c>
    </row>
    <row r="1109" spans="1:34" x14ac:dyDescent="0.25">
      <c r="A1109">
        <f t="shared" si="356"/>
        <v>1101</v>
      </c>
      <c r="B1109">
        <f t="shared" si="352"/>
        <v>1401573</v>
      </c>
      <c r="C1109">
        <f t="shared" si="344"/>
        <v>0</v>
      </c>
      <c r="D1109">
        <f t="shared" si="345"/>
        <v>54</v>
      </c>
      <c r="E1109">
        <f>INDEX(Testing!$K$17:$K$23,FLOOR(('Frame Table'!B1109-($E$6*D1109)-($E$6*60*C1109))/'Frame Table'!$F$6,1)+1)</f>
        <v>82</v>
      </c>
      <c r="F1109">
        <f t="shared" si="340"/>
        <v>74</v>
      </c>
      <c r="G1109">
        <f>INDEX(Testing!$N$17:$N$23,FLOOR(('Frame Table'!B1109-($E$6*D1109)-($E$6*60*C1109))/'Frame Table'!$F$6,1)+1)</f>
        <v>77</v>
      </c>
      <c r="J1109">
        <f t="shared" si="357"/>
        <v>1101</v>
      </c>
      <c r="K1109">
        <f t="shared" si="353"/>
        <v>1201191</v>
      </c>
      <c r="L1109">
        <f t="shared" si="346"/>
        <v>0</v>
      </c>
      <c r="M1109">
        <f t="shared" si="347"/>
        <v>46</v>
      </c>
      <c r="N1109">
        <f>INDEX(Testing!$K$17:$K$23,FLOOR(('Frame Table'!K1109-($E$6*M1109)-($E$6*60*L1109))/'Frame Table'!$F$6,1)+1)</f>
        <v>97</v>
      </c>
      <c r="O1109">
        <f t="shared" si="341"/>
        <v>92</v>
      </c>
      <c r="P1109">
        <f>INDEX(Testing!$N$17:$N$23,FLOOR(('Frame Table'!K1109-($E$6*M1109)-($E$6*60*L1109))/'Frame Table'!$F$6,1)+1)</f>
        <v>96</v>
      </c>
      <c r="S1109">
        <f t="shared" si="358"/>
        <v>1101</v>
      </c>
      <c r="T1109">
        <f t="shared" si="354"/>
        <v>1682328</v>
      </c>
      <c r="U1109">
        <f t="shared" si="348"/>
        <v>1</v>
      </c>
      <c r="V1109">
        <f t="shared" si="349"/>
        <v>5</v>
      </c>
      <c r="W1109">
        <f>INDEX(Testing!$K$17:$K$23,FLOOR(('Frame Table'!T1109-($E$6*V1109)-($E$6*60*U1109))/'Frame Table'!$F$6,1)+1)</f>
        <v>82</v>
      </c>
      <c r="X1109">
        <f t="shared" si="342"/>
        <v>71</v>
      </c>
      <c r="Y1109">
        <f>INDEX(Testing!$N$17:$N$23,FLOOR(('Frame Table'!T1109-($E$6*V1109)-($E$6*60*U1109))/'Frame Table'!$F$6,1)+1)</f>
        <v>77</v>
      </c>
      <c r="AB1109">
        <f t="shared" si="359"/>
        <v>1101</v>
      </c>
      <c r="AC1109">
        <f t="shared" si="355"/>
        <v>1050354</v>
      </c>
      <c r="AD1109">
        <f t="shared" si="350"/>
        <v>0</v>
      </c>
      <c r="AE1109">
        <f t="shared" si="351"/>
        <v>41</v>
      </c>
      <c r="AF1109">
        <f>INDEX(Testing!$K$17:$K$23,FLOOR(('Frame Table'!AC1109-($E$6*AE1109)-($E$6*60*AD1109))/'Frame Table'!$F$6,1)+1)</f>
        <v>0</v>
      </c>
      <c r="AG1109">
        <f t="shared" si="343"/>
        <v>2</v>
      </c>
      <c r="AH1109">
        <f>INDEX(Testing!$N$17:$N$23,FLOOR(('Frame Table'!AC1109-($E$6*AE1109)-($E$6*60*AD1109))/'Frame Table'!$F$6,1)+1)</f>
        <v>0</v>
      </c>
    </row>
    <row r="1110" spans="1:34" x14ac:dyDescent="0.25">
      <c r="A1110">
        <f t="shared" si="356"/>
        <v>1102</v>
      </c>
      <c r="B1110">
        <f t="shared" si="352"/>
        <v>1402846</v>
      </c>
      <c r="C1110">
        <f t="shared" si="344"/>
        <v>0</v>
      </c>
      <c r="D1110">
        <f t="shared" si="345"/>
        <v>54</v>
      </c>
      <c r="E1110">
        <f>INDEX(Testing!$K$17:$K$23,FLOOR(('Frame Table'!B1110-($E$6*D1110)-($E$6*60*C1110))/'Frame Table'!$F$6,1)+1)</f>
        <v>82</v>
      </c>
      <c r="F1110">
        <f t="shared" si="340"/>
        <v>79</v>
      </c>
      <c r="G1110">
        <f>INDEX(Testing!$N$17:$N$23,FLOOR(('Frame Table'!B1110-($E$6*D1110)-($E$6*60*C1110))/'Frame Table'!$F$6,1)+1)</f>
        <v>77</v>
      </c>
      <c r="J1110">
        <f t="shared" si="357"/>
        <v>1102</v>
      </c>
      <c r="K1110">
        <f t="shared" si="353"/>
        <v>1202282</v>
      </c>
      <c r="L1110">
        <f t="shared" si="346"/>
        <v>0</v>
      </c>
      <c r="M1110">
        <f t="shared" si="347"/>
        <v>46</v>
      </c>
      <c r="N1110">
        <f>INDEX(Testing!$K$17:$K$23,FLOOR(('Frame Table'!K1110-($E$6*M1110)-($E$6*60*L1110))/'Frame Table'!$F$6,1)+1)</f>
        <v>99</v>
      </c>
      <c r="O1110">
        <f t="shared" si="341"/>
        <v>96</v>
      </c>
      <c r="P1110">
        <f>INDEX(Testing!$N$17:$N$23,FLOOR(('Frame Table'!K1110-($E$6*M1110)-($E$6*60*L1110))/'Frame Table'!$F$6,1)+1)</f>
        <v>99</v>
      </c>
      <c r="S1110">
        <f t="shared" si="358"/>
        <v>1102</v>
      </c>
      <c r="T1110">
        <f t="shared" si="354"/>
        <v>1683856</v>
      </c>
      <c r="U1110">
        <f t="shared" si="348"/>
        <v>1</v>
      </c>
      <c r="V1110">
        <f t="shared" si="349"/>
        <v>5</v>
      </c>
      <c r="W1110">
        <f>INDEX(Testing!$K$17:$K$23,FLOOR(('Frame Table'!T1110-($E$6*V1110)-($E$6*60*U1110))/'Frame Table'!$F$6,1)+1)</f>
        <v>82</v>
      </c>
      <c r="X1110">
        <f t="shared" si="342"/>
        <v>77</v>
      </c>
      <c r="Y1110">
        <f>INDEX(Testing!$N$17:$N$23,FLOOR(('Frame Table'!T1110-($E$6*V1110)-($E$6*60*U1110))/'Frame Table'!$F$6,1)+1)</f>
        <v>77</v>
      </c>
      <c r="AB1110">
        <f t="shared" si="359"/>
        <v>1102</v>
      </c>
      <c r="AC1110">
        <f t="shared" si="355"/>
        <v>1051308</v>
      </c>
      <c r="AD1110">
        <f t="shared" si="350"/>
        <v>0</v>
      </c>
      <c r="AE1110">
        <f t="shared" si="351"/>
        <v>41</v>
      </c>
      <c r="AF1110">
        <f>INDEX(Testing!$K$17:$K$23,FLOOR(('Frame Table'!AC1110-($E$6*AE1110)-($E$6*60*AD1110))/'Frame Table'!$F$6,1)+1)</f>
        <v>0</v>
      </c>
      <c r="AG1110">
        <f t="shared" si="343"/>
        <v>6</v>
      </c>
      <c r="AH1110">
        <f>INDEX(Testing!$N$17:$N$23,FLOOR(('Frame Table'!AC1110-($E$6*AE1110)-($E$6*60*AD1110))/'Frame Table'!$F$6,1)+1)</f>
        <v>0</v>
      </c>
    </row>
    <row r="1111" spans="1:34" x14ac:dyDescent="0.25">
      <c r="A1111">
        <f t="shared" si="356"/>
        <v>1103</v>
      </c>
      <c r="B1111">
        <f t="shared" si="352"/>
        <v>1404119</v>
      </c>
      <c r="C1111">
        <f t="shared" si="344"/>
        <v>0</v>
      </c>
      <c r="D1111">
        <f t="shared" si="345"/>
        <v>54</v>
      </c>
      <c r="E1111">
        <f>INDEX(Testing!$K$17:$K$23,FLOOR(('Frame Table'!B1111-($E$6*D1111)-($E$6*60*C1111))/'Frame Table'!$F$6,1)+1)</f>
        <v>97</v>
      </c>
      <c r="F1111">
        <f t="shared" si="340"/>
        <v>84</v>
      </c>
      <c r="G1111">
        <f>INDEX(Testing!$N$17:$N$23,FLOOR(('Frame Table'!B1111-($E$6*D1111)-($E$6*60*C1111))/'Frame Table'!$F$6,1)+1)</f>
        <v>96</v>
      </c>
      <c r="J1111">
        <f t="shared" si="357"/>
        <v>1103</v>
      </c>
      <c r="K1111">
        <f t="shared" si="353"/>
        <v>1203373</v>
      </c>
      <c r="L1111">
        <f t="shared" si="346"/>
        <v>0</v>
      </c>
      <c r="M1111">
        <f t="shared" si="347"/>
        <v>47</v>
      </c>
      <c r="N1111">
        <f>INDEX(Testing!$K$17:$K$23,FLOOR(('Frame Table'!K1111-($E$6*M1111)-($E$6*60*L1111))/'Frame Table'!$F$6,1)+1)</f>
        <v>0</v>
      </c>
      <c r="O1111">
        <f t="shared" si="341"/>
        <v>0</v>
      </c>
      <c r="P1111">
        <f>INDEX(Testing!$N$17:$N$23,FLOOR(('Frame Table'!K1111-($E$6*M1111)-($E$6*60*L1111))/'Frame Table'!$F$6,1)+1)</f>
        <v>0</v>
      </c>
      <c r="S1111">
        <f t="shared" si="358"/>
        <v>1103</v>
      </c>
      <c r="T1111">
        <f t="shared" si="354"/>
        <v>1685384</v>
      </c>
      <c r="U1111">
        <f t="shared" si="348"/>
        <v>1</v>
      </c>
      <c r="V1111">
        <f t="shared" si="349"/>
        <v>5</v>
      </c>
      <c r="W1111">
        <f>INDEX(Testing!$K$17:$K$23,FLOOR(('Frame Table'!T1111-($E$6*V1111)-($E$6*60*U1111))/'Frame Table'!$F$6,1)+1)</f>
        <v>97</v>
      </c>
      <c r="X1111">
        <f t="shared" si="342"/>
        <v>83</v>
      </c>
      <c r="Y1111">
        <f>INDEX(Testing!$N$17:$N$23,FLOOR(('Frame Table'!T1111-($E$6*V1111)-($E$6*60*U1111))/'Frame Table'!$F$6,1)+1)</f>
        <v>96</v>
      </c>
      <c r="AB1111">
        <f t="shared" si="359"/>
        <v>1103</v>
      </c>
      <c r="AC1111">
        <f t="shared" si="355"/>
        <v>1052262</v>
      </c>
      <c r="AD1111">
        <f t="shared" si="350"/>
        <v>0</v>
      </c>
      <c r="AE1111">
        <f t="shared" si="351"/>
        <v>41</v>
      </c>
      <c r="AF1111">
        <f>INDEX(Testing!$K$17:$K$23,FLOOR(('Frame Table'!AC1111-($E$6*AE1111)-($E$6*60*AD1111))/'Frame Table'!$F$6,1)+1)</f>
        <v>0</v>
      </c>
      <c r="AG1111">
        <f t="shared" si="343"/>
        <v>10</v>
      </c>
      <c r="AH1111">
        <f>INDEX(Testing!$N$17:$N$23,FLOOR(('Frame Table'!AC1111-($E$6*AE1111)-($E$6*60*AD1111))/'Frame Table'!$F$6,1)+1)</f>
        <v>0</v>
      </c>
    </row>
    <row r="1112" spans="1:34" x14ac:dyDescent="0.25">
      <c r="A1112">
        <f t="shared" si="356"/>
        <v>1104</v>
      </c>
      <c r="B1112">
        <f t="shared" si="352"/>
        <v>1405392</v>
      </c>
      <c r="C1112">
        <f t="shared" si="344"/>
        <v>0</v>
      </c>
      <c r="D1112">
        <f t="shared" si="345"/>
        <v>54</v>
      </c>
      <c r="E1112">
        <f>INDEX(Testing!$K$17:$K$23,FLOOR(('Frame Table'!B1112-($E$6*D1112)-($E$6*60*C1112))/'Frame Table'!$F$6,1)+1)</f>
        <v>97</v>
      </c>
      <c r="F1112">
        <f t="shared" si="340"/>
        <v>89</v>
      </c>
      <c r="G1112">
        <f>INDEX(Testing!$N$17:$N$23,FLOOR(('Frame Table'!B1112-($E$6*D1112)-($E$6*60*C1112))/'Frame Table'!$F$6,1)+1)</f>
        <v>96</v>
      </c>
      <c r="J1112">
        <f t="shared" si="357"/>
        <v>1104</v>
      </c>
      <c r="K1112">
        <f t="shared" si="353"/>
        <v>1204464</v>
      </c>
      <c r="L1112">
        <f t="shared" si="346"/>
        <v>0</v>
      </c>
      <c r="M1112">
        <f t="shared" si="347"/>
        <v>47</v>
      </c>
      <c r="N1112">
        <f>INDEX(Testing!$K$17:$K$23,FLOOR(('Frame Table'!K1112-($E$6*M1112)-($E$6*60*L1112))/'Frame Table'!$F$6,1)+1)</f>
        <v>0</v>
      </c>
      <c r="O1112">
        <f t="shared" si="341"/>
        <v>4</v>
      </c>
      <c r="P1112">
        <f>INDEX(Testing!$N$17:$N$23,FLOOR(('Frame Table'!K1112-($E$6*M1112)-($E$6*60*L1112))/'Frame Table'!$F$6,1)+1)</f>
        <v>0</v>
      </c>
      <c r="S1112">
        <f t="shared" si="358"/>
        <v>1104</v>
      </c>
      <c r="T1112">
        <f t="shared" si="354"/>
        <v>1686912</v>
      </c>
      <c r="U1112">
        <f t="shared" si="348"/>
        <v>1</v>
      </c>
      <c r="V1112">
        <f t="shared" si="349"/>
        <v>5</v>
      </c>
      <c r="W1112">
        <f>INDEX(Testing!$K$17:$K$23,FLOOR(('Frame Table'!T1112-($E$6*V1112)-($E$6*60*U1112))/'Frame Table'!$F$6,1)+1)</f>
        <v>97</v>
      </c>
      <c r="X1112">
        <f t="shared" si="342"/>
        <v>89</v>
      </c>
      <c r="Y1112">
        <f>INDEX(Testing!$N$17:$N$23,FLOOR(('Frame Table'!T1112-($E$6*V1112)-($E$6*60*U1112))/'Frame Table'!$F$6,1)+1)</f>
        <v>96</v>
      </c>
      <c r="AB1112">
        <f t="shared" si="359"/>
        <v>1104</v>
      </c>
      <c r="AC1112">
        <f t="shared" si="355"/>
        <v>1053216</v>
      </c>
      <c r="AD1112">
        <f t="shared" si="350"/>
        <v>0</v>
      </c>
      <c r="AE1112">
        <f t="shared" si="351"/>
        <v>41</v>
      </c>
      <c r="AF1112">
        <f>INDEX(Testing!$K$17:$K$23,FLOOR(('Frame Table'!AC1112-($E$6*AE1112)-($E$6*60*AD1112))/'Frame Table'!$F$6,1)+1)</f>
        <v>0</v>
      </c>
      <c r="AG1112">
        <f t="shared" si="343"/>
        <v>14</v>
      </c>
      <c r="AH1112">
        <f>INDEX(Testing!$N$17:$N$23,FLOOR(('Frame Table'!AC1112-($E$6*AE1112)-($E$6*60*AD1112))/'Frame Table'!$F$6,1)+1)</f>
        <v>0</v>
      </c>
    </row>
    <row r="1113" spans="1:34" x14ac:dyDescent="0.25">
      <c r="A1113">
        <f t="shared" si="356"/>
        <v>1105</v>
      </c>
      <c r="B1113">
        <f t="shared" si="352"/>
        <v>1406665</v>
      </c>
      <c r="C1113">
        <f t="shared" si="344"/>
        <v>0</v>
      </c>
      <c r="D1113">
        <f t="shared" si="345"/>
        <v>54</v>
      </c>
      <c r="E1113">
        <f>INDEX(Testing!$K$17:$K$23,FLOOR(('Frame Table'!B1113-($E$6*D1113)-($E$6*60*C1113))/'Frame Table'!$F$6,1)+1)</f>
        <v>97</v>
      </c>
      <c r="F1113">
        <f t="shared" si="340"/>
        <v>94</v>
      </c>
      <c r="G1113">
        <f>INDEX(Testing!$N$17:$N$23,FLOOR(('Frame Table'!B1113-($E$6*D1113)-($E$6*60*C1113))/'Frame Table'!$F$6,1)+1)</f>
        <v>96</v>
      </c>
      <c r="J1113">
        <f t="shared" si="357"/>
        <v>1105</v>
      </c>
      <c r="K1113">
        <f t="shared" si="353"/>
        <v>1205555</v>
      </c>
      <c r="L1113">
        <f t="shared" si="346"/>
        <v>0</v>
      </c>
      <c r="M1113">
        <f t="shared" si="347"/>
        <v>47</v>
      </c>
      <c r="N1113">
        <f>INDEX(Testing!$K$17:$K$23,FLOOR(('Frame Table'!K1113-($E$6*M1113)-($E$6*60*L1113))/'Frame Table'!$F$6,1)+1)</f>
        <v>0</v>
      </c>
      <c r="O1113">
        <f t="shared" si="341"/>
        <v>9</v>
      </c>
      <c r="P1113">
        <f>INDEX(Testing!$N$17:$N$23,FLOOR(('Frame Table'!K1113-($E$6*M1113)-($E$6*60*L1113))/'Frame Table'!$F$6,1)+1)</f>
        <v>0</v>
      </c>
      <c r="S1113">
        <f t="shared" si="358"/>
        <v>1105</v>
      </c>
      <c r="T1113">
        <f t="shared" si="354"/>
        <v>1688440</v>
      </c>
      <c r="U1113">
        <f t="shared" si="348"/>
        <v>1</v>
      </c>
      <c r="V1113">
        <f t="shared" si="349"/>
        <v>5</v>
      </c>
      <c r="W1113">
        <f>INDEX(Testing!$K$17:$K$23,FLOOR(('Frame Table'!T1113-($E$6*V1113)-($E$6*60*U1113))/'Frame Table'!$F$6,1)+1)</f>
        <v>97</v>
      </c>
      <c r="X1113">
        <f t="shared" si="342"/>
        <v>95</v>
      </c>
      <c r="Y1113">
        <f>INDEX(Testing!$N$17:$N$23,FLOOR(('Frame Table'!T1113-($E$6*V1113)-($E$6*60*U1113))/'Frame Table'!$F$6,1)+1)</f>
        <v>96</v>
      </c>
      <c r="AB1113">
        <f t="shared" si="359"/>
        <v>1105</v>
      </c>
      <c r="AC1113">
        <f t="shared" si="355"/>
        <v>1054170</v>
      </c>
      <c r="AD1113">
        <f t="shared" si="350"/>
        <v>0</v>
      </c>
      <c r="AE1113">
        <f t="shared" si="351"/>
        <v>41</v>
      </c>
      <c r="AF1113">
        <f>INDEX(Testing!$K$17:$K$23,FLOOR(('Frame Table'!AC1113-($E$6*AE1113)-($E$6*60*AD1113))/'Frame Table'!$F$6,1)+1)</f>
        <v>25</v>
      </c>
      <c r="AG1113">
        <f t="shared" si="343"/>
        <v>17</v>
      </c>
      <c r="AH1113">
        <f>INDEX(Testing!$N$17:$N$23,FLOOR(('Frame Table'!AC1113-($E$6*AE1113)-($E$6*60*AD1113))/'Frame Table'!$F$6,1)+1)</f>
        <v>19</v>
      </c>
    </row>
    <row r="1114" spans="1:34" x14ac:dyDescent="0.25">
      <c r="A1114">
        <f t="shared" si="356"/>
        <v>1106</v>
      </c>
      <c r="B1114">
        <f t="shared" si="352"/>
        <v>1407938</v>
      </c>
      <c r="C1114">
        <f t="shared" si="344"/>
        <v>0</v>
      </c>
      <c r="D1114">
        <f t="shared" si="345"/>
        <v>54</v>
      </c>
      <c r="E1114">
        <f>INDEX(Testing!$K$17:$K$23,FLOOR(('Frame Table'!B1114-($E$6*D1114)-($E$6*60*C1114))/'Frame Table'!$F$6,1)+1)</f>
        <v>99</v>
      </c>
      <c r="F1114">
        <f t="shared" si="340"/>
        <v>99</v>
      </c>
      <c r="G1114">
        <f>INDEX(Testing!$N$17:$N$23,FLOOR(('Frame Table'!B1114-($E$6*D1114)-($E$6*60*C1114))/'Frame Table'!$F$6,1)+1)</f>
        <v>99</v>
      </c>
      <c r="J1114">
        <f t="shared" si="357"/>
        <v>1106</v>
      </c>
      <c r="K1114">
        <f t="shared" si="353"/>
        <v>1206646</v>
      </c>
      <c r="L1114">
        <f t="shared" si="346"/>
        <v>0</v>
      </c>
      <c r="M1114">
        <f t="shared" si="347"/>
        <v>47</v>
      </c>
      <c r="N1114">
        <f>INDEX(Testing!$K$17:$K$23,FLOOR(('Frame Table'!K1114-($E$6*M1114)-($E$6*60*L1114))/'Frame Table'!$F$6,1)+1)</f>
        <v>0</v>
      </c>
      <c r="O1114">
        <f t="shared" si="341"/>
        <v>13</v>
      </c>
      <c r="P1114">
        <f>INDEX(Testing!$N$17:$N$23,FLOOR(('Frame Table'!K1114-($E$6*M1114)-($E$6*60*L1114))/'Frame Table'!$F$6,1)+1)</f>
        <v>0</v>
      </c>
      <c r="S1114">
        <f t="shared" si="358"/>
        <v>1106</v>
      </c>
      <c r="T1114">
        <f t="shared" si="354"/>
        <v>1689968</v>
      </c>
      <c r="U1114">
        <f t="shared" si="348"/>
        <v>1</v>
      </c>
      <c r="V1114">
        <f t="shared" si="349"/>
        <v>6</v>
      </c>
      <c r="W1114">
        <f>INDEX(Testing!$K$17:$K$23,FLOOR(('Frame Table'!T1114-($E$6*V1114)-($E$6*60*U1114))/'Frame Table'!$F$6,1)+1)</f>
        <v>0</v>
      </c>
      <c r="X1114">
        <f t="shared" si="342"/>
        <v>1</v>
      </c>
      <c r="Y1114">
        <f>INDEX(Testing!$N$17:$N$23,FLOOR(('Frame Table'!T1114-($E$6*V1114)-($E$6*60*U1114))/'Frame Table'!$F$6,1)+1)</f>
        <v>0</v>
      </c>
      <c r="AB1114">
        <f t="shared" si="359"/>
        <v>1106</v>
      </c>
      <c r="AC1114">
        <f t="shared" si="355"/>
        <v>1055124</v>
      </c>
      <c r="AD1114">
        <f t="shared" si="350"/>
        <v>0</v>
      </c>
      <c r="AE1114">
        <f t="shared" si="351"/>
        <v>41</v>
      </c>
      <c r="AF1114">
        <f>INDEX(Testing!$K$17:$K$23,FLOOR(('Frame Table'!AC1114-($E$6*AE1114)-($E$6*60*AD1114))/'Frame Table'!$F$6,1)+1)</f>
        <v>25</v>
      </c>
      <c r="AG1114">
        <f t="shared" si="343"/>
        <v>21</v>
      </c>
      <c r="AH1114">
        <f>INDEX(Testing!$N$17:$N$23,FLOOR(('Frame Table'!AC1114-($E$6*AE1114)-($E$6*60*AD1114))/'Frame Table'!$F$6,1)+1)</f>
        <v>19</v>
      </c>
    </row>
    <row r="1115" spans="1:34" x14ac:dyDescent="0.25">
      <c r="A1115">
        <f t="shared" si="356"/>
        <v>1107</v>
      </c>
      <c r="B1115">
        <f t="shared" si="352"/>
        <v>1409211</v>
      </c>
      <c r="C1115">
        <f t="shared" si="344"/>
        <v>0</v>
      </c>
      <c r="D1115">
        <f t="shared" si="345"/>
        <v>55</v>
      </c>
      <c r="E1115">
        <f>INDEX(Testing!$K$17:$K$23,FLOOR(('Frame Table'!B1115-($E$6*D1115)-($E$6*60*C1115))/'Frame Table'!$F$6,1)+1)</f>
        <v>0</v>
      </c>
      <c r="F1115">
        <f t="shared" si="340"/>
        <v>4</v>
      </c>
      <c r="G1115">
        <f>INDEX(Testing!$N$17:$N$23,FLOOR(('Frame Table'!B1115-($E$6*D1115)-($E$6*60*C1115))/'Frame Table'!$F$6,1)+1)</f>
        <v>0</v>
      </c>
      <c r="J1115">
        <f t="shared" si="357"/>
        <v>1107</v>
      </c>
      <c r="K1115">
        <f t="shared" si="353"/>
        <v>1207737</v>
      </c>
      <c r="L1115">
        <f t="shared" si="346"/>
        <v>0</v>
      </c>
      <c r="M1115">
        <f t="shared" si="347"/>
        <v>47</v>
      </c>
      <c r="N1115">
        <f>INDEX(Testing!$K$17:$K$23,FLOOR(('Frame Table'!K1115-($E$6*M1115)-($E$6*60*L1115))/'Frame Table'!$F$6,1)+1)</f>
        <v>25</v>
      </c>
      <c r="O1115">
        <f t="shared" si="341"/>
        <v>17</v>
      </c>
      <c r="P1115">
        <f>INDEX(Testing!$N$17:$N$23,FLOOR(('Frame Table'!K1115-($E$6*M1115)-($E$6*60*L1115))/'Frame Table'!$F$6,1)+1)</f>
        <v>19</v>
      </c>
      <c r="S1115">
        <f t="shared" si="358"/>
        <v>1107</v>
      </c>
      <c r="T1115">
        <f t="shared" si="354"/>
        <v>1691496</v>
      </c>
      <c r="U1115">
        <f t="shared" si="348"/>
        <v>1</v>
      </c>
      <c r="V1115">
        <f t="shared" si="349"/>
        <v>6</v>
      </c>
      <c r="W1115">
        <f>INDEX(Testing!$K$17:$K$23,FLOOR(('Frame Table'!T1115-($E$6*V1115)-($E$6*60*U1115))/'Frame Table'!$F$6,1)+1)</f>
        <v>0</v>
      </c>
      <c r="X1115">
        <f t="shared" si="342"/>
        <v>7</v>
      </c>
      <c r="Y1115">
        <f>INDEX(Testing!$N$17:$N$23,FLOOR(('Frame Table'!T1115-($E$6*V1115)-($E$6*60*U1115))/'Frame Table'!$F$6,1)+1)</f>
        <v>0</v>
      </c>
      <c r="AB1115">
        <f t="shared" si="359"/>
        <v>1107</v>
      </c>
      <c r="AC1115">
        <f t="shared" si="355"/>
        <v>1056078</v>
      </c>
      <c r="AD1115">
        <f t="shared" si="350"/>
        <v>0</v>
      </c>
      <c r="AE1115">
        <f t="shared" si="351"/>
        <v>41</v>
      </c>
      <c r="AF1115">
        <f>INDEX(Testing!$K$17:$K$23,FLOOR(('Frame Table'!AC1115-($E$6*AE1115)-($E$6*60*AD1115))/'Frame Table'!$F$6,1)+1)</f>
        <v>25</v>
      </c>
      <c r="AG1115">
        <f t="shared" si="343"/>
        <v>25</v>
      </c>
      <c r="AH1115">
        <f>INDEX(Testing!$N$17:$N$23,FLOOR(('Frame Table'!AC1115-($E$6*AE1115)-($E$6*60*AD1115))/'Frame Table'!$F$6,1)+1)</f>
        <v>19</v>
      </c>
    </row>
    <row r="1116" spans="1:34" x14ac:dyDescent="0.25">
      <c r="A1116">
        <f t="shared" si="356"/>
        <v>1108</v>
      </c>
      <c r="B1116">
        <f t="shared" si="352"/>
        <v>1410484</v>
      </c>
      <c r="C1116">
        <f t="shared" si="344"/>
        <v>0</v>
      </c>
      <c r="D1116">
        <f t="shared" si="345"/>
        <v>55</v>
      </c>
      <c r="E1116">
        <f>INDEX(Testing!$K$17:$K$23,FLOOR(('Frame Table'!B1116-($E$6*D1116)-($E$6*60*C1116))/'Frame Table'!$F$6,1)+1)</f>
        <v>0</v>
      </c>
      <c r="F1116">
        <f t="shared" si="340"/>
        <v>9</v>
      </c>
      <c r="G1116">
        <f>INDEX(Testing!$N$17:$N$23,FLOOR(('Frame Table'!B1116-($E$6*D1116)-($E$6*60*C1116))/'Frame Table'!$F$6,1)+1)</f>
        <v>0</v>
      </c>
      <c r="J1116">
        <f t="shared" si="357"/>
        <v>1108</v>
      </c>
      <c r="K1116">
        <f t="shared" si="353"/>
        <v>1208828</v>
      </c>
      <c r="L1116">
        <f t="shared" si="346"/>
        <v>0</v>
      </c>
      <c r="M1116">
        <f t="shared" si="347"/>
        <v>47</v>
      </c>
      <c r="N1116">
        <f>INDEX(Testing!$K$17:$K$23,FLOOR(('Frame Table'!K1116-($E$6*M1116)-($E$6*60*L1116))/'Frame Table'!$F$6,1)+1)</f>
        <v>25</v>
      </c>
      <c r="O1116">
        <f t="shared" si="341"/>
        <v>21</v>
      </c>
      <c r="P1116">
        <f>INDEX(Testing!$N$17:$N$23,FLOOR(('Frame Table'!K1116-($E$6*M1116)-($E$6*60*L1116))/'Frame Table'!$F$6,1)+1)</f>
        <v>19</v>
      </c>
      <c r="S1116">
        <f t="shared" si="358"/>
        <v>1108</v>
      </c>
      <c r="T1116">
        <f t="shared" si="354"/>
        <v>1693024</v>
      </c>
      <c r="U1116">
        <f t="shared" si="348"/>
        <v>1</v>
      </c>
      <c r="V1116">
        <f t="shared" si="349"/>
        <v>6</v>
      </c>
      <c r="W1116">
        <f>INDEX(Testing!$K$17:$K$23,FLOOR(('Frame Table'!T1116-($E$6*V1116)-($E$6*60*U1116))/'Frame Table'!$F$6,1)+1)</f>
        <v>0</v>
      </c>
      <c r="X1116">
        <f t="shared" si="342"/>
        <v>13</v>
      </c>
      <c r="Y1116">
        <f>INDEX(Testing!$N$17:$N$23,FLOOR(('Frame Table'!T1116-($E$6*V1116)-($E$6*60*U1116))/'Frame Table'!$F$6,1)+1)</f>
        <v>0</v>
      </c>
      <c r="AB1116">
        <f t="shared" si="359"/>
        <v>1108</v>
      </c>
      <c r="AC1116">
        <f t="shared" si="355"/>
        <v>1057032</v>
      </c>
      <c r="AD1116">
        <f t="shared" si="350"/>
        <v>0</v>
      </c>
      <c r="AE1116">
        <f t="shared" si="351"/>
        <v>41</v>
      </c>
      <c r="AF1116">
        <f>INDEX(Testing!$K$17:$K$23,FLOOR(('Frame Table'!AC1116-($E$6*AE1116)-($E$6*60*AD1116))/'Frame Table'!$F$6,1)+1)</f>
        <v>25</v>
      </c>
      <c r="AG1116">
        <f t="shared" si="343"/>
        <v>29</v>
      </c>
      <c r="AH1116">
        <f>INDEX(Testing!$N$17:$N$23,FLOOR(('Frame Table'!AC1116-($E$6*AE1116)-($E$6*60*AD1116))/'Frame Table'!$F$6,1)+1)</f>
        <v>19</v>
      </c>
    </row>
    <row r="1117" spans="1:34" x14ac:dyDescent="0.25">
      <c r="A1117">
        <f t="shared" si="356"/>
        <v>1109</v>
      </c>
      <c r="B1117">
        <f t="shared" si="352"/>
        <v>1411757</v>
      </c>
      <c r="C1117">
        <f t="shared" si="344"/>
        <v>0</v>
      </c>
      <c r="D1117">
        <f t="shared" si="345"/>
        <v>55</v>
      </c>
      <c r="E1117">
        <f>INDEX(Testing!$K$17:$K$23,FLOOR(('Frame Table'!B1117-($E$6*D1117)-($E$6*60*C1117))/'Frame Table'!$F$6,1)+1)</f>
        <v>0</v>
      </c>
      <c r="F1117">
        <f t="shared" si="340"/>
        <v>14</v>
      </c>
      <c r="G1117">
        <f>INDEX(Testing!$N$17:$N$23,FLOOR(('Frame Table'!B1117-($E$6*D1117)-($E$6*60*C1117))/'Frame Table'!$F$6,1)+1)</f>
        <v>0</v>
      </c>
      <c r="J1117">
        <f t="shared" si="357"/>
        <v>1109</v>
      </c>
      <c r="K1117">
        <f t="shared" si="353"/>
        <v>1209919</v>
      </c>
      <c r="L1117">
        <f t="shared" si="346"/>
        <v>0</v>
      </c>
      <c r="M1117">
        <f t="shared" si="347"/>
        <v>47</v>
      </c>
      <c r="N1117">
        <f>INDEX(Testing!$K$17:$K$23,FLOOR(('Frame Table'!K1117-($E$6*M1117)-($E$6*60*L1117))/'Frame Table'!$F$6,1)+1)</f>
        <v>25</v>
      </c>
      <c r="O1117">
        <f t="shared" si="341"/>
        <v>26</v>
      </c>
      <c r="P1117">
        <f>INDEX(Testing!$N$17:$N$23,FLOOR(('Frame Table'!K1117-($E$6*M1117)-($E$6*60*L1117))/'Frame Table'!$F$6,1)+1)</f>
        <v>19</v>
      </c>
      <c r="S1117">
        <f t="shared" si="358"/>
        <v>1109</v>
      </c>
      <c r="T1117">
        <f t="shared" si="354"/>
        <v>1694552</v>
      </c>
      <c r="U1117">
        <f t="shared" si="348"/>
        <v>1</v>
      </c>
      <c r="V1117">
        <f t="shared" si="349"/>
        <v>6</v>
      </c>
      <c r="W1117">
        <f>INDEX(Testing!$K$17:$K$23,FLOOR(('Frame Table'!T1117-($E$6*V1117)-($E$6*60*U1117))/'Frame Table'!$F$6,1)+1)</f>
        <v>25</v>
      </c>
      <c r="X1117">
        <f t="shared" si="342"/>
        <v>19</v>
      </c>
      <c r="Y1117">
        <f>INDEX(Testing!$N$17:$N$23,FLOOR(('Frame Table'!T1117-($E$6*V1117)-($E$6*60*U1117))/'Frame Table'!$F$6,1)+1)</f>
        <v>19</v>
      </c>
      <c r="AB1117">
        <f t="shared" si="359"/>
        <v>1109</v>
      </c>
      <c r="AC1117">
        <f t="shared" si="355"/>
        <v>1057986</v>
      </c>
      <c r="AD1117">
        <f t="shared" si="350"/>
        <v>0</v>
      </c>
      <c r="AE1117">
        <f t="shared" si="351"/>
        <v>41</v>
      </c>
      <c r="AF1117">
        <f>INDEX(Testing!$K$17:$K$23,FLOOR(('Frame Table'!AC1117-($E$6*AE1117)-($E$6*60*AD1117))/'Frame Table'!$F$6,1)+1)</f>
        <v>48</v>
      </c>
      <c r="AG1117">
        <f t="shared" si="343"/>
        <v>32</v>
      </c>
      <c r="AH1117">
        <f>INDEX(Testing!$N$17:$N$23,FLOOR(('Frame Table'!AC1117-($E$6*AE1117)-($E$6*60*AD1117))/'Frame Table'!$F$6,1)+1)</f>
        <v>38</v>
      </c>
    </row>
    <row r="1118" spans="1:34" x14ac:dyDescent="0.25">
      <c r="A1118">
        <f t="shared" si="356"/>
        <v>1110</v>
      </c>
      <c r="B1118">
        <f t="shared" si="352"/>
        <v>1413030</v>
      </c>
      <c r="C1118">
        <f t="shared" si="344"/>
        <v>0</v>
      </c>
      <c r="D1118">
        <f t="shared" si="345"/>
        <v>55</v>
      </c>
      <c r="E1118">
        <f>INDEX(Testing!$K$17:$K$23,FLOOR(('Frame Table'!B1118-($E$6*D1118)-($E$6*60*C1118))/'Frame Table'!$F$6,1)+1)</f>
        <v>25</v>
      </c>
      <c r="F1118">
        <f t="shared" si="340"/>
        <v>19</v>
      </c>
      <c r="G1118">
        <f>INDEX(Testing!$N$17:$N$23,FLOOR(('Frame Table'!B1118-($E$6*D1118)-($E$6*60*C1118))/'Frame Table'!$F$6,1)+1)</f>
        <v>19</v>
      </c>
      <c r="J1118">
        <f t="shared" si="357"/>
        <v>1110</v>
      </c>
      <c r="K1118">
        <f t="shared" si="353"/>
        <v>1211010</v>
      </c>
      <c r="L1118">
        <f t="shared" si="346"/>
        <v>0</v>
      </c>
      <c r="M1118">
        <f t="shared" si="347"/>
        <v>47</v>
      </c>
      <c r="N1118">
        <f>INDEX(Testing!$K$17:$K$23,FLOOR(('Frame Table'!K1118-($E$6*M1118)-($E$6*60*L1118))/'Frame Table'!$F$6,1)+1)</f>
        <v>25</v>
      </c>
      <c r="O1118">
        <f t="shared" si="341"/>
        <v>30</v>
      </c>
      <c r="P1118">
        <f>INDEX(Testing!$N$17:$N$23,FLOOR(('Frame Table'!K1118-($E$6*M1118)-($E$6*60*L1118))/'Frame Table'!$F$6,1)+1)</f>
        <v>19</v>
      </c>
      <c r="S1118">
        <f t="shared" si="358"/>
        <v>1110</v>
      </c>
      <c r="T1118">
        <f t="shared" si="354"/>
        <v>1696080</v>
      </c>
      <c r="U1118">
        <f t="shared" si="348"/>
        <v>1</v>
      </c>
      <c r="V1118">
        <f t="shared" si="349"/>
        <v>6</v>
      </c>
      <c r="W1118">
        <f>INDEX(Testing!$K$17:$K$23,FLOOR(('Frame Table'!T1118-($E$6*V1118)-($E$6*60*U1118))/'Frame Table'!$F$6,1)+1)</f>
        <v>25</v>
      </c>
      <c r="X1118">
        <f t="shared" si="342"/>
        <v>25</v>
      </c>
      <c r="Y1118">
        <f>INDEX(Testing!$N$17:$N$23,FLOOR(('Frame Table'!T1118-($E$6*V1118)-($E$6*60*U1118))/'Frame Table'!$F$6,1)+1)</f>
        <v>19</v>
      </c>
      <c r="AB1118">
        <f t="shared" si="359"/>
        <v>1110</v>
      </c>
      <c r="AC1118">
        <f t="shared" si="355"/>
        <v>1058940</v>
      </c>
      <c r="AD1118">
        <f t="shared" si="350"/>
        <v>0</v>
      </c>
      <c r="AE1118">
        <f t="shared" si="351"/>
        <v>41</v>
      </c>
      <c r="AF1118">
        <f>INDEX(Testing!$K$17:$K$23,FLOOR(('Frame Table'!AC1118-($E$6*AE1118)-($E$6*60*AD1118))/'Frame Table'!$F$6,1)+1)</f>
        <v>48</v>
      </c>
      <c r="AG1118">
        <f t="shared" si="343"/>
        <v>36</v>
      </c>
      <c r="AH1118">
        <f>INDEX(Testing!$N$17:$N$23,FLOOR(('Frame Table'!AC1118-($E$6*AE1118)-($E$6*60*AD1118))/'Frame Table'!$F$6,1)+1)</f>
        <v>38</v>
      </c>
    </row>
    <row r="1119" spans="1:34" x14ac:dyDescent="0.25">
      <c r="A1119">
        <f t="shared" si="356"/>
        <v>1111</v>
      </c>
      <c r="B1119">
        <f t="shared" si="352"/>
        <v>1414303</v>
      </c>
      <c r="C1119">
        <f t="shared" si="344"/>
        <v>0</v>
      </c>
      <c r="D1119">
        <f t="shared" si="345"/>
        <v>55</v>
      </c>
      <c r="E1119">
        <f>INDEX(Testing!$K$17:$K$23,FLOOR(('Frame Table'!B1119-($E$6*D1119)-($E$6*60*C1119))/'Frame Table'!$F$6,1)+1)</f>
        <v>25</v>
      </c>
      <c r="F1119">
        <f t="shared" si="340"/>
        <v>24</v>
      </c>
      <c r="G1119">
        <f>INDEX(Testing!$N$17:$N$23,FLOOR(('Frame Table'!B1119-($E$6*D1119)-($E$6*60*C1119))/'Frame Table'!$F$6,1)+1)</f>
        <v>19</v>
      </c>
      <c r="J1119">
        <f t="shared" si="357"/>
        <v>1111</v>
      </c>
      <c r="K1119">
        <f t="shared" si="353"/>
        <v>1212101</v>
      </c>
      <c r="L1119">
        <f t="shared" si="346"/>
        <v>0</v>
      </c>
      <c r="M1119">
        <f t="shared" si="347"/>
        <v>47</v>
      </c>
      <c r="N1119">
        <f>INDEX(Testing!$K$17:$K$23,FLOOR(('Frame Table'!K1119-($E$6*M1119)-($E$6*60*L1119))/'Frame Table'!$F$6,1)+1)</f>
        <v>48</v>
      </c>
      <c r="O1119">
        <f t="shared" si="341"/>
        <v>34</v>
      </c>
      <c r="P1119">
        <f>INDEX(Testing!$N$17:$N$23,FLOOR(('Frame Table'!K1119-($E$6*M1119)-($E$6*60*L1119))/'Frame Table'!$F$6,1)+1)</f>
        <v>38</v>
      </c>
      <c r="S1119">
        <f t="shared" si="358"/>
        <v>1111</v>
      </c>
      <c r="T1119">
        <f t="shared" si="354"/>
        <v>1697608</v>
      </c>
      <c r="U1119">
        <f t="shared" si="348"/>
        <v>1</v>
      </c>
      <c r="V1119">
        <f t="shared" si="349"/>
        <v>6</v>
      </c>
      <c r="W1119">
        <f>INDEX(Testing!$K$17:$K$23,FLOOR(('Frame Table'!T1119-($E$6*V1119)-($E$6*60*U1119))/'Frame Table'!$F$6,1)+1)</f>
        <v>25</v>
      </c>
      <c r="X1119">
        <f t="shared" si="342"/>
        <v>31</v>
      </c>
      <c r="Y1119">
        <f>INDEX(Testing!$N$17:$N$23,FLOOR(('Frame Table'!T1119-($E$6*V1119)-($E$6*60*U1119))/'Frame Table'!$F$6,1)+1)</f>
        <v>19</v>
      </c>
      <c r="AB1119">
        <f t="shared" si="359"/>
        <v>1111</v>
      </c>
      <c r="AC1119">
        <f t="shared" si="355"/>
        <v>1059894</v>
      </c>
      <c r="AD1119">
        <f t="shared" si="350"/>
        <v>0</v>
      </c>
      <c r="AE1119">
        <f t="shared" si="351"/>
        <v>41</v>
      </c>
      <c r="AF1119">
        <f>INDEX(Testing!$K$17:$K$23,FLOOR(('Frame Table'!AC1119-($E$6*AE1119)-($E$6*60*AD1119))/'Frame Table'!$F$6,1)+1)</f>
        <v>48</v>
      </c>
      <c r="AG1119">
        <f t="shared" si="343"/>
        <v>40</v>
      </c>
      <c r="AH1119">
        <f>INDEX(Testing!$N$17:$N$23,FLOOR(('Frame Table'!AC1119-($E$6*AE1119)-($E$6*60*AD1119))/'Frame Table'!$F$6,1)+1)</f>
        <v>38</v>
      </c>
    </row>
    <row r="1120" spans="1:34" x14ac:dyDescent="0.25">
      <c r="A1120">
        <f t="shared" si="356"/>
        <v>1112</v>
      </c>
      <c r="B1120">
        <f t="shared" si="352"/>
        <v>1415576</v>
      </c>
      <c r="C1120">
        <f t="shared" si="344"/>
        <v>0</v>
      </c>
      <c r="D1120">
        <f t="shared" si="345"/>
        <v>55</v>
      </c>
      <c r="E1120">
        <f>INDEX(Testing!$K$17:$K$23,FLOOR(('Frame Table'!B1120-($E$6*D1120)-($E$6*60*C1120))/'Frame Table'!$F$6,1)+1)</f>
        <v>25</v>
      </c>
      <c r="F1120">
        <f t="shared" ref="F1120:F1183" si="360">FLOOR(B1120/256,1) - D1120*100-C1120*6000</f>
        <v>29</v>
      </c>
      <c r="G1120">
        <f>INDEX(Testing!$N$17:$N$23,FLOOR(('Frame Table'!B1120-($E$6*D1120)-($E$6*60*C1120))/'Frame Table'!$F$6,1)+1)</f>
        <v>19</v>
      </c>
      <c r="J1120">
        <f t="shared" si="357"/>
        <v>1112</v>
      </c>
      <c r="K1120">
        <f t="shared" si="353"/>
        <v>1213192</v>
      </c>
      <c r="L1120">
        <f t="shared" si="346"/>
        <v>0</v>
      </c>
      <c r="M1120">
        <f t="shared" si="347"/>
        <v>47</v>
      </c>
      <c r="N1120">
        <f>INDEX(Testing!$K$17:$K$23,FLOOR(('Frame Table'!K1120-($E$6*M1120)-($E$6*60*L1120))/'Frame Table'!$F$6,1)+1)</f>
        <v>48</v>
      </c>
      <c r="O1120">
        <f t="shared" ref="O1120:O1183" si="361">FLOOR(K1120/256,1) - M1120*100-L1120*6000</f>
        <v>39</v>
      </c>
      <c r="P1120">
        <f>INDEX(Testing!$N$17:$N$23,FLOOR(('Frame Table'!K1120-($E$6*M1120)-($E$6*60*L1120))/'Frame Table'!$F$6,1)+1)</f>
        <v>38</v>
      </c>
      <c r="S1120">
        <f t="shared" si="358"/>
        <v>1112</v>
      </c>
      <c r="T1120">
        <f t="shared" si="354"/>
        <v>1699136</v>
      </c>
      <c r="U1120">
        <f t="shared" si="348"/>
        <v>1</v>
      </c>
      <c r="V1120">
        <f t="shared" si="349"/>
        <v>6</v>
      </c>
      <c r="W1120">
        <f>INDEX(Testing!$K$17:$K$23,FLOOR(('Frame Table'!T1120-($E$6*V1120)-($E$6*60*U1120))/'Frame Table'!$F$6,1)+1)</f>
        <v>48</v>
      </c>
      <c r="X1120">
        <f t="shared" ref="X1120:X1183" si="362">FLOOR(T1120/256,1) - V1120*100-U1120*6000</f>
        <v>37</v>
      </c>
      <c r="Y1120">
        <f>INDEX(Testing!$N$17:$N$23,FLOOR(('Frame Table'!T1120-($E$6*V1120)-($E$6*60*U1120))/'Frame Table'!$F$6,1)+1)</f>
        <v>38</v>
      </c>
      <c r="AB1120">
        <f t="shared" si="359"/>
        <v>1112</v>
      </c>
      <c r="AC1120">
        <f t="shared" si="355"/>
        <v>1060848</v>
      </c>
      <c r="AD1120">
        <f t="shared" si="350"/>
        <v>0</v>
      </c>
      <c r="AE1120">
        <f t="shared" si="351"/>
        <v>41</v>
      </c>
      <c r="AF1120">
        <f>INDEX(Testing!$K$17:$K$23,FLOOR(('Frame Table'!AC1120-($E$6*AE1120)-($E$6*60*AD1120))/'Frame Table'!$F$6,1)+1)</f>
        <v>48</v>
      </c>
      <c r="AG1120">
        <f t="shared" ref="AG1120:AG1183" si="363">FLOOR(AC1120/256,1) - AE1120*100-AD1120*6000</f>
        <v>43</v>
      </c>
      <c r="AH1120">
        <f>INDEX(Testing!$N$17:$N$23,FLOOR(('Frame Table'!AC1120-($E$6*AE1120)-($E$6*60*AD1120))/'Frame Table'!$F$6,1)+1)</f>
        <v>38</v>
      </c>
    </row>
    <row r="1121" spans="1:34" x14ac:dyDescent="0.25">
      <c r="A1121">
        <f t="shared" si="356"/>
        <v>1113</v>
      </c>
      <c r="B1121">
        <f t="shared" si="352"/>
        <v>1416849</v>
      </c>
      <c r="C1121">
        <f t="shared" si="344"/>
        <v>0</v>
      </c>
      <c r="D1121">
        <f t="shared" si="345"/>
        <v>55</v>
      </c>
      <c r="E1121">
        <f>INDEX(Testing!$K$17:$K$23,FLOOR(('Frame Table'!B1121-($E$6*D1121)-($E$6*60*C1121))/'Frame Table'!$F$6,1)+1)</f>
        <v>48</v>
      </c>
      <c r="F1121">
        <f t="shared" si="360"/>
        <v>34</v>
      </c>
      <c r="G1121">
        <f>INDEX(Testing!$N$17:$N$23,FLOOR(('Frame Table'!B1121-($E$6*D1121)-($E$6*60*C1121))/'Frame Table'!$F$6,1)+1)</f>
        <v>38</v>
      </c>
      <c r="J1121">
        <f t="shared" si="357"/>
        <v>1113</v>
      </c>
      <c r="K1121">
        <f t="shared" si="353"/>
        <v>1214283</v>
      </c>
      <c r="L1121">
        <f t="shared" si="346"/>
        <v>0</v>
      </c>
      <c r="M1121">
        <f t="shared" si="347"/>
        <v>47</v>
      </c>
      <c r="N1121">
        <f>INDEX(Testing!$K$17:$K$23,FLOOR(('Frame Table'!K1121-($E$6*M1121)-($E$6*60*L1121))/'Frame Table'!$F$6,1)+1)</f>
        <v>48</v>
      </c>
      <c r="O1121">
        <f t="shared" si="361"/>
        <v>43</v>
      </c>
      <c r="P1121">
        <f>INDEX(Testing!$N$17:$N$23,FLOOR(('Frame Table'!K1121-($E$6*M1121)-($E$6*60*L1121))/'Frame Table'!$F$6,1)+1)</f>
        <v>38</v>
      </c>
      <c r="S1121">
        <f t="shared" si="358"/>
        <v>1113</v>
      </c>
      <c r="T1121">
        <f t="shared" si="354"/>
        <v>1700664</v>
      </c>
      <c r="U1121">
        <f t="shared" si="348"/>
        <v>1</v>
      </c>
      <c r="V1121">
        <f t="shared" si="349"/>
        <v>6</v>
      </c>
      <c r="W1121">
        <f>INDEX(Testing!$K$17:$K$23,FLOOR(('Frame Table'!T1121-($E$6*V1121)-($E$6*60*U1121))/'Frame Table'!$F$6,1)+1)</f>
        <v>48</v>
      </c>
      <c r="X1121">
        <f t="shared" si="362"/>
        <v>43</v>
      </c>
      <c r="Y1121">
        <f>INDEX(Testing!$N$17:$N$23,FLOOR(('Frame Table'!T1121-($E$6*V1121)-($E$6*60*U1121))/'Frame Table'!$F$6,1)+1)</f>
        <v>38</v>
      </c>
      <c r="AB1121">
        <f t="shared" si="359"/>
        <v>1113</v>
      </c>
      <c r="AC1121">
        <f t="shared" si="355"/>
        <v>1061802</v>
      </c>
      <c r="AD1121">
        <f t="shared" si="350"/>
        <v>0</v>
      </c>
      <c r="AE1121">
        <f t="shared" si="351"/>
        <v>41</v>
      </c>
      <c r="AF1121">
        <f>INDEX(Testing!$K$17:$K$23,FLOOR(('Frame Table'!AC1121-($E$6*AE1121)-($E$6*60*AD1121))/'Frame Table'!$F$6,1)+1)</f>
        <v>48</v>
      </c>
      <c r="AG1121">
        <f t="shared" si="363"/>
        <v>47</v>
      </c>
      <c r="AH1121">
        <f>INDEX(Testing!$N$17:$N$23,FLOOR(('Frame Table'!AC1121-($E$6*AE1121)-($E$6*60*AD1121))/'Frame Table'!$F$6,1)+1)</f>
        <v>38</v>
      </c>
    </row>
    <row r="1122" spans="1:34" x14ac:dyDescent="0.25">
      <c r="A1122">
        <f t="shared" si="356"/>
        <v>1114</v>
      </c>
      <c r="B1122">
        <f t="shared" si="352"/>
        <v>1418122</v>
      </c>
      <c r="C1122">
        <f t="shared" si="344"/>
        <v>0</v>
      </c>
      <c r="D1122">
        <f t="shared" si="345"/>
        <v>55</v>
      </c>
      <c r="E1122">
        <f>INDEX(Testing!$K$17:$K$23,FLOOR(('Frame Table'!B1122-($E$6*D1122)-($E$6*60*C1122))/'Frame Table'!$F$6,1)+1)</f>
        <v>48</v>
      </c>
      <c r="F1122">
        <f t="shared" si="360"/>
        <v>39</v>
      </c>
      <c r="G1122">
        <f>INDEX(Testing!$N$17:$N$23,FLOOR(('Frame Table'!B1122-($E$6*D1122)-($E$6*60*C1122))/'Frame Table'!$F$6,1)+1)</f>
        <v>38</v>
      </c>
      <c r="J1122">
        <f t="shared" si="357"/>
        <v>1114</v>
      </c>
      <c r="K1122">
        <f t="shared" si="353"/>
        <v>1215374</v>
      </c>
      <c r="L1122">
        <f t="shared" si="346"/>
        <v>0</v>
      </c>
      <c r="M1122">
        <f t="shared" si="347"/>
        <v>47</v>
      </c>
      <c r="N1122">
        <f>INDEX(Testing!$K$17:$K$23,FLOOR(('Frame Table'!K1122-($E$6*M1122)-($E$6*60*L1122))/'Frame Table'!$F$6,1)+1)</f>
        <v>48</v>
      </c>
      <c r="O1122">
        <f t="shared" si="361"/>
        <v>47</v>
      </c>
      <c r="P1122">
        <f>INDEX(Testing!$N$17:$N$23,FLOOR(('Frame Table'!K1122-($E$6*M1122)-($E$6*60*L1122))/'Frame Table'!$F$6,1)+1)</f>
        <v>38</v>
      </c>
      <c r="S1122">
        <f t="shared" si="358"/>
        <v>1114</v>
      </c>
      <c r="T1122">
        <f t="shared" si="354"/>
        <v>1702192</v>
      </c>
      <c r="U1122">
        <f t="shared" si="348"/>
        <v>1</v>
      </c>
      <c r="V1122">
        <f t="shared" si="349"/>
        <v>6</v>
      </c>
      <c r="W1122">
        <f>INDEX(Testing!$K$17:$K$23,FLOOR(('Frame Table'!T1122-($E$6*V1122)-($E$6*60*U1122))/'Frame Table'!$F$6,1)+1)</f>
        <v>61</v>
      </c>
      <c r="X1122">
        <f t="shared" si="362"/>
        <v>49</v>
      </c>
      <c r="Y1122">
        <f>INDEX(Testing!$N$17:$N$23,FLOOR(('Frame Table'!T1122-($E$6*V1122)-($E$6*60*U1122))/'Frame Table'!$F$6,1)+1)</f>
        <v>58</v>
      </c>
      <c r="AB1122">
        <f t="shared" si="359"/>
        <v>1114</v>
      </c>
      <c r="AC1122">
        <f t="shared" si="355"/>
        <v>1062756</v>
      </c>
      <c r="AD1122">
        <f t="shared" si="350"/>
        <v>0</v>
      </c>
      <c r="AE1122">
        <f t="shared" si="351"/>
        <v>41</v>
      </c>
      <c r="AF1122">
        <f>INDEX(Testing!$K$17:$K$23,FLOOR(('Frame Table'!AC1122-($E$6*AE1122)-($E$6*60*AD1122))/'Frame Table'!$F$6,1)+1)</f>
        <v>61</v>
      </c>
      <c r="AG1122">
        <f t="shared" si="363"/>
        <v>51</v>
      </c>
      <c r="AH1122">
        <f>INDEX(Testing!$N$17:$N$23,FLOOR(('Frame Table'!AC1122-($E$6*AE1122)-($E$6*60*AD1122))/'Frame Table'!$F$6,1)+1)</f>
        <v>58</v>
      </c>
    </row>
    <row r="1123" spans="1:34" x14ac:dyDescent="0.25">
      <c r="A1123">
        <f t="shared" si="356"/>
        <v>1115</v>
      </c>
      <c r="B1123">
        <f t="shared" si="352"/>
        <v>1419395</v>
      </c>
      <c r="C1123">
        <f t="shared" si="344"/>
        <v>0</v>
      </c>
      <c r="D1123">
        <f t="shared" si="345"/>
        <v>55</v>
      </c>
      <c r="E1123">
        <f>INDEX(Testing!$K$17:$K$23,FLOOR(('Frame Table'!B1123-($E$6*D1123)-($E$6*60*C1123))/'Frame Table'!$F$6,1)+1)</f>
        <v>48</v>
      </c>
      <c r="F1123">
        <f t="shared" si="360"/>
        <v>44</v>
      </c>
      <c r="G1123">
        <f>INDEX(Testing!$N$17:$N$23,FLOOR(('Frame Table'!B1123-($E$6*D1123)-($E$6*60*C1123))/'Frame Table'!$F$6,1)+1)</f>
        <v>38</v>
      </c>
      <c r="J1123">
        <f t="shared" si="357"/>
        <v>1115</v>
      </c>
      <c r="K1123">
        <f t="shared" si="353"/>
        <v>1216465</v>
      </c>
      <c r="L1123">
        <f t="shared" si="346"/>
        <v>0</v>
      </c>
      <c r="M1123">
        <f t="shared" si="347"/>
        <v>47</v>
      </c>
      <c r="N1123">
        <f>INDEX(Testing!$K$17:$K$23,FLOOR(('Frame Table'!K1123-($E$6*M1123)-($E$6*60*L1123))/'Frame Table'!$F$6,1)+1)</f>
        <v>61</v>
      </c>
      <c r="O1123">
        <f t="shared" si="361"/>
        <v>51</v>
      </c>
      <c r="P1123">
        <f>INDEX(Testing!$N$17:$N$23,FLOOR(('Frame Table'!K1123-($E$6*M1123)-($E$6*60*L1123))/'Frame Table'!$F$6,1)+1)</f>
        <v>58</v>
      </c>
      <c r="S1123">
        <f t="shared" si="358"/>
        <v>1115</v>
      </c>
      <c r="T1123">
        <f t="shared" si="354"/>
        <v>1703720</v>
      </c>
      <c r="U1123">
        <f t="shared" si="348"/>
        <v>1</v>
      </c>
      <c r="V1123">
        <f t="shared" si="349"/>
        <v>6</v>
      </c>
      <c r="W1123">
        <f>INDEX(Testing!$K$17:$K$23,FLOOR(('Frame Table'!T1123-($E$6*V1123)-($E$6*60*U1123))/'Frame Table'!$F$6,1)+1)</f>
        <v>61</v>
      </c>
      <c r="X1123">
        <f t="shared" si="362"/>
        <v>55</v>
      </c>
      <c r="Y1123">
        <f>INDEX(Testing!$N$17:$N$23,FLOOR(('Frame Table'!T1123-($E$6*V1123)-($E$6*60*U1123))/'Frame Table'!$F$6,1)+1)</f>
        <v>58</v>
      </c>
      <c r="AB1123">
        <f t="shared" si="359"/>
        <v>1115</v>
      </c>
      <c r="AC1123">
        <f t="shared" si="355"/>
        <v>1063710</v>
      </c>
      <c r="AD1123">
        <f t="shared" si="350"/>
        <v>0</v>
      </c>
      <c r="AE1123">
        <f t="shared" si="351"/>
        <v>41</v>
      </c>
      <c r="AF1123">
        <f>INDEX(Testing!$K$17:$K$23,FLOOR(('Frame Table'!AC1123-($E$6*AE1123)-($E$6*60*AD1123))/'Frame Table'!$F$6,1)+1)</f>
        <v>61</v>
      </c>
      <c r="AG1123">
        <f t="shared" si="363"/>
        <v>55</v>
      </c>
      <c r="AH1123">
        <f>INDEX(Testing!$N$17:$N$23,FLOOR(('Frame Table'!AC1123-($E$6*AE1123)-($E$6*60*AD1123))/'Frame Table'!$F$6,1)+1)</f>
        <v>58</v>
      </c>
    </row>
    <row r="1124" spans="1:34" x14ac:dyDescent="0.25">
      <c r="A1124">
        <f t="shared" si="356"/>
        <v>1116</v>
      </c>
      <c r="B1124">
        <f t="shared" si="352"/>
        <v>1420668</v>
      </c>
      <c r="C1124">
        <f t="shared" si="344"/>
        <v>0</v>
      </c>
      <c r="D1124">
        <f t="shared" si="345"/>
        <v>55</v>
      </c>
      <c r="E1124">
        <f>INDEX(Testing!$K$17:$K$23,FLOOR(('Frame Table'!B1124-($E$6*D1124)-($E$6*60*C1124))/'Frame Table'!$F$6,1)+1)</f>
        <v>61</v>
      </c>
      <c r="F1124">
        <f t="shared" si="360"/>
        <v>49</v>
      </c>
      <c r="G1124">
        <f>INDEX(Testing!$N$17:$N$23,FLOOR(('Frame Table'!B1124-($E$6*D1124)-($E$6*60*C1124))/'Frame Table'!$F$6,1)+1)</f>
        <v>58</v>
      </c>
      <c r="J1124">
        <f t="shared" si="357"/>
        <v>1116</v>
      </c>
      <c r="K1124">
        <f t="shared" si="353"/>
        <v>1217556</v>
      </c>
      <c r="L1124">
        <f t="shared" si="346"/>
        <v>0</v>
      </c>
      <c r="M1124">
        <f t="shared" si="347"/>
        <v>47</v>
      </c>
      <c r="N1124">
        <f>INDEX(Testing!$K$17:$K$23,FLOOR(('Frame Table'!K1124-($E$6*M1124)-($E$6*60*L1124))/'Frame Table'!$F$6,1)+1)</f>
        <v>61</v>
      </c>
      <c r="O1124">
        <f t="shared" si="361"/>
        <v>56</v>
      </c>
      <c r="P1124">
        <f>INDEX(Testing!$N$17:$N$23,FLOOR(('Frame Table'!K1124-($E$6*M1124)-($E$6*60*L1124))/'Frame Table'!$F$6,1)+1)</f>
        <v>58</v>
      </c>
      <c r="S1124">
        <f t="shared" si="358"/>
        <v>1116</v>
      </c>
      <c r="T1124">
        <f t="shared" si="354"/>
        <v>1705248</v>
      </c>
      <c r="U1124">
        <f t="shared" si="348"/>
        <v>1</v>
      </c>
      <c r="V1124">
        <f t="shared" si="349"/>
        <v>6</v>
      </c>
      <c r="W1124">
        <f>INDEX(Testing!$K$17:$K$23,FLOOR(('Frame Table'!T1124-($E$6*V1124)-($E$6*60*U1124))/'Frame Table'!$F$6,1)+1)</f>
        <v>61</v>
      </c>
      <c r="X1124">
        <f t="shared" si="362"/>
        <v>61</v>
      </c>
      <c r="Y1124">
        <f>INDEX(Testing!$N$17:$N$23,FLOOR(('Frame Table'!T1124-($E$6*V1124)-($E$6*60*U1124))/'Frame Table'!$F$6,1)+1)</f>
        <v>58</v>
      </c>
      <c r="AB1124">
        <f t="shared" si="359"/>
        <v>1116</v>
      </c>
      <c r="AC1124">
        <f t="shared" si="355"/>
        <v>1064664</v>
      </c>
      <c r="AD1124">
        <f t="shared" si="350"/>
        <v>0</v>
      </c>
      <c r="AE1124">
        <f t="shared" si="351"/>
        <v>41</v>
      </c>
      <c r="AF1124">
        <f>INDEX(Testing!$K$17:$K$23,FLOOR(('Frame Table'!AC1124-($E$6*AE1124)-($E$6*60*AD1124))/'Frame Table'!$F$6,1)+1)</f>
        <v>61</v>
      </c>
      <c r="AG1124">
        <f t="shared" si="363"/>
        <v>58</v>
      </c>
      <c r="AH1124">
        <f>INDEX(Testing!$N$17:$N$23,FLOOR(('Frame Table'!AC1124-($E$6*AE1124)-($E$6*60*AD1124))/'Frame Table'!$F$6,1)+1)</f>
        <v>58</v>
      </c>
    </row>
    <row r="1125" spans="1:34" x14ac:dyDescent="0.25">
      <c r="A1125">
        <f t="shared" si="356"/>
        <v>1117</v>
      </c>
      <c r="B1125">
        <f t="shared" si="352"/>
        <v>1421941</v>
      </c>
      <c r="C1125">
        <f t="shared" si="344"/>
        <v>0</v>
      </c>
      <c r="D1125">
        <f t="shared" si="345"/>
        <v>55</v>
      </c>
      <c r="E1125">
        <f>INDEX(Testing!$K$17:$K$23,FLOOR(('Frame Table'!B1125-($E$6*D1125)-($E$6*60*C1125))/'Frame Table'!$F$6,1)+1)</f>
        <v>61</v>
      </c>
      <c r="F1125">
        <f t="shared" si="360"/>
        <v>54</v>
      </c>
      <c r="G1125">
        <f>INDEX(Testing!$N$17:$N$23,FLOOR(('Frame Table'!B1125-($E$6*D1125)-($E$6*60*C1125))/'Frame Table'!$F$6,1)+1)</f>
        <v>58</v>
      </c>
      <c r="J1125">
        <f t="shared" si="357"/>
        <v>1117</v>
      </c>
      <c r="K1125">
        <f t="shared" si="353"/>
        <v>1218647</v>
      </c>
      <c r="L1125">
        <f t="shared" si="346"/>
        <v>0</v>
      </c>
      <c r="M1125">
        <f t="shared" si="347"/>
        <v>47</v>
      </c>
      <c r="N1125">
        <f>INDEX(Testing!$K$17:$K$23,FLOOR(('Frame Table'!K1125-($E$6*M1125)-($E$6*60*L1125))/'Frame Table'!$F$6,1)+1)</f>
        <v>61</v>
      </c>
      <c r="O1125">
        <f t="shared" si="361"/>
        <v>60</v>
      </c>
      <c r="P1125">
        <f>INDEX(Testing!$N$17:$N$23,FLOOR(('Frame Table'!K1125-($E$6*M1125)-($E$6*60*L1125))/'Frame Table'!$F$6,1)+1)</f>
        <v>58</v>
      </c>
      <c r="S1125">
        <f t="shared" si="358"/>
        <v>1117</v>
      </c>
      <c r="T1125">
        <f t="shared" si="354"/>
        <v>1706776</v>
      </c>
      <c r="U1125">
        <f t="shared" si="348"/>
        <v>1</v>
      </c>
      <c r="V1125">
        <f t="shared" si="349"/>
        <v>6</v>
      </c>
      <c r="W1125">
        <f>INDEX(Testing!$K$17:$K$23,FLOOR(('Frame Table'!T1125-($E$6*V1125)-($E$6*60*U1125))/'Frame Table'!$F$6,1)+1)</f>
        <v>82</v>
      </c>
      <c r="X1125">
        <f t="shared" si="362"/>
        <v>67</v>
      </c>
      <c r="Y1125">
        <f>INDEX(Testing!$N$17:$N$23,FLOOR(('Frame Table'!T1125-($E$6*V1125)-($E$6*60*U1125))/'Frame Table'!$F$6,1)+1)</f>
        <v>77</v>
      </c>
      <c r="AB1125">
        <f t="shared" si="359"/>
        <v>1117</v>
      </c>
      <c r="AC1125">
        <f t="shared" si="355"/>
        <v>1065618</v>
      </c>
      <c r="AD1125">
        <f t="shared" si="350"/>
        <v>0</v>
      </c>
      <c r="AE1125">
        <f t="shared" si="351"/>
        <v>41</v>
      </c>
      <c r="AF1125">
        <f>INDEX(Testing!$K$17:$K$23,FLOOR(('Frame Table'!AC1125-($E$6*AE1125)-($E$6*60*AD1125))/'Frame Table'!$F$6,1)+1)</f>
        <v>61</v>
      </c>
      <c r="AG1125">
        <f t="shared" si="363"/>
        <v>62</v>
      </c>
      <c r="AH1125">
        <f>INDEX(Testing!$N$17:$N$23,FLOOR(('Frame Table'!AC1125-($E$6*AE1125)-($E$6*60*AD1125))/'Frame Table'!$F$6,1)+1)</f>
        <v>58</v>
      </c>
    </row>
    <row r="1126" spans="1:34" x14ac:dyDescent="0.25">
      <c r="A1126">
        <f t="shared" si="356"/>
        <v>1118</v>
      </c>
      <c r="B1126">
        <f t="shared" si="352"/>
        <v>1423214</v>
      </c>
      <c r="C1126">
        <f t="shared" si="344"/>
        <v>0</v>
      </c>
      <c r="D1126">
        <f t="shared" si="345"/>
        <v>55</v>
      </c>
      <c r="E1126">
        <f>INDEX(Testing!$K$17:$K$23,FLOOR(('Frame Table'!B1126-($E$6*D1126)-($E$6*60*C1126))/'Frame Table'!$F$6,1)+1)</f>
        <v>61</v>
      </c>
      <c r="F1126">
        <f t="shared" si="360"/>
        <v>59</v>
      </c>
      <c r="G1126">
        <f>INDEX(Testing!$N$17:$N$23,FLOOR(('Frame Table'!B1126-($E$6*D1126)-($E$6*60*C1126))/'Frame Table'!$F$6,1)+1)</f>
        <v>58</v>
      </c>
      <c r="J1126">
        <f t="shared" si="357"/>
        <v>1118</v>
      </c>
      <c r="K1126">
        <f t="shared" si="353"/>
        <v>1219738</v>
      </c>
      <c r="L1126">
        <f t="shared" si="346"/>
        <v>0</v>
      </c>
      <c r="M1126">
        <f t="shared" si="347"/>
        <v>47</v>
      </c>
      <c r="N1126">
        <f>INDEX(Testing!$K$17:$K$23,FLOOR(('Frame Table'!K1126-($E$6*M1126)-($E$6*60*L1126))/'Frame Table'!$F$6,1)+1)</f>
        <v>82</v>
      </c>
      <c r="O1126">
        <f t="shared" si="361"/>
        <v>64</v>
      </c>
      <c r="P1126">
        <f>INDEX(Testing!$N$17:$N$23,FLOOR(('Frame Table'!K1126-($E$6*M1126)-($E$6*60*L1126))/'Frame Table'!$F$6,1)+1)</f>
        <v>77</v>
      </c>
      <c r="S1126">
        <f t="shared" si="358"/>
        <v>1118</v>
      </c>
      <c r="T1126">
        <f t="shared" si="354"/>
        <v>1708304</v>
      </c>
      <c r="U1126">
        <f t="shared" si="348"/>
        <v>1</v>
      </c>
      <c r="V1126">
        <f t="shared" si="349"/>
        <v>6</v>
      </c>
      <c r="W1126">
        <f>INDEX(Testing!$K$17:$K$23,FLOOR(('Frame Table'!T1126-($E$6*V1126)-($E$6*60*U1126))/'Frame Table'!$F$6,1)+1)</f>
        <v>82</v>
      </c>
      <c r="X1126">
        <f t="shared" si="362"/>
        <v>73</v>
      </c>
      <c r="Y1126">
        <f>INDEX(Testing!$N$17:$N$23,FLOOR(('Frame Table'!T1126-($E$6*V1126)-($E$6*60*U1126))/'Frame Table'!$F$6,1)+1)</f>
        <v>77</v>
      </c>
      <c r="AB1126">
        <f t="shared" si="359"/>
        <v>1118</v>
      </c>
      <c r="AC1126">
        <f t="shared" si="355"/>
        <v>1066572</v>
      </c>
      <c r="AD1126">
        <f t="shared" si="350"/>
        <v>0</v>
      </c>
      <c r="AE1126">
        <f t="shared" si="351"/>
        <v>41</v>
      </c>
      <c r="AF1126">
        <f>INDEX(Testing!$K$17:$K$23,FLOOR(('Frame Table'!AC1126-($E$6*AE1126)-($E$6*60*AD1126))/'Frame Table'!$F$6,1)+1)</f>
        <v>82</v>
      </c>
      <c r="AG1126">
        <f t="shared" si="363"/>
        <v>66</v>
      </c>
      <c r="AH1126">
        <f>INDEX(Testing!$N$17:$N$23,FLOOR(('Frame Table'!AC1126-($E$6*AE1126)-($E$6*60*AD1126))/'Frame Table'!$F$6,1)+1)</f>
        <v>77</v>
      </c>
    </row>
    <row r="1127" spans="1:34" x14ac:dyDescent="0.25">
      <c r="A1127">
        <f t="shared" si="356"/>
        <v>1119</v>
      </c>
      <c r="B1127">
        <f t="shared" si="352"/>
        <v>1424487</v>
      </c>
      <c r="C1127">
        <f t="shared" si="344"/>
        <v>0</v>
      </c>
      <c r="D1127">
        <f t="shared" si="345"/>
        <v>55</v>
      </c>
      <c r="E1127">
        <f>INDEX(Testing!$K$17:$K$23,FLOOR(('Frame Table'!B1127-($E$6*D1127)-($E$6*60*C1127))/'Frame Table'!$F$6,1)+1)</f>
        <v>82</v>
      </c>
      <c r="F1127">
        <f t="shared" si="360"/>
        <v>64</v>
      </c>
      <c r="G1127">
        <f>INDEX(Testing!$N$17:$N$23,FLOOR(('Frame Table'!B1127-($E$6*D1127)-($E$6*60*C1127))/'Frame Table'!$F$6,1)+1)</f>
        <v>77</v>
      </c>
      <c r="J1127">
        <f t="shared" si="357"/>
        <v>1119</v>
      </c>
      <c r="K1127">
        <f t="shared" si="353"/>
        <v>1220829</v>
      </c>
      <c r="L1127">
        <f t="shared" si="346"/>
        <v>0</v>
      </c>
      <c r="M1127">
        <f t="shared" si="347"/>
        <v>47</v>
      </c>
      <c r="N1127">
        <f>INDEX(Testing!$K$17:$K$23,FLOOR(('Frame Table'!K1127-($E$6*M1127)-($E$6*60*L1127))/'Frame Table'!$F$6,1)+1)</f>
        <v>82</v>
      </c>
      <c r="O1127">
        <f t="shared" si="361"/>
        <v>68</v>
      </c>
      <c r="P1127">
        <f>INDEX(Testing!$N$17:$N$23,FLOOR(('Frame Table'!K1127-($E$6*M1127)-($E$6*60*L1127))/'Frame Table'!$F$6,1)+1)</f>
        <v>77</v>
      </c>
      <c r="S1127">
        <f t="shared" si="358"/>
        <v>1119</v>
      </c>
      <c r="T1127">
        <f t="shared" si="354"/>
        <v>1709832</v>
      </c>
      <c r="U1127">
        <f t="shared" si="348"/>
        <v>1</v>
      </c>
      <c r="V1127">
        <f t="shared" si="349"/>
        <v>6</v>
      </c>
      <c r="W1127">
        <f>INDEX(Testing!$K$17:$K$23,FLOOR(('Frame Table'!T1127-($E$6*V1127)-($E$6*60*U1127))/'Frame Table'!$F$6,1)+1)</f>
        <v>82</v>
      </c>
      <c r="X1127">
        <f t="shared" si="362"/>
        <v>79</v>
      </c>
      <c r="Y1127">
        <f>INDEX(Testing!$N$17:$N$23,FLOOR(('Frame Table'!T1127-($E$6*V1127)-($E$6*60*U1127))/'Frame Table'!$F$6,1)+1)</f>
        <v>77</v>
      </c>
      <c r="AB1127">
        <f t="shared" si="359"/>
        <v>1119</v>
      </c>
      <c r="AC1127">
        <f t="shared" si="355"/>
        <v>1067526</v>
      </c>
      <c r="AD1127">
        <f t="shared" si="350"/>
        <v>0</v>
      </c>
      <c r="AE1127">
        <f t="shared" si="351"/>
        <v>41</v>
      </c>
      <c r="AF1127">
        <f>INDEX(Testing!$K$17:$K$23,FLOOR(('Frame Table'!AC1127-($E$6*AE1127)-($E$6*60*AD1127))/'Frame Table'!$F$6,1)+1)</f>
        <v>82</v>
      </c>
      <c r="AG1127">
        <f t="shared" si="363"/>
        <v>70</v>
      </c>
      <c r="AH1127">
        <f>INDEX(Testing!$N$17:$N$23,FLOOR(('Frame Table'!AC1127-($E$6*AE1127)-($E$6*60*AD1127))/'Frame Table'!$F$6,1)+1)</f>
        <v>77</v>
      </c>
    </row>
    <row r="1128" spans="1:34" x14ac:dyDescent="0.25">
      <c r="A1128">
        <f t="shared" si="356"/>
        <v>1120</v>
      </c>
      <c r="B1128">
        <f t="shared" si="352"/>
        <v>1425760</v>
      </c>
      <c r="C1128">
        <f t="shared" si="344"/>
        <v>0</v>
      </c>
      <c r="D1128">
        <f t="shared" si="345"/>
        <v>55</v>
      </c>
      <c r="E1128">
        <f>INDEX(Testing!$K$17:$K$23,FLOOR(('Frame Table'!B1128-($E$6*D1128)-($E$6*60*C1128))/'Frame Table'!$F$6,1)+1)</f>
        <v>82</v>
      </c>
      <c r="F1128">
        <f t="shared" si="360"/>
        <v>69</v>
      </c>
      <c r="G1128">
        <f>INDEX(Testing!$N$17:$N$23,FLOOR(('Frame Table'!B1128-($E$6*D1128)-($E$6*60*C1128))/'Frame Table'!$F$6,1)+1)</f>
        <v>77</v>
      </c>
      <c r="J1128">
        <f t="shared" si="357"/>
        <v>1120</v>
      </c>
      <c r="K1128">
        <f t="shared" si="353"/>
        <v>1221920</v>
      </c>
      <c r="L1128">
        <f t="shared" si="346"/>
        <v>0</v>
      </c>
      <c r="M1128">
        <f t="shared" si="347"/>
        <v>47</v>
      </c>
      <c r="N1128">
        <f>INDEX(Testing!$K$17:$K$23,FLOOR(('Frame Table'!K1128-($E$6*M1128)-($E$6*60*L1128))/'Frame Table'!$F$6,1)+1)</f>
        <v>82</v>
      </c>
      <c r="O1128">
        <f t="shared" si="361"/>
        <v>73</v>
      </c>
      <c r="P1128">
        <f>INDEX(Testing!$N$17:$N$23,FLOOR(('Frame Table'!K1128-($E$6*M1128)-($E$6*60*L1128))/'Frame Table'!$F$6,1)+1)</f>
        <v>77</v>
      </c>
      <c r="S1128">
        <f t="shared" si="358"/>
        <v>1120</v>
      </c>
      <c r="T1128">
        <f t="shared" si="354"/>
        <v>1711360</v>
      </c>
      <c r="U1128">
        <f t="shared" si="348"/>
        <v>1</v>
      </c>
      <c r="V1128">
        <f t="shared" si="349"/>
        <v>6</v>
      </c>
      <c r="W1128">
        <f>INDEX(Testing!$K$17:$K$23,FLOOR(('Frame Table'!T1128-($E$6*V1128)-($E$6*60*U1128))/'Frame Table'!$F$6,1)+1)</f>
        <v>97</v>
      </c>
      <c r="X1128">
        <f t="shared" si="362"/>
        <v>85</v>
      </c>
      <c r="Y1128">
        <f>INDEX(Testing!$N$17:$N$23,FLOOR(('Frame Table'!T1128-($E$6*V1128)-($E$6*60*U1128))/'Frame Table'!$F$6,1)+1)</f>
        <v>96</v>
      </c>
      <c r="AB1128">
        <f t="shared" si="359"/>
        <v>1120</v>
      </c>
      <c r="AC1128">
        <f t="shared" si="355"/>
        <v>1068480</v>
      </c>
      <c r="AD1128">
        <f t="shared" si="350"/>
        <v>0</v>
      </c>
      <c r="AE1128">
        <f t="shared" si="351"/>
        <v>41</v>
      </c>
      <c r="AF1128">
        <f>INDEX(Testing!$K$17:$K$23,FLOOR(('Frame Table'!AC1128-($E$6*AE1128)-($E$6*60*AD1128))/'Frame Table'!$F$6,1)+1)</f>
        <v>82</v>
      </c>
      <c r="AG1128">
        <f t="shared" si="363"/>
        <v>73</v>
      </c>
      <c r="AH1128">
        <f>INDEX(Testing!$N$17:$N$23,FLOOR(('Frame Table'!AC1128-($E$6*AE1128)-($E$6*60*AD1128))/'Frame Table'!$F$6,1)+1)</f>
        <v>77</v>
      </c>
    </row>
    <row r="1129" spans="1:34" x14ac:dyDescent="0.25">
      <c r="A1129">
        <f t="shared" si="356"/>
        <v>1121</v>
      </c>
      <c r="B1129">
        <f t="shared" si="352"/>
        <v>1427033</v>
      </c>
      <c r="C1129">
        <f t="shared" si="344"/>
        <v>0</v>
      </c>
      <c r="D1129">
        <f t="shared" si="345"/>
        <v>55</v>
      </c>
      <c r="E1129">
        <f>INDEX(Testing!$K$17:$K$23,FLOOR(('Frame Table'!B1129-($E$6*D1129)-($E$6*60*C1129))/'Frame Table'!$F$6,1)+1)</f>
        <v>82</v>
      </c>
      <c r="F1129">
        <f t="shared" si="360"/>
        <v>74</v>
      </c>
      <c r="G1129">
        <f>INDEX(Testing!$N$17:$N$23,FLOOR(('Frame Table'!B1129-($E$6*D1129)-($E$6*60*C1129))/'Frame Table'!$F$6,1)+1)</f>
        <v>77</v>
      </c>
      <c r="J1129">
        <f t="shared" si="357"/>
        <v>1121</v>
      </c>
      <c r="K1129">
        <f t="shared" si="353"/>
        <v>1223011</v>
      </c>
      <c r="L1129">
        <f t="shared" si="346"/>
        <v>0</v>
      </c>
      <c r="M1129">
        <f t="shared" si="347"/>
        <v>47</v>
      </c>
      <c r="N1129">
        <f>INDEX(Testing!$K$17:$K$23,FLOOR(('Frame Table'!K1129-($E$6*M1129)-($E$6*60*L1129))/'Frame Table'!$F$6,1)+1)</f>
        <v>82</v>
      </c>
      <c r="O1129">
        <f t="shared" si="361"/>
        <v>77</v>
      </c>
      <c r="P1129">
        <f>INDEX(Testing!$N$17:$N$23,FLOOR(('Frame Table'!K1129-($E$6*M1129)-($E$6*60*L1129))/'Frame Table'!$F$6,1)+1)</f>
        <v>77</v>
      </c>
      <c r="S1129">
        <f t="shared" si="358"/>
        <v>1121</v>
      </c>
      <c r="T1129">
        <f t="shared" si="354"/>
        <v>1712888</v>
      </c>
      <c r="U1129">
        <f t="shared" si="348"/>
        <v>1</v>
      </c>
      <c r="V1129">
        <f t="shared" si="349"/>
        <v>6</v>
      </c>
      <c r="W1129">
        <f>INDEX(Testing!$K$17:$K$23,FLOOR(('Frame Table'!T1129-($E$6*V1129)-($E$6*60*U1129))/'Frame Table'!$F$6,1)+1)</f>
        <v>97</v>
      </c>
      <c r="X1129">
        <f t="shared" si="362"/>
        <v>90</v>
      </c>
      <c r="Y1129">
        <f>INDEX(Testing!$N$17:$N$23,FLOOR(('Frame Table'!T1129-($E$6*V1129)-($E$6*60*U1129))/'Frame Table'!$F$6,1)+1)</f>
        <v>96</v>
      </c>
      <c r="AB1129">
        <f t="shared" si="359"/>
        <v>1121</v>
      </c>
      <c r="AC1129">
        <f t="shared" si="355"/>
        <v>1069434</v>
      </c>
      <c r="AD1129">
        <f t="shared" si="350"/>
        <v>0</v>
      </c>
      <c r="AE1129">
        <f t="shared" si="351"/>
        <v>41</v>
      </c>
      <c r="AF1129">
        <f>INDEX(Testing!$K$17:$K$23,FLOOR(('Frame Table'!AC1129-($E$6*AE1129)-($E$6*60*AD1129))/'Frame Table'!$F$6,1)+1)</f>
        <v>82</v>
      </c>
      <c r="AG1129">
        <f t="shared" si="363"/>
        <v>77</v>
      </c>
      <c r="AH1129">
        <f>INDEX(Testing!$N$17:$N$23,FLOOR(('Frame Table'!AC1129-($E$6*AE1129)-($E$6*60*AD1129))/'Frame Table'!$F$6,1)+1)</f>
        <v>77</v>
      </c>
    </row>
    <row r="1130" spans="1:34" x14ac:dyDescent="0.25">
      <c r="A1130">
        <f t="shared" si="356"/>
        <v>1122</v>
      </c>
      <c r="B1130">
        <f t="shared" si="352"/>
        <v>1428306</v>
      </c>
      <c r="C1130">
        <f t="shared" si="344"/>
        <v>0</v>
      </c>
      <c r="D1130">
        <f t="shared" si="345"/>
        <v>55</v>
      </c>
      <c r="E1130">
        <f>INDEX(Testing!$K$17:$K$23,FLOOR(('Frame Table'!B1130-($E$6*D1130)-($E$6*60*C1130))/'Frame Table'!$F$6,1)+1)</f>
        <v>82</v>
      </c>
      <c r="F1130">
        <f t="shared" si="360"/>
        <v>79</v>
      </c>
      <c r="G1130">
        <f>INDEX(Testing!$N$17:$N$23,FLOOR(('Frame Table'!B1130-($E$6*D1130)-($E$6*60*C1130))/'Frame Table'!$F$6,1)+1)</f>
        <v>77</v>
      </c>
      <c r="J1130">
        <f t="shared" si="357"/>
        <v>1122</v>
      </c>
      <c r="K1130">
        <f t="shared" si="353"/>
        <v>1224102</v>
      </c>
      <c r="L1130">
        <f t="shared" si="346"/>
        <v>0</v>
      </c>
      <c r="M1130">
        <f t="shared" si="347"/>
        <v>47</v>
      </c>
      <c r="N1130">
        <f>INDEX(Testing!$K$17:$K$23,FLOOR(('Frame Table'!K1130-($E$6*M1130)-($E$6*60*L1130))/'Frame Table'!$F$6,1)+1)</f>
        <v>97</v>
      </c>
      <c r="O1130">
        <f t="shared" si="361"/>
        <v>81</v>
      </c>
      <c r="P1130">
        <f>INDEX(Testing!$N$17:$N$23,FLOOR(('Frame Table'!K1130-($E$6*M1130)-($E$6*60*L1130))/'Frame Table'!$F$6,1)+1)</f>
        <v>96</v>
      </c>
      <c r="S1130">
        <f t="shared" si="358"/>
        <v>1122</v>
      </c>
      <c r="T1130">
        <f t="shared" si="354"/>
        <v>1714416</v>
      </c>
      <c r="U1130">
        <f t="shared" si="348"/>
        <v>1</v>
      </c>
      <c r="V1130">
        <f t="shared" si="349"/>
        <v>6</v>
      </c>
      <c r="W1130">
        <f>INDEX(Testing!$K$17:$K$23,FLOOR(('Frame Table'!T1130-($E$6*V1130)-($E$6*60*U1130))/'Frame Table'!$F$6,1)+1)</f>
        <v>99</v>
      </c>
      <c r="X1130">
        <f t="shared" si="362"/>
        <v>96</v>
      </c>
      <c r="Y1130">
        <f>INDEX(Testing!$N$17:$N$23,FLOOR(('Frame Table'!T1130-($E$6*V1130)-($E$6*60*U1130))/'Frame Table'!$F$6,1)+1)</f>
        <v>99</v>
      </c>
      <c r="AB1130">
        <f t="shared" si="359"/>
        <v>1122</v>
      </c>
      <c r="AC1130">
        <f t="shared" si="355"/>
        <v>1070388</v>
      </c>
      <c r="AD1130">
        <f t="shared" si="350"/>
        <v>0</v>
      </c>
      <c r="AE1130">
        <f t="shared" si="351"/>
        <v>41</v>
      </c>
      <c r="AF1130">
        <f>INDEX(Testing!$K$17:$K$23,FLOOR(('Frame Table'!AC1130-($E$6*AE1130)-($E$6*60*AD1130))/'Frame Table'!$F$6,1)+1)</f>
        <v>97</v>
      </c>
      <c r="AG1130">
        <f t="shared" si="363"/>
        <v>81</v>
      </c>
      <c r="AH1130">
        <f>INDEX(Testing!$N$17:$N$23,FLOOR(('Frame Table'!AC1130-($E$6*AE1130)-($E$6*60*AD1130))/'Frame Table'!$F$6,1)+1)</f>
        <v>96</v>
      </c>
    </row>
    <row r="1131" spans="1:34" x14ac:dyDescent="0.25">
      <c r="A1131">
        <f t="shared" si="356"/>
        <v>1123</v>
      </c>
      <c r="B1131">
        <f t="shared" si="352"/>
        <v>1429579</v>
      </c>
      <c r="C1131">
        <f t="shared" si="344"/>
        <v>0</v>
      </c>
      <c r="D1131">
        <f t="shared" si="345"/>
        <v>55</v>
      </c>
      <c r="E1131">
        <f>INDEX(Testing!$K$17:$K$23,FLOOR(('Frame Table'!B1131-($E$6*D1131)-($E$6*60*C1131))/'Frame Table'!$F$6,1)+1)</f>
        <v>97</v>
      </c>
      <c r="F1131">
        <f t="shared" si="360"/>
        <v>84</v>
      </c>
      <c r="G1131">
        <f>INDEX(Testing!$N$17:$N$23,FLOOR(('Frame Table'!B1131-($E$6*D1131)-($E$6*60*C1131))/'Frame Table'!$F$6,1)+1)</f>
        <v>96</v>
      </c>
      <c r="J1131">
        <f t="shared" si="357"/>
        <v>1123</v>
      </c>
      <c r="K1131">
        <f t="shared" si="353"/>
        <v>1225193</v>
      </c>
      <c r="L1131">
        <f t="shared" si="346"/>
        <v>0</v>
      </c>
      <c r="M1131">
        <f t="shared" si="347"/>
        <v>47</v>
      </c>
      <c r="N1131">
        <f>INDEX(Testing!$K$17:$K$23,FLOOR(('Frame Table'!K1131-($E$6*M1131)-($E$6*60*L1131))/'Frame Table'!$F$6,1)+1)</f>
        <v>97</v>
      </c>
      <c r="O1131">
        <f t="shared" si="361"/>
        <v>85</v>
      </c>
      <c r="P1131">
        <f>INDEX(Testing!$N$17:$N$23,FLOOR(('Frame Table'!K1131-($E$6*M1131)-($E$6*60*L1131))/'Frame Table'!$F$6,1)+1)</f>
        <v>96</v>
      </c>
      <c r="S1131">
        <f t="shared" si="358"/>
        <v>1123</v>
      </c>
      <c r="T1131">
        <f t="shared" si="354"/>
        <v>1715944</v>
      </c>
      <c r="U1131">
        <f t="shared" si="348"/>
        <v>1</v>
      </c>
      <c r="V1131">
        <f t="shared" si="349"/>
        <v>7</v>
      </c>
      <c r="W1131">
        <f>INDEX(Testing!$K$17:$K$23,FLOOR(('Frame Table'!T1131-($E$6*V1131)-($E$6*60*U1131))/'Frame Table'!$F$6,1)+1)</f>
        <v>0</v>
      </c>
      <c r="X1131">
        <f t="shared" si="362"/>
        <v>2</v>
      </c>
      <c r="Y1131">
        <f>INDEX(Testing!$N$17:$N$23,FLOOR(('Frame Table'!T1131-($E$6*V1131)-($E$6*60*U1131))/'Frame Table'!$F$6,1)+1)</f>
        <v>0</v>
      </c>
      <c r="AB1131">
        <f t="shared" si="359"/>
        <v>1123</v>
      </c>
      <c r="AC1131">
        <f t="shared" si="355"/>
        <v>1071342</v>
      </c>
      <c r="AD1131">
        <f t="shared" si="350"/>
        <v>0</v>
      </c>
      <c r="AE1131">
        <f t="shared" si="351"/>
        <v>41</v>
      </c>
      <c r="AF1131">
        <f>INDEX(Testing!$K$17:$K$23,FLOOR(('Frame Table'!AC1131-($E$6*AE1131)-($E$6*60*AD1131))/'Frame Table'!$F$6,1)+1)</f>
        <v>97</v>
      </c>
      <c r="AG1131">
        <f t="shared" si="363"/>
        <v>84</v>
      </c>
      <c r="AH1131">
        <f>INDEX(Testing!$N$17:$N$23,FLOOR(('Frame Table'!AC1131-($E$6*AE1131)-($E$6*60*AD1131))/'Frame Table'!$F$6,1)+1)</f>
        <v>96</v>
      </c>
    </row>
    <row r="1132" spans="1:34" x14ac:dyDescent="0.25">
      <c r="A1132">
        <f t="shared" si="356"/>
        <v>1124</v>
      </c>
      <c r="B1132">
        <f t="shared" si="352"/>
        <v>1430852</v>
      </c>
      <c r="C1132">
        <f t="shared" si="344"/>
        <v>0</v>
      </c>
      <c r="D1132">
        <f t="shared" si="345"/>
        <v>55</v>
      </c>
      <c r="E1132">
        <f>INDEX(Testing!$K$17:$K$23,FLOOR(('Frame Table'!B1132-($E$6*D1132)-($E$6*60*C1132))/'Frame Table'!$F$6,1)+1)</f>
        <v>97</v>
      </c>
      <c r="F1132">
        <f t="shared" si="360"/>
        <v>89</v>
      </c>
      <c r="G1132">
        <f>INDEX(Testing!$N$17:$N$23,FLOOR(('Frame Table'!B1132-($E$6*D1132)-($E$6*60*C1132))/'Frame Table'!$F$6,1)+1)</f>
        <v>96</v>
      </c>
      <c r="J1132">
        <f t="shared" si="357"/>
        <v>1124</v>
      </c>
      <c r="K1132">
        <f t="shared" si="353"/>
        <v>1226284</v>
      </c>
      <c r="L1132">
        <f t="shared" si="346"/>
        <v>0</v>
      </c>
      <c r="M1132">
        <f t="shared" si="347"/>
        <v>47</v>
      </c>
      <c r="N1132">
        <f>INDEX(Testing!$K$17:$K$23,FLOOR(('Frame Table'!K1132-($E$6*M1132)-($E$6*60*L1132))/'Frame Table'!$F$6,1)+1)</f>
        <v>97</v>
      </c>
      <c r="O1132">
        <f t="shared" si="361"/>
        <v>90</v>
      </c>
      <c r="P1132">
        <f>INDEX(Testing!$N$17:$N$23,FLOOR(('Frame Table'!K1132-($E$6*M1132)-($E$6*60*L1132))/'Frame Table'!$F$6,1)+1)</f>
        <v>96</v>
      </c>
      <c r="S1132">
        <f t="shared" si="358"/>
        <v>1124</v>
      </c>
      <c r="T1132">
        <f t="shared" si="354"/>
        <v>1717472</v>
      </c>
      <c r="U1132">
        <f t="shared" si="348"/>
        <v>1</v>
      </c>
      <c r="V1132">
        <f t="shared" si="349"/>
        <v>7</v>
      </c>
      <c r="W1132">
        <f>INDEX(Testing!$K$17:$K$23,FLOOR(('Frame Table'!T1132-($E$6*V1132)-($E$6*60*U1132))/'Frame Table'!$F$6,1)+1)</f>
        <v>0</v>
      </c>
      <c r="X1132">
        <f t="shared" si="362"/>
        <v>8</v>
      </c>
      <c r="Y1132">
        <f>INDEX(Testing!$N$17:$N$23,FLOOR(('Frame Table'!T1132-($E$6*V1132)-($E$6*60*U1132))/'Frame Table'!$F$6,1)+1)</f>
        <v>0</v>
      </c>
      <c r="AB1132">
        <f t="shared" si="359"/>
        <v>1124</v>
      </c>
      <c r="AC1132">
        <f t="shared" si="355"/>
        <v>1072296</v>
      </c>
      <c r="AD1132">
        <f t="shared" si="350"/>
        <v>0</v>
      </c>
      <c r="AE1132">
        <f t="shared" si="351"/>
        <v>41</v>
      </c>
      <c r="AF1132">
        <f>INDEX(Testing!$K$17:$K$23,FLOOR(('Frame Table'!AC1132-($E$6*AE1132)-($E$6*60*AD1132))/'Frame Table'!$F$6,1)+1)</f>
        <v>97</v>
      </c>
      <c r="AG1132">
        <f t="shared" si="363"/>
        <v>88</v>
      </c>
      <c r="AH1132">
        <f>INDEX(Testing!$N$17:$N$23,FLOOR(('Frame Table'!AC1132-($E$6*AE1132)-($E$6*60*AD1132))/'Frame Table'!$F$6,1)+1)</f>
        <v>96</v>
      </c>
    </row>
    <row r="1133" spans="1:34" x14ac:dyDescent="0.25">
      <c r="A1133">
        <f t="shared" si="356"/>
        <v>1125</v>
      </c>
      <c r="B1133">
        <f t="shared" si="352"/>
        <v>1432125</v>
      </c>
      <c r="C1133">
        <f t="shared" si="344"/>
        <v>0</v>
      </c>
      <c r="D1133">
        <f t="shared" si="345"/>
        <v>55</v>
      </c>
      <c r="E1133">
        <f>INDEX(Testing!$K$17:$K$23,FLOOR(('Frame Table'!B1133-($E$6*D1133)-($E$6*60*C1133))/'Frame Table'!$F$6,1)+1)</f>
        <v>97</v>
      </c>
      <c r="F1133">
        <f t="shared" si="360"/>
        <v>94</v>
      </c>
      <c r="G1133">
        <f>INDEX(Testing!$N$17:$N$23,FLOOR(('Frame Table'!B1133-($E$6*D1133)-($E$6*60*C1133))/'Frame Table'!$F$6,1)+1)</f>
        <v>96</v>
      </c>
      <c r="J1133">
        <f t="shared" si="357"/>
        <v>1125</v>
      </c>
      <c r="K1133">
        <f t="shared" si="353"/>
        <v>1227375</v>
      </c>
      <c r="L1133">
        <f t="shared" si="346"/>
        <v>0</v>
      </c>
      <c r="M1133">
        <f t="shared" si="347"/>
        <v>47</v>
      </c>
      <c r="N1133">
        <f>INDEX(Testing!$K$17:$K$23,FLOOR(('Frame Table'!K1133-($E$6*M1133)-($E$6*60*L1133))/'Frame Table'!$F$6,1)+1)</f>
        <v>97</v>
      </c>
      <c r="O1133">
        <f t="shared" si="361"/>
        <v>94</v>
      </c>
      <c r="P1133">
        <f>INDEX(Testing!$N$17:$N$23,FLOOR(('Frame Table'!K1133-($E$6*M1133)-($E$6*60*L1133))/'Frame Table'!$F$6,1)+1)</f>
        <v>96</v>
      </c>
      <c r="S1133">
        <f t="shared" si="358"/>
        <v>1125</v>
      </c>
      <c r="T1133">
        <f t="shared" si="354"/>
        <v>1719000</v>
      </c>
      <c r="U1133">
        <f t="shared" si="348"/>
        <v>1</v>
      </c>
      <c r="V1133">
        <f t="shared" si="349"/>
        <v>7</v>
      </c>
      <c r="W1133">
        <f>INDEX(Testing!$K$17:$K$23,FLOOR(('Frame Table'!T1133-($E$6*V1133)-($E$6*60*U1133))/'Frame Table'!$F$6,1)+1)</f>
        <v>0</v>
      </c>
      <c r="X1133">
        <f t="shared" si="362"/>
        <v>14</v>
      </c>
      <c r="Y1133">
        <f>INDEX(Testing!$N$17:$N$23,FLOOR(('Frame Table'!T1133-($E$6*V1133)-($E$6*60*U1133))/'Frame Table'!$F$6,1)+1)</f>
        <v>0</v>
      </c>
      <c r="AB1133">
        <f t="shared" si="359"/>
        <v>1125</v>
      </c>
      <c r="AC1133">
        <f t="shared" si="355"/>
        <v>1073250</v>
      </c>
      <c r="AD1133">
        <f t="shared" si="350"/>
        <v>0</v>
      </c>
      <c r="AE1133">
        <f t="shared" si="351"/>
        <v>41</v>
      </c>
      <c r="AF1133">
        <f>INDEX(Testing!$K$17:$K$23,FLOOR(('Frame Table'!AC1133-($E$6*AE1133)-($E$6*60*AD1133))/'Frame Table'!$F$6,1)+1)</f>
        <v>97</v>
      </c>
      <c r="AG1133">
        <f t="shared" si="363"/>
        <v>92</v>
      </c>
      <c r="AH1133">
        <f>INDEX(Testing!$N$17:$N$23,FLOOR(('Frame Table'!AC1133-($E$6*AE1133)-($E$6*60*AD1133))/'Frame Table'!$F$6,1)+1)</f>
        <v>96</v>
      </c>
    </row>
    <row r="1134" spans="1:34" x14ac:dyDescent="0.25">
      <c r="A1134">
        <f t="shared" si="356"/>
        <v>1126</v>
      </c>
      <c r="B1134">
        <f t="shared" si="352"/>
        <v>1433398</v>
      </c>
      <c r="C1134">
        <f t="shared" si="344"/>
        <v>0</v>
      </c>
      <c r="D1134">
        <f t="shared" si="345"/>
        <v>55</v>
      </c>
      <c r="E1134">
        <f>INDEX(Testing!$K$17:$K$23,FLOOR(('Frame Table'!B1134-($E$6*D1134)-($E$6*60*C1134))/'Frame Table'!$F$6,1)+1)</f>
        <v>99</v>
      </c>
      <c r="F1134">
        <f t="shared" si="360"/>
        <v>99</v>
      </c>
      <c r="G1134">
        <f>INDEX(Testing!$N$17:$N$23,FLOOR(('Frame Table'!B1134-($E$6*D1134)-($E$6*60*C1134))/'Frame Table'!$F$6,1)+1)</f>
        <v>99</v>
      </c>
      <c r="J1134">
        <f t="shared" si="357"/>
        <v>1126</v>
      </c>
      <c r="K1134">
        <f t="shared" si="353"/>
        <v>1228466</v>
      </c>
      <c r="L1134">
        <f t="shared" si="346"/>
        <v>0</v>
      </c>
      <c r="M1134">
        <f t="shared" si="347"/>
        <v>47</v>
      </c>
      <c r="N1134">
        <f>INDEX(Testing!$K$17:$K$23,FLOOR(('Frame Table'!K1134-($E$6*M1134)-($E$6*60*L1134))/'Frame Table'!$F$6,1)+1)</f>
        <v>99</v>
      </c>
      <c r="O1134">
        <f t="shared" si="361"/>
        <v>98</v>
      </c>
      <c r="P1134">
        <f>INDEX(Testing!$N$17:$N$23,FLOOR(('Frame Table'!K1134-($E$6*M1134)-($E$6*60*L1134))/'Frame Table'!$F$6,1)+1)</f>
        <v>99</v>
      </c>
      <c r="S1134">
        <f t="shared" si="358"/>
        <v>1126</v>
      </c>
      <c r="T1134">
        <f t="shared" si="354"/>
        <v>1720528</v>
      </c>
      <c r="U1134">
        <f t="shared" si="348"/>
        <v>1</v>
      </c>
      <c r="V1134">
        <f t="shared" si="349"/>
        <v>7</v>
      </c>
      <c r="W1134">
        <f>INDEX(Testing!$K$17:$K$23,FLOOR(('Frame Table'!T1134-($E$6*V1134)-($E$6*60*U1134))/'Frame Table'!$F$6,1)+1)</f>
        <v>25</v>
      </c>
      <c r="X1134">
        <f t="shared" si="362"/>
        <v>20</v>
      </c>
      <c r="Y1134">
        <f>INDEX(Testing!$N$17:$N$23,FLOOR(('Frame Table'!T1134-($E$6*V1134)-($E$6*60*U1134))/'Frame Table'!$F$6,1)+1)</f>
        <v>19</v>
      </c>
      <c r="AB1134">
        <f t="shared" si="359"/>
        <v>1126</v>
      </c>
      <c r="AC1134">
        <f t="shared" si="355"/>
        <v>1074204</v>
      </c>
      <c r="AD1134">
        <f t="shared" si="350"/>
        <v>0</v>
      </c>
      <c r="AE1134">
        <f t="shared" si="351"/>
        <v>41</v>
      </c>
      <c r="AF1134">
        <f>INDEX(Testing!$K$17:$K$23,FLOOR(('Frame Table'!AC1134-($E$6*AE1134)-($E$6*60*AD1134))/'Frame Table'!$F$6,1)+1)</f>
        <v>99</v>
      </c>
      <c r="AG1134">
        <f t="shared" si="363"/>
        <v>96</v>
      </c>
      <c r="AH1134">
        <f>INDEX(Testing!$N$17:$N$23,FLOOR(('Frame Table'!AC1134-($E$6*AE1134)-($E$6*60*AD1134))/'Frame Table'!$F$6,1)+1)</f>
        <v>99</v>
      </c>
    </row>
    <row r="1135" spans="1:34" x14ac:dyDescent="0.25">
      <c r="A1135">
        <f t="shared" si="356"/>
        <v>1127</v>
      </c>
      <c r="B1135">
        <f t="shared" si="352"/>
        <v>1434671</v>
      </c>
      <c r="C1135">
        <f t="shared" si="344"/>
        <v>0</v>
      </c>
      <c r="D1135">
        <f t="shared" si="345"/>
        <v>56</v>
      </c>
      <c r="E1135">
        <f>INDEX(Testing!$K$17:$K$23,FLOOR(('Frame Table'!B1135-($E$6*D1135)-($E$6*60*C1135))/'Frame Table'!$F$6,1)+1)</f>
        <v>0</v>
      </c>
      <c r="F1135">
        <f t="shared" si="360"/>
        <v>4</v>
      </c>
      <c r="G1135">
        <f>INDEX(Testing!$N$17:$N$23,FLOOR(('Frame Table'!B1135-($E$6*D1135)-($E$6*60*C1135))/'Frame Table'!$F$6,1)+1)</f>
        <v>0</v>
      </c>
      <c r="J1135">
        <f t="shared" si="357"/>
        <v>1127</v>
      </c>
      <c r="K1135">
        <f t="shared" si="353"/>
        <v>1229557</v>
      </c>
      <c r="L1135">
        <f t="shared" si="346"/>
        <v>0</v>
      </c>
      <c r="M1135">
        <f t="shared" si="347"/>
        <v>48</v>
      </c>
      <c r="N1135">
        <f>INDEX(Testing!$K$17:$K$23,FLOOR(('Frame Table'!K1135-($E$6*M1135)-($E$6*60*L1135))/'Frame Table'!$F$6,1)+1)</f>
        <v>0</v>
      </c>
      <c r="O1135">
        <f t="shared" si="361"/>
        <v>2</v>
      </c>
      <c r="P1135">
        <f>INDEX(Testing!$N$17:$N$23,FLOOR(('Frame Table'!K1135-($E$6*M1135)-($E$6*60*L1135))/'Frame Table'!$F$6,1)+1)</f>
        <v>0</v>
      </c>
      <c r="S1135">
        <f t="shared" si="358"/>
        <v>1127</v>
      </c>
      <c r="T1135">
        <f t="shared" si="354"/>
        <v>1722056</v>
      </c>
      <c r="U1135">
        <f t="shared" si="348"/>
        <v>1</v>
      </c>
      <c r="V1135">
        <f t="shared" si="349"/>
        <v>7</v>
      </c>
      <c r="W1135">
        <f>INDEX(Testing!$K$17:$K$23,FLOOR(('Frame Table'!T1135-($E$6*V1135)-($E$6*60*U1135))/'Frame Table'!$F$6,1)+1)</f>
        <v>25</v>
      </c>
      <c r="X1135">
        <f t="shared" si="362"/>
        <v>26</v>
      </c>
      <c r="Y1135">
        <f>INDEX(Testing!$N$17:$N$23,FLOOR(('Frame Table'!T1135-($E$6*V1135)-($E$6*60*U1135))/'Frame Table'!$F$6,1)+1)</f>
        <v>19</v>
      </c>
      <c r="AB1135">
        <f t="shared" si="359"/>
        <v>1127</v>
      </c>
      <c r="AC1135">
        <f t="shared" si="355"/>
        <v>1075158</v>
      </c>
      <c r="AD1135">
        <f t="shared" si="350"/>
        <v>0</v>
      </c>
      <c r="AE1135">
        <f t="shared" si="351"/>
        <v>41</v>
      </c>
      <c r="AF1135">
        <f>INDEX(Testing!$K$17:$K$23,FLOOR(('Frame Table'!AC1135-($E$6*AE1135)-($E$6*60*AD1135))/'Frame Table'!$F$6,1)+1)</f>
        <v>99</v>
      </c>
      <c r="AG1135">
        <f t="shared" si="363"/>
        <v>99</v>
      </c>
      <c r="AH1135">
        <f>INDEX(Testing!$N$17:$N$23,FLOOR(('Frame Table'!AC1135-($E$6*AE1135)-($E$6*60*AD1135))/'Frame Table'!$F$6,1)+1)</f>
        <v>99</v>
      </c>
    </row>
    <row r="1136" spans="1:34" x14ac:dyDescent="0.25">
      <c r="A1136">
        <f t="shared" si="356"/>
        <v>1128</v>
      </c>
      <c r="B1136">
        <f t="shared" si="352"/>
        <v>1435944</v>
      </c>
      <c r="C1136">
        <f t="shared" si="344"/>
        <v>0</v>
      </c>
      <c r="D1136">
        <f t="shared" si="345"/>
        <v>56</v>
      </c>
      <c r="E1136">
        <f>INDEX(Testing!$K$17:$K$23,FLOOR(('Frame Table'!B1136-($E$6*D1136)-($E$6*60*C1136))/'Frame Table'!$F$6,1)+1)</f>
        <v>0</v>
      </c>
      <c r="F1136">
        <f t="shared" si="360"/>
        <v>9</v>
      </c>
      <c r="G1136">
        <f>INDEX(Testing!$N$17:$N$23,FLOOR(('Frame Table'!B1136-($E$6*D1136)-($E$6*60*C1136))/'Frame Table'!$F$6,1)+1)</f>
        <v>0</v>
      </c>
      <c r="J1136">
        <f t="shared" si="357"/>
        <v>1128</v>
      </c>
      <c r="K1136">
        <f t="shared" si="353"/>
        <v>1230648</v>
      </c>
      <c r="L1136">
        <f t="shared" si="346"/>
        <v>0</v>
      </c>
      <c r="M1136">
        <f t="shared" si="347"/>
        <v>48</v>
      </c>
      <c r="N1136">
        <f>INDEX(Testing!$K$17:$K$23,FLOOR(('Frame Table'!K1136-($E$6*M1136)-($E$6*60*L1136))/'Frame Table'!$F$6,1)+1)</f>
        <v>0</v>
      </c>
      <c r="O1136">
        <f t="shared" si="361"/>
        <v>7</v>
      </c>
      <c r="P1136">
        <f>INDEX(Testing!$N$17:$N$23,FLOOR(('Frame Table'!K1136-($E$6*M1136)-($E$6*60*L1136))/'Frame Table'!$F$6,1)+1)</f>
        <v>0</v>
      </c>
      <c r="S1136">
        <f t="shared" si="358"/>
        <v>1128</v>
      </c>
      <c r="T1136">
        <f t="shared" si="354"/>
        <v>1723584</v>
      </c>
      <c r="U1136">
        <f t="shared" si="348"/>
        <v>1</v>
      </c>
      <c r="V1136">
        <f t="shared" si="349"/>
        <v>7</v>
      </c>
      <c r="W1136">
        <f>INDEX(Testing!$K$17:$K$23,FLOOR(('Frame Table'!T1136-($E$6*V1136)-($E$6*60*U1136))/'Frame Table'!$F$6,1)+1)</f>
        <v>48</v>
      </c>
      <c r="X1136">
        <f t="shared" si="362"/>
        <v>32</v>
      </c>
      <c r="Y1136">
        <f>INDEX(Testing!$N$17:$N$23,FLOOR(('Frame Table'!T1136-($E$6*V1136)-($E$6*60*U1136))/'Frame Table'!$F$6,1)+1)</f>
        <v>38</v>
      </c>
      <c r="AB1136">
        <f t="shared" si="359"/>
        <v>1128</v>
      </c>
      <c r="AC1136">
        <f t="shared" si="355"/>
        <v>1076112</v>
      </c>
      <c r="AD1136">
        <f t="shared" si="350"/>
        <v>0</v>
      </c>
      <c r="AE1136">
        <f t="shared" si="351"/>
        <v>42</v>
      </c>
      <c r="AF1136">
        <f>INDEX(Testing!$K$17:$K$23,FLOOR(('Frame Table'!AC1136-($E$6*AE1136)-($E$6*60*AD1136))/'Frame Table'!$F$6,1)+1)</f>
        <v>0</v>
      </c>
      <c r="AG1136">
        <f t="shared" si="363"/>
        <v>3</v>
      </c>
      <c r="AH1136">
        <f>INDEX(Testing!$N$17:$N$23,FLOOR(('Frame Table'!AC1136-($E$6*AE1136)-($E$6*60*AD1136))/'Frame Table'!$F$6,1)+1)</f>
        <v>0</v>
      </c>
    </row>
    <row r="1137" spans="1:34" x14ac:dyDescent="0.25">
      <c r="A1137">
        <f t="shared" si="356"/>
        <v>1129</v>
      </c>
      <c r="B1137">
        <f t="shared" si="352"/>
        <v>1437217</v>
      </c>
      <c r="C1137">
        <f t="shared" si="344"/>
        <v>0</v>
      </c>
      <c r="D1137">
        <f t="shared" si="345"/>
        <v>56</v>
      </c>
      <c r="E1137">
        <f>INDEX(Testing!$K$17:$K$23,FLOOR(('Frame Table'!B1137-($E$6*D1137)-($E$6*60*C1137))/'Frame Table'!$F$6,1)+1)</f>
        <v>0</v>
      </c>
      <c r="F1137">
        <f t="shared" si="360"/>
        <v>14</v>
      </c>
      <c r="G1137">
        <f>INDEX(Testing!$N$17:$N$23,FLOOR(('Frame Table'!B1137-($E$6*D1137)-($E$6*60*C1137))/'Frame Table'!$F$6,1)+1)</f>
        <v>0</v>
      </c>
      <c r="J1137">
        <f t="shared" si="357"/>
        <v>1129</v>
      </c>
      <c r="K1137">
        <f t="shared" si="353"/>
        <v>1231739</v>
      </c>
      <c r="L1137">
        <f t="shared" si="346"/>
        <v>0</v>
      </c>
      <c r="M1137">
        <f t="shared" si="347"/>
        <v>48</v>
      </c>
      <c r="N1137">
        <f>INDEX(Testing!$K$17:$K$23,FLOOR(('Frame Table'!K1137-($E$6*M1137)-($E$6*60*L1137))/'Frame Table'!$F$6,1)+1)</f>
        <v>0</v>
      </c>
      <c r="O1137">
        <f t="shared" si="361"/>
        <v>11</v>
      </c>
      <c r="P1137">
        <f>INDEX(Testing!$N$17:$N$23,FLOOR(('Frame Table'!K1137-($E$6*M1137)-($E$6*60*L1137))/'Frame Table'!$F$6,1)+1)</f>
        <v>0</v>
      </c>
      <c r="S1137">
        <f t="shared" si="358"/>
        <v>1129</v>
      </c>
      <c r="T1137">
        <f t="shared" si="354"/>
        <v>1725112</v>
      </c>
      <c r="U1137">
        <f t="shared" si="348"/>
        <v>1</v>
      </c>
      <c r="V1137">
        <f t="shared" si="349"/>
        <v>7</v>
      </c>
      <c r="W1137">
        <f>INDEX(Testing!$K$17:$K$23,FLOOR(('Frame Table'!T1137-($E$6*V1137)-($E$6*60*U1137))/'Frame Table'!$F$6,1)+1)</f>
        <v>48</v>
      </c>
      <c r="X1137">
        <f t="shared" si="362"/>
        <v>38</v>
      </c>
      <c r="Y1137">
        <f>INDEX(Testing!$N$17:$N$23,FLOOR(('Frame Table'!T1137-($E$6*V1137)-($E$6*60*U1137))/'Frame Table'!$F$6,1)+1)</f>
        <v>38</v>
      </c>
      <c r="AB1137">
        <f t="shared" si="359"/>
        <v>1129</v>
      </c>
      <c r="AC1137">
        <f t="shared" si="355"/>
        <v>1077066</v>
      </c>
      <c r="AD1137">
        <f t="shared" si="350"/>
        <v>0</v>
      </c>
      <c r="AE1137">
        <f t="shared" si="351"/>
        <v>42</v>
      </c>
      <c r="AF1137">
        <f>INDEX(Testing!$K$17:$K$23,FLOOR(('Frame Table'!AC1137-($E$6*AE1137)-($E$6*60*AD1137))/'Frame Table'!$F$6,1)+1)</f>
        <v>0</v>
      </c>
      <c r="AG1137">
        <f t="shared" si="363"/>
        <v>7</v>
      </c>
      <c r="AH1137">
        <f>INDEX(Testing!$N$17:$N$23,FLOOR(('Frame Table'!AC1137-($E$6*AE1137)-($E$6*60*AD1137))/'Frame Table'!$F$6,1)+1)</f>
        <v>0</v>
      </c>
    </row>
    <row r="1138" spans="1:34" x14ac:dyDescent="0.25">
      <c r="A1138">
        <f t="shared" si="356"/>
        <v>1130</v>
      </c>
      <c r="B1138">
        <f t="shared" si="352"/>
        <v>1438490</v>
      </c>
      <c r="C1138">
        <f t="shared" si="344"/>
        <v>0</v>
      </c>
      <c r="D1138">
        <f t="shared" si="345"/>
        <v>56</v>
      </c>
      <c r="E1138">
        <f>INDEX(Testing!$K$17:$K$23,FLOOR(('Frame Table'!B1138-($E$6*D1138)-($E$6*60*C1138))/'Frame Table'!$F$6,1)+1)</f>
        <v>25</v>
      </c>
      <c r="F1138">
        <f t="shared" si="360"/>
        <v>19</v>
      </c>
      <c r="G1138">
        <f>INDEX(Testing!$N$17:$N$23,FLOOR(('Frame Table'!B1138-($E$6*D1138)-($E$6*60*C1138))/'Frame Table'!$F$6,1)+1)</f>
        <v>19</v>
      </c>
      <c r="J1138">
        <f t="shared" si="357"/>
        <v>1130</v>
      </c>
      <c r="K1138">
        <f t="shared" si="353"/>
        <v>1232830</v>
      </c>
      <c r="L1138">
        <f t="shared" si="346"/>
        <v>0</v>
      </c>
      <c r="M1138">
        <f t="shared" si="347"/>
        <v>48</v>
      </c>
      <c r="N1138">
        <f>INDEX(Testing!$K$17:$K$23,FLOOR(('Frame Table'!K1138-($E$6*M1138)-($E$6*60*L1138))/'Frame Table'!$F$6,1)+1)</f>
        <v>0</v>
      </c>
      <c r="O1138">
        <f t="shared" si="361"/>
        <v>15</v>
      </c>
      <c r="P1138">
        <f>INDEX(Testing!$N$17:$N$23,FLOOR(('Frame Table'!K1138-($E$6*M1138)-($E$6*60*L1138))/'Frame Table'!$F$6,1)+1)</f>
        <v>0</v>
      </c>
      <c r="S1138">
        <f t="shared" si="358"/>
        <v>1130</v>
      </c>
      <c r="T1138">
        <f t="shared" si="354"/>
        <v>1726640</v>
      </c>
      <c r="U1138">
        <f t="shared" si="348"/>
        <v>1</v>
      </c>
      <c r="V1138">
        <f t="shared" si="349"/>
        <v>7</v>
      </c>
      <c r="W1138">
        <f>INDEX(Testing!$K$17:$K$23,FLOOR(('Frame Table'!T1138-($E$6*V1138)-($E$6*60*U1138))/'Frame Table'!$F$6,1)+1)</f>
        <v>48</v>
      </c>
      <c r="X1138">
        <f t="shared" si="362"/>
        <v>44</v>
      </c>
      <c r="Y1138">
        <f>INDEX(Testing!$N$17:$N$23,FLOOR(('Frame Table'!T1138-($E$6*V1138)-($E$6*60*U1138))/'Frame Table'!$F$6,1)+1)</f>
        <v>38</v>
      </c>
      <c r="AB1138">
        <f t="shared" si="359"/>
        <v>1130</v>
      </c>
      <c r="AC1138">
        <f t="shared" si="355"/>
        <v>1078020</v>
      </c>
      <c r="AD1138">
        <f t="shared" si="350"/>
        <v>0</v>
      </c>
      <c r="AE1138">
        <f t="shared" si="351"/>
        <v>42</v>
      </c>
      <c r="AF1138">
        <f>INDEX(Testing!$K$17:$K$23,FLOOR(('Frame Table'!AC1138-($E$6*AE1138)-($E$6*60*AD1138))/'Frame Table'!$F$6,1)+1)</f>
        <v>0</v>
      </c>
      <c r="AG1138">
        <f t="shared" si="363"/>
        <v>11</v>
      </c>
      <c r="AH1138">
        <f>INDEX(Testing!$N$17:$N$23,FLOOR(('Frame Table'!AC1138-($E$6*AE1138)-($E$6*60*AD1138))/'Frame Table'!$F$6,1)+1)</f>
        <v>0</v>
      </c>
    </row>
    <row r="1139" spans="1:34" x14ac:dyDescent="0.25">
      <c r="A1139">
        <f t="shared" si="356"/>
        <v>1131</v>
      </c>
      <c r="B1139">
        <f t="shared" si="352"/>
        <v>1439763</v>
      </c>
      <c r="C1139">
        <f t="shared" si="344"/>
        <v>0</v>
      </c>
      <c r="D1139">
        <f t="shared" si="345"/>
        <v>56</v>
      </c>
      <c r="E1139">
        <f>INDEX(Testing!$K$17:$K$23,FLOOR(('Frame Table'!B1139-($E$6*D1139)-($E$6*60*C1139))/'Frame Table'!$F$6,1)+1)</f>
        <v>25</v>
      </c>
      <c r="F1139">
        <f t="shared" si="360"/>
        <v>24</v>
      </c>
      <c r="G1139">
        <f>INDEX(Testing!$N$17:$N$23,FLOOR(('Frame Table'!B1139-($E$6*D1139)-($E$6*60*C1139))/'Frame Table'!$F$6,1)+1)</f>
        <v>19</v>
      </c>
      <c r="J1139">
        <f t="shared" si="357"/>
        <v>1131</v>
      </c>
      <c r="K1139">
        <f t="shared" si="353"/>
        <v>1233921</v>
      </c>
      <c r="L1139">
        <f t="shared" si="346"/>
        <v>0</v>
      </c>
      <c r="M1139">
        <f t="shared" si="347"/>
        <v>48</v>
      </c>
      <c r="N1139">
        <f>INDEX(Testing!$K$17:$K$23,FLOOR(('Frame Table'!K1139-($E$6*M1139)-($E$6*60*L1139))/'Frame Table'!$F$6,1)+1)</f>
        <v>25</v>
      </c>
      <c r="O1139">
        <f t="shared" si="361"/>
        <v>20</v>
      </c>
      <c r="P1139">
        <f>INDEX(Testing!$N$17:$N$23,FLOOR(('Frame Table'!K1139-($E$6*M1139)-($E$6*60*L1139))/'Frame Table'!$F$6,1)+1)</f>
        <v>19</v>
      </c>
      <c r="S1139">
        <f t="shared" si="358"/>
        <v>1131</v>
      </c>
      <c r="T1139">
        <f t="shared" si="354"/>
        <v>1728168</v>
      </c>
      <c r="U1139">
        <f t="shared" si="348"/>
        <v>1</v>
      </c>
      <c r="V1139">
        <f t="shared" si="349"/>
        <v>7</v>
      </c>
      <c r="W1139">
        <f>INDEX(Testing!$K$17:$K$23,FLOOR(('Frame Table'!T1139-($E$6*V1139)-($E$6*60*U1139))/'Frame Table'!$F$6,1)+1)</f>
        <v>61</v>
      </c>
      <c r="X1139">
        <f t="shared" si="362"/>
        <v>50</v>
      </c>
      <c r="Y1139">
        <f>INDEX(Testing!$N$17:$N$23,FLOOR(('Frame Table'!T1139-($E$6*V1139)-($E$6*60*U1139))/'Frame Table'!$F$6,1)+1)</f>
        <v>58</v>
      </c>
      <c r="AB1139">
        <f t="shared" si="359"/>
        <v>1131</v>
      </c>
      <c r="AC1139">
        <f t="shared" si="355"/>
        <v>1078974</v>
      </c>
      <c r="AD1139">
        <f t="shared" si="350"/>
        <v>0</v>
      </c>
      <c r="AE1139">
        <f t="shared" si="351"/>
        <v>42</v>
      </c>
      <c r="AF1139">
        <f>INDEX(Testing!$K$17:$K$23,FLOOR(('Frame Table'!AC1139-($E$6*AE1139)-($E$6*60*AD1139))/'Frame Table'!$F$6,1)+1)</f>
        <v>0</v>
      </c>
      <c r="AG1139">
        <f t="shared" si="363"/>
        <v>14</v>
      </c>
      <c r="AH1139">
        <f>INDEX(Testing!$N$17:$N$23,FLOOR(('Frame Table'!AC1139-($E$6*AE1139)-($E$6*60*AD1139))/'Frame Table'!$F$6,1)+1)</f>
        <v>0</v>
      </c>
    </row>
    <row r="1140" spans="1:34" x14ac:dyDescent="0.25">
      <c r="A1140">
        <f t="shared" si="356"/>
        <v>1132</v>
      </c>
      <c r="B1140">
        <f t="shared" si="352"/>
        <v>1441036</v>
      </c>
      <c r="C1140">
        <f t="shared" si="344"/>
        <v>0</v>
      </c>
      <c r="D1140">
        <f t="shared" si="345"/>
        <v>56</v>
      </c>
      <c r="E1140">
        <f>INDEX(Testing!$K$17:$K$23,FLOOR(('Frame Table'!B1140-($E$6*D1140)-($E$6*60*C1140))/'Frame Table'!$F$6,1)+1)</f>
        <v>25</v>
      </c>
      <c r="F1140">
        <f t="shared" si="360"/>
        <v>29</v>
      </c>
      <c r="G1140">
        <f>INDEX(Testing!$N$17:$N$23,FLOOR(('Frame Table'!B1140-($E$6*D1140)-($E$6*60*C1140))/'Frame Table'!$F$6,1)+1)</f>
        <v>19</v>
      </c>
      <c r="J1140">
        <f t="shared" si="357"/>
        <v>1132</v>
      </c>
      <c r="K1140">
        <f t="shared" si="353"/>
        <v>1235012</v>
      </c>
      <c r="L1140">
        <f t="shared" si="346"/>
        <v>0</v>
      </c>
      <c r="M1140">
        <f t="shared" si="347"/>
        <v>48</v>
      </c>
      <c r="N1140">
        <f>INDEX(Testing!$K$17:$K$23,FLOOR(('Frame Table'!K1140-($E$6*M1140)-($E$6*60*L1140))/'Frame Table'!$F$6,1)+1)</f>
        <v>25</v>
      </c>
      <c r="O1140">
        <f t="shared" si="361"/>
        <v>24</v>
      </c>
      <c r="P1140">
        <f>INDEX(Testing!$N$17:$N$23,FLOOR(('Frame Table'!K1140-($E$6*M1140)-($E$6*60*L1140))/'Frame Table'!$F$6,1)+1)</f>
        <v>19</v>
      </c>
      <c r="S1140">
        <f t="shared" si="358"/>
        <v>1132</v>
      </c>
      <c r="T1140">
        <f t="shared" si="354"/>
        <v>1729696</v>
      </c>
      <c r="U1140">
        <f t="shared" si="348"/>
        <v>1</v>
      </c>
      <c r="V1140">
        <f t="shared" si="349"/>
        <v>7</v>
      </c>
      <c r="W1140">
        <f>INDEX(Testing!$K$17:$K$23,FLOOR(('Frame Table'!T1140-($E$6*V1140)-($E$6*60*U1140))/'Frame Table'!$F$6,1)+1)</f>
        <v>61</v>
      </c>
      <c r="X1140">
        <f t="shared" si="362"/>
        <v>56</v>
      </c>
      <c r="Y1140">
        <f>INDEX(Testing!$N$17:$N$23,FLOOR(('Frame Table'!T1140-($E$6*V1140)-($E$6*60*U1140))/'Frame Table'!$F$6,1)+1)</f>
        <v>58</v>
      </c>
      <c r="AB1140">
        <f t="shared" si="359"/>
        <v>1132</v>
      </c>
      <c r="AC1140">
        <f t="shared" si="355"/>
        <v>1079928</v>
      </c>
      <c r="AD1140">
        <f t="shared" si="350"/>
        <v>0</v>
      </c>
      <c r="AE1140">
        <f t="shared" si="351"/>
        <v>42</v>
      </c>
      <c r="AF1140">
        <f>INDEX(Testing!$K$17:$K$23,FLOOR(('Frame Table'!AC1140-($E$6*AE1140)-($E$6*60*AD1140))/'Frame Table'!$F$6,1)+1)</f>
        <v>25</v>
      </c>
      <c r="AG1140">
        <f t="shared" si="363"/>
        <v>18</v>
      </c>
      <c r="AH1140">
        <f>INDEX(Testing!$N$17:$N$23,FLOOR(('Frame Table'!AC1140-($E$6*AE1140)-($E$6*60*AD1140))/'Frame Table'!$F$6,1)+1)</f>
        <v>19</v>
      </c>
    </row>
    <row r="1141" spans="1:34" x14ac:dyDescent="0.25">
      <c r="A1141">
        <f t="shared" si="356"/>
        <v>1133</v>
      </c>
      <c r="B1141">
        <f t="shared" si="352"/>
        <v>1442309</v>
      </c>
      <c r="C1141">
        <f t="shared" si="344"/>
        <v>0</v>
      </c>
      <c r="D1141">
        <f t="shared" si="345"/>
        <v>56</v>
      </c>
      <c r="E1141">
        <f>INDEX(Testing!$K$17:$K$23,FLOOR(('Frame Table'!B1141-($E$6*D1141)-($E$6*60*C1141))/'Frame Table'!$F$6,1)+1)</f>
        <v>48</v>
      </c>
      <c r="F1141">
        <f t="shared" si="360"/>
        <v>34</v>
      </c>
      <c r="G1141">
        <f>INDEX(Testing!$N$17:$N$23,FLOOR(('Frame Table'!B1141-($E$6*D1141)-($E$6*60*C1141))/'Frame Table'!$F$6,1)+1)</f>
        <v>38</v>
      </c>
      <c r="J1141">
        <f t="shared" si="357"/>
        <v>1133</v>
      </c>
      <c r="K1141">
        <f t="shared" si="353"/>
        <v>1236103</v>
      </c>
      <c r="L1141">
        <f t="shared" si="346"/>
        <v>0</v>
      </c>
      <c r="M1141">
        <f t="shared" si="347"/>
        <v>48</v>
      </c>
      <c r="N1141">
        <f>INDEX(Testing!$K$17:$K$23,FLOOR(('Frame Table'!K1141-($E$6*M1141)-($E$6*60*L1141))/'Frame Table'!$F$6,1)+1)</f>
        <v>25</v>
      </c>
      <c r="O1141">
        <f t="shared" si="361"/>
        <v>28</v>
      </c>
      <c r="P1141">
        <f>INDEX(Testing!$N$17:$N$23,FLOOR(('Frame Table'!K1141-($E$6*M1141)-($E$6*60*L1141))/'Frame Table'!$F$6,1)+1)</f>
        <v>19</v>
      </c>
      <c r="S1141">
        <f t="shared" si="358"/>
        <v>1133</v>
      </c>
      <c r="T1141">
        <f t="shared" si="354"/>
        <v>1731224</v>
      </c>
      <c r="U1141">
        <f t="shared" si="348"/>
        <v>1</v>
      </c>
      <c r="V1141">
        <f t="shared" si="349"/>
        <v>7</v>
      </c>
      <c r="W1141">
        <f>INDEX(Testing!$K$17:$K$23,FLOOR(('Frame Table'!T1141-($E$6*V1141)-($E$6*60*U1141))/'Frame Table'!$F$6,1)+1)</f>
        <v>61</v>
      </c>
      <c r="X1141">
        <f t="shared" si="362"/>
        <v>62</v>
      </c>
      <c r="Y1141">
        <f>INDEX(Testing!$N$17:$N$23,FLOOR(('Frame Table'!T1141-($E$6*V1141)-($E$6*60*U1141))/'Frame Table'!$F$6,1)+1)</f>
        <v>58</v>
      </c>
      <c r="AB1141">
        <f t="shared" si="359"/>
        <v>1133</v>
      </c>
      <c r="AC1141">
        <f t="shared" si="355"/>
        <v>1080882</v>
      </c>
      <c r="AD1141">
        <f t="shared" si="350"/>
        <v>0</v>
      </c>
      <c r="AE1141">
        <f t="shared" si="351"/>
        <v>42</v>
      </c>
      <c r="AF1141">
        <f>INDEX(Testing!$K$17:$K$23,FLOOR(('Frame Table'!AC1141-($E$6*AE1141)-($E$6*60*AD1141))/'Frame Table'!$F$6,1)+1)</f>
        <v>25</v>
      </c>
      <c r="AG1141">
        <f t="shared" si="363"/>
        <v>22</v>
      </c>
      <c r="AH1141">
        <f>INDEX(Testing!$N$17:$N$23,FLOOR(('Frame Table'!AC1141-($E$6*AE1141)-($E$6*60*AD1141))/'Frame Table'!$F$6,1)+1)</f>
        <v>19</v>
      </c>
    </row>
    <row r="1142" spans="1:34" x14ac:dyDescent="0.25">
      <c r="A1142">
        <f t="shared" si="356"/>
        <v>1134</v>
      </c>
      <c r="B1142">
        <f t="shared" si="352"/>
        <v>1443582</v>
      </c>
      <c r="C1142">
        <f t="shared" si="344"/>
        <v>0</v>
      </c>
      <c r="D1142">
        <f t="shared" si="345"/>
        <v>56</v>
      </c>
      <c r="E1142">
        <f>INDEX(Testing!$K$17:$K$23,FLOOR(('Frame Table'!B1142-($E$6*D1142)-($E$6*60*C1142))/'Frame Table'!$F$6,1)+1)</f>
        <v>48</v>
      </c>
      <c r="F1142">
        <f t="shared" si="360"/>
        <v>38</v>
      </c>
      <c r="G1142">
        <f>INDEX(Testing!$N$17:$N$23,FLOOR(('Frame Table'!B1142-($E$6*D1142)-($E$6*60*C1142))/'Frame Table'!$F$6,1)+1)</f>
        <v>38</v>
      </c>
      <c r="J1142">
        <f t="shared" si="357"/>
        <v>1134</v>
      </c>
      <c r="K1142">
        <f t="shared" si="353"/>
        <v>1237194</v>
      </c>
      <c r="L1142">
        <f t="shared" si="346"/>
        <v>0</v>
      </c>
      <c r="M1142">
        <f t="shared" si="347"/>
        <v>48</v>
      </c>
      <c r="N1142">
        <f>INDEX(Testing!$K$17:$K$23,FLOOR(('Frame Table'!K1142-($E$6*M1142)-($E$6*60*L1142))/'Frame Table'!$F$6,1)+1)</f>
        <v>48</v>
      </c>
      <c r="O1142">
        <f t="shared" si="361"/>
        <v>32</v>
      </c>
      <c r="P1142">
        <f>INDEX(Testing!$N$17:$N$23,FLOOR(('Frame Table'!K1142-($E$6*M1142)-($E$6*60*L1142))/'Frame Table'!$F$6,1)+1)</f>
        <v>38</v>
      </c>
      <c r="S1142">
        <f t="shared" si="358"/>
        <v>1134</v>
      </c>
      <c r="T1142">
        <f t="shared" si="354"/>
        <v>1732752</v>
      </c>
      <c r="U1142">
        <f t="shared" si="348"/>
        <v>1</v>
      </c>
      <c r="V1142">
        <f t="shared" si="349"/>
        <v>7</v>
      </c>
      <c r="W1142">
        <f>INDEX(Testing!$K$17:$K$23,FLOOR(('Frame Table'!T1142-($E$6*V1142)-($E$6*60*U1142))/'Frame Table'!$F$6,1)+1)</f>
        <v>82</v>
      </c>
      <c r="X1142">
        <f t="shared" si="362"/>
        <v>68</v>
      </c>
      <c r="Y1142">
        <f>INDEX(Testing!$N$17:$N$23,FLOOR(('Frame Table'!T1142-($E$6*V1142)-($E$6*60*U1142))/'Frame Table'!$F$6,1)+1)</f>
        <v>77</v>
      </c>
      <c r="AB1142">
        <f t="shared" si="359"/>
        <v>1134</v>
      </c>
      <c r="AC1142">
        <f t="shared" si="355"/>
        <v>1081836</v>
      </c>
      <c r="AD1142">
        <f t="shared" si="350"/>
        <v>0</v>
      </c>
      <c r="AE1142">
        <f t="shared" si="351"/>
        <v>42</v>
      </c>
      <c r="AF1142">
        <f>INDEX(Testing!$K$17:$K$23,FLOOR(('Frame Table'!AC1142-($E$6*AE1142)-($E$6*60*AD1142))/'Frame Table'!$F$6,1)+1)</f>
        <v>25</v>
      </c>
      <c r="AG1142">
        <f t="shared" si="363"/>
        <v>25</v>
      </c>
      <c r="AH1142">
        <f>INDEX(Testing!$N$17:$N$23,FLOOR(('Frame Table'!AC1142-($E$6*AE1142)-($E$6*60*AD1142))/'Frame Table'!$F$6,1)+1)</f>
        <v>19</v>
      </c>
    </row>
    <row r="1143" spans="1:34" x14ac:dyDescent="0.25">
      <c r="A1143">
        <f t="shared" si="356"/>
        <v>1135</v>
      </c>
      <c r="B1143">
        <f t="shared" si="352"/>
        <v>1444855</v>
      </c>
      <c r="C1143">
        <f t="shared" si="344"/>
        <v>0</v>
      </c>
      <c r="D1143">
        <f t="shared" si="345"/>
        <v>56</v>
      </c>
      <c r="E1143">
        <f>INDEX(Testing!$K$17:$K$23,FLOOR(('Frame Table'!B1143-($E$6*D1143)-($E$6*60*C1143))/'Frame Table'!$F$6,1)+1)</f>
        <v>48</v>
      </c>
      <c r="F1143">
        <f t="shared" si="360"/>
        <v>43</v>
      </c>
      <c r="G1143">
        <f>INDEX(Testing!$N$17:$N$23,FLOOR(('Frame Table'!B1143-($E$6*D1143)-($E$6*60*C1143))/'Frame Table'!$F$6,1)+1)</f>
        <v>38</v>
      </c>
      <c r="J1143">
        <f t="shared" si="357"/>
        <v>1135</v>
      </c>
      <c r="K1143">
        <f t="shared" si="353"/>
        <v>1238285</v>
      </c>
      <c r="L1143">
        <f t="shared" si="346"/>
        <v>0</v>
      </c>
      <c r="M1143">
        <f t="shared" si="347"/>
        <v>48</v>
      </c>
      <c r="N1143">
        <f>INDEX(Testing!$K$17:$K$23,FLOOR(('Frame Table'!K1143-($E$6*M1143)-($E$6*60*L1143))/'Frame Table'!$F$6,1)+1)</f>
        <v>48</v>
      </c>
      <c r="O1143">
        <f t="shared" si="361"/>
        <v>37</v>
      </c>
      <c r="P1143">
        <f>INDEX(Testing!$N$17:$N$23,FLOOR(('Frame Table'!K1143-($E$6*M1143)-($E$6*60*L1143))/'Frame Table'!$F$6,1)+1)</f>
        <v>38</v>
      </c>
      <c r="S1143">
        <f t="shared" si="358"/>
        <v>1135</v>
      </c>
      <c r="T1143">
        <f t="shared" si="354"/>
        <v>1734280</v>
      </c>
      <c r="U1143">
        <f t="shared" si="348"/>
        <v>1</v>
      </c>
      <c r="V1143">
        <f t="shared" si="349"/>
        <v>7</v>
      </c>
      <c r="W1143">
        <f>INDEX(Testing!$K$17:$K$23,FLOOR(('Frame Table'!T1143-($E$6*V1143)-($E$6*60*U1143))/'Frame Table'!$F$6,1)+1)</f>
        <v>82</v>
      </c>
      <c r="X1143">
        <f t="shared" si="362"/>
        <v>74</v>
      </c>
      <c r="Y1143">
        <f>INDEX(Testing!$N$17:$N$23,FLOOR(('Frame Table'!T1143-($E$6*V1143)-($E$6*60*U1143))/'Frame Table'!$F$6,1)+1)</f>
        <v>77</v>
      </c>
      <c r="AB1143">
        <f t="shared" si="359"/>
        <v>1135</v>
      </c>
      <c r="AC1143">
        <f t="shared" si="355"/>
        <v>1082790</v>
      </c>
      <c r="AD1143">
        <f t="shared" si="350"/>
        <v>0</v>
      </c>
      <c r="AE1143">
        <f t="shared" si="351"/>
        <v>42</v>
      </c>
      <c r="AF1143">
        <f>INDEX(Testing!$K$17:$K$23,FLOOR(('Frame Table'!AC1143-($E$6*AE1143)-($E$6*60*AD1143))/'Frame Table'!$F$6,1)+1)</f>
        <v>25</v>
      </c>
      <c r="AG1143">
        <f t="shared" si="363"/>
        <v>29</v>
      </c>
      <c r="AH1143">
        <f>INDEX(Testing!$N$17:$N$23,FLOOR(('Frame Table'!AC1143-($E$6*AE1143)-($E$6*60*AD1143))/'Frame Table'!$F$6,1)+1)</f>
        <v>19</v>
      </c>
    </row>
    <row r="1144" spans="1:34" x14ac:dyDescent="0.25">
      <c r="A1144">
        <f t="shared" si="356"/>
        <v>1136</v>
      </c>
      <c r="B1144">
        <f t="shared" si="352"/>
        <v>1446128</v>
      </c>
      <c r="C1144">
        <f t="shared" si="344"/>
        <v>0</v>
      </c>
      <c r="D1144">
        <f t="shared" si="345"/>
        <v>56</v>
      </c>
      <c r="E1144">
        <f>INDEX(Testing!$K$17:$K$23,FLOOR(('Frame Table'!B1144-($E$6*D1144)-($E$6*60*C1144))/'Frame Table'!$F$6,1)+1)</f>
        <v>61</v>
      </c>
      <c r="F1144">
        <f t="shared" si="360"/>
        <v>48</v>
      </c>
      <c r="G1144">
        <f>INDEX(Testing!$N$17:$N$23,FLOOR(('Frame Table'!B1144-($E$6*D1144)-($E$6*60*C1144))/'Frame Table'!$F$6,1)+1)</f>
        <v>58</v>
      </c>
      <c r="J1144">
        <f t="shared" si="357"/>
        <v>1136</v>
      </c>
      <c r="K1144">
        <f t="shared" si="353"/>
        <v>1239376</v>
      </c>
      <c r="L1144">
        <f t="shared" si="346"/>
        <v>0</v>
      </c>
      <c r="M1144">
        <f t="shared" si="347"/>
        <v>48</v>
      </c>
      <c r="N1144">
        <f>INDEX(Testing!$K$17:$K$23,FLOOR(('Frame Table'!K1144-($E$6*M1144)-($E$6*60*L1144))/'Frame Table'!$F$6,1)+1)</f>
        <v>48</v>
      </c>
      <c r="O1144">
        <f t="shared" si="361"/>
        <v>41</v>
      </c>
      <c r="P1144">
        <f>INDEX(Testing!$N$17:$N$23,FLOOR(('Frame Table'!K1144-($E$6*M1144)-($E$6*60*L1144))/'Frame Table'!$F$6,1)+1)</f>
        <v>38</v>
      </c>
      <c r="S1144">
        <f t="shared" si="358"/>
        <v>1136</v>
      </c>
      <c r="T1144">
        <f t="shared" si="354"/>
        <v>1735808</v>
      </c>
      <c r="U1144">
        <f t="shared" si="348"/>
        <v>1</v>
      </c>
      <c r="V1144">
        <f t="shared" si="349"/>
        <v>7</v>
      </c>
      <c r="W1144">
        <f>INDEX(Testing!$K$17:$K$23,FLOOR(('Frame Table'!T1144-($E$6*V1144)-($E$6*60*U1144))/'Frame Table'!$F$6,1)+1)</f>
        <v>97</v>
      </c>
      <c r="X1144">
        <f t="shared" si="362"/>
        <v>80</v>
      </c>
      <c r="Y1144">
        <f>INDEX(Testing!$N$17:$N$23,FLOOR(('Frame Table'!T1144-($E$6*V1144)-($E$6*60*U1144))/'Frame Table'!$F$6,1)+1)</f>
        <v>96</v>
      </c>
      <c r="AB1144">
        <f t="shared" si="359"/>
        <v>1136</v>
      </c>
      <c r="AC1144">
        <f t="shared" si="355"/>
        <v>1083744</v>
      </c>
      <c r="AD1144">
        <f t="shared" si="350"/>
        <v>0</v>
      </c>
      <c r="AE1144">
        <f t="shared" si="351"/>
        <v>42</v>
      </c>
      <c r="AF1144">
        <f>INDEX(Testing!$K$17:$K$23,FLOOR(('Frame Table'!AC1144-($E$6*AE1144)-($E$6*60*AD1144))/'Frame Table'!$F$6,1)+1)</f>
        <v>48</v>
      </c>
      <c r="AG1144">
        <f t="shared" si="363"/>
        <v>33</v>
      </c>
      <c r="AH1144">
        <f>INDEX(Testing!$N$17:$N$23,FLOOR(('Frame Table'!AC1144-($E$6*AE1144)-($E$6*60*AD1144))/'Frame Table'!$F$6,1)+1)</f>
        <v>38</v>
      </c>
    </row>
    <row r="1145" spans="1:34" x14ac:dyDescent="0.25">
      <c r="A1145">
        <f t="shared" si="356"/>
        <v>1137</v>
      </c>
      <c r="B1145">
        <f t="shared" si="352"/>
        <v>1447401</v>
      </c>
      <c r="C1145">
        <f t="shared" si="344"/>
        <v>0</v>
      </c>
      <c r="D1145">
        <f t="shared" si="345"/>
        <v>56</v>
      </c>
      <c r="E1145">
        <f>INDEX(Testing!$K$17:$K$23,FLOOR(('Frame Table'!B1145-($E$6*D1145)-($E$6*60*C1145))/'Frame Table'!$F$6,1)+1)</f>
        <v>61</v>
      </c>
      <c r="F1145">
        <f t="shared" si="360"/>
        <v>53</v>
      </c>
      <c r="G1145">
        <f>INDEX(Testing!$N$17:$N$23,FLOOR(('Frame Table'!B1145-($E$6*D1145)-($E$6*60*C1145))/'Frame Table'!$F$6,1)+1)</f>
        <v>58</v>
      </c>
      <c r="J1145">
        <f t="shared" si="357"/>
        <v>1137</v>
      </c>
      <c r="K1145">
        <f t="shared" si="353"/>
        <v>1240467</v>
      </c>
      <c r="L1145">
        <f t="shared" si="346"/>
        <v>0</v>
      </c>
      <c r="M1145">
        <f t="shared" si="347"/>
        <v>48</v>
      </c>
      <c r="N1145">
        <f>INDEX(Testing!$K$17:$K$23,FLOOR(('Frame Table'!K1145-($E$6*M1145)-($E$6*60*L1145))/'Frame Table'!$F$6,1)+1)</f>
        <v>48</v>
      </c>
      <c r="O1145">
        <f t="shared" si="361"/>
        <v>45</v>
      </c>
      <c r="P1145">
        <f>INDEX(Testing!$N$17:$N$23,FLOOR(('Frame Table'!K1145-($E$6*M1145)-($E$6*60*L1145))/'Frame Table'!$F$6,1)+1)</f>
        <v>38</v>
      </c>
      <c r="S1145">
        <f t="shared" si="358"/>
        <v>1137</v>
      </c>
      <c r="T1145">
        <f t="shared" si="354"/>
        <v>1737336</v>
      </c>
      <c r="U1145">
        <f t="shared" si="348"/>
        <v>1</v>
      </c>
      <c r="V1145">
        <f t="shared" si="349"/>
        <v>7</v>
      </c>
      <c r="W1145">
        <f>INDEX(Testing!$K$17:$K$23,FLOOR(('Frame Table'!T1145-($E$6*V1145)-($E$6*60*U1145))/'Frame Table'!$F$6,1)+1)</f>
        <v>97</v>
      </c>
      <c r="X1145">
        <f t="shared" si="362"/>
        <v>86</v>
      </c>
      <c r="Y1145">
        <f>INDEX(Testing!$N$17:$N$23,FLOOR(('Frame Table'!T1145-($E$6*V1145)-($E$6*60*U1145))/'Frame Table'!$F$6,1)+1)</f>
        <v>96</v>
      </c>
      <c r="AB1145">
        <f t="shared" si="359"/>
        <v>1137</v>
      </c>
      <c r="AC1145">
        <f t="shared" si="355"/>
        <v>1084698</v>
      </c>
      <c r="AD1145">
        <f t="shared" si="350"/>
        <v>0</v>
      </c>
      <c r="AE1145">
        <f t="shared" si="351"/>
        <v>42</v>
      </c>
      <c r="AF1145">
        <f>INDEX(Testing!$K$17:$K$23,FLOOR(('Frame Table'!AC1145-($E$6*AE1145)-($E$6*60*AD1145))/'Frame Table'!$F$6,1)+1)</f>
        <v>48</v>
      </c>
      <c r="AG1145">
        <f t="shared" si="363"/>
        <v>37</v>
      </c>
      <c r="AH1145">
        <f>INDEX(Testing!$N$17:$N$23,FLOOR(('Frame Table'!AC1145-($E$6*AE1145)-($E$6*60*AD1145))/'Frame Table'!$F$6,1)+1)</f>
        <v>38</v>
      </c>
    </row>
    <row r="1146" spans="1:34" x14ac:dyDescent="0.25">
      <c r="A1146">
        <f t="shared" si="356"/>
        <v>1138</v>
      </c>
      <c r="B1146">
        <f t="shared" si="352"/>
        <v>1448674</v>
      </c>
      <c r="C1146">
        <f t="shared" si="344"/>
        <v>0</v>
      </c>
      <c r="D1146">
        <f t="shared" si="345"/>
        <v>56</v>
      </c>
      <c r="E1146">
        <f>INDEX(Testing!$K$17:$K$23,FLOOR(('Frame Table'!B1146-($E$6*D1146)-($E$6*60*C1146))/'Frame Table'!$F$6,1)+1)</f>
        <v>61</v>
      </c>
      <c r="F1146">
        <f t="shared" si="360"/>
        <v>58</v>
      </c>
      <c r="G1146">
        <f>INDEX(Testing!$N$17:$N$23,FLOOR(('Frame Table'!B1146-($E$6*D1146)-($E$6*60*C1146))/'Frame Table'!$F$6,1)+1)</f>
        <v>58</v>
      </c>
      <c r="J1146">
        <f t="shared" si="357"/>
        <v>1138</v>
      </c>
      <c r="K1146">
        <f t="shared" si="353"/>
        <v>1241558</v>
      </c>
      <c r="L1146">
        <f t="shared" si="346"/>
        <v>0</v>
      </c>
      <c r="M1146">
        <f t="shared" si="347"/>
        <v>48</v>
      </c>
      <c r="N1146">
        <f>INDEX(Testing!$K$17:$K$23,FLOOR(('Frame Table'!K1146-($E$6*M1146)-($E$6*60*L1146))/'Frame Table'!$F$6,1)+1)</f>
        <v>61</v>
      </c>
      <c r="O1146">
        <f t="shared" si="361"/>
        <v>49</v>
      </c>
      <c r="P1146">
        <f>INDEX(Testing!$N$17:$N$23,FLOOR(('Frame Table'!K1146-($E$6*M1146)-($E$6*60*L1146))/'Frame Table'!$F$6,1)+1)</f>
        <v>58</v>
      </c>
      <c r="S1146">
        <f t="shared" si="358"/>
        <v>1138</v>
      </c>
      <c r="T1146">
        <f t="shared" si="354"/>
        <v>1738864</v>
      </c>
      <c r="U1146">
        <f t="shared" si="348"/>
        <v>1</v>
      </c>
      <c r="V1146">
        <f t="shared" si="349"/>
        <v>7</v>
      </c>
      <c r="W1146">
        <f>INDEX(Testing!$K$17:$K$23,FLOOR(('Frame Table'!T1146-($E$6*V1146)-($E$6*60*U1146))/'Frame Table'!$F$6,1)+1)</f>
        <v>97</v>
      </c>
      <c r="X1146">
        <f t="shared" si="362"/>
        <v>92</v>
      </c>
      <c r="Y1146">
        <f>INDEX(Testing!$N$17:$N$23,FLOOR(('Frame Table'!T1146-($E$6*V1146)-($E$6*60*U1146))/'Frame Table'!$F$6,1)+1)</f>
        <v>96</v>
      </c>
      <c r="AB1146">
        <f t="shared" si="359"/>
        <v>1138</v>
      </c>
      <c r="AC1146">
        <f t="shared" si="355"/>
        <v>1085652</v>
      </c>
      <c r="AD1146">
        <f t="shared" si="350"/>
        <v>0</v>
      </c>
      <c r="AE1146">
        <f t="shared" si="351"/>
        <v>42</v>
      </c>
      <c r="AF1146">
        <f>INDEX(Testing!$K$17:$K$23,FLOOR(('Frame Table'!AC1146-($E$6*AE1146)-($E$6*60*AD1146))/'Frame Table'!$F$6,1)+1)</f>
        <v>48</v>
      </c>
      <c r="AG1146">
        <f t="shared" si="363"/>
        <v>40</v>
      </c>
      <c r="AH1146">
        <f>INDEX(Testing!$N$17:$N$23,FLOOR(('Frame Table'!AC1146-($E$6*AE1146)-($E$6*60*AD1146))/'Frame Table'!$F$6,1)+1)</f>
        <v>38</v>
      </c>
    </row>
    <row r="1147" spans="1:34" x14ac:dyDescent="0.25">
      <c r="A1147">
        <f t="shared" si="356"/>
        <v>1139</v>
      </c>
      <c r="B1147">
        <f t="shared" si="352"/>
        <v>1449947</v>
      </c>
      <c r="C1147">
        <f t="shared" si="344"/>
        <v>0</v>
      </c>
      <c r="D1147">
        <f t="shared" si="345"/>
        <v>56</v>
      </c>
      <c r="E1147">
        <f>INDEX(Testing!$K$17:$K$23,FLOOR(('Frame Table'!B1147-($E$6*D1147)-($E$6*60*C1147))/'Frame Table'!$F$6,1)+1)</f>
        <v>61</v>
      </c>
      <c r="F1147">
        <f t="shared" si="360"/>
        <v>63</v>
      </c>
      <c r="G1147">
        <f>INDEX(Testing!$N$17:$N$23,FLOOR(('Frame Table'!B1147-($E$6*D1147)-($E$6*60*C1147))/'Frame Table'!$F$6,1)+1)</f>
        <v>58</v>
      </c>
      <c r="J1147">
        <f t="shared" si="357"/>
        <v>1139</v>
      </c>
      <c r="K1147">
        <f t="shared" si="353"/>
        <v>1242649</v>
      </c>
      <c r="L1147">
        <f t="shared" si="346"/>
        <v>0</v>
      </c>
      <c r="M1147">
        <f t="shared" si="347"/>
        <v>48</v>
      </c>
      <c r="N1147">
        <f>INDEX(Testing!$K$17:$K$23,FLOOR(('Frame Table'!K1147-($E$6*M1147)-($E$6*60*L1147))/'Frame Table'!$F$6,1)+1)</f>
        <v>61</v>
      </c>
      <c r="O1147">
        <f t="shared" si="361"/>
        <v>54</v>
      </c>
      <c r="P1147">
        <f>INDEX(Testing!$N$17:$N$23,FLOOR(('Frame Table'!K1147-($E$6*M1147)-($E$6*60*L1147))/'Frame Table'!$F$6,1)+1)</f>
        <v>58</v>
      </c>
      <c r="S1147">
        <f t="shared" si="358"/>
        <v>1139</v>
      </c>
      <c r="T1147">
        <f t="shared" si="354"/>
        <v>1740392</v>
      </c>
      <c r="U1147">
        <f t="shared" si="348"/>
        <v>1</v>
      </c>
      <c r="V1147">
        <f t="shared" si="349"/>
        <v>7</v>
      </c>
      <c r="W1147">
        <f>INDEX(Testing!$K$17:$K$23,FLOOR(('Frame Table'!T1147-($E$6*V1147)-($E$6*60*U1147))/'Frame Table'!$F$6,1)+1)</f>
        <v>99</v>
      </c>
      <c r="X1147">
        <f t="shared" si="362"/>
        <v>98</v>
      </c>
      <c r="Y1147">
        <f>INDEX(Testing!$N$17:$N$23,FLOOR(('Frame Table'!T1147-($E$6*V1147)-($E$6*60*U1147))/'Frame Table'!$F$6,1)+1)</f>
        <v>99</v>
      </c>
      <c r="AB1147">
        <f t="shared" si="359"/>
        <v>1139</v>
      </c>
      <c r="AC1147">
        <f t="shared" si="355"/>
        <v>1086606</v>
      </c>
      <c r="AD1147">
        <f t="shared" si="350"/>
        <v>0</v>
      </c>
      <c r="AE1147">
        <f t="shared" si="351"/>
        <v>42</v>
      </c>
      <c r="AF1147">
        <f>INDEX(Testing!$K$17:$K$23,FLOOR(('Frame Table'!AC1147-($E$6*AE1147)-($E$6*60*AD1147))/'Frame Table'!$F$6,1)+1)</f>
        <v>48</v>
      </c>
      <c r="AG1147">
        <f t="shared" si="363"/>
        <v>44</v>
      </c>
      <c r="AH1147">
        <f>INDEX(Testing!$N$17:$N$23,FLOOR(('Frame Table'!AC1147-($E$6*AE1147)-($E$6*60*AD1147))/'Frame Table'!$F$6,1)+1)</f>
        <v>38</v>
      </c>
    </row>
    <row r="1148" spans="1:34" x14ac:dyDescent="0.25">
      <c r="A1148">
        <f t="shared" si="356"/>
        <v>1140</v>
      </c>
      <c r="B1148">
        <f t="shared" si="352"/>
        <v>1451220</v>
      </c>
      <c r="C1148">
        <f t="shared" si="344"/>
        <v>0</v>
      </c>
      <c r="D1148">
        <f t="shared" si="345"/>
        <v>56</v>
      </c>
      <c r="E1148">
        <f>INDEX(Testing!$K$17:$K$23,FLOOR(('Frame Table'!B1148-($E$6*D1148)-($E$6*60*C1148))/'Frame Table'!$F$6,1)+1)</f>
        <v>82</v>
      </c>
      <c r="F1148">
        <f t="shared" si="360"/>
        <v>68</v>
      </c>
      <c r="G1148">
        <f>INDEX(Testing!$N$17:$N$23,FLOOR(('Frame Table'!B1148-($E$6*D1148)-($E$6*60*C1148))/'Frame Table'!$F$6,1)+1)</f>
        <v>77</v>
      </c>
      <c r="J1148">
        <f t="shared" si="357"/>
        <v>1140</v>
      </c>
      <c r="K1148">
        <f t="shared" si="353"/>
        <v>1243740</v>
      </c>
      <c r="L1148">
        <f t="shared" si="346"/>
        <v>0</v>
      </c>
      <c r="M1148">
        <f t="shared" si="347"/>
        <v>48</v>
      </c>
      <c r="N1148">
        <f>INDEX(Testing!$K$17:$K$23,FLOOR(('Frame Table'!K1148-($E$6*M1148)-($E$6*60*L1148))/'Frame Table'!$F$6,1)+1)</f>
        <v>61</v>
      </c>
      <c r="O1148">
        <f t="shared" si="361"/>
        <v>58</v>
      </c>
      <c r="P1148">
        <f>INDEX(Testing!$N$17:$N$23,FLOOR(('Frame Table'!K1148-($E$6*M1148)-($E$6*60*L1148))/'Frame Table'!$F$6,1)+1)</f>
        <v>58</v>
      </c>
      <c r="S1148">
        <f t="shared" si="358"/>
        <v>1140</v>
      </c>
      <c r="T1148">
        <f t="shared" si="354"/>
        <v>1741920</v>
      </c>
      <c r="U1148">
        <f t="shared" si="348"/>
        <v>1</v>
      </c>
      <c r="V1148">
        <f t="shared" si="349"/>
        <v>8</v>
      </c>
      <c r="W1148">
        <f>INDEX(Testing!$K$17:$K$23,FLOOR(('Frame Table'!T1148-($E$6*V1148)-($E$6*60*U1148))/'Frame Table'!$F$6,1)+1)</f>
        <v>0</v>
      </c>
      <c r="X1148">
        <f t="shared" si="362"/>
        <v>4</v>
      </c>
      <c r="Y1148">
        <f>INDEX(Testing!$N$17:$N$23,FLOOR(('Frame Table'!T1148-($E$6*V1148)-($E$6*60*U1148))/'Frame Table'!$F$6,1)+1)</f>
        <v>0</v>
      </c>
      <c r="AB1148">
        <f t="shared" si="359"/>
        <v>1140</v>
      </c>
      <c r="AC1148">
        <f t="shared" si="355"/>
        <v>1087560</v>
      </c>
      <c r="AD1148">
        <f t="shared" si="350"/>
        <v>0</v>
      </c>
      <c r="AE1148">
        <f t="shared" si="351"/>
        <v>42</v>
      </c>
      <c r="AF1148">
        <f>INDEX(Testing!$K$17:$K$23,FLOOR(('Frame Table'!AC1148-($E$6*AE1148)-($E$6*60*AD1148))/'Frame Table'!$F$6,1)+1)</f>
        <v>61</v>
      </c>
      <c r="AG1148">
        <f t="shared" si="363"/>
        <v>48</v>
      </c>
      <c r="AH1148">
        <f>INDEX(Testing!$N$17:$N$23,FLOOR(('Frame Table'!AC1148-($E$6*AE1148)-($E$6*60*AD1148))/'Frame Table'!$F$6,1)+1)</f>
        <v>58</v>
      </c>
    </row>
    <row r="1149" spans="1:34" x14ac:dyDescent="0.25">
      <c r="A1149">
        <f t="shared" si="356"/>
        <v>1141</v>
      </c>
      <c r="B1149">
        <f t="shared" si="352"/>
        <v>1452493</v>
      </c>
      <c r="C1149">
        <f t="shared" si="344"/>
        <v>0</v>
      </c>
      <c r="D1149">
        <f t="shared" si="345"/>
        <v>56</v>
      </c>
      <c r="E1149">
        <f>INDEX(Testing!$K$17:$K$23,FLOOR(('Frame Table'!B1149-($E$6*D1149)-($E$6*60*C1149))/'Frame Table'!$F$6,1)+1)</f>
        <v>82</v>
      </c>
      <c r="F1149">
        <f t="shared" si="360"/>
        <v>73</v>
      </c>
      <c r="G1149">
        <f>INDEX(Testing!$N$17:$N$23,FLOOR(('Frame Table'!B1149-($E$6*D1149)-($E$6*60*C1149))/'Frame Table'!$F$6,1)+1)</f>
        <v>77</v>
      </c>
      <c r="J1149">
        <f t="shared" si="357"/>
        <v>1141</v>
      </c>
      <c r="K1149">
        <f t="shared" si="353"/>
        <v>1244831</v>
      </c>
      <c r="L1149">
        <f t="shared" si="346"/>
        <v>0</v>
      </c>
      <c r="M1149">
        <f t="shared" si="347"/>
        <v>48</v>
      </c>
      <c r="N1149">
        <f>INDEX(Testing!$K$17:$K$23,FLOOR(('Frame Table'!K1149-($E$6*M1149)-($E$6*60*L1149))/'Frame Table'!$F$6,1)+1)</f>
        <v>61</v>
      </c>
      <c r="O1149">
        <f t="shared" si="361"/>
        <v>62</v>
      </c>
      <c r="P1149">
        <f>INDEX(Testing!$N$17:$N$23,FLOOR(('Frame Table'!K1149-($E$6*M1149)-($E$6*60*L1149))/'Frame Table'!$F$6,1)+1)</f>
        <v>58</v>
      </c>
      <c r="S1149">
        <f t="shared" si="358"/>
        <v>1141</v>
      </c>
      <c r="T1149">
        <f t="shared" si="354"/>
        <v>1743448</v>
      </c>
      <c r="U1149">
        <f t="shared" si="348"/>
        <v>1</v>
      </c>
      <c r="V1149">
        <f t="shared" si="349"/>
        <v>8</v>
      </c>
      <c r="W1149">
        <f>INDEX(Testing!$K$17:$K$23,FLOOR(('Frame Table'!T1149-($E$6*V1149)-($E$6*60*U1149))/'Frame Table'!$F$6,1)+1)</f>
        <v>0</v>
      </c>
      <c r="X1149">
        <f t="shared" si="362"/>
        <v>10</v>
      </c>
      <c r="Y1149">
        <f>INDEX(Testing!$N$17:$N$23,FLOOR(('Frame Table'!T1149-($E$6*V1149)-($E$6*60*U1149))/'Frame Table'!$F$6,1)+1)</f>
        <v>0</v>
      </c>
      <c r="AB1149">
        <f t="shared" si="359"/>
        <v>1141</v>
      </c>
      <c r="AC1149">
        <f t="shared" si="355"/>
        <v>1088514</v>
      </c>
      <c r="AD1149">
        <f t="shared" si="350"/>
        <v>0</v>
      </c>
      <c r="AE1149">
        <f t="shared" si="351"/>
        <v>42</v>
      </c>
      <c r="AF1149">
        <f>INDEX(Testing!$K$17:$K$23,FLOOR(('Frame Table'!AC1149-($E$6*AE1149)-($E$6*60*AD1149))/'Frame Table'!$F$6,1)+1)</f>
        <v>61</v>
      </c>
      <c r="AG1149">
        <f t="shared" si="363"/>
        <v>52</v>
      </c>
      <c r="AH1149">
        <f>INDEX(Testing!$N$17:$N$23,FLOOR(('Frame Table'!AC1149-($E$6*AE1149)-($E$6*60*AD1149))/'Frame Table'!$F$6,1)+1)</f>
        <v>58</v>
      </c>
    </row>
    <row r="1150" spans="1:34" x14ac:dyDescent="0.25">
      <c r="A1150">
        <f t="shared" si="356"/>
        <v>1142</v>
      </c>
      <c r="B1150">
        <f t="shared" si="352"/>
        <v>1453766</v>
      </c>
      <c r="C1150">
        <f t="shared" si="344"/>
        <v>0</v>
      </c>
      <c r="D1150">
        <f t="shared" si="345"/>
        <v>56</v>
      </c>
      <c r="E1150">
        <f>INDEX(Testing!$K$17:$K$23,FLOOR(('Frame Table'!B1150-($E$6*D1150)-($E$6*60*C1150))/'Frame Table'!$F$6,1)+1)</f>
        <v>82</v>
      </c>
      <c r="F1150">
        <f t="shared" si="360"/>
        <v>78</v>
      </c>
      <c r="G1150">
        <f>INDEX(Testing!$N$17:$N$23,FLOOR(('Frame Table'!B1150-($E$6*D1150)-($E$6*60*C1150))/'Frame Table'!$F$6,1)+1)</f>
        <v>77</v>
      </c>
      <c r="J1150">
        <f t="shared" si="357"/>
        <v>1142</v>
      </c>
      <c r="K1150">
        <f t="shared" si="353"/>
        <v>1245922</v>
      </c>
      <c r="L1150">
        <f t="shared" si="346"/>
        <v>0</v>
      </c>
      <c r="M1150">
        <f t="shared" si="347"/>
        <v>48</v>
      </c>
      <c r="N1150">
        <f>INDEX(Testing!$K$17:$K$23,FLOOR(('Frame Table'!K1150-($E$6*M1150)-($E$6*60*L1150))/'Frame Table'!$F$6,1)+1)</f>
        <v>82</v>
      </c>
      <c r="O1150">
        <f t="shared" si="361"/>
        <v>66</v>
      </c>
      <c r="P1150">
        <f>INDEX(Testing!$N$17:$N$23,FLOOR(('Frame Table'!K1150-($E$6*M1150)-($E$6*60*L1150))/'Frame Table'!$F$6,1)+1)</f>
        <v>77</v>
      </c>
      <c r="S1150">
        <f t="shared" si="358"/>
        <v>1142</v>
      </c>
      <c r="T1150">
        <f t="shared" si="354"/>
        <v>1744976</v>
      </c>
      <c r="U1150">
        <f t="shared" si="348"/>
        <v>1</v>
      </c>
      <c r="V1150">
        <f t="shared" si="349"/>
        <v>8</v>
      </c>
      <c r="W1150">
        <f>INDEX(Testing!$K$17:$K$23,FLOOR(('Frame Table'!T1150-($E$6*V1150)-($E$6*60*U1150))/'Frame Table'!$F$6,1)+1)</f>
        <v>25</v>
      </c>
      <c r="X1150">
        <f t="shared" si="362"/>
        <v>16</v>
      </c>
      <c r="Y1150">
        <f>INDEX(Testing!$N$17:$N$23,FLOOR(('Frame Table'!T1150-($E$6*V1150)-($E$6*60*U1150))/'Frame Table'!$F$6,1)+1)</f>
        <v>19</v>
      </c>
      <c r="AB1150">
        <f t="shared" si="359"/>
        <v>1142</v>
      </c>
      <c r="AC1150">
        <f t="shared" si="355"/>
        <v>1089468</v>
      </c>
      <c r="AD1150">
        <f t="shared" si="350"/>
        <v>0</v>
      </c>
      <c r="AE1150">
        <f t="shared" si="351"/>
        <v>42</v>
      </c>
      <c r="AF1150">
        <f>INDEX(Testing!$K$17:$K$23,FLOOR(('Frame Table'!AC1150-($E$6*AE1150)-($E$6*60*AD1150))/'Frame Table'!$F$6,1)+1)</f>
        <v>61</v>
      </c>
      <c r="AG1150">
        <f t="shared" si="363"/>
        <v>55</v>
      </c>
      <c r="AH1150">
        <f>INDEX(Testing!$N$17:$N$23,FLOOR(('Frame Table'!AC1150-($E$6*AE1150)-($E$6*60*AD1150))/'Frame Table'!$F$6,1)+1)</f>
        <v>58</v>
      </c>
    </row>
    <row r="1151" spans="1:34" x14ac:dyDescent="0.25">
      <c r="A1151">
        <f t="shared" si="356"/>
        <v>1143</v>
      </c>
      <c r="B1151">
        <f t="shared" si="352"/>
        <v>1455039</v>
      </c>
      <c r="C1151">
        <f t="shared" si="344"/>
        <v>0</v>
      </c>
      <c r="D1151">
        <f t="shared" si="345"/>
        <v>56</v>
      </c>
      <c r="E1151">
        <f>INDEX(Testing!$K$17:$K$23,FLOOR(('Frame Table'!B1151-($E$6*D1151)-($E$6*60*C1151))/'Frame Table'!$F$6,1)+1)</f>
        <v>97</v>
      </c>
      <c r="F1151">
        <f t="shared" si="360"/>
        <v>83</v>
      </c>
      <c r="G1151">
        <f>INDEX(Testing!$N$17:$N$23,FLOOR(('Frame Table'!B1151-($E$6*D1151)-($E$6*60*C1151))/'Frame Table'!$F$6,1)+1)</f>
        <v>96</v>
      </c>
      <c r="J1151">
        <f t="shared" si="357"/>
        <v>1143</v>
      </c>
      <c r="K1151">
        <f t="shared" si="353"/>
        <v>1247013</v>
      </c>
      <c r="L1151">
        <f t="shared" si="346"/>
        <v>0</v>
      </c>
      <c r="M1151">
        <f t="shared" si="347"/>
        <v>48</v>
      </c>
      <c r="N1151">
        <f>INDEX(Testing!$K$17:$K$23,FLOOR(('Frame Table'!K1151-($E$6*M1151)-($E$6*60*L1151))/'Frame Table'!$F$6,1)+1)</f>
        <v>82</v>
      </c>
      <c r="O1151">
        <f t="shared" si="361"/>
        <v>71</v>
      </c>
      <c r="P1151">
        <f>INDEX(Testing!$N$17:$N$23,FLOOR(('Frame Table'!K1151-($E$6*M1151)-($E$6*60*L1151))/'Frame Table'!$F$6,1)+1)</f>
        <v>77</v>
      </c>
      <c r="S1151">
        <f t="shared" si="358"/>
        <v>1143</v>
      </c>
      <c r="T1151">
        <f t="shared" si="354"/>
        <v>1746504</v>
      </c>
      <c r="U1151">
        <f t="shared" si="348"/>
        <v>1</v>
      </c>
      <c r="V1151">
        <f t="shared" si="349"/>
        <v>8</v>
      </c>
      <c r="W1151">
        <f>INDEX(Testing!$K$17:$K$23,FLOOR(('Frame Table'!T1151-($E$6*V1151)-($E$6*60*U1151))/'Frame Table'!$F$6,1)+1)</f>
        <v>25</v>
      </c>
      <c r="X1151">
        <f t="shared" si="362"/>
        <v>22</v>
      </c>
      <c r="Y1151">
        <f>INDEX(Testing!$N$17:$N$23,FLOOR(('Frame Table'!T1151-($E$6*V1151)-($E$6*60*U1151))/'Frame Table'!$F$6,1)+1)</f>
        <v>19</v>
      </c>
      <c r="AB1151">
        <f t="shared" si="359"/>
        <v>1143</v>
      </c>
      <c r="AC1151">
        <f t="shared" si="355"/>
        <v>1090422</v>
      </c>
      <c r="AD1151">
        <f t="shared" si="350"/>
        <v>0</v>
      </c>
      <c r="AE1151">
        <f t="shared" si="351"/>
        <v>42</v>
      </c>
      <c r="AF1151">
        <f>INDEX(Testing!$K$17:$K$23,FLOOR(('Frame Table'!AC1151-($E$6*AE1151)-($E$6*60*AD1151))/'Frame Table'!$F$6,1)+1)</f>
        <v>61</v>
      </c>
      <c r="AG1151">
        <f t="shared" si="363"/>
        <v>59</v>
      </c>
      <c r="AH1151">
        <f>INDEX(Testing!$N$17:$N$23,FLOOR(('Frame Table'!AC1151-($E$6*AE1151)-($E$6*60*AD1151))/'Frame Table'!$F$6,1)+1)</f>
        <v>58</v>
      </c>
    </row>
    <row r="1152" spans="1:34" x14ac:dyDescent="0.25">
      <c r="A1152">
        <f t="shared" si="356"/>
        <v>1144</v>
      </c>
      <c r="B1152">
        <f t="shared" si="352"/>
        <v>1456312</v>
      </c>
      <c r="C1152">
        <f t="shared" si="344"/>
        <v>0</v>
      </c>
      <c r="D1152">
        <f t="shared" si="345"/>
        <v>56</v>
      </c>
      <c r="E1152">
        <f>INDEX(Testing!$K$17:$K$23,FLOOR(('Frame Table'!B1152-($E$6*D1152)-($E$6*60*C1152))/'Frame Table'!$F$6,1)+1)</f>
        <v>97</v>
      </c>
      <c r="F1152">
        <f t="shared" si="360"/>
        <v>88</v>
      </c>
      <c r="G1152">
        <f>INDEX(Testing!$N$17:$N$23,FLOOR(('Frame Table'!B1152-($E$6*D1152)-($E$6*60*C1152))/'Frame Table'!$F$6,1)+1)</f>
        <v>96</v>
      </c>
      <c r="J1152">
        <f t="shared" si="357"/>
        <v>1144</v>
      </c>
      <c r="K1152">
        <f t="shared" si="353"/>
        <v>1248104</v>
      </c>
      <c r="L1152">
        <f t="shared" si="346"/>
        <v>0</v>
      </c>
      <c r="M1152">
        <f t="shared" si="347"/>
        <v>48</v>
      </c>
      <c r="N1152">
        <f>INDEX(Testing!$K$17:$K$23,FLOOR(('Frame Table'!K1152-($E$6*M1152)-($E$6*60*L1152))/'Frame Table'!$F$6,1)+1)</f>
        <v>82</v>
      </c>
      <c r="O1152">
        <f t="shared" si="361"/>
        <v>75</v>
      </c>
      <c r="P1152">
        <f>INDEX(Testing!$N$17:$N$23,FLOOR(('Frame Table'!K1152-($E$6*M1152)-($E$6*60*L1152))/'Frame Table'!$F$6,1)+1)</f>
        <v>77</v>
      </c>
      <c r="S1152">
        <f t="shared" si="358"/>
        <v>1144</v>
      </c>
      <c r="T1152">
        <f t="shared" si="354"/>
        <v>1748032</v>
      </c>
      <c r="U1152">
        <f t="shared" si="348"/>
        <v>1</v>
      </c>
      <c r="V1152">
        <f t="shared" si="349"/>
        <v>8</v>
      </c>
      <c r="W1152">
        <f>INDEX(Testing!$K$17:$K$23,FLOOR(('Frame Table'!T1152-($E$6*V1152)-($E$6*60*U1152))/'Frame Table'!$F$6,1)+1)</f>
        <v>25</v>
      </c>
      <c r="X1152">
        <f t="shared" si="362"/>
        <v>28</v>
      </c>
      <c r="Y1152">
        <f>INDEX(Testing!$N$17:$N$23,FLOOR(('Frame Table'!T1152-($E$6*V1152)-($E$6*60*U1152))/'Frame Table'!$F$6,1)+1)</f>
        <v>19</v>
      </c>
      <c r="AB1152">
        <f t="shared" si="359"/>
        <v>1144</v>
      </c>
      <c r="AC1152">
        <f t="shared" si="355"/>
        <v>1091376</v>
      </c>
      <c r="AD1152">
        <f t="shared" si="350"/>
        <v>0</v>
      </c>
      <c r="AE1152">
        <f t="shared" si="351"/>
        <v>42</v>
      </c>
      <c r="AF1152">
        <f>INDEX(Testing!$K$17:$K$23,FLOOR(('Frame Table'!AC1152-($E$6*AE1152)-($E$6*60*AD1152))/'Frame Table'!$F$6,1)+1)</f>
        <v>61</v>
      </c>
      <c r="AG1152">
        <f t="shared" si="363"/>
        <v>63</v>
      </c>
      <c r="AH1152">
        <f>INDEX(Testing!$N$17:$N$23,FLOOR(('Frame Table'!AC1152-($E$6*AE1152)-($E$6*60*AD1152))/'Frame Table'!$F$6,1)+1)</f>
        <v>58</v>
      </c>
    </row>
    <row r="1153" spans="1:34" x14ac:dyDescent="0.25">
      <c r="A1153">
        <f t="shared" si="356"/>
        <v>1145</v>
      </c>
      <c r="B1153">
        <f t="shared" si="352"/>
        <v>1457585</v>
      </c>
      <c r="C1153">
        <f t="shared" si="344"/>
        <v>0</v>
      </c>
      <c r="D1153">
        <f t="shared" si="345"/>
        <v>56</v>
      </c>
      <c r="E1153">
        <f>INDEX(Testing!$K$17:$K$23,FLOOR(('Frame Table'!B1153-($E$6*D1153)-($E$6*60*C1153))/'Frame Table'!$F$6,1)+1)</f>
        <v>97</v>
      </c>
      <c r="F1153">
        <f t="shared" si="360"/>
        <v>93</v>
      </c>
      <c r="G1153">
        <f>INDEX(Testing!$N$17:$N$23,FLOOR(('Frame Table'!B1153-($E$6*D1153)-($E$6*60*C1153))/'Frame Table'!$F$6,1)+1)</f>
        <v>96</v>
      </c>
      <c r="J1153">
        <f t="shared" si="357"/>
        <v>1145</v>
      </c>
      <c r="K1153">
        <f t="shared" si="353"/>
        <v>1249195</v>
      </c>
      <c r="L1153">
        <f t="shared" si="346"/>
        <v>0</v>
      </c>
      <c r="M1153">
        <f t="shared" si="347"/>
        <v>48</v>
      </c>
      <c r="N1153">
        <f>INDEX(Testing!$K$17:$K$23,FLOOR(('Frame Table'!K1153-($E$6*M1153)-($E$6*60*L1153))/'Frame Table'!$F$6,1)+1)</f>
        <v>82</v>
      </c>
      <c r="O1153">
        <f t="shared" si="361"/>
        <v>79</v>
      </c>
      <c r="P1153">
        <f>INDEX(Testing!$N$17:$N$23,FLOOR(('Frame Table'!K1153-($E$6*M1153)-($E$6*60*L1153))/'Frame Table'!$F$6,1)+1)</f>
        <v>77</v>
      </c>
      <c r="S1153">
        <f t="shared" si="358"/>
        <v>1145</v>
      </c>
      <c r="T1153">
        <f t="shared" si="354"/>
        <v>1749560</v>
      </c>
      <c r="U1153">
        <f t="shared" si="348"/>
        <v>1</v>
      </c>
      <c r="V1153">
        <f t="shared" si="349"/>
        <v>8</v>
      </c>
      <c r="W1153">
        <f>INDEX(Testing!$K$17:$K$23,FLOOR(('Frame Table'!T1153-($E$6*V1153)-($E$6*60*U1153))/'Frame Table'!$F$6,1)+1)</f>
        <v>48</v>
      </c>
      <c r="X1153">
        <f t="shared" si="362"/>
        <v>34</v>
      </c>
      <c r="Y1153">
        <f>INDEX(Testing!$N$17:$N$23,FLOOR(('Frame Table'!T1153-($E$6*V1153)-($E$6*60*U1153))/'Frame Table'!$F$6,1)+1)</f>
        <v>38</v>
      </c>
      <c r="AB1153">
        <f t="shared" si="359"/>
        <v>1145</v>
      </c>
      <c r="AC1153">
        <f t="shared" si="355"/>
        <v>1092330</v>
      </c>
      <c r="AD1153">
        <f t="shared" si="350"/>
        <v>0</v>
      </c>
      <c r="AE1153">
        <f t="shared" si="351"/>
        <v>42</v>
      </c>
      <c r="AF1153">
        <f>INDEX(Testing!$K$17:$K$23,FLOOR(('Frame Table'!AC1153-($E$6*AE1153)-($E$6*60*AD1153))/'Frame Table'!$F$6,1)+1)</f>
        <v>82</v>
      </c>
      <c r="AG1153">
        <f t="shared" si="363"/>
        <v>66</v>
      </c>
      <c r="AH1153">
        <f>INDEX(Testing!$N$17:$N$23,FLOOR(('Frame Table'!AC1153-($E$6*AE1153)-($E$6*60*AD1153))/'Frame Table'!$F$6,1)+1)</f>
        <v>77</v>
      </c>
    </row>
    <row r="1154" spans="1:34" x14ac:dyDescent="0.25">
      <c r="A1154">
        <f t="shared" si="356"/>
        <v>1146</v>
      </c>
      <c r="B1154">
        <f t="shared" si="352"/>
        <v>1458858</v>
      </c>
      <c r="C1154">
        <f t="shared" si="344"/>
        <v>0</v>
      </c>
      <c r="D1154">
        <f t="shared" si="345"/>
        <v>56</v>
      </c>
      <c r="E1154">
        <f>INDEX(Testing!$K$17:$K$23,FLOOR(('Frame Table'!B1154-($E$6*D1154)-($E$6*60*C1154))/'Frame Table'!$F$6,1)+1)</f>
        <v>99</v>
      </c>
      <c r="F1154">
        <f t="shared" si="360"/>
        <v>98</v>
      </c>
      <c r="G1154">
        <f>INDEX(Testing!$N$17:$N$23,FLOOR(('Frame Table'!B1154-($E$6*D1154)-($E$6*60*C1154))/'Frame Table'!$F$6,1)+1)</f>
        <v>99</v>
      </c>
      <c r="J1154">
        <f t="shared" si="357"/>
        <v>1146</v>
      </c>
      <c r="K1154">
        <f t="shared" si="353"/>
        <v>1250286</v>
      </c>
      <c r="L1154">
        <f t="shared" si="346"/>
        <v>0</v>
      </c>
      <c r="M1154">
        <f t="shared" si="347"/>
        <v>48</v>
      </c>
      <c r="N1154">
        <f>INDEX(Testing!$K$17:$K$23,FLOOR(('Frame Table'!K1154-($E$6*M1154)-($E$6*60*L1154))/'Frame Table'!$F$6,1)+1)</f>
        <v>97</v>
      </c>
      <c r="O1154">
        <f t="shared" si="361"/>
        <v>83</v>
      </c>
      <c r="P1154">
        <f>INDEX(Testing!$N$17:$N$23,FLOOR(('Frame Table'!K1154-($E$6*M1154)-($E$6*60*L1154))/'Frame Table'!$F$6,1)+1)</f>
        <v>96</v>
      </c>
      <c r="S1154">
        <f t="shared" si="358"/>
        <v>1146</v>
      </c>
      <c r="T1154">
        <f t="shared" si="354"/>
        <v>1751088</v>
      </c>
      <c r="U1154">
        <f t="shared" si="348"/>
        <v>1</v>
      </c>
      <c r="V1154">
        <f t="shared" si="349"/>
        <v>8</v>
      </c>
      <c r="W1154">
        <f>INDEX(Testing!$K$17:$K$23,FLOOR(('Frame Table'!T1154-($E$6*V1154)-($E$6*60*U1154))/'Frame Table'!$F$6,1)+1)</f>
        <v>48</v>
      </c>
      <c r="X1154">
        <f t="shared" si="362"/>
        <v>40</v>
      </c>
      <c r="Y1154">
        <f>INDEX(Testing!$N$17:$N$23,FLOOR(('Frame Table'!T1154-($E$6*V1154)-($E$6*60*U1154))/'Frame Table'!$F$6,1)+1)</f>
        <v>38</v>
      </c>
      <c r="AB1154">
        <f t="shared" si="359"/>
        <v>1146</v>
      </c>
      <c r="AC1154">
        <f t="shared" si="355"/>
        <v>1093284</v>
      </c>
      <c r="AD1154">
        <f t="shared" si="350"/>
        <v>0</v>
      </c>
      <c r="AE1154">
        <f t="shared" si="351"/>
        <v>42</v>
      </c>
      <c r="AF1154">
        <f>INDEX(Testing!$K$17:$K$23,FLOOR(('Frame Table'!AC1154-($E$6*AE1154)-($E$6*60*AD1154))/'Frame Table'!$F$6,1)+1)</f>
        <v>82</v>
      </c>
      <c r="AG1154">
        <f t="shared" si="363"/>
        <v>70</v>
      </c>
      <c r="AH1154">
        <f>INDEX(Testing!$N$17:$N$23,FLOOR(('Frame Table'!AC1154-($E$6*AE1154)-($E$6*60*AD1154))/'Frame Table'!$F$6,1)+1)</f>
        <v>77</v>
      </c>
    </row>
    <row r="1155" spans="1:34" x14ac:dyDescent="0.25">
      <c r="A1155">
        <f t="shared" si="356"/>
        <v>1147</v>
      </c>
      <c r="B1155">
        <f t="shared" si="352"/>
        <v>1460131</v>
      </c>
      <c r="C1155">
        <f t="shared" si="344"/>
        <v>0</v>
      </c>
      <c r="D1155">
        <f t="shared" si="345"/>
        <v>57</v>
      </c>
      <c r="E1155">
        <f>INDEX(Testing!$K$17:$K$23,FLOOR(('Frame Table'!B1155-($E$6*D1155)-($E$6*60*C1155))/'Frame Table'!$F$6,1)+1)</f>
        <v>0</v>
      </c>
      <c r="F1155">
        <f t="shared" si="360"/>
        <v>3</v>
      </c>
      <c r="G1155">
        <f>INDEX(Testing!$N$17:$N$23,FLOOR(('Frame Table'!B1155-($E$6*D1155)-($E$6*60*C1155))/'Frame Table'!$F$6,1)+1)</f>
        <v>0</v>
      </c>
      <c r="J1155">
        <f t="shared" si="357"/>
        <v>1147</v>
      </c>
      <c r="K1155">
        <f t="shared" si="353"/>
        <v>1251377</v>
      </c>
      <c r="L1155">
        <f t="shared" si="346"/>
        <v>0</v>
      </c>
      <c r="M1155">
        <f t="shared" si="347"/>
        <v>48</v>
      </c>
      <c r="N1155">
        <f>INDEX(Testing!$K$17:$K$23,FLOOR(('Frame Table'!K1155-($E$6*M1155)-($E$6*60*L1155))/'Frame Table'!$F$6,1)+1)</f>
        <v>97</v>
      </c>
      <c r="O1155">
        <f t="shared" si="361"/>
        <v>88</v>
      </c>
      <c r="P1155">
        <f>INDEX(Testing!$N$17:$N$23,FLOOR(('Frame Table'!K1155-($E$6*M1155)-($E$6*60*L1155))/'Frame Table'!$F$6,1)+1)</f>
        <v>96</v>
      </c>
      <c r="S1155">
        <f t="shared" si="358"/>
        <v>1147</v>
      </c>
      <c r="T1155">
        <f t="shared" si="354"/>
        <v>1752616</v>
      </c>
      <c r="U1155">
        <f t="shared" si="348"/>
        <v>1</v>
      </c>
      <c r="V1155">
        <f t="shared" si="349"/>
        <v>8</v>
      </c>
      <c r="W1155">
        <f>INDEX(Testing!$K$17:$K$23,FLOOR(('Frame Table'!T1155-($E$6*V1155)-($E$6*60*U1155))/'Frame Table'!$F$6,1)+1)</f>
        <v>48</v>
      </c>
      <c r="X1155">
        <f t="shared" si="362"/>
        <v>46</v>
      </c>
      <c r="Y1155">
        <f>INDEX(Testing!$N$17:$N$23,FLOOR(('Frame Table'!T1155-($E$6*V1155)-($E$6*60*U1155))/'Frame Table'!$F$6,1)+1)</f>
        <v>38</v>
      </c>
      <c r="AB1155">
        <f t="shared" si="359"/>
        <v>1147</v>
      </c>
      <c r="AC1155">
        <f t="shared" si="355"/>
        <v>1094238</v>
      </c>
      <c r="AD1155">
        <f t="shared" si="350"/>
        <v>0</v>
      </c>
      <c r="AE1155">
        <f t="shared" si="351"/>
        <v>42</v>
      </c>
      <c r="AF1155">
        <f>INDEX(Testing!$K$17:$K$23,FLOOR(('Frame Table'!AC1155-($E$6*AE1155)-($E$6*60*AD1155))/'Frame Table'!$F$6,1)+1)</f>
        <v>82</v>
      </c>
      <c r="AG1155">
        <f t="shared" si="363"/>
        <v>74</v>
      </c>
      <c r="AH1155">
        <f>INDEX(Testing!$N$17:$N$23,FLOOR(('Frame Table'!AC1155-($E$6*AE1155)-($E$6*60*AD1155))/'Frame Table'!$F$6,1)+1)</f>
        <v>77</v>
      </c>
    </row>
    <row r="1156" spans="1:34" x14ac:dyDescent="0.25">
      <c r="A1156">
        <f t="shared" si="356"/>
        <v>1148</v>
      </c>
      <c r="B1156">
        <f t="shared" si="352"/>
        <v>1461404</v>
      </c>
      <c r="C1156">
        <f t="shared" si="344"/>
        <v>0</v>
      </c>
      <c r="D1156">
        <f t="shared" si="345"/>
        <v>57</v>
      </c>
      <c r="E1156">
        <f>INDEX(Testing!$K$17:$K$23,FLOOR(('Frame Table'!B1156-($E$6*D1156)-($E$6*60*C1156))/'Frame Table'!$F$6,1)+1)</f>
        <v>0</v>
      </c>
      <c r="F1156">
        <f t="shared" si="360"/>
        <v>8</v>
      </c>
      <c r="G1156">
        <f>INDEX(Testing!$N$17:$N$23,FLOOR(('Frame Table'!B1156-($E$6*D1156)-($E$6*60*C1156))/'Frame Table'!$F$6,1)+1)</f>
        <v>0</v>
      </c>
      <c r="J1156">
        <f t="shared" si="357"/>
        <v>1148</v>
      </c>
      <c r="K1156">
        <f t="shared" si="353"/>
        <v>1252468</v>
      </c>
      <c r="L1156">
        <f t="shared" si="346"/>
        <v>0</v>
      </c>
      <c r="M1156">
        <f t="shared" si="347"/>
        <v>48</v>
      </c>
      <c r="N1156">
        <f>INDEX(Testing!$K$17:$K$23,FLOOR(('Frame Table'!K1156-($E$6*M1156)-($E$6*60*L1156))/'Frame Table'!$F$6,1)+1)</f>
        <v>97</v>
      </c>
      <c r="O1156">
        <f t="shared" si="361"/>
        <v>92</v>
      </c>
      <c r="P1156">
        <f>INDEX(Testing!$N$17:$N$23,FLOOR(('Frame Table'!K1156-($E$6*M1156)-($E$6*60*L1156))/'Frame Table'!$F$6,1)+1)</f>
        <v>96</v>
      </c>
      <c r="S1156">
        <f t="shared" si="358"/>
        <v>1148</v>
      </c>
      <c r="T1156">
        <f t="shared" si="354"/>
        <v>1754144</v>
      </c>
      <c r="U1156">
        <f t="shared" si="348"/>
        <v>1</v>
      </c>
      <c r="V1156">
        <f t="shared" si="349"/>
        <v>8</v>
      </c>
      <c r="W1156">
        <f>INDEX(Testing!$K$17:$K$23,FLOOR(('Frame Table'!T1156-($E$6*V1156)-($E$6*60*U1156))/'Frame Table'!$F$6,1)+1)</f>
        <v>61</v>
      </c>
      <c r="X1156">
        <f t="shared" si="362"/>
        <v>52</v>
      </c>
      <c r="Y1156">
        <f>INDEX(Testing!$N$17:$N$23,FLOOR(('Frame Table'!T1156-($E$6*V1156)-($E$6*60*U1156))/'Frame Table'!$F$6,1)+1)</f>
        <v>58</v>
      </c>
      <c r="AB1156">
        <f t="shared" si="359"/>
        <v>1148</v>
      </c>
      <c r="AC1156">
        <f t="shared" si="355"/>
        <v>1095192</v>
      </c>
      <c r="AD1156">
        <f t="shared" si="350"/>
        <v>0</v>
      </c>
      <c r="AE1156">
        <f t="shared" si="351"/>
        <v>42</v>
      </c>
      <c r="AF1156">
        <f>INDEX(Testing!$K$17:$K$23,FLOOR(('Frame Table'!AC1156-($E$6*AE1156)-($E$6*60*AD1156))/'Frame Table'!$F$6,1)+1)</f>
        <v>82</v>
      </c>
      <c r="AG1156">
        <f t="shared" si="363"/>
        <v>78</v>
      </c>
      <c r="AH1156">
        <f>INDEX(Testing!$N$17:$N$23,FLOOR(('Frame Table'!AC1156-($E$6*AE1156)-($E$6*60*AD1156))/'Frame Table'!$F$6,1)+1)</f>
        <v>77</v>
      </c>
    </row>
    <row r="1157" spans="1:34" x14ac:dyDescent="0.25">
      <c r="A1157">
        <f t="shared" si="356"/>
        <v>1149</v>
      </c>
      <c r="B1157">
        <f t="shared" si="352"/>
        <v>1462677</v>
      </c>
      <c r="C1157">
        <f t="shared" si="344"/>
        <v>0</v>
      </c>
      <c r="D1157">
        <f t="shared" si="345"/>
        <v>57</v>
      </c>
      <c r="E1157">
        <f>INDEX(Testing!$K$17:$K$23,FLOOR(('Frame Table'!B1157-($E$6*D1157)-($E$6*60*C1157))/'Frame Table'!$F$6,1)+1)</f>
        <v>0</v>
      </c>
      <c r="F1157">
        <f t="shared" si="360"/>
        <v>13</v>
      </c>
      <c r="G1157">
        <f>INDEX(Testing!$N$17:$N$23,FLOOR(('Frame Table'!B1157-($E$6*D1157)-($E$6*60*C1157))/'Frame Table'!$F$6,1)+1)</f>
        <v>0</v>
      </c>
      <c r="J1157">
        <f t="shared" si="357"/>
        <v>1149</v>
      </c>
      <c r="K1157">
        <f t="shared" si="353"/>
        <v>1253559</v>
      </c>
      <c r="L1157">
        <f t="shared" si="346"/>
        <v>0</v>
      </c>
      <c r="M1157">
        <f t="shared" si="347"/>
        <v>48</v>
      </c>
      <c r="N1157">
        <f>INDEX(Testing!$K$17:$K$23,FLOOR(('Frame Table'!K1157-($E$6*M1157)-($E$6*60*L1157))/'Frame Table'!$F$6,1)+1)</f>
        <v>99</v>
      </c>
      <c r="O1157">
        <f t="shared" si="361"/>
        <v>96</v>
      </c>
      <c r="P1157">
        <f>INDEX(Testing!$N$17:$N$23,FLOOR(('Frame Table'!K1157-($E$6*M1157)-($E$6*60*L1157))/'Frame Table'!$F$6,1)+1)</f>
        <v>99</v>
      </c>
      <c r="S1157">
        <f t="shared" si="358"/>
        <v>1149</v>
      </c>
      <c r="T1157">
        <f t="shared" si="354"/>
        <v>1755672</v>
      </c>
      <c r="U1157">
        <f t="shared" si="348"/>
        <v>1</v>
      </c>
      <c r="V1157">
        <f t="shared" si="349"/>
        <v>8</v>
      </c>
      <c r="W1157">
        <f>INDEX(Testing!$K$17:$K$23,FLOOR(('Frame Table'!T1157-($E$6*V1157)-($E$6*60*U1157))/'Frame Table'!$F$6,1)+1)</f>
        <v>61</v>
      </c>
      <c r="X1157">
        <f t="shared" si="362"/>
        <v>58</v>
      </c>
      <c r="Y1157">
        <f>INDEX(Testing!$N$17:$N$23,FLOOR(('Frame Table'!T1157-($E$6*V1157)-($E$6*60*U1157))/'Frame Table'!$F$6,1)+1)</f>
        <v>58</v>
      </c>
      <c r="AB1157">
        <f t="shared" si="359"/>
        <v>1149</v>
      </c>
      <c r="AC1157">
        <f t="shared" si="355"/>
        <v>1096146</v>
      </c>
      <c r="AD1157">
        <f t="shared" si="350"/>
        <v>0</v>
      </c>
      <c r="AE1157">
        <f t="shared" si="351"/>
        <v>42</v>
      </c>
      <c r="AF1157">
        <f>INDEX(Testing!$K$17:$K$23,FLOOR(('Frame Table'!AC1157-($E$6*AE1157)-($E$6*60*AD1157))/'Frame Table'!$F$6,1)+1)</f>
        <v>97</v>
      </c>
      <c r="AG1157">
        <f t="shared" si="363"/>
        <v>81</v>
      </c>
      <c r="AH1157">
        <f>INDEX(Testing!$N$17:$N$23,FLOOR(('Frame Table'!AC1157-($E$6*AE1157)-($E$6*60*AD1157))/'Frame Table'!$F$6,1)+1)</f>
        <v>96</v>
      </c>
    </row>
    <row r="1158" spans="1:34" x14ac:dyDescent="0.25">
      <c r="A1158">
        <f t="shared" si="356"/>
        <v>1150</v>
      </c>
      <c r="B1158">
        <f t="shared" si="352"/>
        <v>1463950</v>
      </c>
      <c r="C1158">
        <f t="shared" si="344"/>
        <v>0</v>
      </c>
      <c r="D1158">
        <f t="shared" si="345"/>
        <v>57</v>
      </c>
      <c r="E1158">
        <f>INDEX(Testing!$K$17:$K$23,FLOOR(('Frame Table'!B1158-($E$6*D1158)-($E$6*60*C1158))/'Frame Table'!$F$6,1)+1)</f>
        <v>25</v>
      </c>
      <c r="F1158">
        <f t="shared" si="360"/>
        <v>18</v>
      </c>
      <c r="G1158">
        <f>INDEX(Testing!$N$17:$N$23,FLOOR(('Frame Table'!B1158-($E$6*D1158)-($E$6*60*C1158))/'Frame Table'!$F$6,1)+1)</f>
        <v>19</v>
      </c>
      <c r="J1158">
        <f t="shared" si="357"/>
        <v>1150</v>
      </c>
      <c r="K1158">
        <f t="shared" si="353"/>
        <v>1254650</v>
      </c>
      <c r="L1158">
        <f t="shared" si="346"/>
        <v>0</v>
      </c>
      <c r="M1158">
        <f t="shared" si="347"/>
        <v>49</v>
      </c>
      <c r="N1158">
        <f>INDEX(Testing!$K$17:$K$23,FLOOR(('Frame Table'!K1158-($E$6*M1158)-($E$6*60*L1158))/'Frame Table'!$F$6,1)+1)</f>
        <v>0</v>
      </c>
      <c r="O1158">
        <f t="shared" si="361"/>
        <v>0</v>
      </c>
      <c r="P1158">
        <f>INDEX(Testing!$N$17:$N$23,FLOOR(('Frame Table'!K1158-($E$6*M1158)-($E$6*60*L1158))/'Frame Table'!$F$6,1)+1)</f>
        <v>0</v>
      </c>
      <c r="S1158">
        <f t="shared" si="358"/>
        <v>1150</v>
      </c>
      <c r="T1158">
        <f t="shared" si="354"/>
        <v>1757200</v>
      </c>
      <c r="U1158">
        <f t="shared" si="348"/>
        <v>1</v>
      </c>
      <c r="V1158">
        <f t="shared" si="349"/>
        <v>8</v>
      </c>
      <c r="W1158">
        <f>INDEX(Testing!$K$17:$K$23,FLOOR(('Frame Table'!T1158-($E$6*V1158)-($E$6*60*U1158))/'Frame Table'!$F$6,1)+1)</f>
        <v>82</v>
      </c>
      <c r="X1158">
        <f t="shared" si="362"/>
        <v>64</v>
      </c>
      <c r="Y1158">
        <f>INDEX(Testing!$N$17:$N$23,FLOOR(('Frame Table'!T1158-($E$6*V1158)-($E$6*60*U1158))/'Frame Table'!$F$6,1)+1)</f>
        <v>77</v>
      </c>
      <c r="AB1158">
        <f t="shared" si="359"/>
        <v>1150</v>
      </c>
      <c r="AC1158">
        <f t="shared" si="355"/>
        <v>1097100</v>
      </c>
      <c r="AD1158">
        <f t="shared" si="350"/>
        <v>0</v>
      </c>
      <c r="AE1158">
        <f t="shared" si="351"/>
        <v>42</v>
      </c>
      <c r="AF1158">
        <f>INDEX(Testing!$K$17:$K$23,FLOOR(('Frame Table'!AC1158-($E$6*AE1158)-($E$6*60*AD1158))/'Frame Table'!$F$6,1)+1)</f>
        <v>97</v>
      </c>
      <c r="AG1158">
        <f t="shared" si="363"/>
        <v>85</v>
      </c>
      <c r="AH1158">
        <f>INDEX(Testing!$N$17:$N$23,FLOOR(('Frame Table'!AC1158-($E$6*AE1158)-($E$6*60*AD1158))/'Frame Table'!$F$6,1)+1)</f>
        <v>96</v>
      </c>
    </row>
    <row r="1159" spans="1:34" x14ac:dyDescent="0.25">
      <c r="A1159">
        <f t="shared" si="356"/>
        <v>1151</v>
      </c>
      <c r="B1159">
        <f t="shared" si="352"/>
        <v>1465223</v>
      </c>
      <c r="C1159">
        <f t="shared" si="344"/>
        <v>0</v>
      </c>
      <c r="D1159">
        <f t="shared" si="345"/>
        <v>57</v>
      </c>
      <c r="E1159">
        <f>INDEX(Testing!$K$17:$K$23,FLOOR(('Frame Table'!B1159-($E$6*D1159)-($E$6*60*C1159))/'Frame Table'!$F$6,1)+1)</f>
        <v>25</v>
      </c>
      <c r="F1159">
        <f t="shared" si="360"/>
        <v>23</v>
      </c>
      <c r="G1159">
        <f>INDEX(Testing!$N$17:$N$23,FLOOR(('Frame Table'!B1159-($E$6*D1159)-($E$6*60*C1159))/'Frame Table'!$F$6,1)+1)</f>
        <v>19</v>
      </c>
      <c r="J1159">
        <f t="shared" si="357"/>
        <v>1151</v>
      </c>
      <c r="K1159">
        <f t="shared" si="353"/>
        <v>1255741</v>
      </c>
      <c r="L1159">
        <f t="shared" si="346"/>
        <v>0</v>
      </c>
      <c r="M1159">
        <f t="shared" si="347"/>
        <v>49</v>
      </c>
      <c r="N1159">
        <f>INDEX(Testing!$K$17:$K$23,FLOOR(('Frame Table'!K1159-($E$6*M1159)-($E$6*60*L1159))/'Frame Table'!$F$6,1)+1)</f>
        <v>0</v>
      </c>
      <c r="O1159">
        <f t="shared" si="361"/>
        <v>5</v>
      </c>
      <c r="P1159">
        <f>INDEX(Testing!$N$17:$N$23,FLOOR(('Frame Table'!K1159-($E$6*M1159)-($E$6*60*L1159))/'Frame Table'!$F$6,1)+1)</f>
        <v>0</v>
      </c>
      <c r="S1159">
        <f t="shared" si="358"/>
        <v>1151</v>
      </c>
      <c r="T1159">
        <f t="shared" si="354"/>
        <v>1758728</v>
      </c>
      <c r="U1159">
        <f t="shared" si="348"/>
        <v>1</v>
      </c>
      <c r="V1159">
        <f t="shared" si="349"/>
        <v>8</v>
      </c>
      <c r="W1159">
        <f>INDEX(Testing!$K$17:$K$23,FLOOR(('Frame Table'!T1159-($E$6*V1159)-($E$6*60*U1159))/'Frame Table'!$F$6,1)+1)</f>
        <v>82</v>
      </c>
      <c r="X1159">
        <f t="shared" si="362"/>
        <v>70</v>
      </c>
      <c r="Y1159">
        <f>INDEX(Testing!$N$17:$N$23,FLOOR(('Frame Table'!T1159-($E$6*V1159)-($E$6*60*U1159))/'Frame Table'!$F$6,1)+1)</f>
        <v>77</v>
      </c>
      <c r="AB1159">
        <f t="shared" si="359"/>
        <v>1151</v>
      </c>
      <c r="AC1159">
        <f t="shared" si="355"/>
        <v>1098054</v>
      </c>
      <c r="AD1159">
        <f t="shared" si="350"/>
        <v>0</v>
      </c>
      <c r="AE1159">
        <f t="shared" si="351"/>
        <v>42</v>
      </c>
      <c r="AF1159">
        <f>INDEX(Testing!$K$17:$K$23,FLOOR(('Frame Table'!AC1159-($E$6*AE1159)-($E$6*60*AD1159))/'Frame Table'!$F$6,1)+1)</f>
        <v>97</v>
      </c>
      <c r="AG1159">
        <f t="shared" si="363"/>
        <v>89</v>
      </c>
      <c r="AH1159">
        <f>INDEX(Testing!$N$17:$N$23,FLOOR(('Frame Table'!AC1159-($E$6*AE1159)-($E$6*60*AD1159))/'Frame Table'!$F$6,1)+1)</f>
        <v>96</v>
      </c>
    </row>
    <row r="1160" spans="1:34" x14ac:dyDescent="0.25">
      <c r="A1160">
        <f t="shared" si="356"/>
        <v>1152</v>
      </c>
      <c r="B1160">
        <f t="shared" si="352"/>
        <v>1466496</v>
      </c>
      <c r="C1160">
        <f t="shared" ref="C1160:C1223" si="364">FLOOR(B1160/($E$6*60),1)</f>
        <v>0</v>
      </c>
      <c r="D1160">
        <f t="shared" ref="D1160:D1223" si="365">FLOOR(B1160/$E$6,1)-(60*C1160)</f>
        <v>57</v>
      </c>
      <c r="E1160">
        <f>INDEX(Testing!$K$17:$K$23,FLOOR(('Frame Table'!B1160-($E$6*D1160)-($E$6*60*C1160))/'Frame Table'!$F$6,1)+1)</f>
        <v>25</v>
      </c>
      <c r="F1160">
        <f t="shared" si="360"/>
        <v>28</v>
      </c>
      <c r="G1160">
        <f>INDEX(Testing!$N$17:$N$23,FLOOR(('Frame Table'!B1160-($E$6*D1160)-($E$6*60*C1160))/'Frame Table'!$F$6,1)+1)</f>
        <v>19</v>
      </c>
      <c r="J1160">
        <f t="shared" si="357"/>
        <v>1152</v>
      </c>
      <c r="K1160">
        <f t="shared" si="353"/>
        <v>1256832</v>
      </c>
      <c r="L1160">
        <f t="shared" ref="L1160:L1223" si="366">FLOOR(K1160/($E$6*60),1)</f>
        <v>0</v>
      </c>
      <c r="M1160">
        <f t="shared" ref="M1160:M1223" si="367">FLOOR(K1160/$E$6,1)-(60*L1160)</f>
        <v>49</v>
      </c>
      <c r="N1160">
        <f>INDEX(Testing!$K$17:$K$23,FLOOR(('Frame Table'!K1160-($E$6*M1160)-($E$6*60*L1160))/'Frame Table'!$F$6,1)+1)</f>
        <v>0</v>
      </c>
      <c r="O1160">
        <f t="shared" si="361"/>
        <v>9</v>
      </c>
      <c r="P1160">
        <f>INDEX(Testing!$N$17:$N$23,FLOOR(('Frame Table'!K1160-($E$6*M1160)-($E$6*60*L1160))/'Frame Table'!$F$6,1)+1)</f>
        <v>0</v>
      </c>
      <c r="S1160">
        <f t="shared" si="358"/>
        <v>1152</v>
      </c>
      <c r="T1160">
        <f t="shared" si="354"/>
        <v>1760256</v>
      </c>
      <c r="U1160">
        <f t="shared" ref="U1160:U1223" si="368">FLOOR(T1160/($E$6*60),1)</f>
        <v>1</v>
      </c>
      <c r="V1160">
        <f t="shared" ref="V1160:V1223" si="369">FLOOR(T1160/$E$6,1)-(60*U1160)</f>
        <v>8</v>
      </c>
      <c r="W1160">
        <f>INDEX(Testing!$K$17:$K$23,FLOOR(('Frame Table'!T1160-($E$6*V1160)-($E$6*60*U1160))/'Frame Table'!$F$6,1)+1)</f>
        <v>82</v>
      </c>
      <c r="X1160">
        <f t="shared" si="362"/>
        <v>76</v>
      </c>
      <c r="Y1160">
        <f>INDEX(Testing!$N$17:$N$23,FLOOR(('Frame Table'!T1160-($E$6*V1160)-($E$6*60*U1160))/'Frame Table'!$F$6,1)+1)</f>
        <v>77</v>
      </c>
      <c r="AB1160">
        <f t="shared" si="359"/>
        <v>1152</v>
      </c>
      <c r="AC1160">
        <f t="shared" si="355"/>
        <v>1099008</v>
      </c>
      <c r="AD1160">
        <f t="shared" ref="AD1160:AD1223" si="370">FLOOR(AC1160/($E$6*60),1)</f>
        <v>0</v>
      </c>
      <c r="AE1160">
        <f t="shared" ref="AE1160:AE1223" si="371">FLOOR(AC1160/$E$6,1)-(60*AD1160)</f>
        <v>42</v>
      </c>
      <c r="AF1160">
        <f>INDEX(Testing!$K$17:$K$23,FLOOR(('Frame Table'!AC1160-($E$6*AE1160)-($E$6*60*AD1160))/'Frame Table'!$F$6,1)+1)</f>
        <v>97</v>
      </c>
      <c r="AG1160">
        <f t="shared" si="363"/>
        <v>93</v>
      </c>
      <c r="AH1160">
        <f>INDEX(Testing!$N$17:$N$23,FLOOR(('Frame Table'!AC1160-($E$6*AE1160)-($E$6*60*AD1160))/'Frame Table'!$F$6,1)+1)</f>
        <v>96</v>
      </c>
    </row>
    <row r="1161" spans="1:34" x14ac:dyDescent="0.25">
      <c r="A1161">
        <f t="shared" si="356"/>
        <v>1153</v>
      </c>
      <c r="B1161">
        <f t="shared" ref="B1161:B1224" si="372">A1161*$C$6</f>
        <v>1467769</v>
      </c>
      <c r="C1161">
        <f t="shared" si="364"/>
        <v>0</v>
      </c>
      <c r="D1161">
        <f t="shared" si="365"/>
        <v>57</v>
      </c>
      <c r="E1161">
        <f>INDEX(Testing!$K$17:$K$23,FLOOR(('Frame Table'!B1161-($E$6*D1161)-($E$6*60*C1161))/'Frame Table'!$F$6,1)+1)</f>
        <v>48</v>
      </c>
      <c r="F1161">
        <f t="shared" si="360"/>
        <v>33</v>
      </c>
      <c r="G1161">
        <f>INDEX(Testing!$N$17:$N$23,FLOOR(('Frame Table'!B1161-($E$6*D1161)-($E$6*60*C1161))/'Frame Table'!$F$6,1)+1)</f>
        <v>38</v>
      </c>
      <c r="J1161">
        <f t="shared" si="357"/>
        <v>1153</v>
      </c>
      <c r="K1161">
        <f t="shared" si="353"/>
        <v>1257923</v>
      </c>
      <c r="L1161">
        <f t="shared" si="366"/>
        <v>0</v>
      </c>
      <c r="M1161">
        <f t="shared" si="367"/>
        <v>49</v>
      </c>
      <c r="N1161">
        <f>INDEX(Testing!$K$17:$K$23,FLOOR(('Frame Table'!K1161-($E$6*M1161)-($E$6*60*L1161))/'Frame Table'!$F$6,1)+1)</f>
        <v>0</v>
      </c>
      <c r="O1161">
        <f t="shared" si="361"/>
        <v>13</v>
      </c>
      <c r="P1161">
        <f>INDEX(Testing!$N$17:$N$23,FLOOR(('Frame Table'!K1161-($E$6*M1161)-($E$6*60*L1161))/'Frame Table'!$F$6,1)+1)</f>
        <v>0</v>
      </c>
      <c r="S1161">
        <f t="shared" si="358"/>
        <v>1153</v>
      </c>
      <c r="T1161">
        <f t="shared" si="354"/>
        <v>1761784</v>
      </c>
      <c r="U1161">
        <f t="shared" si="368"/>
        <v>1</v>
      </c>
      <c r="V1161">
        <f t="shared" si="369"/>
        <v>8</v>
      </c>
      <c r="W1161">
        <f>INDEX(Testing!$K$17:$K$23,FLOOR(('Frame Table'!T1161-($E$6*V1161)-($E$6*60*U1161))/'Frame Table'!$F$6,1)+1)</f>
        <v>97</v>
      </c>
      <c r="X1161">
        <f t="shared" si="362"/>
        <v>81</v>
      </c>
      <c r="Y1161">
        <f>INDEX(Testing!$N$17:$N$23,FLOOR(('Frame Table'!T1161-($E$6*V1161)-($E$6*60*U1161))/'Frame Table'!$F$6,1)+1)</f>
        <v>96</v>
      </c>
      <c r="AB1161">
        <f t="shared" si="359"/>
        <v>1153</v>
      </c>
      <c r="AC1161">
        <f t="shared" si="355"/>
        <v>1099962</v>
      </c>
      <c r="AD1161">
        <f t="shared" si="370"/>
        <v>0</v>
      </c>
      <c r="AE1161">
        <f t="shared" si="371"/>
        <v>42</v>
      </c>
      <c r="AF1161">
        <f>INDEX(Testing!$K$17:$K$23,FLOOR(('Frame Table'!AC1161-($E$6*AE1161)-($E$6*60*AD1161))/'Frame Table'!$F$6,1)+1)</f>
        <v>99</v>
      </c>
      <c r="AG1161">
        <f t="shared" si="363"/>
        <v>96</v>
      </c>
      <c r="AH1161">
        <f>INDEX(Testing!$N$17:$N$23,FLOOR(('Frame Table'!AC1161-($E$6*AE1161)-($E$6*60*AD1161))/'Frame Table'!$F$6,1)+1)</f>
        <v>99</v>
      </c>
    </row>
    <row r="1162" spans="1:34" x14ac:dyDescent="0.25">
      <c r="A1162">
        <f t="shared" si="356"/>
        <v>1154</v>
      </c>
      <c r="B1162">
        <f t="shared" si="372"/>
        <v>1469042</v>
      </c>
      <c r="C1162">
        <f t="shared" si="364"/>
        <v>0</v>
      </c>
      <c r="D1162">
        <f t="shared" si="365"/>
        <v>57</v>
      </c>
      <c r="E1162">
        <f>INDEX(Testing!$K$17:$K$23,FLOOR(('Frame Table'!B1162-($E$6*D1162)-($E$6*60*C1162))/'Frame Table'!$F$6,1)+1)</f>
        <v>48</v>
      </c>
      <c r="F1162">
        <f t="shared" si="360"/>
        <v>38</v>
      </c>
      <c r="G1162">
        <f>INDEX(Testing!$N$17:$N$23,FLOOR(('Frame Table'!B1162-($E$6*D1162)-($E$6*60*C1162))/'Frame Table'!$F$6,1)+1)</f>
        <v>38</v>
      </c>
      <c r="J1162">
        <f t="shared" si="357"/>
        <v>1154</v>
      </c>
      <c r="K1162">
        <f t="shared" ref="K1162:K1225" si="373">J1162*L$6</f>
        <v>1259014</v>
      </c>
      <c r="L1162">
        <f t="shared" si="366"/>
        <v>0</v>
      </c>
      <c r="M1162">
        <f t="shared" si="367"/>
        <v>49</v>
      </c>
      <c r="N1162">
        <f>INDEX(Testing!$K$17:$K$23,FLOOR(('Frame Table'!K1162-($E$6*M1162)-($E$6*60*L1162))/'Frame Table'!$F$6,1)+1)</f>
        <v>25</v>
      </c>
      <c r="O1162">
        <f t="shared" si="361"/>
        <v>18</v>
      </c>
      <c r="P1162">
        <f>INDEX(Testing!$N$17:$N$23,FLOOR(('Frame Table'!K1162-($E$6*M1162)-($E$6*60*L1162))/'Frame Table'!$F$6,1)+1)</f>
        <v>19</v>
      </c>
      <c r="S1162">
        <f t="shared" si="358"/>
        <v>1154</v>
      </c>
      <c r="T1162">
        <f t="shared" ref="T1162:T1225" si="374">S1162*U$6</f>
        <v>1763312</v>
      </c>
      <c r="U1162">
        <f t="shared" si="368"/>
        <v>1</v>
      </c>
      <c r="V1162">
        <f t="shared" si="369"/>
        <v>8</v>
      </c>
      <c r="W1162">
        <f>INDEX(Testing!$K$17:$K$23,FLOOR(('Frame Table'!T1162-($E$6*V1162)-($E$6*60*U1162))/'Frame Table'!$F$6,1)+1)</f>
        <v>97</v>
      </c>
      <c r="X1162">
        <f t="shared" si="362"/>
        <v>87</v>
      </c>
      <c r="Y1162">
        <f>INDEX(Testing!$N$17:$N$23,FLOOR(('Frame Table'!T1162-($E$6*V1162)-($E$6*60*U1162))/'Frame Table'!$F$6,1)+1)</f>
        <v>96</v>
      </c>
      <c r="AB1162">
        <f t="shared" si="359"/>
        <v>1154</v>
      </c>
      <c r="AC1162">
        <f t="shared" ref="AC1162:AC1225" si="375">AB1162*AD$6</f>
        <v>1100916</v>
      </c>
      <c r="AD1162">
        <f t="shared" si="370"/>
        <v>0</v>
      </c>
      <c r="AE1162">
        <f t="shared" si="371"/>
        <v>43</v>
      </c>
      <c r="AF1162">
        <f>INDEX(Testing!$K$17:$K$23,FLOOR(('Frame Table'!AC1162-($E$6*AE1162)-($E$6*60*AD1162))/'Frame Table'!$F$6,1)+1)</f>
        <v>0</v>
      </c>
      <c r="AG1162">
        <f t="shared" si="363"/>
        <v>0</v>
      </c>
      <c r="AH1162">
        <f>INDEX(Testing!$N$17:$N$23,FLOOR(('Frame Table'!AC1162-($E$6*AE1162)-($E$6*60*AD1162))/'Frame Table'!$F$6,1)+1)</f>
        <v>0</v>
      </c>
    </row>
    <row r="1163" spans="1:34" x14ac:dyDescent="0.25">
      <c r="A1163">
        <f t="shared" ref="A1163:A1226" si="376">A1162+1</f>
        <v>1155</v>
      </c>
      <c r="B1163">
        <f t="shared" si="372"/>
        <v>1470315</v>
      </c>
      <c r="C1163">
        <f t="shared" si="364"/>
        <v>0</v>
      </c>
      <c r="D1163">
        <f t="shared" si="365"/>
        <v>57</v>
      </c>
      <c r="E1163">
        <f>INDEX(Testing!$K$17:$K$23,FLOOR(('Frame Table'!B1163-($E$6*D1163)-($E$6*60*C1163))/'Frame Table'!$F$6,1)+1)</f>
        <v>48</v>
      </c>
      <c r="F1163">
        <f t="shared" si="360"/>
        <v>43</v>
      </c>
      <c r="G1163">
        <f>INDEX(Testing!$N$17:$N$23,FLOOR(('Frame Table'!B1163-($E$6*D1163)-($E$6*60*C1163))/'Frame Table'!$F$6,1)+1)</f>
        <v>38</v>
      </c>
      <c r="J1163">
        <f t="shared" ref="J1163:J1226" si="377">J1162+1</f>
        <v>1155</v>
      </c>
      <c r="K1163">
        <f t="shared" si="373"/>
        <v>1260105</v>
      </c>
      <c r="L1163">
        <f t="shared" si="366"/>
        <v>0</v>
      </c>
      <c r="M1163">
        <f t="shared" si="367"/>
        <v>49</v>
      </c>
      <c r="N1163">
        <f>INDEX(Testing!$K$17:$K$23,FLOOR(('Frame Table'!K1163-($E$6*M1163)-($E$6*60*L1163))/'Frame Table'!$F$6,1)+1)</f>
        <v>25</v>
      </c>
      <c r="O1163">
        <f t="shared" si="361"/>
        <v>22</v>
      </c>
      <c r="P1163">
        <f>INDEX(Testing!$N$17:$N$23,FLOOR(('Frame Table'!K1163-($E$6*M1163)-($E$6*60*L1163))/'Frame Table'!$F$6,1)+1)</f>
        <v>19</v>
      </c>
      <c r="S1163">
        <f t="shared" ref="S1163:S1226" si="378">S1162+1</f>
        <v>1155</v>
      </c>
      <c r="T1163">
        <f t="shared" si="374"/>
        <v>1764840</v>
      </c>
      <c r="U1163">
        <f t="shared" si="368"/>
        <v>1</v>
      </c>
      <c r="V1163">
        <f t="shared" si="369"/>
        <v>8</v>
      </c>
      <c r="W1163">
        <f>INDEX(Testing!$K$17:$K$23,FLOOR(('Frame Table'!T1163-($E$6*V1163)-($E$6*60*U1163))/'Frame Table'!$F$6,1)+1)</f>
        <v>97</v>
      </c>
      <c r="X1163">
        <f t="shared" si="362"/>
        <v>93</v>
      </c>
      <c r="Y1163">
        <f>INDEX(Testing!$N$17:$N$23,FLOOR(('Frame Table'!T1163-($E$6*V1163)-($E$6*60*U1163))/'Frame Table'!$F$6,1)+1)</f>
        <v>96</v>
      </c>
      <c r="AB1163">
        <f t="shared" ref="AB1163:AB1226" si="379">AB1162+1</f>
        <v>1155</v>
      </c>
      <c r="AC1163">
        <f t="shared" si="375"/>
        <v>1101870</v>
      </c>
      <c r="AD1163">
        <f t="shared" si="370"/>
        <v>0</v>
      </c>
      <c r="AE1163">
        <f t="shared" si="371"/>
        <v>43</v>
      </c>
      <c r="AF1163">
        <f>INDEX(Testing!$K$17:$K$23,FLOOR(('Frame Table'!AC1163-($E$6*AE1163)-($E$6*60*AD1163))/'Frame Table'!$F$6,1)+1)</f>
        <v>0</v>
      </c>
      <c r="AG1163">
        <f t="shared" si="363"/>
        <v>4</v>
      </c>
      <c r="AH1163">
        <f>INDEX(Testing!$N$17:$N$23,FLOOR(('Frame Table'!AC1163-($E$6*AE1163)-($E$6*60*AD1163))/'Frame Table'!$F$6,1)+1)</f>
        <v>0</v>
      </c>
    </row>
    <row r="1164" spans="1:34" x14ac:dyDescent="0.25">
      <c r="A1164">
        <f t="shared" si="376"/>
        <v>1156</v>
      </c>
      <c r="B1164">
        <f t="shared" si="372"/>
        <v>1471588</v>
      </c>
      <c r="C1164">
        <f t="shared" si="364"/>
        <v>0</v>
      </c>
      <c r="D1164">
        <f t="shared" si="365"/>
        <v>57</v>
      </c>
      <c r="E1164">
        <f>INDEX(Testing!$K$17:$K$23,FLOOR(('Frame Table'!B1164-($E$6*D1164)-($E$6*60*C1164))/'Frame Table'!$F$6,1)+1)</f>
        <v>61</v>
      </c>
      <c r="F1164">
        <f t="shared" si="360"/>
        <v>48</v>
      </c>
      <c r="G1164">
        <f>INDEX(Testing!$N$17:$N$23,FLOOR(('Frame Table'!B1164-($E$6*D1164)-($E$6*60*C1164))/'Frame Table'!$F$6,1)+1)</f>
        <v>58</v>
      </c>
      <c r="J1164">
        <f t="shared" si="377"/>
        <v>1156</v>
      </c>
      <c r="K1164">
        <f t="shared" si="373"/>
        <v>1261196</v>
      </c>
      <c r="L1164">
        <f t="shared" si="366"/>
        <v>0</v>
      </c>
      <c r="M1164">
        <f t="shared" si="367"/>
        <v>49</v>
      </c>
      <c r="N1164">
        <f>INDEX(Testing!$K$17:$K$23,FLOOR(('Frame Table'!K1164-($E$6*M1164)-($E$6*60*L1164))/'Frame Table'!$F$6,1)+1)</f>
        <v>25</v>
      </c>
      <c r="O1164">
        <f t="shared" si="361"/>
        <v>26</v>
      </c>
      <c r="P1164">
        <f>INDEX(Testing!$N$17:$N$23,FLOOR(('Frame Table'!K1164-($E$6*M1164)-($E$6*60*L1164))/'Frame Table'!$F$6,1)+1)</f>
        <v>19</v>
      </c>
      <c r="S1164">
        <f t="shared" si="378"/>
        <v>1156</v>
      </c>
      <c r="T1164">
        <f t="shared" si="374"/>
        <v>1766368</v>
      </c>
      <c r="U1164">
        <f t="shared" si="368"/>
        <v>1</v>
      </c>
      <c r="V1164">
        <f t="shared" si="369"/>
        <v>8</v>
      </c>
      <c r="W1164">
        <f>INDEX(Testing!$K$17:$K$23,FLOOR(('Frame Table'!T1164-($E$6*V1164)-($E$6*60*U1164))/'Frame Table'!$F$6,1)+1)</f>
        <v>99</v>
      </c>
      <c r="X1164">
        <f t="shared" si="362"/>
        <v>99</v>
      </c>
      <c r="Y1164">
        <f>INDEX(Testing!$N$17:$N$23,FLOOR(('Frame Table'!T1164-($E$6*V1164)-($E$6*60*U1164))/'Frame Table'!$F$6,1)+1)</f>
        <v>99</v>
      </c>
      <c r="AB1164">
        <f t="shared" si="379"/>
        <v>1156</v>
      </c>
      <c r="AC1164">
        <f t="shared" si="375"/>
        <v>1102824</v>
      </c>
      <c r="AD1164">
        <f t="shared" si="370"/>
        <v>0</v>
      </c>
      <c r="AE1164">
        <f t="shared" si="371"/>
        <v>43</v>
      </c>
      <c r="AF1164">
        <f>INDEX(Testing!$K$17:$K$23,FLOOR(('Frame Table'!AC1164-($E$6*AE1164)-($E$6*60*AD1164))/'Frame Table'!$F$6,1)+1)</f>
        <v>0</v>
      </c>
      <c r="AG1164">
        <f t="shared" si="363"/>
        <v>7</v>
      </c>
      <c r="AH1164">
        <f>INDEX(Testing!$N$17:$N$23,FLOOR(('Frame Table'!AC1164-($E$6*AE1164)-($E$6*60*AD1164))/'Frame Table'!$F$6,1)+1)</f>
        <v>0</v>
      </c>
    </row>
    <row r="1165" spans="1:34" x14ac:dyDescent="0.25">
      <c r="A1165">
        <f t="shared" si="376"/>
        <v>1157</v>
      </c>
      <c r="B1165">
        <f t="shared" si="372"/>
        <v>1472861</v>
      </c>
      <c r="C1165">
        <f t="shared" si="364"/>
        <v>0</v>
      </c>
      <c r="D1165">
        <f t="shared" si="365"/>
        <v>57</v>
      </c>
      <c r="E1165">
        <f>INDEX(Testing!$K$17:$K$23,FLOOR(('Frame Table'!B1165-($E$6*D1165)-($E$6*60*C1165))/'Frame Table'!$F$6,1)+1)</f>
        <v>61</v>
      </c>
      <c r="F1165">
        <f t="shared" si="360"/>
        <v>53</v>
      </c>
      <c r="G1165">
        <f>INDEX(Testing!$N$17:$N$23,FLOOR(('Frame Table'!B1165-($E$6*D1165)-($E$6*60*C1165))/'Frame Table'!$F$6,1)+1)</f>
        <v>58</v>
      </c>
      <c r="J1165">
        <f t="shared" si="377"/>
        <v>1157</v>
      </c>
      <c r="K1165">
        <f t="shared" si="373"/>
        <v>1262287</v>
      </c>
      <c r="L1165">
        <f t="shared" si="366"/>
        <v>0</v>
      </c>
      <c r="M1165">
        <f t="shared" si="367"/>
        <v>49</v>
      </c>
      <c r="N1165">
        <f>INDEX(Testing!$K$17:$K$23,FLOOR(('Frame Table'!K1165-($E$6*M1165)-($E$6*60*L1165))/'Frame Table'!$F$6,1)+1)</f>
        <v>25</v>
      </c>
      <c r="O1165">
        <f t="shared" si="361"/>
        <v>30</v>
      </c>
      <c r="P1165">
        <f>INDEX(Testing!$N$17:$N$23,FLOOR(('Frame Table'!K1165-($E$6*M1165)-($E$6*60*L1165))/'Frame Table'!$F$6,1)+1)</f>
        <v>19</v>
      </c>
      <c r="S1165">
        <f t="shared" si="378"/>
        <v>1157</v>
      </c>
      <c r="T1165">
        <f t="shared" si="374"/>
        <v>1767896</v>
      </c>
      <c r="U1165">
        <f t="shared" si="368"/>
        <v>1</v>
      </c>
      <c r="V1165">
        <f t="shared" si="369"/>
        <v>9</v>
      </c>
      <c r="W1165">
        <f>INDEX(Testing!$K$17:$K$23,FLOOR(('Frame Table'!T1165-($E$6*V1165)-($E$6*60*U1165))/'Frame Table'!$F$6,1)+1)</f>
        <v>0</v>
      </c>
      <c r="X1165">
        <f t="shared" si="362"/>
        <v>5</v>
      </c>
      <c r="Y1165">
        <f>INDEX(Testing!$N$17:$N$23,FLOOR(('Frame Table'!T1165-($E$6*V1165)-($E$6*60*U1165))/'Frame Table'!$F$6,1)+1)</f>
        <v>0</v>
      </c>
      <c r="AB1165">
        <f t="shared" si="379"/>
        <v>1157</v>
      </c>
      <c r="AC1165">
        <f t="shared" si="375"/>
        <v>1103778</v>
      </c>
      <c r="AD1165">
        <f t="shared" si="370"/>
        <v>0</v>
      </c>
      <c r="AE1165">
        <f t="shared" si="371"/>
        <v>43</v>
      </c>
      <c r="AF1165">
        <f>INDEX(Testing!$K$17:$K$23,FLOOR(('Frame Table'!AC1165-($E$6*AE1165)-($E$6*60*AD1165))/'Frame Table'!$F$6,1)+1)</f>
        <v>0</v>
      </c>
      <c r="AG1165">
        <f t="shared" si="363"/>
        <v>11</v>
      </c>
      <c r="AH1165">
        <f>INDEX(Testing!$N$17:$N$23,FLOOR(('Frame Table'!AC1165-($E$6*AE1165)-($E$6*60*AD1165))/'Frame Table'!$F$6,1)+1)</f>
        <v>0</v>
      </c>
    </row>
    <row r="1166" spans="1:34" x14ac:dyDescent="0.25">
      <c r="A1166">
        <f t="shared" si="376"/>
        <v>1158</v>
      </c>
      <c r="B1166">
        <f t="shared" si="372"/>
        <v>1474134</v>
      </c>
      <c r="C1166">
        <f t="shared" si="364"/>
        <v>0</v>
      </c>
      <c r="D1166">
        <f t="shared" si="365"/>
        <v>57</v>
      </c>
      <c r="E1166">
        <f>INDEX(Testing!$K$17:$K$23,FLOOR(('Frame Table'!B1166-($E$6*D1166)-($E$6*60*C1166))/'Frame Table'!$F$6,1)+1)</f>
        <v>61</v>
      </c>
      <c r="F1166">
        <f t="shared" si="360"/>
        <v>58</v>
      </c>
      <c r="G1166">
        <f>INDEX(Testing!$N$17:$N$23,FLOOR(('Frame Table'!B1166-($E$6*D1166)-($E$6*60*C1166))/'Frame Table'!$F$6,1)+1)</f>
        <v>58</v>
      </c>
      <c r="J1166">
        <f t="shared" si="377"/>
        <v>1158</v>
      </c>
      <c r="K1166">
        <f t="shared" si="373"/>
        <v>1263378</v>
      </c>
      <c r="L1166">
        <f t="shared" si="366"/>
        <v>0</v>
      </c>
      <c r="M1166">
        <f t="shared" si="367"/>
        <v>49</v>
      </c>
      <c r="N1166">
        <f>INDEX(Testing!$K$17:$K$23,FLOOR(('Frame Table'!K1166-($E$6*M1166)-($E$6*60*L1166))/'Frame Table'!$F$6,1)+1)</f>
        <v>48</v>
      </c>
      <c r="O1166">
        <f t="shared" si="361"/>
        <v>35</v>
      </c>
      <c r="P1166">
        <f>INDEX(Testing!$N$17:$N$23,FLOOR(('Frame Table'!K1166-($E$6*M1166)-($E$6*60*L1166))/'Frame Table'!$F$6,1)+1)</f>
        <v>38</v>
      </c>
      <c r="S1166">
        <f t="shared" si="378"/>
        <v>1158</v>
      </c>
      <c r="T1166">
        <f t="shared" si="374"/>
        <v>1769424</v>
      </c>
      <c r="U1166">
        <f t="shared" si="368"/>
        <v>1</v>
      </c>
      <c r="V1166">
        <f t="shared" si="369"/>
        <v>9</v>
      </c>
      <c r="W1166">
        <f>INDEX(Testing!$K$17:$K$23,FLOOR(('Frame Table'!T1166-($E$6*V1166)-($E$6*60*U1166))/'Frame Table'!$F$6,1)+1)</f>
        <v>0</v>
      </c>
      <c r="X1166">
        <f t="shared" si="362"/>
        <v>11</v>
      </c>
      <c r="Y1166">
        <f>INDEX(Testing!$N$17:$N$23,FLOOR(('Frame Table'!T1166-($E$6*V1166)-($E$6*60*U1166))/'Frame Table'!$F$6,1)+1)</f>
        <v>0</v>
      </c>
      <c r="AB1166">
        <f t="shared" si="379"/>
        <v>1158</v>
      </c>
      <c r="AC1166">
        <f t="shared" si="375"/>
        <v>1104732</v>
      </c>
      <c r="AD1166">
        <f t="shared" si="370"/>
        <v>0</v>
      </c>
      <c r="AE1166">
        <f t="shared" si="371"/>
        <v>43</v>
      </c>
      <c r="AF1166">
        <f>INDEX(Testing!$K$17:$K$23,FLOOR(('Frame Table'!AC1166-($E$6*AE1166)-($E$6*60*AD1166))/'Frame Table'!$F$6,1)+1)</f>
        <v>0</v>
      </c>
      <c r="AG1166">
        <f t="shared" si="363"/>
        <v>15</v>
      </c>
      <c r="AH1166">
        <f>INDEX(Testing!$N$17:$N$23,FLOOR(('Frame Table'!AC1166-($E$6*AE1166)-($E$6*60*AD1166))/'Frame Table'!$F$6,1)+1)</f>
        <v>0</v>
      </c>
    </row>
    <row r="1167" spans="1:34" x14ac:dyDescent="0.25">
      <c r="A1167">
        <f t="shared" si="376"/>
        <v>1159</v>
      </c>
      <c r="B1167">
        <f t="shared" si="372"/>
        <v>1475407</v>
      </c>
      <c r="C1167">
        <f t="shared" si="364"/>
        <v>0</v>
      </c>
      <c r="D1167">
        <f t="shared" si="365"/>
        <v>57</v>
      </c>
      <c r="E1167">
        <f>INDEX(Testing!$K$17:$K$23,FLOOR(('Frame Table'!B1167-($E$6*D1167)-($E$6*60*C1167))/'Frame Table'!$F$6,1)+1)</f>
        <v>61</v>
      </c>
      <c r="F1167">
        <f t="shared" si="360"/>
        <v>63</v>
      </c>
      <c r="G1167">
        <f>INDEX(Testing!$N$17:$N$23,FLOOR(('Frame Table'!B1167-($E$6*D1167)-($E$6*60*C1167))/'Frame Table'!$F$6,1)+1)</f>
        <v>58</v>
      </c>
      <c r="J1167">
        <f t="shared" si="377"/>
        <v>1159</v>
      </c>
      <c r="K1167">
        <f t="shared" si="373"/>
        <v>1264469</v>
      </c>
      <c r="L1167">
        <f t="shared" si="366"/>
        <v>0</v>
      </c>
      <c r="M1167">
        <f t="shared" si="367"/>
        <v>49</v>
      </c>
      <c r="N1167">
        <f>INDEX(Testing!$K$17:$K$23,FLOOR(('Frame Table'!K1167-($E$6*M1167)-($E$6*60*L1167))/'Frame Table'!$F$6,1)+1)</f>
        <v>48</v>
      </c>
      <c r="O1167">
        <f t="shared" si="361"/>
        <v>39</v>
      </c>
      <c r="P1167">
        <f>INDEX(Testing!$N$17:$N$23,FLOOR(('Frame Table'!K1167-($E$6*M1167)-($E$6*60*L1167))/'Frame Table'!$F$6,1)+1)</f>
        <v>38</v>
      </c>
      <c r="S1167">
        <f t="shared" si="378"/>
        <v>1159</v>
      </c>
      <c r="T1167">
        <f t="shared" si="374"/>
        <v>1770952</v>
      </c>
      <c r="U1167">
        <f t="shared" si="368"/>
        <v>1</v>
      </c>
      <c r="V1167">
        <f t="shared" si="369"/>
        <v>9</v>
      </c>
      <c r="W1167">
        <f>INDEX(Testing!$K$17:$K$23,FLOOR(('Frame Table'!T1167-($E$6*V1167)-($E$6*60*U1167))/'Frame Table'!$F$6,1)+1)</f>
        <v>25</v>
      </c>
      <c r="X1167">
        <f t="shared" si="362"/>
        <v>17</v>
      </c>
      <c r="Y1167">
        <f>INDEX(Testing!$N$17:$N$23,FLOOR(('Frame Table'!T1167-($E$6*V1167)-($E$6*60*U1167))/'Frame Table'!$F$6,1)+1)</f>
        <v>19</v>
      </c>
      <c r="AB1167">
        <f t="shared" si="379"/>
        <v>1159</v>
      </c>
      <c r="AC1167">
        <f t="shared" si="375"/>
        <v>1105686</v>
      </c>
      <c r="AD1167">
        <f t="shared" si="370"/>
        <v>0</v>
      </c>
      <c r="AE1167">
        <f t="shared" si="371"/>
        <v>43</v>
      </c>
      <c r="AF1167">
        <f>INDEX(Testing!$K$17:$K$23,FLOOR(('Frame Table'!AC1167-($E$6*AE1167)-($E$6*60*AD1167))/'Frame Table'!$F$6,1)+1)</f>
        <v>25</v>
      </c>
      <c r="AG1167">
        <f t="shared" si="363"/>
        <v>19</v>
      </c>
      <c r="AH1167">
        <f>INDEX(Testing!$N$17:$N$23,FLOOR(('Frame Table'!AC1167-($E$6*AE1167)-($E$6*60*AD1167))/'Frame Table'!$F$6,1)+1)</f>
        <v>19</v>
      </c>
    </row>
    <row r="1168" spans="1:34" x14ac:dyDescent="0.25">
      <c r="A1168">
        <f t="shared" si="376"/>
        <v>1160</v>
      </c>
      <c r="B1168">
        <f t="shared" si="372"/>
        <v>1476680</v>
      </c>
      <c r="C1168">
        <f t="shared" si="364"/>
        <v>0</v>
      </c>
      <c r="D1168">
        <f t="shared" si="365"/>
        <v>57</v>
      </c>
      <c r="E1168">
        <f>INDEX(Testing!$K$17:$K$23,FLOOR(('Frame Table'!B1168-($E$6*D1168)-($E$6*60*C1168))/'Frame Table'!$F$6,1)+1)</f>
        <v>82</v>
      </c>
      <c r="F1168">
        <f t="shared" si="360"/>
        <v>68</v>
      </c>
      <c r="G1168">
        <f>INDEX(Testing!$N$17:$N$23,FLOOR(('Frame Table'!B1168-($E$6*D1168)-($E$6*60*C1168))/'Frame Table'!$F$6,1)+1)</f>
        <v>77</v>
      </c>
      <c r="J1168">
        <f t="shared" si="377"/>
        <v>1160</v>
      </c>
      <c r="K1168">
        <f t="shared" si="373"/>
        <v>1265560</v>
      </c>
      <c r="L1168">
        <f t="shared" si="366"/>
        <v>0</v>
      </c>
      <c r="M1168">
        <f t="shared" si="367"/>
        <v>49</v>
      </c>
      <c r="N1168">
        <f>INDEX(Testing!$K$17:$K$23,FLOOR(('Frame Table'!K1168-($E$6*M1168)-($E$6*60*L1168))/'Frame Table'!$F$6,1)+1)</f>
        <v>48</v>
      </c>
      <c r="O1168">
        <f t="shared" si="361"/>
        <v>43</v>
      </c>
      <c r="P1168">
        <f>INDEX(Testing!$N$17:$N$23,FLOOR(('Frame Table'!K1168-($E$6*M1168)-($E$6*60*L1168))/'Frame Table'!$F$6,1)+1)</f>
        <v>38</v>
      </c>
      <c r="S1168">
        <f t="shared" si="378"/>
        <v>1160</v>
      </c>
      <c r="T1168">
        <f t="shared" si="374"/>
        <v>1772480</v>
      </c>
      <c r="U1168">
        <f t="shared" si="368"/>
        <v>1</v>
      </c>
      <c r="V1168">
        <f t="shared" si="369"/>
        <v>9</v>
      </c>
      <c r="W1168">
        <f>INDEX(Testing!$K$17:$K$23,FLOOR(('Frame Table'!T1168-($E$6*V1168)-($E$6*60*U1168))/'Frame Table'!$F$6,1)+1)</f>
        <v>25</v>
      </c>
      <c r="X1168">
        <f t="shared" si="362"/>
        <v>23</v>
      </c>
      <c r="Y1168">
        <f>INDEX(Testing!$N$17:$N$23,FLOOR(('Frame Table'!T1168-($E$6*V1168)-($E$6*60*U1168))/'Frame Table'!$F$6,1)+1)</f>
        <v>19</v>
      </c>
      <c r="AB1168">
        <f t="shared" si="379"/>
        <v>1160</v>
      </c>
      <c r="AC1168">
        <f t="shared" si="375"/>
        <v>1106640</v>
      </c>
      <c r="AD1168">
        <f t="shared" si="370"/>
        <v>0</v>
      </c>
      <c r="AE1168">
        <f t="shared" si="371"/>
        <v>43</v>
      </c>
      <c r="AF1168">
        <f>INDEX(Testing!$K$17:$K$23,FLOOR(('Frame Table'!AC1168-($E$6*AE1168)-($E$6*60*AD1168))/'Frame Table'!$F$6,1)+1)</f>
        <v>25</v>
      </c>
      <c r="AG1168">
        <f t="shared" si="363"/>
        <v>22</v>
      </c>
      <c r="AH1168">
        <f>INDEX(Testing!$N$17:$N$23,FLOOR(('Frame Table'!AC1168-($E$6*AE1168)-($E$6*60*AD1168))/'Frame Table'!$F$6,1)+1)</f>
        <v>19</v>
      </c>
    </row>
    <row r="1169" spans="1:34" x14ac:dyDescent="0.25">
      <c r="A1169">
        <f t="shared" si="376"/>
        <v>1161</v>
      </c>
      <c r="B1169">
        <f t="shared" si="372"/>
        <v>1477953</v>
      </c>
      <c r="C1169">
        <f t="shared" si="364"/>
        <v>0</v>
      </c>
      <c r="D1169">
        <f t="shared" si="365"/>
        <v>57</v>
      </c>
      <c r="E1169">
        <f>INDEX(Testing!$K$17:$K$23,FLOOR(('Frame Table'!B1169-($E$6*D1169)-($E$6*60*C1169))/'Frame Table'!$F$6,1)+1)</f>
        <v>82</v>
      </c>
      <c r="F1169">
        <f t="shared" si="360"/>
        <v>73</v>
      </c>
      <c r="G1169">
        <f>INDEX(Testing!$N$17:$N$23,FLOOR(('Frame Table'!B1169-($E$6*D1169)-($E$6*60*C1169))/'Frame Table'!$F$6,1)+1)</f>
        <v>77</v>
      </c>
      <c r="J1169">
        <f t="shared" si="377"/>
        <v>1161</v>
      </c>
      <c r="K1169">
        <f t="shared" si="373"/>
        <v>1266651</v>
      </c>
      <c r="L1169">
        <f t="shared" si="366"/>
        <v>0</v>
      </c>
      <c r="M1169">
        <f t="shared" si="367"/>
        <v>49</v>
      </c>
      <c r="N1169">
        <f>INDEX(Testing!$K$17:$K$23,FLOOR(('Frame Table'!K1169-($E$6*M1169)-($E$6*60*L1169))/'Frame Table'!$F$6,1)+1)</f>
        <v>48</v>
      </c>
      <c r="O1169">
        <f t="shared" si="361"/>
        <v>47</v>
      </c>
      <c r="P1169">
        <f>INDEX(Testing!$N$17:$N$23,FLOOR(('Frame Table'!K1169-($E$6*M1169)-($E$6*60*L1169))/'Frame Table'!$F$6,1)+1)</f>
        <v>38</v>
      </c>
      <c r="S1169">
        <f t="shared" si="378"/>
        <v>1161</v>
      </c>
      <c r="T1169">
        <f t="shared" si="374"/>
        <v>1774008</v>
      </c>
      <c r="U1169">
        <f t="shared" si="368"/>
        <v>1</v>
      </c>
      <c r="V1169">
        <f t="shared" si="369"/>
        <v>9</v>
      </c>
      <c r="W1169">
        <f>INDEX(Testing!$K$17:$K$23,FLOOR(('Frame Table'!T1169-($E$6*V1169)-($E$6*60*U1169))/'Frame Table'!$F$6,1)+1)</f>
        <v>25</v>
      </c>
      <c r="X1169">
        <f t="shared" si="362"/>
        <v>29</v>
      </c>
      <c r="Y1169">
        <f>INDEX(Testing!$N$17:$N$23,FLOOR(('Frame Table'!T1169-($E$6*V1169)-($E$6*60*U1169))/'Frame Table'!$F$6,1)+1)</f>
        <v>19</v>
      </c>
      <c r="AB1169">
        <f t="shared" si="379"/>
        <v>1161</v>
      </c>
      <c r="AC1169">
        <f t="shared" si="375"/>
        <v>1107594</v>
      </c>
      <c r="AD1169">
        <f t="shared" si="370"/>
        <v>0</v>
      </c>
      <c r="AE1169">
        <f t="shared" si="371"/>
        <v>43</v>
      </c>
      <c r="AF1169">
        <f>INDEX(Testing!$K$17:$K$23,FLOOR(('Frame Table'!AC1169-($E$6*AE1169)-($E$6*60*AD1169))/'Frame Table'!$F$6,1)+1)</f>
        <v>25</v>
      </c>
      <c r="AG1169">
        <f t="shared" si="363"/>
        <v>26</v>
      </c>
      <c r="AH1169">
        <f>INDEX(Testing!$N$17:$N$23,FLOOR(('Frame Table'!AC1169-($E$6*AE1169)-($E$6*60*AD1169))/'Frame Table'!$F$6,1)+1)</f>
        <v>19</v>
      </c>
    </row>
    <row r="1170" spans="1:34" x14ac:dyDescent="0.25">
      <c r="A1170">
        <f t="shared" si="376"/>
        <v>1162</v>
      </c>
      <c r="B1170">
        <f t="shared" si="372"/>
        <v>1479226</v>
      </c>
      <c r="C1170">
        <f t="shared" si="364"/>
        <v>0</v>
      </c>
      <c r="D1170">
        <f t="shared" si="365"/>
        <v>57</v>
      </c>
      <c r="E1170">
        <f>INDEX(Testing!$K$17:$K$23,FLOOR(('Frame Table'!B1170-($E$6*D1170)-($E$6*60*C1170))/'Frame Table'!$F$6,1)+1)</f>
        <v>82</v>
      </c>
      <c r="F1170">
        <f t="shared" si="360"/>
        <v>78</v>
      </c>
      <c r="G1170">
        <f>INDEX(Testing!$N$17:$N$23,FLOOR(('Frame Table'!B1170-($E$6*D1170)-($E$6*60*C1170))/'Frame Table'!$F$6,1)+1)</f>
        <v>77</v>
      </c>
      <c r="J1170">
        <f t="shared" si="377"/>
        <v>1162</v>
      </c>
      <c r="K1170">
        <f t="shared" si="373"/>
        <v>1267742</v>
      </c>
      <c r="L1170">
        <f t="shared" si="366"/>
        <v>0</v>
      </c>
      <c r="M1170">
        <f t="shared" si="367"/>
        <v>49</v>
      </c>
      <c r="N1170">
        <f>INDEX(Testing!$K$17:$K$23,FLOOR(('Frame Table'!K1170-($E$6*M1170)-($E$6*60*L1170))/'Frame Table'!$F$6,1)+1)</f>
        <v>61</v>
      </c>
      <c r="O1170">
        <f t="shared" si="361"/>
        <v>52</v>
      </c>
      <c r="P1170">
        <f>INDEX(Testing!$N$17:$N$23,FLOOR(('Frame Table'!K1170-($E$6*M1170)-($E$6*60*L1170))/'Frame Table'!$F$6,1)+1)</f>
        <v>58</v>
      </c>
      <c r="S1170">
        <f t="shared" si="378"/>
        <v>1162</v>
      </c>
      <c r="T1170">
        <f t="shared" si="374"/>
        <v>1775536</v>
      </c>
      <c r="U1170">
        <f t="shared" si="368"/>
        <v>1</v>
      </c>
      <c r="V1170">
        <f t="shared" si="369"/>
        <v>9</v>
      </c>
      <c r="W1170">
        <f>INDEX(Testing!$K$17:$K$23,FLOOR(('Frame Table'!T1170-($E$6*V1170)-($E$6*60*U1170))/'Frame Table'!$F$6,1)+1)</f>
        <v>48</v>
      </c>
      <c r="X1170">
        <f t="shared" si="362"/>
        <v>35</v>
      </c>
      <c r="Y1170">
        <f>INDEX(Testing!$N$17:$N$23,FLOOR(('Frame Table'!T1170-($E$6*V1170)-($E$6*60*U1170))/'Frame Table'!$F$6,1)+1)</f>
        <v>38</v>
      </c>
      <c r="AB1170">
        <f t="shared" si="379"/>
        <v>1162</v>
      </c>
      <c r="AC1170">
        <f t="shared" si="375"/>
        <v>1108548</v>
      </c>
      <c r="AD1170">
        <f t="shared" si="370"/>
        <v>0</v>
      </c>
      <c r="AE1170">
        <f t="shared" si="371"/>
        <v>43</v>
      </c>
      <c r="AF1170">
        <f>INDEX(Testing!$K$17:$K$23,FLOOR(('Frame Table'!AC1170-($E$6*AE1170)-($E$6*60*AD1170))/'Frame Table'!$F$6,1)+1)</f>
        <v>25</v>
      </c>
      <c r="AG1170">
        <f t="shared" si="363"/>
        <v>30</v>
      </c>
      <c r="AH1170">
        <f>INDEX(Testing!$N$17:$N$23,FLOOR(('Frame Table'!AC1170-($E$6*AE1170)-($E$6*60*AD1170))/'Frame Table'!$F$6,1)+1)</f>
        <v>19</v>
      </c>
    </row>
    <row r="1171" spans="1:34" x14ac:dyDescent="0.25">
      <c r="A1171">
        <f t="shared" si="376"/>
        <v>1163</v>
      </c>
      <c r="B1171">
        <f t="shared" si="372"/>
        <v>1480499</v>
      </c>
      <c r="C1171">
        <f t="shared" si="364"/>
        <v>0</v>
      </c>
      <c r="D1171">
        <f t="shared" si="365"/>
        <v>57</v>
      </c>
      <c r="E1171">
        <f>INDEX(Testing!$K$17:$K$23,FLOOR(('Frame Table'!B1171-($E$6*D1171)-($E$6*60*C1171))/'Frame Table'!$F$6,1)+1)</f>
        <v>97</v>
      </c>
      <c r="F1171">
        <f t="shared" si="360"/>
        <v>83</v>
      </c>
      <c r="G1171">
        <f>INDEX(Testing!$N$17:$N$23,FLOOR(('Frame Table'!B1171-($E$6*D1171)-($E$6*60*C1171))/'Frame Table'!$F$6,1)+1)</f>
        <v>96</v>
      </c>
      <c r="J1171">
        <f t="shared" si="377"/>
        <v>1163</v>
      </c>
      <c r="K1171">
        <f t="shared" si="373"/>
        <v>1268833</v>
      </c>
      <c r="L1171">
        <f t="shared" si="366"/>
        <v>0</v>
      </c>
      <c r="M1171">
        <f t="shared" si="367"/>
        <v>49</v>
      </c>
      <c r="N1171">
        <f>INDEX(Testing!$K$17:$K$23,FLOOR(('Frame Table'!K1171-($E$6*M1171)-($E$6*60*L1171))/'Frame Table'!$F$6,1)+1)</f>
        <v>61</v>
      </c>
      <c r="O1171">
        <f t="shared" si="361"/>
        <v>56</v>
      </c>
      <c r="P1171">
        <f>INDEX(Testing!$N$17:$N$23,FLOOR(('Frame Table'!K1171-($E$6*M1171)-($E$6*60*L1171))/'Frame Table'!$F$6,1)+1)</f>
        <v>58</v>
      </c>
      <c r="S1171">
        <f t="shared" si="378"/>
        <v>1163</v>
      </c>
      <c r="T1171">
        <f t="shared" si="374"/>
        <v>1777064</v>
      </c>
      <c r="U1171">
        <f t="shared" si="368"/>
        <v>1</v>
      </c>
      <c r="V1171">
        <f t="shared" si="369"/>
        <v>9</v>
      </c>
      <c r="W1171">
        <f>INDEX(Testing!$K$17:$K$23,FLOOR(('Frame Table'!T1171-($E$6*V1171)-($E$6*60*U1171))/'Frame Table'!$F$6,1)+1)</f>
        <v>48</v>
      </c>
      <c r="X1171">
        <f t="shared" si="362"/>
        <v>41</v>
      </c>
      <c r="Y1171">
        <f>INDEX(Testing!$N$17:$N$23,FLOOR(('Frame Table'!T1171-($E$6*V1171)-($E$6*60*U1171))/'Frame Table'!$F$6,1)+1)</f>
        <v>38</v>
      </c>
      <c r="AB1171">
        <f t="shared" si="379"/>
        <v>1163</v>
      </c>
      <c r="AC1171">
        <f t="shared" si="375"/>
        <v>1109502</v>
      </c>
      <c r="AD1171">
        <f t="shared" si="370"/>
        <v>0</v>
      </c>
      <c r="AE1171">
        <f t="shared" si="371"/>
        <v>43</v>
      </c>
      <c r="AF1171">
        <f>INDEX(Testing!$K$17:$K$23,FLOOR(('Frame Table'!AC1171-($E$6*AE1171)-($E$6*60*AD1171))/'Frame Table'!$F$6,1)+1)</f>
        <v>48</v>
      </c>
      <c r="AG1171">
        <f t="shared" si="363"/>
        <v>33</v>
      </c>
      <c r="AH1171">
        <f>INDEX(Testing!$N$17:$N$23,FLOOR(('Frame Table'!AC1171-($E$6*AE1171)-($E$6*60*AD1171))/'Frame Table'!$F$6,1)+1)</f>
        <v>38</v>
      </c>
    </row>
    <row r="1172" spans="1:34" x14ac:dyDescent="0.25">
      <c r="A1172">
        <f t="shared" si="376"/>
        <v>1164</v>
      </c>
      <c r="B1172">
        <f t="shared" si="372"/>
        <v>1481772</v>
      </c>
      <c r="C1172">
        <f t="shared" si="364"/>
        <v>0</v>
      </c>
      <c r="D1172">
        <f t="shared" si="365"/>
        <v>57</v>
      </c>
      <c r="E1172">
        <f>INDEX(Testing!$K$17:$K$23,FLOOR(('Frame Table'!B1172-($E$6*D1172)-($E$6*60*C1172))/'Frame Table'!$F$6,1)+1)</f>
        <v>97</v>
      </c>
      <c r="F1172">
        <f t="shared" si="360"/>
        <v>88</v>
      </c>
      <c r="G1172">
        <f>INDEX(Testing!$N$17:$N$23,FLOOR(('Frame Table'!B1172-($E$6*D1172)-($E$6*60*C1172))/'Frame Table'!$F$6,1)+1)</f>
        <v>96</v>
      </c>
      <c r="J1172">
        <f t="shared" si="377"/>
        <v>1164</v>
      </c>
      <c r="K1172">
        <f t="shared" si="373"/>
        <v>1269924</v>
      </c>
      <c r="L1172">
        <f t="shared" si="366"/>
        <v>0</v>
      </c>
      <c r="M1172">
        <f t="shared" si="367"/>
        <v>49</v>
      </c>
      <c r="N1172">
        <f>INDEX(Testing!$K$17:$K$23,FLOOR(('Frame Table'!K1172-($E$6*M1172)-($E$6*60*L1172))/'Frame Table'!$F$6,1)+1)</f>
        <v>61</v>
      </c>
      <c r="O1172">
        <f t="shared" si="361"/>
        <v>60</v>
      </c>
      <c r="P1172">
        <f>INDEX(Testing!$N$17:$N$23,FLOOR(('Frame Table'!K1172-($E$6*M1172)-($E$6*60*L1172))/'Frame Table'!$F$6,1)+1)</f>
        <v>58</v>
      </c>
      <c r="S1172">
        <f t="shared" si="378"/>
        <v>1164</v>
      </c>
      <c r="T1172">
        <f t="shared" si="374"/>
        <v>1778592</v>
      </c>
      <c r="U1172">
        <f t="shared" si="368"/>
        <v>1</v>
      </c>
      <c r="V1172">
        <f t="shared" si="369"/>
        <v>9</v>
      </c>
      <c r="W1172">
        <f>INDEX(Testing!$K$17:$K$23,FLOOR(('Frame Table'!T1172-($E$6*V1172)-($E$6*60*U1172))/'Frame Table'!$F$6,1)+1)</f>
        <v>48</v>
      </c>
      <c r="X1172">
        <f t="shared" si="362"/>
        <v>47</v>
      </c>
      <c r="Y1172">
        <f>INDEX(Testing!$N$17:$N$23,FLOOR(('Frame Table'!T1172-($E$6*V1172)-($E$6*60*U1172))/'Frame Table'!$F$6,1)+1)</f>
        <v>38</v>
      </c>
      <c r="AB1172">
        <f t="shared" si="379"/>
        <v>1164</v>
      </c>
      <c r="AC1172">
        <f t="shared" si="375"/>
        <v>1110456</v>
      </c>
      <c r="AD1172">
        <f t="shared" si="370"/>
        <v>0</v>
      </c>
      <c r="AE1172">
        <f t="shared" si="371"/>
        <v>43</v>
      </c>
      <c r="AF1172">
        <f>INDEX(Testing!$K$17:$K$23,FLOOR(('Frame Table'!AC1172-($E$6*AE1172)-($E$6*60*AD1172))/'Frame Table'!$F$6,1)+1)</f>
        <v>48</v>
      </c>
      <c r="AG1172">
        <f t="shared" si="363"/>
        <v>37</v>
      </c>
      <c r="AH1172">
        <f>INDEX(Testing!$N$17:$N$23,FLOOR(('Frame Table'!AC1172-($E$6*AE1172)-($E$6*60*AD1172))/'Frame Table'!$F$6,1)+1)</f>
        <v>38</v>
      </c>
    </row>
    <row r="1173" spans="1:34" x14ac:dyDescent="0.25">
      <c r="A1173">
        <f t="shared" si="376"/>
        <v>1165</v>
      </c>
      <c r="B1173">
        <f t="shared" si="372"/>
        <v>1483045</v>
      </c>
      <c r="C1173">
        <f t="shared" si="364"/>
        <v>0</v>
      </c>
      <c r="D1173">
        <f t="shared" si="365"/>
        <v>57</v>
      </c>
      <c r="E1173">
        <f>INDEX(Testing!$K$17:$K$23,FLOOR(('Frame Table'!B1173-($E$6*D1173)-($E$6*60*C1173))/'Frame Table'!$F$6,1)+1)</f>
        <v>97</v>
      </c>
      <c r="F1173">
        <f t="shared" si="360"/>
        <v>93</v>
      </c>
      <c r="G1173">
        <f>INDEX(Testing!$N$17:$N$23,FLOOR(('Frame Table'!B1173-($E$6*D1173)-($E$6*60*C1173))/'Frame Table'!$F$6,1)+1)</f>
        <v>96</v>
      </c>
      <c r="J1173">
        <f t="shared" si="377"/>
        <v>1165</v>
      </c>
      <c r="K1173">
        <f t="shared" si="373"/>
        <v>1271015</v>
      </c>
      <c r="L1173">
        <f t="shared" si="366"/>
        <v>0</v>
      </c>
      <c r="M1173">
        <f t="shared" si="367"/>
        <v>49</v>
      </c>
      <c r="N1173">
        <f>INDEX(Testing!$K$17:$K$23,FLOOR(('Frame Table'!K1173-($E$6*M1173)-($E$6*60*L1173))/'Frame Table'!$F$6,1)+1)</f>
        <v>82</v>
      </c>
      <c r="O1173">
        <f t="shared" si="361"/>
        <v>64</v>
      </c>
      <c r="P1173">
        <f>INDEX(Testing!$N$17:$N$23,FLOOR(('Frame Table'!K1173-($E$6*M1173)-($E$6*60*L1173))/'Frame Table'!$F$6,1)+1)</f>
        <v>77</v>
      </c>
      <c r="S1173">
        <f t="shared" si="378"/>
        <v>1165</v>
      </c>
      <c r="T1173">
        <f t="shared" si="374"/>
        <v>1780120</v>
      </c>
      <c r="U1173">
        <f t="shared" si="368"/>
        <v>1</v>
      </c>
      <c r="V1173">
        <f t="shared" si="369"/>
        <v>9</v>
      </c>
      <c r="W1173">
        <f>INDEX(Testing!$K$17:$K$23,FLOOR(('Frame Table'!T1173-($E$6*V1173)-($E$6*60*U1173))/'Frame Table'!$F$6,1)+1)</f>
        <v>61</v>
      </c>
      <c r="X1173">
        <f t="shared" si="362"/>
        <v>53</v>
      </c>
      <c r="Y1173">
        <f>INDEX(Testing!$N$17:$N$23,FLOOR(('Frame Table'!T1173-($E$6*V1173)-($E$6*60*U1173))/'Frame Table'!$F$6,1)+1)</f>
        <v>58</v>
      </c>
      <c r="AB1173">
        <f t="shared" si="379"/>
        <v>1165</v>
      </c>
      <c r="AC1173">
        <f t="shared" si="375"/>
        <v>1111410</v>
      </c>
      <c r="AD1173">
        <f t="shared" si="370"/>
        <v>0</v>
      </c>
      <c r="AE1173">
        <f t="shared" si="371"/>
        <v>43</v>
      </c>
      <c r="AF1173">
        <f>INDEX(Testing!$K$17:$K$23,FLOOR(('Frame Table'!AC1173-($E$6*AE1173)-($E$6*60*AD1173))/'Frame Table'!$F$6,1)+1)</f>
        <v>48</v>
      </c>
      <c r="AG1173">
        <f t="shared" si="363"/>
        <v>41</v>
      </c>
      <c r="AH1173">
        <f>INDEX(Testing!$N$17:$N$23,FLOOR(('Frame Table'!AC1173-($E$6*AE1173)-($E$6*60*AD1173))/'Frame Table'!$F$6,1)+1)</f>
        <v>38</v>
      </c>
    </row>
    <row r="1174" spans="1:34" x14ac:dyDescent="0.25">
      <c r="A1174">
        <f t="shared" si="376"/>
        <v>1166</v>
      </c>
      <c r="B1174">
        <f t="shared" si="372"/>
        <v>1484318</v>
      </c>
      <c r="C1174">
        <f t="shared" si="364"/>
        <v>0</v>
      </c>
      <c r="D1174">
        <f t="shared" si="365"/>
        <v>57</v>
      </c>
      <c r="E1174">
        <f>INDEX(Testing!$K$17:$K$23,FLOOR(('Frame Table'!B1174-($E$6*D1174)-($E$6*60*C1174))/'Frame Table'!$F$6,1)+1)</f>
        <v>99</v>
      </c>
      <c r="F1174">
        <f t="shared" si="360"/>
        <v>98</v>
      </c>
      <c r="G1174">
        <f>INDEX(Testing!$N$17:$N$23,FLOOR(('Frame Table'!B1174-($E$6*D1174)-($E$6*60*C1174))/'Frame Table'!$F$6,1)+1)</f>
        <v>99</v>
      </c>
      <c r="J1174">
        <f t="shared" si="377"/>
        <v>1166</v>
      </c>
      <c r="K1174">
        <f t="shared" si="373"/>
        <v>1272106</v>
      </c>
      <c r="L1174">
        <f t="shared" si="366"/>
        <v>0</v>
      </c>
      <c r="M1174">
        <f t="shared" si="367"/>
        <v>49</v>
      </c>
      <c r="N1174">
        <f>INDEX(Testing!$K$17:$K$23,FLOOR(('Frame Table'!K1174-($E$6*M1174)-($E$6*60*L1174))/'Frame Table'!$F$6,1)+1)</f>
        <v>82</v>
      </c>
      <c r="O1174">
        <f t="shared" si="361"/>
        <v>69</v>
      </c>
      <c r="P1174">
        <f>INDEX(Testing!$N$17:$N$23,FLOOR(('Frame Table'!K1174-($E$6*M1174)-($E$6*60*L1174))/'Frame Table'!$F$6,1)+1)</f>
        <v>77</v>
      </c>
      <c r="S1174">
        <f t="shared" si="378"/>
        <v>1166</v>
      </c>
      <c r="T1174">
        <f t="shared" si="374"/>
        <v>1781648</v>
      </c>
      <c r="U1174">
        <f t="shared" si="368"/>
        <v>1</v>
      </c>
      <c r="V1174">
        <f t="shared" si="369"/>
        <v>9</v>
      </c>
      <c r="W1174">
        <f>INDEX(Testing!$K$17:$K$23,FLOOR(('Frame Table'!T1174-($E$6*V1174)-($E$6*60*U1174))/'Frame Table'!$F$6,1)+1)</f>
        <v>61</v>
      </c>
      <c r="X1174">
        <f t="shared" si="362"/>
        <v>59</v>
      </c>
      <c r="Y1174">
        <f>INDEX(Testing!$N$17:$N$23,FLOOR(('Frame Table'!T1174-($E$6*V1174)-($E$6*60*U1174))/'Frame Table'!$F$6,1)+1)</f>
        <v>58</v>
      </c>
      <c r="AB1174">
        <f t="shared" si="379"/>
        <v>1166</v>
      </c>
      <c r="AC1174">
        <f t="shared" si="375"/>
        <v>1112364</v>
      </c>
      <c r="AD1174">
        <f t="shared" si="370"/>
        <v>0</v>
      </c>
      <c r="AE1174">
        <f t="shared" si="371"/>
        <v>43</v>
      </c>
      <c r="AF1174">
        <f>INDEX(Testing!$K$17:$K$23,FLOOR(('Frame Table'!AC1174-($E$6*AE1174)-($E$6*60*AD1174))/'Frame Table'!$F$6,1)+1)</f>
        <v>48</v>
      </c>
      <c r="AG1174">
        <f t="shared" si="363"/>
        <v>45</v>
      </c>
      <c r="AH1174">
        <f>INDEX(Testing!$N$17:$N$23,FLOOR(('Frame Table'!AC1174-($E$6*AE1174)-($E$6*60*AD1174))/'Frame Table'!$F$6,1)+1)</f>
        <v>38</v>
      </c>
    </row>
    <row r="1175" spans="1:34" x14ac:dyDescent="0.25">
      <c r="A1175">
        <f t="shared" si="376"/>
        <v>1167</v>
      </c>
      <c r="B1175">
        <f t="shared" si="372"/>
        <v>1485591</v>
      </c>
      <c r="C1175">
        <f t="shared" si="364"/>
        <v>0</v>
      </c>
      <c r="D1175">
        <f t="shared" si="365"/>
        <v>58</v>
      </c>
      <c r="E1175">
        <f>INDEX(Testing!$K$17:$K$23,FLOOR(('Frame Table'!B1175-($E$6*D1175)-($E$6*60*C1175))/'Frame Table'!$F$6,1)+1)</f>
        <v>0</v>
      </c>
      <c r="F1175">
        <f t="shared" si="360"/>
        <v>3</v>
      </c>
      <c r="G1175">
        <f>INDEX(Testing!$N$17:$N$23,FLOOR(('Frame Table'!B1175-($E$6*D1175)-($E$6*60*C1175))/'Frame Table'!$F$6,1)+1)</f>
        <v>0</v>
      </c>
      <c r="J1175">
        <f t="shared" si="377"/>
        <v>1167</v>
      </c>
      <c r="K1175">
        <f t="shared" si="373"/>
        <v>1273197</v>
      </c>
      <c r="L1175">
        <f t="shared" si="366"/>
        <v>0</v>
      </c>
      <c r="M1175">
        <f t="shared" si="367"/>
        <v>49</v>
      </c>
      <c r="N1175">
        <f>INDEX(Testing!$K$17:$K$23,FLOOR(('Frame Table'!K1175-($E$6*M1175)-($E$6*60*L1175))/'Frame Table'!$F$6,1)+1)</f>
        <v>82</v>
      </c>
      <c r="O1175">
        <f t="shared" si="361"/>
        <v>73</v>
      </c>
      <c r="P1175">
        <f>INDEX(Testing!$N$17:$N$23,FLOOR(('Frame Table'!K1175-($E$6*M1175)-($E$6*60*L1175))/'Frame Table'!$F$6,1)+1)</f>
        <v>77</v>
      </c>
      <c r="S1175">
        <f t="shared" si="378"/>
        <v>1167</v>
      </c>
      <c r="T1175">
        <f t="shared" si="374"/>
        <v>1783176</v>
      </c>
      <c r="U1175">
        <f t="shared" si="368"/>
        <v>1</v>
      </c>
      <c r="V1175">
        <f t="shared" si="369"/>
        <v>9</v>
      </c>
      <c r="W1175">
        <f>INDEX(Testing!$K$17:$K$23,FLOOR(('Frame Table'!T1175-($E$6*V1175)-($E$6*60*U1175))/'Frame Table'!$F$6,1)+1)</f>
        <v>82</v>
      </c>
      <c r="X1175">
        <f t="shared" si="362"/>
        <v>65</v>
      </c>
      <c r="Y1175">
        <f>INDEX(Testing!$N$17:$N$23,FLOOR(('Frame Table'!T1175-($E$6*V1175)-($E$6*60*U1175))/'Frame Table'!$F$6,1)+1)</f>
        <v>77</v>
      </c>
      <c r="AB1175">
        <f t="shared" si="379"/>
        <v>1167</v>
      </c>
      <c r="AC1175">
        <f t="shared" si="375"/>
        <v>1113318</v>
      </c>
      <c r="AD1175">
        <f t="shared" si="370"/>
        <v>0</v>
      </c>
      <c r="AE1175">
        <f t="shared" si="371"/>
        <v>43</v>
      </c>
      <c r="AF1175">
        <f>INDEX(Testing!$K$17:$K$23,FLOOR(('Frame Table'!AC1175-($E$6*AE1175)-($E$6*60*AD1175))/'Frame Table'!$F$6,1)+1)</f>
        <v>61</v>
      </c>
      <c r="AG1175">
        <f t="shared" si="363"/>
        <v>48</v>
      </c>
      <c r="AH1175">
        <f>INDEX(Testing!$N$17:$N$23,FLOOR(('Frame Table'!AC1175-($E$6*AE1175)-($E$6*60*AD1175))/'Frame Table'!$F$6,1)+1)</f>
        <v>58</v>
      </c>
    </row>
    <row r="1176" spans="1:34" x14ac:dyDescent="0.25">
      <c r="A1176">
        <f t="shared" si="376"/>
        <v>1168</v>
      </c>
      <c r="B1176">
        <f t="shared" si="372"/>
        <v>1486864</v>
      </c>
      <c r="C1176">
        <f t="shared" si="364"/>
        <v>0</v>
      </c>
      <c r="D1176">
        <f t="shared" si="365"/>
        <v>58</v>
      </c>
      <c r="E1176">
        <f>INDEX(Testing!$K$17:$K$23,FLOOR(('Frame Table'!B1176-($E$6*D1176)-($E$6*60*C1176))/'Frame Table'!$F$6,1)+1)</f>
        <v>0</v>
      </c>
      <c r="F1176">
        <f t="shared" si="360"/>
        <v>8</v>
      </c>
      <c r="G1176">
        <f>INDEX(Testing!$N$17:$N$23,FLOOR(('Frame Table'!B1176-($E$6*D1176)-($E$6*60*C1176))/'Frame Table'!$F$6,1)+1)</f>
        <v>0</v>
      </c>
      <c r="J1176">
        <f t="shared" si="377"/>
        <v>1168</v>
      </c>
      <c r="K1176">
        <f t="shared" si="373"/>
        <v>1274288</v>
      </c>
      <c r="L1176">
        <f t="shared" si="366"/>
        <v>0</v>
      </c>
      <c r="M1176">
        <f t="shared" si="367"/>
        <v>49</v>
      </c>
      <c r="N1176">
        <f>INDEX(Testing!$K$17:$K$23,FLOOR(('Frame Table'!K1176-($E$6*M1176)-($E$6*60*L1176))/'Frame Table'!$F$6,1)+1)</f>
        <v>82</v>
      </c>
      <c r="O1176">
        <f t="shared" si="361"/>
        <v>77</v>
      </c>
      <c r="P1176">
        <f>INDEX(Testing!$N$17:$N$23,FLOOR(('Frame Table'!K1176-($E$6*M1176)-($E$6*60*L1176))/'Frame Table'!$F$6,1)+1)</f>
        <v>77</v>
      </c>
      <c r="S1176">
        <f t="shared" si="378"/>
        <v>1168</v>
      </c>
      <c r="T1176">
        <f t="shared" si="374"/>
        <v>1784704</v>
      </c>
      <c r="U1176">
        <f t="shared" si="368"/>
        <v>1</v>
      </c>
      <c r="V1176">
        <f t="shared" si="369"/>
        <v>9</v>
      </c>
      <c r="W1176">
        <f>INDEX(Testing!$K$17:$K$23,FLOOR(('Frame Table'!T1176-($E$6*V1176)-($E$6*60*U1176))/'Frame Table'!$F$6,1)+1)</f>
        <v>82</v>
      </c>
      <c r="X1176">
        <f t="shared" si="362"/>
        <v>71</v>
      </c>
      <c r="Y1176">
        <f>INDEX(Testing!$N$17:$N$23,FLOOR(('Frame Table'!T1176-($E$6*V1176)-($E$6*60*U1176))/'Frame Table'!$F$6,1)+1)</f>
        <v>77</v>
      </c>
      <c r="AB1176">
        <f t="shared" si="379"/>
        <v>1168</v>
      </c>
      <c r="AC1176">
        <f t="shared" si="375"/>
        <v>1114272</v>
      </c>
      <c r="AD1176">
        <f t="shared" si="370"/>
        <v>0</v>
      </c>
      <c r="AE1176">
        <f t="shared" si="371"/>
        <v>43</v>
      </c>
      <c r="AF1176">
        <f>INDEX(Testing!$K$17:$K$23,FLOOR(('Frame Table'!AC1176-($E$6*AE1176)-($E$6*60*AD1176))/'Frame Table'!$F$6,1)+1)</f>
        <v>61</v>
      </c>
      <c r="AG1176">
        <f t="shared" si="363"/>
        <v>52</v>
      </c>
      <c r="AH1176">
        <f>INDEX(Testing!$N$17:$N$23,FLOOR(('Frame Table'!AC1176-($E$6*AE1176)-($E$6*60*AD1176))/'Frame Table'!$F$6,1)+1)</f>
        <v>58</v>
      </c>
    </row>
    <row r="1177" spans="1:34" x14ac:dyDescent="0.25">
      <c r="A1177">
        <f t="shared" si="376"/>
        <v>1169</v>
      </c>
      <c r="B1177">
        <f t="shared" si="372"/>
        <v>1488137</v>
      </c>
      <c r="C1177">
        <f t="shared" si="364"/>
        <v>0</v>
      </c>
      <c r="D1177">
        <f t="shared" si="365"/>
        <v>58</v>
      </c>
      <c r="E1177">
        <f>INDEX(Testing!$K$17:$K$23,FLOOR(('Frame Table'!B1177-($E$6*D1177)-($E$6*60*C1177))/'Frame Table'!$F$6,1)+1)</f>
        <v>0</v>
      </c>
      <c r="F1177">
        <f t="shared" si="360"/>
        <v>13</v>
      </c>
      <c r="G1177">
        <f>INDEX(Testing!$N$17:$N$23,FLOOR(('Frame Table'!B1177-($E$6*D1177)-($E$6*60*C1177))/'Frame Table'!$F$6,1)+1)</f>
        <v>0</v>
      </c>
      <c r="J1177">
        <f t="shared" si="377"/>
        <v>1169</v>
      </c>
      <c r="K1177">
        <f t="shared" si="373"/>
        <v>1275379</v>
      </c>
      <c r="L1177">
        <f t="shared" si="366"/>
        <v>0</v>
      </c>
      <c r="M1177">
        <f t="shared" si="367"/>
        <v>49</v>
      </c>
      <c r="N1177">
        <f>INDEX(Testing!$K$17:$K$23,FLOOR(('Frame Table'!K1177-($E$6*M1177)-($E$6*60*L1177))/'Frame Table'!$F$6,1)+1)</f>
        <v>97</v>
      </c>
      <c r="O1177">
        <f t="shared" si="361"/>
        <v>81</v>
      </c>
      <c r="P1177">
        <f>INDEX(Testing!$N$17:$N$23,FLOOR(('Frame Table'!K1177-($E$6*M1177)-($E$6*60*L1177))/'Frame Table'!$F$6,1)+1)</f>
        <v>96</v>
      </c>
      <c r="S1177">
        <f t="shared" si="378"/>
        <v>1169</v>
      </c>
      <c r="T1177">
        <f t="shared" si="374"/>
        <v>1786232</v>
      </c>
      <c r="U1177">
        <f t="shared" si="368"/>
        <v>1</v>
      </c>
      <c r="V1177">
        <f t="shared" si="369"/>
        <v>9</v>
      </c>
      <c r="W1177">
        <f>INDEX(Testing!$K$17:$K$23,FLOOR(('Frame Table'!T1177-($E$6*V1177)-($E$6*60*U1177))/'Frame Table'!$F$6,1)+1)</f>
        <v>82</v>
      </c>
      <c r="X1177">
        <f t="shared" si="362"/>
        <v>77</v>
      </c>
      <c r="Y1177">
        <f>INDEX(Testing!$N$17:$N$23,FLOOR(('Frame Table'!T1177-($E$6*V1177)-($E$6*60*U1177))/'Frame Table'!$F$6,1)+1)</f>
        <v>77</v>
      </c>
      <c r="AB1177">
        <f t="shared" si="379"/>
        <v>1169</v>
      </c>
      <c r="AC1177">
        <f t="shared" si="375"/>
        <v>1115226</v>
      </c>
      <c r="AD1177">
        <f t="shared" si="370"/>
        <v>0</v>
      </c>
      <c r="AE1177">
        <f t="shared" si="371"/>
        <v>43</v>
      </c>
      <c r="AF1177">
        <f>INDEX(Testing!$K$17:$K$23,FLOOR(('Frame Table'!AC1177-($E$6*AE1177)-($E$6*60*AD1177))/'Frame Table'!$F$6,1)+1)</f>
        <v>61</v>
      </c>
      <c r="AG1177">
        <f t="shared" si="363"/>
        <v>56</v>
      </c>
      <c r="AH1177">
        <f>INDEX(Testing!$N$17:$N$23,FLOOR(('Frame Table'!AC1177-($E$6*AE1177)-($E$6*60*AD1177))/'Frame Table'!$F$6,1)+1)</f>
        <v>58</v>
      </c>
    </row>
    <row r="1178" spans="1:34" x14ac:dyDescent="0.25">
      <c r="A1178">
        <f t="shared" si="376"/>
        <v>1170</v>
      </c>
      <c r="B1178">
        <f t="shared" si="372"/>
        <v>1489410</v>
      </c>
      <c r="C1178">
        <f t="shared" si="364"/>
        <v>0</v>
      </c>
      <c r="D1178">
        <f t="shared" si="365"/>
        <v>58</v>
      </c>
      <c r="E1178">
        <f>INDEX(Testing!$K$17:$K$23,FLOOR(('Frame Table'!B1178-($E$6*D1178)-($E$6*60*C1178))/'Frame Table'!$F$6,1)+1)</f>
        <v>25</v>
      </c>
      <c r="F1178">
        <f t="shared" si="360"/>
        <v>18</v>
      </c>
      <c r="G1178">
        <f>INDEX(Testing!$N$17:$N$23,FLOOR(('Frame Table'!B1178-($E$6*D1178)-($E$6*60*C1178))/'Frame Table'!$F$6,1)+1)</f>
        <v>19</v>
      </c>
      <c r="J1178">
        <f t="shared" si="377"/>
        <v>1170</v>
      </c>
      <c r="K1178">
        <f t="shared" si="373"/>
        <v>1276470</v>
      </c>
      <c r="L1178">
        <f t="shared" si="366"/>
        <v>0</v>
      </c>
      <c r="M1178">
        <f t="shared" si="367"/>
        <v>49</v>
      </c>
      <c r="N1178">
        <f>INDEX(Testing!$K$17:$K$23,FLOOR(('Frame Table'!K1178-($E$6*M1178)-($E$6*60*L1178))/'Frame Table'!$F$6,1)+1)</f>
        <v>97</v>
      </c>
      <c r="O1178">
        <f t="shared" si="361"/>
        <v>86</v>
      </c>
      <c r="P1178">
        <f>INDEX(Testing!$N$17:$N$23,FLOOR(('Frame Table'!K1178-($E$6*M1178)-($E$6*60*L1178))/'Frame Table'!$F$6,1)+1)</f>
        <v>96</v>
      </c>
      <c r="S1178">
        <f t="shared" si="378"/>
        <v>1170</v>
      </c>
      <c r="T1178">
        <f t="shared" si="374"/>
        <v>1787760</v>
      </c>
      <c r="U1178">
        <f t="shared" si="368"/>
        <v>1</v>
      </c>
      <c r="V1178">
        <f t="shared" si="369"/>
        <v>9</v>
      </c>
      <c r="W1178">
        <f>INDEX(Testing!$K$17:$K$23,FLOOR(('Frame Table'!T1178-($E$6*V1178)-($E$6*60*U1178))/'Frame Table'!$F$6,1)+1)</f>
        <v>97</v>
      </c>
      <c r="X1178">
        <f t="shared" si="362"/>
        <v>83</v>
      </c>
      <c r="Y1178">
        <f>INDEX(Testing!$N$17:$N$23,FLOOR(('Frame Table'!T1178-($E$6*V1178)-($E$6*60*U1178))/'Frame Table'!$F$6,1)+1)</f>
        <v>96</v>
      </c>
      <c r="AB1178">
        <f t="shared" si="379"/>
        <v>1170</v>
      </c>
      <c r="AC1178">
        <f t="shared" si="375"/>
        <v>1116180</v>
      </c>
      <c r="AD1178">
        <f t="shared" si="370"/>
        <v>0</v>
      </c>
      <c r="AE1178">
        <f t="shared" si="371"/>
        <v>43</v>
      </c>
      <c r="AF1178">
        <f>INDEX(Testing!$K$17:$K$23,FLOOR(('Frame Table'!AC1178-($E$6*AE1178)-($E$6*60*AD1178))/'Frame Table'!$F$6,1)+1)</f>
        <v>61</v>
      </c>
      <c r="AG1178">
        <f t="shared" si="363"/>
        <v>60</v>
      </c>
      <c r="AH1178">
        <f>INDEX(Testing!$N$17:$N$23,FLOOR(('Frame Table'!AC1178-($E$6*AE1178)-($E$6*60*AD1178))/'Frame Table'!$F$6,1)+1)</f>
        <v>58</v>
      </c>
    </row>
    <row r="1179" spans="1:34" x14ac:dyDescent="0.25">
      <c r="A1179">
        <f t="shared" si="376"/>
        <v>1171</v>
      </c>
      <c r="B1179">
        <f t="shared" si="372"/>
        <v>1490683</v>
      </c>
      <c r="C1179">
        <f t="shared" si="364"/>
        <v>0</v>
      </c>
      <c r="D1179">
        <f t="shared" si="365"/>
        <v>58</v>
      </c>
      <c r="E1179">
        <f>INDEX(Testing!$K$17:$K$23,FLOOR(('Frame Table'!B1179-($E$6*D1179)-($E$6*60*C1179))/'Frame Table'!$F$6,1)+1)</f>
        <v>25</v>
      </c>
      <c r="F1179">
        <f t="shared" si="360"/>
        <v>22</v>
      </c>
      <c r="G1179">
        <f>INDEX(Testing!$N$17:$N$23,FLOOR(('Frame Table'!B1179-($E$6*D1179)-($E$6*60*C1179))/'Frame Table'!$F$6,1)+1)</f>
        <v>19</v>
      </c>
      <c r="J1179">
        <f t="shared" si="377"/>
        <v>1171</v>
      </c>
      <c r="K1179">
        <f t="shared" si="373"/>
        <v>1277561</v>
      </c>
      <c r="L1179">
        <f t="shared" si="366"/>
        <v>0</v>
      </c>
      <c r="M1179">
        <f t="shared" si="367"/>
        <v>49</v>
      </c>
      <c r="N1179">
        <f>INDEX(Testing!$K$17:$K$23,FLOOR(('Frame Table'!K1179-($E$6*M1179)-($E$6*60*L1179))/'Frame Table'!$F$6,1)+1)</f>
        <v>97</v>
      </c>
      <c r="O1179">
        <f t="shared" si="361"/>
        <v>90</v>
      </c>
      <c r="P1179">
        <f>INDEX(Testing!$N$17:$N$23,FLOOR(('Frame Table'!K1179-($E$6*M1179)-($E$6*60*L1179))/'Frame Table'!$F$6,1)+1)</f>
        <v>96</v>
      </c>
      <c r="S1179">
        <f t="shared" si="378"/>
        <v>1171</v>
      </c>
      <c r="T1179">
        <f t="shared" si="374"/>
        <v>1789288</v>
      </c>
      <c r="U1179">
        <f t="shared" si="368"/>
        <v>1</v>
      </c>
      <c r="V1179">
        <f t="shared" si="369"/>
        <v>9</v>
      </c>
      <c r="W1179">
        <f>INDEX(Testing!$K$17:$K$23,FLOOR(('Frame Table'!T1179-($E$6*V1179)-($E$6*60*U1179))/'Frame Table'!$F$6,1)+1)</f>
        <v>97</v>
      </c>
      <c r="X1179">
        <f t="shared" si="362"/>
        <v>89</v>
      </c>
      <c r="Y1179">
        <f>INDEX(Testing!$N$17:$N$23,FLOOR(('Frame Table'!T1179-($E$6*V1179)-($E$6*60*U1179))/'Frame Table'!$F$6,1)+1)</f>
        <v>96</v>
      </c>
      <c r="AB1179">
        <f t="shared" si="379"/>
        <v>1171</v>
      </c>
      <c r="AC1179">
        <f t="shared" si="375"/>
        <v>1117134</v>
      </c>
      <c r="AD1179">
        <f t="shared" si="370"/>
        <v>0</v>
      </c>
      <c r="AE1179">
        <f t="shared" si="371"/>
        <v>43</v>
      </c>
      <c r="AF1179">
        <f>INDEX(Testing!$K$17:$K$23,FLOOR(('Frame Table'!AC1179-($E$6*AE1179)-($E$6*60*AD1179))/'Frame Table'!$F$6,1)+1)</f>
        <v>61</v>
      </c>
      <c r="AG1179">
        <f t="shared" si="363"/>
        <v>63</v>
      </c>
      <c r="AH1179">
        <f>INDEX(Testing!$N$17:$N$23,FLOOR(('Frame Table'!AC1179-($E$6*AE1179)-($E$6*60*AD1179))/'Frame Table'!$F$6,1)+1)</f>
        <v>58</v>
      </c>
    </row>
    <row r="1180" spans="1:34" x14ac:dyDescent="0.25">
      <c r="A1180">
        <f t="shared" si="376"/>
        <v>1172</v>
      </c>
      <c r="B1180">
        <f t="shared" si="372"/>
        <v>1491956</v>
      </c>
      <c r="C1180">
        <f t="shared" si="364"/>
        <v>0</v>
      </c>
      <c r="D1180">
        <f t="shared" si="365"/>
        <v>58</v>
      </c>
      <c r="E1180">
        <f>INDEX(Testing!$K$17:$K$23,FLOOR(('Frame Table'!B1180-($E$6*D1180)-($E$6*60*C1180))/'Frame Table'!$F$6,1)+1)</f>
        <v>25</v>
      </c>
      <c r="F1180">
        <f t="shared" si="360"/>
        <v>27</v>
      </c>
      <c r="G1180">
        <f>INDEX(Testing!$N$17:$N$23,FLOOR(('Frame Table'!B1180-($E$6*D1180)-($E$6*60*C1180))/'Frame Table'!$F$6,1)+1)</f>
        <v>19</v>
      </c>
      <c r="J1180">
        <f t="shared" si="377"/>
        <v>1172</v>
      </c>
      <c r="K1180">
        <f t="shared" si="373"/>
        <v>1278652</v>
      </c>
      <c r="L1180">
        <f t="shared" si="366"/>
        <v>0</v>
      </c>
      <c r="M1180">
        <f t="shared" si="367"/>
        <v>49</v>
      </c>
      <c r="N1180">
        <f>INDEX(Testing!$K$17:$K$23,FLOOR(('Frame Table'!K1180-($E$6*M1180)-($E$6*60*L1180))/'Frame Table'!$F$6,1)+1)</f>
        <v>97</v>
      </c>
      <c r="O1180">
        <f t="shared" si="361"/>
        <v>94</v>
      </c>
      <c r="P1180">
        <f>INDEX(Testing!$N$17:$N$23,FLOOR(('Frame Table'!K1180-($E$6*M1180)-($E$6*60*L1180))/'Frame Table'!$F$6,1)+1)</f>
        <v>96</v>
      </c>
      <c r="S1180">
        <f t="shared" si="378"/>
        <v>1172</v>
      </c>
      <c r="T1180">
        <f t="shared" si="374"/>
        <v>1790816</v>
      </c>
      <c r="U1180">
        <f t="shared" si="368"/>
        <v>1</v>
      </c>
      <c r="V1180">
        <f t="shared" si="369"/>
        <v>9</v>
      </c>
      <c r="W1180">
        <f>INDEX(Testing!$K$17:$K$23,FLOOR(('Frame Table'!T1180-($E$6*V1180)-($E$6*60*U1180))/'Frame Table'!$F$6,1)+1)</f>
        <v>97</v>
      </c>
      <c r="X1180">
        <f t="shared" si="362"/>
        <v>95</v>
      </c>
      <c r="Y1180">
        <f>INDEX(Testing!$N$17:$N$23,FLOOR(('Frame Table'!T1180-($E$6*V1180)-($E$6*60*U1180))/'Frame Table'!$F$6,1)+1)</f>
        <v>96</v>
      </c>
      <c r="AB1180">
        <f t="shared" si="379"/>
        <v>1172</v>
      </c>
      <c r="AC1180">
        <f t="shared" si="375"/>
        <v>1118088</v>
      </c>
      <c r="AD1180">
        <f t="shared" si="370"/>
        <v>0</v>
      </c>
      <c r="AE1180">
        <f t="shared" si="371"/>
        <v>43</v>
      </c>
      <c r="AF1180">
        <f>INDEX(Testing!$K$17:$K$23,FLOOR(('Frame Table'!AC1180-($E$6*AE1180)-($E$6*60*AD1180))/'Frame Table'!$F$6,1)+1)</f>
        <v>82</v>
      </c>
      <c r="AG1180">
        <f t="shared" si="363"/>
        <v>67</v>
      </c>
      <c r="AH1180">
        <f>INDEX(Testing!$N$17:$N$23,FLOOR(('Frame Table'!AC1180-($E$6*AE1180)-($E$6*60*AD1180))/'Frame Table'!$F$6,1)+1)</f>
        <v>77</v>
      </c>
    </row>
    <row r="1181" spans="1:34" x14ac:dyDescent="0.25">
      <c r="A1181">
        <f t="shared" si="376"/>
        <v>1173</v>
      </c>
      <c r="B1181">
        <f t="shared" si="372"/>
        <v>1493229</v>
      </c>
      <c r="C1181">
        <f t="shared" si="364"/>
        <v>0</v>
      </c>
      <c r="D1181">
        <f t="shared" si="365"/>
        <v>58</v>
      </c>
      <c r="E1181">
        <f>INDEX(Testing!$K$17:$K$23,FLOOR(('Frame Table'!B1181-($E$6*D1181)-($E$6*60*C1181))/'Frame Table'!$F$6,1)+1)</f>
        <v>48</v>
      </c>
      <c r="F1181">
        <f t="shared" si="360"/>
        <v>32</v>
      </c>
      <c r="G1181">
        <f>INDEX(Testing!$N$17:$N$23,FLOOR(('Frame Table'!B1181-($E$6*D1181)-($E$6*60*C1181))/'Frame Table'!$F$6,1)+1)</f>
        <v>38</v>
      </c>
      <c r="J1181">
        <f t="shared" si="377"/>
        <v>1173</v>
      </c>
      <c r="K1181">
        <f t="shared" si="373"/>
        <v>1279743</v>
      </c>
      <c r="L1181">
        <f t="shared" si="366"/>
        <v>0</v>
      </c>
      <c r="M1181">
        <f t="shared" si="367"/>
        <v>49</v>
      </c>
      <c r="N1181">
        <f>INDEX(Testing!$K$17:$K$23,FLOOR(('Frame Table'!K1181-($E$6*M1181)-($E$6*60*L1181))/'Frame Table'!$F$6,1)+1)</f>
        <v>99</v>
      </c>
      <c r="O1181">
        <f t="shared" si="361"/>
        <v>98</v>
      </c>
      <c r="P1181">
        <f>INDEX(Testing!$N$17:$N$23,FLOOR(('Frame Table'!K1181-($E$6*M1181)-($E$6*60*L1181))/'Frame Table'!$F$6,1)+1)</f>
        <v>99</v>
      </c>
      <c r="S1181">
        <f t="shared" si="378"/>
        <v>1173</v>
      </c>
      <c r="T1181">
        <f t="shared" si="374"/>
        <v>1792344</v>
      </c>
      <c r="U1181">
        <f t="shared" si="368"/>
        <v>1</v>
      </c>
      <c r="V1181">
        <f t="shared" si="369"/>
        <v>10</v>
      </c>
      <c r="W1181">
        <f>INDEX(Testing!$K$17:$K$23,FLOOR(('Frame Table'!T1181-($E$6*V1181)-($E$6*60*U1181))/'Frame Table'!$F$6,1)+1)</f>
        <v>0</v>
      </c>
      <c r="X1181">
        <f t="shared" si="362"/>
        <v>1</v>
      </c>
      <c r="Y1181">
        <f>INDEX(Testing!$N$17:$N$23,FLOOR(('Frame Table'!T1181-($E$6*V1181)-($E$6*60*U1181))/'Frame Table'!$F$6,1)+1)</f>
        <v>0</v>
      </c>
      <c r="AB1181">
        <f t="shared" si="379"/>
        <v>1173</v>
      </c>
      <c r="AC1181">
        <f t="shared" si="375"/>
        <v>1119042</v>
      </c>
      <c r="AD1181">
        <f t="shared" si="370"/>
        <v>0</v>
      </c>
      <c r="AE1181">
        <f t="shared" si="371"/>
        <v>43</v>
      </c>
      <c r="AF1181">
        <f>INDEX(Testing!$K$17:$K$23,FLOOR(('Frame Table'!AC1181-($E$6*AE1181)-($E$6*60*AD1181))/'Frame Table'!$F$6,1)+1)</f>
        <v>82</v>
      </c>
      <c r="AG1181">
        <f t="shared" si="363"/>
        <v>71</v>
      </c>
      <c r="AH1181">
        <f>INDEX(Testing!$N$17:$N$23,FLOOR(('Frame Table'!AC1181-($E$6*AE1181)-($E$6*60*AD1181))/'Frame Table'!$F$6,1)+1)</f>
        <v>77</v>
      </c>
    </row>
    <row r="1182" spans="1:34" x14ac:dyDescent="0.25">
      <c r="A1182">
        <f t="shared" si="376"/>
        <v>1174</v>
      </c>
      <c r="B1182">
        <f t="shared" si="372"/>
        <v>1494502</v>
      </c>
      <c r="C1182">
        <f t="shared" si="364"/>
        <v>0</v>
      </c>
      <c r="D1182">
        <f t="shared" si="365"/>
        <v>58</v>
      </c>
      <c r="E1182">
        <f>INDEX(Testing!$K$17:$K$23,FLOOR(('Frame Table'!B1182-($E$6*D1182)-($E$6*60*C1182))/'Frame Table'!$F$6,1)+1)</f>
        <v>48</v>
      </c>
      <c r="F1182">
        <f t="shared" si="360"/>
        <v>37</v>
      </c>
      <c r="G1182">
        <f>INDEX(Testing!$N$17:$N$23,FLOOR(('Frame Table'!B1182-($E$6*D1182)-($E$6*60*C1182))/'Frame Table'!$F$6,1)+1)</f>
        <v>38</v>
      </c>
      <c r="J1182">
        <f t="shared" si="377"/>
        <v>1174</v>
      </c>
      <c r="K1182">
        <f t="shared" si="373"/>
        <v>1280834</v>
      </c>
      <c r="L1182">
        <f t="shared" si="366"/>
        <v>0</v>
      </c>
      <c r="M1182">
        <f t="shared" si="367"/>
        <v>50</v>
      </c>
      <c r="N1182">
        <f>INDEX(Testing!$K$17:$K$23,FLOOR(('Frame Table'!K1182-($E$6*M1182)-($E$6*60*L1182))/'Frame Table'!$F$6,1)+1)</f>
        <v>0</v>
      </c>
      <c r="O1182">
        <f t="shared" si="361"/>
        <v>3</v>
      </c>
      <c r="P1182">
        <f>INDEX(Testing!$N$17:$N$23,FLOOR(('Frame Table'!K1182-($E$6*M1182)-($E$6*60*L1182))/'Frame Table'!$F$6,1)+1)</f>
        <v>0</v>
      </c>
      <c r="S1182">
        <f t="shared" si="378"/>
        <v>1174</v>
      </c>
      <c r="T1182">
        <f t="shared" si="374"/>
        <v>1793872</v>
      </c>
      <c r="U1182">
        <f t="shared" si="368"/>
        <v>1</v>
      </c>
      <c r="V1182">
        <f t="shared" si="369"/>
        <v>10</v>
      </c>
      <c r="W1182">
        <f>INDEX(Testing!$K$17:$K$23,FLOOR(('Frame Table'!T1182-($E$6*V1182)-($E$6*60*U1182))/'Frame Table'!$F$6,1)+1)</f>
        <v>0</v>
      </c>
      <c r="X1182">
        <f t="shared" si="362"/>
        <v>7</v>
      </c>
      <c r="Y1182">
        <f>INDEX(Testing!$N$17:$N$23,FLOOR(('Frame Table'!T1182-($E$6*V1182)-($E$6*60*U1182))/'Frame Table'!$F$6,1)+1)</f>
        <v>0</v>
      </c>
      <c r="AB1182">
        <f t="shared" si="379"/>
        <v>1174</v>
      </c>
      <c r="AC1182">
        <f t="shared" si="375"/>
        <v>1119996</v>
      </c>
      <c r="AD1182">
        <f t="shared" si="370"/>
        <v>0</v>
      </c>
      <c r="AE1182">
        <f t="shared" si="371"/>
        <v>43</v>
      </c>
      <c r="AF1182">
        <f>INDEX(Testing!$K$17:$K$23,FLOOR(('Frame Table'!AC1182-($E$6*AE1182)-($E$6*60*AD1182))/'Frame Table'!$F$6,1)+1)</f>
        <v>82</v>
      </c>
      <c r="AG1182">
        <f t="shared" si="363"/>
        <v>74</v>
      </c>
      <c r="AH1182">
        <f>INDEX(Testing!$N$17:$N$23,FLOOR(('Frame Table'!AC1182-($E$6*AE1182)-($E$6*60*AD1182))/'Frame Table'!$F$6,1)+1)</f>
        <v>77</v>
      </c>
    </row>
    <row r="1183" spans="1:34" x14ac:dyDescent="0.25">
      <c r="A1183">
        <f t="shared" si="376"/>
        <v>1175</v>
      </c>
      <c r="B1183">
        <f t="shared" si="372"/>
        <v>1495775</v>
      </c>
      <c r="C1183">
        <f t="shared" si="364"/>
        <v>0</v>
      </c>
      <c r="D1183">
        <f t="shared" si="365"/>
        <v>58</v>
      </c>
      <c r="E1183">
        <f>INDEX(Testing!$K$17:$K$23,FLOOR(('Frame Table'!B1183-($E$6*D1183)-($E$6*60*C1183))/'Frame Table'!$F$6,1)+1)</f>
        <v>48</v>
      </c>
      <c r="F1183">
        <f t="shared" si="360"/>
        <v>42</v>
      </c>
      <c r="G1183">
        <f>INDEX(Testing!$N$17:$N$23,FLOOR(('Frame Table'!B1183-($E$6*D1183)-($E$6*60*C1183))/'Frame Table'!$F$6,1)+1)</f>
        <v>38</v>
      </c>
      <c r="J1183">
        <f t="shared" si="377"/>
        <v>1175</v>
      </c>
      <c r="K1183">
        <f t="shared" si="373"/>
        <v>1281925</v>
      </c>
      <c r="L1183">
        <f t="shared" si="366"/>
        <v>0</v>
      </c>
      <c r="M1183">
        <f t="shared" si="367"/>
        <v>50</v>
      </c>
      <c r="N1183">
        <f>INDEX(Testing!$K$17:$K$23,FLOOR(('Frame Table'!K1183-($E$6*M1183)-($E$6*60*L1183))/'Frame Table'!$F$6,1)+1)</f>
        <v>0</v>
      </c>
      <c r="O1183">
        <f t="shared" si="361"/>
        <v>7</v>
      </c>
      <c r="P1183">
        <f>INDEX(Testing!$N$17:$N$23,FLOOR(('Frame Table'!K1183-($E$6*M1183)-($E$6*60*L1183))/'Frame Table'!$F$6,1)+1)</f>
        <v>0</v>
      </c>
      <c r="S1183">
        <f t="shared" si="378"/>
        <v>1175</v>
      </c>
      <c r="T1183">
        <f t="shared" si="374"/>
        <v>1795400</v>
      </c>
      <c r="U1183">
        <f t="shared" si="368"/>
        <v>1</v>
      </c>
      <c r="V1183">
        <f t="shared" si="369"/>
        <v>10</v>
      </c>
      <c r="W1183">
        <f>INDEX(Testing!$K$17:$K$23,FLOOR(('Frame Table'!T1183-($E$6*V1183)-($E$6*60*U1183))/'Frame Table'!$F$6,1)+1)</f>
        <v>0</v>
      </c>
      <c r="X1183">
        <f t="shared" si="362"/>
        <v>13</v>
      </c>
      <c r="Y1183">
        <f>INDEX(Testing!$N$17:$N$23,FLOOR(('Frame Table'!T1183-($E$6*V1183)-($E$6*60*U1183))/'Frame Table'!$F$6,1)+1)</f>
        <v>0</v>
      </c>
      <c r="AB1183">
        <f t="shared" si="379"/>
        <v>1175</v>
      </c>
      <c r="AC1183">
        <f t="shared" si="375"/>
        <v>1120950</v>
      </c>
      <c r="AD1183">
        <f t="shared" si="370"/>
        <v>0</v>
      </c>
      <c r="AE1183">
        <f t="shared" si="371"/>
        <v>43</v>
      </c>
      <c r="AF1183">
        <f>INDEX(Testing!$K$17:$K$23,FLOOR(('Frame Table'!AC1183-($E$6*AE1183)-($E$6*60*AD1183))/'Frame Table'!$F$6,1)+1)</f>
        <v>82</v>
      </c>
      <c r="AG1183">
        <f t="shared" si="363"/>
        <v>78</v>
      </c>
      <c r="AH1183">
        <f>INDEX(Testing!$N$17:$N$23,FLOOR(('Frame Table'!AC1183-($E$6*AE1183)-($E$6*60*AD1183))/'Frame Table'!$F$6,1)+1)</f>
        <v>77</v>
      </c>
    </row>
    <row r="1184" spans="1:34" x14ac:dyDescent="0.25">
      <c r="A1184">
        <f t="shared" si="376"/>
        <v>1176</v>
      </c>
      <c r="B1184">
        <f t="shared" si="372"/>
        <v>1497048</v>
      </c>
      <c r="C1184">
        <f t="shared" si="364"/>
        <v>0</v>
      </c>
      <c r="D1184">
        <f t="shared" si="365"/>
        <v>58</v>
      </c>
      <c r="E1184">
        <f>INDEX(Testing!$K$17:$K$23,FLOOR(('Frame Table'!B1184-($E$6*D1184)-($E$6*60*C1184))/'Frame Table'!$F$6,1)+1)</f>
        <v>48</v>
      </c>
      <c r="F1184">
        <f t="shared" ref="F1184:F1247" si="380">FLOOR(B1184/256,1) - D1184*100-C1184*6000</f>
        <v>47</v>
      </c>
      <c r="G1184">
        <f>INDEX(Testing!$N$17:$N$23,FLOOR(('Frame Table'!B1184-($E$6*D1184)-($E$6*60*C1184))/'Frame Table'!$F$6,1)+1)</f>
        <v>38</v>
      </c>
      <c r="J1184">
        <f t="shared" si="377"/>
        <v>1176</v>
      </c>
      <c r="K1184">
        <f t="shared" si="373"/>
        <v>1283016</v>
      </c>
      <c r="L1184">
        <f t="shared" si="366"/>
        <v>0</v>
      </c>
      <c r="M1184">
        <f t="shared" si="367"/>
        <v>50</v>
      </c>
      <c r="N1184">
        <f>INDEX(Testing!$K$17:$K$23,FLOOR(('Frame Table'!K1184-($E$6*M1184)-($E$6*60*L1184))/'Frame Table'!$F$6,1)+1)</f>
        <v>0</v>
      </c>
      <c r="O1184">
        <f t="shared" ref="O1184:O1247" si="381">FLOOR(K1184/256,1) - M1184*100-L1184*6000</f>
        <v>11</v>
      </c>
      <c r="P1184">
        <f>INDEX(Testing!$N$17:$N$23,FLOOR(('Frame Table'!K1184-($E$6*M1184)-($E$6*60*L1184))/'Frame Table'!$F$6,1)+1)</f>
        <v>0</v>
      </c>
      <c r="S1184">
        <f t="shared" si="378"/>
        <v>1176</v>
      </c>
      <c r="T1184">
        <f t="shared" si="374"/>
        <v>1796928</v>
      </c>
      <c r="U1184">
        <f t="shared" si="368"/>
        <v>1</v>
      </c>
      <c r="V1184">
        <f t="shared" si="369"/>
        <v>10</v>
      </c>
      <c r="W1184">
        <f>INDEX(Testing!$K$17:$K$23,FLOOR(('Frame Table'!T1184-($E$6*V1184)-($E$6*60*U1184))/'Frame Table'!$F$6,1)+1)</f>
        <v>25</v>
      </c>
      <c r="X1184">
        <f t="shared" ref="X1184:X1247" si="382">FLOOR(T1184/256,1) - V1184*100-U1184*6000</f>
        <v>19</v>
      </c>
      <c r="Y1184">
        <f>INDEX(Testing!$N$17:$N$23,FLOOR(('Frame Table'!T1184-($E$6*V1184)-($E$6*60*U1184))/'Frame Table'!$F$6,1)+1)</f>
        <v>19</v>
      </c>
      <c r="AB1184">
        <f t="shared" si="379"/>
        <v>1176</v>
      </c>
      <c r="AC1184">
        <f t="shared" si="375"/>
        <v>1121904</v>
      </c>
      <c r="AD1184">
        <f t="shared" si="370"/>
        <v>0</v>
      </c>
      <c r="AE1184">
        <f t="shared" si="371"/>
        <v>43</v>
      </c>
      <c r="AF1184">
        <f>INDEX(Testing!$K$17:$K$23,FLOOR(('Frame Table'!AC1184-($E$6*AE1184)-($E$6*60*AD1184))/'Frame Table'!$F$6,1)+1)</f>
        <v>97</v>
      </c>
      <c r="AG1184">
        <f t="shared" ref="AG1184:AG1247" si="383">FLOOR(AC1184/256,1) - AE1184*100-AD1184*6000</f>
        <v>82</v>
      </c>
      <c r="AH1184">
        <f>INDEX(Testing!$N$17:$N$23,FLOOR(('Frame Table'!AC1184-($E$6*AE1184)-($E$6*60*AD1184))/'Frame Table'!$F$6,1)+1)</f>
        <v>96</v>
      </c>
    </row>
    <row r="1185" spans="1:34" x14ac:dyDescent="0.25">
      <c r="A1185">
        <f t="shared" si="376"/>
        <v>1177</v>
      </c>
      <c r="B1185">
        <f t="shared" si="372"/>
        <v>1498321</v>
      </c>
      <c r="C1185">
        <f t="shared" si="364"/>
        <v>0</v>
      </c>
      <c r="D1185">
        <f t="shared" si="365"/>
        <v>58</v>
      </c>
      <c r="E1185">
        <f>INDEX(Testing!$K$17:$K$23,FLOOR(('Frame Table'!B1185-($E$6*D1185)-($E$6*60*C1185))/'Frame Table'!$F$6,1)+1)</f>
        <v>61</v>
      </c>
      <c r="F1185">
        <f t="shared" si="380"/>
        <v>52</v>
      </c>
      <c r="G1185">
        <f>INDEX(Testing!$N$17:$N$23,FLOOR(('Frame Table'!B1185-($E$6*D1185)-($E$6*60*C1185))/'Frame Table'!$F$6,1)+1)</f>
        <v>58</v>
      </c>
      <c r="J1185">
        <f t="shared" si="377"/>
        <v>1177</v>
      </c>
      <c r="K1185">
        <f t="shared" si="373"/>
        <v>1284107</v>
      </c>
      <c r="L1185">
        <f t="shared" si="366"/>
        <v>0</v>
      </c>
      <c r="M1185">
        <f t="shared" si="367"/>
        <v>50</v>
      </c>
      <c r="N1185">
        <f>INDEX(Testing!$K$17:$K$23,FLOOR(('Frame Table'!K1185-($E$6*M1185)-($E$6*60*L1185))/'Frame Table'!$F$6,1)+1)</f>
        <v>25</v>
      </c>
      <c r="O1185">
        <f t="shared" si="381"/>
        <v>16</v>
      </c>
      <c r="P1185">
        <f>INDEX(Testing!$N$17:$N$23,FLOOR(('Frame Table'!K1185-($E$6*M1185)-($E$6*60*L1185))/'Frame Table'!$F$6,1)+1)</f>
        <v>19</v>
      </c>
      <c r="S1185">
        <f t="shared" si="378"/>
        <v>1177</v>
      </c>
      <c r="T1185">
        <f t="shared" si="374"/>
        <v>1798456</v>
      </c>
      <c r="U1185">
        <f t="shared" si="368"/>
        <v>1</v>
      </c>
      <c r="V1185">
        <f t="shared" si="369"/>
        <v>10</v>
      </c>
      <c r="W1185">
        <f>INDEX(Testing!$K$17:$K$23,FLOOR(('Frame Table'!T1185-($E$6*V1185)-($E$6*60*U1185))/'Frame Table'!$F$6,1)+1)</f>
        <v>25</v>
      </c>
      <c r="X1185">
        <f t="shared" si="382"/>
        <v>25</v>
      </c>
      <c r="Y1185">
        <f>INDEX(Testing!$N$17:$N$23,FLOOR(('Frame Table'!T1185-($E$6*V1185)-($E$6*60*U1185))/'Frame Table'!$F$6,1)+1)</f>
        <v>19</v>
      </c>
      <c r="AB1185">
        <f t="shared" si="379"/>
        <v>1177</v>
      </c>
      <c r="AC1185">
        <f t="shared" si="375"/>
        <v>1122858</v>
      </c>
      <c r="AD1185">
        <f t="shared" si="370"/>
        <v>0</v>
      </c>
      <c r="AE1185">
        <f t="shared" si="371"/>
        <v>43</v>
      </c>
      <c r="AF1185">
        <f>INDEX(Testing!$K$17:$K$23,FLOOR(('Frame Table'!AC1185-($E$6*AE1185)-($E$6*60*AD1185))/'Frame Table'!$F$6,1)+1)</f>
        <v>97</v>
      </c>
      <c r="AG1185">
        <f t="shared" si="383"/>
        <v>86</v>
      </c>
      <c r="AH1185">
        <f>INDEX(Testing!$N$17:$N$23,FLOOR(('Frame Table'!AC1185-($E$6*AE1185)-($E$6*60*AD1185))/'Frame Table'!$F$6,1)+1)</f>
        <v>96</v>
      </c>
    </row>
    <row r="1186" spans="1:34" x14ac:dyDescent="0.25">
      <c r="A1186">
        <f t="shared" si="376"/>
        <v>1178</v>
      </c>
      <c r="B1186">
        <f t="shared" si="372"/>
        <v>1499594</v>
      </c>
      <c r="C1186">
        <f t="shared" si="364"/>
        <v>0</v>
      </c>
      <c r="D1186">
        <f t="shared" si="365"/>
        <v>58</v>
      </c>
      <c r="E1186">
        <f>INDEX(Testing!$K$17:$K$23,FLOOR(('Frame Table'!B1186-($E$6*D1186)-($E$6*60*C1186))/'Frame Table'!$F$6,1)+1)</f>
        <v>61</v>
      </c>
      <c r="F1186">
        <f t="shared" si="380"/>
        <v>57</v>
      </c>
      <c r="G1186">
        <f>INDEX(Testing!$N$17:$N$23,FLOOR(('Frame Table'!B1186-($E$6*D1186)-($E$6*60*C1186))/'Frame Table'!$F$6,1)+1)</f>
        <v>58</v>
      </c>
      <c r="J1186">
        <f t="shared" si="377"/>
        <v>1178</v>
      </c>
      <c r="K1186">
        <f t="shared" si="373"/>
        <v>1285198</v>
      </c>
      <c r="L1186">
        <f t="shared" si="366"/>
        <v>0</v>
      </c>
      <c r="M1186">
        <f t="shared" si="367"/>
        <v>50</v>
      </c>
      <c r="N1186">
        <f>INDEX(Testing!$K$17:$K$23,FLOOR(('Frame Table'!K1186-($E$6*M1186)-($E$6*60*L1186))/'Frame Table'!$F$6,1)+1)</f>
        <v>25</v>
      </c>
      <c r="O1186">
        <f t="shared" si="381"/>
        <v>20</v>
      </c>
      <c r="P1186">
        <f>INDEX(Testing!$N$17:$N$23,FLOOR(('Frame Table'!K1186-($E$6*M1186)-($E$6*60*L1186))/'Frame Table'!$F$6,1)+1)</f>
        <v>19</v>
      </c>
      <c r="S1186">
        <f t="shared" si="378"/>
        <v>1178</v>
      </c>
      <c r="T1186">
        <f t="shared" si="374"/>
        <v>1799984</v>
      </c>
      <c r="U1186">
        <f t="shared" si="368"/>
        <v>1</v>
      </c>
      <c r="V1186">
        <f t="shared" si="369"/>
        <v>10</v>
      </c>
      <c r="W1186">
        <f>INDEX(Testing!$K$17:$K$23,FLOOR(('Frame Table'!T1186-($E$6*V1186)-($E$6*60*U1186))/'Frame Table'!$F$6,1)+1)</f>
        <v>25</v>
      </c>
      <c r="X1186">
        <f t="shared" si="382"/>
        <v>31</v>
      </c>
      <c r="Y1186">
        <f>INDEX(Testing!$N$17:$N$23,FLOOR(('Frame Table'!T1186-($E$6*V1186)-($E$6*60*U1186))/'Frame Table'!$F$6,1)+1)</f>
        <v>19</v>
      </c>
      <c r="AB1186">
        <f t="shared" si="379"/>
        <v>1178</v>
      </c>
      <c r="AC1186">
        <f t="shared" si="375"/>
        <v>1123812</v>
      </c>
      <c r="AD1186">
        <f t="shared" si="370"/>
        <v>0</v>
      </c>
      <c r="AE1186">
        <f t="shared" si="371"/>
        <v>43</v>
      </c>
      <c r="AF1186">
        <f>INDEX(Testing!$K$17:$K$23,FLOOR(('Frame Table'!AC1186-($E$6*AE1186)-($E$6*60*AD1186))/'Frame Table'!$F$6,1)+1)</f>
        <v>97</v>
      </c>
      <c r="AG1186">
        <f t="shared" si="383"/>
        <v>89</v>
      </c>
      <c r="AH1186">
        <f>INDEX(Testing!$N$17:$N$23,FLOOR(('Frame Table'!AC1186-($E$6*AE1186)-($E$6*60*AD1186))/'Frame Table'!$F$6,1)+1)</f>
        <v>96</v>
      </c>
    </row>
    <row r="1187" spans="1:34" x14ac:dyDescent="0.25">
      <c r="A1187">
        <f t="shared" si="376"/>
        <v>1179</v>
      </c>
      <c r="B1187">
        <f t="shared" si="372"/>
        <v>1500867</v>
      </c>
      <c r="C1187">
        <f t="shared" si="364"/>
        <v>0</v>
      </c>
      <c r="D1187">
        <f t="shared" si="365"/>
        <v>58</v>
      </c>
      <c r="E1187">
        <f>INDEX(Testing!$K$17:$K$23,FLOOR(('Frame Table'!B1187-($E$6*D1187)-($E$6*60*C1187))/'Frame Table'!$F$6,1)+1)</f>
        <v>61</v>
      </c>
      <c r="F1187">
        <f t="shared" si="380"/>
        <v>62</v>
      </c>
      <c r="G1187">
        <f>INDEX(Testing!$N$17:$N$23,FLOOR(('Frame Table'!B1187-($E$6*D1187)-($E$6*60*C1187))/'Frame Table'!$F$6,1)+1)</f>
        <v>58</v>
      </c>
      <c r="J1187">
        <f t="shared" si="377"/>
        <v>1179</v>
      </c>
      <c r="K1187">
        <f t="shared" si="373"/>
        <v>1286289</v>
      </c>
      <c r="L1187">
        <f t="shared" si="366"/>
        <v>0</v>
      </c>
      <c r="M1187">
        <f t="shared" si="367"/>
        <v>50</v>
      </c>
      <c r="N1187">
        <f>INDEX(Testing!$K$17:$K$23,FLOOR(('Frame Table'!K1187-($E$6*M1187)-($E$6*60*L1187))/'Frame Table'!$F$6,1)+1)</f>
        <v>25</v>
      </c>
      <c r="O1187">
        <f t="shared" si="381"/>
        <v>24</v>
      </c>
      <c r="P1187">
        <f>INDEX(Testing!$N$17:$N$23,FLOOR(('Frame Table'!K1187-($E$6*M1187)-($E$6*60*L1187))/'Frame Table'!$F$6,1)+1)</f>
        <v>19</v>
      </c>
      <c r="S1187">
        <f t="shared" si="378"/>
        <v>1179</v>
      </c>
      <c r="T1187">
        <f t="shared" si="374"/>
        <v>1801512</v>
      </c>
      <c r="U1187">
        <f t="shared" si="368"/>
        <v>1</v>
      </c>
      <c r="V1187">
        <f t="shared" si="369"/>
        <v>10</v>
      </c>
      <c r="W1187">
        <f>INDEX(Testing!$K$17:$K$23,FLOOR(('Frame Table'!T1187-($E$6*V1187)-($E$6*60*U1187))/'Frame Table'!$F$6,1)+1)</f>
        <v>48</v>
      </c>
      <c r="X1187">
        <f t="shared" si="382"/>
        <v>37</v>
      </c>
      <c r="Y1187">
        <f>INDEX(Testing!$N$17:$N$23,FLOOR(('Frame Table'!T1187-($E$6*V1187)-($E$6*60*U1187))/'Frame Table'!$F$6,1)+1)</f>
        <v>38</v>
      </c>
      <c r="AB1187">
        <f t="shared" si="379"/>
        <v>1179</v>
      </c>
      <c r="AC1187">
        <f t="shared" si="375"/>
        <v>1124766</v>
      </c>
      <c r="AD1187">
        <f t="shared" si="370"/>
        <v>0</v>
      </c>
      <c r="AE1187">
        <f t="shared" si="371"/>
        <v>43</v>
      </c>
      <c r="AF1187">
        <f>INDEX(Testing!$K$17:$K$23,FLOOR(('Frame Table'!AC1187-($E$6*AE1187)-($E$6*60*AD1187))/'Frame Table'!$F$6,1)+1)</f>
        <v>97</v>
      </c>
      <c r="AG1187">
        <f t="shared" si="383"/>
        <v>93</v>
      </c>
      <c r="AH1187">
        <f>INDEX(Testing!$N$17:$N$23,FLOOR(('Frame Table'!AC1187-($E$6*AE1187)-($E$6*60*AD1187))/'Frame Table'!$F$6,1)+1)</f>
        <v>96</v>
      </c>
    </row>
    <row r="1188" spans="1:34" x14ac:dyDescent="0.25">
      <c r="A1188">
        <f t="shared" si="376"/>
        <v>1180</v>
      </c>
      <c r="B1188">
        <f t="shared" si="372"/>
        <v>1502140</v>
      </c>
      <c r="C1188">
        <f t="shared" si="364"/>
        <v>0</v>
      </c>
      <c r="D1188">
        <f t="shared" si="365"/>
        <v>58</v>
      </c>
      <c r="E1188">
        <f>INDEX(Testing!$K$17:$K$23,FLOOR(('Frame Table'!B1188-($E$6*D1188)-($E$6*60*C1188))/'Frame Table'!$F$6,1)+1)</f>
        <v>82</v>
      </c>
      <c r="F1188">
        <f t="shared" si="380"/>
        <v>67</v>
      </c>
      <c r="G1188">
        <f>INDEX(Testing!$N$17:$N$23,FLOOR(('Frame Table'!B1188-($E$6*D1188)-($E$6*60*C1188))/'Frame Table'!$F$6,1)+1)</f>
        <v>77</v>
      </c>
      <c r="J1188">
        <f t="shared" si="377"/>
        <v>1180</v>
      </c>
      <c r="K1188">
        <f t="shared" si="373"/>
        <v>1287380</v>
      </c>
      <c r="L1188">
        <f t="shared" si="366"/>
        <v>0</v>
      </c>
      <c r="M1188">
        <f t="shared" si="367"/>
        <v>50</v>
      </c>
      <c r="N1188">
        <f>INDEX(Testing!$K$17:$K$23,FLOOR(('Frame Table'!K1188-($E$6*M1188)-($E$6*60*L1188))/'Frame Table'!$F$6,1)+1)</f>
        <v>25</v>
      </c>
      <c r="O1188">
        <f t="shared" si="381"/>
        <v>28</v>
      </c>
      <c r="P1188">
        <f>INDEX(Testing!$N$17:$N$23,FLOOR(('Frame Table'!K1188-($E$6*M1188)-($E$6*60*L1188))/'Frame Table'!$F$6,1)+1)</f>
        <v>19</v>
      </c>
      <c r="S1188">
        <f t="shared" si="378"/>
        <v>1180</v>
      </c>
      <c r="T1188">
        <f t="shared" si="374"/>
        <v>1803040</v>
      </c>
      <c r="U1188">
        <f t="shared" si="368"/>
        <v>1</v>
      </c>
      <c r="V1188">
        <f t="shared" si="369"/>
        <v>10</v>
      </c>
      <c r="W1188">
        <f>INDEX(Testing!$K$17:$K$23,FLOOR(('Frame Table'!T1188-($E$6*V1188)-($E$6*60*U1188))/'Frame Table'!$F$6,1)+1)</f>
        <v>48</v>
      </c>
      <c r="X1188">
        <f t="shared" si="382"/>
        <v>43</v>
      </c>
      <c r="Y1188">
        <f>INDEX(Testing!$N$17:$N$23,FLOOR(('Frame Table'!T1188-($E$6*V1188)-($E$6*60*U1188))/'Frame Table'!$F$6,1)+1)</f>
        <v>38</v>
      </c>
      <c r="AB1188">
        <f t="shared" si="379"/>
        <v>1180</v>
      </c>
      <c r="AC1188">
        <f t="shared" si="375"/>
        <v>1125720</v>
      </c>
      <c r="AD1188">
        <f t="shared" si="370"/>
        <v>0</v>
      </c>
      <c r="AE1188">
        <f t="shared" si="371"/>
        <v>43</v>
      </c>
      <c r="AF1188">
        <f>INDEX(Testing!$K$17:$K$23,FLOOR(('Frame Table'!AC1188-($E$6*AE1188)-($E$6*60*AD1188))/'Frame Table'!$F$6,1)+1)</f>
        <v>99</v>
      </c>
      <c r="AG1188">
        <f t="shared" si="383"/>
        <v>97</v>
      </c>
      <c r="AH1188">
        <f>INDEX(Testing!$N$17:$N$23,FLOOR(('Frame Table'!AC1188-($E$6*AE1188)-($E$6*60*AD1188))/'Frame Table'!$F$6,1)+1)</f>
        <v>99</v>
      </c>
    </row>
    <row r="1189" spans="1:34" x14ac:dyDescent="0.25">
      <c r="A1189">
        <f t="shared" si="376"/>
        <v>1181</v>
      </c>
      <c r="B1189">
        <f t="shared" si="372"/>
        <v>1503413</v>
      </c>
      <c r="C1189">
        <f t="shared" si="364"/>
        <v>0</v>
      </c>
      <c r="D1189">
        <f t="shared" si="365"/>
        <v>58</v>
      </c>
      <c r="E1189">
        <f>INDEX(Testing!$K$17:$K$23,FLOOR(('Frame Table'!B1189-($E$6*D1189)-($E$6*60*C1189))/'Frame Table'!$F$6,1)+1)</f>
        <v>82</v>
      </c>
      <c r="F1189">
        <f t="shared" si="380"/>
        <v>72</v>
      </c>
      <c r="G1189">
        <f>INDEX(Testing!$N$17:$N$23,FLOOR(('Frame Table'!B1189-($E$6*D1189)-($E$6*60*C1189))/'Frame Table'!$F$6,1)+1)</f>
        <v>77</v>
      </c>
      <c r="J1189">
        <f t="shared" si="377"/>
        <v>1181</v>
      </c>
      <c r="K1189">
        <f t="shared" si="373"/>
        <v>1288471</v>
      </c>
      <c r="L1189">
        <f t="shared" si="366"/>
        <v>0</v>
      </c>
      <c r="M1189">
        <f t="shared" si="367"/>
        <v>50</v>
      </c>
      <c r="N1189">
        <f>INDEX(Testing!$K$17:$K$23,FLOOR(('Frame Table'!K1189-($E$6*M1189)-($E$6*60*L1189))/'Frame Table'!$F$6,1)+1)</f>
        <v>48</v>
      </c>
      <c r="O1189">
        <f t="shared" si="381"/>
        <v>33</v>
      </c>
      <c r="P1189">
        <f>INDEX(Testing!$N$17:$N$23,FLOOR(('Frame Table'!K1189-($E$6*M1189)-($E$6*60*L1189))/'Frame Table'!$F$6,1)+1)</f>
        <v>38</v>
      </c>
      <c r="S1189">
        <f t="shared" si="378"/>
        <v>1181</v>
      </c>
      <c r="T1189">
        <f t="shared" si="374"/>
        <v>1804568</v>
      </c>
      <c r="U1189">
        <f t="shared" si="368"/>
        <v>1</v>
      </c>
      <c r="V1189">
        <f t="shared" si="369"/>
        <v>10</v>
      </c>
      <c r="W1189">
        <f>INDEX(Testing!$K$17:$K$23,FLOOR(('Frame Table'!T1189-($E$6*V1189)-($E$6*60*U1189))/'Frame Table'!$F$6,1)+1)</f>
        <v>61</v>
      </c>
      <c r="X1189">
        <f t="shared" si="382"/>
        <v>49</v>
      </c>
      <c r="Y1189">
        <f>INDEX(Testing!$N$17:$N$23,FLOOR(('Frame Table'!T1189-($E$6*V1189)-($E$6*60*U1189))/'Frame Table'!$F$6,1)+1)</f>
        <v>58</v>
      </c>
      <c r="AB1189">
        <f t="shared" si="379"/>
        <v>1181</v>
      </c>
      <c r="AC1189">
        <f t="shared" si="375"/>
        <v>1126674</v>
      </c>
      <c r="AD1189">
        <f t="shared" si="370"/>
        <v>0</v>
      </c>
      <c r="AE1189">
        <f t="shared" si="371"/>
        <v>44</v>
      </c>
      <c r="AF1189">
        <f>INDEX(Testing!$K$17:$K$23,FLOOR(('Frame Table'!AC1189-($E$6*AE1189)-($E$6*60*AD1189))/'Frame Table'!$F$6,1)+1)</f>
        <v>0</v>
      </c>
      <c r="AG1189">
        <f t="shared" si="383"/>
        <v>1</v>
      </c>
      <c r="AH1189">
        <f>INDEX(Testing!$N$17:$N$23,FLOOR(('Frame Table'!AC1189-($E$6*AE1189)-($E$6*60*AD1189))/'Frame Table'!$F$6,1)+1)</f>
        <v>0</v>
      </c>
    </row>
    <row r="1190" spans="1:34" x14ac:dyDescent="0.25">
      <c r="A1190">
        <f t="shared" si="376"/>
        <v>1182</v>
      </c>
      <c r="B1190">
        <f t="shared" si="372"/>
        <v>1504686</v>
      </c>
      <c r="C1190">
        <f t="shared" si="364"/>
        <v>0</v>
      </c>
      <c r="D1190">
        <f t="shared" si="365"/>
        <v>58</v>
      </c>
      <c r="E1190">
        <f>INDEX(Testing!$K$17:$K$23,FLOOR(('Frame Table'!B1190-($E$6*D1190)-($E$6*60*C1190))/'Frame Table'!$F$6,1)+1)</f>
        <v>82</v>
      </c>
      <c r="F1190">
        <f t="shared" si="380"/>
        <v>77</v>
      </c>
      <c r="G1190">
        <f>INDEX(Testing!$N$17:$N$23,FLOOR(('Frame Table'!B1190-($E$6*D1190)-($E$6*60*C1190))/'Frame Table'!$F$6,1)+1)</f>
        <v>77</v>
      </c>
      <c r="J1190">
        <f t="shared" si="377"/>
        <v>1182</v>
      </c>
      <c r="K1190">
        <f t="shared" si="373"/>
        <v>1289562</v>
      </c>
      <c r="L1190">
        <f t="shared" si="366"/>
        <v>0</v>
      </c>
      <c r="M1190">
        <f t="shared" si="367"/>
        <v>50</v>
      </c>
      <c r="N1190">
        <f>INDEX(Testing!$K$17:$K$23,FLOOR(('Frame Table'!K1190-($E$6*M1190)-($E$6*60*L1190))/'Frame Table'!$F$6,1)+1)</f>
        <v>48</v>
      </c>
      <c r="O1190">
        <f t="shared" si="381"/>
        <v>37</v>
      </c>
      <c r="P1190">
        <f>INDEX(Testing!$N$17:$N$23,FLOOR(('Frame Table'!K1190-($E$6*M1190)-($E$6*60*L1190))/'Frame Table'!$F$6,1)+1)</f>
        <v>38</v>
      </c>
      <c r="S1190">
        <f t="shared" si="378"/>
        <v>1182</v>
      </c>
      <c r="T1190">
        <f t="shared" si="374"/>
        <v>1806096</v>
      </c>
      <c r="U1190">
        <f t="shared" si="368"/>
        <v>1</v>
      </c>
      <c r="V1190">
        <f t="shared" si="369"/>
        <v>10</v>
      </c>
      <c r="W1190">
        <f>INDEX(Testing!$K$17:$K$23,FLOOR(('Frame Table'!T1190-($E$6*V1190)-($E$6*60*U1190))/'Frame Table'!$F$6,1)+1)</f>
        <v>61</v>
      </c>
      <c r="X1190">
        <f t="shared" si="382"/>
        <v>55</v>
      </c>
      <c r="Y1190">
        <f>INDEX(Testing!$N$17:$N$23,FLOOR(('Frame Table'!T1190-($E$6*V1190)-($E$6*60*U1190))/'Frame Table'!$F$6,1)+1)</f>
        <v>58</v>
      </c>
      <c r="AB1190">
        <f t="shared" si="379"/>
        <v>1182</v>
      </c>
      <c r="AC1190">
        <f t="shared" si="375"/>
        <v>1127628</v>
      </c>
      <c r="AD1190">
        <f t="shared" si="370"/>
        <v>0</v>
      </c>
      <c r="AE1190">
        <f t="shared" si="371"/>
        <v>44</v>
      </c>
      <c r="AF1190">
        <f>INDEX(Testing!$K$17:$K$23,FLOOR(('Frame Table'!AC1190-($E$6*AE1190)-($E$6*60*AD1190))/'Frame Table'!$F$6,1)+1)</f>
        <v>0</v>
      </c>
      <c r="AG1190">
        <f t="shared" si="383"/>
        <v>4</v>
      </c>
      <c r="AH1190">
        <f>INDEX(Testing!$N$17:$N$23,FLOOR(('Frame Table'!AC1190-($E$6*AE1190)-($E$6*60*AD1190))/'Frame Table'!$F$6,1)+1)</f>
        <v>0</v>
      </c>
    </row>
    <row r="1191" spans="1:34" x14ac:dyDescent="0.25">
      <c r="A1191">
        <f t="shared" si="376"/>
        <v>1183</v>
      </c>
      <c r="B1191">
        <f t="shared" si="372"/>
        <v>1505959</v>
      </c>
      <c r="C1191">
        <f t="shared" si="364"/>
        <v>0</v>
      </c>
      <c r="D1191">
        <f t="shared" si="365"/>
        <v>58</v>
      </c>
      <c r="E1191">
        <f>INDEX(Testing!$K$17:$K$23,FLOOR(('Frame Table'!B1191-($E$6*D1191)-($E$6*60*C1191))/'Frame Table'!$F$6,1)+1)</f>
        <v>97</v>
      </c>
      <c r="F1191">
        <f t="shared" si="380"/>
        <v>82</v>
      </c>
      <c r="G1191">
        <f>INDEX(Testing!$N$17:$N$23,FLOOR(('Frame Table'!B1191-($E$6*D1191)-($E$6*60*C1191))/'Frame Table'!$F$6,1)+1)</f>
        <v>96</v>
      </c>
      <c r="J1191">
        <f t="shared" si="377"/>
        <v>1183</v>
      </c>
      <c r="K1191">
        <f t="shared" si="373"/>
        <v>1290653</v>
      </c>
      <c r="L1191">
        <f t="shared" si="366"/>
        <v>0</v>
      </c>
      <c r="M1191">
        <f t="shared" si="367"/>
        <v>50</v>
      </c>
      <c r="N1191">
        <f>INDEX(Testing!$K$17:$K$23,FLOOR(('Frame Table'!K1191-($E$6*M1191)-($E$6*60*L1191))/'Frame Table'!$F$6,1)+1)</f>
        <v>48</v>
      </c>
      <c r="O1191">
        <f t="shared" si="381"/>
        <v>41</v>
      </c>
      <c r="P1191">
        <f>INDEX(Testing!$N$17:$N$23,FLOOR(('Frame Table'!K1191-($E$6*M1191)-($E$6*60*L1191))/'Frame Table'!$F$6,1)+1)</f>
        <v>38</v>
      </c>
      <c r="S1191">
        <f t="shared" si="378"/>
        <v>1183</v>
      </c>
      <c r="T1191">
        <f t="shared" si="374"/>
        <v>1807624</v>
      </c>
      <c r="U1191">
        <f t="shared" si="368"/>
        <v>1</v>
      </c>
      <c r="V1191">
        <f t="shared" si="369"/>
        <v>10</v>
      </c>
      <c r="W1191">
        <f>INDEX(Testing!$K$17:$K$23,FLOOR(('Frame Table'!T1191-($E$6*V1191)-($E$6*60*U1191))/'Frame Table'!$F$6,1)+1)</f>
        <v>61</v>
      </c>
      <c r="X1191">
        <f t="shared" si="382"/>
        <v>61</v>
      </c>
      <c r="Y1191">
        <f>INDEX(Testing!$N$17:$N$23,FLOOR(('Frame Table'!T1191-($E$6*V1191)-($E$6*60*U1191))/'Frame Table'!$F$6,1)+1)</f>
        <v>58</v>
      </c>
      <c r="AB1191">
        <f t="shared" si="379"/>
        <v>1183</v>
      </c>
      <c r="AC1191">
        <f t="shared" si="375"/>
        <v>1128582</v>
      </c>
      <c r="AD1191">
        <f t="shared" si="370"/>
        <v>0</v>
      </c>
      <c r="AE1191">
        <f t="shared" si="371"/>
        <v>44</v>
      </c>
      <c r="AF1191">
        <f>INDEX(Testing!$K$17:$K$23,FLOOR(('Frame Table'!AC1191-($E$6*AE1191)-($E$6*60*AD1191))/'Frame Table'!$F$6,1)+1)</f>
        <v>0</v>
      </c>
      <c r="AG1191">
        <f t="shared" si="383"/>
        <v>8</v>
      </c>
      <c r="AH1191">
        <f>INDEX(Testing!$N$17:$N$23,FLOOR(('Frame Table'!AC1191-($E$6*AE1191)-($E$6*60*AD1191))/'Frame Table'!$F$6,1)+1)</f>
        <v>0</v>
      </c>
    </row>
    <row r="1192" spans="1:34" x14ac:dyDescent="0.25">
      <c r="A1192">
        <f t="shared" si="376"/>
        <v>1184</v>
      </c>
      <c r="B1192">
        <f t="shared" si="372"/>
        <v>1507232</v>
      </c>
      <c r="C1192">
        <f t="shared" si="364"/>
        <v>0</v>
      </c>
      <c r="D1192">
        <f t="shared" si="365"/>
        <v>58</v>
      </c>
      <c r="E1192">
        <f>INDEX(Testing!$K$17:$K$23,FLOOR(('Frame Table'!B1192-($E$6*D1192)-($E$6*60*C1192))/'Frame Table'!$F$6,1)+1)</f>
        <v>97</v>
      </c>
      <c r="F1192">
        <f t="shared" si="380"/>
        <v>87</v>
      </c>
      <c r="G1192">
        <f>INDEX(Testing!$N$17:$N$23,FLOOR(('Frame Table'!B1192-($E$6*D1192)-($E$6*60*C1192))/'Frame Table'!$F$6,1)+1)</f>
        <v>96</v>
      </c>
      <c r="J1192">
        <f t="shared" si="377"/>
        <v>1184</v>
      </c>
      <c r="K1192">
        <f t="shared" si="373"/>
        <v>1291744</v>
      </c>
      <c r="L1192">
        <f t="shared" si="366"/>
        <v>0</v>
      </c>
      <c r="M1192">
        <f t="shared" si="367"/>
        <v>50</v>
      </c>
      <c r="N1192">
        <f>INDEX(Testing!$K$17:$K$23,FLOOR(('Frame Table'!K1192-($E$6*M1192)-($E$6*60*L1192))/'Frame Table'!$F$6,1)+1)</f>
        <v>48</v>
      </c>
      <c r="O1192">
        <f t="shared" si="381"/>
        <v>45</v>
      </c>
      <c r="P1192">
        <f>INDEX(Testing!$N$17:$N$23,FLOOR(('Frame Table'!K1192-($E$6*M1192)-($E$6*60*L1192))/'Frame Table'!$F$6,1)+1)</f>
        <v>38</v>
      </c>
      <c r="S1192">
        <f t="shared" si="378"/>
        <v>1184</v>
      </c>
      <c r="T1192">
        <f t="shared" si="374"/>
        <v>1809152</v>
      </c>
      <c r="U1192">
        <f t="shared" si="368"/>
        <v>1</v>
      </c>
      <c r="V1192">
        <f t="shared" si="369"/>
        <v>10</v>
      </c>
      <c r="W1192">
        <f>INDEX(Testing!$K$17:$K$23,FLOOR(('Frame Table'!T1192-($E$6*V1192)-($E$6*60*U1192))/'Frame Table'!$F$6,1)+1)</f>
        <v>82</v>
      </c>
      <c r="X1192">
        <f t="shared" si="382"/>
        <v>67</v>
      </c>
      <c r="Y1192">
        <f>INDEX(Testing!$N$17:$N$23,FLOOR(('Frame Table'!T1192-($E$6*V1192)-($E$6*60*U1192))/'Frame Table'!$F$6,1)+1)</f>
        <v>77</v>
      </c>
      <c r="AB1192">
        <f t="shared" si="379"/>
        <v>1184</v>
      </c>
      <c r="AC1192">
        <f t="shared" si="375"/>
        <v>1129536</v>
      </c>
      <c r="AD1192">
        <f t="shared" si="370"/>
        <v>0</v>
      </c>
      <c r="AE1192">
        <f t="shared" si="371"/>
        <v>44</v>
      </c>
      <c r="AF1192">
        <f>INDEX(Testing!$K$17:$K$23,FLOOR(('Frame Table'!AC1192-($E$6*AE1192)-($E$6*60*AD1192))/'Frame Table'!$F$6,1)+1)</f>
        <v>0</v>
      </c>
      <c r="AG1192">
        <f t="shared" si="383"/>
        <v>12</v>
      </c>
      <c r="AH1192">
        <f>INDEX(Testing!$N$17:$N$23,FLOOR(('Frame Table'!AC1192-($E$6*AE1192)-($E$6*60*AD1192))/'Frame Table'!$F$6,1)+1)</f>
        <v>0</v>
      </c>
    </row>
    <row r="1193" spans="1:34" x14ac:dyDescent="0.25">
      <c r="A1193">
        <f t="shared" si="376"/>
        <v>1185</v>
      </c>
      <c r="B1193">
        <f t="shared" si="372"/>
        <v>1508505</v>
      </c>
      <c r="C1193">
        <f t="shared" si="364"/>
        <v>0</v>
      </c>
      <c r="D1193">
        <f t="shared" si="365"/>
        <v>58</v>
      </c>
      <c r="E1193">
        <f>INDEX(Testing!$K$17:$K$23,FLOOR(('Frame Table'!B1193-($E$6*D1193)-($E$6*60*C1193))/'Frame Table'!$F$6,1)+1)</f>
        <v>97</v>
      </c>
      <c r="F1193">
        <f t="shared" si="380"/>
        <v>92</v>
      </c>
      <c r="G1193">
        <f>INDEX(Testing!$N$17:$N$23,FLOOR(('Frame Table'!B1193-($E$6*D1193)-($E$6*60*C1193))/'Frame Table'!$F$6,1)+1)</f>
        <v>96</v>
      </c>
      <c r="J1193">
        <f t="shared" si="377"/>
        <v>1185</v>
      </c>
      <c r="K1193">
        <f t="shared" si="373"/>
        <v>1292835</v>
      </c>
      <c r="L1193">
        <f t="shared" si="366"/>
        <v>0</v>
      </c>
      <c r="M1193">
        <f t="shared" si="367"/>
        <v>50</v>
      </c>
      <c r="N1193">
        <f>INDEX(Testing!$K$17:$K$23,FLOOR(('Frame Table'!K1193-($E$6*M1193)-($E$6*60*L1193))/'Frame Table'!$F$6,1)+1)</f>
        <v>61</v>
      </c>
      <c r="O1193">
        <f t="shared" si="381"/>
        <v>50</v>
      </c>
      <c r="P1193">
        <f>INDEX(Testing!$N$17:$N$23,FLOOR(('Frame Table'!K1193-($E$6*M1193)-($E$6*60*L1193))/'Frame Table'!$F$6,1)+1)</f>
        <v>58</v>
      </c>
      <c r="S1193">
        <f t="shared" si="378"/>
        <v>1185</v>
      </c>
      <c r="T1193">
        <f t="shared" si="374"/>
        <v>1810680</v>
      </c>
      <c r="U1193">
        <f t="shared" si="368"/>
        <v>1</v>
      </c>
      <c r="V1193">
        <f t="shared" si="369"/>
        <v>10</v>
      </c>
      <c r="W1193">
        <f>INDEX(Testing!$K$17:$K$23,FLOOR(('Frame Table'!T1193-($E$6*V1193)-($E$6*60*U1193))/'Frame Table'!$F$6,1)+1)</f>
        <v>82</v>
      </c>
      <c r="X1193">
        <f t="shared" si="382"/>
        <v>72</v>
      </c>
      <c r="Y1193">
        <f>INDEX(Testing!$N$17:$N$23,FLOOR(('Frame Table'!T1193-($E$6*V1193)-($E$6*60*U1193))/'Frame Table'!$F$6,1)+1)</f>
        <v>77</v>
      </c>
      <c r="AB1193">
        <f t="shared" si="379"/>
        <v>1185</v>
      </c>
      <c r="AC1193">
        <f t="shared" si="375"/>
        <v>1130490</v>
      </c>
      <c r="AD1193">
        <f t="shared" si="370"/>
        <v>0</v>
      </c>
      <c r="AE1193">
        <f t="shared" si="371"/>
        <v>44</v>
      </c>
      <c r="AF1193">
        <f>INDEX(Testing!$K$17:$K$23,FLOOR(('Frame Table'!AC1193-($E$6*AE1193)-($E$6*60*AD1193))/'Frame Table'!$F$6,1)+1)</f>
        <v>0</v>
      </c>
      <c r="AG1193">
        <f t="shared" si="383"/>
        <v>15</v>
      </c>
      <c r="AH1193">
        <f>INDEX(Testing!$N$17:$N$23,FLOOR(('Frame Table'!AC1193-($E$6*AE1193)-($E$6*60*AD1193))/'Frame Table'!$F$6,1)+1)</f>
        <v>0</v>
      </c>
    </row>
    <row r="1194" spans="1:34" x14ac:dyDescent="0.25">
      <c r="A1194">
        <f t="shared" si="376"/>
        <v>1186</v>
      </c>
      <c r="B1194">
        <f t="shared" si="372"/>
        <v>1509778</v>
      </c>
      <c r="C1194">
        <f t="shared" si="364"/>
        <v>0</v>
      </c>
      <c r="D1194">
        <f t="shared" si="365"/>
        <v>58</v>
      </c>
      <c r="E1194">
        <f>INDEX(Testing!$K$17:$K$23,FLOOR(('Frame Table'!B1194-($E$6*D1194)-($E$6*60*C1194))/'Frame Table'!$F$6,1)+1)</f>
        <v>99</v>
      </c>
      <c r="F1194">
        <f t="shared" si="380"/>
        <v>97</v>
      </c>
      <c r="G1194">
        <f>INDEX(Testing!$N$17:$N$23,FLOOR(('Frame Table'!B1194-($E$6*D1194)-($E$6*60*C1194))/'Frame Table'!$F$6,1)+1)</f>
        <v>99</v>
      </c>
      <c r="J1194">
        <f t="shared" si="377"/>
        <v>1186</v>
      </c>
      <c r="K1194">
        <f t="shared" si="373"/>
        <v>1293926</v>
      </c>
      <c r="L1194">
        <f t="shared" si="366"/>
        <v>0</v>
      </c>
      <c r="M1194">
        <f t="shared" si="367"/>
        <v>50</v>
      </c>
      <c r="N1194">
        <f>INDEX(Testing!$K$17:$K$23,FLOOR(('Frame Table'!K1194-($E$6*M1194)-($E$6*60*L1194))/'Frame Table'!$F$6,1)+1)</f>
        <v>61</v>
      </c>
      <c r="O1194">
        <f t="shared" si="381"/>
        <v>54</v>
      </c>
      <c r="P1194">
        <f>INDEX(Testing!$N$17:$N$23,FLOOR(('Frame Table'!K1194-($E$6*M1194)-($E$6*60*L1194))/'Frame Table'!$F$6,1)+1)</f>
        <v>58</v>
      </c>
      <c r="S1194">
        <f t="shared" si="378"/>
        <v>1186</v>
      </c>
      <c r="T1194">
        <f t="shared" si="374"/>
        <v>1812208</v>
      </c>
      <c r="U1194">
        <f t="shared" si="368"/>
        <v>1</v>
      </c>
      <c r="V1194">
        <f t="shared" si="369"/>
        <v>10</v>
      </c>
      <c r="W1194">
        <f>INDEX(Testing!$K$17:$K$23,FLOOR(('Frame Table'!T1194-($E$6*V1194)-($E$6*60*U1194))/'Frame Table'!$F$6,1)+1)</f>
        <v>82</v>
      </c>
      <c r="X1194">
        <f t="shared" si="382"/>
        <v>78</v>
      </c>
      <c r="Y1194">
        <f>INDEX(Testing!$N$17:$N$23,FLOOR(('Frame Table'!T1194-($E$6*V1194)-($E$6*60*U1194))/'Frame Table'!$F$6,1)+1)</f>
        <v>77</v>
      </c>
      <c r="AB1194">
        <f t="shared" si="379"/>
        <v>1186</v>
      </c>
      <c r="AC1194">
        <f t="shared" si="375"/>
        <v>1131444</v>
      </c>
      <c r="AD1194">
        <f t="shared" si="370"/>
        <v>0</v>
      </c>
      <c r="AE1194">
        <f t="shared" si="371"/>
        <v>44</v>
      </c>
      <c r="AF1194">
        <f>INDEX(Testing!$K$17:$K$23,FLOOR(('Frame Table'!AC1194-($E$6*AE1194)-($E$6*60*AD1194))/'Frame Table'!$F$6,1)+1)</f>
        <v>25</v>
      </c>
      <c r="AG1194">
        <f t="shared" si="383"/>
        <v>19</v>
      </c>
      <c r="AH1194">
        <f>INDEX(Testing!$N$17:$N$23,FLOOR(('Frame Table'!AC1194-($E$6*AE1194)-($E$6*60*AD1194))/'Frame Table'!$F$6,1)+1)</f>
        <v>19</v>
      </c>
    </row>
    <row r="1195" spans="1:34" x14ac:dyDescent="0.25">
      <c r="A1195">
        <f t="shared" si="376"/>
        <v>1187</v>
      </c>
      <c r="B1195">
        <f t="shared" si="372"/>
        <v>1511051</v>
      </c>
      <c r="C1195">
        <f t="shared" si="364"/>
        <v>0</v>
      </c>
      <c r="D1195">
        <f t="shared" si="365"/>
        <v>59</v>
      </c>
      <c r="E1195">
        <f>INDEX(Testing!$K$17:$K$23,FLOOR(('Frame Table'!B1195-($E$6*D1195)-($E$6*60*C1195))/'Frame Table'!$F$6,1)+1)</f>
        <v>0</v>
      </c>
      <c r="F1195">
        <f t="shared" si="380"/>
        <v>2</v>
      </c>
      <c r="G1195">
        <f>INDEX(Testing!$N$17:$N$23,FLOOR(('Frame Table'!B1195-($E$6*D1195)-($E$6*60*C1195))/'Frame Table'!$F$6,1)+1)</f>
        <v>0</v>
      </c>
      <c r="J1195">
        <f t="shared" si="377"/>
        <v>1187</v>
      </c>
      <c r="K1195">
        <f t="shared" si="373"/>
        <v>1295017</v>
      </c>
      <c r="L1195">
        <f t="shared" si="366"/>
        <v>0</v>
      </c>
      <c r="M1195">
        <f t="shared" si="367"/>
        <v>50</v>
      </c>
      <c r="N1195">
        <f>INDEX(Testing!$K$17:$K$23,FLOOR(('Frame Table'!K1195-($E$6*M1195)-($E$6*60*L1195))/'Frame Table'!$F$6,1)+1)</f>
        <v>61</v>
      </c>
      <c r="O1195">
        <f t="shared" si="381"/>
        <v>58</v>
      </c>
      <c r="P1195">
        <f>INDEX(Testing!$N$17:$N$23,FLOOR(('Frame Table'!K1195-($E$6*M1195)-($E$6*60*L1195))/'Frame Table'!$F$6,1)+1)</f>
        <v>58</v>
      </c>
      <c r="S1195">
        <f t="shared" si="378"/>
        <v>1187</v>
      </c>
      <c r="T1195">
        <f t="shared" si="374"/>
        <v>1813736</v>
      </c>
      <c r="U1195">
        <f t="shared" si="368"/>
        <v>1</v>
      </c>
      <c r="V1195">
        <f t="shared" si="369"/>
        <v>10</v>
      </c>
      <c r="W1195">
        <f>INDEX(Testing!$K$17:$K$23,FLOOR(('Frame Table'!T1195-($E$6*V1195)-($E$6*60*U1195))/'Frame Table'!$F$6,1)+1)</f>
        <v>97</v>
      </c>
      <c r="X1195">
        <f t="shared" si="382"/>
        <v>84</v>
      </c>
      <c r="Y1195">
        <f>INDEX(Testing!$N$17:$N$23,FLOOR(('Frame Table'!T1195-($E$6*V1195)-($E$6*60*U1195))/'Frame Table'!$F$6,1)+1)</f>
        <v>96</v>
      </c>
      <c r="AB1195">
        <f t="shared" si="379"/>
        <v>1187</v>
      </c>
      <c r="AC1195">
        <f t="shared" si="375"/>
        <v>1132398</v>
      </c>
      <c r="AD1195">
        <f t="shared" si="370"/>
        <v>0</v>
      </c>
      <c r="AE1195">
        <f t="shared" si="371"/>
        <v>44</v>
      </c>
      <c r="AF1195">
        <f>INDEX(Testing!$K$17:$K$23,FLOOR(('Frame Table'!AC1195-($E$6*AE1195)-($E$6*60*AD1195))/'Frame Table'!$F$6,1)+1)</f>
        <v>25</v>
      </c>
      <c r="AG1195">
        <f t="shared" si="383"/>
        <v>23</v>
      </c>
      <c r="AH1195">
        <f>INDEX(Testing!$N$17:$N$23,FLOOR(('Frame Table'!AC1195-($E$6*AE1195)-($E$6*60*AD1195))/'Frame Table'!$F$6,1)+1)</f>
        <v>19</v>
      </c>
    </row>
    <row r="1196" spans="1:34" x14ac:dyDescent="0.25">
      <c r="A1196">
        <f t="shared" si="376"/>
        <v>1188</v>
      </c>
      <c r="B1196">
        <f t="shared" si="372"/>
        <v>1512324</v>
      </c>
      <c r="C1196">
        <f t="shared" si="364"/>
        <v>0</v>
      </c>
      <c r="D1196">
        <f t="shared" si="365"/>
        <v>59</v>
      </c>
      <c r="E1196">
        <f>INDEX(Testing!$K$17:$K$23,FLOOR(('Frame Table'!B1196-($E$6*D1196)-($E$6*60*C1196))/'Frame Table'!$F$6,1)+1)</f>
        <v>0</v>
      </c>
      <c r="F1196">
        <f t="shared" si="380"/>
        <v>7</v>
      </c>
      <c r="G1196">
        <f>INDEX(Testing!$N$17:$N$23,FLOOR(('Frame Table'!B1196-($E$6*D1196)-($E$6*60*C1196))/'Frame Table'!$F$6,1)+1)</f>
        <v>0</v>
      </c>
      <c r="J1196">
        <f t="shared" si="377"/>
        <v>1188</v>
      </c>
      <c r="K1196">
        <f t="shared" si="373"/>
        <v>1296108</v>
      </c>
      <c r="L1196">
        <f t="shared" si="366"/>
        <v>0</v>
      </c>
      <c r="M1196">
        <f t="shared" si="367"/>
        <v>50</v>
      </c>
      <c r="N1196">
        <f>INDEX(Testing!$K$17:$K$23,FLOOR(('Frame Table'!K1196-($E$6*M1196)-($E$6*60*L1196))/'Frame Table'!$F$6,1)+1)</f>
        <v>61</v>
      </c>
      <c r="O1196">
        <f t="shared" si="381"/>
        <v>62</v>
      </c>
      <c r="P1196">
        <f>INDEX(Testing!$N$17:$N$23,FLOOR(('Frame Table'!K1196-($E$6*M1196)-($E$6*60*L1196))/'Frame Table'!$F$6,1)+1)</f>
        <v>58</v>
      </c>
      <c r="S1196">
        <f t="shared" si="378"/>
        <v>1188</v>
      </c>
      <c r="T1196">
        <f t="shared" si="374"/>
        <v>1815264</v>
      </c>
      <c r="U1196">
        <f t="shared" si="368"/>
        <v>1</v>
      </c>
      <c r="V1196">
        <f t="shared" si="369"/>
        <v>10</v>
      </c>
      <c r="W1196">
        <f>INDEX(Testing!$K$17:$K$23,FLOOR(('Frame Table'!T1196-($E$6*V1196)-($E$6*60*U1196))/'Frame Table'!$F$6,1)+1)</f>
        <v>97</v>
      </c>
      <c r="X1196">
        <f t="shared" si="382"/>
        <v>90</v>
      </c>
      <c r="Y1196">
        <f>INDEX(Testing!$N$17:$N$23,FLOOR(('Frame Table'!T1196-($E$6*V1196)-($E$6*60*U1196))/'Frame Table'!$F$6,1)+1)</f>
        <v>96</v>
      </c>
      <c r="AB1196">
        <f t="shared" si="379"/>
        <v>1188</v>
      </c>
      <c r="AC1196">
        <f t="shared" si="375"/>
        <v>1133352</v>
      </c>
      <c r="AD1196">
        <f t="shared" si="370"/>
        <v>0</v>
      </c>
      <c r="AE1196">
        <f t="shared" si="371"/>
        <v>44</v>
      </c>
      <c r="AF1196">
        <f>INDEX(Testing!$K$17:$K$23,FLOOR(('Frame Table'!AC1196-($E$6*AE1196)-($E$6*60*AD1196))/'Frame Table'!$F$6,1)+1)</f>
        <v>25</v>
      </c>
      <c r="AG1196">
        <f t="shared" si="383"/>
        <v>27</v>
      </c>
      <c r="AH1196">
        <f>INDEX(Testing!$N$17:$N$23,FLOOR(('Frame Table'!AC1196-($E$6*AE1196)-($E$6*60*AD1196))/'Frame Table'!$F$6,1)+1)</f>
        <v>19</v>
      </c>
    </row>
    <row r="1197" spans="1:34" x14ac:dyDescent="0.25">
      <c r="A1197">
        <f t="shared" si="376"/>
        <v>1189</v>
      </c>
      <c r="B1197">
        <f t="shared" si="372"/>
        <v>1513597</v>
      </c>
      <c r="C1197">
        <f t="shared" si="364"/>
        <v>0</v>
      </c>
      <c r="D1197">
        <f t="shared" si="365"/>
        <v>59</v>
      </c>
      <c r="E1197">
        <f>INDEX(Testing!$K$17:$K$23,FLOOR(('Frame Table'!B1197-($E$6*D1197)-($E$6*60*C1197))/'Frame Table'!$F$6,1)+1)</f>
        <v>0</v>
      </c>
      <c r="F1197">
        <f t="shared" si="380"/>
        <v>12</v>
      </c>
      <c r="G1197">
        <f>INDEX(Testing!$N$17:$N$23,FLOOR(('Frame Table'!B1197-($E$6*D1197)-($E$6*60*C1197))/'Frame Table'!$F$6,1)+1)</f>
        <v>0</v>
      </c>
      <c r="J1197">
        <f t="shared" si="377"/>
        <v>1189</v>
      </c>
      <c r="K1197">
        <f t="shared" si="373"/>
        <v>1297199</v>
      </c>
      <c r="L1197">
        <f t="shared" si="366"/>
        <v>0</v>
      </c>
      <c r="M1197">
        <f t="shared" si="367"/>
        <v>50</v>
      </c>
      <c r="N1197">
        <f>INDEX(Testing!$K$17:$K$23,FLOOR(('Frame Table'!K1197-($E$6*M1197)-($E$6*60*L1197))/'Frame Table'!$F$6,1)+1)</f>
        <v>82</v>
      </c>
      <c r="O1197">
        <f t="shared" si="381"/>
        <v>67</v>
      </c>
      <c r="P1197">
        <f>INDEX(Testing!$N$17:$N$23,FLOOR(('Frame Table'!K1197-($E$6*M1197)-($E$6*60*L1197))/'Frame Table'!$F$6,1)+1)</f>
        <v>77</v>
      </c>
      <c r="S1197">
        <f t="shared" si="378"/>
        <v>1189</v>
      </c>
      <c r="T1197">
        <f t="shared" si="374"/>
        <v>1816792</v>
      </c>
      <c r="U1197">
        <f t="shared" si="368"/>
        <v>1</v>
      </c>
      <c r="V1197">
        <f t="shared" si="369"/>
        <v>10</v>
      </c>
      <c r="W1197">
        <f>INDEX(Testing!$K$17:$K$23,FLOOR(('Frame Table'!T1197-($E$6*V1197)-($E$6*60*U1197))/'Frame Table'!$F$6,1)+1)</f>
        <v>99</v>
      </c>
      <c r="X1197">
        <f t="shared" si="382"/>
        <v>96</v>
      </c>
      <c r="Y1197">
        <f>INDEX(Testing!$N$17:$N$23,FLOOR(('Frame Table'!T1197-($E$6*V1197)-($E$6*60*U1197))/'Frame Table'!$F$6,1)+1)</f>
        <v>99</v>
      </c>
      <c r="AB1197">
        <f t="shared" si="379"/>
        <v>1189</v>
      </c>
      <c r="AC1197">
        <f t="shared" si="375"/>
        <v>1134306</v>
      </c>
      <c r="AD1197">
        <f t="shared" si="370"/>
        <v>0</v>
      </c>
      <c r="AE1197">
        <f t="shared" si="371"/>
        <v>44</v>
      </c>
      <c r="AF1197">
        <f>INDEX(Testing!$K$17:$K$23,FLOOR(('Frame Table'!AC1197-($E$6*AE1197)-($E$6*60*AD1197))/'Frame Table'!$F$6,1)+1)</f>
        <v>25</v>
      </c>
      <c r="AG1197">
        <f t="shared" si="383"/>
        <v>30</v>
      </c>
      <c r="AH1197">
        <f>INDEX(Testing!$N$17:$N$23,FLOOR(('Frame Table'!AC1197-($E$6*AE1197)-($E$6*60*AD1197))/'Frame Table'!$F$6,1)+1)</f>
        <v>19</v>
      </c>
    </row>
    <row r="1198" spans="1:34" x14ac:dyDescent="0.25">
      <c r="A1198">
        <f t="shared" si="376"/>
        <v>1190</v>
      </c>
      <c r="B1198">
        <f t="shared" si="372"/>
        <v>1514870</v>
      </c>
      <c r="C1198">
        <f t="shared" si="364"/>
        <v>0</v>
      </c>
      <c r="D1198">
        <f t="shared" si="365"/>
        <v>59</v>
      </c>
      <c r="E1198">
        <f>INDEX(Testing!$K$17:$K$23,FLOOR(('Frame Table'!B1198-($E$6*D1198)-($E$6*60*C1198))/'Frame Table'!$F$6,1)+1)</f>
        <v>25</v>
      </c>
      <c r="F1198">
        <f t="shared" si="380"/>
        <v>17</v>
      </c>
      <c r="G1198">
        <f>INDEX(Testing!$N$17:$N$23,FLOOR(('Frame Table'!B1198-($E$6*D1198)-($E$6*60*C1198))/'Frame Table'!$F$6,1)+1)</f>
        <v>19</v>
      </c>
      <c r="J1198">
        <f t="shared" si="377"/>
        <v>1190</v>
      </c>
      <c r="K1198">
        <f t="shared" si="373"/>
        <v>1298290</v>
      </c>
      <c r="L1198">
        <f t="shared" si="366"/>
        <v>0</v>
      </c>
      <c r="M1198">
        <f t="shared" si="367"/>
        <v>50</v>
      </c>
      <c r="N1198">
        <f>INDEX(Testing!$K$17:$K$23,FLOOR(('Frame Table'!K1198-($E$6*M1198)-($E$6*60*L1198))/'Frame Table'!$F$6,1)+1)</f>
        <v>82</v>
      </c>
      <c r="O1198">
        <f t="shared" si="381"/>
        <v>71</v>
      </c>
      <c r="P1198">
        <f>INDEX(Testing!$N$17:$N$23,FLOOR(('Frame Table'!K1198-($E$6*M1198)-($E$6*60*L1198))/'Frame Table'!$F$6,1)+1)</f>
        <v>77</v>
      </c>
      <c r="S1198">
        <f t="shared" si="378"/>
        <v>1190</v>
      </c>
      <c r="T1198">
        <f t="shared" si="374"/>
        <v>1818320</v>
      </c>
      <c r="U1198">
        <f t="shared" si="368"/>
        <v>1</v>
      </c>
      <c r="V1198">
        <f t="shared" si="369"/>
        <v>11</v>
      </c>
      <c r="W1198">
        <f>INDEX(Testing!$K$17:$K$23,FLOOR(('Frame Table'!T1198-($E$6*V1198)-($E$6*60*U1198))/'Frame Table'!$F$6,1)+1)</f>
        <v>0</v>
      </c>
      <c r="X1198">
        <f t="shared" si="382"/>
        <v>2</v>
      </c>
      <c r="Y1198">
        <f>INDEX(Testing!$N$17:$N$23,FLOOR(('Frame Table'!T1198-($E$6*V1198)-($E$6*60*U1198))/'Frame Table'!$F$6,1)+1)</f>
        <v>0</v>
      </c>
      <c r="AB1198">
        <f t="shared" si="379"/>
        <v>1190</v>
      </c>
      <c r="AC1198">
        <f t="shared" si="375"/>
        <v>1135260</v>
      </c>
      <c r="AD1198">
        <f t="shared" si="370"/>
        <v>0</v>
      </c>
      <c r="AE1198">
        <f t="shared" si="371"/>
        <v>44</v>
      </c>
      <c r="AF1198">
        <f>INDEX(Testing!$K$17:$K$23,FLOOR(('Frame Table'!AC1198-($E$6*AE1198)-($E$6*60*AD1198))/'Frame Table'!$F$6,1)+1)</f>
        <v>48</v>
      </c>
      <c r="AG1198">
        <f t="shared" si="383"/>
        <v>34</v>
      </c>
      <c r="AH1198">
        <f>INDEX(Testing!$N$17:$N$23,FLOOR(('Frame Table'!AC1198-($E$6*AE1198)-($E$6*60*AD1198))/'Frame Table'!$F$6,1)+1)</f>
        <v>38</v>
      </c>
    </row>
    <row r="1199" spans="1:34" x14ac:dyDescent="0.25">
      <c r="A1199">
        <f t="shared" si="376"/>
        <v>1191</v>
      </c>
      <c r="B1199">
        <f t="shared" si="372"/>
        <v>1516143</v>
      </c>
      <c r="C1199">
        <f t="shared" si="364"/>
        <v>0</v>
      </c>
      <c r="D1199">
        <f t="shared" si="365"/>
        <v>59</v>
      </c>
      <c r="E1199">
        <f>INDEX(Testing!$K$17:$K$23,FLOOR(('Frame Table'!B1199-($E$6*D1199)-($E$6*60*C1199))/'Frame Table'!$F$6,1)+1)</f>
        <v>25</v>
      </c>
      <c r="F1199">
        <f t="shared" si="380"/>
        <v>22</v>
      </c>
      <c r="G1199">
        <f>INDEX(Testing!$N$17:$N$23,FLOOR(('Frame Table'!B1199-($E$6*D1199)-($E$6*60*C1199))/'Frame Table'!$F$6,1)+1)</f>
        <v>19</v>
      </c>
      <c r="J1199">
        <f t="shared" si="377"/>
        <v>1191</v>
      </c>
      <c r="K1199">
        <f t="shared" si="373"/>
        <v>1299381</v>
      </c>
      <c r="L1199">
        <f t="shared" si="366"/>
        <v>0</v>
      </c>
      <c r="M1199">
        <f t="shared" si="367"/>
        <v>50</v>
      </c>
      <c r="N1199">
        <f>INDEX(Testing!$K$17:$K$23,FLOOR(('Frame Table'!K1199-($E$6*M1199)-($E$6*60*L1199))/'Frame Table'!$F$6,1)+1)</f>
        <v>82</v>
      </c>
      <c r="O1199">
        <f t="shared" si="381"/>
        <v>75</v>
      </c>
      <c r="P1199">
        <f>INDEX(Testing!$N$17:$N$23,FLOOR(('Frame Table'!K1199-($E$6*M1199)-($E$6*60*L1199))/'Frame Table'!$F$6,1)+1)</f>
        <v>77</v>
      </c>
      <c r="S1199">
        <f t="shared" si="378"/>
        <v>1191</v>
      </c>
      <c r="T1199">
        <f t="shared" si="374"/>
        <v>1819848</v>
      </c>
      <c r="U1199">
        <f t="shared" si="368"/>
        <v>1</v>
      </c>
      <c r="V1199">
        <f t="shared" si="369"/>
        <v>11</v>
      </c>
      <c r="W1199">
        <f>INDEX(Testing!$K$17:$K$23,FLOOR(('Frame Table'!T1199-($E$6*V1199)-($E$6*60*U1199))/'Frame Table'!$F$6,1)+1)</f>
        <v>0</v>
      </c>
      <c r="X1199">
        <f t="shared" si="382"/>
        <v>8</v>
      </c>
      <c r="Y1199">
        <f>INDEX(Testing!$N$17:$N$23,FLOOR(('Frame Table'!T1199-($E$6*V1199)-($E$6*60*U1199))/'Frame Table'!$F$6,1)+1)</f>
        <v>0</v>
      </c>
      <c r="AB1199">
        <f t="shared" si="379"/>
        <v>1191</v>
      </c>
      <c r="AC1199">
        <f t="shared" si="375"/>
        <v>1136214</v>
      </c>
      <c r="AD1199">
        <f t="shared" si="370"/>
        <v>0</v>
      </c>
      <c r="AE1199">
        <f t="shared" si="371"/>
        <v>44</v>
      </c>
      <c r="AF1199">
        <f>INDEX(Testing!$K$17:$K$23,FLOOR(('Frame Table'!AC1199-($E$6*AE1199)-($E$6*60*AD1199))/'Frame Table'!$F$6,1)+1)</f>
        <v>48</v>
      </c>
      <c r="AG1199">
        <f t="shared" si="383"/>
        <v>38</v>
      </c>
      <c r="AH1199">
        <f>INDEX(Testing!$N$17:$N$23,FLOOR(('Frame Table'!AC1199-($E$6*AE1199)-($E$6*60*AD1199))/'Frame Table'!$F$6,1)+1)</f>
        <v>38</v>
      </c>
    </row>
    <row r="1200" spans="1:34" x14ac:dyDescent="0.25">
      <c r="A1200">
        <f t="shared" si="376"/>
        <v>1192</v>
      </c>
      <c r="B1200">
        <f t="shared" si="372"/>
        <v>1517416</v>
      </c>
      <c r="C1200">
        <f t="shared" si="364"/>
        <v>0</v>
      </c>
      <c r="D1200">
        <f t="shared" si="365"/>
        <v>59</v>
      </c>
      <c r="E1200">
        <f>INDEX(Testing!$K$17:$K$23,FLOOR(('Frame Table'!B1200-($E$6*D1200)-($E$6*60*C1200))/'Frame Table'!$F$6,1)+1)</f>
        <v>25</v>
      </c>
      <c r="F1200">
        <f t="shared" si="380"/>
        <v>27</v>
      </c>
      <c r="G1200">
        <f>INDEX(Testing!$N$17:$N$23,FLOOR(('Frame Table'!B1200-($E$6*D1200)-($E$6*60*C1200))/'Frame Table'!$F$6,1)+1)</f>
        <v>19</v>
      </c>
      <c r="J1200">
        <f t="shared" si="377"/>
        <v>1192</v>
      </c>
      <c r="K1200">
        <f t="shared" si="373"/>
        <v>1300472</v>
      </c>
      <c r="L1200">
        <f t="shared" si="366"/>
        <v>0</v>
      </c>
      <c r="M1200">
        <f t="shared" si="367"/>
        <v>50</v>
      </c>
      <c r="N1200">
        <f>INDEX(Testing!$K$17:$K$23,FLOOR(('Frame Table'!K1200-($E$6*M1200)-($E$6*60*L1200))/'Frame Table'!$F$6,1)+1)</f>
        <v>82</v>
      </c>
      <c r="O1200">
        <f t="shared" si="381"/>
        <v>79</v>
      </c>
      <c r="P1200">
        <f>INDEX(Testing!$N$17:$N$23,FLOOR(('Frame Table'!K1200-($E$6*M1200)-($E$6*60*L1200))/'Frame Table'!$F$6,1)+1)</f>
        <v>77</v>
      </c>
      <c r="S1200">
        <f t="shared" si="378"/>
        <v>1192</v>
      </c>
      <c r="T1200">
        <f t="shared" si="374"/>
        <v>1821376</v>
      </c>
      <c r="U1200">
        <f t="shared" si="368"/>
        <v>1</v>
      </c>
      <c r="V1200">
        <f t="shared" si="369"/>
        <v>11</v>
      </c>
      <c r="W1200">
        <f>INDEX(Testing!$K$17:$K$23,FLOOR(('Frame Table'!T1200-($E$6*V1200)-($E$6*60*U1200))/'Frame Table'!$F$6,1)+1)</f>
        <v>0</v>
      </c>
      <c r="X1200">
        <f t="shared" si="382"/>
        <v>14</v>
      </c>
      <c r="Y1200">
        <f>INDEX(Testing!$N$17:$N$23,FLOOR(('Frame Table'!T1200-($E$6*V1200)-($E$6*60*U1200))/'Frame Table'!$F$6,1)+1)</f>
        <v>0</v>
      </c>
      <c r="AB1200">
        <f t="shared" si="379"/>
        <v>1192</v>
      </c>
      <c r="AC1200">
        <f t="shared" si="375"/>
        <v>1137168</v>
      </c>
      <c r="AD1200">
        <f t="shared" si="370"/>
        <v>0</v>
      </c>
      <c r="AE1200">
        <f t="shared" si="371"/>
        <v>44</v>
      </c>
      <c r="AF1200">
        <f>INDEX(Testing!$K$17:$K$23,FLOOR(('Frame Table'!AC1200-($E$6*AE1200)-($E$6*60*AD1200))/'Frame Table'!$F$6,1)+1)</f>
        <v>48</v>
      </c>
      <c r="AG1200">
        <f t="shared" si="383"/>
        <v>42</v>
      </c>
      <c r="AH1200">
        <f>INDEX(Testing!$N$17:$N$23,FLOOR(('Frame Table'!AC1200-($E$6*AE1200)-($E$6*60*AD1200))/'Frame Table'!$F$6,1)+1)</f>
        <v>38</v>
      </c>
    </row>
    <row r="1201" spans="1:34" x14ac:dyDescent="0.25">
      <c r="A1201">
        <f t="shared" si="376"/>
        <v>1193</v>
      </c>
      <c r="B1201">
        <f t="shared" si="372"/>
        <v>1518689</v>
      </c>
      <c r="C1201">
        <f t="shared" si="364"/>
        <v>0</v>
      </c>
      <c r="D1201">
        <f t="shared" si="365"/>
        <v>59</v>
      </c>
      <c r="E1201">
        <f>INDEX(Testing!$K$17:$K$23,FLOOR(('Frame Table'!B1201-($E$6*D1201)-($E$6*60*C1201))/'Frame Table'!$F$6,1)+1)</f>
        <v>48</v>
      </c>
      <c r="F1201">
        <f t="shared" si="380"/>
        <v>32</v>
      </c>
      <c r="G1201">
        <f>INDEX(Testing!$N$17:$N$23,FLOOR(('Frame Table'!B1201-($E$6*D1201)-($E$6*60*C1201))/'Frame Table'!$F$6,1)+1)</f>
        <v>38</v>
      </c>
      <c r="J1201">
        <f t="shared" si="377"/>
        <v>1193</v>
      </c>
      <c r="K1201">
        <f t="shared" si="373"/>
        <v>1301563</v>
      </c>
      <c r="L1201">
        <f t="shared" si="366"/>
        <v>0</v>
      </c>
      <c r="M1201">
        <f t="shared" si="367"/>
        <v>50</v>
      </c>
      <c r="N1201">
        <f>INDEX(Testing!$K$17:$K$23,FLOOR(('Frame Table'!K1201-($E$6*M1201)-($E$6*60*L1201))/'Frame Table'!$F$6,1)+1)</f>
        <v>97</v>
      </c>
      <c r="O1201">
        <f t="shared" si="381"/>
        <v>84</v>
      </c>
      <c r="P1201">
        <f>INDEX(Testing!$N$17:$N$23,FLOOR(('Frame Table'!K1201-($E$6*M1201)-($E$6*60*L1201))/'Frame Table'!$F$6,1)+1)</f>
        <v>96</v>
      </c>
      <c r="S1201">
        <f t="shared" si="378"/>
        <v>1193</v>
      </c>
      <c r="T1201">
        <f t="shared" si="374"/>
        <v>1822904</v>
      </c>
      <c r="U1201">
        <f t="shared" si="368"/>
        <v>1</v>
      </c>
      <c r="V1201">
        <f t="shared" si="369"/>
        <v>11</v>
      </c>
      <c r="W1201">
        <f>INDEX(Testing!$K$17:$K$23,FLOOR(('Frame Table'!T1201-($E$6*V1201)-($E$6*60*U1201))/'Frame Table'!$F$6,1)+1)</f>
        <v>25</v>
      </c>
      <c r="X1201">
        <f t="shared" si="382"/>
        <v>20</v>
      </c>
      <c r="Y1201">
        <f>INDEX(Testing!$N$17:$N$23,FLOOR(('Frame Table'!T1201-($E$6*V1201)-($E$6*60*U1201))/'Frame Table'!$F$6,1)+1)</f>
        <v>19</v>
      </c>
      <c r="AB1201">
        <f t="shared" si="379"/>
        <v>1193</v>
      </c>
      <c r="AC1201">
        <f t="shared" si="375"/>
        <v>1138122</v>
      </c>
      <c r="AD1201">
        <f t="shared" si="370"/>
        <v>0</v>
      </c>
      <c r="AE1201">
        <f t="shared" si="371"/>
        <v>44</v>
      </c>
      <c r="AF1201">
        <f>INDEX(Testing!$K$17:$K$23,FLOOR(('Frame Table'!AC1201-($E$6*AE1201)-($E$6*60*AD1201))/'Frame Table'!$F$6,1)+1)</f>
        <v>48</v>
      </c>
      <c r="AG1201">
        <f t="shared" si="383"/>
        <v>45</v>
      </c>
      <c r="AH1201">
        <f>INDEX(Testing!$N$17:$N$23,FLOOR(('Frame Table'!AC1201-($E$6*AE1201)-($E$6*60*AD1201))/'Frame Table'!$F$6,1)+1)</f>
        <v>38</v>
      </c>
    </row>
    <row r="1202" spans="1:34" x14ac:dyDescent="0.25">
      <c r="A1202">
        <f t="shared" si="376"/>
        <v>1194</v>
      </c>
      <c r="B1202">
        <f t="shared" si="372"/>
        <v>1519962</v>
      </c>
      <c r="C1202">
        <f t="shared" si="364"/>
        <v>0</v>
      </c>
      <c r="D1202">
        <f t="shared" si="365"/>
        <v>59</v>
      </c>
      <c r="E1202">
        <f>INDEX(Testing!$K$17:$K$23,FLOOR(('Frame Table'!B1202-($E$6*D1202)-($E$6*60*C1202))/'Frame Table'!$F$6,1)+1)</f>
        <v>48</v>
      </c>
      <c r="F1202">
        <f t="shared" si="380"/>
        <v>37</v>
      </c>
      <c r="G1202">
        <f>INDEX(Testing!$N$17:$N$23,FLOOR(('Frame Table'!B1202-($E$6*D1202)-($E$6*60*C1202))/'Frame Table'!$F$6,1)+1)</f>
        <v>38</v>
      </c>
      <c r="J1202">
        <f t="shared" si="377"/>
        <v>1194</v>
      </c>
      <c r="K1202">
        <f t="shared" si="373"/>
        <v>1302654</v>
      </c>
      <c r="L1202">
        <f t="shared" si="366"/>
        <v>0</v>
      </c>
      <c r="M1202">
        <f t="shared" si="367"/>
        <v>50</v>
      </c>
      <c r="N1202">
        <f>INDEX(Testing!$K$17:$K$23,FLOOR(('Frame Table'!K1202-($E$6*M1202)-($E$6*60*L1202))/'Frame Table'!$F$6,1)+1)</f>
        <v>97</v>
      </c>
      <c r="O1202">
        <f t="shared" si="381"/>
        <v>88</v>
      </c>
      <c r="P1202">
        <f>INDEX(Testing!$N$17:$N$23,FLOOR(('Frame Table'!K1202-($E$6*M1202)-($E$6*60*L1202))/'Frame Table'!$F$6,1)+1)</f>
        <v>96</v>
      </c>
      <c r="S1202">
        <f t="shared" si="378"/>
        <v>1194</v>
      </c>
      <c r="T1202">
        <f t="shared" si="374"/>
        <v>1824432</v>
      </c>
      <c r="U1202">
        <f t="shared" si="368"/>
        <v>1</v>
      </c>
      <c r="V1202">
        <f t="shared" si="369"/>
        <v>11</v>
      </c>
      <c r="W1202">
        <f>INDEX(Testing!$K$17:$K$23,FLOOR(('Frame Table'!T1202-($E$6*V1202)-($E$6*60*U1202))/'Frame Table'!$F$6,1)+1)</f>
        <v>25</v>
      </c>
      <c r="X1202">
        <f t="shared" si="382"/>
        <v>26</v>
      </c>
      <c r="Y1202">
        <f>INDEX(Testing!$N$17:$N$23,FLOOR(('Frame Table'!T1202-($E$6*V1202)-($E$6*60*U1202))/'Frame Table'!$F$6,1)+1)</f>
        <v>19</v>
      </c>
      <c r="AB1202">
        <f t="shared" si="379"/>
        <v>1194</v>
      </c>
      <c r="AC1202">
        <f t="shared" si="375"/>
        <v>1139076</v>
      </c>
      <c r="AD1202">
        <f t="shared" si="370"/>
        <v>0</v>
      </c>
      <c r="AE1202">
        <f t="shared" si="371"/>
        <v>44</v>
      </c>
      <c r="AF1202">
        <f>INDEX(Testing!$K$17:$K$23,FLOOR(('Frame Table'!AC1202-($E$6*AE1202)-($E$6*60*AD1202))/'Frame Table'!$F$6,1)+1)</f>
        <v>61</v>
      </c>
      <c r="AG1202">
        <f t="shared" si="383"/>
        <v>49</v>
      </c>
      <c r="AH1202">
        <f>INDEX(Testing!$N$17:$N$23,FLOOR(('Frame Table'!AC1202-($E$6*AE1202)-($E$6*60*AD1202))/'Frame Table'!$F$6,1)+1)</f>
        <v>58</v>
      </c>
    </row>
    <row r="1203" spans="1:34" x14ac:dyDescent="0.25">
      <c r="A1203">
        <f t="shared" si="376"/>
        <v>1195</v>
      </c>
      <c r="B1203">
        <f t="shared" si="372"/>
        <v>1521235</v>
      </c>
      <c r="C1203">
        <f t="shared" si="364"/>
        <v>0</v>
      </c>
      <c r="D1203">
        <f t="shared" si="365"/>
        <v>59</v>
      </c>
      <c r="E1203">
        <f>INDEX(Testing!$K$17:$K$23,FLOOR(('Frame Table'!B1203-($E$6*D1203)-($E$6*60*C1203))/'Frame Table'!$F$6,1)+1)</f>
        <v>48</v>
      </c>
      <c r="F1203">
        <f t="shared" si="380"/>
        <v>42</v>
      </c>
      <c r="G1203">
        <f>INDEX(Testing!$N$17:$N$23,FLOOR(('Frame Table'!B1203-($E$6*D1203)-($E$6*60*C1203))/'Frame Table'!$F$6,1)+1)</f>
        <v>38</v>
      </c>
      <c r="J1203">
        <f t="shared" si="377"/>
        <v>1195</v>
      </c>
      <c r="K1203">
        <f t="shared" si="373"/>
        <v>1303745</v>
      </c>
      <c r="L1203">
        <f t="shared" si="366"/>
        <v>0</v>
      </c>
      <c r="M1203">
        <f t="shared" si="367"/>
        <v>50</v>
      </c>
      <c r="N1203">
        <f>INDEX(Testing!$K$17:$K$23,FLOOR(('Frame Table'!K1203-($E$6*M1203)-($E$6*60*L1203))/'Frame Table'!$F$6,1)+1)</f>
        <v>97</v>
      </c>
      <c r="O1203">
        <f t="shared" si="381"/>
        <v>92</v>
      </c>
      <c r="P1203">
        <f>INDEX(Testing!$N$17:$N$23,FLOOR(('Frame Table'!K1203-($E$6*M1203)-($E$6*60*L1203))/'Frame Table'!$F$6,1)+1)</f>
        <v>96</v>
      </c>
      <c r="S1203">
        <f t="shared" si="378"/>
        <v>1195</v>
      </c>
      <c r="T1203">
        <f t="shared" si="374"/>
        <v>1825960</v>
      </c>
      <c r="U1203">
        <f t="shared" si="368"/>
        <v>1</v>
      </c>
      <c r="V1203">
        <f t="shared" si="369"/>
        <v>11</v>
      </c>
      <c r="W1203">
        <f>INDEX(Testing!$K$17:$K$23,FLOOR(('Frame Table'!T1203-($E$6*V1203)-($E$6*60*U1203))/'Frame Table'!$F$6,1)+1)</f>
        <v>48</v>
      </c>
      <c r="X1203">
        <f t="shared" si="382"/>
        <v>32</v>
      </c>
      <c r="Y1203">
        <f>INDEX(Testing!$N$17:$N$23,FLOOR(('Frame Table'!T1203-($E$6*V1203)-($E$6*60*U1203))/'Frame Table'!$F$6,1)+1)</f>
        <v>38</v>
      </c>
      <c r="AB1203">
        <f t="shared" si="379"/>
        <v>1195</v>
      </c>
      <c r="AC1203">
        <f t="shared" si="375"/>
        <v>1140030</v>
      </c>
      <c r="AD1203">
        <f t="shared" si="370"/>
        <v>0</v>
      </c>
      <c r="AE1203">
        <f t="shared" si="371"/>
        <v>44</v>
      </c>
      <c r="AF1203">
        <f>INDEX(Testing!$K$17:$K$23,FLOOR(('Frame Table'!AC1203-($E$6*AE1203)-($E$6*60*AD1203))/'Frame Table'!$F$6,1)+1)</f>
        <v>61</v>
      </c>
      <c r="AG1203">
        <f t="shared" si="383"/>
        <v>53</v>
      </c>
      <c r="AH1203">
        <f>INDEX(Testing!$N$17:$N$23,FLOOR(('Frame Table'!AC1203-($E$6*AE1203)-($E$6*60*AD1203))/'Frame Table'!$F$6,1)+1)</f>
        <v>58</v>
      </c>
    </row>
    <row r="1204" spans="1:34" x14ac:dyDescent="0.25">
      <c r="A1204">
        <f t="shared" si="376"/>
        <v>1196</v>
      </c>
      <c r="B1204">
        <f t="shared" si="372"/>
        <v>1522508</v>
      </c>
      <c r="C1204">
        <f t="shared" si="364"/>
        <v>0</v>
      </c>
      <c r="D1204">
        <f t="shared" si="365"/>
        <v>59</v>
      </c>
      <c r="E1204">
        <f>INDEX(Testing!$K$17:$K$23,FLOOR(('Frame Table'!B1204-($E$6*D1204)-($E$6*60*C1204))/'Frame Table'!$F$6,1)+1)</f>
        <v>48</v>
      </c>
      <c r="F1204">
        <f t="shared" si="380"/>
        <v>47</v>
      </c>
      <c r="G1204">
        <f>INDEX(Testing!$N$17:$N$23,FLOOR(('Frame Table'!B1204-($E$6*D1204)-($E$6*60*C1204))/'Frame Table'!$F$6,1)+1)</f>
        <v>38</v>
      </c>
      <c r="J1204">
        <f t="shared" si="377"/>
        <v>1196</v>
      </c>
      <c r="K1204">
        <f t="shared" si="373"/>
        <v>1304836</v>
      </c>
      <c r="L1204">
        <f t="shared" si="366"/>
        <v>0</v>
      </c>
      <c r="M1204">
        <f t="shared" si="367"/>
        <v>50</v>
      </c>
      <c r="N1204">
        <f>INDEX(Testing!$K$17:$K$23,FLOOR(('Frame Table'!K1204-($E$6*M1204)-($E$6*60*L1204))/'Frame Table'!$F$6,1)+1)</f>
        <v>99</v>
      </c>
      <c r="O1204">
        <f t="shared" si="381"/>
        <v>97</v>
      </c>
      <c r="P1204">
        <f>INDEX(Testing!$N$17:$N$23,FLOOR(('Frame Table'!K1204-($E$6*M1204)-($E$6*60*L1204))/'Frame Table'!$F$6,1)+1)</f>
        <v>99</v>
      </c>
      <c r="S1204">
        <f t="shared" si="378"/>
        <v>1196</v>
      </c>
      <c r="T1204">
        <f t="shared" si="374"/>
        <v>1827488</v>
      </c>
      <c r="U1204">
        <f t="shared" si="368"/>
        <v>1</v>
      </c>
      <c r="V1204">
        <f t="shared" si="369"/>
        <v>11</v>
      </c>
      <c r="W1204">
        <f>INDEX(Testing!$K$17:$K$23,FLOOR(('Frame Table'!T1204-($E$6*V1204)-($E$6*60*U1204))/'Frame Table'!$F$6,1)+1)</f>
        <v>48</v>
      </c>
      <c r="X1204">
        <f t="shared" si="382"/>
        <v>38</v>
      </c>
      <c r="Y1204">
        <f>INDEX(Testing!$N$17:$N$23,FLOOR(('Frame Table'!T1204-($E$6*V1204)-($E$6*60*U1204))/'Frame Table'!$F$6,1)+1)</f>
        <v>38</v>
      </c>
      <c r="AB1204">
        <f t="shared" si="379"/>
        <v>1196</v>
      </c>
      <c r="AC1204">
        <f t="shared" si="375"/>
        <v>1140984</v>
      </c>
      <c r="AD1204">
        <f t="shared" si="370"/>
        <v>0</v>
      </c>
      <c r="AE1204">
        <f t="shared" si="371"/>
        <v>44</v>
      </c>
      <c r="AF1204">
        <f>INDEX(Testing!$K$17:$K$23,FLOOR(('Frame Table'!AC1204-($E$6*AE1204)-($E$6*60*AD1204))/'Frame Table'!$F$6,1)+1)</f>
        <v>61</v>
      </c>
      <c r="AG1204">
        <f t="shared" si="383"/>
        <v>56</v>
      </c>
      <c r="AH1204">
        <f>INDEX(Testing!$N$17:$N$23,FLOOR(('Frame Table'!AC1204-($E$6*AE1204)-($E$6*60*AD1204))/'Frame Table'!$F$6,1)+1)</f>
        <v>58</v>
      </c>
    </row>
    <row r="1205" spans="1:34" x14ac:dyDescent="0.25">
      <c r="A1205">
        <f t="shared" si="376"/>
        <v>1197</v>
      </c>
      <c r="B1205">
        <f t="shared" si="372"/>
        <v>1523781</v>
      </c>
      <c r="C1205">
        <f t="shared" si="364"/>
        <v>0</v>
      </c>
      <c r="D1205">
        <f t="shared" si="365"/>
        <v>59</v>
      </c>
      <c r="E1205">
        <f>INDEX(Testing!$K$17:$K$23,FLOOR(('Frame Table'!B1205-($E$6*D1205)-($E$6*60*C1205))/'Frame Table'!$F$6,1)+1)</f>
        <v>61</v>
      </c>
      <c r="F1205">
        <f t="shared" si="380"/>
        <v>52</v>
      </c>
      <c r="G1205">
        <f>INDEX(Testing!$N$17:$N$23,FLOOR(('Frame Table'!B1205-($E$6*D1205)-($E$6*60*C1205))/'Frame Table'!$F$6,1)+1)</f>
        <v>58</v>
      </c>
      <c r="J1205">
        <f t="shared" si="377"/>
        <v>1197</v>
      </c>
      <c r="K1205">
        <f t="shared" si="373"/>
        <v>1305927</v>
      </c>
      <c r="L1205">
        <f t="shared" si="366"/>
        <v>0</v>
      </c>
      <c r="M1205">
        <f t="shared" si="367"/>
        <v>51</v>
      </c>
      <c r="N1205">
        <f>INDEX(Testing!$K$17:$K$23,FLOOR(('Frame Table'!K1205-($E$6*M1205)-($E$6*60*L1205))/'Frame Table'!$F$6,1)+1)</f>
        <v>0</v>
      </c>
      <c r="O1205">
        <f t="shared" si="381"/>
        <v>1</v>
      </c>
      <c r="P1205">
        <f>INDEX(Testing!$N$17:$N$23,FLOOR(('Frame Table'!K1205-($E$6*M1205)-($E$6*60*L1205))/'Frame Table'!$F$6,1)+1)</f>
        <v>0</v>
      </c>
      <c r="S1205">
        <f t="shared" si="378"/>
        <v>1197</v>
      </c>
      <c r="T1205">
        <f t="shared" si="374"/>
        <v>1829016</v>
      </c>
      <c r="U1205">
        <f t="shared" si="368"/>
        <v>1</v>
      </c>
      <c r="V1205">
        <f t="shared" si="369"/>
        <v>11</v>
      </c>
      <c r="W1205">
        <f>INDEX(Testing!$K$17:$K$23,FLOOR(('Frame Table'!T1205-($E$6*V1205)-($E$6*60*U1205))/'Frame Table'!$F$6,1)+1)</f>
        <v>48</v>
      </c>
      <c r="X1205">
        <f t="shared" si="382"/>
        <v>44</v>
      </c>
      <c r="Y1205">
        <f>INDEX(Testing!$N$17:$N$23,FLOOR(('Frame Table'!T1205-($E$6*V1205)-($E$6*60*U1205))/'Frame Table'!$F$6,1)+1)</f>
        <v>38</v>
      </c>
      <c r="AB1205">
        <f t="shared" si="379"/>
        <v>1197</v>
      </c>
      <c r="AC1205">
        <f t="shared" si="375"/>
        <v>1141938</v>
      </c>
      <c r="AD1205">
        <f t="shared" si="370"/>
        <v>0</v>
      </c>
      <c r="AE1205">
        <f t="shared" si="371"/>
        <v>44</v>
      </c>
      <c r="AF1205">
        <f>INDEX(Testing!$K$17:$K$23,FLOOR(('Frame Table'!AC1205-($E$6*AE1205)-($E$6*60*AD1205))/'Frame Table'!$F$6,1)+1)</f>
        <v>61</v>
      </c>
      <c r="AG1205">
        <f t="shared" si="383"/>
        <v>60</v>
      </c>
      <c r="AH1205">
        <f>INDEX(Testing!$N$17:$N$23,FLOOR(('Frame Table'!AC1205-($E$6*AE1205)-($E$6*60*AD1205))/'Frame Table'!$F$6,1)+1)</f>
        <v>58</v>
      </c>
    </row>
    <row r="1206" spans="1:34" x14ac:dyDescent="0.25">
      <c r="A1206">
        <f t="shared" si="376"/>
        <v>1198</v>
      </c>
      <c r="B1206">
        <f t="shared" si="372"/>
        <v>1525054</v>
      </c>
      <c r="C1206">
        <f t="shared" si="364"/>
        <v>0</v>
      </c>
      <c r="D1206">
        <f t="shared" si="365"/>
        <v>59</v>
      </c>
      <c r="E1206">
        <f>INDEX(Testing!$K$17:$K$23,FLOOR(('Frame Table'!B1206-($E$6*D1206)-($E$6*60*C1206))/'Frame Table'!$F$6,1)+1)</f>
        <v>61</v>
      </c>
      <c r="F1206">
        <f t="shared" si="380"/>
        <v>57</v>
      </c>
      <c r="G1206">
        <f>INDEX(Testing!$N$17:$N$23,FLOOR(('Frame Table'!B1206-($E$6*D1206)-($E$6*60*C1206))/'Frame Table'!$F$6,1)+1)</f>
        <v>58</v>
      </c>
      <c r="J1206">
        <f t="shared" si="377"/>
        <v>1198</v>
      </c>
      <c r="K1206">
        <f t="shared" si="373"/>
        <v>1307018</v>
      </c>
      <c r="L1206">
        <f t="shared" si="366"/>
        <v>0</v>
      </c>
      <c r="M1206">
        <f t="shared" si="367"/>
        <v>51</v>
      </c>
      <c r="N1206">
        <f>INDEX(Testing!$K$17:$K$23,FLOOR(('Frame Table'!K1206-($E$6*M1206)-($E$6*60*L1206))/'Frame Table'!$F$6,1)+1)</f>
        <v>0</v>
      </c>
      <c r="O1206">
        <f t="shared" si="381"/>
        <v>5</v>
      </c>
      <c r="P1206">
        <f>INDEX(Testing!$N$17:$N$23,FLOOR(('Frame Table'!K1206-($E$6*M1206)-($E$6*60*L1206))/'Frame Table'!$F$6,1)+1)</f>
        <v>0</v>
      </c>
      <c r="S1206">
        <f t="shared" si="378"/>
        <v>1198</v>
      </c>
      <c r="T1206">
        <f t="shared" si="374"/>
        <v>1830544</v>
      </c>
      <c r="U1206">
        <f t="shared" si="368"/>
        <v>1</v>
      </c>
      <c r="V1206">
        <f t="shared" si="369"/>
        <v>11</v>
      </c>
      <c r="W1206">
        <f>INDEX(Testing!$K$17:$K$23,FLOOR(('Frame Table'!T1206-($E$6*V1206)-($E$6*60*U1206))/'Frame Table'!$F$6,1)+1)</f>
        <v>61</v>
      </c>
      <c r="X1206">
        <f t="shared" si="382"/>
        <v>50</v>
      </c>
      <c r="Y1206">
        <f>INDEX(Testing!$N$17:$N$23,FLOOR(('Frame Table'!T1206-($E$6*V1206)-($E$6*60*U1206))/'Frame Table'!$F$6,1)+1)</f>
        <v>58</v>
      </c>
      <c r="AB1206">
        <f t="shared" si="379"/>
        <v>1198</v>
      </c>
      <c r="AC1206">
        <f t="shared" si="375"/>
        <v>1142892</v>
      </c>
      <c r="AD1206">
        <f t="shared" si="370"/>
        <v>0</v>
      </c>
      <c r="AE1206">
        <f t="shared" si="371"/>
        <v>44</v>
      </c>
      <c r="AF1206">
        <f>INDEX(Testing!$K$17:$K$23,FLOOR(('Frame Table'!AC1206-($E$6*AE1206)-($E$6*60*AD1206))/'Frame Table'!$F$6,1)+1)</f>
        <v>82</v>
      </c>
      <c r="AG1206">
        <f t="shared" si="383"/>
        <v>64</v>
      </c>
      <c r="AH1206">
        <f>INDEX(Testing!$N$17:$N$23,FLOOR(('Frame Table'!AC1206-($E$6*AE1206)-($E$6*60*AD1206))/'Frame Table'!$F$6,1)+1)</f>
        <v>77</v>
      </c>
    </row>
    <row r="1207" spans="1:34" x14ac:dyDescent="0.25">
      <c r="A1207">
        <f t="shared" si="376"/>
        <v>1199</v>
      </c>
      <c r="B1207">
        <f t="shared" si="372"/>
        <v>1526327</v>
      </c>
      <c r="C1207">
        <f t="shared" si="364"/>
        <v>0</v>
      </c>
      <c r="D1207">
        <f t="shared" si="365"/>
        <v>59</v>
      </c>
      <c r="E1207">
        <f>INDEX(Testing!$K$17:$K$23,FLOOR(('Frame Table'!B1207-($E$6*D1207)-($E$6*60*C1207))/'Frame Table'!$F$6,1)+1)</f>
        <v>61</v>
      </c>
      <c r="F1207">
        <f t="shared" si="380"/>
        <v>62</v>
      </c>
      <c r="G1207">
        <f>INDEX(Testing!$N$17:$N$23,FLOOR(('Frame Table'!B1207-($E$6*D1207)-($E$6*60*C1207))/'Frame Table'!$F$6,1)+1)</f>
        <v>58</v>
      </c>
      <c r="J1207">
        <f t="shared" si="377"/>
        <v>1199</v>
      </c>
      <c r="K1207">
        <f t="shared" si="373"/>
        <v>1308109</v>
      </c>
      <c r="L1207">
        <f t="shared" si="366"/>
        <v>0</v>
      </c>
      <c r="M1207">
        <f t="shared" si="367"/>
        <v>51</v>
      </c>
      <c r="N1207">
        <f>INDEX(Testing!$K$17:$K$23,FLOOR(('Frame Table'!K1207-($E$6*M1207)-($E$6*60*L1207))/'Frame Table'!$F$6,1)+1)</f>
        <v>0</v>
      </c>
      <c r="O1207">
        <f t="shared" si="381"/>
        <v>9</v>
      </c>
      <c r="P1207">
        <f>INDEX(Testing!$N$17:$N$23,FLOOR(('Frame Table'!K1207-($E$6*M1207)-($E$6*60*L1207))/'Frame Table'!$F$6,1)+1)</f>
        <v>0</v>
      </c>
      <c r="S1207">
        <f t="shared" si="378"/>
        <v>1199</v>
      </c>
      <c r="T1207">
        <f t="shared" si="374"/>
        <v>1832072</v>
      </c>
      <c r="U1207">
        <f t="shared" si="368"/>
        <v>1</v>
      </c>
      <c r="V1207">
        <f t="shared" si="369"/>
        <v>11</v>
      </c>
      <c r="W1207">
        <f>INDEX(Testing!$K$17:$K$23,FLOOR(('Frame Table'!T1207-($E$6*V1207)-($E$6*60*U1207))/'Frame Table'!$F$6,1)+1)</f>
        <v>61</v>
      </c>
      <c r="X1207">
        <f t="shared" si="382"/>
        <v>56</v>
      </c>
      <c r="Y1207">
        <f>INDEX(Testing!$N$17:$N$23,FLOOR(('Frame Table'!T1207-($E$6*V1207)-($E$6*60*U1207))/'Frame Table'!$F$6,1)+1)</f>
        <v>58</v>
      </c>
      <c r="AB1207">
        <f t="shared" si="379"/>
        <v>1199</v>
      </c>
      <c r="AC1207">
        <f t="shared" si="375"/>
        <v>1143846</v>
      </c>
      <c r="AD1207">
        <f t="shared" si="370"/>
        <v>0</v>
      </c>
      <c r="AE1207">
        <f t="shared" si="371"/>
        <v>44</v>
      </c>
      <c r="AF1207">
        <f>INDEX(Testing!$K$17:$K$23,FLOOR(('Frame Table'!AC1207-($E$6*AE1207)-($E$6*60*AD1207))/'Frame Table'!$F$6,1)+1)</f>
        <v>82</v>
      </c>
      <c r="AG1207">
        <f t="shared" si="383"/>
        <v>68</v>
      </c>
      <c r="AH1207">
        <f>INDEX(Testing!$N$17:$N$23,FLOOR(('Frame Table'!AC1207-($E$6*AE1207)-($E$6*60*AD1207))/'Frame Table'!$F$6,1)+1)</f>
        <v>77</v>
      </c>
    </row>
    <row r="1208" spans="1:34" x14ac:dyDescent="0.25">
      <c r="A1208">
        <f t="shared" si="376"/>
        <v>1200</v>
      </c>
      <c r="B1208">
        <f t="shared" si="372"/>
        <v>1527600</v>
      </c>
      <c r="C1208">
        <f t="shared" si="364"/>
        <v>0</v>
      </c>
      <c r="D1208">
        <f t="shared" si="365"/>
        <v>59</v>
      </c>
      <c r="E1208">
        <f>INDEX(Testing!$K$17:$K$23,FLOOR(('Frame Table'!B1208-($E$6*D1208)-($E$6*60*C1208))/'Frame Table'!$F$6,1)+1)</f>
        <v>82</v>
      </c>
      <c r="F1208">
        <f t="shared" si="380"/>
        <v>67</v>
      </c>
      <c r="G1208">
        <f>INDEX(Testing!$N$17:$N$23,FLOOR(('Frame Table'!B1208-($E$6*D1208)-($E$6*60*C1208))/'Frame Table'!$F$6,1)+1)</f>
        <v>77</v>
      </c>
      <c r="J1208">
        <f t="shared" si="377"/>
        <v>1200</v>
      </c>
      <c r="K1208">
        <f t="shared" si="373"/>
        <v>1309200</v>
      </c>
      <c r="L1208">
        <f t="shared" si="366"/>
        <v>0</v>
      </c>
      <c r="M1208">
        <f t="shared" si="367"/>
        <v>51</v>
      </c>
      <c r="N1208">
        <f>INDEX(Testing!$K$17:$K$23,FLOOR(('Frame Table'!K1208-($E$6*M1208)-($E$6*60*L1208))/'Frame Table'!$F$6,1)+1)</f>
        <v>0</v>
      </c>
      <c r="O1208">
        <f t="shared" si="381"/>
        <v>14</v>
      </c>
      <c r="P1208">
        <f>INDEX(Testing!$N$17:$N$23,FLOOR(('Frame Table'!K1208-($E$6*M1208)-($E$6*60*L1208))/'Frame Table'!$F$6,1)+1)</f>
        <v>0</v>
      </c>
      <c r="S1208">
        <f t="shared" si="378"/>
        <v>1200</v>
      </c>
      <c r="T1208">
        <f t="shared" si="374"/>
        <v>1833600</v>
      </c>
      <c r="U1208">
        <f t="shared" si="368"/>
        <v>1</v>
      </c>
      <c r="V1208">
        <f t="shared" si="369"/>
        <v>11</v>
      </c>
      <c r="W1208">
        <f>INDEX(Testing!$K$17:$K$23,FLOOR(('Frame Table'!T1208-($E$6*V1208)-($E$6*60*U1208))/'Frame Table'!$F$6,1)+1)</f>
        <v>61</v>
      </c>
      <c r="X1208">
        <f t="shared" si="382"/>
        <v>62</v>
      </c>
      <c r="Y1208">
        <f>INDEX(Testing!$N$17:$N$23,FLOOR(('Frame Table'!T1208-($E$6*V1208)-($E$6*60*U1208))/'Frame Table'!$F$6,1)+1)</f>
        <v>58</v>
      </c>
      <c r="AB1208">
        <f t="shared" si="379"/>
        <v>1200</v>
      </c>
      <c r="AC1208">
        <f t="shared" si="375"/>
        <v>1144800</v>
      </c>
      <c r="AD1208">
        <f t="shared" si="370"/>
        <v>0</v>
      </c>
      <c r="AE1208">
        <f t="shared" si="371"/>
        <v>44</v>
      </c>
      <c r="AF1208">
        <f>INDEX(Testing!$K$17:$K$23,FLOOR(('Frame Table'!AC1208-($E$6*AE1208)-($E$6*60*AD1208))/'Frame Table'!$F$6,1)+1)</f>
        <v>82</v>
      </c>
      <c r="AG1208">
        <f t="shared" si="383"/>
        <v>71</v>
      </c>
      <c r="AH1208">
        <f>INDEX(Testing!$N$17:$N$23,FLOOR(('Frame Table'!AC1208-($E$6*AE1208)-($E$6*60*AD1208))/'Frame Table'!$F$6,1)+1)</f>
        <v>77</v>
      </c>
    </row>
    <row r="1209" spans="1:34" x14ac:dyDescent="0.25">
      <c r="A1209">
        <f t="shared" si="376"/>
        <v>1201</v>
      </c>
      <c r="B1209">
        <f t="shared" si="372"/>
        <v>1528873</v>
      </c>
      <c r="C1209">
        <f t="shared" si="364"/>
        <v>0</v>
      </c>
      <c r="D1209">
        <f t="shared" si="365"/>
        <v>59</v>
      </c>
      <c r="E1209">
        <f>INDEX(Testing!$K$17:$K$23,FLOOR(('Frame Table'!B1209-($E$6*D1209)-($E$6*60*C1209))/'Frame Table'!$F$6,1)+1)</f>
        <v>82</v>
      </c>
      <c r="F1209">
        <f t="shared" si="380"/>
        <v>72</v>
      </c>
      <c r="G1209">
        <f>INDEX(Testing!$N$17:$N$23,FLOOR(('Frame Table'!B1209-($E$6*D1209)-($E$6*60*C1209))/'Frame Table'!$F$6,1)+1)</f>
        <v>77</v>
      </c>
      <c r="J1209">
        <f t="shared" si="377"/>
        <v>1201</v>
      </c>
      <c r="K1209">
        <f t="shared" si="373"/>
        <v>1310291</v>
      </c>
      <c r="L1209">
        <f t="shared" si="366"/>
        <v>0</v>
      </c>
      <c r="M1209">
        <f t="shared" si="367"/>
        <v>51</v>
      </c>
      <c r="N1209">
        <f>INDEX(Testing!$K$17:$K$23,FLOOR(('Frame Table'!K1209-($E$6*M1209)-($E$6*60*L1209))/'Frame Table'!$F$6,1)+1)</f>
        <v>25</v>
      </c>
      <c r="O1209">
        <f t="shared" si="381"/>
        <v>18</v>
      </c>
      <c r="P1209">
        <f>INDEX(Testing!$N$17:$N$23,FLOOR(('Frame Table'!K1209-($E$6*M1209)-($E$6*60*L1209))/'Frame Table'!$F$6,1)+1)</f>
        <v>19</v>
      </c>
      <c r="S1209">
        <f t="shared" si="378"/>
        <v>1201</v>
      </c>
      <c r="T1209">
        <f t="shared" si="374"/>
        <v>1835128</v>
      </c>
      <c r="U1209">
        <f t="shared" si="368"/>
        <v>1</v>
      </c>
      <c r="V1209">
        <f t="shared" si="369"/>
        <v>11</v>
      </c>
      <c r="W1209">
        <f>INDEX(Testing!$K$17:$K$23,FLOOR(('Frame Table'!T1209-($E$6*V1209)-($E$6*60*U1209))/'Frame Table'!$F$6,1)+1)</f>
        <v>82</v>
      </c>
      <c r="X1209">
        <f t="shared" si="382"/>
        <v>68</v>
      </c>
      <c r="Y1209">
        <f>INDEX(Testing!$N$17:$N$23,FLOOR(('Frame Table'!T1209-($E$6*V1209)-($E$6*60*U1209))/'Frame Table'!$F$6,1)+1)</f>
        <v>77</v>
      </c>
      <c r="AB1209">
        <f t="shared" si="379"/>
        <v>1201</v>
      </c>
      <c r="AC1209">
        <f t="shared" si="375"/>
        <v>1145754</v>
      </c>
      <c r="AD1209">
        <f t="shared" si="370"/>
        <v>0</v>
      </c>
      <c r="AE1209">
        <f t="shared" si="371"/>
        <v>44</v>
      </c>
      <c r="AF1209">
        <f>INDEX(Testing!$K$17:$K$23,FLOOR(('Frame Table'!AC1209-($E$6*AE1209)-($E$6*60*AD1209))/'Frame Table'!$F$6,1)+1)</f>
        <v>82</v>
      </c>
      <c r="AG1209">
        <f t="shared" si="383"/>
        <v>75</v>
      </c>
      <c r="AH1209">
        <f>INDEX(Testing!$N$17:$N$23,FLOOR(('Frame Table'!AC1209-($E$6*AE1209)-($E$6*60*AD1209))/'Frame Table'!$F$6,1)+1)</f>
        <v>77</v>
      </c>
    </row>
    <row r="1210" spans="1:34" x14ac:dyDescent="0.25">
      <c r="A1210">
        <f t="shared" si="376"/>
        <v>1202</v>
      </c>
      <c r="B1210">
        <f t="shared" si="372"/>
        <v>1530146</v>
      </c>
      <c r="C1210">
        <f t="shared" si="364"/>
        <v>0</v>
      </c>
      <c r="D1210">
        <f t="shared" si="365"/>
        <v>59</v>
      </c>
      <c r="E1210">
        <f>INDEX(Testing!$K$17:$K$23,FLOOR(('Frame Table'!B1210-($E$6*D1210)-($E$6*60*C1210))/'Frame Table'!$F$6,1)+1)</f>
        <v>82</v>
      </c>
      <c r="F1210">
        <f t="shared" si="380"/>
        <v>77</v>
      </c>
      <c r="G1210">
        <f>INDEX(Testing!$N$17:$N$23,FLOOR(('Frame Table'!B1210-($E$6*D1210)-($E$6*60*C1210))/'Frame Table'!$F$6,1)+1)</f>
        <v>77</v>
      </c>
      <c r="J1210">
        <f t="shared" si="377"/>
        <v>1202</v>
      </c>
      <c r="K1210">
        <f t="shared" si="373"/>
        <v>1311382</v>
      </c>
      <c r="L1210">
        <f t="shared" si="366"/>
        <v>0</v>
      </c>
      <c r="M1210">
        <f t="shared" si="367"/>
        <v>51</v>
      </c>
      <c r="N1210">
        <f>INDEX(Testing!$K$17:$K$23,FLOOR(('Frame Table'!K1210-($E$6*M1210)-($E$6*60*L1210))/'Frame Table'!$F$6,1)+1)</f>
        <v>25</v>
      </c>
      <c r="O1210">
        <f t="shared" si="381"/>
        <v>22</v>
      </c>
      <c r="P1210">
        <f>INDEX(Testing!$N$17:$N$23,FLOOR(('Frame Table'!K1210-($E$6*M1210)-($E$6*60*L1210))/'Frame Table'!$F$6,1)+1)</f>
        <v>19</v>
      </c>
      <c r="S1210">
        <f t="shared" si="378"/>
        <v>1202</v>
      </c>
      <c r="T1210">
        <f t="shared" si="374"/>
        <v>1836656</v>
      </c>
      <c r="U1210">
        <f t="shared" si="368"/>
        <v>1</v>
      </c>
      <c r="V1210">
        <f t="shared" si="369"/>
        <v>11</v>
      </c>
      <c r="W1210">
        <f>INDEX(Testing!$K$17:$K$23,FLOOR(('Frame Table'!T1210-($E$6*V1210)-($E$6*60*U1210))/'Frame Table'!$F$6,1)+1)</f>
        <v>82</v>
      </c>
      <c r="X1210">
        <f t="shared" si="382"/>
        <v>74</v>
      </c>
      <c r="Y1210">
        <f>INDEX(Testing!$N$17:$N$23,FLOOR(('Frame Table'!T1210-($E$6*V1210)-($E$6*60*U1210))/'Frame Table'!$F$6,1)+1)</f>
        <v>77</v>
      </c>
      <c r="AB1210">
        <f t="shared" si="379"/>
        <v>1202</v>
      </c>
      <c r="AC1210">
        <f t="shared" si="375"/>
        <v>1146708</v>
      </c>
      <c r="AD1210">
        <f t="shared" si="370"/>
        <v>0</v>
      </c>
      <c r="AE1210">
        <f t="shared" si="371"/>
        <v>44</v>
      </c>
      <c r="AF1210">
        <f>INDEX(Testing!$K$17:$K$23,FLOOR(('Frame Table'!AC1210-($E$6*AE1210)-($E$6*60*AD1210))/'Frame Table'!$F$6,1)+1)</f>
        <v>82</v>
      </c>
      <c r="AG1210">
        <f t="shared" si="383"/>
        <v>79</v>
      </c>
      <c r="AH1210">
        <f>INDEX(Testing!$N$17:$N$23,FLOOR(('Frame Table'!AC1210-($E$6*AE1210)-($E$6*60*AD1210))/'Frame Table'!$F$6,1)+1)</f>
        <v>77</v>
      </c>
    </row>
    <row r="1211" spans="1:34" x14ac:dyDescent="0.25">
      <c r="A1211">
        <f t="shared" si="376"/>
        <v>1203</v>
      </c>
      <c r="B1211">
        <f t="shared" si="372"/>
        <v>1531419</v>
      </c>
      <c r="C1211">
        <f t="shared" si="364"/>
        <v>0</v>
      </c>
      <c r="D1211">
        <f t="shared" si="365"/>
        <v>59</v>
      </c>
      <c r="E1211">
        <f>INDEX(Testing!$K$17:$K$23,FLOOR(('Frame Table'!B1211-($E$6*D1211)-($E$6*60*C1211))/'Frame Table'!$F$6,1)+1)</f>
        <v>97</v>
      </c>
      <c r="F1211">
        <f t="shared" si="380"/>
        <v>82</v>
      </c>
      <c r="G1211">
        <f>INDEX(Testing!$N$17:$N$23,FLOOR(('Frame Table'!B1211-($E$6*D1211)-($E$6*60*C1211))/'Frame Table'!$F$6,1)+1)</f>
        <v>96</v>
      </c>
      <c r="J1211">
        <f t="shared" si="377"/>
        <v>1203</v>
      </c>
      <c r="K1211">
        <f t="shared" si="373"/>
        <v>1312473</v>
      </c>
      <c r="L1211">
        <f t="shared" si="366"/>
        <v>0</v>
      </c>
      <c r="M1211">
        <f t="shared" si="367"/>
        <v>51</v>
      </c>
      <c r="N1211">
        <f>INDEX(Testing!$K$17:$K$23,FLOOR(('Frame Table'!K1211-($E$6*M1211)-($E$6*60*L1211))/'Frame Table'!$F$6,1)+1)</f>
        <v>25</v>
      </c>
      <c r="O1211">
        <f t="shared" si="381"/>
        <v>26</v>
      </c>
      <c r="P1211">
        <f>INDEX(Testing!$N$17:$N$23,FLOOR(('Frame Table'!K1211-($E$6*M1211)-($E$6*60*L1211))/'Frame Table'!$F$6,1)+1)</f>
        <v>19</v>
      </c>
      <c r="S1211">
        <f t="shared" si="378"/>
        <v>1203</v>
      </c>
      <c r="T1211">
        <f t="shared" si="374"/>
        <v>1838184</v>
      </c>
      <c r="U1211">
        <f t="shared" si="368"/>
        <v>1</v>
      </c>
      <c r="V1211">
        <f t="shared" si="369"/>
        <v>11</v>
      </c>
      <c r="W1211">
        <f>INDEX(Testing!$K$17:$K$23,FLOOR(('Frame Table'!T1211-($E$6*V1211)-($E$6*60*U1211))/'Frame Table'!$F$6,1)+1)</f>
        <v>97</v>
      </c>
      <c r="X1211">
        <f t="shared" si="382"/>
        <v>80</v>
      </c>
      <c r="Y1211">
        <f>INDEX(Testing!$N$17:$N$23,FLOOR(('Frame Table'!T1211-($E$6*V1211)-($E$6*60*U1211))/'Frame Table'!$F$6,1)+1)</f>
        <v>96</v>
      </c>
      <c r="AB1211">
        <f t="shared" si="379"/>
        <v>1203</v>
      </c>
      <c r="AC1211">
        <f t="shared" si="375"/>
        <v>1147662</v>
      </c>
      <c r="AD1211">
        <f t="shared" si="370"/>
        <v>0</v>
      </c>
      <c r="AE1211">
        <f t="shared" si="371"/>
        <v>44</v>
      </c>
      <c r="AF1211">
        <f>INDEX(Testing!$K$17:$K$23,FLOOR(('Frame Table'!AC1211-($E$6*AE1211)-($E$6*60*AD1211))/'Frame Table'!$F$6,1)+1)</f>
        <v>97</v>
      </c>
      <c r="AG1211">
        <f t="shared" si="383"/>
        <v>83</v>
      </c>
      <c r="AH1211">
        <f>INDEX(Testing!$N$17:$N$23,FLOOR(('Frame Table'!AC1211-($E$6*AE1211)-($E$6*60*AD1211))/'Frame Table'!$F$6,1)+1)</f>
        <v>96</v>
      </c>
    </row>
    <row r="1212" spans="1:34" x14ac:dyDescent="0.25">
      <c r="A1212">
        <f t="shared" si="376"/>
        <v>1204</v>
      </c>
      <c r="B1212">
        <f t="shared" si="372"/>
        <v>1532692</v>
      </c>
      <c r="C1212">
        <f t="shared" si="364"/>
        <v>0</v>
      </c>
      <c r="D1212">
        <f t="shared" si="365"/>
        <v>59</v>
      </c>
      <c r="E1212">
        <f>INDEX(Testing!$K$17:$K$23,FLOOR(('Frame Table'!B1212-($E$6*D1212)-($E$6*60*C1212))/'Frame Table'!$F$6,1)+1)</f>
        <v>97</v>
      </c>
      <c r="F1212">
        <f t="shared" si="380"/>
        <v>87</v>
      </c>
      <c r="G1212">
        <f>INDEX(Testing!$N$17:$N$23,FLOOR(('Frame Table'!B1212-($E$6*D1212)-($E$6*60*C1212))/'Frame Table'!$F$6,1)+1)</f>
        <v>96</v>
      </c>
      <c r="J1212">
        <f t="shared" si="377"/>
        <v>1204</v>
      </c>
      <c r="K1212">
        <f t="shared" si="373"/>
        <v>1313564</v>
      </c>
      <c r="L1212">
        <f t="shared" si="366"/>
        <v>0</v>
      </c>
      <c r="M1212">
        <f t="shared" si="367"/>
        <v>51</v>
      </c>
      <c r="N1212">
        <f>INDEX(Testing!$K$17:$K$23,FLOOR(('Frame Table'!K1212-($E$6*M1212)-($E$6*60*L1212))/'Frame Table'!$F$6,1)+1)</f>
        <v>25</v>
      </c>
      <c r="O1212">
        <f t="shared" si="381"/>
        <v>31</v>
      </c>
      <c r="P1212">
        <f>INDEX(Testing!$N$17:$N$23,FLOOR(('Frame Table'!K1212-($E$6*M1212)-($E$6*60*L1212))/'Frame Table'!$F$6,1)+1)</f>
        <v>19</v>
      </c>
      <c r="S1212">
        <f t="shared" si="378"/>
        <v>1204</v>
      </c>
      <c r="T1212">
        <f t="shared" si="374"/>
        <v>1839712</v>
      </c>
      <c r="U1212">
        <f t="shared" si="368"/>
        <v>1</v>
      </c>
      <c r="V1212">
        <f t="shared" si="369"/>
        <v>11</v>
      </c>
      <c r="W1212">
        <f>INDEX(Testing!$K$17:$K$23,FLOOR(('Frame Table'!T1212-($E$6*V1212)-($E$6*60*U1212))/'Frame Table'!$F$6,1)+1)</f>
        <v>97</v>
      </c>
      <c r="X1212">
        <f t="shared" si="382"/>
        <v>86</v>
      </c>
      <c r="Y1212">
        <f>INDEX(Testing!$N$17:$N$23,FLOOR(('Frame Table'!T1212-($E$6*V1212)-($E$6*60*U1212))/'Frame Table'!$F$6,1)+1)</f>
        <v>96</v>
      </c>
      <c r="AB1212">
        <f t="shared" si="379"/>
        <v>1204</v>
      </c>
      <c r="AC1212">
        <f t="shared" si="375"/>
        <v>1148616</v>
      </c>
      <c r="AD1212">
        <f t="shared" si="370"/>
        <v>0</v>
      </c>
      <c r="AE1212">
        <f t="shared" si="371"/>
        <v>44</v>
      </c>
      <c r="AF1212">
        <f>INDEX(Testing!$K$17:$K$23,FLOOR(('Frame Table'!AC1212-($E$6*AE1212)-($E$6*60*AD1212))/'Frame Table'!$F$6,1)+1)</f>
        <v>97</v>
      </c>
      <c r="AG1212">
        <f t="shared" si="383"/>
        <v>86</v>
      </c>
      <c r="AH1212">
        <f>INDEX(Testing!$N$17:$N$23,FLOOR(('Frame Table'!AC1212-($E$6*AE1212)-($E$6*60*AD1212))/'Frame Table'!$F$6,1)+1)</f>
        <v>96</v>
      </c>
    </row>
    <row r="1213" spans="1:34" x14ac:dyDescent="0.25">
      <c r="A1213">
        <f t="shared" si="376"/>
        <v>1205</v>
      </c>
      <c r="B1213">
        <f t="shared" si="372"/>
        <v>1533965</v>
      </c>
      <c r="C1213">
        <f t="shared" si="364"/>
        <v>0</v>
      </c>
      <c r="D1213">
        <f t="shared" si="365"/>
        <v>59</v>
      </c>
      <c r="E1213">
        <f>INDEX(Testing!$K$17:$K$23,FLOOR(('Frame Table'!B1213-($E$6*D1213)-($E$6*60*C1213))/'Frame Table'!$F$6,1)+1)</f>
        <v>97</v>
      </c>
      <c r="F1213">
        <f t="shared" si="380"/>
        <v>92</v>
      </c>
      <c r="G1213">
        <f>INDEX(Testing!$N$17:$N$23,FLOOR(('Frame Table'!B1213-($E$6*D1213)-($E$6*60*C1213))/'Frame Table'!$F$6,1)+1)</f>
        <v>96</v>
      </c>
      <c r="J1213">
        <f t="shared" si="377"/>
        <v>1205</v>
      </c>
      <c r="K1213">
        <f t="shared" si="373"/>
        <v>1314655</v>
      </c>
      <c r="L1213">
        <f t="shared" si="366"/>
        <v>0</v>
      </c>
      <c r="M1213">
        <f t="shared" si="367"/>
        <v>51</v>
      </c>
      <c r="N1213">
        <f>INDEX(Testing!$K$17:$K$23,FLOOR(('Frame Table'!K1213-($E$6*M1213)-($E$6*60*L1213))/'Frame Table'!$F$6,1)+1)</f>
        <v>48</v>
      </c>
      <c r="O1213">
        <f t="shared" si="381"/>
        <v>35</v>
      </c>
      <c r="P1213">
        <f>INDEX(Testing!$N$17:$N$23,FLOOR(('Frame Table'!K1213-($E$6*M1213)-($E$6*60*L1213))/'Frame Table'!$F$6,1)+1)</f>
        <v>38</v>
      </c>
      <c r="S1213">
        <f t="shared" si="378"/>
        <v>1205</v>
      </c>
      <c r="T1213">
        <f t="shared" si="374"/>
        <v>1841240</v>
      </c>
      <c r="U1213">
        <f t="shared" si="368"/>
        <v>1</v>
      </c>
      <c r="V1213">
        <f t="shared" si="369"/>
        <v>11</v>
      </c>
      <c r="W1213">
        <f>INDEX(Testing!$K$17:$K$23,FLOOR(('Frame Table'!T1213-($E$6*V1213)-($E$6*60*U1213))/'Frame Table'!$F$6,1)+1)</f>
        <v>97</v>
      </c>
      <c r="X1213">
        <f t="shared" si="382"/>
        <v>92</v>
      </c>
      <c r="Y1213">
        <f>INDEX(Testing!$N$17:$N$23,FLOOR(('Frame Table'!T1213-($E$6*V1213)-($E$6*60*U1213))/'Frame Table'!$F$6,1)+1)</f>
        <v>96</v>
      </c>
      <c r="AB1213">
        <f t="shared" si="379"/>
        <v>1205</v>
      </c>
      <c r="AC1213">
        <f t="shared" si="375"/>
        <v>1149570</v>
      </c>
      <c r="AD1213">
        <f t="shared" si="370"/>
        <v>0</v>
      </c>
      <c r="AE1213">
        <f t="shared" si="371"/>
        <v>44</v>
      </c>
      <c r="AF1213">
        <f>INDEX(Testing!$K$17:$K$23,FLOOR(('Frame Table'!AC1213-($E$6*AE1213)-($E$6*60*AD1213))/'Frame Table'!$F$6,1)+1)</f>
        <v>97</v>
      </c>
      <c r="AG1213">
        <f t="shared" si="383"/>
        <v>90</v>
      </c>
      <c r="AH1213">
        <f>INDEX(Testing!$N$17:$N$23,FLOOR(('Frame Table'!AC1213-($E$6*AE1213)-($E$6*60*AD1213))/'Frame Table'!$F$6,1)+1)</f>
        <v>96</v>
      </c>
    </row>
    <row r="1214" spans="1:34" x14ac:dyDescent="0.25">
      <c r="A1214">
        <f t="shared" si="376"/>
        <v>1206</v>
      </c>
      <c r="B1214">
        <f t="shared" si="372"/>
        <v>1535238</v>
      </c>
      <c r="C1214">
        <f t="shared" si="364"/>
        <v>0</v>
      </c>
      <c r="D1214">
        <f t="shared" si="365"/>
        <v>59</v>
      </c>
      <c r="E1214">
        <f>INDEX(Testing!$K$17:$K$23,FLOOR(('Frame Table'!B1214-($E$6*D1214)-($E$6*60*C1214))/'Frame Table'!$F$6,1)+1)</f>
        <v>99</v>
      </c>
      <c r="F1214">
        <f t="shared" si="380"/>
        <v>97</v>
      </c>
      <c r="G1214">
        <f>INDEX(Testing!$N$17:$N$23,FLOOR(('Frame Table'!B1214-($E$6*D1214)-($E$6*60*C1214))/'Frame Table'!$F$6,1)+1)</f>
        <v>99</v>
      </c>
      <c r="J1214">
        <f t="shared" si="377"/>
        <v>1206</v>
      </c>
      <c r="K1214">
        <f t="shared" si="373"/>
        <v>1315746</v>
      </c>
      <c r="L1214">
        <f t="shared" si="366"/>
        <v>0</v>
      </c>
      <c r="M1214">
        <f t="shared" si="367"/>
        <v>51</v>
      </c>
      <c r="N1214">
        <f>INDEX(Testing!$K$17:$K$23,FLOOR(('Frame Table'!K1214-($E$6*M1214)-($E$6*60*L1214))/'Frame Table'!$F$6,1)+1)</f>
        <v>48</v>
      </c>
      <c r="O1214">
        <f t="shared" si="381"/>
        <v>39</v>
      </c>
      <c r="P1214">
        <f>INDEX(Testing!$N$17:$N$23,FLOOR(('Frame Table'!K1214-($E$6*M1214)-($E$6*60*L1214))/'Frame Table'!$F$6,1)+1)</f>
        <v>38</v>
      </c>
      <c r="S1214">
        <f t="shared" si="378"/>
        <v>1206</v>
      </c>
      <c r="T1214">
        <f t="shared" si="374"/>
        <v>1842768</v>
      </c>
      <c r="U1214">
        <f t="shared" si="368"/>
        <v>1</v>
      </c>
      <c r="V1214">
        <f t="shared" si="369"/>
        <v>11</v>
      </c>
      <c r="W1214">
        <f>INDEX(Testing!$K$17:$K$23,FLOOR(('Frame Table'!T1214-($E$6*V1214)-($E$6*60*U1214))/'Frame Table'!$F$6,1)+1)</f>
        <v>99</v>
      </c>
      <c r="X1214">
        <f t="shared" si="382"/>
        <v>98</v>
      </c>
      <c r="Y1214">
        <f>INDEX(Testing!$N$17:$N$23,FLOOR(('Frame Table'!T1214-($E$6*V1214)-($E$6*60*U1214))/'Frame Table'!$F$6,1)+1)</f>
        <v>99</v>
      </c>
      <c r="AB1214">
        <f t="shared" si="379"/>
        <v>1206</v>
      </c>
      <c r="AC1214">
        <f t="shared" si="375"/>
        <v>1150524</v>
      </c>
      <c r="AD1214">
        <f t="shared" si="370"/>
        <v>0</v>
      </c>
      <c r="AE1214">
        <f t="shared" si="371"/>
        <v>44</v>
      </c>
      <c r="AF1214">
        <f>INDEX(Testing!$K$17:$K$23,FLOOR(('Frame Table'!AC1214-($E$6*AE1214)-($E$6*60*AD1214))/'Frame Table'!$F$6,1)+1)</f>
        <v>97</v>
      </c>
      <c r="AG1214">
        <f t="shared" si="383"/>
        <v>94</v>
      </c>
      <c r="AH1214">
        <f>INDEX(Testing!$N$17:$N$23,FLOOR(('Frame Table'!AC1214-($E$6*AE1214)-($E$6*60*AD1214))/'Frame Table'!$F$6,1)+1)</f>
        <v>96</v>
      </c>
    </row>
    <row r="1215" spans="1:34" x14ac:dyDescent="0.25">
      <c r="A1215">
        <f t="shared" si="376"/>
        <v>1207</v>
      </c>
      <c r="B1215">
        <f t="shared" si="372"/>
        <v>1536511</v>
      </c>
      <c r="C1215">
        <f t="shared" si="364"/>
        <v>1</v>
      </c>
      <c r="D1215">
        <f t="shared" si="365"/>
        <v>0</v>
      </c>
      <c r="E1215">
        <f>INDEX(Testing!$K$17:$K$23,FLOOR(('Frame Table'!B1215-($E$6*D1215)-($E$6*60*C1215))/'Frame Table'!$F$6,1)+1)</f>
        <v>0</v>
      </c>
      <c r="F1215">
        <f t="shared" si="380"/>
        <v>1</v>
      </c>
      <c r="G1215">
        <f>INDEX(Testing!$N$17:$N$23,FLOOR(('Frame Table'!B1215-($E$6*D1215)-($E$6*60*C1215))/'Frame Table'!$F$6,1)+1)</f>
        <v>0</v>
      </c>
      <c r="J1215">
        <f t="shared" si="377"/>
        <v>1207</v>
      </c>
      <c r="K1215">
        <f t="shared" si="373"/>
        <v>1316837</v>
      </c>
      <c r="L1215">
        <f t="shared" si="366"/>
        <v>0</v>
      </c>
      <c r="M1215">
        <f t="shared" si="367"/>
        <v>51</v>
      </c>
      <c r="N1215">
        <f>INDEX(Testing!$K$17:$K$23,FLOOR(('Frame Table'!K1215-($E$6*M1215)-($E$6*60*L1215))/'Frame Table'!$F$6,1)+1)</f>
        <v>48</v>
      </c>
      <c r="O1215">
        <f t="shared" si="381"/>
        <v>43</v>
      </c>
      <c r="P1215">
        <f>INDEX(Testing!$N$17:$N$23,FLOOR(('Frame Table'!K1215-($E$6*M1215)-($E$6*60*L1215))/'Frame Table'!$F$6,1)+1)</f>
        <v>38</v>
      </c>
      <c r="S1215">
        <f t="shared" si="378"/>
        <v>1207</v>
      </c>
      <c r="T1215">
        <f t="shared" si="374"/>
        <v>1844296</v>
      </c>
      <c r="U1215">
        <f t="shared" si="368"/>
        <v>1</v>
      </c>
      <c r="V1215">
        <f t="shared" si="369"/>
        <v>12</v>
      </c>
      <c r="W1215">
        <f>INDEX(Testing!$K$17:$K$23,FLOOR(('Frame Table'!T1215-($E$6*V1215)-($E$6*60*U1215))/'Frame Table'!$F$6,1)+1)</f>
        <v>0</v>
      </c>
      <c r="X1215">
        <f t="shared" si="382"/>
        <v>4</v>
      </c>
      <c r="Y1215">
        <f>INDEX(Testing!$N$17:$N$23,FLOOR(('Frame Table'!T1215-($E$6*V1215)-($E$6*60*U1215))/'Frame Table'!$F$6,1)+1)</f>
        <v>0</v>
      </c>
      <c r="AB1215">
        <f t="shared" si="379"/>
        <v>1207</v>
      </c>
      <c r="AC1215">
        <f t="shared" si="375"/>
        <v>1151478</v>
      </c>
      <c r="AD1215">
        <f t="shared" si="370"/>
        <v>0</v>
      </c>
      <c r="AE1215">
        <f t="shared" si="371"/>
        <v>44</v>
      </c>
      <c r="AF1215">
        <f>INDEX(Testing!$K$17:$K$23,FLOOR(('Frame Table'!AC1215-($E$6*AE1215)-($E$6*60*AD1215))/'Frame Table'!$F$6,1)+1)</f>
        <v>99</v>
      </c>
      <c r="AG1215">
        <f t="shared" si="383"/>
        <v>97</v>
      </c>
      <c r="AH1215">
        <f>INDEX(Testing!$N$17:$N$23,FLOOR(('Frame Table'!AC1215-($E$6*AE1215)-($E$6*60*AD1215))/'Frame Table'!$F$6,1)+1)</f>
        <v>99</v>
      </c>
    </row>
    <row r="1216" spans="1:34" x14ac:dyDescent="0.25">
      <c r="A1216">
        <f t="shared" si="376"/>
        <v>1208</v>
      </c>
      <c r="B1216">
        <f t="shared" si="372"/>
        <v>1537784</v>
      </c>
      <c r="C1216">
        <f t="shared" si="364"/>
        <v>1</v>
      </c>
      <c r="D1216">
        <f t="shared" si="365"/>
        <v>0</v>
      </c>
      <c r="E1216">
        <f>INDEX(Testing!$K$17:$K$23,FLOOR(('Frame Table'!B1216-($E$6*D1216)-($E$6*60*C1216))/'Frame Table'!$F$6,1)+1)</f>
        <v>0</v>
      </c>
      <c r="F1216">
        <f t="shared" si="380"/>
        <v>6</v>
      </c>
      <c r="G1216">
        <f>INDEX(Testing!$N$17:$N$23,FLOOR(('Frame Table'!B1216-($E$6*D1216)-($E$6*60*C1216))/'Frame Table'!$F$6,1)+1)</f>
        <v>0</v>
      </c>
      <c r="J1216">
        <f t="shared" si="377"/>
        <v>1208</v>
      </c>
      <c r="K1216">
        <f t="shared" si="373"/>
        <v>1317928</v>
      </c>
      <c r="L1216">
        <f t="shared" si="366"/>
        <v>0</v>
      </c>
      <c r="M1216">
        <f t="shared" si="367"/>
        <v>51</v>
      </c>
      <c r="N1216">
        <f>INDEX(Testing!$K$17:$K$23,FLOOR(('Frame Table'!K1216-($E$6*M1216)-($E$6*60*L1216))/'Frame Table'!$F$6,1)+1)</f>
        <v>61</v>
      </c>
      <c r="O1216">
        <f t="shared" si="381"/>
        <v>48</v>
      </c>
      <c r="P1216">
        <f>INDEX(Testing!$N$17:$N$23,FLOOR(('Frame Table'!K1216-($E$6*M1216)-($E$6*60*L1216))/'Frame Table'!$F$6,1)+1)</f>
        <v>58</v>
      </c>
      <c r="S1216">
        <f t="shared" si="378"/>
        <v>1208</v>
      </c>
      <c r="T1216">
        <f t="shared" si="374"/>
        <v>1845824</v>
      </c>
      <c r="U1216">
        <f t="shared" si="368"/>
        <v>1</v>
      </c>
      <c r="V1216">
        <f t="shared" si="369"/>
        <v>12</v>
      </c>
      <c r="W1216">
        <f>INDEX(Testing!$K$17:$K$23,FLOOR(('Frame Table'!T1216-($E$6*V1216)-($E$6*60*U1216))/'Frame Table'!$F$6,1)+1)</f>
        <v>0</v>
      </c>
      <c r="X1216">
        <f t="shared" si="382"/>
        <v>10</v>
      </c>
      <c r="Y1216">
        <f>INDEX(Testing!$N$17:$N$23,FLOOR(('Frame Table'!T1216-($E$6*V1216)-($E$6*60*U1216))/'Frame Table'!$F$6,1)+1)</f>
        <v>0</v>
      </c>
      <c r="AB1216">
        <f t="shared" si="379"/>
        <v>1208</v>
      </c>
      <c r="AC1216">
        <f t="shared" si="375"/>
        <v>1152432</v>
      </c>
      <c r="AD1216">
        <f t="shared" si="370"/>
        <v>0</v>
      </c>
      <c r="AE1216">
        <f t="shared" si="371"/>
        <v>45</v>
      </c>
      <c r="AF1216">
        <f>INDEX(Testing!$K$17:$K$23,FLOOR(('Frame Table'!AC1216-($E$6*AE1216)-($E$6*60*AD1216))/'Frame Table'!$F$6,1)+1)</f>
        <v>0</v>
      </c>
      <c r="AG1216">
        <f t="shared" si="383"/>
        <v>1</v>
      </c>
      <c r="AH1216">
        <f>INDEX(Testing!$N$17:$N$23,FLOOR(('Frame Table'!AC1216-($E$6*AE1216)-($E$6*60*AD1216))/'Frame Table'!$F$6,1)+1)</f>
        <v>0</v>
      </c>
    </row>
    <row r="1217" spans="1:34" x14ac:dyDescent="0.25">
      <c r="A1217">
        <f t="shared" si="376"/>
        <v>1209</v>
      </c>
      <c r="B1217">
        <f t="shared" si="372"/>
        <v>1539057</v>
      </c>
      <c r="C1217">
        <f t="shared" si="364"/>
        <v>1</v>
      </c>
      <c r="D1217">
        <f t="shared" si="365"/>
        <v>0</v>
      </c>
      <c r="E1217">
        <f>INDEX(Testing!$K$17:$K$23,FLOOR(('Frame Table'!B1217-($E$6*D1217)-($E$6*60*C1217))/'Frame Table'!$F$6,1)+1)</f>
        <v>0</v>
      </c>
      <c r="F1217">
        <f t="shared" si="380"/>
        <v>11</v>
      </c>
      <c r="G1217">
        <f>INDEX(Testing!$N$17:$N$23,FLOOR(('Frame Table'!B1217-($E$6*D1217)-($E$6*60*C1217))/'Frame Table'!$F$6,1)+1)</f>
        <v>0</v>
      </c>
      <c r="J1217">
        <f t="shared" si="377"/>
        <v>1209</v>
      </c>
      <c r="K1217">
        <f t="shared" si="373"/>
        <v>1319019</v>
      </c>
      <c r="L1217">
        <f t="shared" si="366"/>
        <v>0</v>
      </c>
      <c r="M1217">
        <f t="shared" si="367"/>
        <v>51</v>
      </c>
      <c r="N1217">
        <f>INDEX(Testing!$K$17:$K$23,FLOOR(('Frame Table'!K1217-($E$6*M1217)-($E$6*60*L1217))/'Frame Table'!$F$6,1)+1)</f>
        <v>61</v>
      </c>
      <c r="O1217">
        <f t="shared" si="381"/>
        <v>52</v>
      </c>
      <c r="P1217">
        <f>INDEX(Testing!$N$17:$N$23,FLOOR(('Frame Table'!K1217-($E$6*M1217)-($E$6*60*L1217))/'Frame Table'!$F$6,1)+1)</f>
        <v>58</v>
      </c>
      <c r="S1217">
        <f t="shared" si="378"/>
        <v>1209</v>
      </c>
      <c r="T1217">
        <f t="shared" si="374"/>
        <v>1847352</v>
      </c>
      <c r="U1217">
        <f t="shared" si="368"/>
        <v>1</v>
      </c>
      <c r="V1217">
        <f t="shared" si="369"/>
        <v>12</v>
      </c>
      <c r="W1217">
        <f>INDEX(Testing!$K$17:$K$23,FLOOR(('Frame Table'!T1217-($E$6*V1217)-($E$6*60*U1217))/'Frame Table'!$F$6,1)+1)</f>
        <v>25</v>
      </c>
      <c r="X1217">
        <f t="shared" si="382"/>
        <v>16</v>
      </c>
      <c r="Y1217">
        <f>INDEX(Testing!$N$17:$N$23,FLOOR(('Frame Table'!T1217-($E$6*V1217)-($E$6*60*U1217))/'Frame Table'!$F$6,1)+1)</f>
        <v>19</v>
      </c>
      <c r="AB1217">
        <f t="shared" si="379"/>
        <v>1209</v>
      </c>
      <c r="AC1217">
        <f t="shared" si="375"/>
        <v>1153386</v>
      </c>
      <c r="AD1217">
        <f t="shared" si="370"/>
        <v>0</v>
      </c>
      <c r="AE1217">
        <f t="shared" si="371"/>
        <v>45</v>
      </c>
      <c r="AF1217">
        <f>INDEX(Testing!$K$17:$K$23,FLOOR(('Frame Table'!AC1217-($E$6*AE1217)-($E$6*60*AD1217))/'Frame Table'!$F$6,1)+1)</f>
        <v>0</v>
      </c>
      <c r="AG1217">
        <f t="shared" si="383"/>
        <v>5</v>
      </c>
      <c r="AH1217">
        <f>INDEX(Testing!$N$17:$N$23,FLOOR(('Frame Table'!AC1217-($E$6*AE1217)-($E$6*60*AD1217))/'Frame Table'!$F$6,1)+1)</f>
        <v>0</v>
      </c>
    </row>
    <row r="1218" spans="1:34" x14ac:dyDescent="0.25">
      <c r="A1218">
        <f t="shared" si="376"/>
        <v>1210</v>
      </c>
      <c r="B1218">
        <f t="shared" si="372"/>
        <v>1540330</v>
      </c>
      <c r="C1218">
        <f t="shared" si="364"/>
        <v>1</v>
      </c>
      <c r="D1218">
        <f t="shared" si="365"/>
        <v>0</v>
      </c>
      <c r="E1218">
        <f>INDEX(Testing!$K$17:$K$23,FLOOR(('Frame Table'!B1218-($E$6*D1218)-($E$6*60*C1218))/'Frame Table'!$F$6,1)+1)</f>
        <v>25</v>
      </c>
      <c r="F1218">
        <f t="shared" si="380"/>
        <v>16</v>
      </c>
      <c r="G1218">
        <f>INDEX(Testing!$N$17:$N$23,FLOOR(('Frame Table'!B1218-($E$6*D1218)-($E$6*60*C1218))/'Frame Table'!$F$6,1)+1)</f>
        <v>19</v>
      </c>
      <c r="J1218">
        <f t="shared" si="377"/>
        <v>1210</v>
      </c>
      <c r="K1218">
        <f t="shared" si="373"/>
        <v>1320110</v>
      </c>
      <c r="L1218">
        <f t="shared" si="366"/>
        <v>0</v>
      </c>
      <c r="M1218">
        <f t="shared" si="367"/>
        <v>51</v>
      </c>
      <c r="N1218">
        <f>INDEX(Testing!$K$17:$K$23,FLOOR(('Frame Table'!K1218-($E$6*M1218)-($E$6*60*L1218))/'Frame Table'!$F$6,1)+1)</f>
        <v>61</v>
      </c>
      <c r="O1218">
        <f t="shared" si="381"/>
        <v>56</v>
      </c>
      <c r="P1218">
        <f>INDEX(Testing!$N$17:$N$23,FLOOR(('Frame Table'!K1218-($E$6*M1218)-($E$6*60*L1218))/'Frame Table'!$F$6,1)+1)</f>
        <v>58</v>
      </c>
      <c r="S1218">
        <f t="shared" si="378"/>
        <v>1210</v>
      </c>
      <c r="T1218">
        <f t="shared" si="374"/>
        <v>1848880</v>
      </c>
      <c r="U1218">
        <f t="shared" si="368"/>
        <v>1</v>
      </c>
      <c r="V1218">
        <f t="shared" si="369"/>
        <v>12</v>
      </c>
      <c r="W1218">
        <f>INDEX(Testing!$K$17:$K$23,FLOOR(('Frame Table'!T1218-($E$6*V1218)-($E$6*60*U1218))/'Frame Table'!$F$6,1)+1)</f>
        <v>25</v>
      </c>
      <c r="X1218">
        <f t="shared" si="382"/>
        <v>22</v>
      </c>
      <c r="Y1218">
        <f>INDEX(Testing!$N$17:$N$23,FLOOR(('Frame Table'!T1218-($E$6*V1218)-($E$6*60*U1218))/'Frame Table'!$F$6,1)+1)</f>
        <v>19</v>
      </c>
      <c r="AB1218">
        <f t="shared" si="379"/>
        <v>1210</v>
      </c>
      <c r="AC1218">
        <f t="shared" si="375"/>
        <v>1154340</v>
      </c>
      <c r="AD1218">
        <f t="shared" si="370"/>
        <v>0</v>
      </c>
      <c r="AE1218">
        <f t="shared" si="371"/>
        <v>45</v>
      </c>
      <c r="AF1218">
        <f>INDEX(Testing!$K$17:$K$23,FLOOR(('Frame Table'!AC1218-($E$6*AE1218)-($E$6*60*AD1218))/'Frame Table'!$F$6,1)+1)</f>
        <v>0</v>
      </c>
      <c r="AG1218">
        <f t="shared" si="383"/>
        <v>9</v>
      </c>
      <c r="AH1218">
        <f>INDEX(Testing!$N$17:$N$23,FLOOR(('Frame Table'!AC1218-($E$6*AE1218)-($E$6*60*AD1218))/'Frame Table'!$F$6,1)+1)</f>
        <v>0</v>
      </c>
    </row>
    <row r="1219" spans="1:34" x14ac:dyDescent="0.25">
      <c r="A1219">
        <f t="shared" si="376"/>
        <v>1211</v>
      </c>
      <c r="B1219">
        <f t="shared" si="372"/>
        <v>1541603</v>
      </c>
      <c r="C1219">
        <f t="shared" si="364"/>
        <v>1</v>
      </c>
      <c r="D1219">
        <f t="shared" si="365"/>
        <v>0</v>
      </c>
      <c r="E1219">
        <f>INDEX(Testing!$K$17:$K$23,FLOOR(('Frame Table'!B1219-($E$6*D1219)-($E$6*60*C1219))/'Frame Table'!$F$6,1)+1)</f>
        <v>25</v>
      </c>
      <c r="F1219">
        <f t="shared" si="380"/>
        <v>21</v>
      </c>
      <c r="G1219">
        <f>INDEX(Testing!$N$17:$N$23,FLOOR(('Frame Table'!B1219-($E$6*D1219)-($E$6*60*C1219))/'Frame Table'!$F$6,1)+1)</f>
        <v>19</v>
      </c>
      <c r="J1219">
        <f t="shared" si="377"/>
        <v>1211</v>
      </c>
      <c r="K1219">
        <f t="shared" si="373"/>
        <v>1321201</v>
      </c>
      <c r="L1219">
        <f t="shared" si="366"/>
        <v>0</v>
      </c>
      <c r="M1219">
        <f t="shared" si="367"/>
        <v>51</v>
      </c>
      <c r="N1219">
        <f>INDEX(Testing!$K$17:$K$23,FLOOR(('Frame Table'!K1219-($E$6*M1219)-($E$6*60*L1219))/'Frame Table'!$F$6,1)+1)</f>
        <v>61</v>
      </c>
      <c r="O1219">
        <f t="shared" si="381"/>
        <v>60</v>
      </c>
      <c r="P1219">
        <f>INDEX(Testing!$N$17:$N$23,FLOOR(('Frame Table'!K1219-($E$6*M1219)-($E$6*60*L1219))/'Frame Table'!$F$6,1)+1)</f>
        <v>58</v>
      </c>
      <c r="S1219">
        <f t="shared" si="378"/>
        <v>1211</v>
      </c>
      <c r="T1219">
        <f t="shared" si="374"/>
        <v>1850408</v>
      </c>
      <c r="U1219">
        <f t="shared" si="368"/>
        <v>1</v>
      </c>
      <c r="V1219">
        <f t="shared" si="369"/>
        <v>12</v>
      </c>
      <c r="W1219">
        <f>INDEX(Testing!$K$17:$K$23,FLOOR(('Frame Table'!T1219-($E$6*V1219)-($E$6*60*U1219))/'Frame Table'!$F$6,1)+1)</f>
        <v>25</v>
      </c>
      <c r="X1219">
        <f t="shared" si="382"/>
        <v>28</v>
      </c>
      <c r="Y1219">
        <f>INDEX(Testing!$N$17:$N$23,FLOOR(('Frame Table'!T1219-($E$6*V1219)-($E$6*60*U1219))/'Frame Table'!$F$6,1)+1)</f>
        <v>19</v>
      </c>
      <c r="AB1219">
        <f t="shared" si="379"/>
        <v>1211</v>
      </c>
      <c r="AC1219">
        <f t="shared" si="375"/>
        <v>1155294</v>
      </c>
      <c r="AD1219">
        <f t="shared" si="370"/>
        <v>0</v>
      </c>
      <c r="AE1219">
        <f t="shared" si="371"/>
        <v>45</v>
      </c>
      <c r="AF1219">
        <f>INDEX(Testing!$K$17:$K$23,FLOOR(('Frame Table'!AC1219-($E$6*AE1219)-($E$6*60*AD1219))/'Frame Table'!$F$6,1)+1)</f>
        <v>0</v>
      </c>
      <c r="AG1219">
        <f t="shared" si="383"/>
        <v>12</v>
      </c>
      <c r="AH1219">
        <f>INDEX(Testing!$N$17:$N$23,FLOOR(('Frame Table'!AC1219-($E$6*AE1219)-($E$6*60*AD1219))/'Frame Table'!$F$6,1)+1)</f>
        <v>0</v>
      </c>
    </row>
    <row r="1220" spans="1:34" x14ac:dyDescent="0.25">
      <c r="A1220">
        <f t="shared" si="376"/>
        <v>1212</v>
      </c>
      <c r="B1220">
        <f t="shared" si="372"/>
        <v>1542876</v>
      </c>
      <c r="C1220">
        <f t="shared" si="364"/>
        <v>1</v>
      </c>
      <c r="D1220">
        <f t="shared" si="365"/>
        <v>0</v>
      </c>
      <c r="E1220">
        <f>INDEX(Testing!$K$17:$K$23,FLOOR(('Frame Table'!B1220-($E$6*D1220)-($E$6*60*C1220))/'Frame Table'!$F$6,1)+1)</f>
        <v>25</v>
      </c>
      <c r="F1220">
        <f t="shared" si="380"/>
        <v>26</v>
      </c>
      <c r="G1220">
        <f>INDEX(Testing!$N$17:$N$23,FLOOR(('Frame Table'!B1220-($E$6*D1220)-($E$6*60*C1220))/'Frame Table'!$F$6,1)+1)</f>
        <v>19</v>
      </c>
      <c r="J1220">
        <f t="shared" si="377"/>
        <v>1212</v>
      </c>
      <c r="K1220">
        <f t="shared" si="373"/>
        <v>1322292</v>
      </c>
      <c r="L1220">
        <f t="shared" si="366"/>
        <v>0</v>
      </c>
      <c r="M1220">
        <f t="shared" si="367"/>
        <v>51</v>
      </c>
      <c r="N1220">
        <f>INDEX(Testing!$K$17:$K$23,FLOOR(('Frame Table'!K1220-($E$6*M1220)-($E$6*60*L1220))/'Frame Table'!$F$6,1)+1)</f>
        <v>82</v>
      </c>
      <c r="O1220">
        <f t="shared" si="381"/>
        <v>65</v>
      </c>
      <c r="P1220">
        <f>INDEX(Testing!$N$17:$N$23,FLOOR(('Frame Table'!K1220-($E$6*M1220)-($E$6*60*L1220))/'Frame Table'!$F$6,1)+1)</f>
        <v>77</v>
      </c>
      <c r="S1220">
        <f t="shared" si="378"/>
        <v>1212</v>
      </c>
      <c r="T1220">
        <f t="shared" si="374"/>
        <v>1851936</v>
      </c>
      <c r="U1220">
        <f t="shared" si="368"/>
        <v>1</v>
      </c>
      <c r="V1220">
        <f t="shared" si="369"/>
        <v>12</v>
      </c>
      <c r="W1220">
        <f>INDEX(Testing!$K$17:$K$23,FLOOR(('Frame Table'!T1220-($E$6*V1220)-($E$6*60*U1220))/'Frame Table'!$F$6,1)+1)</f>
        <v>48</v>
      </c>
      <c r="X1220">
        <f t="shared" si="382"/>
        <v>34</v>
      </c>
      <c r="Y1220">
        <f>INDEX(Testing!$N$17:$N$23,FLOOR(('Frame Table'!T1220-($E$6*V1220)-($E$6*60*U1220))/'Frame Table'!$F$6,1)+1)</f>
        <v>38</v>
      </c>
      <c r="AB1220">
        <f t="shared" si="379"/>
        <v>1212</v>
      </c>
      <c r="AC1220">
        <f t="shared" si="375"/>
        <v>1156248</v>
      </c>
      <c r="AD1220">
        <f t="shared" si="370"/>
        <v>0</v>
      </c>
      <c r="AE1220">
        <f t="shared" si="371"/>
        <v>45</v>
      </c>
      <c r="AF1220">
        <f>INDEX(Testing!$K$17:$K$23,FLOOR(('Frame Table'!AC1220-($E$6*AE1220)-($E$6*60*AD1220))/'Frame Table'!$F$6,1)+1)</f>
        <v>25</v>
      </c>
      <c r="AG1220">
        <f t="shared" si="383"/>
        <v>16</v>
      </c>
      <c r="AH1220">
        <f>INDEX(Testing!$N$17:$N$23,FLOOR(('Frame Table'!AC1220-($E$6*AE1220)-($E$6*60*AD1220))/'Frame Table'!$F$6,1)+1)</f>
        <v>19</v>
      </c>
    </row>
    <row r="1221" spans="1:34" x14ac:dyDescent="0.25">
      <c r="A1221">
        <f t="shared" si="376"/>
        <v>1213</v>
      </c>
      <c r="B1221">
        <f t="shared" si="372"/>
        <v>1544149</v>
      </c>
      <c r="C1221">
        <f t="shared" si="364"/>
        <v>1</v>
      </c>
      <c r="D1221">
        <f t="shared" si="365"/>
        <v>0</v>
      </c>
      <c r="E1221">
        <f>INDEX(Testing!$K$17:$K$23,FLOOR(('Frame Table'!B1221-($E$6*D1221)-($E$6*60*C1221))/'Frame Table'!$F$6,1)+1)</f>
        <v>25</v>
      </c>
      <c r="F1221">
        <f t="shared" si="380"/>
        <v>31</v>
      </c>
      <c r="G1221">
        <f>INDEX(Testing!$N$17:$N$23,FLOOR(('Frame Table'!B1221-($E$6*D1221)-($E$6*60*C1221))/'Frame Table'!$F$6,1)+1)</f>
        <v>19</v>
      </c>
      <c r="J1221">
        <f t="shared" si="377"/>
        <v>1213</v>
      </c>
      <c r="K1221">
        <f t="shared" si="373"/>
        <v>1323383</v>
      </c>
      <c r="L1221">
        <f t="shared" si="366"/>
        <v>0</v>
      </c>
      <c r="M1221">
        <f t="shared" si="367"/>
        <v>51</v>
      </c>
      <c r="N1221">
        <f>INDEX(Testing!$K$17:$K$23,FLOOR(('Frame Table'!K1221-($E$6*M1221)-($E$6*60*L1221))/'Frame Table'!$F$6,1)+1)</f>
        <v>82</v>
      </c>
      <c r="O1221">
        <f t="shared" si="381"/>
        <v>69</v>
      </c>
      <c r="P1221">
        <f>INDEX(Testing!$N$17:$N$23,FLOOR(('Frame Table'!K1221-($E$6*M1221)-($E$6*60*L1221))/'Frame Table'!$F$6,1)+1)</f>
        <v>77</v>
      </c>
      <c r="S1221">
        <f t="shared" si="378"/>
        <v>1213</v>
      </c>
      <c r="T1221">
        <f t="shared" si="374"/>
        <v>1853464</v>
      </c>
      <c r="U1221">
        <f t="shared" si="368"/>
        <v>1</v>
      </c>
      <c r="V1221">
        <f t="shared" si="369"/>
        <v>12</v>
      </c>
      <c r="W1221">
        <f>INDEX(Testing!$K$17:$K$23,FLOOR(('Frame Table'!T1221-($E$6*V1221)-($E$6*60*U1221))/'Frame Table'!$F$6,1)+1)</f>
        <v>48</v>
      </c>
      <c r="X1221">
        <f t="shared" si="382"/>
        <v>40</v>
      </c>
      <c r="Y1221">
        <f>INDEX(Testing!$N$17:$N$23,FLOOR(('Frame Table'!T1221-($E$6*V1221)-($E$6*60*U1221))/'Frame Table'!$F$6,1)+1)</f>
        <v>38</v>
      </c>
      <c r="AB1221">
        <f t="shared" si="379"/>
        <v>1213</v>
      </c>
      <c r="AC1221">
        <f t="shared" si="375"/>
        <v>1157202</v>
      </c>
      <c r="AD1221">
        <f t="shared" si="370"/>
        <v>0</v>
      </c>
      <c r="AE1221">
        <f t="shared" si="371"/>
        <v>45</v>
      </c>
      <c r="AF1221">
        <f>INDEX(Testing!$K$17:$K$23,FLOOR(('Frame Table'!AC1221-($E$6*AE1221)-($E$6*60*AD1221))/'Frame Table'!$F$6,1)+1)</f>
        <v>25</v>
      </c>
      <c r="AG1221">
        <f t="shared" si="383"/>
        <v>20</v>
      </c>
      <c r="AH1221">
        <f>INDEX(Testing!$N$17:$N$23,FLOOR(('Frame Table'!AC1221-($E$6*AE1221)-($E$6*60*AD1221))/'Frame Table'!$F$6,1)+1)</f>
        <v>19</v>
      </c>
    </row>
    <row r="1222" spans="1:34" x14ac:dyDescent="0.25">
      <c r="A1222">
        <f t="shared" si="376"/>
        <v>1214</v>
      </c>
      <c r="B1222">
        <f t="shared" si="372"/>
        <v>1545422</v>
      </c>
      <c r="C1222">
        <f t="shared" si="364"/>
        <v>1</v>
      </c>
      <c r="D1222">
        <f t="shared" si="365"/>
        <v>0</v>
      </c>
      <c r="E1222">
        <f>INDEX(Testing!$K$17:$K$23,FLOOR(('Frame Table'!B1222-($E$6*D1222)-($E$6*60*C1222))/'Frame Table'!$F$6,1)+1)</f>
        <v>48</v>
      </c>
      <c r="F1222">
        <f t="shared" si="380"/>
        <v>36</v>
      </c>
      <c r="G1222">
        <f>INDEX(Testing!$N$17:$N$23,FLOOR(('Frame Table'!B1222-($E$6*D1222)-($E$6*60*C1222))/'Frame Table'!$F$6,1)+1)</f>
        <v>38</v>
      </c>
      <c r="J1222">
        <f t="shared" si="377"/>
        <v>1214</v>
      </c>
      <c r="K1222">
        <f t="shared" si="373"/>
        <v>1324474</v>
      </c>
      <c r="L1222">
        <f t="shared" si="366"/>
        <v>0</v>
      </c>
      <c r="M1222">
        <f t="shared" si="367"/>
        <v>51</v>
      </c>
      <c r="N1222">
        <f>INDEX(Testing!$K$17:$K$23,FLOOR(('Frame Table'!K1222-($E$6*M1222)-($E$6*60*L1222))/'Frame Table'!$F$6,1)+1)</f>
        <v>82</v>
      </c>
      <c r="O1222">
        <f t="shared" si="381"/>
        <v>73</v>
      </c>
      <c r="P1222">
        <f>INDEX(Testing!$N$17:$N$23,FLOOR(('Frame Table'!K1222-($E$6*M1222)-($E$6*60*L1222))/'Frame Table'!$F$6,1)+1)</f>
        <v>77</v>
      </c>
      <c r="S1222">
        <f t="shared" si="378"/>
        <v>1214</v>
      </c>
      <c r="T1222">
        <f t="shared" si="374"/>
        <v>1854992</v>
      </c>
      <c r="U1222">
        <f t="shared" si="368"/>
        <v>1</v>
      </c>
      <c r="V1222">
        <f t="shared" si="369"/>
        <v>12</v>
      </c>
      <c r="W1222">
        <f>INDEX(Testing!$K$17:$K$23,FLOOR(('Frame Table'!T1222-($E$6*V1222)-($E$6*60*U1222))/'Frame Table'!$F$6,1)+1)</f>
        <v>48</v>
      </c>
      <c r="X1222">
        <f t="shared" si="382"/>
        <v>46</v>
      </c>
      <c r="Y1222">
        <f>INDEX(Testing!$N$17:$N$23,FLOOR(('Frame Table'!T1222-($E$6*V1222)-($E$6*60*U1222))/'Frame Table'!$F$6,1)+1)</f>
        <v>38</v>
      </c>
      <c r="AB1222">
        <f t="shared" si="379"/>
        <v>1214</v>
      </c>
      <c r="AC1222">
        <f t="shared" si="375"/>
        <v>1158156</v>
      </c>
      <c r="AD1222">
        <f t="shared" si="370"/>
        <v>0</v>
      </c>
      <c r="AE1222">
        <f t="shared" si="371"/>
        <v>45</v>
      </c>
      <c r="AF1222">
        <f>INDEX(Testing!$K$17:$K$23,FLOOR(('Frame Table'!AC1222-($E$6*AE1222)-($E$6*60*AD1222))/'Frame Table'!$F$6,1)+1)</f>
        <v>25</v>
      </c>
      <c r="AG1222">
        <f t="shared" si="383"/>
        <v>24</v>
      </c>
      <c r="AH1222">
        <f>INDEX(Testing!$N$17:$N$23,FLOOR(('Frame Table'!AC1222-($E$6*AE1222)-($E$6*60*AD1222))/'Frame Table'!$F$6,1)+1)</f>
        <v>19</v>
      </c>
    </row>
    <row r="1223" spans="1:34" x14ac:dyDescent="0.25">
      <c r="A1223">
        <f t="shared" si="376"/>
        <v>1215</v>
      </c>
      <c r="B1223">
        <f t="shared" si="372"/>
        <v>1546695</v>
      </c>
      <c r="C1223">
        <f t="shared" si="364"/>
        <v>1</v>
      </c>
      <c r="D1223">
        <f t="shared" si="365"/>
        <v>0</v>
      </c>
      <c r="E1223">
        <f>INDEX(Testing!$K$17:$K$23,FLOOR(('Frame Table'!B1223-($E$6*D1223)-($E$6*60*C1223))/'Frame Table'!$F$6,1)+1)</f>
        <v>48</v>
      </c>
      <c r="F1223">
        <f t="shared" si="380"/>
        <v>41</v>
      </c>
      <c r="G1223">
        <f>INDEX(Testing!$N$17:$N$23,FLOOR(('Frame Table'!B1223-($E$6*D1223)-($E$6*60*C1223))/'Frame Table'!$F$6,1)+1)</f>
        <v>38</v>
      </c>
      <c r="J1223">
        <f t="shared" si="377"/>
        <v>1215</v>
      </c>
      <c r="K1223">
        <f t="shared" si="373"/>
        <v>1325565</v>
      </c>
      <c r="L1223">
        <f t="shared" si="366"/>
        <v>0</v>
      </c>
      <c r="M1223">
        <f t="shared" si="367"/>
        <v>51</v>
      </c>
      <c r="N1223">
        <f>INDEX(Testing!$K$17:$K$23,FLOOR(('Frame Table'!K1223-($E$6*M1223)-($E$6*60*L1223))/'Frame Table'!$F$6,1)+1)</f>
        <v>82</v>
      </c>
      <c r="O1223">
        <f t="shared" si="381"/>
        <v>77</v>
      </c>
      <c r="P1223">
        <f>INDEX(Testing!$N$17:$N$23,FLOOR(('Frame Table'!K1223-($E$6*M1223)-($E$6*60*L1223))/'Frame Table'!$F$6,1)+1)</f>
        <v>77</v>
      </c>
      <c r="S1223">
        <f t="shared" si="378"/>
        <v>1215</v>
      </c>
      <c r="T1223">
        <f t="shared" si="374"/>
        <v>1856520</v>
      </c>
      <c r="U1223">
        <f t="shared" si="368"/>
        <v>1</v>
      </c>
      <c r="V1223">
        <f t="shared" si="369"/>
        <v>12</v>
      </c>
      <c r="W1223">
        <f>INDEX(Testing!$K$17:$K$23,FLOOR(('Frame Table'!T1223-($E$6*V1223)-($E$6*60*U1223))/'Frame Table'!$F$6,1)+1)</f>
        <v>61</v>
      </c>
      <c r="X1223">
        <f t="shared" si="382"/>
        <v>52</v>
      </c>
      <c r="Y1223">
        <f>INDEX(Testing!$N$17:$N$23,FLOOR(('Frame Table'!T1223-($E$6*V1223)-($E$6*60*U1223))/'Frame Table'!$F$6,1)+1)</f>
        <v>58</v>
      </c>
      <c r="AB1223">
        <f t="shared" si="379"/>
        <v>1215</v>
      </c>
      <c r="AC1223">
        <f t="shared" si="375"/>
        <v>1159110</v>
      </c>
      <c r="AD1223">
        <f t="shared" si="370"/>
        <v>0</v>
      </c>
      <c r="AE1223">
        <f t="shared" si="371"/>
        <v>45</v>
      </c>
      <c r="AF1223">
        <f>INDEX(Testing!$K$17:$K$23,FLOOR(('Frame Table'!AC1223-($E$6*AE1223)-($E$6*60*AD1223))/'Frame Table'!$F$6,1)+1)</f>
        <v>25</v>
      </c>
      <c r="AG1223">
        <f t="shared" si="383"/>
        <v>27</v>
      </c>
      <c r="AH1223">
        <f>INDEX(Testing!$N$17:$N$23,FLOOR(('Frame Table'!AC1223-($E$6*AE1223)-($E$6*60*AD1223))/'Frame Table'!$F$6,1)+1)</f>
        <v>19</v>
      </c>
    </row>
    <row r="1224" spans="1:34" x14ac:dyDescent="0.25">
      <c r="A1224">
        <f t="shared" si="376"/>
        <v>1216</v>
      </c>
      <c r="B1224">
        <f t="shared" si="372"/>
        <v>1547968</v>
      </c>
      <c r="C1224">
        <f t="shared" ref="C1224:C1287" si="384">FLOOR(B1224/($E$6*60),1)</f>
        <v>1</v>
      </c>
      <c r="D1224">
        <f t="shared" ref="D1224:D1287" si="385">FLOOR(B1224/$E$6,1)-(60*C1224)</f>
        <v>0</v>
      </c>
      <c r="E1224">
        <f>INDEX(Testing!$K$17:$K$23,FLOOR(('Frame Table'!B1224-($E$6*D1224)-($E$6*60*C1224))/'Frame Table'!$F$6,1)+1)</f>
        <v>48</v>
      </c>
      <c r="F1224">
        <f t="shared" si="380"/>
        <v>46</v>
      </c>
      <c r="G1224">
        <f>INDEX(Testing!$N$17:$N$23,FLOOR(('Frame Table'!B1224-($E$6*D1224)-($E$6*60*C1224))/'Frame Table'!$F$6,1)+1)</f>
        <v>38</v>
      </c>
      <c r="J1224">
        <f t="shared" si="377"/>
        <v>1216</v>
      </c>
      <c r="K1224">
        <f t="shared" si="373"/>
        <v>1326656</v>
      </c>
      <c r="L1224">
        <f t="shared" ref="L1224:L1287" si="386">FLOOR(K1224/($E$6*60),1)</f>
        <v>0</v>
      </c>
      <c r="M1224">
        <f t="shared" ref="M1224:M1287" si="387">FLOOR(K1224/$E$6,1)-(60*L1224)</f>
        <v>51</v>
      </c>
      <c r="N1224">
        <f>INDEX(Testing!$K$17:$K$23,FLOOR(('Frame Table'!K1224-($E$6*M1224)-($E$6*60*L1224))/'Frame Table'!$F$6,1)+1)</f>
        <v>97</v>
      </c>
      <c r="O1224">
        <f t="shared" si="381"/>
        <v>82</v>
      </c>
      <c r="P1224">
        <f>INDEX(Testing!$N$17:$N$23,FLOOR(('Frame Table'!K1224-($E$6*M1224)-($E$6*60*L1224))/'Frame Table'!$F$6,1)+1)</f>
        <v>96</v>
      </c>
      <c r="S1224">
        <f t="shared" si="378"/>
        <v>1216</v>
      </c>
      <c r="T1224">
        <f t="shared" si="374"/>
        <v>1858048</v>
      </c>
      <c r="U1224">
        <f t="shared" ref="U1224:U1287" si="388">FLOOR(T1224/($E$6*60),1)</f>
        <v>1</v>
      </c>
      <c r="V1224">
        <f t="shared" ref="V1224:V1287" si="389">FLOOR(T1224/$E$6,1)-(60*U1224)</f>
        <v>12</v>
      </c>
      <c r="W1224">
        <f>INDEX(Testing!$K$17:$K$23,FLOOR(('Frame Table'!T1224-($E$6*V1224)-($E$6*60*U1224))/'Frame Table'!$F$6,1)+1)</f>
        <v>61</v>
      </c>
      <c r="X1224">
        <f t="shared" si="382"/>
        <v>58</v>
      </c>
      <c r="Y1224">
        <f>INDEX(Testing!$N$17:$N$23,FLOOR(('Frame Table'!T1224-($E$6*V1224)-($E$6*60*U1224))/'Frame Table'!$F$6,1)+1)</f>
        <v>58</v>
      </c>
      <c r="AB1224">
        <f t="shared" si="379"/>
        <v>1216</v>
      </c>
      <c r="AC1224">
        <f t="shared" si="375"/>
        <v>1160064</v>
      </c>
      <c r="AD1224">
        <f t="shared" ref="AD1224:AD1287" si="390">FLOOR(AC1224/($E$6*60),1)</f>
        <v>0</v>
      </c>
      <c r="AE1224">
        <f t="shared" ref="AE1224:AE1287" si="391">FLOOR(AC1224/$E$6,1)-(60*AD1224)</f>
        <v>45</v>
      </c>
      <c r="AF1224">
        <f>INDEX(Testing!$K$17:$K$23,FLOOR(('Frame Table'!AC1224-($E$6*AE1224)-($E$6*60*AD1224))/'Frame Table'!$F$6,1)+1)</f>
        <v>25</v>
      </c>
      <c r="AG1224">
        <f t="shared" si="383"/>
        <v>31</v>
      </c>
      <c r="AH1224">
        <f>INDEX(Testing!$N$17:$N$23,FLOOR(('Frame Table'!AC1224-($E$6*AE1224)-($E$6*60*AD1224))/'Frame Table'!$F$6,1)+1)</f>
        <v>19</v>
      </c>
    </row>
    <row r="1225" spans="1:34" x14ac:dyDescent="0.25">
      <c r="A1225">
        <f t="shared" si="376"/>
        <v>1217</v>
      </c>
      <c r="B1225">
        <f t="shared" ref="B1225:B1288" si="392">A1225*$C$6</f>
        <v>1549241</v>
      </c>
      <c r="C1225">
        <f t="shared" si="384"/>
        <v>1</v>
      </c>
      <c r="D1225">
        <f t="shared" si="385"/>
        <v>0</v>
      </c>
      <c r="E1225">
        <f>INDEX(Testing!$K$17:$K$23,FLOOR(('Frame Table'!B1225-($E$6*D1225)-($E$6*60*C1225))/'Frame Table'!$F$6,1)+1)</f>
        <v>61</v>
      </c>
      <c r="F1225">
        <f t="shared" si="380"/>
        <v>51</v>
      </c>
      <c r="G1225">
        <f>INDEX(Testing!$N$17:$N$23,FLOOR(('Frame Table'!B1225-($E$6*D1225)-($E$6*60*C1225))/'Frame Table'!$F$6,1)+1)</f>
        <v>58</v>
      </c>
      <c r="J1225">
        <f t="shared" si="377"/>
        <v>1217</v>
      </c>
      <c r="K1225">
        <f t="shared" si="373"/>
        <v>1327747</v>
      </c>
      <c r="L1225">
        <f t="shared" si="386"/>
        <v>0</v>
      </c>
      <c r="M1225">
        <f t="shared" si="387"/>
        <v>51</v>
      </c>
      <c r="N1225">
        <f>INDEX(Testing!$K$17:$K$23,FLOOR(('Frame Table'!K1225-($E$6*M1225)-($E$6*60*L1225))/'Frame Table'!$F$6,1)+1)</f>
        <v>97</v>
      </c>
      <c r="O1225">
        <f t="shared" si="381"/>
        <v>86</v>
      </c>
      <c r="P1225">
        <f>INDEX(Testing!$N$17:$N$23,FLOOR(('Frame Table'!K1225-($E$6*M1225)-($E$6*60*L1225))/'Frame Table'!$F$6,1)+1)</f>
        <v>96</v>
      </c>
      <c r="S1225">
        <f t="shared" si="378"/>
        <v>1217</v>
      </c>
      <c r="T1225">
        <f t="shared" si="374"/>
        <v>1859576</v>
      </c>
      <c r="U1225">
        <f t="shared" si="388"/>
        <v>1</v>
      </c>
      <c r="V1225">
        <f t="shared" si="389"/>
        <v>12</v>
      </c>
      <c r="W1225">
        <f>INDEX(Testing!$K$17:$K$23,FLOOR(('Frame Table'!T1225-($E$6*V1225)-($E$6*60*U1225))/'Frame Table'!$F$6,1)+1)</f>
        <v>61</v>
      </c>
      <c r="X1225">
        <f t="shared" si="382"/>
        <v>63</v>
      </c>
      <c r="Y1225">
        <f>INDEX(Testing!$N$17:$N$23,FLOOR(('Frame Table'!T1225-($E$6*V1225)-($E$6*60*U1225))/'Frame Table'!$F$6,1)+1)</f>
        <v>58</v>
      </c>
      <c r="AB1225">
        <f t="shared" si="379"/>
        <v>1217</v>
      </c>
      <c r="AC1225">
        <f t="shared" si="375"/>
        <v>1161018</v>
      </c>
      <c r="AD1225">
        <f t="shared" si="390"/>
        <v>0</v>
      </c>
      <c r="AE1225">
        <f t="shared" si="391"/>
        <v>45</v>
      </c>
      <c r="AF1225">
        <f>INDEX(Testing!$K$17:$K$23,FLOOR(('Frame Table'!AC1225-($E$6*AE1225)-($E$6*60*AD1225))/'Frame Table'!$F$6,1)+1)</f>
        <v>48</v>
      </c>
      <c r="AG1225">
        <f t="shared" si="383"/>
        <v>35</v>
      </c>
      <c r="AH1225">
        <f>INDEX(Testing!$N$17:$N$23,FLOOR(('Frame Table'!AC1225-($E$6*AE1225)-($E$6*60*AD1225))/'Frame Table'!$F$6,1)+1)</f>
        <v>38</v>
      </c>
    </row>
    <row r="1226" spans="1:34" x14ac:dyDescent="0.25">
      <c r="A1226">
        <f t="shared" si="376"/>
        <v>1218</v>
      </c>
      <c r="B1226">
        <f t="shared" si="392"/>
        <v>1550514</v>
      </c>
      <c r="C1226">
        <f t="shared" si="384"/>
        <v>1</v>
      </c>
      <c r="D1226">
        <f t="shared" si="385"/>
        <v>0</v>
      </c>
      <c r="E1226">
        <f>INDEX(Testing!$K$17:$K$23,FLOOR(('Frame Table'!B1226-($E$6*D1226)-($E$6*60*C1226))/'Frame Table'!$F$6,1)+1)</f>
        <v>61</v>
      </c>
      <c r="F1226">
        <f t="shared" si="380"/>
        <v>56</v>
      </c>
      <c r="G1226">
        <f>INDEX(Testing!$N$17:$N$23,FLOOR(('Frame Table'!B1226-($E$6*D1226)-($E$6*60*C1226))/'Frame Table'!$F$6,1)+1)</f>
        <v>58</v>
      </c>
      <c r="J1226">
        <f t="shared" si="377"/>
        <v>1218</v>
      </c>
      <c r="K1226">
        <f t="shared" ref="K1226:K1289" si="393">J1226*L$6</f>
        <v>1328838</v>
      </c>
      <c r="L1226">
        <f t="shared" si="386"/>
        <v>0</v>
      </c>
      <c r="M1226">
        <f t="shared" si="387"/>
        <v>51</v>
      </c>
      <c r="N1226">
        <f>INDEX(Testing!$K$17:$K$23,FLOOR(('Frame Table'!K1226-($E$6*M1226)-($E$6*60*L1226))/'Frame Table'!$F$6,1)+1)</f>
        <v>97</v>
      </c>
      <c r="O1226">
        <f t="shared" si="381"/>
        <v>90</v>
      </c>
      <c r="P1226">
        <f>INDEX(Testing!$N$17:$N$23,FLOOR(('Frame Table'!K1226-($E$6*M1226)-($E$6*60*L1226))/'Frame Table'!$F$6,1)+1)</f>
        <v>96</v>
      </c>
      <c r="S1226">
        <f t="shared" si="378"/>
        <v>1218</v>
      </c>
      <c r="T1226">
        <f t="shared" ref="T1226:T1289" si="394">S1226*U$6</f>
        <v>1861104</v>
      </c>
      <c r="U1226">
        <f t="shared" si="388"/>
        <v>1</v>
      </c>
      <c r="V1226">
        <f t="shared" si="389"/>
        <v>12</v>
      </c>
      <c r="W1226">
        <f>INDEX(Testing!$K$17:$K$23,FLOOR(('Frame Table'!T1226-($E$6*V1226)-($E$6*60*U1226))/'Frame Table'!$F$6,1)+1)</f>
        <v>82</v>
      </c>
      <c r="X1226">
        <f t="shared" si="382"/>
        <v>69</v>
      </c>
      <c r="Y1226">
        <f>INDEX(Testing!$N$17:$N$23,FLOOR(('Frame Table'!T1226-($E$6*V1226)-($E$6*60*U1226))/'Frame Table'!$F$6,1)+1)</f>
        <v>77</v>
      </c>
      <c r="AB1226">
        <f t="shared" si="379"/>
        <v>1218</v>
      </c>
      <c r="AC1226">
        <f t="shared" ref="AC1226:AC1289" si="395">AB1226*AD$6</f>
        <v>1161972</v>
      </c>
      <c r="AD1226">
        <f t="shared" si="390"/>
        <v>0</v>
      </c>
      <c r="AE1226">
        <f t="shared" si="391"/>
        <v>45</v>
      </c>
      <c r="AF1226">
        <f>INDEX(Testing!$K$17:$K$23,FLOOR(('Frame Table'!AC1226-($E$6*AE1226)-($E$6*60*AD1226))/'Frame Table'!$F$6,1)+1)</f>
        <v>48</v>
      </c>
      <c r="AG1226">
        <f t="shared" si="383"/>
        <v>38</v>
      </c>
      <c r="AH1226">
        <f>INDEX(Testing!$N$17:$N$23,FLOOR(('Frame Table'!AC1226-($E$6*AE1226)-($E$6*60*AD1226))/'Frame Table'!$F$6,1)+1)</f>
        <v>38</v>
      </c>
    </row>
    <row r="1227" spans="1:34" x14ac:dyDescent="0.25">
      <c r="A1227">
        <f t="shared" ref="A1227:A1290" si="396">A1226+1</f>
        <v>1219</v>
      </c>
      <c r="B1227">
        <f t="shared" si="392"/>
        <v>1551787</v>
      </c>
      <c r="C1227">
        <f t="shared" si="384"/>
        <v>1</v>
      </c>
      <c r="D1227">
        <f t="shared" si="385"/>
        <v>0</v>
      </c>
      <c r="E1227">
        <f>INDEX(Testing!$K$17:$K$23,FLOOR(('Frame Table'!B1227-($E$6*D1227)-($E$6*60*C1227))/'Frame Table'!$F$6,1)+1)</f>
        <v>61</v>
      </c>
      <c r="F1227">
        <f t="shared" si="380"/>
        <v>61</v>
      </c>
      <c r="G1227">
        <f>INDEX(Testing!$N$17:$N$23,FLOOR(('Frame Table'!B1227-($E$6*D1227)-($E$6*60*C1227))/'Frame Table'!$F$6,1)+1)</f>
        <v>58</v>
      </c>
      <c r="J1227">
        <f t="shared" ref="J1227:J1290" si="397">J1226+1</f>
        <v>1219</v>
      </c>
      <c r="K1227">
        <f t="shared" si="393"/>
        <v>1329929</v>
      </c>
      <c r="L1227">
        <f t="shared" si="386"/>
        <v>0</v>
      </c>
      <c r="M1227">
        <f t="shared" si="387"/>
        <v>51</v>
      </c>
      <c r="N1227">
        <f>INDEX(Testing!$K$17:$K$23,FLOOR(('Frame Table'!K1227-($E$6*M1227)-($E$6*60*L1227))/'Frame Table'!$F$6,1)+1)</f>
        <v>97</v>
      </c>
      <c r="O1227">
        <f t="shared" si="381"/>
        <v>95</v>
      </c>
      <c r="P1227">
        <f>INDEX(Testing!$N$17:$N$23,FLOOR(('Frame Table'!K1227-($E$6*M1227)-($E$6*60*L1227))/'Frame Table'!$F$6,1)+1)</f>
        <v>96</v>
      </c>
      <c r="S1227">
        <f t="shared" ref="S1227:S1290" si="398">S1226+1</f>
        <v>1219</v>
      </c>
      <c r="T1227">
        <f t="shared" si="394"/>
        <v>1862632</v>
      </c>
      <c r="U1227">
        <f t="shared" si="388"/>
        <v>1</v>
      </c>
      <c r="V1227">
        <f t="shared" si="389"/>
        <v>12</v>
      </c>
      <c r="W1227">
        <f>INDEX(Testing!$K$17:$K$23,FLOOR(('Frame Table'!T1227-($E$6*V1227)-($E$6*60*U1227))/'Frame Table'!$F$6,1)+1)</f>
        <v>82</v>
      </c>
      <c r="X1227">
        <f t="shared" si="382"/>
        <v>75</v>
      </c>
      <c r="Y1227">
        <f>INDEX(Testing!$N$17:$N$23,FLOOR(('Frame Table'!T1227-($E$6*V1227)-($E$6*60*U1227))/'Frame Table'!$F$6,1)+1)</f>
        <v>77</v>
      </c>
      <c r="AB1227">
        <f t="shared" ref="AB1227:AB1290" si="399">AB1226+1</f>
        <v>1219</v>
      </c>
      <c r="AC1227">
        <f t="shared" si="395"/>
        <v>1162926</v>
      </c>
      <c r="AD1227">
        <f t="shared" si="390"/>
        <v>0</v>
      </c>
      <c r="AE1227">
        <f t="shared" si="391"/>
        <v>45</v>
      </c>
      <c r="AF1227">
        <f>INDEX(Testing!$K$17:$K$23,FLOOR(('Frame Table'!AC1227-($E$6*AE1227)-($E$6*60*AD1227))/'Frame Table'!$F$6,1)+1)</f>
        <v>48</v>
      </c>
      <c r="AG1227">
        <f t="shared" si="383"/>
        <v>42</v>
      </c>
      <c r="AH1227">
        <f>INDEX(Testing!$N$17:$N$23,FLOOR(('Frame Table'!AC1227-($E$6*AE1227)-($E$6*60*AD1227))/'Frame Table'!$F$6,1)+1)</f>
        <v>38</v>
      </c>
    </row>
    <row r="1228" spans="1:34" x14ac:dyDescent="0.25">
      <c r="A1228">
        <f t="shared" si="396"/>
        <v>1220</v>
      </c>
      <c r="B1228">
        <f t="shared" si="392"/>
        <v>1553060</v>
      </c>
      <c r="C1228">
        <f t="shared" si="384"/>
        <v>1</v>
      </c>
      <c r="D1228">
        <f t="shared" si="385"/>
        <v>0</v>
      </c>
      <c r="E1228">
        <f>INDEX(Testing!$K$17:$K$23,FLOOR(('Frame Table'!B1228-($E$6*D1228)-($E$6*60*C1228))/'Frame Table'!$F$6,1)+1)</f>
        <v>82</v>
      </c>
      <c r="F1228">
        <f t="shared" si="380"/>
        <v>66</v>
      </c>
      <c r="G1228">
        <f>INDEX(Testing!$N$17:$N$23,FLOOR(('Frame Table'!B1228-($E$6*D1228)-($E$6*60*C1228))/'Frame Table'!$F$6,1)+1)</f>
        <v>77</v>
      </c>
      <c r="J1228">
        <f t="shared" si="397"/>
        <v>1220</v>
      </c>
      <c r="K1228">
        <f t="shared" si="393"/>
        <v>1331020</v>
      </c>
      <c r="L1228">
        <f t="shared" si="386"/>
        <v>0</v>
      </c>
      <c r="M1228">
        <f t="shared" si="387"/>
        <v>51</v>
      </c>
      <c r="N1228">
        <f>INDEX(Testing!$K$17:$K$23,FLOOR(('Frame Table'!K1228-($E$6*M1228)-($E$6*60*L1228))/'Frame Table'!$F$6,1)+1)</f>
        <v>99</v>
      </c>
      <c r="O1228">
        <f t="shared" si="381"/>
        <v>99</v>
      </c>
      <c r="P1228">
        <f>INDEX(Testing!$N$17:$N$23,FLOOR(('Frame Table'!K1228-($E$6*M1228)-($E$6*60*L1228))/'Frame Table'!$F$6,1)+1)</f>
        <v>99</v>
      </c>
      <c r="S1228">
        <f t="shared" si="398"/>
        <v>1220</v>
      </c>
      <c r="T1228">
        <f t="shared" si="394"/>
        <v>1864160</v>
      </c>
      <c r="U1228">
        <f t="shared" si="388"/>
        <v>1</v>
      </c>
      <c r="V1228">
        <f t="shared" si="389"/>
        <v>12</v>
      </c>
      <c r="W1228">
        <f>INDEX(Testing!$K$17:$K$23,FLOOR(('Frame Table'!T1228-($E$6*V1228)-($E$6*60*U1228))/'Frame Table'!$F$6,1)+1)</f>
        <v>97</v>
      </c>
      <c r="X1228">
        <f t="shared" si="382"/>
        <v>81</v>
      </c>
      <c r="Y1228">
        <f>INDEX(Testing!$N$17:$N$23,FLOOR(('Frame Table'!T1228-($E$6*V1228)-($E$6*60*U1228))/'Frame Table'!$F$6,1)+1)</f>
        <v>96</v>
      </c>
      <c r="AB1228">
        <f t="shared" si="399"/>
        <v>1220</v>
      </c>
      <c r="AC1228">
        <f t="shared" si="395"/>
        <v>1163880</v>
      </c>
      <c r="AD1228">
        <f t="shared" si="390"/>
        <v>0</v>
      </c>
      <c r="AE1228">
        <f t="shared" si="391"/>
        <v>45</v>
      </c>
      <c r="AF1228">
        <f>INDEX(Testing!$K$17:$K$23,FLOOR(('Frame Table'!AC1228-($E$6*AE1228)-($E$6*60*AD1228))/'Frame Table'!$F$6,1)+1)</f>
        <v>48</v>
      </c>
      <c r="AG1228">
        <f t="shared" si="383"/>
        <v>46</v>
      </c>
      <c r="AH1228">
        <f>INDEX(Testing!$N$17:$N$23,FLOOR(('Frame Table'!AC1228-($E$6*AE1228)-($E$6*60*AD1228))/'Frame Table'!$F$6,1)+1)</f>
        <v>38</v>
      </c>
    </row>
    <row r="1229" spans="1:34" x14ac:dyDescent="0.25">
      <c r="A1229">
        <f t="shared" si="396"/>
        <v>1221</v>
      </c>
      <c r="B1229">
        <f t="shared" si="392"/>
        <v>1554333</v>
      </c>
      <c r="C1229">
        <f t="shared" si="384"/>
        <v>1</v>
      </c>
      <c r="D1229">
        <f t="shared" si="385"/>
        <v>0</v>
      </c>
      <c r="E1229">
        <f>INDEX(Testing!$K$17:$K$23,FLOOR(('Frame Table'!B1229-($E$6*D1229)-($E$6*60*C1229))/'Frame Table'!$F$6,1)+1)</f>
        <v>82</v>
      </c>
      <c r="F1229">
        <f t="shared" si="380"/>
        <v>71</v>
      </c>
      <c r="G1229">
        <f>INDEX(Testing!$N$17:$N$23,FLOOR(('Frame Table'!B1229-($E$6*D1229)-($E$6*60*C1229))/'Frame Table'!$F$6,1)+1)</f>
        <v>77</v>
      </c>
      <c r="J1229">
        <f t="shared" si="397"/>
        <v>1221</v>
      </c>
      <c r="K1229">
        <f t="shared" si="393"/>
        <v>1332111</v>
      </c>
      <c r="L1229">
        <f t="shared" si="386"/>
        <v>0</v>
      </c>
      <c r="M1229">
        <f t="shared" si="387"/>
        <v>52</v>
      </c>
      <c r="N1229">
        <f>INDEX(Testing!$K$17:$K$23,FLOOR(('Frame Table'!K1229-($E$6*M1229)-($E$6*60*L1229))/'Frame Table'!$F$6,1)+1)</f>
        <v>0</v>
      </c>
      <c r="O1229">
        <f t="shared" si="381"/>
        <v>3</v>
      </c>
      <c r="P1229">
        <f>INDEX(Testing!$N$17:$N$23,FLOOR(('Frame Table'!K1229-($E$6*M1229)-($E$6*60*L1229))/'Frame Table'!$F$6,1)+1)</f>
        <v>0</v>
      </c>
      <c r="S1229">
        <f t="shared" si="398"/>
        <v>1221</v>
      </c>
      <c r="T1229">
        <f t="shared" si="394"/>
        <v>1865688</v>
      </c>
      <c r="U1229">
        <f t="shared" si="388"/>
        <v>1</v>
      </c>
      <c r="V1229">
        <f t="shared" si="389"/>
        <v>12</v>
      </c>
      <c r="W1229">
        <f>INDEX(Testing!$K$17:$K$23,FLOOR(('Frame Table'!T1229-($E$6*V1229)-($E$6*60*U1229))/'Frame Table'!$F$6,1)+1)</f>
        <v>97</v>
      </c>
      <c r="X1229">
        <f t="shared" si="382"/>
        <v>87</v>
      </c>
      <c r="Y1229">
        <f>INDEX(Testing!$N$17:$N$23,FLOOR(('Frame Table'!T1229-($E$6*V1229)-($E$6*60*U1229))/'Frame Table'!$F$6,1)+1)</f>
        <v>96</v>
      </c>
      <c r="AB1229">
        <f t="shared" si="399"/>
        <v>1221</v>
      </c>
      <c r="AC1229">
        <f t="shared" si="395"/>
        <v>1164834</v>
      </c>
      <c r="AD1229">
        <f t="shared" si="390"/>
        <v>0</v>
      </c>
      <c r="AE1229">
        <f t="shared" si="391"/>
        <v>45</v>
      </c>
      <c r="AF1229">
        <f>INDEX(Testing!$K$17:$K$23,FLOOR(('Frame Table'!AC1229-($E$6*AE1229)-($E$6*60*AD1229))/'Frame Table'!$F$6,1)+1)</f>
        <v>61</v>
      </c>
      <c r="AG1229">
        <f t="shared" si="383"/>
        <v>50</v>
      </c>
      <c r="AH1229">
        <f>INDEX(Testing!$N$17:$N$23,FLOOR(('Frame Table'!AC1229-($E$6*AE1229)-($E$6*60*AD1229))/'Frame Table'!$F$6,1)+1)</f>
        <v>58</v>
      </c>
    </row>
    <row r="1230" spans="1:34" x14ac:dyDescent="0.25">
      <c r="A1230">
        <f t="shared" si="396"/>
        <v>1222</v>
      </c>
      <c r="B1230">
        <f t="shared" si="392"/>
        <v>1555606</v>
      </c>
      <c r="C1230">
        <f t="shared" si="384"/>
        <v>1</v>
      </c>
      <c r="D1230">
        <f t="shared" si="385"/>
        <v>0</v>
      </c>
      <c r="E1230">
        <f>INDEX(Testing!$K$17:$K$23,FLOOR(('Frame Table'!B1230-($E$6*D1230)-($E$6*60*C1230))/'Frame Table'!$F$6,1)+1)</f>
        <v>82</v>
      </c>
      <c r="F1230">
        <f t="shared" si="380"/>
        <v>76</v>
      </c>
      <c r="G1230">
        <f>INDEX(Testing!$N$17:$N$23,FLOOR(('Frame Table'!B1230-($E$6*D1230)-($E$6*60*C1230))/'Frame Table'!$F$6,1)+1)</f>
        <v>77</v>
      </c>
      <c r="J1230">
        <f t="shared" si="397"/>
        <v>1222</v>
      </c>
      <c r="K1230">
        <f t="shared" si="393"/>
        <v>1333202</v>
      </c>
      <c r="L1230">
        <f t="shared" si="386"/>
        <v>0</v>
      </c>
      <c r="M1230">
        <f t="shared" si="387"/>
        <v>52</v>
      </c>
      <c r="N1230">
        <f>INDEX(Testing!$K$17:$K$23,FLOOR(('Frame Table'!K1230-($E$6*M1230)-($E$6*60*L1230))/'Frame Table'!$F$6,1)+1)</f>
        <v>0</v>
      </c>
      <c r="O1230">
        <f t="shared" si="381"/>
        <v>7</v>
      </c>
      <c r="P1230">
        <f>INDEX(Testing!$N$17:$N$23,FLOOR(('Frame Table'!K1230-($E$6*M1230)-($E$6*60*L1230))/'Frame Table'!$F$6,1)+1)</f>
        <v>0</v>
      </c>
      <c r="S1230">
        <f t="shared" si="398"/>
        <v>1222</v>
      </c>
      <c r="T1230">
        <f t="shared" si="394"/>
        <v>1867216</v>
      </c>
      <c r="U1230">
        <f t="shared" si="388"/>
        <v>1</v>
      </c>
      <c r="V1230">
        <f t="shared" si="389"/>
        <v>12</v>
      </c>
      <c r="W1230">
        <f>INDEX(Testing!$K$17:$K$23,FLOOR(('Frame Table'!T1230-($E$6*V1230)-($E$6*60*U1230))/'Frame Table'!$F$6,1)+1)</f>
        <v>97</v>
      </c>
      <c r="X1230">
        <f t="shared" si="382"/>
        <v>93</v>
      </c>
      <c r="Y1230">
        <f>INDEX(Testing!$N$17:$N$23,FLOOR(('Frame Table'!T1230-($E$6*V1230)-($E$6*60*U1230))/'Frame Table'!$F$6,1)+1)</f>
        <v>96</v>
      </c>
      <c r="AB1230">
        <f t="shared" si="399"/>
        <v>1222</v>
      </c>
      <c r="AC1230">
        <f t="shared" si="395"/>
        <v>1165788</v>
      </c>
      <c r="AD1230">
        <f t="shared" si="390"/>
        <v>0</v>
      </c>
      <c r="AE1230">
        <f t="shared" si="391"/>
        <v>45</v>
      </c>
      <c r="AF1230">
        <f>INDEX(Testing!$K$17:$K$23,FLOOR(('Frame Table'!AC1230-($E$6*AE1230)-($E$6*60*AD1230))/'Frame Table'!$F$6,1)+1)</f>
        <v>61</v>
      </c>
      <c r="AG1230">
        <f t="shared" si="383"/>
        <v>53</v>
      </c>
      <c r="AH1230">
        <f>INDEX(Testing!$N$17:$N$23,FLOOR(('Frame Table'!AC1230-($E$6*AE1230)-($E$6*60*AD1230))/'Frame Table'!$F$6,1)+1)</f>
        <v>58</v>
      </c>
    </row>
    <row r="1231" spans="1:34" x14ac:dyDescent="0.25">
      <c r="A1231">
        <f t="shared" si="396"/>
        <v>1223</v>
      </c>
      <c r="B1231">
        <f t="shared" si="392"/>
        <v>1556879</v>
      </c>
      <c r="C1231">
        <f t="shared" si="384"/>
        <v>1</v>
      </c>
      <c r="D1231">
        <f t="shared" si="385"/>
        <v>0</v>
      </c>
      <c r="E1231">
        <f>INDEX(Testing!$K$17:$K$23,FLOOR(('Frame Table'!B1231-($E$6*D1231)-($E$6*60*C1231))/'Frame Table'!$F$6,1)+1)</f>
        <v>97</v>
      </c>
      <c r="F1231">
        <f t="shared" si="380"/>
        <v>81</v>
      </c>
      <c r="G1231">
        <f>INDEX(Testing!$N$17:$N$23,FLOOR(('Frame Table'!B1231-($E$6*D1231)-($E$6*60*C1231))/'Frame Table'!$F$6,1)+1)</f>
        <v>96</v>
      </c>
      <c r="J1231">
        <f t="shared" si="397"/>
        <v>1223</v>
      </c>
      <c r="K1231">
        <f t="shared" si="393"/>
        <v>1334293</v>
      </c>
      <c r="L1231">
        <f t="shared" si="386"/>
        <v>0</v>
      </c>
      <c r="M1231">
        <f t="shared" si="387"/>
        <v>52</v>
      </c>
      <c r="N1231">
        <f>INDEX(Testing!$K$17:$K$23,FLOOR(('Frame Table'!K1231-($E$6*M1231)-($E$6*60*L1231))/'Frame Table'!$F$6,1)+1)</f>
        <v>0</v>
      </c>
      <c r="O1231">
        <f t="shared" si="381"/>
        <v>12</v>
      </c>
      <c r="P1231">
        <f>INDEX(Testing!$N$17:$N$23,FLOOR(('Frame Table'!K1231-($E$6*M1231)-($E$6*60*L1231))/'Frame Table'!$F$6,1)+1)</f>
        <v>0</v>
      </c>
      <c r="S1231">
        <f t="shared" si="398"/>
        <v>1223</v>
      </c>
      <c r="T1231">
        <f t="shared" si="394"/>
        <v>1868744</v>
      </c>
      <c r="U1231">
        <f t="shared" si="388"/>
        <v>1</v>
      </c>
      <c r="V1231">
        <f t="shared" si="389"/>
        <v>12</v>
      </c>
      <c r="W1231">
        <f>INDEX(Testing!$K$17:$K$23,FLOOR(('Frame Table'!T1231-($E$6*V1231)-($E$6*60*U1231))/'Frame Table'!$F$6,1)+1)</f>
        <v>99</v>
      </c>
      <c r="X1231">
        <f t="shared" si="382"/>
        <v>99</v>
      </c>
      <c r="Y1231">
        <f>INDEX(Testing!$N$17:$N$23,FLOOR(('Frame Table'!T1231-($E$6*V1231)-($E$6*60*U1231))/'Frame Table'!$F$6,1)+1)</f>
        <v>99</v>
      </c>
      <c r="AB1231">
        <f t="shared" si="399"/>
        <v>1223</v>
      </c>
      <c r="AC1231">
        <f t="shared" si="395"/>
        <v>1166742</v>
      </c>
      <c r="AD1231">
        <f t="shared" si="390"/>
        <v>0</v>
      </c>
      <c r="AE1231">
        <f t="shared" si="391"/>
        <v>45</v>
      </c>
      <c r="AF1231">
        <f>INDEX(Testing!$K$17:$K$23,FLOOR(('Frame Table'!AC1231-($E$6*AE1231)-($E$6*60*AD1231))/'Frame Table'!$F$6,1)+1)</f>
        <v>61</v>
      </c>
      <c r="AG1231">
        <f t="shared" si="383"/>
        <v>57</v>
      </c>
      <c r="AH1231">
        <f>INDEX(Testing!$N$17:$N$23,FLOOR(('Frame Table'!AC1231-($E$6*AE1231)-($E$6*60*AD1231))/'Frame Table'!$F$6,1)+1)</f>
        <v>58</v>
      </c>
    </row>
    <row r="1232" spans="1:34" x14ac:dyDescent="0.25">
      <c r="A1232">
        <f t="shared" si="396"/>
        <v>1224</v>
      </c>
      <c r="B1232">
        <f t="shared" si="392"/>
        <v>1558152</v>
      </c>
      <c r="C1232">
        <f t="shared" si="384"/>
        <v>1</v>
      </c>
      <c r="D1232">
        <f t="shared" si="385"/>
        <v>0</v>
      </c>
      <c r="E1232">
        <f>INDEX(Testing!$K$17:$K$23,FLOOR(('Frame Table'!B1232-($E$6*D1232)-($E$6*60*C1232))/'Frame Table'!$F$6,1)+1)</f>
        <v>97</v>
      </c>
      <c r="F1232">
        <f t="shared" si="380"/>
        <v>86</v>
      </c>
      <c r="G1232">
        <f>INDEX(Testing!$N$17:$N$23,FLOOR(('Frame Table'!B1232-($E$6*D1232)-($E$6*60*C1232))/'Frame Table'!$F$6,1)+1)</f>
        <v>96</v>
      </c>
      <c r="J1232">
        <f t="shared" si="397"/>
        <v>1224</v>
      </c>
      <c r="K1232">
        <f t="shared" si="393"/>
        <v>1335384</v>
      </c>
      <c r="L1232">
        <f t="shared" si="386"/>
        <v>0</v>
      </c>
      <c r="M1232">
        <f t="shared" si="387"/>
        <v>52</v>
      </c>
      <c r="N1232">
        <f>INDEX(Testing!$K$17:$K$23,FLOOR(('Frame Table'!K1232-($E$6*M1232)-($E$6*60*L1232))/'Frame Table'!$F$6,1)+1)</f>
        <v>25</v>
      </c>
      <c r="O1232">
        <f t="shared" si="381"/>
        <v>16</v>
      </c>
      <c r="P1232">
        <f>INDEX(Testing!$N$17:$N$23,FLOOR(('Frame Table'!K1232-($E$6*M1232)-($E$6*60*L1232))/'Frame Table'!$F$6,1)+1)</f>
        <v>19</v>
      </c>
      <c r="S1232">
        <f t="shared" si="398"/>
        <v>1224</v>
      </c>
      <c r="T1232">
        <f t="shared" si="394"/>
        <v>1870272</v>
      </c>
      <c r="U1232">
        <f t="shared" si="388"/>
        <v>1</v>
      </c>
      <c r="V1232">
        <f t="shared" si="389"/>
        <v>13</v>
      </c>
      <c r="W1232">
        <f>INDEX(Testing!$K$17:$K$23,FLOOR(('Frame Table'!T1232-($E$6*V1232)-($E$6*60*U1232))/'Frame Table'!$F$6,1)+1)</f>
        <v>0</v>
      </c>
      <c r="X1232">
        <f t="shared" si="382"/>
        <v>5</v>
      </c>
      <c r="Y1232">
        <f>INDEX(Testing!$N$17:$N$23,FLOOR(('Frame Table'!T1232-($E$6*V1232)-($E$6*60*U1232))/'Frame Table'!$F$6,1)+1)</f>
        <v>0</v>
      </c>
      <c r="AB1232">
        <f t="shared" si="399"/>
        <v>1224</v>
      </c>
      <c r="AC1232">
        <f t="shared" si="395"/>
        <v>1167696</v>
      </c>
      <c r="AD1232">
        <f t="shared" si="390"/>
        <v>0</v>
      </c>
      <c r="AE1232">
        <f t="shared" si="391"/>
        <v>45</v>
      </c>
      <c r="AF1232">
        <f>INDEX(Testing!$K$17:$K$23,FLOOR(('Frame Table'!AC1232-($E$6*AE1232)-($E$6*60*AD1232))/'Frame Table'!$F$6,1)+1)</f>
        <v>61</v>
      </c>
      <c r="AG1232">
        <f t="shared" si="383"/>
        <v>61</v>
      </c>
      <c r="AH1232">
        <f>INDEX(Testing!$N$17:$N$23,FLOOR(('Frame Table'!AC1232-($E$6*AE1232)-($E$6*60*AD1232))/'Frame Table'!$F$6,1)+1)</f>
        <v>58</v>
      </c>
    </row>
    <row r="1233" spans="1:34" x14ac:dyDescent="0.25">
      <c r="A1233">
        <f t="shared" si="396"/>
        <v>1225</v>
      </c>
      <c r="B1233">
        <f t="shared" si="392"/>
        <v>1559425</v>
      </c>
      <c r="C1233">
        <f t="shared" si="384"/>
        <v>1</v>
      </c>
      <c r="D1233">
        <f t="shared" si="385"/>
        <v>0</v>
      </c>
      <c r="E1233">
        <f>INDEX(Testing!$K$17:$K$23,FLOOR(('Frame Table'!B1233-($E$6*D1233)-($E$6*60*C1233))/'Frame Table'!$F$6,1)+1)</f>
        <v>97</v>
      </c>
      <c r="F1233">
        <f t="shared" si="380"/>
        <v>91</v>
      </c>
      <c r="G1233">
        <f>INDEX(Testing!$N$17:$N$23,FLOOR(('Frame Table'!B1233-($E$6*D1233)-($E$6*60*C1233))/'Frame Table'!$F$6,1)+1)</f>
        <v>96</v>
      </c>
      <c r="J1233">
        <f t="shared" si="397"/>
        <v>1225</v>
      </c>
      <c r="K1233">
        <f t="shared" si="393"/>
        <v>1336475</v>
      </c>
      <c r="L1233">
        <f t="shared" si="386"/>
        <v>0</v>
      </c>
      <c r="M1233">
        <f t="shared" si="387"/>
        <v>52</v>
      </c>
      <c r="N1233">
        <f>INDEX(Testing!$K$17:$K$23,FLOOR(('Frame Table'!K1233-($E$6*M1233)-($E$6*60*L1233))/'Frame Table'!$F$6,1)+1)</f>
        <v>25</v>
      </c>
      <c r="O1233">
        <f t="shared" si="381"/>
        <v>20</v>
      </c>
      <c r="P1233">
        <f>INDEX(Testing!$N$17:$N$23,FLOOR(('Frame Table'!K1233-($E$6*M1233)-($E$6*60*L1233))/'Frame Table'!$F$6,1)+1)</f>
        <v>19</v>
      </c>
      <c r="S1233">
        <f t="shared" si="398"/>
        <v>1225</v>
      </c>
      <c r="T1233">
        <f t="shared" si="394"/>
        <v>1871800</v>
      </c>
      <c r="U1233">
        <f t="shared" si="388"/>
        <v>1</v>
      </c>
      <c r="V1233">
        <f t="shared" si="389"/>
        <v>13</v>
      </c>
      <c r="W1233">
        <f>INDEX(Testing!$K$17:$K$23,FLOOR(('Frame Table'!T1233-($E$6*V1233)-($E$6*60*U1233))/'Frame Table'!$F$6,1)+1)</f>
        <v>0</v>
      </c>
      <c r="X1233">
        <f t="shared" si="382"/>
        <v>11</v>
      </c>
      <c r="Y1233">
        <f>INDEX(Testing!$N$17:$N$23,FLOOR(('Frame Table'!T1233-($E$6*V1233)-($E$6*60*U1233))/'Frame Table'!$F$6,1)+1)</f>
        <v>0</v>
      </c>
      <c r="AB1233">
        <f t="shared" si="399"/>
        <v>1225</v>
      </c>
      <c r="AC1233">
        <f t="shared" si="395"/>
        <v>1168650</v>
      </c>
      <c r="AD1233">
        <f t="shared" si="390"/>
        <v>0</v>
      </c>
      <c r="AE1233">
        <f t="shared" si="391"/>
        <v>45</v>
      </c>
      <c r="AF1233">
        <f>INDEX(Testing!$K$17:$K$23,FLOOR(('Frame Table'!AC1233-($E$6*AE1233)-($E$6*60*AD1233))/'Frame Table'!$F$6,1)+1)</f>
        <v>82</v>
      </c>
      <c r="AG1233">
        <f t="shared" si="383"/>
        <v>65</v>
      </c>
      <c r="AH1233">
        <f>INDEX(Testing!$N$17:$N$23,FLOOR(('Frame Table'!AC1233-($E$6*AE1233)-($E$6*60*AD1233))/'Frame Table'!$F$6,1)+1)</f>
        <v>77</v>
      </c>
    </row>
    <row r="1234" spans="1:34" x14ac:dyDescent="0.25">
      <c r="A1234">
        <f t="shared" si="396"/>
        <v>1226</v>
      </c>
      <c r="B1234">
        <f t="shared" si="392"/>
        <v>1560698</v>
      </c>
      <c r="C1234">
        <f t="shared" si="384"/>
        <v>1</v>
      </c>
      <c r="D1234">
        <f t="shared" si="385"/>
        <v>0</v>
      </c>
      <c r="E1234">
        <f>INDEX(Testing!$K$17:$K$23,FLOOR(('Frame Table'!B1234-($E$6*D1234)-($E$6*60*C1234))/'Frame Table'!$F$6,1)+1)</f>
        <v>99</v>
      </c>
      <c r="F1234">
        <f t="shared" si="380"/>
        <v>96</v>
      </c>
      <c r="G1234">
        <f>INDEX(Testing!$N$17:$N$23,FLOOR(('Frame Table'!B1234-($E$6*D1234)-($E$6*60*C1234))/'Frame Table'!$F$6,1)+1)</f>
        <v>99</v>
      </c>
      <c r="J1234">
        <f t="shared" si="397"/>
        <v>1226</v>
      </c>
      <c r="K1234">
        <f t="shared" si="393"/>
        <v>1337566</v>
      </c>
      <c r="L1234">
        <f t="shared" si="386"/>
        <v>0</v>
      </c>
      <c r="M1234">
        <f t="shared" si="387"/>
        <v>52</v>
      </c>
      <c r="N1234">
        <f>INDEX(Testing!$K$17:$K$23,FLOOR(('Frame Table'!K1234-($E$6*M1234)-($E$6*60*L1234))/'Frame Table'!$F$6,1)+1)</f>
        <v>25</v>
      </c>
      <c r="O1234">
        <f t="shared" si="381"/>
        <v>24</v>
      </c>
      <c r="P1234">
        <f>INDEX(Testing!$N$17:$N$23,FLOOR(('Frame Table'!K1234-($E$6*M1234)-($E$6*60*L1234))/'Frame Table'!$F$6,1)+1)</f>
        <v>19</v>
      </c>
      <c r="S1234">
        <f t="shared" si="398"/>
        <v>1226</v>
      </c>
      <c r="T1234">
        <f t="shared" si="394"/>
        <v>1873328</v>
      </c>
      <c r="U1234">
        <f t="shared" si="388"/>
        <v>1</v>
      </c>
      <c r="V1234">
        <f t="shared" si="389"/>
        <v>13</v>
      </c>
      <c r="W1234">
        <f>INDEX(Testing!$K$17:$K$23,FLOOR(('Frame Table'!T1234-($E$6*V1234)-($E$6*60*U1234))/'Frame Table'!$F$6,1)+1)</f>
        <v>25</v>
      </c>
      <c r="X1234">
        <f t="shared" si="382"/>
        <v>17</v>
      </c>
      <c r="Y1234">
        <f>INDEX(Testing!$N$17:$N$23,FLOOR(('Frame Table'!T1234-($E$6*V1234)-($E$6*60*U1234))/'Frame Table'!$F$6,1)+1)</f>
        <v>19</v>
      </c>
      <c r="AB1234">
        <f t="shared" si="399"/>
        <v>1226</v>
      </c>
      <c r="AC1234">
        <f t="shared" si="395"/>
        <v>1169604</v>
      </c>
      <c r="AD1234">
        <f t="shared" si="390"/>
        <v>0</v>
      </c>
      <c r="AE1234">
        <f t="shared" si="391"/>
        <v>45</v>
      </c>
      <c r="AF1234">
        <f>INDEX(Testing!$K$17:$K$23,FLOOR(('Frame Table'!AC1234-($E$6*AE1234)-($E$6*60*AD1234))/'Frame Table'!$F$6,1)+1)</f>
        <v>82</v>
      </c>
      <c r="AG1234">
        <f t="shared" si="383"/>
        <v>68</v>
      </c>
      <c r="AH1234">
        <f>INDEX(Testing!$N$17:$N$23,FLOOR(('Frame Table'!AC1234-($E$6*AE1234)-($E$6*60*AD1234))/'Frame Table'!$F$6,1)+1)</f>
        <v>77</v>
      </c>
    </row>
    <row r="1235" spans="1:34" x14ac:dyDescent="0.25">
      <c r="A1235">
        <f t="shared" si="396"/>
        <v>1227</v>
      </c>
      <c r="B1235">
        <f t="shared" si="392"/>
        <v>1561971</v>
      </c>
      <c r="C1235">
        <f t="shared" si="384"/>
        <v>1</v>
      </c>
      <c r="D1235">
        <f t="shared" si="385"/>
        <v>1</v>
      </c>
      <c r="E1235">
        <f>INDEX(Testing!$K$17:$K$23,FLOOR(('Frame Table'!B1235-($E$6*D1235)-($E$6*60*C1235))/'Frame Table'!$F$6,1)+1)</f>
        <v>0</v>
      </c>
      <c r="F1235">
        <f t="shared" si="380"/>
        <v>1</v>
      </c>
      <c r="G1235">
        <f>INDEX(Testing!$N$17:$N$23,FLOOR(('Frame Table'!B1235-($E$6*D1235)-($E$6*60*C1235))/'Frame Table'!$F$6,1)+1)</f>
        <v>0</v>
      </c>
      <c r="J1235">
        <f t="shared" si="397"/>
        <v>1227</v>
      </c>
      <c r="K1235">
        <f t="shared" si="393"/>
        <v>1338657</v>
      </c>
      <c r="L1235">
        <f t="shared" si="386"/>
        <v>0</v>
      </c>
      <c r="M1235">
        <f t="shared" si="387"/>
        <v>52</v>
      </c>
      <c r="N1235">
        <f>INDEX(Testing!$K$17:$K$23,FLOOR(('Frame Table'!K1235-($E$6*M1235)-($E$6*60*L1235))/'Frame Table'!$F$6,1)+1)</f>
        <v>25</v>
      </c>
      <c r="O1235">
        <f t="shared" si="381"/>
        <v>29</v>
      </c>
      <c r="P1235">
        <f>INDEX(Testing!$N$17:$N$23,FLOOR(('Frame Table'!K1235-($E$6*M1235)-($E$6*60*L1235))/'Frame Table'!$F$6,1)+1)</f>
        <v>19</v>
      </c>
      <c r="S1235">
        <f t="shared" si="398"/>
        <v>1227</v>
      </c>
      <c r="T1235">
        <f t="shared" si="394"/>
        <v>1874856</v>
      </c>
      <c r="U1235">
        <f t="shared" si="388"/>
        <v>1</v>
      </c>
      <c r="V1235">
        <f t="shared" si="389"/>
        <v>13</v>
      </c>
      <c r="W1235">
        <f>INDEX(Testing!$K$17:$K$23,FLOOR(('Frame Table'!T1235-($E$6*V1235)-($E$6*60*U1235))/'Frame Table'!$F$6,1)+1)</f>
        <v>25</v>
      </c>
      <c r="X1235">
        <f t="shared" si="382"/>
        <v>23</v>
      </c>
      <c r="Y1235">
        <f>INDEX(Testing!$N$17:$N$23,FLOOR(('Frame Table'!T1235-($E$6*V1235)-($E$6*60*U1235))/'Frame Table'!$F$6,1)+1)</f>
        <v>19</v>
      </c>
      <c r="AB1235">
        <f t="shared" si="399"/>
        <v>1227</v>
      </c>
      <c r="AC1235">
        <f t="shared" si="395"/>
        <v>1170558</v>
      </c>
      <c r="AD1235">
        <f t="shared" si="390"/>
        <v>0</v>
      </c>
      <c r="AE1235">
        <f t="shared" si="391"/>
        <v>45</v>
      </c>
      <c r="AF1235">
        <f>INDEX(Testing!$K$17:$K$23,FLOOR(('Frame Table'!AC1235-($E$6*AE1235)-($E$6*60*AD1235))/'Frame Table'!$F$6,1)+1)</f>
        <v>82</v>
      </c>
      <c r="AG1235">
        <f t="shared" si="383"/>
        <v>72</v>
      </c>
      <c r="AH1235">
        <f>INDEX(Testing!$N$17:$N$23,FLOOR(('Frame Table'!AC1235-($E$6*AE1235)-($E$6*60*AD1235))/'Frame Table'!$F$6,1)+1)</f>
        <v>77</v>
      </c>
    </row>
    <row r="1236" spans="1:34" x14ac:dyDescent="0.25">
      <c r="A1236">
        <f t="shared" si="396"/>
        <v>1228</v>
      </c>
      <c r="B1236">
        <f t="shared" si="392"/>
        <v>1563244</v>
      </c>
      <c r="C1236">
        <f t="shared" si="384"/>
        <v>1</v>
      </c>
      <c r="D1236">
        <f t="shared" si="385"/>
        <v>1</v>
      </c>
      <c r="E1236">
        <f>INDEX(Testing!$K$17:$K$23,FLOOR(('Frame Table'!B1236-($E$6*D1236)-($E$6*60*C1236))/'Frame Table'!$F$6,1)+1)</f>
        <v>0</v>
      </c>
      <c r="F1236">
        <f t="shared" si="380"/>
        <v>6</v>
      </c>
      <c r="G1236">
        <f>INDEX(Testing!$N$17:$N$23,FLOOR(('Frame Table'!B1236-($E$6*D1236)-($E$6*60*C1236))/'Frame Table'!$F$6,1)+1)</f>
        <v>0</v>
      </c>
      <c r="J1236">
        <f t="shared" si="397"/>
        <v>1228</v>
      </c>
      <c r="K1236">
        <f t="shared" si="393"/>
        <v>1339748</v>
      </c>
      <c r="L1236">
        <f t="shared" si="386"/>
        <v>0</v>
      </c>
      <c r="M1236">
        <f t="shared" si="387"/>
        <v>52</v>
      </c>
      <c r="N1236">
        <f>INDEX(Testing!$K$17:$K$23,FLOOR(('Frame Table'!K1236-($E$6*M1236)-($E$6*60*L1236))/'Frame Table'!$F$6,1)+1)</f>
        <v>48</v>
      </c>
      <c r="O1236">
        <f t="shared" si="381"/>
        <v>33</v>
      </c>
      <c r="P1236">
        <f>INDEX(Testing!$N$17:$N$23,FLOOR(('Frame Table'!K1236-($E$6*M1236)-($E$6*60*L1236))/'Frame Table'!$F$6,1)+1)</f>
        <v>38</v>
      </c>
      <c r="S1236">
        <f t="shared" si="398"/>
        <v>1228</v>
      </c>
      <c r="T1236">
        <f t="shared" si="394"/>
        <v>1876384</v>
      </c>
      <c r="U1236">
        <f t="shared" si="388"/>
        <v>1</v>
      </c>
      <c r="V1236">
        <f t="shared" si="389"/>
        <v>13</v>
      </c>
      <c r="W1236">
        <f>INDEX(Testing!$K$17:$K$23,FLOOR(('Frame Table'!T1236-($E$6*V1236)-($E$6*60*U1236))/'Frame Table'!$F$6,1)+1)</f>
        <v>25</v>
      </c>
      <c r="X1236">
        <f t="shared" si="382"/>
        <v>29</v>
      </c>
      <c r="Y1236">
        <f>INDEX(Testing!$N$17:$N$23,FLOOR(('Frame Table'!T1236-($E$6*V1236)-($E$6*60*U1236))/'Frame Table'!$F$6,1)+1)</f>
        <v>19</v>
      </c>
      <c r="AB1236">
        <f t="shared" si="399"/>
        <v>1228</v>
      </c>
      <c r="AC1236">
        <f t="shared" si="395"/>
        <v>1171512</v>
      </c>
      <c r="AD1236">
        <f t="shared" si="390"/>
        <v>0</v>
      </c>
      <c r="AE1236">
        <f t="shared" si="391"/>
        <v>45</v>
      </c>
      <c r="AF1236">
        <f>INDEX(Testing!$K$17:$K$23,FLOOR(('Frame Table'!AC1236-($E$6*AE1236)-($E$6*60*AD1236))/'Frame Table'!$F$6,1)+1)</f>
        <v>82</v>
      </c>
      <c r="AG1236">
        <f t="shared" si="383"/>
        <v>76</v>
      </c>
      <c r="AH1236">
        <f>INDEX(Testing!$N$17:$N$23,FLOOR(('Frame Table'!AC1236-($E$6*AE1236)-($E$6*60*AD1236))/'Frame Table'!$F$6,1)+1)</f>
        <v>77</v>
      </c>
    </row>
    <row r="1237" spans="1:34" x14ac:dyDescent="0.25">
      <c r="A1237">
        <f t="shared" si="396"/>
        <v>1229</v>
      </c>
      <c r="B1237">
        <f t="shared" si="392"/>
        <v>1564517</v>
      </c>
      <c r="C1237">
        <f t="shared" si="384"/>
        <v>1</v>
      </c>
      <c r="D1237">
        <f t="shared" si="385"/>
        <v>1</v>
      </c>
      <c r="E1237">
        <f>INDEX(Testing!$K$17:$K$23,FLOOR(('Frame Table'!B1237-($E$6*D1237)-($E$6*60*C1237))/'Frame Table'!$F$6,1)+1)</f>
        <v>0</v>
      </c>
      <c r="F1237">
        <f t="shared" si="380"/>
        <v>11</v>
      </c>
      <c r="G1237">
        <f>INDEX(Testing!$N$17:$N$23,FLOOR(('Frame Table'!B1237-($E$6*D1237)-($E$6*60*C1237))/'Frame Table'!$F$6,1)+1)</f>
        <v>0</v>
      </c>
      <c r="J1237">
        <f t="shared" si="397"/>
        <v>1229</v>
      </c>
      <c r="K1237">
        <f t="shared" si="393"/>
        <v>1340839</v>
      </c>
      <c r="L1237">
        <f t="shared" si="386"/>
        <v>0</v>
      </c>
      <c r="M1237">
        <f t="shared" si="387"/>
        <v>52</v>
      </c>
      <c r="N1237">
        <f>INDEX(Testing!$K$17:$K$23,FLOOR(('Frame Table'!K1237-($E$6*M1237)-($E$6*60*L1237))/'Frame Table'!$F$6,1)+1)</f>
        <v>48</v>
      </c>
      <c r="O1237">
        <f t="shared" si="381"/>
        <v>37</v>
      </c>
      <c r="P1237">
        <f>INDEX(Testing!$N$17:$N$23,FLOOR(('Frame Table'!K1237-($E$6*M1237)-($E$6*60*L1237))/'Frame Table'!$F$6,1)+1)</f>
        <v>38</v>
      </c>
      <c r="S1237">
        <f t="shared" si="398"/>
        <v>1229</v>
      </c>
      <c r="T1237">
        <f t="shared" si="394"/>
        <v>1877912</v>
      </c>
      <c r="U1237">
        <f t="shared" si="388"/>
        <v>1</v>
      </c>
      <c r="V1237">
        <f t="shared" si="389"/>
        <v>13</v>
      </c>
      <c r="W1237">
        <f>INDEX(Testing!$K$17:$K$23,FLOOR(('Frame Table'!T1237-($E$6*V1237)-($E$6*60*U1237))/'Frame Table'!$F$6,1)+1)</f>
        <v>48</v>
      </c>
      <c r="X1237">
        <f t="shared" si="382"/>
        <v>35</v>
      </c>
      <c r="Y1237">
        <f>INDEX(Testing!$N$17:$N$23,FLOOR(('Frame Table'!T1237-($E$6*V1237)-($E$6*60*U1237))/'Frame Table'!$F$6,1)+1)</f>
        <v>38</v>
      </c>
      <c r="AB1237">
        <f t="shared" si="399"/>
        <v>1229</v>
      </c>
      <c r="AC1237">
        <f t="shared" si="395"/>
        <v>1172466</v>
      </c>
      <c r="AD1237">
        <f t="shared" si="390"/>
        <v>0</v>
      </c>
      <c r="AE1237">
        <f t="shared" si="391"/>
        <v>45</v>
      </c>
      <c r="AF1237">
        <f>INDEX(Testing!$K$17:$K$23,FLOOR(('Frame Table'!AC1237-($E$6*AE1237)-($E$6*60*AD1237))/'Frame Table'!$F$6,1)+1)</f>
        <v>82</v>
      </c>
      <c r="AG1237">
        <f t="shared" si="383"/>
        <v>79</v>
      </c>
      <c r="AH1237">
        <f>INDEX(Testing!$N$17:$N$23,FLOOR(('Frame Table'!AC1237-($E$6*AE1237)-($E$6*60*AD1237))/'Frame Table'!$F$6,1)+1)</f>
        <v>77</v>
      </c>
    </row>
    <row r="1238" spans="1:34" x14ac:dyDescent="0.25">
      <c r="A1238">
        <f t="shared" si="396"/>
        <v>1230</v>
      </c>
      <c r="B1238">
        <f t="shared" si="392"/>
        <v>1565790</v>
      </c>
      <c r="C1238">
        <f t="shared" si="384"/>
        <v>1</v>
      </c>
      <c r="D1238">
        <f t="shared" si="385"/>
        <v>1</v>
      </c>
      <c r="E1238">
        <f>INDEX(Testing!$K$17:$K$23,FLOOR(('Frame Table'!B1238-($E$6*D1238)-($E$6*60*C1238))/'Frame Table'!$F$6,1)+1)</f>
        <v>25</v>
      </c>
      <c r="F1238">
        <f t="shared" si="380"/>
        <v>16</v>
      </c>
      <c r="G1238">
        <f>INDEX(Testing!$N$17:$N$23,FLOOR(('Frame Table'!B1238-($E$6*D1238)-($E$6*60*C1238))/'Frame Table'!$F$6,1)+1)</f>
        <v>19</v>
      </c>
      <c r="J1238">
        <f t="shared" si="397"/>
        <v>1230</v>
      </c>
      <c r="K1238">
        <f t="shared" si="393"/>
        <v>1341930</v>
      </c>
      <c r="L1238">
        <f t="shared" si="386"/>
        <v>0</v>
      </c>
      <c r="M1238">
        <f t="shared" si="387"/>
        <v>52</v>
      </c>
      <c r="N1238">
        <f>INDEX(Testing!$K$17:$K$23,FLOOR(('Frame Table'!K1238-($E$6*M1238)-($E$6*60*L1238))/'Frame Table'!$F$6,1)+1)</f>
        <v>48</v>
      </c>
      <c r="O1238">
        <f t="shared" si="381"/>
        <v>41</v>
      </c>
      <c r="P1238">
        <f>INDEX(Testing!$N$17:$N$23,FLOOR(('Frame Table'!K1238-($E$6*M1238)-($E$6*60*L1238))/'Frame Table'!$F$6,1)+1)</f>
        <v>38</v>
      </c>
      <c r="S1238">
        <f t="shared" si="398"/>
        <v>1230</v>
      </c>
      <c r="T1238">
        <f t="shared" si="394"/>
        <v>1879440</v>
      </c>
      <c r="U1238">
        <f t="shared" si="388"/>
        <v>1</v>
      </c>
      <c r="V1238">
        <f t="shared" si="389"/>
        <v>13</v>
      </c>
      <c r="W1238">
        <f>INDEX(Testing!$K$17:$K$23,FLOOR(('Frame Table'!T1238-($E$6*V1238)-($E$6*60*U1238))/'Frame Table'!$F$6,1)+1)</f>
        <v>48</v>
      </c>
      <c r="X1238">
        <f t="shared" si="382"/>
        <v>41</v>
      </c>
      <c r="Y1238">
        <f>INDEX(Testing!$N$17:$N$23,FLOOR(('Frame Table'!T1238-($E$6*V1238)-($E$6*60*U1238))/'Frame Table'!$F$6,1)+1)</f>
        <v>38</v>
      </c>
      <c r="AB1238">
        <f t="shared" si="399"/>
        <v>1230</v>
      </c>
      <c r="AC1238">
        <f t="shared" si="395"/>
        <v>1173420</v>
      </c>
      <c r="AD1238">
        <f t="shared" si="390"/>
        <v>0</v>
      </c>
      <c r="AE1238">
        <f t="shared" si="391"/>
        <v>45</v>
      </c>
      <c r="AF1238">
        <f>INDEX(Testing!$K$17:$K$23,FLOOR(('Frame Table'!AC1238-($E$6*AE1238)-($E$6*60*AD1238))/'Frame Table'!$F$6,1)+1)</f>
        <v>97</v>
      </c>
      <c r="AG1238">
        <f t="shared" si="383"/>
        <v>83</v>
      </c>
      <c r="AH1238">
        <f>INDEX(Testing!$N$17:$N$23,FLOOR(('Frame Table'!AC1238-($E$6*AE1238)-($E$6*60*AD1238))/'Frame Table'!$F$6,1)+1)</f>
        <v>96</v>
      </c>
    </row>
    <row r="1239" spans="1:34" x14ac:dyDescent="0.25">
      <c r="A1239">
        <f t="shared" si="396"/>
        <v>1231</v>
      </c>
      <c r="B1239">
        <f t="shared" si="392"/>
        <v>1567063</v>
      </c>
      <c r="C1239">
        <f t="shared" si="384"/>
        <v>1</v>
      </c>
      <c r="D1239">
        <f t="shared" si="385"/>
        <v>1</v>
      </c>
      <c r="E1239">
        <f>INDEX(Testing!$K$17:$K$23,FLOOR(('Frame Table'!B1239-($E$6*D1239)-($E$6*60*C1239))/'Frame Table'!$F$6,1)+1)</f>
        <v>25</v>
      </c>
      <c r="F1239">
        <f t="shared" si="380"/>
        <v>21</v>
      </c>
      <c r="G1239">
        <f>INDEX(Testing!$N$17:$N$23,FLOOR(('Frame Table'!B1239-($E$6*D1239)-($E$6*60*C1239))/'Frame Table'!$F$6,1)+1)</f>
        <v>19</v>
      </c>
      <c r="J1239">
        <f t="shared" si="397"/>
        <v>1231</v>
      </c>
      <c r="K1239">
        <f t="shared" si="393"/>
        <v>1343021</v>
      </c>
      <c r="L1239">
        <f t="shared" si="386"/>
        <v>0</v>
      </c>
      <c r="M1239">
        <f t="shared" si="387"/>
        <v>52</v>
      </c>
      <c r="N1239">
        <f>INDEX(Testing!$K$17:$K$23,FLOOR(('Frame Table'!K1239-($E$6*M1239)-($E$6*60*L1239))/'Frame Table'!$F$6,1)+1)</f>
        <v>48</v>
      </c>
      <c r="O1239">
        <f t="shared" si="381"/>
        <v>46</v>
      </c>
      <c r="P1239">
        <f>INDEX(Testing!$N$17:$N$23,FLOOR(('Frame Table'!K1239-($E$6*M1239)-($E$6*60*L1239))/'Frame Table'!$F$6,1)+1)</f>
        <v>38</v>
      </c>
      <c r="S1239">
        <f t="shared" si="398"/>
        <v>1231</v>
      </c>
      <c r="T1239">
        <f t="shared" si="394"/>
        <v>1880968</v>
      </c>
      <c r="U1239">
        <f t="shared" si="388"/>
        <v>1</v>
      </c>
      <c r="V1239">
        <f t="shared" si="389"/>
        <v>13</v>
      </c>
      <c r="W1239">
        <f>INDEX(Testing!$K$17:$K$23,FLOOR(('Frame Table'!T1239-($E$6*V1239)-($E$6*60*U1239))/'Frame Table'!$F$6,1)+1)</f>
        <v>48</v>
      </c>
      <c r="X1239">
        <f t="shared" si="382"/>
        <v>47</v>
      </c>
      <c r="Y1239">
        <f>INDEX(Testing!$N$17:$N$23,FLOOR(('Frame Table'!T1239-($E$6*V1239)-($E$6*60*U1239))/'Frame Table'!$F$6,1)+1)</f>
        <v>38</v>
      </c>
      <c r="AB1239">
        <f t="shared" si="399"/>
        <v>1231</v>
      </c>
      <c r="AC1239">
        <f t="shared" si="395"/>
        <v>1174374</v>
      </c>
      <c r="AD1239">
        <f t="shared" si="390"/>
        <v>0</v>
      </c>
      <c r="AE1239">
        <f t="shared" si="391"/>
        <v>45</v>
      </c>
      <c r="AF1239">
        <f>INDEX(Testing!$K$17:$K$23,FLOOR(('Frame Table'!AC1239-($E$6*AE1239)-($E$6*60*AD1239))/'Frame Table'!$F$6,1)+1)</f>
        <v>97</v>
      </c>
      <c r="AG1239">
        <f t="shared" si="383"/>
        <v>87</v>
      </c>
      <c r="AH1239">
        <f>INDEX(Testing!$N$17:$N$23,FLOOR(('Frame Table'!AC1239-($E$6*AE1239)-($E$6*60*AD1239))/'Frame Table'!$F$6,1)+1)</f>
        <v>96</v>
      </c>
    </row>
    <row r="1240" spans="1:34" x14ac:dyDescent="0.25">
      <c r="A1240">
        <f t="shared" si="396"/>
        <v>1232</v>
      </c>
      <c r="B1240">
        <f t="shared" si="392"/>
        <v>1568336</v>
      </c>
      <c r="C1240">
        <f t="shared" si="384"/>
        <v>1</v>
      </c>
      <c r="D1240">
        <f t="shared" si="385"/>
        <v>1</v>
      </c>
      <c r="E1240">
        <f>INDEX(Testing!$K$17:$K$23,FLOOR(('Frame Table'!B1240-($E$6*D1240)-($E$6*60*C1240))/'Frame Table'!$F$6,1)+1)</f>
        <v>25</v>
      </c>
      <c r="F1240">
        <f t="shared" si="380"/>
        <v>26</v>
      </c>
      <c r="G1240">
        <f>INDEX(Testing!$N$17:$N$23,FLOOR(('Frame Table'!B1240-($E$6*D1240)-($E$6*60*C1240))/'Frame Table'!$F$6,1)+1)</f>
        <v>19</v>
      </c>
      <c r="J1240">
        <f t="shared" si="397"/>
        <v>1232</v>
      </c>
      <c r="K1240">
        <f t="shared" si="393"/>
        <v>1344112</v>
      </c>
      <c r="L1240">
        <f t="shared" si="386"/>
        <v>0</v>
      </c>
      <c r="M1240">
        <f t="shared" si="387"/>
        <v>52</v>
      </c>
      <c r="N1240">
        <f>INDEX(Testing!$K$17:$K$23,FLOOR(('Frame Table'!K1240-($E$6*M1240)-($E$6*60*L1240))/'Frame Table'!$F$6,1)+1)</f>
        <v>61</v>
      </c>
      <c r="O1240">
        <f t="shared" si="381"/>
        <v>50</v>
      </c>
      <c r="P1240">
        <f>INDEX(Testing!$N$17:$N$23,FLOOR(('Frame Table'!K1240-($E$6*M1240)-($E$6*60*L1240))/'Frame Table'!$F$6,1)+1)</f>
        <v>58</v>
      </c>
      <c r="S1240">
        <f t="shared" si="398"/>
        <v>1232</v>
      </c>
      <c r="T1240">
        <f t="shared" si="394"/>
        <v>1882496</v>
      </c>
      <c r="U1240">
        <f t="shared" si="388"/>
        <v>1</v>
      </c>
      <c r="V1240">
        <f t="shared" si="389"/>
        <v>13</v>
      </c>
      <c r="W1240">
        <f>INDEX(Testing!$K$17:$K$23,FLOOR(('Frame Table'!T1240-($E$6*V1240)-($E$6*60*U1240))/'Frame Table'!$F$6,1)+1)</f>
        <v>61</v>
      </c>
      <c r="X1240">
        <f t="shared" si="382"/>
        <v>53</v>
      </c>
      <c r="Y1240">
        <f>INDEX(Testing!$N$17:$N$23,FLOOR(('Frame Table'!T1240-($E$6*V1240)-($E$6*60*U1240))/'Frame Table'!$F$6,1)+1)</f>
        <v>58</v>
      </c>
      <c r="AB1240">
        <f t="shared" si="399"/>
        <v>1232</v>
      </c>
      <c r="AC1240">
        <f t="shared" si="395"/>
        <v>1175328</v>
      </c>
      <c r="AD1240">
        <f t="shared" si="390"/>
        <v>0</v>
      </c>
      <c r="AE1240">
        <f t="shared" si="391"/>
        <v>45</v>
      </c>
      <c r="AF1240">
        <f>INDEX(Testing!$K$17:$K$23,FLOOR(('Frame Table'!AC1240-($E$6*AE1240)-($E$6*60*AD1240))/'Frame Table'!$F$6,1)+1)</f>
        <v>97</v>
      </c>
      <c r="AG1240">
        <f t="shared" si="383"/>
        <v>91</v>
      </c>
      <c r="AH1240">
        <f>INDEX(Testing!$N$17:$N$23,FLOOR(('Frame Table'!AC1240-($E$6*AE1240)-($E$6*60*AD1240))/'Frame Table'!$F$6,1)+1)</f>
        <v>96</v>
      </c>
    </row>
    <row r="1241" spans="1:34" x14ac:dyDescent="0.25">
      <c r="A1241">
        <f t="shared" si="396"/>
        <v>1233</v>
      </c>
      <c r="B1241">
        <f t="shared" si="392"/>
        <v>1569609</v>
      </c>
      <c r="C1241">
        <f t="shared" si="384"/>
        <v>1</v>
      </c>
      <c r="D1241">
        <f t="shared" si="385"/>
        <v>1</v>
      </c>
      <c r="E1241">
        <f>INDEX(Testing!$K$17:$K$23,FLOOR(('Frame Table'!B1241-($E$6*D1241)-($E$6*60*C1241))/'Frame Table'!$F$6,1)+1)</f>
        <v>25</v>
      </c>
      <c r="F1241">
        <f t="shared" si="380"/>
        <v>31</v>
      </c>
      <c r="G1241">
        <f>INDEX(Testing!$N$17:$N$23,FLOOR(('Frame Table'!B1241-($E$6*D1241)-($E$6*60*C1241))/'Frame Table'!$F$6,1)+1)</f>
        <v>19</v>
      </c>
      <c r="J1241">
        <f t="shared" si="397"/>
        <v>1233</v>
      </c>
      <c r="K1241">
        <f t="shared" si="393"/>
        <v>1345203</v>
      </c>
      <c r="L1241">
        <f t="shared" si="386"/>
        <v>0</v>
      </c>
      <c r="M1241">
        <f t="shared" si="387"/>
        <v>52</v>
      </c>
      <c r="N1241">
        <f>INDEX(Testing!$K$17:$K$23,FLOOR(('Frame Table'!K1241-($E$6*M1241)-($E$6*60*L1241))/'Frame Table'!$F$6,1)+1)</f>
        <v>61</v>
      </c>
      <c r="O1241">
        <f t="shared" si="381"/>
        <v>54</v>
      </c>
      <c r="P1241">
        <f>INDEX(Testing!$N$17:$N$23,FLOOR(('Frame Table'!K1241-($E$6*M1241)-($E$6*60*L1241))/'Frame Table'!$F$6,1)+1)</f>
        <v>58</v>
      </c>
      <c r="S1241">
        <f t="shared" si="398"/>
        <v>1233</v>
      </c>
      <c r="T1241">
        <f t="shared" si="394"/>
        <v>1884024</v>
      </c>
      <c r="U1241">
        <f t="shared" si="388"/>
        <v>1</v>
      </c>
      <c r="V1241">
        <f t="shared" si="389"/>
        <v>13</v>
      </c>
      <c r="W1241">
        <f>INDEX(Testing!$K$17:$K$23,FLOOR(('Frame Table'!T1241-($E$6*V1241)-($E$6*60*U1241))/'Frame Table'!$F$6,1)+1)</f>
        <v>61</v>
      </c>
      <c r="X1241">
        <f t="shared" si="382"/>
        <v>59</v>
      </c>
      <c r="Y1241">
        <f>INDEX(Testing!$N$17:$N$23,FLOOR(('Frame Table'!T1241-($E$6*V1241)-($E$6*60*U1241))/'Frame Table'!$F$6,1)+1)</f>
        <v>58</v>
      </c>
      <c r="AB1241">
        <f t="shared" si="399"/>
        <v>1233</v>
      </c>
      <c r="AC1241">
        <f t="shared" si="395"/>
        <v>1176282</v>
      </c>
      <c r="AD1241">
        <f t="shared" si="390"/>
        <v>0</v>
      </c>
      <c r="AE1241">
        <f t="shared" si="391"/>
        <v>45</v>
      </c>
      <c r="AF1241">
        <f>INDEX(Testing!$K$17:$K$23,FLOOR(('Frame Table'!AC1241-($E$6*AE1241)-($E$6*60*AD1241))/'Frame Table'!$F$6,1)+1)</f>
        <v>97</v>
      </c>
      <c r="AG1241">
        <f t="shared" si="383"/>
        <v>94</v>
      </c>
      <c r="AH1241">
        <f>INDEX(Testing!$N$17:$N$23,FLOOR(('Frame Table'!AC1241-($E$6*AE1241)-($E$6*60*AD1241))/'Frame Table'!$F$6,1)+1)</f>
        <v>96</v>
      </c>
    </row>
    <row r="1242" spans="1:34" x14ac:dyDescent="0.25">
      <c r="A1242">
        <f t="shared" si="396"/>
        <v>1234</v>
      </c>
      <c r="B1242">
        <f t="shared" si="392"/>
        <v>1570882</v>
      </c>
      <c r="C1242">
        <f t="shared" si="384"/>
        <v>1</v>
      </c>
      <c r="D1242">
        <f t="shared" si="385"/>
        <v>1</v>
      </c>
      <c r="E1242">
        <f>INDEX(Testing!$K$17:$K$23,FLOOR(('Frame Table'!B1242-($E$6*D1242)-($E$6*60*C1242))/'Frame Table'!$F$6,1)+1)</f>
        <v>48</v>
      </c>
      <c r="F1242">
        <f t="shared" si="380"/>
        <v>36</v>
      </c>
      <c r="G1242">
        <f>INDEX(Testing!$N$17:$N$23,FLOOR(('Frame Table'!B1242-($E$6*D1242)-($E$6*60*C1242))/'Frame Table'!$F$6,1)+1)</f>
        <v>38</v>
      </c>
      <c r="J1242">
        <f t="shared" si="397"/>
        <v>1234</v>
      </c>
      <c r="K1242">
        <f t="shared" si="393"/>
        <v>1346294</v>
      </c>
      <c r="L1242">
        <f t="shared" si="386"/>
        <v>0</v>
      </c>
      <c r="M1242">
        <f t="shared" si="387"/>
        <v>52</v>
      </c>
      <c r="N1242">
        <f>INDEX(Testing!$K$17:$K$23,FLOOR(('Frame Table'!K1242-($E$6*M1242)-($E$6*60*L1242))/'Frame Table'!$F$6,1)+1)</f>
        <v>61</v>
      </c>
      <c r="O1242">
        <f t="shared" si="381"/>
        <v>58</v>
      </c>
      <c r="P1242">
        <f>INDEX(Testing!$N$17:$N$23,FLOOR(('Frame Table'!K1242-($E$6*M1242)-($E$6*60*L1242))/'Frame Table'!$F$6,1)+1)</f>
        <v>58</v>
      </c>
      <c r="S1242">
        <f t="shared" si="398"/>
        <v>1234</v>
      </c>
      <c r="T1242">
        <f t="shared" si="394"/>
        <v>1885552</v>
      </c>
      <c r="U1242">
        <f t="shared" si="388"/>
        <v>1</v>
      </c>
      <c r="V1242">
        <f t="shared" si="389"/>
        <v>13</v>
      </c>
      <c r="W1242">
        <f>INDEX(Testing!$K$17:$K$23,FLOOR(('Frame Table'!T1242-($E$6*V1242)-($E$6*60*U1242))/'Frame Table'!$F$6,1)+1)</f>
        <v>82</v>
      </c>
      <c r="X1242">
        <f t="shared" si="382"/>
        <v>65</v>
      </c>
      <c r="Y1242">
        <f>INDEX(Testing!$N$17:$N$23,FLOOR(('Frame Table'!T1242-($E$6*V1242)-($E$6*60*U1242))/'Frame Table'!$F$6,1)+1)</f>
        <v>77</v>
      </c>
      <c r="AB1242">
        <f t="shared" si="399"/>
        <v>1234</v>
      </c>
      <c r="AC1242">
        <f t="shared" si="395"/>
        <v>1177236</v>
      </c>
      <c r="AD1242">
        <f t="shared" si="390"/>
        <v>0</v>
      </c>
      <c r="AE1242">
        <f t="shared" si="391"/>
        <v>45</v>
      </c>
      <c r="AF1242">
        <f>INDEX(Testing!$K$17:$K$23,FLOOR(('Frame Table'!AC1242-($E$6*AE1242)-($E$6*60*AD1242))/'Frame Table'!$F$6,1)+1)</f>
        <v>99</v>
      </c>
      <c r="AG1242">
        <f t="shared" si="383"/>
        <v>98</v>
      </c>
      <c r="AH1242">
        <f>INDEX(Testing!$N$17:$N$23,FLOOR(('Frame Table'!AC1242-($E$6*AE1242)-($E$6*60*AD1242))/'Frame Table'!$F$6,1)+1)</f>
        <v>99</v>
      </c>
    </row>
    <row r="1243" spans="1:34" x14ac:dyDescent="0.25">
      <c r="A1243">
        <f t="shared" si="396"/>
        <v>1235</v>
      </c>
      <c r="B1243">
        <f t="shared" si="392"/>
        <v>1572155</v>
      </c>
      <c r="C1243">
        <f t="shared" si="384"/>
        <v>1</v>
      </c>
      <c r="D1243">
        <f t="shared" si="385"/>
        <v>1</v>
      </c>
      <c r="E1243">
        <f>INDEX(Testing!$K$17:$K$23,FLOOR(('Frame Table'!B1243-($E$6*D1243)-($E$6*60*C1243))/'Frame Table'!$F$6,1)+1)</f>
        <v>48</v>
      </c>
      <c r="F1243">
        <f t="shared" si="380"/>
        <v>41</v>
      </c>
      <c r="G1243">
        <f>INDEX(Testing!$N$17:$N$23,FLOOR(('Frame Table'!B1243-($E$6*D1243)-($E$6*60*C1243))/'Frame Table'!$F$6,1)+1)</f>
        <v>38</v>
      </c>
      <c r="J1243">
        <f t="shared" si="397"/>
        <v>1235</v>
      </c>
      <c r="K1243">
        <f t="shared" si="393"/>
        <v>1347385</v>
      </c>
      <c r="L1243">
        <f t="shared" si="386"/>
        <v>0</v>
      </c>
      <c r="M1243">
        <f t="shared" si="387"/>
        <v>52</v>
      </c>
      <c r="N1243">
        <f>INDEX(Testing!$K$17:$K$23,FLOOR(('Frame Table'!K1243-($E$6*M1243)-($E$6*60*L1243))/'Frame Table'!$F$6,1)+1)</f>
        <v>61</v>
      </c>
      <c r="O1243">
        <f t="shared" si="381"/>
        <v>63</v>
      </c>
      <c r="P1243">
        <f>INDEX(Testing!$N$17:$N$23,FLOOR(('Frame Table'!K1243-($E$6*M1243)-($E$6*60*L1243))/'Frame Table'!$F$6,1)+1)</f>
        <v>58</v>
      </c>
      <c r="S1243">
        <f t="shared" si="398"/>
        <v>1235</v>
      </c>
      <c r="T1243">
        <f t="shared" si="394"/>
        <v>1887080</v>
      </c>
      <c r="U1243">
        <f t="shared" si="388"/>
        <v>1</v>
      </c>
      <c r="V1243">
        <f t="shared" si="389"/>
        <v>13</v>
      </c>
      <c r="W1243">
        <f>INDEX(Testing!$K$17:$K$23,FLOOR(('Frame Table'!T1243-($E$6*V1243)-($E$6*60*U1243))/'Frame Table'!$F$6,1)+1)</f>
        <v>82</v>
      </c>
      <c r="X1243">
        <f t="shared" si="382"/>
        <v>71</v>
      </c>
      <c r="Y1243">
        <f>INDEX(Testing!$N$17:$N$23,FLOOR(('Frame Table'!T1243-($E$6*V1243)-($E$6*60*U1243))/'Frame Table'!$F$6,1)+1)</f>
        <v>77</v>
      </c>
      <c r="AB1243">
        <f t="shared" si="399"/>
        <v>1235</v>
      </c>
      <c r="AC1243">
        <f t="shared" si="395"/>
        <v>1178190</v>
      </c>
      <c r="AD1243">
        <f t="shared" si="390"/>
        <v>0</v>
      </c>
      <c r="AE1243">
        <f t="shared" si="391"/>
        <v>46</v>
      </c>
      <c r="AF1243">
        <f>INDEX(Testing!$K$17:$K$23,FLOOR(('Frame Table'!AC1243-($E$6*AE1243)-($E$6*60*AD1243))/'Frame Table'!$F$6,1)+1)</f>
        <v>0</v>
      </c>
      <c r="AG1243">
        <f t="shared" si="383"/>
        <v>2</v>
      </c>
      <c r="AH1243">
        <f>INDEX(Testing!$N$17:$N$23,FLOOR(('Frame Table'!AC1243-($E$6*AE1243)-($E$6*60*AD1243))/'Frame Table'!$F$6,1)+1)</f>
        <v>0</v>
      </c>
    </row>
    <row r="1244" spans="1:34" x14ac:dyDescent="0.25">
      <c r="A1244">
        <f t="shared" si="396"/>
        <v>1236</v>
      </c>
      <c r="B1244">
        <f t="shared" si="392"/>
        <v>1573428</v>
      </c>
      <c r="C1244">
        <f t="shared" si="384"/>
        <v>1</v>
      </c>
      <c r="D1244">
        <f t="shared" si="385"/>
        <v>1</v>
      </c>
      <c r="E1244">
        <f>INDEX(Testing!$K$17:$K$23,FLOOR(('Frame Table'!B1244-($E$6*D1244)-($E$6*60*C1244))/'Frame Table'!$F$6,1)+1)</f>
        <v>48</v>
      </c>
      <c r="F1244">
        <f t="shared" si="380"/>
        <v>46</v>
      </c>
      <c r="G1244">
        <f>INDEX(Testing!$N$17:$N$23,FLOOR(('Frame Table'!B1244-($E$6*D1244)-($E$6*60*C1244))/'Frame Table'!$F$6,1)+1)</f>
        <v>38</v>
      </c>
      <c r="J1244">
        <f t="shared" si="397"/>
        <v>1236</v>
      </c>
      <c r="K1244">
        <f t="shared" si="393"/>
        <v>1348476</v>
      </c>
      <c r="L1244">
        <f t="shared" si="386"/>
        <v>0</v>
      </c>
      <c r="M1244">
        <f t="shared" si="387"/>
        <v>52</v>
      </c>
      <c r="N1244">
        <f>INDEX(Testing!$K$17:$K$23,FLOOR(('Frame Table'!K1244-($E$6*M1244)-($E$6*60*L1244))/'Frame Table'!$F$6,1)+1)</f>
        <v>82</v>
      </c>
      <c r="O1244">
        <f t="shared" si="381"/>
        <v>67</v>
      </c>
      <c r="P1244">
        <f>INDEX(Testing!$N$17:$N$23,FLOOR(('Frame Table'!K1244-($E$6*M1244)-($E$6*60*L1244))/'Frame Table'!$F$6,1)+1)</f>
        <v>77</v>
      </c>
      <c r="S1244">
        <f t="shared" si="398"/>
        <v>1236</v>
      </c>
      <c r="T1244">
        <f t="shared" si="394"/>
        <v>1888608</v>
      </c>
      <c r="U1244">
        <f t="shared" si="388"/>
        <v>1</v>
      </c>
      <c r="V1244">
        <f t="shared" si="389"/>
        <v>13</v>
      </c>
      <c r="W1244">
        <f>INDEX(Testing!$K$17:$K$23,FLOOR(('Frame Table'!T1244-($E$6*V1244)-($E$6*60*U1244))/'Frame Table'!$F$6,1)+1)</f>
        <v>82</v>
      </c>
      <c r="X1244">
        <f t="shared" si="382"/>
        <v>77</v>
      </c>
      <c r="Y1244">
        <f>INDEX(Testing!$N$17:$N$23,FLOOR(('Frame Table'!T1244-($E$6*V1244)-($E$6*60*U1244))/'Frame Table'!$F$6,1)+1)</f>
        <v>77</v>
      </c>
      <c r="AB1244">
        <f t="shared" si="399"/>
        <v>1236</v>
      </c>
      <c r="AC1244">
        <f t="shared" si="395"/>
        <v>1179144</v>
      </c>
      <c r="AD1244">
        <f t="shared" si="390"/>
        <v>0</v>
      </c>
      <c r="AE1244">
        <f t="shared" si="391"/>
        <v>46</v>
      </c>
      <c r="AF1244">
        <f>INDEX(Testing!$K$17:$K$23,FLOOR(('Frame Table'!AC1244-($E$6*AE1244)-($E$6*60*AD1244))/'Frame Table'!$F$6,1)+1)</f>
        <v>0</v>
      </c>
      <c r="AG1244">
        <f t="shared" si="383"/>
        <v>6</v>
      </c>
      <c r="AH1244">
        <f>INDEX(Testing!$N$17:$N$23,FLOOR(('Frame Table'!AC1244-($E$6*AE1244)-($E$6*60*AD1244))/'Frame Table'!$F$6,1)+1)</f>
        <v>0</v>
      </c>
    </row>
    <row r="1245" spans="1:34" x14ac:dyDescent="0.25">
      <c r="A1245">
        <f t="shared" si="396"/>
        <v>1237</v>
      </c>
      <c r="B1245">
        <f t="shared" si="392"/>
        <v>1574701</v>
      </c>
      <c r="C1245">
        <f t="shared" si="384"/>
        <v>1</v>
      </c>
      <c r="D1245">
        <f t="shared" si="385"/>
        <v>1</v>
      </c>
      <c r="E1245">
        <f>INDEX(Testing!$K$17:$K$23,FLOOR(('Frame Table'!B1245-($E$6*D1245)-($E$6*60*C1245))/'Frame Table'!$F$6,1)+1)</f>
        <v>61</v>
      </c>
      <c r="F1245">
        <f t="shared" si="380"/>
        <v>51</v>
      </c>
      <c r="G1245">
        <f>INDEX(Testing!$N$17:$N$23,FLOOR(('Frame Table'!B1245-($E$6*D1245)-($E$6*60*C1245))/'Frame Table'!$F$6,1)+1)</f>
        <v>58</v>
      </c>
      <c r="J1245">
        <f t="shared" si="397"/>
        <v>1237</v>
      </c>
      <c r="K1245">
        <f t="shared" si="393"/>
        <v>1349567</v>
      </c>
      <c r="L1245">
        <f t="shared" si="386"/>
        <v>0</v>
      </c>
      <c r="M1245">
        <f t="shared" si="387"/>
        <v>52</v>
      </c>
      <c r="N1245">
        <f>INDEX(Testing!$K$17:$K$23,FLOOR(('Frame Table'!K1245-($E$6*M1245)-($E$6*60*L1245))/'Frame Table'!$F$6,1)+1)</f>
        <v>82</v>
      </c>
      <c r="O1245">
        <f t="shared" si="381"/>
        <v>71</v>
      </c>
      <c r="P1245">
        <f>INDEX(Testing!$N$17:$N$23,FLOOR(('Frame Table'!K1245-($E$6*M1245)-($E$6*60*L1245))/'Frame Table'!$F$6,1)+1)</f>
        <v>77</v>
      </c>
      <c r="S1245">
        <f t="shared" si="398"/>
        <v>1237</v>
      </c>
      <c r="T1245">
        <f t="shared" si="394"/>
        <v>1890136</v>
      </c>
      <c r="U1245">
        <f t="shared" si="388"/>
        <v>1</v>
      </c>
      <c r="V1245">
        <f t="shared" si="389"/>
        <v>13</v>
      </c>
      <c r="W1245">
        <f>INDEX(Testing!$K$17:$K$23,FLOOR(('Frame Table'!T1245-($E$6*V1245)-($E$6*60*U1245))/'Frame Table'!$F$6,1)+1)</f>
        <v>97</v>
      </c>
      <c r="X1245">
        <f t="shared" si="382"/>
        <v>83</v>
      </c>
      <c r="Y1245">
        <f>INDEX(Testing!$N$17:$N$23,FLOOR(('Frame Table'!T1245-($E$6*V1245)-($E$6*60*U1245))/'Frame Table'!$F$6,1)+1)</f>
        <v>96</v>
      </c>
      <c r="AB1245">
        <f t="shared" si="399"/>
        <v>1237</v>
      </c>
      <c r="AC1245">
        <f t="shared" si="395"/>
        <v>1180098</v>
      </c>
      <c r="AD1245">
        <f t="shared" si="390"/>
        <v>0</v>
      </c>
      <c r="AE1245">
        <f t="shared" si="391"/>
        <v>46</v>
      </c>
      <c r="AF1245">
        <f>INDEX(Testing!$K$17:$K$23,FLOOR(('Frame Table'!AC1245-($E$6*AE1245)-($E$6*60*AD1245))/'Frame Table'!$F$6,1)+1)</f>
        <v>0</v>
      </c>
      <c r="AG1245">
        <f t="shared" si="383"/>
        <v>9</v>
      </c>
      <c r="AH1245">
        <f>INDEX(Testing!$N$17:$N$23,FLOOR(('Frame Table'!AC1245-($E$6*AE1245)-($E$6*60*AD1245))/'Frame Table'!$F$6,1)+1)</f>
        <v>0</v>
      </c>
    </row>
    <row r="1246" spans="1:34" x14ac:dyDescent="0.25">
      <c r="A1246">
        <f t="shared" si="396"/>
        <v>1238</v>
      </c>
      <c r="B1246">
        <f t="shared" si="392"/>
        <v>1575974</v>
      </c>
      <c r="C1246">
        <f t="shared" si="384"/>
        <v>1</v>
      </c>
      <c r="D1246">
        <f t="shared" si="385"/>
        <v>1</v>
      </c>
      <c r="E1246">
        <f>INDEX(Testing!$K$17:$K$23,FLOOR(('Frame Table'!B1246-($E$6*D1246)-($E$6*60*C1246))/'Frame Table'!$F$6,1)+1)</f>
        <v>61</v>
      </c>
      <c r="F1246">
        <f t="shared" si="380"/>
        <v>56</v>
      </c>
      <c r="G1246">
        <f>INDEX(Testing!$N$17:$N$23,FLOOR(('Frame Table'!B1246-($E$6*D1246)-($E$6*60*C1246))/'Frame Table'!$F$6,1)+1)</f>
        <v>58</v>
      </c>
      <c r="J1246">
        <f t="shared" si="397"/>
        <v>1238</v>
      </c>
      <c r="K1246">
        <f t="shared" si="393"/>
        <v>1350658</v>
      </c>
      <c r="L1246">
        <f t="shared" si="386"/>
        <v>0</v>
      </c>
      <c r="M1246">
        <f t="shared" si="387"/>
        <v>52</v>
      </c>
      <c r="N1246">
        <f>INDEX(Testing!$K$17:$K$23,FLOOR(('Frame Table'!K1246-($E$6*M1246)-($E$6*60*L1246))/'Frame Table'!$F$6,1)+1)</f>
        <v>82</v>
      </c>
      <c r="O1246">
        <f t="shared" si="381"/>
        <v>76</v>
      </c>
      <c r="P1246">
        <f>INDEX(Testing!$N$17:$N$23,FLOOR(('Frame Table'!K1246-($E$6*M1246)-($E$6*60*L1246))/'Frame Table'!$F$6,1)+1)</f>
        <v>77</v>
      </c>
      <c r="S1246">
        <f t="shared" si="398"/>
        <v>1238</v>
      </c>
      <c r="T1246">
        <f t="shared" si="394"/>
        <v>1891664</v>
      </c>
      <c r="U1246">
        <f t="shared" si="388"/>
        <v>1</v>
      </c>
      <c r="V1246">
        <f t="shared" si="389"/>
        <v>13</v>
      </c>
      <c r="W1246">
        <f>INDEX(Testing!$K$17:$K$23,FLOOR(('Frame Table'!T1246-($E$6*V1246)-($E$6*60*U1246))/'Frame Table'!$F$6,1)+1)</f>
        <v>97</v>
      </c>
      <c r="X1246">
        <f t="shared" si="382"/>
        <v>89</v>
      </c>
      <c r="Y1246">
        <f>INDEX(Testing!$N$17:$N$23,FLOOR(('Frame Table'!T1246-($E$6*V1246)-($E$6*60*U1246))/'Frame Table'!$F$6,1)+1)</f>
        <v>96</v>
      </c>
      <c r="AB1246">
        <f t="shared" si="399"/>
        <v>1238</v>
      </c>
      <c r="AC1246">
        <f t="shared" si="395"/>
        <v>1181052</v>
      </c>
      <c r="AD1246">
        <f t="shared" si="390"/>
        <v>0</v>
      </c>
      <c r="AE1246">
        <f t="shared" si="391"/>
        <v>46</v>
      </c>
      <c r="AF1246">
        <f>INDEX(Testing!$K$17:$K$23,FLOOR(('Frame Table'!AC1246-($E$6*AE1246)-($E$6*60*AD1246))/'Frame Table'!$F$6,1)+1)</f>
        <v>0</v>
      </c>
      <c r="AG1246">
        <f t="shared" si="383"/>
        <v>13</v>
      </c>
      <c r="AH1246">
        <f>INDEX(Testing!$N$17:$N$23,FLOOR(('Frame Table'!AC1246-($E$6*AE1246)-($E$6*60*AD1246))/'Frame Table'!$F$6,1)+1)</f>
        <v>0</v>
      </c>
    </row>
    <row r="1247" spans="1:34" x14ac:dyDescent="0.25">
      <c r="A1247">
        <f t="shared" si="396"/>
        <v>1239</v>
      </c>
      <c r="B1247">
        <f t="shared" si="392"/>
        <v>1577247</v>
      </c>
      <c r="C1247">
        <f t="shared" si="384"/>
        <v>1</v>
      </c>
      <c r="D1247">
        <f t="shared" si="385"/>
        <v>1</v>
      </c>
      <c r="E1247">
        <f>INDEX(Testing!$K$17:$K$23,FLOOR(('Frame Table'!B1247-($E$6*D1247)-($E$6*60*C1247))/'Frame Table'!$F$6,1)+1)</f>
        <v>61</v>
      </c>
      <c r="F1247">
        <f t="shared" si="380"/>
        <v>61</v>
      </c>
      <c r="G1247">
        <f>INDEX(Testing!$N$17:$N$23,FLOOR(('Frame Table'!B1247-($E$6*D1247)-($E$6*60*C1247))/'Frame Table'!$F$6,1)+1)</f>
        <v>58</v>
      </c>
      <c r="J1247">
        <f t="shared" si="397"/>
        <v>1239</v>
      </c>
      <c r="K1247">
        <f t="shared" si="393"/>
        <v>1351749</v>
      </c>
      <c r="L1247">
        <f t="shared" si="386"/>
        <v>0</v>
      </c>
      <c r="M1247">
        <f t="shared" si="387"/>
        <v>52</v>
      </c>
      <c r="N1247">
        <f>INDEX(Testing!$K$17:$K$23,FLOOR(('Frame Table'!K1247-($E$6*M1247)-($E$6*60*L1247))/'Frame Table'!$F$6,1)+1)</f>
        <v>97</v>
      </c>
      <c r="O1247">
        <f t="shared" si="381"/>
        <v>80</v>
      </c>
      <c r="P1247">
        <f>INDEX(Testing!$N$17:$N$23,FLOOR(('Frame Table'!K1247-($E$6*M1247)-($E$6*60*L1247))/'Frame Table'!$F$6,1)+1)</f>
        <v>96</v>
      </c>
      <c r="S1247">
        <f t="shared" si="398"/>
        <v>1239</v>
      </c>
      <c r="T1247">
        <f t="shared" si="394"/>
        <v>1893192</v>
      </c>
      <c r="U1247">
        <f t="shared" si="388"/>
        <v>1</v>
      </c>
      <c r="V1247">
        <f t="shared" si="389"/>
        <v>13</v>
      </c>
      <c r="W1247">
        <f>INDEX(Testing!$K$17:$K$23,FLOOR(('Frame Table'!T1247-($E$6*V1247)-($E$6*60*U1247))/'Frame Table'!$F$6,1)+1)</f>
        <v>97</v>
      </c>
      <c r="X1247">
        <f t="shared" si="382"/>
        <v>95</v>
      </c>
      <c r="Y1247">
        <f>INDEX(Testing!$N$17:$N$23,FLOOR(('Frame Table'!T1247-($E$6*V1247)-($E$6*60*U1247))/'Frame Table'!$F$6,1)+1)</f>
        <v>96</v>
      </c>
      <c r="AB1247">
        <f t="shared" si="399"/>
        <v>1239</v>
      </c>
      <c r="AC1247">
        <f t="shared" si="395"/>
        <v>1182006</v>
      </c>
      <c r="AD1247">
        <f t="shared" si="390"/>
        <v>0</v>
      </c>
      <c r="AE1247">
        <f t="shared" si="391"/>
        <v>46</v>
      </c>
      <c r="AF1247">
        <f>INDEX(Testing!$K$17:$K$23,FLOOR(('Frame Table'!AC1247-($E$6*AE1247)-($E$6*60*AD1247))/'Frame Table'!$F$6,1)+1)</f>
        <v>25</v>
      </c>
      <c r="AG1247">
        <f t="shared" si="383"/>
        <v>17</v>
      </c>
      <c r="AH1247">
        <f>INDEX(Testing!$N$17:$N$23,FLOOR(('Frame Table'!AC1247-($E$6*AE1247)-($E$6*60*AD1247))/'Frame Table'!$F$6,1)+1)</f>
        <v>19</v>
      </c>
    </row>
    <row r="1248" spans="1:34" x14ac:dyDescent="0.25">
      <c r="A1248">
        <f t="shared" si="396"/>
        <v>1240</v>
      </c>
      <c r="B1248">
        <f t="shared" si="392"/>
        <v>1578520</v>
      </c>
      <c r="C1248">
        <f t="shared" si="384"/>
        <v>1</v>
      </c>
      <c r="D1248">
        <f t="shared" si="385"/>
        <v>1</v>
      </c>
      <c r="E1248">
        <f>INDEX(Testing!$K$17:$K$23,FLOOR(('Frame Table'!B1248-($E$6*D1248)-($E$6*60*C1248))/'Frame Table'!$F$6,1)+1)</f>
        <v>82</v>
      </c>
      <c r="F1248">
        <f t="shared" ref="F1248:F1311" si="400">FLOOR(B1248/256,1) - D1248*100-C1248*6000</f>
        <v>66</v>
      </c>
      <c r="G1248">
        <f>INDEX(Testing!$N$17:$N$23,FLOOR(('Frame Table'!B1248-($E$6*D1248)-($E$6*60*C1248))/'Frame Table'!$F$6,1)+1)</f>
        <v>77</v>
      </c>
      <c r="J1248">
        <f t="shared" si="397"/>
        <v>1240</v>
      </c>
      <c r="K1248">
        <f t="shared" si="393"/>
        <v>1352840</v>
      </c>
      <c r="L1248">
        <f t="shared" si="386"/>
        <v>0</v>
      </c>
      <c r="M1248">
        <f t="shared" si="387"/>
        <v>52</v>
      </c>
      <c r="N1248">
        <f>INDEX(Testing!$K$17:$K$23,FLOOR(('Frame Table'!K1248-($E$6*M1248)-($E$6*60*L1248))/'Frame Table'!$F$6,1)+1)</f>
        <v>97</v>
      </c>
      <c r="O1248">
        <f t="shared" ref="O1248:O1311" si="401">FLOOR(K1248/256,1) - M1248*100-L1248*6000</f>
        <v>84</v>
      </c>
      <c r="P1248">
        <f>INDEX(Testing!$N$17:$N$23,FLOOR(('Frame Table'!K1248-($E$6*M1248)-($E$6*60*L1248))/'Frame Table'!$F$6,1)+1)</f>
        <v>96</v>
      </c>
      <c r="S1248">
        <f t="shared" si="398"/>
        <v>1240</v>
      </c>
      <c r="T1248">
        <f t="shared" si="394"/>
        <v>1894720</v>
      </c>
      <c r="U1248">
        <f t="shared" si="388"/>
        <v>1</v>
      </c>
      <c r="V1248">
        <f t="shared" si="389"/>
        <v>14</v>
      </c>
      <c r="W1248">
        <f>INDEX(Testing!$K$17:$K$23,FLOOR(('Frame Table'!T1248-($E$6*V1248)-($E$6*60*U1248))/'Frame Table'!$F$6,1)+1)</f>
        <v>0</v>
      </c>
      <c r="X1248">
        <f t="shared" ref="X1248:X1311" si="402">FLOOR(T1248/256,1) - V1248*100-U1248*6000</f>
        <v>1</v>
      </c>
      <c r="Y1248">
        <f>INDEX(Testing!$N$17:$N$23,FLOOR(('Frame Table'!T1248-($E$6*V1248)-($E$6*60*U1248))/'Frame Table'!$F$6,1)+1)</f>
        <v>0</v>
      </c>
      <c r="AB1248">
        <f t="shared" si="399"/>
        <v>1240</v>
      </c>
      <c r="AC1248">
        <f t="shared" si="395"/>
        <v>1182960</v>
      </c>
      <c r="AD1248">
        <f t="shared" si="390"/>
        <v>0</v>
      </c>
      <c r="AE1248">
        <f t="shared" si="391"/>
        <v>46</v>
      </c>
      <c r="AF1248">
        <f>INDEX(Testing!$K$17:$K$23,FLOOR(('Frame Table'!AC1248-($E$6*AE1248)-($E$6*60*AD1248))/'Frame Table'!$F$6,1)+1)</f>
        <v>25</v>
      </c>
      <c r="AG1248">
        <f t="shared" ref="AG1248:AG1311" si="403">FLOOR(AC1248/256,1) - AE1248*100-AD1248*6000</f>
        <v>20</v>
      </c>
      <c r="AH1248">
        <f>INDEX(Testing!$N$17:$N$23,FLOOR(('Frame Table'!AC1248-($E$6*AE1248)-($E$6*60*AD1248))/'Frame Table'!$F$6,1)+1)</f>
        <v>19</v>
      </c>
    </row>
    <row r="1249" spans="1:34" x14ac:dyDescent="0.25">
      <c r="A1249">
        <f t="shared" si="396"/>
        <v>1241</v>
      </c>
      <c r="B1249">
        <f t="shared" si="392"/>
        <v>1579793</v>
      </c>
      <c r="C1249">
        <f t="shared" si="384"/>
        <v>1</v>
      </c>
      <c r="D1249">
        <f t="shared" si="385"/>
        <v>1</v>
      </c>
      <c r="E1249">
        <f>INDEX(Testing!$K$17:$K$23,FLOOR(('Frame Table'!B1249-($E$6*D1249)-($E$6*60*C1249))/'Frame Table'!$F$6,1)+1)</f>
        <v>82</v>
      </c>
      <c r="F1249">
        <f t="shared" si="400"/>
        <v>71</v>
      </c>
      <c r="G1249">
        <f>INDEX(Testing!$N$17:$N$23,FLOOR(('Frame Table'!B1249-($E$6*D1249)-($E$6*60*C1249))/'Frame Table'!$F$6,1)+1)</f>
        <v>77</v>
      </c>
      <c r="J1249">
        <f t="shared" si="397"/>
        <v>1241</v>
      </c>
      <c r="K1249">
        <f t="shared" si="393"/>
        <v>1353931</v>
      </c>
      <c r="L1249">
        <f t="shared" si="386"/>
        <v>0</v>
      </c>
      <c r="M1249">
        <f t="shared" si="387"/>
        <v>52</v>
      </c>
      <c r="N1249">
        <f>INDEX(Testing!$K$17:$K$23,FLOOR(('Frame Table'!K1249-($E$6*M1249)-($E$6*60*L1249))/'Frame Table'!$F$6,1)+1)</f>
        <v>97</v>
      </c>
      <c r="O1249">
        <f t="shared" si="401"/>
        <v>88</v>
      </c>
      <c r="P1249">
        <f>INDEX(Testing!$N$17:$N$23,FLOOR(('Frame Table'!K1249-($E$6*M1249)-($E$6*60*L1249))/'Frame Table'!$F$6,1)+1)</f>
        <v>96</v>
      </c>
      <c r="S1249">
        <f t="shared" si="398"/>
        <v>1241</v>
      </c>
      <c r="T1249">
        <f t="shared" si="394"/>
        <v>1896248</v>
      </c>
      <c r="U1249">
        <f t="shared" si="388"/>
        <v>1</v>
      </c>
      <c r="V1249">
        <f t="shared" si="389"/>
        <v>14</v>
      </c>
      <c r="W1249">
        <f>INDEX(Testing!$K$17:$K$23,FLOOR(('Frame Table'!T1249-($E$6*V1249)-($E$6*60*U1249))/'Frame Table'!$F$6,1)+1)</f>
        <v>0</v>
      </c>
      <c r="X1249">
        <f t="shared" si="402"/>
        <v>7</v>
      </c>
      <c r="Y1249">
        <f>INDEX(Testing!$N$17:$N$23,FLOOR(('Frame Table'!T1249-($E$6*V1249)-($E$6*60*U1249))/'Frame Table'!$F$6,1)+1)</f>
        <v>0</v>
      </c>
      <c r="AB1249">
        <f t="shared" si="399"/>
        <v>1241</v>
      </c>
      <c r="AC1249">
        <f t="shared" si="395"/>
        <v>1183914</v>
      </c>
      <c r="AD1249">
        <f t="shared" si="390"/>
        <v>0</v>
      </c>
      <c r="AE1249">
        <f t="shared" si="391"/>
        <v>46</v>
      </c>
      <c r="AF1249">
        <f>INDEX(Testing!$K$17:$K$23,FLOOR(('Frame Table'!AC1249-($E$6*AE1249)-($E$6*60*AD1249))/'Frame Table'!$F$6,1)+1)</f>
        <v>25</v>
      </c>
      <c r="AG1249">
        <f t="shared" si="403"/>
        <v>24</v>
      </c>
      <c r="AH1249">
        <f>INDEX(Testing!$N$17:$N$23,FLOOR(('Frame Table'!AC1249-($E$6*AE1249)-($E$6*60*AD1249))/'Frame Table'!$F$6,1)+1)</f>
        <v>19</v>
      </c>
    </row>
    <row r="1250" spans="1:34" x14ac:dyDescent="0.25">
      <c r="A1250">
        <f t="shared" si="396"/>
        <v>1242</v>
      </c>
      <c r="B1250">
        <f t="shared" si="392"/>
        <v>1581066</v>
      </c>
      <c r="C1250">
        <f t="shared" si="384"/>
        <v>1</v>
      </c>
      <c r="D1250">
        <f t="shared" si="385"/>
        <v>1</v>
      </c>
      <c r="E1250">
        <f>INDEX(Testing!$K$17:$K$23,FLOOR(('Frame Table'!B1250-($E$6*D1250)-($E$6*60*C1250))/'Frame Table'!$F$6,1)+1)</f>
        <v>82</v>
      </c>
      <c r="F1250">
        <f t="shared" si="400"/>
        <v>76</v>
      </c>
      <c r="G1250">
        <f>INDEX(Testing!$N$17:$N$23,FLOOR(('Frame Table'!B1250-($E$6*D1250)-($E$6*60*C1250))/'Frame Table'!$F$6,1)+1)</f>
        <v>77</v>
      </c>
      <c r="J1250">
        <f t="shared" si="397"/>
        <v>1242</v>
      </c>
      <c r="K1250">
        <f t="shared" si="393"/>
        <v>1355022</v>
      </c>
      <c r="L1250">
        <f t="shared" si="386"/>
        <v>0</v>
      </c>
      <c r="M1250">
        <f t="shared" si="387"/>
        <v>52</v>
      </c>
      <c r="N1250">
        <f>INDEX(Testing!$K$17:$K$23,FLOOR(('Frame Table'!K1250-($E$6*M1250)-($E$6*60*L1250))/'Frame Table'!$F$6,1)+1)</f>
        <v>97</v>
      </c>
      <c r="O1250">
        <f t="shared" si="401"/>
        <v>93</v>
      </c>
      <c r="P1250">
        <f>INDEX(Testing!$N$17:$N$23,FLOOR(('Frame Table'!K1250-($E$6*M1250)-($E$6*60*L1250))/'Frame Table'!$F$6,1)+1)</f>
        <v>96</v>
      </c>
      <c r="S1250">
        <f t="shared" si="398"/>
        <v>1242</v>
      </c>
      <c r="T1250">
        <f t="shared" si="394"/>
        <v>1897776</v>
      </c>
      <c r="U1250">
        <f t="shared" si="388"/>
        <v>1</v>
      </c>
      <c r="V1250">
        <f t="shared" si="389"/>
        <v>14</v>
      </c>
      <c r="W1250">
        <f>INDEX(Testing!$K$17:$K$23,FLOOR(('Frame Table'!T1250-($E$6*V1250)-($E$6*60*U1250))/'Frame Table'!$F$6,1)+1)</f>
        <v>0</v>
      </c>
      <c r="X1250">
        <f t="shared" si="402"/>
        <v>13</v>
      </c>
      <c r="Y1250">
        <f>INDEX(Testing!$N$17:$N$23,FLOOR(('Frame Table'!T1250-($E$6*V1250)-($E$6*60*U1250))/'Frame Table'!$F$6,1)+1)</f>
        <v>0</v>
      </c>
      <c r="AB1250">
        <f t="shared" si="399"/>
        <v>1242</v>
      </c>
      <c r="AC1250">
        <f t="shared" si="395"/>
        <v>1184868</v>
      </c>
      <c r="AD1250">
        <f t="shared" si="390"/>
        <v>0</v>
      </c>
      <c r="AE1250">
        <f t="shared" si="391"/>
        <v>46</v>
      </c>
      <c r="AF1250">
        <f>INDEX(Testing!$K$17:$K$23,FLOOR(('Frame Table'!AC1250-($E$6*AE1250)-($E$6*60*AD1250))/'Frame Table'!$F$6,1)+1)</f>
        <v>25</v>
      </c>
      <c r="AG1250">
        <f t="shared" si="403"/>
        <v>28</v>
      </c>
      <c r="AH1250">
        <f>INDEX(Testing!$N$17:$N$23,FLOOR(('Frame Table'!AC1250-($E$6*AE1250)-($E$6*60*AD1250))/'Frame Table'!$F$6,1)+1)</f>
        <v>19</v>
      </c>
    </row>
    <row r="1251" spans="1:34" x14ac:dyDescent="0.25">
      <c r="A1251">
        <f t="shared" si="396"/>
        <v>1243</v>
      </c>
      <c r="B1251">
        <f t="shared" si="392"/>
        <v>1582339</v>
      </c>
      <c r="C1251">
        <f t="shared" si="384"/>
        <v>1</v>
      </c>
      <c r="D1251">
        <f t="shared" si="385"/>
        <v>1</v>
      </c>
      <c r="E1251">
        <f>INDEX(Testing!$K$17:$K$23,FLOOR(('Frame Table'!B1251-($E$6*D1251)-($E$6*60*C1251))/'Frame Table'!$F$6,1)+1)</f>
        <v>97</v>
      </c>
      <c r="F1251">
        <f t="shared" si="400"/>
        <v>81</v>
      </c>
      <c r="G1251">
        <f>INDEX(Testing!$N$17:$N$23,FLOOR(('Frame Table'!B1251-($E$6*D1251)-($E$6*60*C1251))/'Frame Table'!$F$6,1)+1)</f>
        <v>96</v>
      </c>
      <c r="J1251">
        <f t="shared" si="397"/>
        <v>1243</v>
      </c>
      <c r="K1251">
        <f t="shared" si="393"/>
        <v>1356113</v>
      </c>
      <c r="L1251">
        <f t="shared" si="386"/>
        <v>0</v>
      </c>
      <c r="M1251">
        <f t="shared" si="387"/>
        <v>52</v>
      </c>
      <c r="N1251">
        <f>INDEX(Testing!$K$17:$K$23,FLOOR(('Frame Table'!K1251-($E$6*M1251)-($E$6*60*L1251))/'Frame Table'!$F$6,1)+1)</f>
        <v>99</v>
      </c>
      <c r="O1251">
        <f t="shared" si="401"/>
        <v>97</v>
      </c>
      <c r="P1251">
        <f>INDEX(Testing!$N$17:$N$23,FLOOR(('Frame Table'!K1251-($E$6*M1251)-($E$6*60*L1251))/'Frame Table'!$F$6,1)+1)</f>
        <v>99</v>
      </c>
      <c r="S1251">
        <f t="shared" si="398"/>
        <v>1243</v>
      </c>
      <c r="T1251">
        <f t="shared" si="394"/>
        <v>1899304</v>
      </c>
      <c r="U1251">
        <f t="shared" si="388"/>
        <v>1</v>
      </c>
      <c r="V1251">
        <f t="shared" si="389"/>
        <v>14</v>
      </c>
      <c r="W1251">
        <f>INDEX(Testing!$K$17:$K$23,FLOOR(('Frame Table'!T1251-($E$6*V1251)-($E$6*60*U1251))/'Frame Table'!$F$6,1)+1)</f>
        <v>25</v>
      </c>
      <c r="X1251">
        <f t="shared" si="402"/>
        <v>19</v>
      </c>
      <c r="Y1251">
        <f>INDEX(Testing!$N$17:$N$23,FLOOR(('Frame Table'!T1251-($E$6*V1251)-($E$6*60*U1251))/'Frame Table'!$F$6,1)+1)</f>
        <v>19</v>
      </c>
      <c r="AB1251">
        <f t="shared" si="399"/>
        <v>1243</v>
      </c>
      <c r="AC1251">
        <f t="shared" si="395"/>
        <v>1185822</v>
      </c>
      <c r="AD1251">
        <f t="shared" si="390"/>
        <v>0</v>
      </c>
      <c r="AE1251">
        <f t="shared" si="391"/>
        <v>46</v>
      </c>
      <c r="AF1251">
        <f>INDEX(Testing!$K$17:$K$23,FLOOR(('Frame Table'!AC1251-($E$6*AE1251)-($E$6*60*AD1251))/'Frame Table'!$F$6,1)+1)</f>
        <v>48</v>
      </c>
      <c r="AG1251">
        <f t="shared" si="403"/>
        <v>32</v>
      </c>
      <c r="AH1251">
        <f>INDEX(Testing!$N$17:$N$23,FLOOR(('Frame Table'!AC1251-($E$6*AE1251)-($E$6*60*AD1251))/'Frame Table'!$F$6,1)+1)</f>
        <v>38</v>
      </c>
    </row>
    <row r="1252" spans="1:34" x14ac:dyDescent="0.25">
      <c r="A1252">
        <f t="shared" si="396"/>
        <v>1244</v>
      </c>
      <c r="B1252">
        <f t="shared" si="392"/>
        <v>1583612</v>
      </c>
      <c r="C1252">
        <f t="shared" si="384"/>
        <v>1</v>
      </c>
      <c r="D1252">
        <f t="shared" si="385"/>
        <v>1</v>
      </c>
      <c r="E1252">
        <f>INDEX(Testing!$K$17:$K$23,FLOOR(('Frame Table'!B1252-($E$6*D1252)-($E$6*60*C1252))/'Frame Table'!$F$6,1)+1)</f>
        <v>97</v>
      </c>
      <c r="F1252">
        <f t="shared" si="400"/>
        <v>85</v>
      </c>
      <c r="G1252">
        <f>INDEX(Testing!$N$17:$N$23,FLOOR(('Frame Table'!B1252-($E$6*D1252)-($E$6*60*C1252))/'Frame Table'!$F$6,1)+1)</f>
        <v>96</v>
      </c>
      <c r="J1252">
        <f t="shared" si="397"/>
        <v>1244</v>
      </c>
      <c r="K1252">
        <f t="shared" si="393"/>
        <v>1357204</v>
      </c>
      <c r="L1252">
        <f t="shared" si="386"/>
        <v>0</v>
      </c>
      <c r="M1252">
        <f t="shared" si="387"/>
        <v>53</v>
      </c>
      <c r="N1252">
        <f>INDEX(Testing!$K$17:$K$23,FLOOR(('Frame Table'!K1252-($E$6*M1252)-($E$6*60*L1252))/'Frame Table'!$F$6,1)+1)</f>
        <v>0</v>
      </c>
      <c r="O1252">
        <f t="shared" si="401"/>
        <v>1</v>
      </c>
      <c r="P1252">
        <f>INDEX(Testing!$N$17:$N$23,FLOOR(('Frame Table'!K1252-($E$6*M1252)-($E$6*60*L1252))/'Frame Table'!$F$6,1)+1)</f>
        <v>0</v>
      </c>
      <c r="S1252">
        <f t="shared" si="398"/>
        <v>1244</v>
      </c>
      <c r="T1252">
        <f t="shared" si="394"/>
        <v>1900832</v>
      </c>
      <c r="U1252">
        <f t="shared" si="388"/>
        <v>1</v>
      </c>
      <c r="V1252">
        <f t="shared" si="389"/>
        <v>14</v>
      </c>
      <c r="W1252">
        <f>INDEX(Testing!$K$17:$K$23,FLOOR(('Frame Table'!T1252-($E$6*V1252)-($E$6*60*U1252))/'Frame Table'!$F$6,1)+1)</f>
        <v>25</v>
      </c>
      <c r="X1252">
        <f t="shared" si="402"/>
        <v>25</v>
      </c>
      <c r="Y1252">
        <f>INDEX(Testing!$N$17:$N$23,FLOOR(('Frame Table'!T1252-($E$6*V1252)-($E$6*60*U1252))/'Frame Table'!$F$6,1)+1)</f>
        <v>19</v>
      </c>
      <c r="AB1252">
        <f t="shared" si="399"/>
        <v>1244</v>
      </c>
      <c r="AC1252">
        <f t="shared" si="395"/>
        <v>1186776</v>
      </c>
      <c r="AD1252">
        <f t="shared" si="390"/>
        <v>0</v>
      </c>
      <c r="AE1252">
        <f t="shared" si="391"/>
        <v>46</v>
      </c>
      <c r="AF1252">
        <f>INDEX(Testing!$K$17:$K$23,FLOOR(('Frame Table'!AC1252-($E$6*AE1252)-($E$6*60*AD1252))/'Frame Table'!$F$6,1)+1)</f>
        <v>48</v>
      </c>
      <c r="AG1252">
        <f t="shared" si="403"/>
        <v>35</v>
      </c>
      <c r="AH1252">
        <f>INDEX(Testing!$N$17:$N$23,FLOOR(('Frame Table'!AC1252-($E$6*AE1252)-($E$6*60*AD1252))/'Frame Table'!$F$6,1)+1)</f>
        <v>38</v>
      </c>
    </row>
    <row r="1253" spans="1:34" x14ac:dyDescent="0.25">
      <c r="A1253">
        <f t="shared" si="396"/>
        <v>1245</v>
      </c>
      <c r="B1253">
        <f t="shared" si="392"/>
        <v>1584885</v>
      </c>
      <c r="C1253">
        <f t="shared" si="384"/>
        <v>1</v>
      </c>
      <c r="D1253">
        <f t="shared" si="385"/>
        <v>1</v>
      </c>
      <c r="E1253">
        <f>INDEX(Testing!$K$17:$K$23,FLOOR(('Frame Table'!B1253-($E$6*D1253)-($E$6*60*C1253))/'Frame Table'!$F$6,1)+1)</f>
        <v>97</v>
      </c>
      <c r="F1253">
        <f t="shared" si="400"/>
        <v>90</v>
      </c>
      <c r="G1253">
        <f>INDEX(Testing!$N$17:$N$23,FLOOR(('Frame Table'!B1253-($E$6*D1253)-($E$6*60*C1253))/'Frame Table'!$F$6,1)+1)</f>
        <v>96</v>
      </c>
      <c r="J1253">
        <f t="shared" si="397"/>
        <v>1245</v>
      </c>
      <c r="K1253">
        <f t="shared" si="393"/>
        <v>1358295</v>
      </c>
      <c r="L1253">
        <f t="shared" si="386"/>
        <v>0</v>
      </c>
      <c r="M1253">
        <f t="shared" si="387"/>
        <v>53</v>
      </c>
      <c r="N1253">
        <f>INDEX(Testing!$K$17:$K$23,FLOOR(('Frame Table'!K1253-($E$6*M1253)-($E$6*60*L1253))/'Frame Table'!$F$6,1)+1)</f>
        <v>0</v>
      </c>
      <c r="O1253">
        <f t="shared" si="401"/>
        <v>5</v>
      </c>
      <c r="P1253">
        <f>INDEX(Testing!$N$17:$N$23,FLOOR(('Frame Table'!K1253-($E$6*M1253)-($E$6*60*L1253))/'Frame Table'!$F$6,1)+1)</f>
        <v>0</v>
      </c>
      <c r="S1253">
        <f t="shared" si="398"/>
        <v>1245</v>
      </c>
      <c r="T1253">
        <f t="shared" si="394"/>
        <v>1902360</v>
      </c>
      <c r="U1253">
        <f t="shared" si="388"/>
        <v>1</v>
      </c>
      <c r="V1253">
        <f t="shared" si="389"/>
        <v>14</v>
      </c>
      <c r="W1253">
        <f>INDEX(Testing!$K$17:$K$23,FLOOR(('Frame Table'!T1253-($E$6*V1253)-($E$6*60*U1253))/'Frame Table'!$F$6,1)+1)</f>
        <v>25</v>
      </c>
      <c r="X1253">
        <f t="shared" si="402"/>
        <v>31</v>
      </c>
      <c r="Y1253">
        <f>INDEX(Testing!$N$17:$N$23,FLOOR(('Frame Table'!T1253-($E$6*V1253)-($E$6*60*U1253))/'Frame Table'!$F$6,1)+1)</f>
        <v>19</v>
      </c>
      <c r="AB1253">
        <f t="shared" si="399"/>
        <v>1245</v>
      </c>
      <c r="AC1253">
        <f t="shared" si="395"/>
        <v>1187730</v>
      </c>
      <c r="AD1253">
        <f t="shared" si="390"/>
        <v>0</v>
      </c>
      <c r="AE1253">
        <f t="shared" si="391"/>
        <v>46</v>
      </c>
      <c r="AF1253">
        <f>INDEX(Testing!$K$17:$K$23,FLOOR(('Frame Table'!AC1253-($E$6*AE1253)-($E$6*60*AD1253))/'Frame Table'!$F$6,1)+1)</f>
        <v>48</v>
      </c>
      <c r="AG1253">
        <f t="shared" si="403"/>
        <v>39</v>
      </c>
      <c r="AH1253">
        <f>INDEX(Testing!$N$17:$N$23,FLOOR(('Frame Table'!AC1253-($E$6*AE1253)-($E$6*60*AD1253))/'Frame Table'!$F$6,1)+1)</f>
        <v>38</v>
      </c>
    </row>
    <row r="1254" spans="1:34" x14ac:dyDescent="0.25">
      <c r="A1254">
        <f t="shared" si="396"/>
        <v>1246</v>
      </c>
      <c r="B1254">
        <f t="shared" si="392"/>
        <v>1586158</v>
      </c>
      <c r="C1254">
        <f t="shared" si="384"/>
        <v>1</v>
      </c>
      <c r="D1254">
        <f t="shared" si="385"/>
        <v>1</v>
      </c>
      <c r="E1254">
        <f>INDEX(Testing!$K$17:$K$23,FLOOR(('Frame Table'!B1254-($E$6*D1254)-($E$6*60*C1254))/'Frame Table'!$F$6,1)+1)</f>
        <v>97</v>
      </c>
      <c r="F1254">
        <f t="shared" si="400"/>
        <v>95</v>
      </c>
      <c r="G1254">
        <f>INDEX(Testing!$N$17:$N$23,FLOOR(('Frame Table'!B1254-($E$6*D1254)-($E$6*60*C1254))/'Frame Table'!$F$6,1)+1)</f>
        <v>96</v>
      </c>
      <c r="J1254">
        <f t="shared" si="397"/>
        <v>1246</v>
      </c>
      <c r="K1254">
        <f t="shared" si="393"/>
        <v>1359386</v>
      </c>
      <c r="L1254">
        <f t="shared" si="386"/>
        <v>0</v>
      </c>
      <c r="M1254">
        <f t="shared" si="387"/>
        <v>53</v>
      </c>
      <c r="N1254">
        <f>INDEX(Testing!$K$17:$K$23,FLOOR(('Frame Table'!K1254-($E$6*M1254)-($E$6*60*L1254))/'Frame Table'!$F$6,1)+1)</f>
        <v>0</v>
      </c>
      <c r="O1254">
        <f t="shared" si="401"/>
        <v>10</v>
      </c>
      <c r="P1254">
        <f>INDEX(Testing!$N$17:$N$23,FLOOR(('Frame Table'!K1254-($E$6*M1254)-($E$6*60*L1254))/'Frame Table'!$F$6,1)+1)</f>
        <v>0</v>
      </c>
      <c r="S1254">
        <f t="shared" si="398"/>
        <v>1246</v>
      </c>
      <c r="T1254">
        <f t="shared" si="394"/>
        <v>1903888</v>
      </c>
      <c r="U1254">
        <f t="shared" si="388"/>
        <v>1</v>
      </c>
      <c r="V1254">
        <f t="shared" si="389"/>
        <v>14</v>
      </c>
      <c r="W1254">
        <f>INDEX(Testing!$K$17:$K$23,FLOOR(('Frame Table'!T1254-($E$6*V1254)-($E$6*60*U1254))/'Frame Table'!$F$6,1)+1)</f>
        <v>48</v>
      </c>
      <c r="X1254">
        <f t="shared" si="402"/>
        <v>37</v>
      </c>
      <c r="Y1254">
        <f>INDEX(Testing!$N$17:$N$23,FLOOR(('Frame Table'!T1254-($E$6*V1254)-($E$6*60*U1254))/'Frame Table'!$F$6,1)+1)</f>
        <v>38</v>
      </c>
      <c r="AB1254">
        <f t="shared" si="399"/>
        <v>1246</v>
      </c>
      <c r="AC1254">
        <f t="shared" si="395"/>
        <v>1188684</v>
      </c>
      <c r="AD1254">
        <f t="shared" si="390"/>
        <v>0</v>
      </c>
      <c r="AE1254">
        <f t="shared" si="391"/>
        <v>46</v>
      </c>
      <c r="AF1254">
        <f>INDEX(Testing!$K$17:$K$23,FLOOR(('Frame Table'!AC1254-($E$6*AE1254)-($E$6*60*AD1254))/'Frame Table'!$F$6,1)+1)</f>
        <v>48</v>
      </c>
      <c r="AG1254">
        <f t="shared" si="403"/>
        <v>43</v>
      </c>
      <c r="AH1254">
        <f>INDEX(Testing!$N$17:$N$23,FLOOR(('Frame Table'!AC1254-($E$6*AE1254)-($E$6*60*AD1254))/'Frame Table'!$F$6,1)+1)</f>
        <v>38</v>
      </c>
    </row>
    <row r="1255" spans="1:34" x14ac:dyDescent="0.25">
      <c r="A1255">
        <f t="shared" si="396"/>
        <v>1247</v>
      </c>
      <c r="B1255">
        <f t="shared" si="392"/>
        <v>1587431</v>
      </c>
      <c r="C1255">
        <f t="shared" si="384"/>
        <v>1</v>
      </c>
      <c r="D1255">
        <f t="shared" si="385"/>
        <v>2</v>
      </c>
      <c r="E1255">
        <f>INDEX(Testing!$K$17:$K$23,FLOOR(('Frame Table'!B1255-($E$6*D1255)-($E$6*60*C1255))/'Frame Table'!$F$6,1)+1)</f>
        <v>0</v>
      </c>
      <c r="F1255">
        <f t="shared" si="400"/>
        <v>0</v>
      </c>
      <c r="G1255">
        <f>INDEX(Testing!$N$17:$N$23,FLOOR(('Frame Table'!B1255-($E$6*D1255)-($E$6*60*C1255))/'Frame Table'!$F$6,1)+1)</f>
        <v>0</v>
      </c>
      <c r="J1255">
        <f t="shared" si="397"/>
        <v>1247</v>
      </c>
      <c r="K1255">
        <f t="shared" si="393"/>
        <v>1360477</v>
      </c>
      <c r="L1255">
        <f t="shared" si="386"/>
        <v>0</v>
      </c>
      <c r="M1255">
        <f t="shared" si="387"/>
        <v>53</v>
      </c>
      <c r="N1255">
        <f>INDEX(Testing!$K$17:$K$23,FLOOR(('Frame Table'!K1255-($E$6*M1255)-($E$6*60*L1255))/'Frame Table'!$F$6,1)+1)</f>
        <v>0</v>
      </c>
      <c r="O1255">
        <f t="shared" si="401"/>
        <v>14</v>
      </c>
      <c r="P1255">
        <f>INDEX(Testing!$N$17:$N$23,FLOOR(('Frame Table'!K1255-($E$6*M1255)-($E$6*60*L1255))/'Frame Table'!$F$6,1)+1)</f>
        <v>0</v>
      </c>
      <c r="S1255">
        <f t="shared" si="398"/>
        <v>1247</v>
      </c>
      <c r="T1255">
        <f t="shared" si="394"/>
        <v>1905416</v>
      </c>
      <c r="U1255">
        <f t="shared" si="388"/>
        <v>1</v>
      </c>
      <c r="V1255">
        <f t="shared" si="389"/>
        <v>14</v>
      </c>
      <c r="W1255">
        <f>INDEX(Testing!$K$17:$K$23,FLOOR(('Frame Table'!T1255-($E$6*V1255)-($E$6*60*U1255))/'Frame Table'!$F$6,1)+1)</f>
        <v>48</v>
      </c>
      <c r="X1255">
        <f t="shared" si="402"/>
        <v>43</v>
      </c>
      <c r="Y1255">
        <f>INDEX(Testing!$N$17:$N$23,FLOOR(('Frame Table'!T1255-($E$6*V1255)-($E$6*60*U1255))/'Frame Table'!$F$6,1)+1)</f>
        <v>38</v>
      </c>
      <c r="AB1255">
        <f t="shared" si="399"/>
        <v>1247</v>
      </c>
      <c r="AC1255">
        <f t="shared" si="395"/>
        <v>1189638</v>
      </c>
      <c r="AD1255">
        <f t="shared" si="390"/>
        <v>0</v>
      </c>
      <c r="AE1255">
        <f t="shared" si="391"/>
        <v>46</v>
      </c>
      <c r="AF1255">
        <f>INDEX(Testing!$K$17:$K$23,FLOOR(('Frame Table'!AC1255-($E$6*AE1255)-($E$6*60*AD1255))/'Frame Table'!$F$6,1)+1)</f>
        <v>48</v>
      </c>
      <c r="AG1255">
        <f t="shared" si="403"/>
        <v>47</v>
      </c>
      <c r="AH1255">
        <f>INDEX(Testing!$N$17:$N$23,FLOOR(('Frame Table'!AC1255-($E$6*AE1255)-($E$6*60*AD1255))/'Frame Table'!$F$6,1)+1)</f>
        <v>38</v>
      </c>
    </row>
    <row r="1256" spans="1:34" x14ac:dyDescent="0.25">
      <c r="A1256">
        <f t="shared" si="396"/>
        <v>1248</v>
      </c>
      <c r="B1256">
        <f t="shared" si="392"/>
        <v>1588704</v>
      </c>
      <c r="C1256">
        <f t="shared" si="384"/>
        <v>1</v>
      </c>
      <c r="D1256">
        <f t="shared" si="385"/>
        <v>2</v>
      </c>
      <c r="E1256">
        <f>INDEX(Testing!$K$17:$K$23,FLOOR(('Frame Table'!B1256-($E$6*D1256)-($E$6*60*C1256))/'Frame Table'!$F$6,1)+1)</f>
        <v>0</v>
      </c>
      <c r="F1256">
        <f t="shared" si="400"/>
        <v>5</v>
      </c>
      <c r="G1256">
        <f>INDEX(Testing!$N$17:$N$23,FLOOR(('Frame Table'!B1256-($E$6*D1256)-($E$6*60*C1256))/'Frame Table'!$F$6,1)+1)</f>
        <v>0</v>
      </c>
      <c r="J1256">
        <f t="shared" si="397"/>
        <v>1248</v>
      </c>
      <c r="K1256">
        <f t="shared" si="393"/>
        <v>1361568</v>
      </c>
      <c r="L1256">
        <f t="shared" si="386"/>
        <v>0</v>
      </c>
      <c r="M1256">
        <f t="shared" si="387"/>
        <v>53</v>
      </c>
      <c r="N1256">
        <f>INDEX(Testing!$K$17:$K$23,FLOOR(('Frame Table'!K1256-($E$6*M1256)-($E$6*60*L1256))/'Frame Table'!$F$6,1)+1)</f>
        <v>25</v>
      </c>
      <c r="O1256">
        <f t="shared" si="401"/>
        <v>18</v>
      </c>
      <c r="P1256">
        <f>INDEX(Testing!$N$17:$N$23,FLOOR(('Frame Table'!K1256-($E$6*M1256)-($E$6*60*L1256))/'Frame Table'!$F$6,1)+1)</f>
        <v>19</v>
      </c>
      <c r="S1256">
        <f t="shared" si="398"/>
        <v>1248</v>
      </c>
      <c r="T1256">
        <f t="shared" si="394"/>
        <v>1906944</v>
      </c>
      <c r="U1256">
        <f t="shared" si="388"/>
        <v>1</v>
      </c>
      <c r="V1256">
        <f t="shared" si="389"/>
        <v>14</v>
      </c>
      <c r="W1256">
        <f>INDEX(Testing!$K$17:$K$23,FLOOR(('Frame Table'!T1256-($E$6*V1256)-($E$6*60*U1256))/'Frame Table'!$F$6,1)+1)</f>
        <v>61</v>
      </c>
      <c r="X1256">
        <f t="shared" si="402"/>
        <v>49</v>
      </c>
      <c r="Y1256">
        <f>INDEX(Testing!$N$17:$N$23,FLOOR(('Frame Table'!T1256-($E$6*V1256)-($E$6*60*U1256))/'Frame Table'!$F$6,1)+1)</f>
        <v>58</v>
      </c>
      <c r="AB1256">
        <f t="shared" si="399"/>
        <v>1248</v>
      </c>
      <c r="AC1256">
        <f t="shared" si="395"/>
        <v>1190592</v>
      </c>
      <c r="AD1256">
        <f t="shared" si="390"/>
        <v>0</v>
      </c>
      <c r="AE1256">
        <f t="shared" si="391"/>
        <v>46</v>
      </c>
      <c r="AF1256">
        <f>INDEX(Testing!$K$17:$K$23,FLOOR(('Frame Table'!AC1256-($E$6*AE1256)-($E$6*60*AD1256))/'Frame Table'!$F$6,1)+1)</f>
        <v>61</v>
      </c>
      <c r="AG1256">
        <f t="shared" si="403"/>
        <v>50</v>
      </c>
      <c r="AH1256">
        <f>INDEX(Testing!$N$17:$N$23,FLOOR(('Frame Table'!AC1256-($E$6*AE1256)-($E$6*60*AD1256))/'Frame Table'!$F$6,1)+1)</f>
        <v>58</v>
      </c>
    </row>
    <row r="1257" spans="1:34" x14ac:dyDescent="0.25">
      <c r="A1257">
        <f t="shared" si="396"/>
        <v>1249</v>
      </c>
      <c r="B1257">
        <f t="shared" si="392"/>
        <v>1589977</v>
      </c>
      <c r="C1257">
        <f t="shared" si="384"/>
        <v>1</v>
      </c>
      <c r="D1257">
        <f t="shared" si="385"/>
        <v>2</v>
      </c>
      <c r="E1257">
        <f>INDEX(Testing!$K$17:$K$23,FLOOR(('Frame Table'!B1257-($E$6*D1257)-($E$6*60*C1257))/'Frame Table'!$F$6,1)+1)</f>
        <v>0</v>
      </c>
      <c r="F1257">
        <f t="shared" si="400"/>
        <v>10</v>
      </c>
      <c r="G1257">
        <f>INDEX(Testing!$N$17:$N$23,FLOOR(('Frame Table'!B1257-($E$6*D1257)-($E$6*60*C1257))/'Frame Table'!$F$6,1)+1)</f>
        <v>0</v>
      </c>
      <c r="J1257">
        <f t="shared" si="397"/>
        <v>1249</v>
      </c>
      <c r="K1257">
        <f t="shared" si="393"/>
        <v>1362659</v>
      </c>
      <c r="L1257">
        <f t="shared" si="386"/>
        <v>0</v>
      </c>
      <c r="M1257">
        <f t="shared" si="387"/>
        <v>53</v>
      </c>
      <c r="N1257">
        <f>INDEX(Testing!$K$17:$K$23,FLOOR(('Frame Table'!K1257-($E$6*M1257)-($E$6*60*L1257))/'Frame Table'!$F$6,1)+1)</f>
        <v>25</v>
      </c>
      <c r="O1257">
        <f t="shared" si="401"/>
        <v>22</v>
      </c>
      <c r="P1257">
        <f>INDEX(Testing!$N$17:$N$23,FLOOR(('Frame Table'!K1257-($E$6*M1257)-($E$6*60*L1257))/'Frame Table'!$F$6,1)+1)</f>
        <v>19</v>
      </c>
      <c r="S1257">
        <f t="shared" si="398"/>
        <v>1249</v>
      </c>
      <c r="T1257">
        <f t="shared" si="394"/>
        <v>1908472</v>
      </c>
      <c r="U1257">
        <f t="shared" si="388"/>
        <v>1</v>
      </c>
      <c r="V1257">
        <f t="shared" si="389"/>
        <v>14</v>
      </c>
      <c r="W1257">
        <f>INDEX(Testing!$K$17:$K$23,FLOOR(('Frame Table'!T1257-($E$6*V1257)-($E$6*60*U1257))/'Frame Table'!$F$6,1)+1)</f>
        <v>61</v>
      </c>
      <c r="X1257">
        <f t="shared" si="402"/>
        <v>54</v>
      </c>
      <c r="Y1257">
        <f>INDEX(Testing!$N$17:$N$23,FLOOR(('Frame Table'!T1257-($E$6*V1257)-($E$6*60*U1257))/'Frame Table'!$F$6,1)+1)</f>
        <v>58</v>
      </c>
      <c r="AB1257">
        <f t="shared" si="399"/>
        <v>1249</v>
      </c>
      <c r="AC1257">
        <f t="shared" si="395"/>
        <v>1191546</v>
      </c>
      <c r="AD1257">
        <f t="shared" si="390"/>
        <v>0</v>
      </c>
      <c r="AE1257">
        <f t="shared" si="391"/>
        <v>46</v>
      </c>
      <c r="AF1257">
        <f>INDEX(Testing!$K$17:$K$23,FLOOR(('Frame Table'!AC1257-($E$6*AE1257)-($E$6*60*AD1257))/'Frame Table'!$F$6,1)+1)</f>
        <v>61</v>
      </c>
      <c r="AG1257">
        <f t="shared" si="403"/>
        <v>54</v>
      </c>
      <c r="AH1257">
        <f>INDEX(Testing!$N$17:$N$23,FLOOR(('Frame Table'!AC1257-($E$6*AE1257)-($E$6*60*AD1257))/'Frame Table'!$F$6,1)+1)</f>
        <v>58</v>
      </c>
    </row>
    <row r="1258" spans="1:34" x14ac:dyDescent="0.25">
      <c r="A1258">
        <f t="shared" si="396"/>
        <v>1250</v>
      </c>
      <c r="B1258">
        <f t="shared" si="392"/>
        <v>1591250</v>
      </c>
      <c r="C1258">
        <f t="shared" si="384"/>
        <v>1</v>
      </c>
      <c r="D1258">
        <f t="shared" si="385"/>
        <v>2</v>
      </c>
      <c r="E1258">
        <f>INDEX(Testing!$K$17:$K$23,FLOOR(('Frame Table'!B1258-($E$6*D1258)-($E$6*60*C1258))/'Frame Table'!$F$6,1)+1)</f>
        <v>0</v>
      </c>
      <c r="F1258">
        <f t="shared" si="400"/>
        <v>15</v>
      </c>
      <c r="G1258">
        <f>INDEX(Testing!$N$17:$N$23,FLOOR(('Frame Table'!B1258-($E$6*D1258)-($E$6*60*C1258))/'Frame Table'!$F$6,1)+1)</f>
        <v>0</v>
      </c>
      <c r="J1258">
        <f t="shared" si="397"/>
        <v>1250</v>
      </c>
      <c r="K1258">
        <f t="shared" si="393"/>
        <v>1363750</v>
      </c>
      <c r="L1258">
        <f t="shared" si="386"/>
        <v>0</v>
      </c>
      <c r="M1258">
        <f t="shared" si="387"/>
        <v>53</v>
      </c>
      <c r="N1258">
        <f>INDEX(Testing!$K$17:$K$23,FLOOR(('Frame Table'!K1258-($E$6*M1258)-($E$6*60*L1258))/'Frame Table'!$F$6,1)+1)</f>
        <v>25</v>
      </c>
      <c r="O1258">
        <f t="shared" si="401"/>
        <v>27</v>
      </c>
      <c r="P1258">
        <f>INDEX(Testing!$N$17:$N$23,FLOOR(('Frame Table'!K1258-($E$6*M1258)-($E$6*60*L1258))/'Frame Table'!$F$6,1)+1)</f>
        <v>19</v>
      </c>
      <c r="S1258">
        <f t="shared" si="398"/>
        <v>1250</v>
      </c>
      <c r="T1258">
        <f t="shared" si="394"/>
        <v>1910000</v>
      </c>
      <c r="U1258">
        <f t="shared" si="388"/>
        <v>1</v>
      </c>
      <c r="V1258">
        <f t="shared" si="389"/>
        <v>14</v>
      </c>
      <c r="W1258">
        <f>INDEX(Testing!$K$17:$K$23,FLOOR(('Frame Table'!T1258-($E$6*V1258)-($E$6*60*U1258))/'Frame Table'!$F$6,1)+1)</f>
        <v>61</v>
      </c>
      <c r="X1258">
        <f t="shared" si="402"/>
        <v>60</v>
      </c>
      <c r="Y1258">
        <f>INDEX(Testing!$N$17:$N$23,FLOOR(('Frame Table'!T1258-($E$6*V1258)-($E$6*60*U1258))/'Frame Table'!$F$6,1)+1)</f>
        <v>58</v>
      </c>
      <c r="AB1258">
        <f t="shared" si="399"/>
        <v>1250</v>
      </c>
      <c r="AC1258">
        <f t="shared" si="395"/>
        <v>1192500</v>
      </c>
      <c r="AD1258">
        <f t="shared" si="390"/>
        <v>0</v>
      </c>
      <c r="AE1258">
        <f t="shared" si="391"/>
        <v>46</v>
      </c>
      <c r="AF1258">
        <f>INDEX(Testing!$K$17:$K$23,FLOOR(('Frame Table'!AC1258-($E$6*AE1258)-($E$6*60*AD1258))/'Frame Table'!$F$6,1)+1)</f>
        <v>61</v>
      </c>
      <c r="AG1258">
        <f t="shared" si="403"/>
        <v>58</v>
      </c>
      <c r="AH1258">
        <f>INDEX(Testing!$N$17:$N$23,FLOOR(('Frame Table'!AC1258-($E$6*AE1258)-($E$6*60*AD1258))/'Frame Table'!$F$6,1)+1)</f>
        <v>58</v>
      </c>
    </row>
    <row r="1259" spans="1:34" x14ac:dyDescent="0.25">
      <c r="A1259">
        <f t="shared" si="396"/>
        <v>1251</v>
      </c>
      <c r="B1259">
        <f t="shared" si="392"/>
        <v>1592523</v>
      </c>
      <c r="C1259">
        <f t="shared" si="384"/>
        <v>1</v>
      </c>
      <c r="D1259">
        <f t="shared" si="385"/>
        <v>2</v>
      </c>
      <c r="E1259">
        <f>INDEX(Testing!$K$17:$K$23,FLOOR(('Frame Table'!B1259-($E$6*D1259)-($E$6*60*C1259))/'Frame Table'!$F$6,1)+1)</f>
        <v>25</v>
      </c>
      <c r="F1259">
        <f t="shared" si="400"/>
        <v>20</v>
      </c>
      <c r="G1259">
        <f>INDEX(Testing!$N$17:$N$23,FLOOR(('Frame Table'!B1259-($E$6*D1259)-($E$6*60*C1259))/'Frame Table'!$F$6,1)+1)</f>
        <v>19</v>
      </c>
      <c r="J1259">
        <f t="shared" si="397"/>
        <v>1251</v>
      </c>
      <c r="K1259">
        <f t="shared" si="393"/>
        <v>1364841</v>
      </c>
      <c r="L1259">
        <f t="shared" si="386"/>
        <v>0</v>
      </c>
      <c r="M1259">
        <f t="shared" si="387"/>
        <v>53</v>
      </c>
      <c r="N1259">
        <f>INDEX(Testing!$K$17:$K$23,FLOOR(('Frame Table'!K1259-($E$6*M1259)-($E$6*60*L1259))/'Frame Table'!$F$6,1)+1)</f>
        <v>25</v>
      </c>
      <c r="O1259">
        <f t="shared" si="401"/>
        <v>31</v>
      </c>
      <c r="P1259">
        <f>INDEX(Testing!$N$17:$N$23,FLOOR(('Frame Table'!K1259-($E$6*M1259)-($E$6*60*L1259))/'Frame Table'!$F$6,1)+1)</f>
        <v>19</v>
      </c>
      <c r="S1259">
        <f t="shared" si="398"/>
        <v>1251</v>
      </c>
      <c r="T1259">
        <f t="shared" si="394"/>
        <v>1911528</v>
      </c>
      <c r="U1259">
        <f t="shared" si="388"/>
        <v>1</v>
      </c>
      <c r="V1259">
        <f t="shared" si="389"/>
        <v>14</v>
      </c>
      <c r="W1259">
        <f>INDEX(Testing!$K$17:$K$23,FLOOR(('Frame Table'!T1259-($E$6*V1259)-($E$6*60*U1259))/'Frame Table'!$F$6,1)+1)</f>
        <v>82</v>
      </c>
      <c r="X1259">
        <f t="shared" si="402"/>
        <v>66</v>
      </c>
      <c r="Y1259">
        <f>INDEX(Testing!$N$17:$N$23,FLOOR(('Frame Table'!T1259-($E$6*V1259)-($E$6*60*U1259))/'Frame Table'!$F$6,1)+1)</f>
        <v>77</v>
      </c>
      <c r="AB1259">
        <f t="shared" si="399"/>
        <v>1251</v>
      </c>
      <c r="AC1259">
        <f t="shared" si="395"/>
        <v>1193454</v>
      </c>
      <c r="AD1259">
        <f t="shared" si="390"/>
        <v>0</v>
      </c>
      <c r="AE1259">
        <f t="shared" si="391"/>
        <v>46</v>
      </c>
      <c r="AF1259">
        <f>INDEX(Testing!$K$17:$K$23,FLOOR(('Frame Table'!AC1259-($E$6*AE1259)-($E$6*60*AD1259))/'Frame Table'!$F$6,1)+1)</f>
        <v>61</v>
      </c>
      <c r="AG1259">
        <f t="shared" si="403"/>
        <v>61</v>
      </c>
      <c r="AH1259">
        <f>INDEX(Testing!$N$17:$N$23,FLOOR(('Frame Table'!AC1259-($E$6*AE1259)-($E$6*60*AD1259))/'Frame Table'!$F$6,1)+1)</f>
        <v>58</v>
      </c>
    </row>
    <row r="1260" spans="1:34" x14ac:dyDescent="0.25">
      <c r="A1260">
        <f t="shared" si="396"/>
        <v>1252</v>
      </c>
      <c r="B1260">
        <f t="shared" si="392"/>
        <v>1593796</v>
      </c>
      <c r="C1260">
        <f t="shared" si="384"/>
        <v>1</v>
      </c>
      <c r="D1260">
        <f t="shared" si="385"/>
        <v>2</v>
      </c>
      <c r="E1260">
        <f>INDEX(Testing!$K$17:$K$23,FLOOR(('Frame Table'!B1260-($E$6*D1260)-($E$6*60*C1260))/'Frame Table'!$F$6,1)+1)</f>
        <v>25</v>
      </c>
      <c r="F1260">
        <f t="shared" si="400"/>
        <v>25</v>
      </c>
      <c r="G1260">
        <f>INDEX(Testing!$N$17:$N$23,FLOOR(('Frame Table'!B1260-($E$6*D1260)-($E$6*60*C1260))/'Frame Table'!$F$6,1)+1)</f>
        <v>19</v>
      </c>
      <c r="J1260">
        <f t="shared" si="397"/>
        <v>1252</v>
      </c>
      <c r="K1260">
        <f t="shared" si="393"/>
        <v>1365932</v>
      </c>
      <c r="L1260">
        <f t="shared" si="386"/>
        <v>0</v>
      </c>
      <c r="M1260">
        <f t="shared" si="387"/>
        <v>53</v>
      </c>
      <c r="N1260">
        <f>INDEX(Testing!$K$17:$K$23,FLOOR(('Frame Table'!K1260-($E$6*M1260)-($E$6*60*L1260))/'Frame Table'!$F$6,1)+1)</f>
        <v>48</v>
      </c>
      <c r="O1260">
        <f t="shared" si="401"/>
        <v>35</v>
      </c>
      <c r="P1260">
        <f>INDEX(Testing!$N$17:$N$23,FLOOR(('Frame Table'!K1260-($E$6*M1260)-($E$6*60*L1260))/'Frame Table'!$F$6,1)+1)</f>
        <v>38</v>
      </c>
      <c r="S1260">
        <f t="shared" si="398"/>
        <v>1252</v>
      </c>
      <c r="T1260">
        <f t="shared" si="394"/>
        <v>1913056</v>
      </c>
      <c r="U1260">
        <f t="shared" si="388"/>
        <v>1</v>
      </c>
      <c r="V1260">
        <f t="shared" si="389"/>
        <v>14</v>
      </c>
      <c r="W1260">
        <f>INDEX(Testing!$K$17:$K$23,FLOOR(('Frame Table'!T1260-($E$6*V1260)-($E$6*60*U1260))/'Frame Table'!$F$6,1)+1)</f>
        <v>82</v>
      </c>
      <c r="X1260">
        <f t="shared" si="402"/>
        <v>72</v>
      </c>
      <c r="Y1260">
        <f>INDEX(Testing!$N$17:$N$23,FLOOR(('Frame Table'!T1260-($E$6*V1260)-($E$6*60*U1260))/'Frame Table'!$F$6,1)+1)</f>
        <v>77</v>
      </c>
      <c r="AB1260">
        <f t="shared" si="399"/>
        <v>1252</v>
      </c>
      <c r="AC1260">
        <f t="shared" si="395"/>
        <v>1194408</v>
      </c>
      <c r="AD1260">
        <f t="shared" si="390"/>
        <v>0</v>
      </c>
      <c r="AE1260">
        <f t="shared" si="391"/>
        <v>46</v>
      </c>
      <c r="AF1260">
        <f>INDEX(Testing!$K$17:$K$23,FLOOR(('Frame Table'!AC1260-($E$6*AE1260)-($E$6*60*AD1260))/'Frame Table'!$F$6,1)+1)</f>
        <v>82</v>
      </c>
      <c r="AG1260">
        <f t="shared" si="403"/>
        <v>65</v>
      </c>
      <c r="AH1260">
        <f>INDEX(Testing!$N$17:$N$23,FLOOR(('Frame Table'!AC1260-($E$6*AE1260)-($E$6*60*AD1260))/'Frame Table'!$F$6,1)+1)</f>
        <v>77</v>
      </c>
    </row>
    <row r="1261" spans="1:34" x14ac:dyDescent="0.25">
      <c r="A1261">
        <f t="shared" si="396"/>
        <v>1253</v>
      </c>
      <c r="B1261">
        <f t="shared" si="392"/>
        <v>1595069</v>
      </c>
      <c r="C1261">
        <f t="shared" si="384"/>
        <v>1</v>
      </c>
      <c r="D1261">
        <f t="shared" si="385"/>
        <v>2</v>
      </c>
      <c r="E1261">
        <f>INDEX(Testing!$K$17:$K$23,FLOOR(('Frame Table'!B1261-($E$6*D1261)-($E$6*60*C1261))/'Frame Table'!$F$6,1)+1)</f>
        <v>25</v>
      </c>
      <c r="F1261">
        <f t="shared" si="400"/>
        <v>30</v>
      </c>
      <c r="G1261">
        <f>INDEX(Testing!$N$17:$N$23,FLOOR(('Frame Table'!B1261-($E$6*D1261)-($E$6*60*C1261))/'Frame Table'!$F$6,1)+1)</f>
        <v>19</v>
      </c>
      <c r="J1261">
        <f t="shared" si="397"/>
        <v>1253</v>
      </c>
      <c r="K1261">
        <f t="shared" si="393"/>
        <v>1367023</v>
      </c>
      <c r="L1261">
        <f t="shared" si="386"/>
        <v>0</v>
      </c>
      <c r="M1261">
        <f t="shared" si="387"/>
        <v>53</v>
      </c>
      <c r="N1261">
        <f>INDEX(Testing!$K$17:$K$23,FLOOR(('Frame Table'!K1261-($E$6*M1261)-($E$6*60*L1261))/'Frame Table'!$F$6,1)+1)</f>
        <v>48</v>
      </c>
      <c r="O1261">
        <f t="shared" si="401"/>
        <v>39</v>
      </c>
      <c r="P1261">
        <f>INDEX(Testing!$N$17:$N$23,FLOOR(('Frame Table'!K1261-($E$6*M1261)-($E$6*60*L1261))/'Frame Table'!$F$6,1)+1)</f>
        <v>38</v>
      </c>
      <c r="S1261">
        <f t="shared" si="398"/>
        <v>1253</v>
      </c>
      <c r="T1261">
        <f t="shared" si="394"/>
        <v>1914584</v>
      </c>
      <c r="U1261">
        <f t="shared" si="388"/>
        <v>1</v>
      </c>
      <c r="V1261">
        <f t="shared" si="389"/>
        <v>14</v>
      </c>
      <c r="W1261">
        <f>INDEX(Testing!$K$17:$K$23,FLOOR(('Frame Table'!T1261-($E$6*V1261)-($E$6*60*U1261))/'Frame Table'!$F$6,1)+1)</f>
        <v>82</v>
      </c>
      <c r="X1261">
        <f t="shared" si="402"/>
        <v>78</v>
      </c>
      <c r="Y1261">
        <f>INDEX(Testing!$N$17:$N$23,FLOOR(('Frame Table'!T1261-($E$6*V1261)-($E$6*60*U1261))/'Frame Table'!$F$6,1)+1)</f>
        <v>77</v>
      </c>
      <c r="AB1261">
        <f t="shared" si="399"/>
        <v>1253</v>
      </c>
      <c r="AC1261">
        <f t="shared" si="395"/>
        <v>1195362</v>
      </c>
      <c r="AD1261">
        <f t="shared" si="390"/>
        <v>0</v>
      </c>
      <c r="AE1261">
        <f t="shared" si="391"/>
        <v>46</v>
      </c>
      <c r="AF1261">
        <f>INDEX(Testing!$K$17:$K$23,FLOOR(('Frame Table'!AC1261-($E$6*AE1261)-($E$6*60*AD1261))/'Frame Table'!$F$6,1)+1)</f>
        <v>82</v>
      </c>
      <c r="AG1261">
        <f t="shared" si="403"/>
        <v>69</v>
      </c>
      <c r="AH1261">
        <f>INDEX(Testing!$N$17:$N$23,FLOOR(('Frame Table'!AC1261-($E$6*AE1261)-($E$6*60*AD1261))/'Frame Table'!$F$6,1)+1)</f>
        <v>77</v>
      </c>
    </row>
    <row r="1262" spans="1:34" x14ac:dyDescent="0.25">
      <c r="A1262">
        <f t="shared" si="396"/>
        <v>1254</v>
      </c>
      <c r="B1262">
        <f t="shared" si="392"/>
        <v>1596342</v>
      </c>
      <c r="C1262">
        <f t="shared" si="384"/>
        <v>1</v>
      </c>
      <c r="D1262">
        <f t="shared" si="385"/>
        <v>2</v>
      </c>
      <c r="E1262">
        <f>INDEX(Testing!$K$17:$K$23,FLOOR(('Frame Table'!B1262-($E$6*D1262)-($E$6*60*C1262))/'Frame Table'!$F$6,1)+1)</f>
        <v>48</v>
      </c>
      <c r="F1262">
        <f t="shared" si="400"/>
        <v>35</v>
      </c>
      <c r="G1262">
        <f>INDEX(Testing!$N$17:$N$23,FLOOR(('Frame Table'!B1262-($E$6*D1262)-($E$6*60*C1262))/'Frame Table'!$F$6,1)+1)</f>
        <v>38</v>
      </c>
      <c r="J1262">
        <f t="shared" si="397"/>
        <v>1254</v>
      </c>
      <c r="K1262">
        <f t="shared" si="393"/>
        <v>1368114</v>
      </c>
      <c r="L1262">
        <f t="shared" si="386"/>
        <v>0</v>
      </c>
      <c r="M1262">
        <f t="shared" si="387"/>
        <v>53</v>
      </c>
      <c r="N1262">
        <f>INDEX(Testing!$K$17:$K$23,FLOOR(('Frame Table'!K1262-($E$6*M1262)-($E$6*60*L1262))/'Frame Table'!$F$6,1)+1)</f>
        <v>48</v>
      </c>
      <c r="O1262">
        <f t="shared" si="401"/>
        <v>44</v>
      </c>
      <c r="P1262">
        <f>INDEX(Testing!$N$17:$N$23,FLOOR(('Frame Table'!K1262-($E$6*M1262)-($E$6*60*L1262))/'Frame Table'!$F$6,1)+1)</f>
        <v>38</v>
      </c>
      <c r="S1262">
        <f t="shared" si="398"/>
        <v>1254</v>
      </c>
      <c r="T1262">
        <f t="shared" si="394"/>
        <v>1916112</v>
      </c>
      <c r="U1262">
        <f t="shared" si="388"/>
        <v>1</v>
      </c>
      <c r="V1262">
        <f t="shared" si="389"/>
        <v>14</v>
      </c>
      <c r="W1262">
        <f>INDEX(Testing!$K$17:$K$23,FLOOR(('Frame Table'!T1262-($E$6*V1262)-($E$6*60*U1262))/'Frame Table'!$F$6,1)+1)</f>
        <v>97</v>
      </c>
      <c r="X1262">
        <f t="shared" si="402"/>
        <v>84</v>
      </c>
      <c r="Y1262">
        <f>INDEX(Testing!$N$17:$N$23,FLOOR(('Frame Table'!T1262-($E$6*V1262)-($E$6*60*U1262))/'Frame Table'!$F$6,1)+1)</f>
        <v>96</v>
      </c>
      <c r="AB1262">
        <f t="shared" si="399"/>
        <v>1254</v>
      </c>
      <c r="AC1262">
        <f t="shared" si="395"/>
        <v>1196316</v>
      </c>
      <c r="AD1262">
        <f t="shared" si="390"/>
        <v>0</v>
      </c>
      <c r="AE1262">
        <f t="shared" si="391"/>
        <v>46</v>
      </c>
      <c r="AF1262">
        <f>INDEX(Testing!$K$17:$K$23,FLOOR(('Frame Table'!AC1262-($E$6*AE1262)-($E$6*60*AD1262))/'Frame Table'!$F$6,1)+1)</f>
        <v>82</v>
      </c>
      <c r="AG1262">
        <f t="shared" si="403"/>
        <v>73</v>
      </c>
      <c r="AH1262">
        <f>INDEX(Testing!$N$17:$N$23,FLOOR(('Frame Table'!AC1262-($E$6*AE1262)-($E$6*60*AD1262))/'Frame Table'!$F$6,1)+1)</f>
        <v>77</v>
      </c>
    </row>
    <row r="1263" spans="1:34" x14ac:dyDescent="0.25">
      <c r="A1263">
        <f t="shared" si="396"/>
        <v>1255</v>
      </c>
      <c r="B1263">
        <f t="shared" si="392"/>
        <v>1597615</v>
      </c>
      <c r="C1263">
        <f t="shared" si="384"/>
        <v>1</v>
      </c>
      <c r="D1263">
        <f t="shared" si="385"/>
        <v>2</v>
      </c>
      <c r="E1263">
        <f>INDEX(Testing!$K$17:$K$23,FLOOR(('Frame Table'!B1263-($E$6*D1263)-($E$6*60*C1263))/'Frame Table'!$F$6,1)+1)</f>
        <v>48</v>
      </c>
      <c r="F1263">
        <f t="shared" si="400"/>
        <v>40</v>
      </c>
      <c r="G1263">
        <f>INDEX(Testing!$N$17:$N$23,FLOOR(('Frame Table'!B1263-($E$6*D1263)-($E$6*60*C1263))/'Frame Table'!$F$6,1)+1)</f>
        <v>38</v>
      </c>
      <c r="J1263">
        <f t="shared" si="397"/>
        <v>1255</v>
      </c>
      <c r="K1263">
        <f t="shared" si="393"/>
        <v>1369205</v>
      </c>
      <c r="L1263">
        <f t="shared" si="386"/>
        <v>0</v>
      </c>
      <c r="M1263">
        <f t="shared" si="387"/>
        <v>53</v>
      </c>
      <c r="N1263">
        <f>INDEX(Testing!$K$17:$K$23,FLOOR(('Frame Table'!K1263-($E$6*M1263)-($E$6*60*L1263))/'Frame Table'!$F$6,1)+1)</f>
        <v>61</v>
      </c>
      <c r="O1263">
        <f t="shared" si="401"/>
        <v>48</v>
      </c>
      <c r="P1263">
        <f>INDEX(Testing!$N$17:$N$23,FLOOR(('Frame Table'!K1263-($E$6*M1263)-($E$6*60*L1263))/'Frame Table'!$F$6,1)+1)</f>
        <v>58</v>
      </c>
      <c r="S1263">
        <f t="shared" si="398"/>
        <v>1255</v>
      </c>
      <c r="T1263">
        <f t="shared" si="394"/>
        <v>1917640</v>
      </c>
      <c r="U1263">
        <f t="shared" si="388"/>
        <v>1</v>
      </c>
      <c r="V1263">
        <f t="shared" si="389"/>
        <v>14</v>
      </c>
      <c r="W1263">
        <f>INDEX(Testing!$K$17:$K$23,FLOOR(('Frame Table'!T1263-($E$6*V1263)-($E$6*60*U1263))/'Frame Table'!$F$6,1)+1)</f>
        <v>97</v>
      </c>
      <c r="X1263">
        <f t="shared" si="402"/>
        <v>90</v>
      </c>
      <c r="Y1263">
        <f>INDEX(Testing!$N$17:$N$23,FLOOR(('Frame Table'!T1263-($E$6*V1263)-($E$6*60*U1263))/'Frame Table'!$F$6,1)+1)</f>
        <v>96</v>
      </c>
      <c r="AB1263">
        <f t="shared" si="399"/>
        <v>1255</v>
      </c>
      <c r="AC1263">
        <f t="shared" si="395"/>
        <v>1197270</v>
      </c>
      <c r="AD1263">
        <f t="shared" si="390"/>
        <v>0</v>
      </c>
      <c r="AE1263">
        <f t="shared" si="391"/>
        <v>46</v>
      </c>
      <c r="AF1263">
        <f>INDEX(Testing!$K$17:$K$23,FLOOR(('Frame Table'!AC1263-($E$6*AE1263)-($E$6*60*AD1263))/'Frame Table'!$F$6,1)+1)</f>
        <v>82</v>
      </c>
      <c r="AG1263">
        <f t="shared" si="403"/>
        <v>76</v>
      </c>
      <c r="AH1263">
        <f>INDEX(Testing!$N$17:$N$23,FLOOR(('Frame Table'!AC1263-($E$6*AE1263)-($E$6*60*AD1263))/'Frame Table'!$F$6,1)+1)</f>
        <v>77</v>
      </c>
    </row>
    <row r="1264" spans="1:34" x14ac:dyDescent="0.25">
      <c r="A1264">
        <f t="shared" si="396"/>
        <v>1256</v>
      </c>
      <c r="B1264">
        <f t="shared" si="392"/>
        <v>1598888</v>
      </c>
      <c r="C1264">
        <f t="shared" si="384"/>
        <v>1</v>
      </c>
      <c r="D1264">
        <f t="shared" si="385"/>
        <v>2</v>
      </c>
      <c r="E1264">
        <f>INDEX(Testing!$K$17:$K$23,FLOOR(('Frame Table'!B1264-($E$6*D1264)-($E$6*60*C1264))/'Frame Table'!$F$6,1)+1)</f>
        <v>48</v>
      </c>
      <c r="F1264">
        <f t="shared" si="400"/>
        <v>45</v>
      </c>
      <c r="G1264">
        <f>INDEX(Testing!$N$17:$N$23,FLOOR(('Frame Table'!B1264-($E$6*D1264)-($E$6*60*C1264))/'Frame Table'!$F$6,1)+1)</f>
        <v>38</v>
      </c>
      <c r="J1264">
        <f t="shared" si="397"/>
        <v>1256</v>
      </c>
      <c r="K1264">
        <f t="shared" si="393"/>
        <v>1370296</v>
      </c>
      <c r="L1264">
        <f t="shared" si="386"/>
        <v>0</v>
      </c>
      <c r="M1264">
        <f t="shared" si="387"/>
        <v>53</v>
      </c>
      <c r="N1264">
        <f>INDEX(Testing!$K$17:$K$23,FLOOR(('Frame Table'!K1264-($E$6*M1264)-($E$6*60*L1264))/'Frame Table'!$F$6,1)+1)</f>
        <v>61</v>
      </c>
      <c r="O1264">
        <f t="shared" si="401"/>
        <v>52</v>
      </c>
      <c r="P1264">
        <f>INDEX(Testing!$N$17:$N$23,FLOOR(('Frame Table'!K1264-($E$6*M1264)-($E$6*60*L1264))/'Frame Table'!$F$6,1)+1)</f>
        <v>58</v>
      </c>
      <c r="S1264">
        <f t="shared" si="398"/>
        <v>1256</v>
      </c>
      <c r="T1264">
        <f t="shared" si="394"/>
        <v>1919168</v>
      </c>
      <c r="U1264">
        <f t="shared" si="388"/>
        <v>1</v>
      </c>
      <c r="V1264">
        <f t="shared" si="389"/>
        <v>14</v>
      </c>
      <c r="W1264">
        <f>INDEX(Testing!$K$17:$K$23,FLOOR(('Frame Table'!T1264-($E$6*V1264)-($E$6*60*U1264))/'Frame Table'!$F$6,1)+1)</f>
        <v>99</v>
      </c>
      <c r="X1264">
        <f t="shared" si="402"/>
        <v>96</v>
      </c>
      <c r="Y1264">
        <f>INDEX(Testing!$N$17:$N$23,FLOOR(('Frame Table'!T1264-($E$6*V1264)-($E$6*60*U1264))/'Frame Table'!$F$6,1)+1)</f>
        <v>99</v>
      </c>
      <c r="AB1264">
        <f t="shared" si="399"/>
        <v>1256</v>
      </c>
      <c r="AC1264">
        <f t="shared" si="395"/>
        <v>1198224</v>
      </c>
      <c r="AD1264">
        <f t="shared" si="390"/>
        <v>0</v>
      </c>
      <c r="AE1264">
        <f t="shared" si="391"/>
        <v>46</v>
      </c>
      <c r="AF1264">
        <f>INDEX(Testing!$K$17:$K$23,FLOOR(('Frame Table'!AC1264-($E$6*AE1264)-($E$6*60*AD1264))/'Frame Table'!$F$6,1)+1)</f>
        <v>97</v>
      </c>
      <c r="AG1264">
        <f t="shared" si="403"/>
        <v>80</v>
      </c>
      <c r="AH1264">
        <f>INDEX(Testing!$N$17:$N$23,FLOOR(('Frame Table'!AC1264-($E$6*AE1264)-($E$6*60*AD1264))/'Frame Table'!$F$6,1)+1)</f>
        <v>96</v>
      </c>
    </row>
    <row r="1265" spans="1:34" x14ac:dyDescent="0.25">
      <c r="A1265">
        <f t="shared" si="396"/>
        <v>1257</v>
      </c>
      <c r="B1265">
        <f t="shared" si="392"/>
        <v>1600161</v>
      </c>
      <c r="C1265">
        <f t="shared" si="384"/>
        <v>1</v>
      </c>
      <c r="D1265">
        <f t="shared" si="385"/>
        <v>2</v>
      </c>
      <c r="E1265">
        <f>INDEX(Testing!$K$17:$K$23,FLOOR(('Frame Table'!B1265-($E$6*D1265)-($E$6*60*C1265))/'Frame Table'!$F$6,1)+1)</f>
        <v>61</v>
      </c>
      <c r="F1265">
        <f t="shared" si="400"/>
        <v>50</v>
      </c>
      <c r="G1265">
        <f>INDEX(Testing!$N$17:$N$23,FLOOR(('Frame Table'!B1265-($E$6*D1265)-($E$6*60*C1265))/'Frame Table'!$F$6,1)+1)</f>
        <v>58</v>
      </c>
      <c r="J1265">
        <f t="shared" si="397"/>
        <v>1257</v>
      </c>
      <c r="K1265">
        <f t="shared" si="393"/>
        <v>1371387</v>
      </c>
      <c r="L1265">
        <f t="shared" si="386"/>
        <v>0</v>
      </c>
      <c r="M1265">
        <f t="shared" si="387"/>
        <v>53</v>
      </c>
      <c r="N1265">
        <f>INDEX(Testing!$K$17:$K$23,FLOOR(('Frame Table'!K1265-($E$6*M1265)-($E$6*60*L1265))/'Frame Table'!$F$6,1)+1)</f>
        <v>61</v>
      </c>
      <c r="O1265">
        <f t="shared" si="401"/>
        <v>56</v>
      </c>
      <c r="P1265">
        <f>INDEX(Testing!$N$17:$N$23,FLOOR(('Frame Table'!K1265-($E$6*M1265)-($E$6*60*L1265))/'Frame Table'!$F$6,1)+1)</f>
        <v>58</v>
      </c>
      <c r="S1265">
        <f t="shared" si="398"/>
        <v>1257</v>
      </c>
      <c r="T1265">
        <f t="shared" si="394"/>
        <v>1920696</v>
      </c>
      <c r="U1265">
        <f t="shared" si="388"/>
        <v>1</v>
      </c>
      <c r="V1265">
        <f t="shared" si="389"/>
        <v>15</v>
      </c>
      <c r="W1265">
        <f>INDEX(Testing!$K$17:$K$23,FLOOR(('Frame Table'!T1265-($E$6*V1265)-($E$6*60*U1265))/'Frame Table'!$F$6,1)+1)</f>
        <v>0</v>
      </c>
      <c r="X1265">
        <f t="shared" si="402"/>
        <v>2</v>
      </c>
      <c r="Y1265">
        <f>INDEX(Testing!$N$17:$N$23,FLOOR(('Frame Table'!T1265-($E$6*V1265)-($E$6*60*U1265))/'Frame Table'!$F$6,1)+1)</f>
        <v>0</v>
      </c>
      <c r="AB1265">
        <f t="shared" si="399"/>
        <v>1257</v>
      </c>
      <c r="AC1265">
        <f t="shared" si="395"/>
        <v>1199178</v>
      </c>
      <c r="AD1265">
        <f t="shared" si="390"/>
        <v>0</v>
      </c>
      <c r="AE1265">
        <f t="shared" si="391"/>
        <v>46</v>
      </c>
      <c r="AF1265">
        <f>INDEX(Testing!$K$17:$K$23,FLOOR(('Frame Table'!AC1265-($E$6*AE1265)-($E$6*60*AD1265))/'Frame Table'!$F$6,1)+1)</f>
        <v>97</v>
      </c>
      <c r="AG1265">
        <f t="shared" si="403"/>
        <v>84</v>
      </c>
      <c r="AH1265">
        <f>INDEX(Testing!$N$17:$N$23,FLOOR(('Frame Table'!AC1265-($E$6*AE1265)-($E$6*60*AD1265))/'Frame Table'!$F$6,1)+1)</f>
        <v>96</v>
      </c>
    </row>
    <row r="1266" spans="1:34" x14ac:dyDescent="0.25">
      <c r="A1266">
        <f t="shared" si="396"/>
        <v>1258</v>
      </c>
      <c r="B1266">
        <f t="shared" si="392"/>
        <v>1601434</v>
      </c>
      <c r="C1266">
        <f t="shared" si="384"/>
        <v>1</v>
      </c>
      <c r="D1266">
        <f t="shared" si="385"/>
        <v>2</v>
      </c>
      <c r="E1266">
        <f>INDEX(Testing!$K$17:$K$23,FLOOR(('Frame Table'!B1266-($E$6*D1266)-($E$6*60*C1266))/'Frame Table'!$F$6,1)+1)</f>
        <v>61</v>
      </c>
      <c r="F1266">
        <f t="shared" si="400"/>
        <v>55</v>
      </c>
      <c r="G1266">
        <f>INDEX(Testing!$N$17:$N$23,FLOOR(('Frame Table'!B1266-($E$6*D1266)-($E$6*60*C1266))/'Frame Table'!$F$6,1)+1)</f>
        <v>58</v>
      </c>
      <c r="J1266">
        <f t="shared" si="397"/>
        <v>1258</v>
      </c>
      <c r="K1266">
        <f t="shared" si="393"/>
        <v>1372478</v>
      </c>
      <c r="L1266">
        <f t="shared" si="386"/>
        <v>0</v>
      </c>
      <c r="M1266">
        <f t="shared" si="387"/>
        <v>53</v>
      </c>
      <c r="N1266">
        <f>INDEX(Testing!$K$17:$K$23,FLOOR(('Frame Table'!K1266-($E$6*M1266)-($E$6*60*L1266))/'Frame Table'!$F$6,1)+1)</f>
        <v>61</v>
      </c>
      <c r="O1266">
        <f t="shared" si="401"/>
        <v>61</v>
      </c>
      <c r="P1266">
        <f>INDEX(Testing!$N$17:$N$23,FLOOR(('Frame Table'!K1266-($E$6*M1266)-($E$6*60*L1266))/'Frame Table'!$F$6,1)+1)</f>
        <v>58</v>
      </c>
      <c r="S1266">
        <f t="shared" si="398"/>
        <v>1258</v>
      </c>
      <c r="T1266">
        <f t="shared" si="394"/>
        <v>1922224</v>
      </c>
      <c r="U1266">
        <f t="shared" si="388"/>
        <v>1</v>
      </c>
      <c r="V1266">
        <f t="shared" si="389"/>
        <v>15</v>
      </c>
      <c r="W1266">
        <f>INDEX(Testing!$K$17:$K$23,FLOOR(('Frame Table'!T1266-($E$6*V1266)-($E$6*60*U1266))/'Frame Table'!$F$6,1)+1)</f>
        <v>0</v>
      </c>
      <c r="X1266">
        <f t="shared" si="402"/>
        <v>8</v>
      </c>
      <c r="Y1266">
        <f>INDEX(Testing!$N$17:$N$23,FLOOR(('Frame Table'!T1266-($E$6*V1266)-($E$6*60*U1266))/'Frame Table'!$F$6,1)+1)</f>
        <v>0</v>
      </c>
      <c r="AB1266">
        <f t="shared" si="399"/>
        <v>1258</v>
      </c>
      <c r="AC1266">
        <f t="shared" si="395"/>
        <v>1200132</v>
      </c>
      <c r="AD1266">
        <f t="shared" si="390"/>
        <v>0</v>
      </c>
      <c r="AE1266">
        <f t="shared" si="391"/>
        <v>46</v>
      </c>
      <c r="AF1266">
        <f>INDEX(Testing!$K$17:$K$23,FLOOR(('Frame Table'!AC1266-($E$6*AE1266)-($E$6*60*AD1266))/'Frame Table'!$F$6,1)+1)</f>
        <v>97</v>
      </c>
      <c r="AG1266">
        <f t="shared" si="403"/>
        <v>88</v>
      </c>
      <c r="AH1266">
        <f>INDEX(Testing!$N$17:$N$23,FLOOR(('Frame Table'!AC1266-($E$6*AE1266)-($E$6*60*AD1266))/'Frame Table'!$F$6,1)+1)</f>
        <v>96</v>
      </c>
    </row>
    <row r="1267" spans="1:34" x14ac:dyDescent="0.25">
      <c r="A1267">
        <f t="shared" si="396"/>
        <v>1259</v>
      </c>
      <c r="B1267">
        <f t="shared" si="392"/>
        <v>1602707</v>
      </c>
      <c r="C1267">
        <f t="shared" si="384"/>
        <v>1</v>
      </c>
      <c r="D1267">
        <f t="shared" si="385"/>
        <v>2</v>
      </c>
      <c r="E1267">
        <f>INDEX(Testing!$K$17:$K$23,FLOOR(('Frame Table'!B1267-($E$6*D1267)-($E$6*60*C1267))/'Frame Table'!$F$6,1)+1)</f>
        <v>61</v>
      </c>
      <c r="F1267">
        <f t="shared" si="400"/>
        <v>60</v>
      </c>
      <c r="G1267">
        <f>INDEX(Testing!$N$17:$N$23,FLOOR(('Frame Table'!B1267-($E$6*D1267)-($E$6*60*C1267))/'Frame Table'!$F$6,1)+1)</f>
        <v>58</v>
      </c>
      <c r="J1267">
        <f t="shared" si="397"/>
        <v>1259</v>
      </c>
      <c r="K1267">
        <f t="shared" si="393"/>
        <v>1373569</v>
      </c>
      <c r="L1267">
        <f t="shared" si="386"/>
        <v>0</v>
      </c>
      <c r="M1267">
        <f t="shared" si="387"/>
        <v>53</v>
      </c>
      <c r="N1267">
        <f>INDEX(Testing!$K$17:$K$23,FLOOR(('Frame Table'!K1267-($E$6*M1267)-($E$6*60*L1267))/'Frame Table'!$F$6,1)+1)</f>
        <v>82</v>
      </c>
      <c r="O1267">
        <f t="shared" si="401"/>
        <v>65</v>
      </c>
      <c r="P1267">
        <f>INDEX(Testing!$N$17:$N$23,FLOOR(('Frame Table'!K1267-($E$6*M1267)-($E$6*60*L1267))/'Frame Table'!$F$6,1)+1)</f>
        <v>77</v>
      </c>
      <c r="S1267">
        <f t="shared" si="398"/>
        <v>1259</v>
      </c>
      <c r="T1267">
        <f t="shared" si="394"/>
        <v>1923752</v>
      </c>
      <c r="U1267">
        <f t="shared" si="388"/>
        <v>1</v>
      </c>
      <c r="V1267">
        <f t="shared" si="389"/>
        <v>15</v>
      </c>
      <c r="W1267">
        <f>INDEX(Testing!$K$17:$K$23,FLOOR(('Frame Table'!T1267-($E$6*V1267)-($E$6*60*U1267))/'Frame Table'!$F$6,1)+1)</f>
        <v>0</v>
      </c>
      <c r="X1267">
        <f t="shared" si="402"/>
        <v>14</v>
      </c>
      <c r="Y1267">
        <f>INDEX(Testing!$N$17:$N$23,FLOOR(('Frame Table'!T1267-($E$6*V1267)-($E$6*60*U1267))/'Frame Table'!$F$6,1)+1)</f>
        <v>0</v>
      </c>
      <c r="AB1267">
        <f t="shared" si="399"/>
        <v>1259</v>
      </c>
      <c r="AC1267">
        <f t="shared" si="395"/>
        <v>1201086</v>
      </c>
      <c r="AD1267">
        <f t="shared" si="390"/>
        <v>0</v>
      </c>
      <c r="AE1267">
        <f t="shared" si="391"/>
        <v>46</v>
      </c>
      <c r="AF1267">
        <f>INDEX(Testing!$K$17:$K$23,FLOOR(('Frame Table'!AC1267-($E$6*AE1267)-($E$6*60*AD1267))/'Frame Table'!$F$6,1)+1)</f>
        <v>97</v>
      </c>
      <c r="AG1267">
        <f t="shared" si="403"/>
        <v>91</v>
      </c>
      <c r="AH1267">
        <f>INDEX(Testing!$N$17:$N$23,FLOOR(('Frame Table'!AC1267-($E$6*AE1267)-($E$6*60*AD1267))/'Frame Table'!$F$6,1)+1)</f>
        <v>96</v>
      </c>
    </row>
    <row r="1268" spans="1:34" x14ac:dyDescent="0.25">
      <c r="A1268">
        <f t="shared" si="396"/>
        <v>1260</v>
      </c>
      <c r="B1268">
        <f t="shared" si="392"/>
        <v>1603980</v>
      </c>
      <c r="C1268">
        <f t="shared" si="384"/>
        <v>1</v>
      </c>
      <c r="D1268">
        <f t="shared" si="385"/>
        <v>2</v>
      </c>
      <c r="E1268">
        <f>INDEX(Testing!$K$17:$K$23,FLOOR(('Frame Table'!B1268-($E$6*D1268)-($E$6*60*C1268))/'Frame Table'!$F$6,1)+1)</f>
        <v>82</v>
      </c>
      <c r="F1268">
        <f t="shared" si="400"/>
        <v>65</v>
      </c>
      <c r="G1268">
        <f>INDEX(Testing!$N$17:$N$23,FLOOR(('Frame Table'!B1268-($E$6*D1268)-($E$6*60*C1268))/'Frame Table'!$F$6,1)+1)</f>
        <v>77</v>
      </c>
      <c r="J1268">
        <f t="shared" si="397"/>
        <v>1260</v>
      </c>
      <c r="K1268">
        <f t="shared" si="393"/>
        <v>1374660</v>
      </c>
      <c r="L1268">
        <f t="shared" si="386"/>
        <v>0</v>
      </c>
      <c r="M1268">
        <f t="shared" si="387"/>
        <v>53</v>
      </c>
      <c r="N1268">
        <f>INDEX(Testing!$K$17:$K$23,FLOOR(('Frame Table'!K1268-($E$6*M1268)-($E$6*60*L1268))/'Frame Table'!$F$6,1)+1)</f>
        <v>82</v>
      </c>
      <c r="O1268">
        <f t="shared" si="401"/>
        <v>69</v>
      </c>
      <c r="P1268">
        <f>INDEX(Testing!$N$17:$N$23,FLOOR(('Frame Table'!K1268-($E$6*M1268)-($E$6*60*L1268))/'Frame Table'!$F$6,1)+1)</f>
        <v>77</v>
      </c>
      <c r="S1268">
        <f t="shared" si="398"/>
        <v>1260</v>
      </c>
      <c r="T1268">
        <f t="shared" si="394"/>
        <v>1925280</v>
      </c>
      <c r="U1268">
        <f t="shared" si="388"/>
        <v>1</v>
      </c>
      <c r="V1268">
        <f t="shared" si="389"/>
        <v>15</v>
      </c>
      <c r="W1268">
        <f>INDEX(Testing!$K$17:$K$23,FLOOR(('Frame Table'!T1268-($E$6*V1268)-($E$6*60*U1268))/'Frame Table'!$F$6,1)+1)</f>
        <v>25</v>
      </c>
      <c r="X1268">
        <f t="shared" si="402"/>
        <v>20</v>
      </c>
      <c r="Y1268">
        <f>INDEX(Testing!$N$17:$N$23,FLOOR(('Frame Table'!T1268-($E$6*V1268)-($E$6*60*U1268))/'Frame Table'!$F$6,1)+1)</f>
        <v>19</v>
      </c>
      <c r="AB1268">
        <f t="shared" si="399"/>
        <v>1260</v>
      </c>
      <c r="AC1268">
        <f t="shared" si="395"/>
        <v>1202040</v>
      </c>
      <c r="AD1268">
        <f t="shared" si="390"/>
        <v>0</v>
      </c>
      <c r="AE1268">
        <f t="shared" si="391"/>
        <v>46</v>
      </c>
      <c r="AF1268">
        <f>INDEX(Testing!$K$17:$K$23,FLOOR(('Frame Table'!AC1268-($E$6*AE1268)-($E$6*60*AD1268))/'Frame Table'!$F$6,1)+1)</f>
        <v>97</v>
      </c>
      <c r="AG1268">
        <f t="shared" si="403"/>
        <v>95</v>
      </c>
      <c r="AH1268">
        <f>INDEX(Testing!$N$17:$N$23,FLOOR(('Frame Table'!AC1268-($E$6*AE1268)-($E$6*60*AD1268))/'Frame Table'!$F$6,1)+1)</f>
        <v>96</v>
      </c>
    </row>
    <row r="1269" spans="1:34" x14ac:dyDescent="0.25">
      <c r="A1269">
        <f t="shared" si="396"/>
        <v>1261</v>
      </c>
      <c r="B1269">
        <f t="shared" si="392"/>
        <v>1605253</v>
      </c>
      <c r="C1269">
        <f t="shared" si="384"/>
        <v>1</v>
      </c>
      <c r="D1269">
        <f t="shared" si="385"/>
        <v>2</v>
      </c>
      <c r="E1269">
        <f>INDEX(Testing!$K$17:$K$23,FLOOR(('Frame Table'!B1269-($E$6*D1269)-($E$6*60*C1269))/'Frame Table'!$F$6,1)+1)</f>
        <v>82</v>
      </c>
      <c r="F1269">
        <f t="shared" si="400"/>
        <v>70</v>
      </c>
      <c r="G1269">
        <f>INDEX(Testing!$N$17:$N$23,FLOOR(('Frame Table'!B1269-($E$6*D1269)-($E$6*60*C1269))/'Frame Table'!$F$6,1)+1)</f>
        <v>77</v>
      </c>
      <c r="J1269">
        <f t="shared" si="397"/>
        <v>1261</v>
      </c>
      <c r="K1269">
        <f t="shared" si="393"/>
        <v>1375751</v>
      </c>
      <c r="L1269">
        <f t="shared" si="386"/>
        <v>0</v>
      </c>
      <c r="M1269">
        <f t="shared" si="387"/>
        <v>53</v>
      </c>
      <c r="N1269">
        <f>INDEX(Testing!$K$17:$K$23,FLOOR(('Frame Table'!K1269-($E$6*M1269)-($E$6*60*L1269))/'Frame Table'!$F$6,1)+1)</f>
        <v>82</v>
      </c>
      <c r="O1269">
        <f t="shared" si="401"/>
        <v>74</v>
      </c>
      <c r="P1269">
        <f>INDEX(Testing!$N$17:$N$23,FLOOR(('Frame Table'!K1269-($E$6*M1269)-($E$6*60*L1269))/'Frame Table'!$F$6,1)+1)</f>
        <v>77</v>
      </c>
      <c r="S1269">
        <f t="shared" si="398"/>
        <v>1261</v>
      </c>
      <c r="T1269">
        <f t="shared" si="394"/>
        <v>1926808</v>
      </c>
      <c r="U1269">
        <f t="shared" si="388"/>
        <v>1</v>
      </c>
      <c r="V1269">
        <f t="shared" si="389"/>
        <v>15</v>
      </c>
      <c r="W1269">
        <f>INDEX(Testing!$K$17:$K$23,FLOOR(('Frame Table'!T1269-($E$6*V1269)-($E$6*60*U1269))/'Frame Table'!$F$6,1)+1)</f>
        <v>25</v>
      </c>
      <c r="X1269">
        <f t="shared" si="402"/>
        <v>26</v>
      </c>
      <c r="Y1269">
        <f>INDEX(Testing!$N$17:$N$23,FLOOR(('Frame Table'!T1269-($E$6*V1269)-($E$6*60*U1269))/'Frame Table'!$F$6,1)+1)</f>
        <v>19</v>
      </c>
      <c r="AB1269">
        <f t="shared" si="399"/>
        <v>1261</v>
      </c>
      <c r="AC1269">
        <f t="shared" si="395"/>
        <v>1202994</v>
      </c>
      <c r="AD1269">
        <f t="shared" si="390"/>
        <v>0</v>
      </c>
      <c r="AE1269">
        <f t="shared" si="391"/>
        <v>46</v>
      </c>
      <c r="AF1269">
        <f>INDEX(Testing!$K$17:$K$23,FLOOR(('Frame Table'!AC1269-($E$6*AE1269)-($E$6*60*AD1269))/'Frame Table'!$F$6,1)+1)</f>
        <v>99</v>
      </c>
      <c r="AG1269">
        <f t="shared" si="403"/>
        <v>99</v>
      </c>
      <c r="AH1269">
        <f>INDEX(Testing!$N$17:$N$23,FLOOR(('Frame Table'!AC1269-($E$6*AE1269)-($E$6*60*AD1269))/'Frame Table'!$F$6,1)+1)</f>
        <v>99</v>
      </c>
    </row>
    <row r="1270" spans="1:34" x14ac:dyDescent="0.25">
      <c r="A1270">
        <f t="shared" si="396"/>
        <v>1262</v>
      </c>
      <c r="B1270">
        <f t="shared" si="392"/>
        <v>1606526</v>
      </c>
      <c r="C1270">
        <f t="shared" si="384"/>
        <v>1</v>
      </c>
      <c r="D1270">
        <f t="shared" si="385"/>
        <v>2</v>
      </c>
      <c r="E1270">
        <f>INDEX(Testing!$K$17:$K$23,FLOOR(('Frame Table'!B1270-($E$6*D1270)-($E$6*60*C1270))/'Frame Table'!$F$6,1)+1)</f>
        <v>82</v>
      </c>
      <c r="F1270">
        <f t="shared" si="400"/>
        <v>75</v>
      </c>
      <c r="G1270">
        <f>INDEX(Testing!$N$17:$N$23,FLOOR(('Frame Table'!B1270-($E$6*D1270)-($E$6*60*C1270))/'Frame Table'!$F$6,1)+1)</f>
        <v>77</v>
      </c>
      <c r="J1270">
        <f t="shared" si="397"/>
        <v>1262</v>
      </c>
      <c r="K1270">
        <f t="shared" si="393"/>
        <v>1376842</v>
      </c>
      <c r="L1270">
        <f t="shared" si="386"/>
        <v>0</v>
      </c>
      <c r="M1270">
        <f t="shared" si="387"/>
        <v>53</v>
      </c>
      <c r="N1270">
        <f>INDEX(Testing!$K$17:$K$23,FLOOR(('Frame Table'!K1270-($E$6*M1270)-($E$6*60*L1270))/'Frame Table'!$F$6,1)+1)</f>
        <v>82</v>
      </c>
      <c r="O1270">
        <f t="shared" si="401"/>
        <v>78</v>
      </c>
      <c r="P1270">
        <f>INDEX(Testing!$N$17:$N$23,FLOOR(('Frame Table'!K1270-($E$6*M1270)-($E$6*60*L1270))/'Frame Table'!$F$6,1)+1)</f>
        <v>77</v>
      </c>
      <c r="S1270">
        <f t="shared" si="398"/>
        <v>1262</v>
      </c>
      <c r="T1270">
        <f t="shared" si="394"/>
        <v>1928336</v>
      </c>
      <c r="U1270">
        <f t="shared" si="388"/>
        <v>1</v>
      </c>
      <c r="V1270">
        <f t="shared" si="389"/>
        <v>15</v>
      </c>
      <c r="W1270">
        <f>INDEX(Testing!$K$17:$K$23,FLOOR(('Frame Table'!T1270-($E$6*V1270)-($E$6*60*U1270))/'Frame Table'!$F$6,1)+1)</f>
        <v>48</v>
      </c>
      <c r="X1270">
        <f t="shared" si="402"/>
        <v>32</v>
      </c>
      <c r="Y1270">
        <f>INDEX(Testing!$N$17:$N$23,FLOOR(('Frame Table'!T1270-($E$6*V1270)-($E$6*60*U1270))/'Frame Table'!$F$6,1)+1)</f>
        <v>38</v>
      </c>
      <c r="AB1270">
        <f t="shared" si="399"/>
        <v>1262</v>
      </c>
      <c r="AC1270">
        <f t="shared" si="395"/>
        <v>1203948</v>
      </c>
      <c r="AD1270">
        <f t="shared" si="390"/>
        <v>0</v>
      </c>
      <c r="AE1270">
        <f t="shared" si="391"/>
        <v>47</v>
      </c>
      <c r="AF1270">
        <f>INDEX(Testing!$K$17:$K$23,FLOOR(('Frame Table'!AC1270-($E$6*AE1270)-($E$6*60*AD1270))/'Frame Table'!$F$6,1)+1)</f>
        <v>0</v>
      </c>
      <c r="AG1270">
        <f t="shared" si="403"/>
        <v>2</v>
      </c>
      <c r="AH1270">
        <f>INDEX(Testing!$N$17:$N$23,FLOOR(('Frame Table'!AC1270-($E$6*AE1270)-($E$6*60*AD1270))/'Frame Table'!$F$6,1)+1)</f>
        <v>0</v>
      </c>
    </row>
    <row r="1271" spans="1:34" x14ac:dyDescent="0.25">
      <c r="A1271">
        <f t="shared" si="396"/>
        <v>1263</v>
      </c>
      <c r="B1271">
        <f t="shared" si="392"/>
        <v>1607799</v>
      </c>
      <c r="C1271">
        <f t="shared" si="384"/>
        <v>1</v>
      </c>
      <c r="D1271">
        <f t="shared" si="385"/>
        <v>2</v>
      </c>
      <c r="E1271">
        <f>INDEX(Testing!$K$17:$K$23,FLOOR(('Frame Table'!B1271-($E$6*D1271)-($E$6*60*C1271))/'Frame Table'!$F$6,1)+1)</f>
        <v>97</v>
      </c>
      <c r="F1271">
        <f t="shared" si="400"/>
        <v>80</v>
      </c>
      <c r="G1271">
        <f>INDEX(Testing!$N$17:$N$23,FLOOR(('Frame Table'!B1271-($E$6*D1271)-($E$6*60*C1271))/'Frame Table'!$F$6,1)+1)</f>
        <v>96</v>
      </c>
      <c r="J1271">
        <f t="shared" si="397"/>
        <v>1263</v>
      </c>
      <c r="K1271">
        <f t="shared" si="393"/>
        <v>1377933</v>
      </c>
      <c r="L1271">
        <f t="shared" si="386"/>
        <v>0</v>
      </c>
      <c r="M1271">
        <f t="shared" si="387"/>
        <v>53</v>
      </c>
      <c r="N1271">
        <f>INDEX(Testing!$K$17:$K$23,FLOOR(('Frame Table'!K1271-($E$6*M1271)-($E$6*60*L1271))/'Frame Table'!$F$6,1)+1)</f>
        <v>97</v>
      </c>
      <c r="O1271">
        <f t="shared" si="401"/>
        <v>82</v>
      </c>
      <c r="P1271">
        <f>INDEX(Testing!$N$17:$N$23,FLOOR(('Frame Table'!K1271-($E$6*M1271)-($E$6*60*L1271))/'Frame Table'!$F$6,1)+1)</f>
        <v>96</v>
      </c>
      <c r="S1271">
        <f t="shared" si="398"/>
        <v>1263</v>
      </c>
      <c r="T1271">
        <f t="shared" si="394"/>
        <v>1929864</v>
      </c>
      <c r="U1271">
        <f t="shared" si="388"/>
        <v>1</v>
      </c>
      <c r="V1271">
        <f t="shared" si="389"/>
        <v>15</v>
      </c>
      <c r="W1271">
        <f>INDEX(Testing!$K$17:$K$23,FLOOR(('Frame Table'!T1271-($E$6*V1271)-($E$6*60*U1271))/'Frame Table'!$F$6,1)+1)</f>
        <v>48</v>
      </c>
      <c r="X1271">
        <f t="shared" si="402"/>
        <v>38</v>
      </c>
      <c r="Y1271">
        <f>INDEX(Testing!$N$17:$N$23,FLOOR(('Frame Table'!T1271-($E$6*V1271)-($E$6*60*U1271))/'Frame Table'!$F$6,1)+1)</f>
        <v>38</v>
      </c>
      <c r="AB1271">
        <f t="shared" si="399"/>
        <v>1263</v>
      </c>
      <c r="AC1271">
        <f t="shared" si="395"/>
        <v>1204902</v>
      </c>
      <c r="AD1271">
        <f t="shared" si="390"/>
        <v>0</v>
      </c>
      <c r="AE1271">
        <f t="shared" si="391"/>
        <v>47</v>
      </c>
      <c r="AF1271">
        <f>INDEX(Testing!$K$17:$K$23,FLOOR(('Frame Table'!AC1271-($E$6*AE1271)-($E$6*60*AD1271))/'Frame Table'!$F$6,1)+1)</f>
        <v>0</v>
      </c>
      <c r="AG1271">
        <f t="shared" si="403"/>
        <v>6</v>
      </c>
      <c r="AH1271">
        <f>INDEX(Testing!$N$17:$N$23,FLOOR(('Frame Table'!AC1271-($E$6*AE1271)-($E$6*60*AD1271))/'Frame Table'!$F$6,1)+1)</f>
        <v>0</v>
      </c>
    </row>
    <row r="1272" spans="1:34" x14ac:dyDescent="0.25">
      <c r="A1272">
        <f t="shared" si="396"/>
        <v>1264</v>
      </c>
      <c r="B1272">
        <f t="shared" si="392"/>
        <v>1609072</v>
      </c>
      <c r="C1272">
        <f t="shared" si="384"/>
        <v>1</v>
      </c>
      <c r="D1272">
        <f t="shared" si="385"/>
        <v>2</v>
      </c>
      <c r="E1272">
        <f>INDEX(Testing!$K$17:$K$23,FLOOR(('Frame Table'!B1272-($E$6*D1272)-($E$6*60*C1272))/'Frame Table'!$F$6,1)+1)</f>
        <v>97</v>
      </c>
      <c r="F1272">
        <f t="shared" si="400"/>
        <v>85</v>
      </c>
      <c r="G1272">
        <f>INDEX(Testing!$N$17:$N$23,FLOOR(('Frame Table'!B1272-($E$6*D1272)-($E$6*60*C1272))/'Frame Table'!$F$6,1)+1)</f>
        <v>96</v>
      </c>
      <c r="J1272">
        <f t="shared" si="397"/>
        <v>1264</v>
      </c>
      <c r="K1272">
        <f t="shared" si="393"/>
        <v>1379024</v>
      </c>
      <c r="L1272">
        <f t="shared" si="386"/>
        <v>0</v>
      </c>
      <c r="M1272">
        <f t="shared" si="387"/>
        <v>53</v>
      </c>
      <c r="N1272">
        <f>INDEX(Testing!$K$17:$K$23,FLOOR(('Frame Table'!K1272-($E$6*M1272)-($E$6*60*L1272))/'Frame Table'!$F$6,1)+1)</f>
        <v>97</v>
      </c>
      <c r="O1272">
        <f t="shared" si="401"/>
        <v>86</v>
      </c>
      <c r="P1272">
        <f>INDEX(Testing!$N$17:$N$23,FLOOR(('Frame Table'!K1272-($E$6*M1272)-($E$6*60*L1272))/'Frame Table'!$F$6,1)+1)</f>
        <v>96</v>
      </c>
      <c r="S1272">
        <f t="shared" si="398"/>
        <v>1264</v>
      </c>
      <c r="T1272">
        <f t="shared" si="394"/>
        <v>1931392</v>
      </c>
      <c r="U1272">
        <f t="shared" si="388"/>
        <v>1</v>
      </c>
      <c r="V1272">
        <f t="shared" si="389"/>
        <v>15</v>
      </c>
      <c r="W1272">
        <f>INDEX(Testing!$K$17:$K$23,FLOOR(('Frame Table'!T1272-($E$6*V1272)-($E$6*60*U1272))/'Frame Table'!$F$6,1)+1)</f>
        <v>48</v>
      </c>
      <c r="X1272">
        <f t="shared" si="402"/>
        <v>44</v>
      </c>
      <c r="Y1272">
        <f>INDEX(Testing!$N$17:$N$23,FLOOR(('Frame Table'!T1272-($E$6*V1272)-($E$6*60*U1272))/'Frame Table'!$F$6,1)+1)</f>
        <v>38</v>
      </c>
      <c r="AB1272">
        <f t="shared" si="399"/>
        <v>1264</v>
      </c>
      <c r="AC1272">
        <f t="shared" si="395"/>
        <v>1205856</v>
      </c>
      <c r="AD1272">
        <f t="shared" si="390"/>
        <v>0</v>
      </c>
      <c r="AE1272">
        <f t="shared" si="391"/>
        <v>47</v>
      </c>
      <c r="AF1272">
        <f>INDEX(Testing!$K$17:$K$23,FLOOR(('Frame Table'!AC1272-($E$6*AE1272)-($E$6*60*AD1272))/'Frame Table'!$F$6,1)+1)</f>
        <v>0</v>
      </c>
      <c r="AG1272">
        <f t="shared" si="403"/>
        <v>10</v>
      </c>
      <c r="AH1272">
        <f>INDEX(Testing!$N$17:$N$23,FLOOR(('Frame Table'!AC1272-($E$6*AE1272)-($E$6*60*AD1272))/'Frame Table'!$F$6,1)+1)</f>
        <v>0</v>
      </c>
    </row>
    <row r="1273" spans="1:34" x14ac:dyDescent="0.25">
      <c r="A1273">
        <f t="shared" si="396"/>
        <v>1265</v>
      </c>
      <c r="B1273">
        <f t="shared" si="392"/>
        <v>1610345</v>
      </c>
      <c r="C1273">
        <f t="shared" si="384"/>
        <v>1</v>
      </c>
      <c r="D1273">
        <f t="shared" si="385"/>
        <v>2</v>
      </c>
      <c r="E1273">
        <f>INDEX(Testing!$K$17:$K$23,FLOOR(('Frame Table'!B1273-($E$6*D1273)-($E$6*60*C1273))/'Frame Table'!$F$6,1)+1)</f>
        <v>97</v>
      </c>
      <c r="F1273">
        <f t="shared" si="400"/>
        <v>90</v>
      </c>
      <c r="G1273">
        <f>INDEX(Testing!$N$17:$N$23,FLOOR(('Frame Table'!B1273-($E$6*D1273)-($E$6*60*C1273))/'Frame Table'!$F$6,1)+1)</f>
        <v>96</v>
      </c>
      <c r="J1273">
        <f t="shared" si="397"/>
        <v>1265</v>
      </c>
      <c r="K1273">
        <f t="shared" si="393"/>
        <v>1380115</v>
      </c>
      <c r="L1273">
        <f t="shared" si="386"/>
        <v>0</v>
      </c>
      <c r="M1273">
        <f t="shared" si="387"/>
        <v>53</v>
      </c>
      <c r="N1273">
        <f>INDEX(Testing!$K$17:$K$23,FLOOR(('Frame Table'!K1273-($E$6*M1273)-($E$6*60*L1273))/'Frame Table'!$F$6,1)+1)</f>
        <v>97</v>
      </c>
      <c r="O1273">
        <f t="shared" si="401"/>
        <v>91</v>
      </c>
      <c r="P1273">
        <f>INDEX(Testing!$N$17:$N$23,FLOOR(('Frame Table'!K1273-($E$6*M1273)-($E$6*60*L1273))/'Frame Table'!$F$6,1)+1)</f>
        <v>96</v>
      </c>
      <c r="S1273">
        <f t="shared" si="398"/>
        <v>1265</v>
      </c>
      <c r="T1273">
        <f t="shared" si="394"/>
        <v>1932920</v>
      </c>
      <c r="U1273">
        <f t="shared" si="388"/>
        <v>1</v>
      </c>
      <c r="V1273">
        <f t="shared" si="389"/>
        <v>15</v>
      </c>
      <c r="W1273">
        <f>INDEX(Testing!$K$17:$K$23,FLOOR(('Frame Table'!T1273-($E$6*V1273)-($E$6*60*U1273))/'Frame Table'!$F$6,1)+1)</f>
        <v>61</v>
      </c>
      <c r="X1273">
        <f t="shared" si="402"/>
        <v>50</v>
      </c>
      <c r="Y1273">
        <f>INDEX(Testing!$N$17:$N$23,FLOOR(('Frame Table'!T1273-($E$6*V1273)-($E$6*60*U1273))/'Frame Table'!$F$6,1)+1)</f>
        <v>58</v>
      </c>
      <c r="AB1273">
        <f t="shared" si="399"/>
        <v>1265</v>
      </c>
      <c r="AC1273">
        <f t="shared" si="395"/>
        <v>1206810</v>
      </c>
      <c r="AD1273">
        <f t="shared" si="390"/>
        <v>0</v>
      </c>
      <c r="AE1273">
        <f t="shared" si="391"/>
        <v>47</v>
      </c>
      <c r="AF1273">
        <f>INDEX(Testing!$K$17:$K$23,FLOOR(('Frame Table'!AC1273-($E$6*AE1273)-($E$6*60*AD1273))/'Frame Table'!$F$6,1)+1)</f>
        <v>0</v>
      </c>
      <c r="AG1273">
        <f t="shared" si="403"/>
        <v>14</v>
      </c>
      <c r="AH1273">
        <f>INDEX(Testing!$N$17:$N$23,FLOOR(('Frame Table'!AC1273-($E$6*AE1273)-($E$6*60*AD1273))/'Frame Table'!$F$6,1)+1)</f>
        <v>0</v>
      </c>
    </row>
    <row r="1274" spans="1:34" x14ac:dyDescent="0.25">
      <c r="A1274">
        <f t="shared" si="396"/>
        <v>1266</v>
      </c>
      <c r="B1274">
        <f t="shared" si="392"/>
        <v>1611618</v>
      </c>
      <c r="C1274">
        <f t="shared" si="384"/>
        <v>1</v>
      </c>
      <c r="D1274">
        <f t="shared" si="385"/>
        <v>2</v>
      </c>
      <c r="E1274">
        <f>INDEX(Testing!$K$17:$K$23,FLOOR(('Frame Table'!B1274-($E$6*D1274)-($E$6*60*C1274))/'Frame Table'!$F$6,1)+1)</f>
        <v>97</v>
      </c>
      <c r="F1274">
        <f t="shared" si="400"/>
        <v>95</v>
      </c>
      <c r="G1274">
        <f>INDEX(Testing!$N$17:$N$23,FLOOR(('Frame Table'!B1274-($E$6*D1274)-($E$6*60*C1274))/'Frame Table'!$F$6,1)+1)</f>
        <v>96</v>
      </c>
      <c r="J1274">
        <f t="shared" si="397"/>
        <v>1266</v>
      </c>
      <c r="K1274">
        <f t="shared" si="393"/>
        <v>1381206</v>
      </c>
      <c r="L1274">
        <f t="shared" si="386"/>
        <v>0</v>
      </c>
      <c r="M1274">
        <f t="shared" si="387"/>
        <v>53</v>
      </c>
      <c r="N1274">
        <f>INDEX(Testing!$K$17:$K$23,FLOOR(('Frame Table'!K1274-($E$6*M1274)-($E$6*60*L1274))/'Frame Table'!$F$6,1)+1)</f>
        <v>97</v>
      </c>
      <c r="O1274">
        <f t="shared" si="401"/>
        <v>95</v>
      </c>
      <c r="P1274">
        <f>INDEX(Testing!$N$17:$N$23,FLOOR(('Frame Table'!K1274-($E$6*M1274)-($E$6*60*L1274))/'Frame Table'!$F$6,1)+1)</f>
        <v>96</v>
      </c>
      <c r="S1274">
        <f t="shared" si="398"/>
        <v>1266</v>
      </c>
      <c r="T1274">
        <f t="shared" si="394"/>
        <v>1934448</v>
      </c>
      <c r="U1274">
        <f t="shared" si="388"/>
        <v>1</v>
      </c>
      <c r="V1274">
        <f t="shared" si="389"/>
        <v>15</v>
      </c>
      <c r="W1274">
        <f>INDEX(Testing!$K$17:$K$23,FLOOR(('Frame Table'!T1274-($E$6*V1274)-($E$6*60*U1274))/'Frame Table'!$F$6,1)+1)</f>
        <v>61</v>
      </c>
      <c r="X1274">
        <f t="shared" si="402"/>
        <v>56</v>
      </c>
      <c r="Y1274">
        <f>INDEX(Testing!$N$17:$N$23,FLOOR(('Frame Table'!T1274-($E$6*V1274)-($E$6*60*U1274))/'Frame Table'!$F$6,1)+1)</f>
        <v>58</v>
      </c>
      <c r="AB1274">
        <f t="shared" si="399"/>
        <v>1266</v>
      </c>
      <c r="AC1274">
        <f t="shared" si="395"/>
        <v>1207764</v>
      </c>
      <c r="AD1274">
        <f t="shared" si="390"/>
        <v>0</v>
      </c>
      <c r="AE1274">
        <f t="shared" si="391"/>
        <v>47</v>
      </c>
      <c r="AF1274">
        <f>INDEX(Testing!$K$17:$K$23,FLOOR(('Frame Table'!AC1274-($E$6*AE1274)-($E$6*60*AD1274))/'Frame Table'!$F$6,1)+1)</f>
        <v>25</v>
      </c>
      <c r="AG1274">
        <f t="shared" si="403"/>
        <v>17</v>
      </c>
      <c r="AH1274">
        <f>INDEX(Testing!$N$17:$N$23,FLOOR(('Frame Table'!AC1274-($E$6*AE1274)-($E$6*60*AD1274))/'Frame Table'!$F$6,1)+1)</f>
        <v>19</v>
      </c>
    </row>
    <row r="1275" spans="1:34" x14ac:dyDescent="0.25">
      <c r="A1275">
        <f t="shared" si="396"/>
        <v>1267</v>
      </c>
      <c r="B1275">
        <f t="shared" si="392"/>
        <v>1612891</v>
      </c>
      <c r="C1275">
        <f t="shared" si="384"/>
        <v>1</v>
      </c>
      <c r="D1275">
        <f t="shared" si="385"/>
        <v>3</v>
      </c>
      <c r="E1275">
        <f>INDEX(Testing!$K$17:$K$23,FLOOR(('Frame Table'!B1275-($E$6*D1275)-($E$6*60*C1275))/'Frame Table'!$F$6,1)+1)</f>
        <v>0</v>
      </c>
      <c r="F1275">
        <f t="shared" si="400"/>
        <v>0</v>
      </c>
      <c r="G1275">
        <f>INDEX(Testing!$N$17:$N$23,FLOOR(('Frame Table'!B1275-($E$6*D1275)-($E$6*60*C1275))/'Frame Table'!$F$6,1)+1)</f>
        <v>0</v>
      </c>
      <c r="J1275">
        <f t="shared" si="397"/>
        <v>1267</v>
      </c>
      <c r="K1275">
        <f t="shared" si="393"/>
        <v>1382297</v>
      </c>
      <c r="L1275">
        <f t="shared" si="386"/>
        <v>0</v>
      </c>
      <c r="M1275">
        <f t="shared" si="387"/>
        <v>53</v>
      </c>
      <c r="N1275">
        <f>INDEX(Testing!$K$17:$K$23,FLOOR(('Frame Table'!K1275-($E$6*M1275)-($E$6*60*L1275))/'Frame Table'!$F$6,1)+1)</f>
        <v>99</v>
      </c>
      <c r="O1275">
        <f t="shared" si="401"/>
        <v>99</v>
      </c>
      <c r="P1275">
        <f>INDEX(Testing!$N$17:$N$23,FLOOR(('Frame Table'!K1275-($E$6*M1275)-($E$6*60*L1275))/'Frame Table'!$F$6,1)+1)</f>
        <v>99</v>
      </c>
      <c r="S1275">
        <f t="shared" si="398"/>
        <v>1267</v>
      </c>
      <c r="T1275">
        <f t="shared" si="394"/>
        <v>1935976</v>
      </c>
      <c r="U1275">
        <f t="shared" si="388"/>
        <v>1</v>
      </c>
      <c r="V1275">
        <f t="shared" si="389"/>
        <v>15</v>
      </c>
      <c r="W1275">
        <f>INDEX(Testing!$K$17:$K$23,FLOOR(('Frame Table'!T1275-($E$6*V1275)-($E$6*60*U1275))/'Frame Table'!$F$6,1)+1)</f>
        <v>61</v>
      </c>
      <c r="X1275">
        <f t="shared" si="402"/>
        <v>62</v>
      </c>
      <c r="Y1275">
        <f>INDEX(Testing!$N$17:$N$23,FLOOR(('Frame Table'!T1275-($E$6*V1275)-($E$6*60*U1275))/'Frame Table'!$F$6,1)+1)</f>
        <v>58</v>
      </c>
      <c r="AB1275">
        <f t="shared" si="399"/>
        <v>1267</v>
      </c>
      <c r="AC1275">
        <f t="shared" si="395"/>
        <v>1208718</v>
      </c>
      <c r="AD1275">
        <f t="shared" si="390"/>
        <v>0</v>
      </c>
      <c r="AE1275">
        <f t="shared" si="391"/>
        <v>47</v>
      </c>
      <c r="AF1275">
        <f>INDEX(Testing!$K$17:$K$23,FLOOR(('Frame Table'!AC1275-($E$6*AE1275)-($E$6*60*AD1275))/'Frame Table'!$F$6,1)+1)</f>
        <v>25</v>
      </c>
      <c r="AG1275">
        <f t="shared" si="403"/>
        <v>21</v>
      </c>
      <c r="AH1275">
        <f>INDEX(Testing!$N$17:$N$23,FLOOR(('Frame Table'!AC1275-($E$6*AE1275)-($E$6*60*AD1275))/'Frame Table'!$F$6,1)+1)</f>
        <v>19</v>
      </c>
    </row>
    <row r="1276" spans="1:34" x14ac:dyDescent="0.25">
      <c r="A1276">
        <f t="shared" si="396"/>
        <v>1268</v>
      </c>
      <c r="B1276">
        <f t="shared" si="392"/>
        <v>1614164</v>
      </c>
      <c r="C1276">
        <f t="shared" si="384"/>
        <v>1</v>
      </c>
      <c r="D1276">
        <f t="shared" si="385"/>
        <v>3</v>
      </c>
      <c r="E1276">
        <f>INDEX(Testing!$K$17:$K$23,FLOOR(('Frame Table'!B1276-($E$6*D1276)-($E$6*60*C1276))/'Frame Table'!$F$6,1)+1)</f>
        <v>0</v>
      </c>
      <c r="F1276">
        <f t="shared" si="400"/>
        <v>5</v>
      </c>
      <c r="G1276">
        <f>INDEX(Testing!$N$17:$N$23,FLOOR(('Frame Table'!B1276-($E$6*D1276)-($E$6*60*C1276))/'Frame Table'!$F$6,1)+1)</f>
        <v>0</v>
      </c>
      <c r="J1276">
        <f t="shared" si="397"/>
        <v>1268</v>
      </c>
      <c r="K1276">
        <f t="shared" si="393"/>
        <v>1383388</v>
      </c>
      <c r="L1276">
        <f t="shared" si="386"/>
        <v>0</v>
      </c>
      <c r="M1276">
        <f t="shared" si="387"/>
        <v>54</v>
      </c>
      <c r="N1276">
        <f>INDEX(Testing!$K$17:$K$23,FLOOR(('Frame Table'!K1276-($E$6*M1276)-($E$6*60*L1276))/'Frame Table'!$F$6,1)+1)</f>
        <v>0</v>
      </c>
      <c r="O1276">
        <f t="shared" si="401"/>
        <v>3</v>
      </c>
      <c r="P1276">
        <f>INDEX(Testing!$N$17:$N$23,FLOOR(('Frame Table'!K1276-($E$6*M1276)-($E$6*60*L1276))/'Frame Table'!$F$6,1)+1)</f>
        <v>0</v>
      </c>
      <c r="S1276">
        <f t="shared" si="398"/>
        <v>1268</v>
      </c>
      <c r="T1276">
        <f t="shared" si="394"/>
        <v>1937504</v>
      </c>
      <c r="U1276">
        <f t="shared" si="388"/>
        <v>1</v>
      </c>
      <c r="V1276">
        <f t="shared" si="389"/>
        <v>15</v>
      </c>
      <c r="W1276">
        <f>INDEX(Testing!$K$17:$K$23,FLOOR(('Frame Table'!T1276-($E$6*V1276)-($E$6*60*U1276))/'Frame Table'!$F$6,1)+1)</f>
        <v>82</v>
      </c>
      <c r="X1276">
        <f t="shared" si="402"/>
        <v>68</v>
      </c>
      <c r="Y1276">
        <f>INDEX(Testing!$N$17:$N$23,FLOOR(('Frame Table'!T1276-($E$6*V1276)-($E$6*60*U1276))/'Frame Table'!$F$6,1)+1)</f>
        <v>77</v>
      </c>
      <c r="AB1276">
        <f t="shared" si="399"/>
        <v>1268</v>
      </c>
      <c r="AC1276">
        <f t="shared" si="395"/>
        <v>1209672</v>
      </c>
      <c r="AD1276">
        <f t="shared" si="390"/>
        <v>0</v>
      </c>
      <c r="AE1276">
        <f t="shared" si="391"/>
        <v>47</v>
      </c>
      <c r="AF1276">
        <f>INDEX(Testing!$K$17:$K$23,FLOOR(('Frame Table'!AC1276-($E$6*AE1276)-($E$6*60*AD1276))/'Frame Table'!$F$6,1)+1)</f>
        <v>25</v>
      </c>
      <c r="AG1276">
        <f t="shared" si="403"/>
        <v>25</v>
      </c>
      <c r="AH1276">
        <f>INDEX(Testing!$N$17:$N$23,FLOOR(('Frame Table'!AC1276-($E$6*AE1276)-($E$6*60*AD1276))/'Frame Table'!$F$6,1)+1)</f>
        <v>19</v>
      </c>
    </row>
    <row r="1277" spans="1:34" x14ac:dyDescent="0.25">
      <c r="A1277">
        <f t="shared" si="396"/>
        <v>1269</v>
      </c>
      <c r="B1277">
        <f t="shared" si="392"/>
        <v>1615437</v>
      </c>
      <c r="C1277">
        <f t="shared" si="384"/>
        <v>1</v>
      </c>
      <c r="D1277">
        <f t="shared" si="385"/>
        <v>3</v>
      </c>
      <c r="E1277">
        <f>INDEX(Testing!$K$17:$K$23,FLOOR(('Frame Table'!B1277-($E$6*D1277)-($E$6*60*C1277))/'Frame Table'!$F$6,1)+1)</f>
        <v>0</v>
      </c>
      <c r="F1277">
        <f t="shared" si="400"/>
        <v>10</v>
      </c>
      <c r="G1277">
        <f>INDEX(Testing!$N$17:$N$23,FLOOR(('Frame Table'!B1277-($E$6*D1277)-($E$6*60*C1277))/'Frame Table'!$F$6,1)+1)</f>
        <v>0</v>
      </c>
      <c r="J1277">
        <f t="shared" si="397"/>
        <v>1269</v>
      </c>
      <c r="K1277">
        <f t="shared" si="393"/>
        <v>1384479</v>
      </c>
      <c r="L1277">
        <f t="shared" si="386"/>
        <v>0</v>
      </c>
      <c r="M1277">
        <f t="shared" si="387"/>
        <v>54</v>
      </c>
      <c r="N1277">
        <f>INDEX(Testing!$K$17:$K$23,FLOOR(('Frame Table'!K1277-($E$6*M1277)-($E$6*60*L1277))/'Frame Table'!$F$6,1)+1)</f>
        <v>0</v>
      </c>
      <c r="O1277">
        <f t="shared" si="401"/>
        <v>8</v>
      </c>
      <c r="P1277">
        <f>INDEX(Testing!$N$17:$N$23,FLOOR(('Frame Table'!K1277-($E$6*M1277)-($E$6*60*L1277))/'Frame Table'!$F$6,1)+1)</f>
        <v>0</v>
      </c>
      <c r="S1277">
        <f t="shared" si="398"/>
        <v>1269</v>
      </c>
      <c r="T1277">
        <f t="shared" si="394"/>
        <v>1939032</v>
      </c>
      <c r="U1277">
        <f t="shared" si="388"/>
        <v>1</v>
      </c>
      <c r="V1277">
        <f t="shared" si="389"/>
        <v>15</v>
      </c>
      <c r="W1277">
        <f>INDEX(Testing!$K$17:$K$23,FLOOR(('Frame Table'!T1277-($E$6*V1277)-($E$6*60*U1277))/'Frame Table'!$F$6,1)+1)</f>
        <v>82</v>
      </c>
      <c r="X1277">
        <f t="shared" si="402"/>
        <v>74</v>
      </c>
      <c r="Y1277">
        <f>INDEX(Testing!$N$17:$N$23,FLOOR(('Frame Table'!T1277-($E$6*V1277)-($E$6*60*U1277))/'Frame Table'!$F$6,1)+1)</f>
        <v>77</v>
      </c>
      <c r="AB1277">
        <f t="shared" si="399"/>
        <v>1269</v>
      </c>
      <c r="AC1277">
        <f t="shared" si="395"/>
        <v>1210626</v>
      </c>
      <c r="AD1277">
        <f t="shared" si="390"/>
        <v>0</v>
      </c>
      <c r="AE1277">
        <f t="shared" si="391"/>
        <v>47</v>
      </c>
      <c r="AF1277">
        <f>INDEX(Testing!$K$17:$K$23,FLOOR(('Frame Table'!AC1277-($E$6*AE1277)-($E$6*60*AD1277))/'Frame Table'!$F$6,1)+1)</f>
        <v>25</v>
      </c>
      <c r="AG1277">
        <f t="shared" si="403"/>
        <v>29</v>
      </c>
      <c r="AH1277">
        <f>INDEX(Testing!$N$17:$N$23,FLOOR(('Frame Table'!AC1277-($E$6*AE1277)-($E$6*60*AD1277))/'Frame Table'!$F$6,1)+1)</f>
        <v>19</v>
      </c>
    </row>
    <row r="1278" spans="1:34" x14ac:dyDescent="0.25">
      <c r="A1278">
        <f t="shared" si="396"/>
        <v>1270</v>
      </c>
      <c r="B1278">
        <f t="shared" si="392"/>
        <v>1616710</v>
      </c>
      <c r="C1278">
        <f t="shared" si="384"/>
        <v>1</v>
      </c>
      <c r="D1278">
        <f t="shared" si="385"/>
        <v>3</v>
      </c>
      <c r="E1278">
        <f>INDEX(Testing!$K$17:$K$23,FLOOR(('Frame Table'!B1278-($E$6*D1278)-($E$6*60*C1278))/'Frame Table'!$F$6,1)+1)</f>
        <v>0</v>
      </c>
      <c r="F1278">
        <f t="shared" si="400"/>
        <v>15</v>
      </c>
      <c r="G1278">
        <f>INDEX(Testing!$N$17:$N$23,FLOOR(('Frame Table'!B1278-($E$6*D1278)-($E$6*60*C1278))/'Frame Table'!$F$6,1)+1)</f>
        <v>0</v>
      </c>
      <c r="J1278">
        <f t="shared" si="397"/>
        <v>1270</v>
      </c>
      <c r="K1278">
        <f t="shared" si="393"/>
        <v>1385570</v>
      </c>
      <c r="L1278">
        <f t="shared" si="386"/>
        <v>0</v>
      </c>
      <c r="M1278">
        <f t="shared" si="387"/>
        <v>54</v>
      </c>
      <c r="N1278">
        <f>INDEX(Testing!$K$17:$K$23,FLOOR(('Frame Table'!K1278-($E$6*M1278)-($E$6*60*L1278))/'Frame Table'!$F$6,1)+1)</f>
        <v>0</v>
      </c>
      <c r="O1278">
        <f t="shared" si="401"/>
        <v>12</v>
      </c>
      <c r="P1278">
        <f>INDEX(Testing!$N$17:$N$23,FLOOR(('Frame Table'!K1278-($E$6*M1278)-($E$6*60*L1278))/'Frame Table'!$F$6,1)+1)</f>
        <v>0</v>
      </c>
      <c r="S1278">
        <f t="shared" si="398"/>
        <v>1270</v>
      </c>
      <c r="T1278">
        <f t="shared" si="394"/>
        <v>1940560</v>
      </c>
      <c r="U1278">
        <f t="shared" si="388"/>
        <v>1</v>
      </c>
      <c r="V1278">
        <f t="shared" si="389"/>
        <v>15</v>
      </c>
      <c r="W1278">
        <f>INDEX(Testing!$K$17:$K$23,FLOOR(('Frame Table'!T1278-($E$6*V1278)-($E$6*60*U1278))/'Frame Table'!$F$6,1)+1)</f>
        <v>97</v>
      </c>
      <c r="X1278">
        <f t="shared" si="402"/>
        <v>80</v>
      </c>
      <c r="Y1278">
        <f>INDEX(Testing!$N$17:$N$23,FLOOR(('Frame Table'!T1278-($E$6*V1278)-($E$6*60*U1278))/'Frame Table'!$F$6,1)+1)</f>
        <v>96</v>
      </c>
      <c r="AB1278">
        <f t="shared" si="399"/>
        <v>1270</v>
      </c>
      <c r="AC1278">
        <f t="shared" si="395"/>
        <v>1211580</v>
      </c>
      <c r="AD1278">
        <f t="shared" si="390"/>
        <v>0</v>
      </c>
      <c r="AE1278">
        <f t="shared" si="391"/>
        <v>47</v>
      </c>
      <c r="AF1278">
        <f>INDEX(Testing!$K$17:$K$23,FLOOR(('Frame Table'!AC1278-($E$6*AE1278)-($E$6*60*AD1278))/'Frame Table'!$F$6,1)+1)</f>
        <v>48</v>
      </c>
      <c r="AG1278">
        <f t="shared" si="403"/>
        <v>32</v>
      </c>
      <c r="AH1278">
        <f>INDEX(Testing!$N$17:$N$23,FLOOR(('Frame Table'!AC1278-($E$6*AE1278)-($E$6*60*AD1278))/'Frame Table'!$F$6,1)+1)</f>
        <v>38</v>
      </c>
    </row>
    <row r="1279" spans="1:34" x14ac:dyDescent="0.25">
      <c r="A1279">
        <f t="shared" si="396"/>
        <v>1271</v>
      </c>
      <c r="B1279">
        <f t="shared" si="392"/>
        <v>1617983</v>
      </c>
      <c r="C1279">
        <f t="shared" si="384"/>
        <v>1</v>
      </c>
      <c r="D1279">
        <f t="shared" si="385"/>
        <v>3</v>
      </c>
      <c r="E1279">
        <f>INDEX(Testing!$K$17:$K$23,FLOOR(('Frame Table'!B1279-($E$6*D1279)-($E$6*60*C1279))/'Frame Table'!$F$6,1)+1)</f>
        <v>25</v>
      </c>
      <c r="F1279">
        <f t="shared" si="400"/>
        <v>20</v>
      </c>
      <c r="G1279">
        <f>INDEX(Testing!$N$17:$N$23,FLOOR(('Frame Table'!B1279-($E$6*D1279)-($E$6*60*C1279))/'Frame Table'!$F$6,1)+1)</f>
        <v>19</v>
      </c>
      <c r="J1279">
        <f t="shared" si="397"/>
        <v>1271</v>
      </c>
      <c r="K1279">
        <f t="shared" si="393"/>
        <v>1386661</v>
      </c>
      <c r="L1279">
        <f t="shared" si="386"/>
        <v>0</v>
      </c>
      <c r="M1279">
        <f t="shared" si="387"/>
        <v>54</v>
      </c>
      <c r="N1279">
        <f>INDEX(Testing!$K$17:$K$23,FLOOR(('Frame Table'!K1279-($E$6*M1279)-($E$6*60*L1279))/'Frame Table'!$F$6,1)+1)</f>
        <v>25</v>
      </c>
      <c r="O1279">
        <f t="shared" si="401"/>
        <v>16</v>
      </c>
      <c r="P1279">
        <f>INDEX(Testing!$N$17:$N$23,FLOOR(('Frame Table'!K1279-($E$6*M1279)-($E$6*60*L1279))/'Frame Table'!$F$6,1)+1)</f>
        <v>19</v>
      </c>
      <c r="S1279">
        <f t="shared" si="398"/>
        <v>1271</v>
      </c>
      <c r="T1279">
        <f t="shared" si="394"/>
        <v>1942088</v>
      </c>
      <c r="U1279">
        <f t="shared" si="388"/>
        <v>1</v>
      </c>
      <c r="V1279">
        <f t="shared" si="389"/>
        <v>15</v>
      </c>
      <c r="W1279">
        <f>INDEX(Testing!$K$17:$K$23,FLOOR(('Frame Table'!T1279-($E$6*V1279)-($E$6*60*U1279))/'Frame Table'!$F$6,1)+1)</f>
        <v>97</v>
      </c>
      <c r="X1279">
        <f t="shared" si="402"/>
        <v>86</v>
      </c>
      <c r="Y1279">
        <f>INDEX(Testing!$N$17:$N$23,FLOOR(('Frame Table'!T1279-($E$6*V1279)-($E$6*60*U1279))/'Frame Table'!$F$6,1)+1)</f>
        <v>96</v>
      </c>
      <c r="AB1279">
        <f t="shared" si="399"/>
        <v>1271</v>
      </c>
      <c r="AC1279">
        <f t="shared" si="395"/>
        <v>1212534</v>
      </c>
      <c r="AD1279">
        <f t="shared" si="390"/>
        <v>0</v>
      </c>
      <c r="AE1279">
        <f t="shared" si="391"/>
        <v>47</v>
      </c>
      <c r="AF1279">
        <f>INDEX(Testing!$K$17:$K$23,FLOOR(('Frame Table'!AC1279-($E$6*AE1279)-($E$6*60*AD1279))/'Frame Table'!$F$6,1)+1)</f>
        <v>48</v>
      </c>
      <c r="AG1279">
        <f t="shared" si="403"/>
        <v>36</v>
      </c>
      <c r="AH1279">
        <f>INDEX(Testing!$N$17:$N$23,FLOOR(('Frame Table'!AC1279-($E$6*AE1279)-($E$6*60*AD1279))/'Frame Table'!$F$6,1)+1)</f>
        <v>38</v>
      </c>
    </row>
    <row r="1280" spans="1:34" x14ac:dyDescent="0.25">
      <c r="A1280">
        <f t="shared" si="396"/>
        <v>1272</v>
      </c>
      <c r="B1280">
        <f t="shared" si="392"/>
        <v>1619256</v>
      </c>
      <c r="C1280">
        <f t="shared" si="384"/>
        <v>1</v>
      </c>
      <c r="D1280">
        <f t="shared" si="385"/>
        <v>3</v>
      </c>
      <c r="E1280">
        <f>INDEX(Testing!$K$17:$K$23,FLOOR(('Frame Table'!B1280-($E$6*D1280)-($E$6*60*C1280))/'Frame Table'!$F$6,1)+1)</f>
        <v>25</v>
      </c>
      <c r="F1280">
        <f t="shared" si="400"/>
        <v>25</v>
      </c>
      <c r="G1280">
        <f>INDEX(Testing!$N$17:$N$23,FLOOR(('Frame Table'!B1280-($E$6*D1280)-($E$6*60*C1280))/'Frame Table'!$F$6,1)+1)</f>
        <v>19</v>
      </c>
      <c r="J1280">
        <f t="shared" si="397"/>
        <v>1272</v>
      </c>
      <c r="K1280">
        <f t="shared" si="393"/>
        <v>1387752</v>
      </c>
      <c r="L1280">
        <f t="shared" si="386"/>
        <v>0</v>
      </c>
      <c r="M1280">
        <f t="shared" si="387"/>
        <v>54</v>
      </c>
      <c r="N1280">
        <f>INDEX(Testing!$K$17:$K$23,FLOOR(('Frame Table'!K1280-($E$6*M1280)-($E$6*60*L1280))/'Frame Table'!$F$6,1)+1)</f>
        <v>25</v>
      </c>
      <c r="O1280">
        <f t="shared" si="401"/>
        <v>20</v>
      </c>
      <c r="P1280">
        <f>INDEX(Testing!$N$17:$N$23,FLOOR(('Frame Table'!K1280-($E$6*M1280)-($E$6*60*L1280))/'Frame Table'!$F$6,1)+1)</f>
        <v>19</v>
      </c>
      <c r="S1280">
        <f t="shared" si="398"/>
        <v>1272</v>
      </c>
      <c r="T1280">
        <f t="shared" si="394"/>
        <v>1943616</v>
      </c>
      <c r="U1280">
        <f t="shared" si="388"/>
        <v>1</v>
      </c>
      <c r="V1280">
        <f t="shared" si="389"/>
        <v>15</v>
      </c>
      <c r="W1280">
        <f>INDEX(Testing!$K$17:$K$23,FLOOR(('Frame Table'!T1280-($E$6*V1280)-($E$6*60*U1280))/'Frame Table'!$F$6,1)+1)</f>
        <v>97</v>
      </c>
      <c r="X1280">
        <f t="shared" si="402"/>
        <v>92</v>
      </c>
      <c r="Y1280">
        <f>INDEX(Testing!$N$17:$N$23,FLOOR(('Frame Table'!T1280-($E$6*V1280)-($E$6*60*U1280))/'Frame Table'!$F$6,1)+1)</f>
        <v>96</v>
      </c>
      <c r="AB1280">
        <f t="shared" si="399"/>
        <v>1272</v>
      </c>
      <c r="AC1280">
        <f t="shared" si="395"/>
        <v>1213488</v>
      </c>
      <c r="AD1280">
        <f t="shared" si="390"/>
        <v>0</v>
      </c>
      <c r="AE1280">
        <f t="shared" si="391"/>
        <v>47</v>
      </c>
      <c r="AF1280">
        <f>INDEX(Testing!$K$17:$K$23,FLOOR(('Frame Table'!AC1280-($E$6*AE1280)-($E$6*60*AD1280))/'Frame Table'!$F$6,1)+1)</f>
        <v>48</v>
      </c>
      <c r="AG1280">
        <f t="shared" si="403"/>
        <v>40</v>
      </c>
      <c r="AH1280">
        <f>INDEX(Testing!$N$17:$N$23,FLOOR(('Frame Table'!AC1280-($E$6*AE1280)-($E$6*60*AD1280))/'Frame Table'!$F$6,1)+1)</f>
        <v>38</v>
      </c>
    </row>
    <row r="1281" spans="1:34" x14ac:dyDescent="0.25">
      <c r="A1281">
        <f t="shared" si="396"/>
        <v>1273</v>
      </c>
      <c r="B1281">
        <f t="shared" si="392"/>
        <v>1620529</v>
      </c>
      <c r="C1281">
        <f t="shared" si="384"/>
        <v>1</v>
      </c>
      <c r="D1281">
        <f t="shared" si="385"/>
        <v>3</v>
      </c>
      <c r="E1281">
        <f>INDEX(Testing!$K$17:$K$23,FLOOR(('Frame Table'!B1281-($E$6*D1281)-($E$6*60*C1281))/'Frame Table'!$F$6,1)+1)</f>
        <v>25</v>
      </c>
      <c r="F1281">
        <f t="shared" si="400"/>
        <v>30</v>
      </c>
      <c r="G1281">
        <f>INDEX(Testing!$N$17:$N$23,FLOOR(('Frame Table'!B1281-($E$6*D1281)-($E$6*60*C1281))/'Frame Table'!$F$6,1)+1)</f>
        <v>19</v>
      </c>
      <c r="J1281">
        <f t="shared" si="397"/>
        <v>1273</v>
      </c>
      <c r="K1281">
        <f t="shared" si="393"/>
        <v>1388843</v>
      </c>
      <c r="L1281">
        <f t="shared" si="386"/>
        <v>0</v>
      </c>
      <c r="M1281">
        <f t="shared" si="387"/>
        <v>54</v>
      </c>
      <c r="N1281">
        <f>INDEX(Testing!$K$17:$K$23,FLOOR(('Frame Table'!K1281-($E$6*M1281)-($E$6*60*L1281))/'Frame Table'!$F$6,1)+1)</f>
        <v>25</v>
      </c>
      <c r="O1281">
        <f t="shared" si="401"/>
        <v>25</v>
      </c>
      <c r="P1281">
        <f>INDEX(Testing!$N$17:$N$23,FLOOR(('Frame Table'!K1281-($E$6*M1281)-($E$6*60*L1281))/'Frame Table'!$F$6,1)+1)</f>
        <v>19</v>
      </c>
      <c r="S1281">
        <f t="shared" si="398"/>
        <v>1273</v>
      </c>
      <c r="T1281">
        <f t="shared" si="394"/>
        <v>1945144</v>
      </c>
      <c r="U1281">
        <f t="shared" si="388"/>
        <v>1</v>
      </c>
      <c r="V1281">
        <f t="shared" si="389"/>
        <v>15</v>
      </c>
      <c r="W1281">
        <f>INDEX(Testing!$K$17:$K$23,FLOOR(('Frame Table'!T1281-($E$6*V1281)-($E$6*60*U1281))/'Frame Table'!$F$6,1)+1)</f>
        <v>99</v>
      </c>
      <c r="X1281">
        <f t="shared" si="402"/>
        <v>98</v>
      </c>
      <c r="Y1281">
        <f>INDEX(Testing!$N$17:$N$23,FLOOR(('Frame Table'!T1281-($E$6*V1281)-($E$6*60*U1281))/'Frame Table'!$F$6,1)+1)</f>
        <v>99</v>
      </c>
      <c r="AB1281">
        <f t="shared" si="399"/>
        <v>1273</v>
      </c>
      <c r="AC1281">
        <f t="shared" si="395"/>
        <v>1214442</v>
      </c>
      <c r="AD1281">
        <f t="shared" si="390"/>
        <v>0</v>
      </c>
      <c r="AE1281">
        <f t="shared" si="391"/>
        <v>47</v>
      </c>
      <c r="AF1281">
        <f>INDEX(Testing!$K$17:$K$23,FLOOR(('Frame Table'!AC1281-($E$6*AE1281)-($E$6*60*AD1281))/'Frame Table'!$F$6,1)+1)</f>
        <v>48</v>
      </c>
      <c r="AG1281">
        <f t="shared" si="403"/>
        <v>43</v>
      </c>
      <c r="AH1281">
        <f>INDEX(Testing!$N$17:$N$23,FLOOR(('Frame Table'!AC1281-($E$6*AE1281)-($E$6*60*AD1281))/'Frame Table'!$F$6,1)+1)</f>
        <v>38</v>
      </c>
    </row>
    <row r="1282" spans="1:34" x14ac:dyDescent="0.25">
      <c r="A1282">
        <f t="shared" si="396"/>
        <v>1274</v>
      </c>
      <c r="B1282">
        <f t="shared" si="392"/>
        <v>1621802</v>
      </c>
      <c r="C1282">
        <f t="shared" si="384"/>
        <v>1</v>
      </c>
      <c r="D1282">
        <f t="shared" si="385"/>
        <v>3</v>
      </c>
      <c r="E1282">
        <f>INDEX(Testing!$K$17:$K$23,FLOOR(('Frame Table'!B1282-($E$6*D1282)-($E$6*60*C1282))/'Frame Table'!$F$6,1)+1)</f>
        <v>48</v>
      </c>
      <c r="F1282">
        <f t="shared" si="400"/>
        <v>35</v>
      </c>
      <c r="G1282">
        <f>INDEX(Testing!$N$17:$N$23,FLOOR(('Frame Table'!B1282-($E$6*D1282)-($E$6*60*C1282))/'Frame Table'!$F$6,1)+1)</f>
        <v>38</v>
      </c>
      <c r="J1282">
        <f t="shared" si="397"/>
        <v>1274</v>
      </c>
      <c r="K1282">
        <f t="shared" si="393"/>
        <v>1389934</v>
      </c>
      <c r="L1282">
        <f t="shared" si="386"/>
        <v>0</v>
      </c>
      <c r="M1282">
        <f t="shared" si="387"/>
        <v>54</v>
      </c>
      <c r="N1282">
        <f>INDEX(Testing!$K$17:$K$23,FLOOR(('Frame Table'!K1282-($E$6*M1282)-($E$6*60*L1282))/'Frame Table'!$F$6,1)+1)</f>
        <v>25</v>
      </c>
      <c r="O1282">
        <f t="shared" si="401"/>
        <v>29</v>
      </c>
      <c r="P1282">
        <f>INDEX(Testing!$N$17:$N$23,FLOOR(('Frame Table'!K1282-($E$6*M1282)-($E$6*60*L1282))/'Frame Table'!$F$6,1)+1)</f>
        <v>19</v>
      </c>
      <c r="S1282">
        <f t="shared" si="398"/>
        <v>1274</v>
      </c>
      <c r="T1282">
        <f t="shared" si="394"/>
        <v>1946672</v>
      </c>
      <c r="U1282">
        <f t="shared" si="388"/>
        <v>1</v>
      </c>
      <c r="V1282">
        <f t="shared" si="389"/>
        <v>16</v>
      </c>
      <c r="W1282">
        <f>INDEX(Testing!$K$17:$K$23,FLOOR(('Frame Table'!T1282-($E$6*V1282)-($E$6*60*U1282))/'Frame Table'!$F$6,1)+1)</f>
        <v>0</v>
      </c>
      <c r="X1282">
        <f t="shared" si="402"/>
        <v>4</v>
      </c>
      <c r="Y1282">
        <f>INDEX(Testing!$N$17:$N$23,FLOOR(('Frame Table'!T1282-($E$6*V1282)-($E$6*60*U1282))/'Frame Table'!$F$6,1)+1)</f>
        <v>0</v>
      </c>
      <c r="AB1282">
        <f t="shared" si="399"/>
        <v>1274</v>
      </c>
      <c r="AC1282">
        <f t="shared" si="395"/>
        <v>1215396</v>
      </c>
      <c r="AD1282">
        <f t="shared" si="390"/>
        <v>0</v>
      </c>
      <c r="AE1282">
        <f t="shared" si="391"/>
        <v>47</v>
      </c>
      <c r="AF1282">
        <f>INDEX(Testing!$K$17:$K$23,FLOOR(('Frame Table'!AC1282-($E$6*AE1282)-($E$6*60*AD1282))/'Frame Table'!$F$6,1)+1)</f>
        <v>48</v>
      </c>
      <c r="AG1282">
        <f t="shared" si="403"/>
        <v>47</v>
      </c>
      <c r="AH1282">
        <f>INDEX(Testing!$N$17:$N$23,FLOOR(('Frame Table'!AC1282-($E$6*AE1282)-($E$6*60*AD1282))/'Frame Table'!$F$6,1)+1)</f>
        <v>38</v>
      </c>
    </row>
    <row r="1283" spans="1:34" x14ac:dyDescent="0.25">
      <c r="A1283">
        <f t="shared" si="396"/>
        <v>1275</v>
      </c>
      <c r="B1283">
        <f t="shared" si="392"/>
        <v>1623075</v>
      </c>
      <c r="C1283">
        <f t="shared" si="384"/>
        <v>1</v>
      </c>
      <c r="D1283">
        <f t="shared" si="385"/>
        <v>3</v>
      </c>
      <c r="E1283">
        <f>INDEX(Testing!$K$17:$K$23,FLOOR(('Frame Table'!B1283-($E$6*D1283)-($E$6*60*C1283))/'Frame Table'!$F$6,1)+1)</f>
        <v>48</v>
      </c>
      <c r="F1283">
        <f t="shared" si="400"/>
        <v>40</v>
      </c>
      <c r="G1283">
        <f>INDEX(Testing!$N$17:$N$23,FLOOR(('Frame Table'!B1283-($E$6*D1283)-($E$6*60*C1283))/'Frame Table'!$F$6,1)+1)</f>
        <v>38</v>
      </c>
      <c r="J1283">
        <f t="shared" si="397"/>
        <v>1275</v>
      </c>
      <c r="K1283">
        <f t="shared" si="393"/>
        <v>1391025</v>
      </c>
      <c r="L1283">
        <f t="shared" si="386"/>
        <v>0</v>
      </c>
      <c r="M1283">
        <f t="shared" si="387"/>
        <v>54</v>
      </c>
      <c r="N1283">
        <f>INDEX(Testing!$K$17:$K$23,FLOOR(('Frame Table'!K1283-($E$6*M1283)-($E$6*60*L1283))/'Frame Table'!$F$6,1)+1)</f>
        <v>48</v>
      </c>
      <c r="O1283">
        <f t="shared" si="401"/>
        <v>33</v>
      </c>
      <c r="P1283">
        <f>INDEX(Testing!$N$17:$N$23,FLOOR(('Frame Table'!K1283-($E$6*M1283)-($E$6*60*L1283))/'Frame Table'!$F$6,1)+1)</f>
        <v>38</v>
      </c>
      <c r="S1283">
        <f t="shared" si="398"/>
        <v>1275</v>
      </c>
      <c r="T1283">
        <f t="shared" si="394"/>
        <v>1948200</v>
      </c>
      <c r="U1283">
        <f t="shared" si="388"/>
        <v>1</v>
      </c>
      <c r="V1283">
        <f t="shared" si="389"/>
        <v>16</v>
      </c>
      <c r="W1283">
        <f>INDEX(Testing!$K$17:$K$23,FLOOR(('Frame Table'!T1283-($E$6*V1283)-($E$6*60*U1283))/'Frame Table'!$F$6,1)+1)</f>
        <v>0</v>
      </c>
      <c r="X1283">
        <f t="shared" si="402"/>
        <v>10</v>
      </c>
      <c r="Y1283">
        <f>INDEX(Testing!$N$17:$N$23,FLOOR(('Frame Table'!T1283-($E$6*V1283)-($E$6*60*U1283))/'Frame Table'!$F$6,1)+1)</f>
        <v>0</v>
      </c>
      <c r="AB1283">
        <f t="shared" si="399"/>
        <v>1275</v>
      </c>
      <c r="AC1283">
        <f t="shared" si="395"/>
        <v>1216350</v>
      </c>
      <c r="AD1283">
        <f t="shared" si="390"/>
        <v>0</v>
      </c>
      <c r="AE1283">
        <f t="shared" si="391"/>
        <v>47</v>
      </c>
      <c r="AF1283">
        <f>INDEX(Testing!$K$17:$K$23,FLOOR(('Frame Table'!AC1283-($E$6*AE1283)-($E$6*60*AD1283))/'Frame Table'!$F$6,1)+1)</f>
        <v>61</v>
      </c>
      <c r="AG1283">
        <f t="shared" si="403"/>
        <v>51</v>
      </c>
      <c r="AH1283">
        <f>INDEX(Testing!$N$17:$N$23,FLOOR(('Frame Table'!AC1283-($E$6*AE1283)-($E$6*60*AD1283))/'Frame Table'!$F$6,1)+1)</f>
        <v>58</v>
      </c>
    </row>
    <row r="1284" spans="1:34" x14ac:dyDescent="0.25">
      <c r="A1284">
        <f t="shared" si="396"/>
        <v>1276</v>
      </c>
      <c r="B1284">
        <f t="shared" si="392"/>
        <v>1624348</v>
      </c>
      <c r="C1284">
        <f t="shared" si="384"/>
        <v>1</v>
      </c>
      <c r="D1284">
        <f t="shared" si="385"/>
        <v>3</v>
      </c>
      <c r="E1284">
        <f>INDEX(Testing!$K$17:$K$23,FLOOR(('Frame Table'!B1284-($E$6*D1284)-($E$6*60*C1284))/'Frame Table'!$F$6,1)+1)</f>
        <v>48</v>
      </c>
      <c r="F1284">
        <f t="shared" si="400"/>
        <v>45</v>
      </c>
      <c r="G1284">
        <f>INDEX(Testing!$N$17:$N$23,FLOOR(('Frame Table'!B1284-($E$6*D1284)-($E$6*60*C1284))/'Frame Table'!$F$6,1)+1)</f>
        <v>38</v>
      </c>
      <c r="J1284">
        <f t="shared" si="397"/>
        <v>1276</v>
      </c>
      <c r="K1284">
        <f t="shared" si="393"/>
        <v>1392116</v>
      </c>
      <c r="L1284">
        <f t="shared" si="386"/>
        <v>0</v>
      </c>
      <c r="M1284">
        <f t="shared" si="387"/>
        <v>54</v>
      </c>
      <c r="N1284">
        <f>INDEX(Testing!$K$17:$K$23,FLOOR(('Frame Table'!K1284-($E$6*M1284)-($E$6*60*L1284))/'Frame Table'!$F$6,1)+1)</f>
        <v>48</v>
      </c>
      <c r="O1284">
        <f t="shared" si="401"/>
        <v>37</v>
      </c>
      <c r="P1284">
        <f>INDEX(Testing!$N$17:$N$23,FLOOR(('Frame Table'!K1284-($E$6*M1284)-($E$6*60*L1284))/'Frame Table'!$F$6,1)+1)</f>
        <v>38</v>
      </c>
      <c r="S1284">
        <f t="shared" si="398"/>
        <v>1276</v>
      </c>
      <c r="T1284">
        <f t="shared" si="394"/>
        <v>1949728</v>
      </c>
      <c r="U1284">
        <f t="shared" si="388"/>
        <v>1</v>
      </c>
      <c r="V1284">
        <f t="shared" si="389"/>
        <v>16</v>
      </c>
      <c r="W1284">
        <f>INDEX(Testing!$K$17:$K$23,FLOOR(('Frame Table'!T1284-($E$6*V1284)-($E$6*60*U1284))/'Frame Table'!$F$6,1)+1)</f>
        <v>25</v>
      </c>
      <c r="X1284">
        <f t="shared" si="402"/>
        <v>16</v>
      </c>
      <c r="Y1284">
        <f>INDEX(Testing!$N$17:$N$23,FLOOR(('Frame Table'!T1284-($E$6*V1284)-($E$6*60*U1284))/'Frame Table'!$F$6,1)+1)</f>
        <v>19</v>
      </c>
      <c r="AB1284">
        <f t="shared" si="399"/>
        <v>1276</v>
      </c>
      <c r="AC1284">
        <f t="shared" si="395"/>
        <v>1217304</v>
      </c>
      <c r="AD1284">
        <f t="shared" si="390"/>
        <v>0</v>
      </c>
      <c r="AE1284">
        <f t="shared" si="391"/>
        <v>47</v>
      </c>
      <c r="AF1284">
        <f>INDEX(Testing!$K$17:$K$23,FLOOR(('Frame Table'!AC1284-($E$6*AE1284)-($E$6*60*AD1284))/'Frame Table'!$F$6,1)+1)</f>
        <v>61</v>
      </c>
      <c r="AG1284">
        <f t="shared" si="403"/>
        <v>55</v>
      </c>
      <c r="AH1284">
        <f>INDEX(Testing!$N$17:$N$23,FLOOR(('Frame Table'!AC1284-($E$6*AE1284)-($E$6*60*AD1284))/'Frame Table'!$F$6,1)+1)</f>
        <v>58</v>
      </c>
    </row>
    <row r="1285" spans="1:34" x14ac:dyDescent="0.25">
      <c r="A1285">
        <f t="shared" si="396"/>
        <v>1277</v>
      </c>
      <c r="B1285">
        <f t="shared" si="392"/>
        <v>1625621</v>
      </c>
      <c r="C1285">
        <f t="shared" si="384"/>
        <v>1</v>
      </c>
      <c r="D1285">
        <f t="shared" si="385"/>
        <v>3</v>
      </c>
      <c r="E1285">
        <f>INDEX(Testing!$K$17:$K$23,FLOOR(('Frame Table'!B1285-($E$6*D1285)-($E$6*60*C1285))/'Frame Table'!$F$6,1)+1)</f>
        <v>61</v>
      </c>
      <c r="F1285">
        <f t="shared" si="400"/>
        <v>50</v>
      </c>
      <c r="G1285">
        <f>INDEX(Testing!$N$17:$N$23,FLOOR(('Frame Table'!B1285-($E$6*D1285)-($E$6*60*C1285))/'Frame Table'!$F$6,1)+1)</f>
        <v>58</v>
      </c>
      <c r="J1285">
        <f t="shared" si="397"/>
        <v>1277</v>
      </c>
      <c r="K1285">
        <f t="shared" si="393"/>
        <v>1393207</v>
      </c>
      <c r="L1285">
        <f t="shared" si="386"/>
        <v>0</v>
      </c>
      <c r="M1285">
        <f t="shared" si="387"/>
        <v>54</v>
      </c>
      <c r="N1285">
        <f>INDEX(Testing!$K$17:$K$23,FLOOR(('Frame Table'!K1285-($E$6*M1285)-($E$6*60*L1285))/'Frame Table'!$F$6,1)+1)</f>
        <v>48</v>
      </c>
      <c r="O1285">
        <f t="shared" si="401"/>
        <v>42</v>
      </c>
      <c r="P1285">
        <f>INDEX(Testing!$N$17:$N$23,FLOOR(('Frame Table'!K1285-($E$6*M1285)-($E$6*60*L1285))/'Frame Table'!$F$6,1)+1)</f>
        <v>38</v>
      </c>
      <c r="S1285">
        <f t="shared" si="398"/>
        <v>1277</v>
      </c>
      <c r="T1285">
        <f t="shared" si="394"/>
        <v>1951256</v>
      </c>
      <c r="U1285">
        <f t="shared" si="388"/>
        <v>1</v>
      </c>
      <c r="V1285">
        <f t="shared" si="389"/>
        <v>16</v>
      </c>
      <c r="W1285">
        <f>INDEX(Testing!$K$17:$K$23,FLOOR(('Frame Table'!T1285-($E$6*V1285)-($E$6*60*U1285))/'Frame Table'!$F$6,1)+1)</f>
        <v>25</v>
      </c>
      <c r="X1285">
        <f t="shared" si="402"/>
        <v>22</v>
      </c>
      <c r="Y1285">
        <f>INDEX(Testing!$N$17:$N$23,FLOOR(('Frame Table'!T1285-($E$6*V1285)-($E$6*60*U1285))/'Frame Table'!$F$6,1)+1)</f>
        <v>19</v>
      </c>
      <c r="AB1285">
        <f t="shared" si="399"/>
        <v>1277</v>
      </c>
      <c r="AC1285">
        <f t="shared" si="395"/>
        <v>1218258</v>
      </c>
      <c r="AD1285">
        <f t="shared" si="390"/>
        <v>0</v>
      </c>
      <c r="AE1285">
        <f t="shared" si="391"/>
        <v>47</v>
      </c>
      <c r="AF1285">
        <f>INDEX(Testing!$K$17:$K$23,FLOOR(('Frame Table'!AC1285-($E$6*AE1285)-($E$6*60*AD1285))/'Frame Table'!$F$6,1)+1)</f>
        <v>61</v>
      </c>
      <c r="AG1285">
        <f t="shared" si="403"/>
        <v>58</v>
      </c>
      <c r="AH1285">
        <f>INDEX(Testing!$N$17:$N$23,FLOOR(('Frame Table'!AC1285-($E$6*AE1285)-($E$6*60*AD1285))/'Frame Table'!$F$6,1)+1)</f>
        <v>58</v>
      </c>
    </row>
    <row r="1286" spans="1:34" x14ac:dyDescent="0.25">
      <c r="A1286">
        <f t="shared" si="396"/>
        <v>1278</v>
      </c>
      <c r="B1286">
        <f t="shared" si="392"/>
        <v>1626894</v>
      </c>
      <c r="C1286">
        <f t="shared" si="384"/>
        <v>1</v>
      </c>
      <c r="D1286">
        <f t="shared" si="385"/>
        <v>3</v>
      </c>
      <c r="E1286">
        <f>INDEX(Testing!$K$17:$K$23,FLOOR(('Frame Table'!B1286-($E$6*D1286)-($E$6*60*C1286))/'Frame Table'!$F$6,1)+1)</f>
        <v>61</v>
      </c>
      <c r="F1286">
        <f t="shared" si="400"/>
        <v>55</v>
      </c>
      <c r="G1286">
        <f>INDEX(Testing!$N$17:$N$23,FLOOR(('Frame Table'!B1286-($E$6*D1286)-($E$6*60*C1286))/'Frame Table'!$F$6,1)+1)</f>
        <v>58</v>
      </c>
      <c r="J1286">
        <f t="shared" si="397"/>
        <v>1278</v>
      </c>
      <c r="K1286">
        <f t="shared" si="393"/>
        <v>1394298</v>
      </c>
      <c r="L1286">
        <f t="shared" si="386"/>
        <v>0</v>
      </c>
      <c r="M1286">
        <f t="shared" si="387"/>
        <v>54</v>
      </c>
      <c r="N1286">
        <f>INDEX(Testing!$K$17:$K$23,FLOOR(('Frame Table'!K1286-($E$6*M1286)-($E$6*60*L1286))/'Frame Table'!$F$6,1)+1)</f>
        <v>48</v>
      </c>
      <c r="O1286">
        <f t="shared" si="401"/>
        <v>46</v>
      </c>
      <c r="P1286">
        <f>INDEX(Testing!$N$17:$N$23,FLOOR(('Frame Table'!K1286-($E$6*M1286)-($E$6*60*L1286))/'Frame Table'!$F$6,1)+1)</f>
        <v>38</v>
      </c>
      <c r="S1286">
        <f t="shared" si="398"/>
        <v>1278</v>
      </c>
      <c r="T1286">
        <f t="shared" si="394"/>
        <v>1952784</v>
      </c>
      <c r="U1286">
        <f t="shared" si="388"/>
        <v>1</v>
      </c>
      <c r="V1286">
        <f t="shared" si="389"/>
        <v>16</v>
      </c>
      <c r="W1286">
        <f>INDEX(Testing!$K$17:$K$23,FLOOR(('Frame Table'!T1286-($E$6*V1286)-($E$6*60*U1286))/'Frame Table'!$F$6,1)+1)</f>
        <v>25</v>
      </c>
      <c r="X1286">
        <f t="shared" si="402"/>
        <v>28</v>
      </c>
      <c r="Y1286">
        <f>INDEX(Testing!$N$17:$N$23,FLOOR(('Frame Table'!T1286-($E$6*V1286)-($E$6*60*U1286))/'Frame Table'!$F$6,1)+1)</f>
        <v>19</v>
      </c>
      <c r="AB1286">
        <f t="shared" si="399"/>
        <v>1278</v>
      </c>
      <c r="AC1286">
        <f t="shared" si="395"/>
        <v>1219212</v>
      </c>
      <c r="AD1286">
        <f t="shared" si="390"/>
        <v>0</v>
      </c>
      <c r="AE1286">
        <f t="shared" si="391"/>
        <v>47</v>
      </c>
      <c r="AF1286">
        <f>INDEX(Testing!$K$17:$K$23,FLOOR(('Frame Table'!AC1286-($E$6*AE1286)-($E$6*60*AD1286))/'Frame Table'!$F$6,1)+1)</f>
        <v>61</v>
      </c>
      <c r="AG1286">
        <f t="shared" si="403"/>
        <v>62</v>
      </c>
      <c r="AH1286">
        <f>INDEX(Testing!$N$17:$N$23,FLOOR(('Frame Table'!AC1286-($E$6*AE1286)-($E$6*60*AD1286))/'Frame Table'!$F$6,1)+1)</f>
        <v>58</v>
      </c>
    </row>
    <row r="1287" spans="1:34" x14ac:dyDescent="0.25">
      <c r="A1287">
        <f t="shared" si="396"/>
        <v>1279</v>
      </c>
      <c r="B1287">
        <f t="shared" si="392"/>
        <v>1628167</v>
      </c>
      <c r="C1287">
        <f t="shared" si="384"/>
        <v>1</v>
      </c>
      <c r="D1287">
        <f t="shared" si="385"/>
        <v>3</v>
      </c>
      <c r="E1287">
        <f>INDEX(Testing!$K$17:$K$23,FLOOR(('Frame Table'!B1287-($E$6*D1287)-($E$6*60*C1287))/'Frame Table'!$F$6,1)+1)</f>
        <v>61</v>
      </c>
      <c r="F1287">
        <f t="shared" si="400"/>
        <v>60</v>
      </c>
      <c r="G1287">
        <f>INDEX(Testing!$N$17:$N$23,FLOOR(('Frame Table'!B1287-($E$6*D1287)-($E$6*60*C1287))/'Frame Table'!$F$6,1)+1)</f>
        <v>58</v>
      </c>
      <c r="J1287">
        <f t="shared" si="397"/>
        <v>1279</v>
      </c>
      <c r="K1287">
        <f t="shared" si="393"/>
        <v>1395389</v>
      </c>
      <c r="L1287">
        <f t="shared" si="386"/>
        <v>0</v>
      </c>
      <c r="M1287">
        <f t="shared" si="387"/>
        <v>54</v>
      </c>
      <c r="N1287">
        <f>INDEX(Testing!$K$17:$K$23,FLOOR(('Frame Table'!K1287-($E$6*M1287)-($E$6*60*L1287))/'Frame Table'!$F$6,1)+1)</f>
        <v>61</v>
      </c>
      <c r="O1287">
        <f t="shared" si="401"/>
        <v>50</v>
      </c>
      <c r="P1287">
        <f>INDEX(Testing!$N$17:$N$23,FLOOR(('Frame Table'!K1287-($E$6*M1287)-($E$6*60*L1287))/'Frame Table'!$F$6,1)+1)</f>
        <v>58</v>
      </c>
      <c r="S1287">
        <f t="shared" si="398"/>
        <v>1279</v>
      </c>
      <c r="T1287">
        <f t="shared" si="394"/>
        <v>1954312</v>
      </c>
      <c r="U1287">
        <f t="shared" si="388"/>
        <v>1</v>
      </c>
      <c r="V1287">
        <f t="shared" si="389"/>
        <v>16</v>
      </c>
      <c r="W1287">
        <f>INDEX(Testing!$K$17:$K$23,FLOOR(('Frame Table'!T1287-($E$6*V1287)-($E$6*60*U1287))/'Frame Table'!$F$6,1)+1)</f>
        <v>48</v>
      </c>
      <c r="X1287">
        <f t="shared" si="402"/>
        <v>34</v>
      </c>
      <c r="Y1287">
        <f>INDEX(Testing!$N$17:$N$23,FLOOR(('Frame Table'!T1287-($E$6*V1287)-($E$6*60*U1287))/'Frame Table'!$F$6,1)+1)</f>
        <v>38</v>
      </c>
      <c r="AB1287">
        <f t="shared" si="399"/>
        <v>1279</v>
      </c>
      <c r="AC1287">
        <f t="shared" si="395"/>
        <v>1220166</v>
      </c>
      <c r="AD1287">
        <f t="shared" si="390"/>
        <v>0</v>
      </c>
      <c r="AE1287">
        <f t="shared" si="391"/>
        <v>47</v>
      </c>
      <c r="AF1287">
        <f>INDEX(Testing!$K$17:$K$23,FLOOR(('Frame Table'!AC1287-($E$6*AE1287)-($E$6*60*AD1287))/'Frame Table'!$F$6,1)+1)</f>
        <v>82</v>
      </c>
      <c r="AG1287">
        <f t="shared" si="403"/>
        <v>66</v>
      </c>
      <c r="AH1287">
        <f>INDEX(Testing!$N$17:$N$23,FLOOR(('Frame Table'!AC1287-($E$6*AE1287)-($E$6*60*AD1287))/'Frame Table'!$F$6,1)+1)</f>
        <v>77</v>
      </c>
    </row>
    <row r="1288" spans="1:34" x14ac:dyDescent="0.25">
      <c r="A1288">
        <f t="shared" si="396"/>
        <v>1280</v>
      </c>
      <c r="B1288">
        <f t="shared" si="392"/>
        <v>1629440</v>
      </c>
      <c r="C1288">
        <f t="shared" ref="C1288:C1351" si="404">FLOOR(B1288/($E$6*60),1)</f>
        <v>1</v>
      </c>
      <c r="D1288">
        <f t="shared" ref="D1288:D1351" si="405">FLOOR(B1288/$E$6,1)-(60*C1288)</f>
        <v>3</v>
      </c>
      <c r="E1288">
        <f>INDEX(Testing!$K$17:$K$23,FLOOR(('Frame Table'!B1288-($E$6*D1288)-($E$6*60*C1288))/'Frame Table'!$F$6,1)+1)</f>
        <v>82</v>
      </c>
      <c r="F1288">
        <f t="shared" si="400"/>
        <v>65</v>
      </c>
      <c r="G1288">
        <f>INDEX(Testing!$N$17:$N$23,FLOOR(('Frame Table'!B1288-($E$6*D1288)-($E$6*60*C1288))/'Frame Table'!$F$6,1)+1)</f>
        <v>77</v>
      </c>
      <c r="J1288">
        <f t="shared" si="397"/>
        <v>1280</v>
      </c>
      <c r="K1288">
        <f t="shared" si="393"/>
        <v>1396480</v>
      </c>
      <c r="L1288">
        <f t="shared" ref="L1288:L1351" si="406">FLOOR(K1288/($E$6*60),1)</f>
        <v>0</v>
      </c>
      <c r="M1288">
        <f t="shared" ref="M1288:M1351" si="407">FLOOR(K1288/$E$6,1)-(60*L1288)</f>
        <v>54</v>
      </c>
      <c r="N1288">
        <f>INDEX(Testing!$K$17:$K$23,FLOOR(('Frame Table'!K1288-($E$6*M1288)-($E$6*60*L1288))/'Frame Table'!$F$6,1)+1)</f>
        <v>61</v>
      </c>
      <c r="O1288">
        <f t="shared" si="401"/>
        <v>55</v>
      </c>
      <c r="P1288">
        <f>INDEX(Testing!$N$17:$N$23,FLOOR(('Frame Table'!K1288-($E$6*M1288)-($E$6*60*L1288))/'Frame Table'!$F$6,1)+1)</f>
        <v>58</v>
      </c>
      <c r="S1288">
        <f t="shared" si="398"/>
        <v>1280</v>
      </c>
      <c r="T1288">
        <f t="shared" si="394"/>
        <v>1955840</v>
      </c>
      <c r="U1288">
        <f t="shared" ref="U1288:U1351" si="408">FLOOR(T1288/($E$6*60),1)</f>
        <v>1</v>
      </c>
      <c r="V1288">
        <f t="shared" ref="V1288:V1351" si="409">FLOOR(T1288/$E$6,1)-(60*U1288)</f>
        <v>16</v>
      </c>
      <c r="W1288">
        <f>INDEX(Testing!$K$17:$K$23,FLOOR(('Frame Table'!T1288-($E$6*V1288)-($E$6*60*U1288))/'Frame Table'!$F$6,1)+1)</f>
        <v>48</v>
      </c>
      <c r="X1288">
        <f t="shared" si="402"/>
        <v>40</v>
      </c>
      <c r="Y1288">
        <f>INDEX(Testing!$N$17:$N$23,FLOOR(('Frame Table'!T1288-($E$6*V1288)-($E$6*60*U1288))/'Frame Table'!$F$6,1)+1)</f>
        <v>38</v>
      </c>
      <c r="AB1288">
        <f t="shared" si="399"/>
        <v>1280</v>
      </c>
      <c r="AC1288">
        <f t="shared" si="395"/>
        <v>1221120</v>
      </c>
      <c r="AD1288">
        <f t="shared" ref="AD1288:AD1351" si="410">FLOOR(AC1288/($E$6*60),1)</f>
        <v>0</v>
      </c>
      <c r="AE1288">
        <f t="shared" ref="AE1288:AE1351" si="411">FLOOR(AC1288/$E$6,1)-(60*AD1288)</f>
        <v>47</v>
      </c>
      <c r="AF1288">
        <f>INDEX(Testing!$K$17:$K$23,FLOOR(('Frame Table'!AC1288-($E$6*AE1288)-($E$6*60*AD1288))/'Frame Table'!$F$6,1)+1)</f>
        <v>82</v>
      </c>
      <c r="AG1288">
        <f t="shared" si="403"/>
        <v>70</v>
      </c>
      <c r="AH1288">
        <f>INDEX(Testing!$N$17:$N$23,FLOOR(('Frame Table'!AC1288-($E$6*AE1288)-($E$6*60*AD1288))/'Frame Table'!$F$6,1)+1)</f>
        <v>77</v>
      </c>
    </row>
    <row r="1289" spans="1:34" x14ac:dyDescent="0.25">
      <c r="A1289">
        <f t="shared" si="396"/>
        <v>1281</v>
      </c>
      <c r="B1289">
        <f t="shared" ref="B1289:B1352" si="412">A1289*$C$6</f>
        <v>1630713</v>
      </c>
      <c r="C1289">
        <f t="shared" si="404"/>
        <v>1</v>
      </c>
      <c r="D1289">
        <f t="shared" si="405"/>
        <v>3</v>
      </c>
      <c r="E1289">
        <f>INDEX(Testing!$K$17:$K$23,FLOOR(('Frame Table'!B1289-($E$6*D1289)-($E$6*60*C1289))/'Frame Table'!$F$6,1)+1)</f>
        <v>82</v>
      </c>
      <c r="F1289">
        <f t="shared" si="400"/>
        <v>69</v>
      </c>
      <c r="G1289">
        <f>INDEX(Testing!$N$17:$N$23,FLOOR(('Frame Table'!B1289-($E$6*D1289)-($E$6*60*C1289))/'Frame Table'!$F$6,1)+1)</f>
        <v>77</v>
      </c>
      <c r="J1289">
        <f t="shared" si="397"/>
        <v>1281</v>
      </c>
      <c r="K1289">
        <f t="shared" si="393"/>
        <v>1397571</v>
      </c>
      <c r="L1289">
        <f t="shared" si="406"/>
        <v>0</v>
      </c>
      <c r="M1289">
        <f t="shared" si="407"/>
        <v>54</v>
      </c>
      <c r="N1289">
        <f>INDEX(Testing!$K$17:$K$23,FLOOR(('Frame Table'!K1289-($E$6*M1289)-($E$6*60*L1289))/'Frame Table'!$F$6,1)+1)</f>
        <v>61</v>
      </c>
      <c r="O1289">
        <f t="shared" si="401"/>
        <v>59</v>
      </c>
      <c r="P1289">
        <f>INDEX(Testing!$N$17:$N$23,FLOOR(('Frame Table'!K1289-($E$6*M1289)-($E$6*60*L1289))/'Frame Table'!$F$6,1)+1)</f>
        <v>58</v>
      </c>
      <c r="S1289">
        <f t="shared" si="398"/>
        <v>1281</v>
      </c>
      <c r="T1289">
        <f t="shared" si="394"/>
        <v>1957368</v>
      </c>
      <c r="U1289">
        <f t="shared" si="408"/>
        <v>1</v>
      </c>
      <c r="V1289">
        <f t="shared" si="409"/>
        <v>16</v>
      </c>
      <c r="W1289">
        <f>INDEX(Testing!$K$17:$K$23,FLOOR(('Frame Table'!T1289-($E$6*V1289)-($E$6*60*U1289))/'Frame Table'!$F$6,1)+1)</f>
        <v>48</v>
      </c>
      <c r="X1289">
        <f t="shared" si="402"/>
        <v>45</v>
      </c>
      <c r="Y1289">
        <f>INDEX(Testing!$N$17:$N$23,FLOOR(('Frame Table'!T1289-($E$6*V1289)-($E$6*60*U1289))/'Frame Table'!$F$6,1)+1)</f>
        <v>38</v>
      </c>
      <c r="AB1289">
        <f t="shared" si="399"/>
        <v>1281</v>
      </c>
      <c r="AC1289">
        <f t="shared" si="395"/>
        <v>1222074</v>
      </c>
      <c r="AD1289">
        <f t="shared" si="410"/>
        <v>0</v>
      </c>
      <c r="AE1289">
        <f t="shared" si="411"/>
        <v>47</v>
      </c>
      <c r="AF1289">
        <f>INDEX(Testing!$K$17:$K$23,FLOOR(('Frame Table'!AC1289-($E$6*AE1289)-($E$6*60*AD1289))/'Frame Table'!$F$6,1)+1)</f>
        <v>82</v>
      </c>
      <c r="AG1289">
        <f t="shared" si="403"/>
        <v>73</v>
      </c>
      <c r="AH1289">
        <f>INDEX(Testing!$N$17:$N$23,FLOOR(('Frame Table'!AC1289-($E$6*AE1289)-($E$6*60*AD1289))/'Frame Table'!$F$6,1)+1)</f>
        <v>77</v>
      </c>
    </row>
    <row r="1290" spans="1:34" x14ac:dyDescent="0.25">
      <c r="A1290">
        <f t="shared" si="396"/>
        <v>1282</v>
      </c>
      <c r="B1290">
        <f t="shared" si="412"/>
        <v>1631986</v>
      </c>
      <c r="C1290">
        <f t="shared" si="404"/>
        <v>1</v>
      </c>
      <c r="D1290">
        <f t="shared" si="405"/>
        <v>3</v>
      </c>
      <c r="E1290">
        <f>INDEX(Testing!$K$17:$K$23,FLOOR(('Frame Table'!B1290-($E$6*D1290)-($E$6*60*C1290))/'Frame Table'!$F$6,1)+1)</f>
        <v>82</v>
      </c>
      <c r="F1290">
        <f t="shared" si="400"/>
        <v>74</v>
      </c>
      <c r="G1290">
        <f>INDEX(Testing!$N$17:$N$23,FLOOR(('Frame Table'!B1290-($E$6*D1290)-($E$6*60*C1290))/'Frame Table'!$F$6,1)+1)</f>
        <v>77</v>
      </c>
      <c r="J1290">
        <f t="shared" si="397"/>
        <v>1282</v>
      </c>
      <c r="K1290">
        <f t="shared" ref="K1290:K1353" si="413">J1290*L$6</f>
        <v>1398662</v>
      </c>
      <c r="L1290">
        <f t="shared" si="406"/>
        <v>0</v>
      </c>
      <c r="M1290">
        <f t="shared" si="407"/>
        <v>54</v>
      </c>
      <c r="N1290">
        <f>INDEX(Testing!$K$17:$K$23,FLOOR(('Frame Table'!K1290-($E$6*M1290)-($E$6*60*L1290))/'Frame Table'!$F$6,1)+1)</f>
        <v>61</v>
      </c>
      <c r="O1290">
        <f t="shared" si="401"/>
        <v>63</v>
      </c>
      <c r="P1290">
        <f>INDEX(Testing!$N$17:$N$23,FLOOR(('Frame Table'!K1290-($E$6*M1290)-($E$6*60*L1290))/'Frame Table'!$F$6,1)+1)</f>
        <v>58</v>
      </c>
      <c r="S1290">
        <f t="shared" si="398"/>
        <v>1282</v>
      </c>
      <c r="T1290">
        <f t="shared" ref="T1290:T1353" si="414">S1290*U$6</f>
        <v>1958896</v>
      </c>
      <c r="U1290">
        <f t="shared" si="408"/>
        <v>1</v>
      </c>
      <c r="V1290">
        <f t="shared" si="409"/>
        <v>16</v>
      </c>
      <c r="W1290">
        <f>INDEX(Testing!$K$17:$K$23,FLOOR(('Frame Table'!T1290-($E$6*V1290)-($E$6*60*U1290))/'Frame Table'!$F$6,1)+1)</f>
        <v>61</v>
      </c>
      <c r="X1290">
        <f t="shared" si="402"/>
        <v>51</v>
      </c>
      <c r="Y1290">
        <f>INDEX(Testing!$N$17:$N$23,FLOOR(('Frame Table'!T1290-($E$6*V1290)-($E$6*60*U1290))/'Frame Table'!$F$6,1)+1)</f>
        <v>58</v>
      </c>
      <c r="AB1290">
        <f t="shared" si="399"/>
        <v>1282</v>
      </c>
      <c r="AC1290">
        <f t="shared" ref="AC1290:AC1353" si="415">AB1290*AD$6</f>
        <v>1223028</v>
      </c>
      <c r="AD1290">
        <f t="shared" si="410"/>
        <v>0</v>
      </c>
      <c r="AE1290">
        <f t="shared" si="411"/>
        <v>47</v>
      </c>
      <c r="AF1290">
        <f>INDEX(Testing!$K$17:$K$23,FLOOR(('Frame Table'!AC1290-($E$6*AE1290)-($E$6*60*AD1290))/'Frame Table'!$F$6,1)+1)</f>
        <v>82</v>
      </c>
      <c r="AG1290">
        <f t="shared" si="403"/>
        <v>77</v>
      </c>
      <c r="AH1290">
        <f>INDEX(Testing!$N$17:$N$23,FLOOR(('Frame Table'!AC1290-($E$6*AE1290)-($E$6*60*AD1290))/'Frame Table'!$F$6,1)+1)</f>
        <v>77</v>
      </c>
    </row>
    <row r="1291" spans="1:34" x14ac:dyDescent="0.25">
      <c r="A1291">
        <f t="shared" ref="A1291:A1354" si="416">A1290+1</f>
        <v>1283</v>
      </c>
      <c r="B1291">
        <f t="shared" si="412"/>
        <v>1633259</v>
      </c>
      <c r="C1291">
        <f t="shared" si="404"/>
        <v>1</v>
      </c>
      <c r="D1291">
        <f t="shared" si="405"/>
        <v>3</v>
      </c>
      <c r="E1291">
        <f>INDEX(Testing!$K$17:$K$23,FLOOR(('Frame Table'!B1291-($E$6*D1291)-($E$6*60*C1291))/'Frame Table'!$F$6,1)+1)</f>
        <v>82</v>
      </c>
      <c r="F1291">
        <f t="shared" si="400"/>
        <v>79</v>
      </c>
      <c r="G1291">
        <f>INDEX(Testing!$N$17:$N$23,FLOOR(('Frame Table'!B1291-($E$6*D1291)-($E$6*60*C1291))/'Frame Table'!$F$6,1)+1)</f>
        <v>77</v>
      </c>
      <c r="J1291">
        <f t="shared" ref="J1291:J1354" si="417">J1290+1</f>
        <v>1283</v>
      </c>
      <c r="K1291">
        <f t="shared" si="413"/>
        <v>1399753</v>
      </c>
      <c r="L1291">
        <f t="shared" si="406"/>
        <v>0</v>
      </c>
      <c r="M1291">
        <f t="shared" si="407"/>
        <v>54</v>
      </c>
      <c r="N1291">
        <f>INDEX(Testing!$K$17:$K$23,FLOOR(('Frame Table'!K1291-($E$6*M1291)-($E$6*60*L1291))/'Frame Table'!$F$6,1)+1)</f>
        <v>82</v>
      </c>
      <c r="O1291">
        <f t="shared" si="401"/>
        <v>67</v>
      </c>
      <c r="P1291">
        <f>INDEX(Testing!$N$17:$N$23,FLOOR(('Frame Table'!K1291-($E$6*M1291)-($E$6*60*L1291))/'Frame Table'!$F$6,1)+1)</f>
        <v>77</v>
      </c>
      <c r="S1291">
        <f t="shared" ref="S1291:S1354" si="418">S1290+1</f>
        <v>1283</v>
      </c>
      <c r="T1291">
        <f t="shared" si="414"/>
        <v>1960424</v>
      </c>
      <c r="U1291">
        <f t="shared" si="408"/>
        <v>1</v>
      </c>
      <c r="V1291">
        <f t="shared" si="409"/>
        <v>16</v>
      </c>
      <c r="W1291">
        <f>INDEX(Testing!$K$17:$K$23,FLOOR(('Frame Table'!T1291-($E$6*V1291)-($E$6*60*U1291))/'Frame Table'!$F$6,1)+1)</f>
        <v>61</v>
      </c>
      <c r="X1291">
        <f t="shared" si="402"/>
        <v>57</v>
      </c>
      <c r="Y1291">
        <f>INDEX(Testing!$N$17:$N$23,FLOOR(('Frame Table'!T1291-($E$6*V1291)-($E$6*60*U1291))/'Frame Table'!$F$6,1)+1)</f>
        <v>58</v>
      </c>
      <c r="AB1291">
        <f t="shared" ref="AB1291:AB1354" si="419">AB1290+1</f>
        <v>1283</v>
      </c>
      <c r="AC1291">
        <f t="shared" si="415"/>
        <v>1223982</v>
      </c>
      <c r="AD1291">
        <f t="shared" si="410"/>
        <v>0</v>
      </c>
      <c r="AE1291">
        <f t="shared" si="411"/>
        <v>47</v>
      </c>
      <c r="AF1291">
        <f>INDEX(Testing!$K$17:$K$23,FLOOR(('Frame Table'!AC1291-($E$6*AE1291)-($E$6*60*AD1291))/'Frame Table'!$F$6,1)+1)</f>
        <v>97</v>
      </c>
      <c r="AG1291">
        <f t="shared" si="403"/>
        <v>81</v>
      </c>
      <c r="AH1291">
        <f>INDEX(Testing!$N$17:$N$23,FLOOR(('Frame Table'!AC1291-($E$6*AE1291)-($E$6*60*AD1291))/'Frame Table'!$F$6,1)+1)</f>
        <v>96</v>
      </c>
    </row>
    <row r="1292" spans="1:34" x14ac:dyDescent="0.25">
      <c r="A1292">
        <f t="shared" si="416"/>
        <v>1284</v>
      </c>
      <c r="B1292">
        <f t="shared" si="412"/>
        <v>1634532</v>
      </c>
      <c r="C1292">
        <f t="shared" si="404"/>
        <v>1</v>
      </c>
      <c r="D1292">
        <f t="shared" si="405"/>
        <v>3</v>
      </c>
      <c r="E1292">
        <f>INDEX(Testing!$K$17:$K$23,FLOOR(('Frame Table'!B1292-($E$6*D1292)-($E$6*60*C1292))/'Frame Table'!$F$6,1)+1)</f>
        <v>97</v>
      </c>
      <c r="F1292">
        <f t="shared" si="400"/>
        <v>84</v>
      </c>
      <c r="G1292">
        <f>INDEX(Testing!$N$17:$N$23,FLOOR(('Frame Table'!B1292-($E$6*D1292)-($E$6*60*C1292))/'Frame Table'!$F$6,1)+1)</f>
        <v>96</v>
      </c>
      <c r="J1292">
        <f t="shared" si="417"/>
        <v>1284</v>
      </c>
      <c r="K1292">
        <f t="shared" si="413"/>
        <v>1400844</v>
      </c>
      <c r="L1292">
        <f t="shared" si="406"/>
        <v>0</v>
      </c>
      <c r="M1292">
        <f t="shared" si="407"/>
        <v>54</v>
      </c>
      <c r="N1292">
        <f>INDEX(Testing!$K$17:$K$23,FLOOR(('Frame Table'!K1292-($E$6*M1292)-($E$6*60*L1292))/'Frame Table'!$F$6,1)+1)</f>
        <v>82</v>
      </c>
      <c r="O1292">
        <f t="shared" si="401"/>
        <v>72</v>
      </c>
      <c r="P1292">
        <f>INDEX(Testing!$N$17:$N$23,FLOOR(('Frame Table'!K1292-($E$6*M1292)-($E$6*60*L1292))/'Frame Table'!$F$6,1)+1)</f>
        <v>77</v>
      </c>
      <c r="S1292">
        <f t="shared" si="418"/>
        <v>1284</v>
      </c>
      <c r="T1292">
        <f t="shared" si="414"/>
        <v>1961952</v>
      </c>
      <c r="U1292">
        <f t="shared" si="408"/>
        <v>1</v>
      </c>
      <c r="V1292">
        <f t="shared" si="409"/>
        <v>16</v>
      </c>
      <c r="W1292">
        <f>INDEX(Testing!$K$17:$K$23,FLOOR(('Frame Table'!T1292-($E$6*V1292)-($E$6*60*U1292))/'Frame Table'!$F$6,1)+1)</f>
        <v>61</v>
      </c>
      <c r="X1292">
        <f t="shared" si="402"/>
        <v>63</v>
      </c>
      <c r="Y1292">
        <f>INDEX(Testing!$N$17:$N$23,FLOOR(('Frame Table'!T1292-($E$6*V1292)-($E$6*60*U1292))/'Frame Table'!$F$6,1)+1)</f>
        <v>58</v>
      </c>
      <c r="AB1292">
        <f t="shared" si="419"/>
        <v>1284</v>
      </c>
      <c r="AC1292">
        <f t="shared" si="415"/>
        <v>1224936</v>
      </c>
      <c r="AD1292">
        <f t="shared" si="410"/>
        <v>0</v>
      </c>
      <c r="AE1292">
        <f t="shared" si="411"/>
        <v>47</v>
      </c>
      <c r="AF1292">
        <f>INDEX(Testing!$K$17:$K$23,FLOOR(('Frame Table'!AC1292-($E$6*AE1292)-($E$6*60*AD1292))/'Frame Table'!$F$6,1)+1)</f>
        <v>97</v>
      </c>
      <c r="AG1292">
        <f t="shared" si="403"/>
        <v>84</v>
      </c>
      <c r="AH1292">
        <f>INDEX(Testing!$N$17:$N$23,FLOOR(('Frame Table'!AC1292-($E$6*AE1292)-($E$6*60*AD1292))/'Frame Table'!$F$6,1)+1)</f>
        <v>96</v>
      </c>
    </row>
    <row r="1293" spans="1:34" x14ac:dyDescent="0.25">
      <c r="A1293">
        <f t="shared" si="416"/>
        <v>1285</v>
      </c>
      <c r="B1293">
        <f t="shared" si="412"/>
        <v>1635805</v>
      </c>
      <c r="C1293">
        <f t="shared" si="404"/>
        <v>1</v>
      </c>
      <c r="D1293">
        <f t="shared" si="405"/>
        <v>3</v>
      </c>
      <c r="E1293">
        <f>INDEX(Testing!$K$17:$K$23,FLOOR(('Frame Table'!B1293-($E$6*D1293)-($E$6*60*C1293))/'Frame Table'!$F$6,1)+1)</f>
        <v>97</v>
      </c>
      <c r="F1293">
        <f t="shared" si="400"/>
        <v>89</v>
      </c>
      <c r="G1293">
        <f>INDEX(Testing!$N$17:$N$23,FLOOR(('Frame Table'!B1293-($E$6*D1293)-($E$6*60*C1293))/'Frame Table'!$F$6,1)+1)</f>
        <v>96</v>
      </c>
      <c r="J1293">
        <f t="shared" si="417"/>
        <v>1285</v>
      </c>
      <c r="K1293">
        <f t="shared" si="413"/>
        <v>1401935</v>
      </c>
      <c r="L1293">
        <f t="shared" si="406"/>
        <v>0</v>
      </c>
      <c r="M1293">
        <f t="shared" si="407"/>
        <v>54</v>
      </c>
      <c r="N1293">
        <f>INDEX(Testing!$K$17:$K$23,FLOOR(('Frame Table'!K1293-($E$6*M1293)-($E$6*60*L1293))/'Frame Table'!$F$6,1)+1)</f>
        <v>82</v>
      </c>
      <c r="O1293">
        <f t="shared" si="401"/>
        <v>76</v>
      </c>
      <c r="P1293">
        <f>INDEX(Testing!$N$17:$N$23,FLOOR(('Frame Table'!K1293-($E$6*M1293)-($E$6*60*L1293))/'Frame Table'!$F$6,1)+1)</f>
        <v>77</v>
      </c>
      <c r="S1293">
        <f t="shared" si="418"/>
        <v>1285</v>
      </c>
      <c r="T1293">
        <f t="shared" si="414"/>
        <v>1963480</v>
      </c>
      <c r="U1293">
        <f t="shared" si="408"/>
        <v>1</v>
      </c>
      <c r="V1293">
        <f t="shared" si="409"/>
        <v>16</v>
      </c>
      <c r="W1293">
        <f>INDEX(Testing!$K$17:$K$23,FLOOR(('Frame Table'!T1293-($E$6*V1293)-($E$6*60*U1293))/'Frame Table'!$F$6,1)+1)</f>
        <v>82</v>
      </c>
      <c r="X1293">
        <f t="shared" si="402"/>
        <v>69</v>
      </c>
      <c r="Y1293">
        <f>INDEX(Testing!$N$17:$N$23,FLOOR(('Frame Table'!T1293-($E$6*V1293)-($E$6*60*U1293))/'Frame Table'!$F$6,1)+1)</f>
        <v>77</v>
      </c>
      <c r="AB1293">
        <f t="shared" si="419"/>
        <v>1285</v>
      </c>
      <c r="AC1293">
        <f t="shared" si="415"/>
        <v>1225890</v>
      </c>
      <c r="AD1293">
        <f t="shared" si="410"/>
        <v>0</v>
      </c>
      <c r="AE1293">
        <f t="shared" si="411"/>
        <v>47</v>
      </c>
      <c r="AF1293">
        <f>INDEX(Testing!$K$17:$K$23,FLOOR(('Frame Table'!AC1293-($E$6*AE1293)-($E$6*60*AD1293))/'Frame Table'!$F$6,1)+1)</f>
        <v>97</v>
      </c>
      <c r="AG1293">
        <f t="shared" si="403"/>
        <v>88</v>
      </c>
      <c r="AH1293">
        <f>INDEX(Testing!$N$17:$N$23,FLOOR(('Frame Table'!AC1293-($E$6*AE1293)-($E$6*60*AD1293))/'Frame Table'!$F$6,1)+1)</f>
        <v>96</v>
      </c>
    </row>
    <row r="1294" spans="1:34" x14ac:dyDescent="0.25">
      <c r="A1294">
        <f t="shared" si="416"/>
        <v>1286</v>
      </c>
      <c r="B1294">
        <f t="shared" si="412"/>
        <v>1637078</v>
      </c>
      <c r="C1294">
        <f t="shared" si="404"/>
        <v>1</v>
      </c>
      <c r="D1294">
        <f t="shared" si="405"/>
        <v>3</v>
      </c>
      <c r="E1294">
        <f>INDEX(Testing!$K$17:$K$23,FLOOR(('Frame Table'!B1294-($E$6*D1294)-($E$6*60*C1294))/'Frame Table'!$F$6,1)+1)</f>
        <v>97</v>
      </c>
      <c r="F1294">
        <f t="shared" si="400"/>
        <v>94</v>
      </c>
      <c r="G1294">
        <f>INDEX(Testing!$N$17:$N$23,FLOOR(('Frame Table'!B1294-($E$6*D1294)-($E$6*60*C1294))/'Frame Table'!$F$6,1)+1)</f>
        <v>96</v>
      </c>
      <c r="J1294">
        <f t="shared" si="417"/>
        <v>1286</v>
      </c>
      <c r="K1294">
        <f t="shared" si="413"/>
        <v>1403026</v>
      </c>
      <c r="L1294">
        <f t="shared" si="406"/>
        <v>0</v>
      </c>
      <c r="M1294">
        <f t="shared" si="407"/>
        <v>54</v>
      </c>
      <c r="N1294">
        <f>INDEX(Testing!$K$17:$K$23,FLOOR(('Frame Table'!K1294-($E$6*M1294)-($E$6*60*L1294))/'Frame Table'!$F$6,1)+1)</f>
        <v>97</v>
      </c>
      <c r="O1294">
        <f t="shared" si="401"/>
        <v>80</v>
      </c>
      <c r="P1294">
        <f>INDEX(Testing!$N$17:$N$23,FLOOR(('Frame Table'!K1294-($E$6*M1294)-($E$6*60*L1294))/'Frame Table'!$F$6,1)+1)</f>
        <v>96</v>
      </c>
      <c r="S1294">
        <f t="shared" si="418"/>
        <v>1286</v>
      </c>
      <c r="T1294">
        <f t="shared" si="414"/>
        <v>1965008</v>
      </c>
      <c r="U1294">
        <f t="shared" si="408"/>
        <v>1</v>
      </c>
      <c r="V1294">
        <f t="shared" si="409"/>
        <v>16</v>
      </c>
      <c r="W1294">
        <f>INDEX(Testing!$K$17:$K$23,FLOOR(('Frame Table'!T1294-($E$6*V1294)-($E$6*60*U1294))/'Frame Table'!$F$6,1)+1)</f>
        <v>82</v>
      </c>
      <c r="X1294">
        <f t="shared" si="402"/>
        <v>75</v>
      </c>
      <c r="Y1294">
        <f>INDEX(Testing!$N$17:$N$23,FLOOR(('Frame Table'!T1294-($E$6*V1294)-($E$6*60*U1294))/'Frame Table'!$F$6,1)+1)</f>
        <v>77</v>
      </c>
      <c r="AB1294">
        <f t="shared" si="419"/>
        <v>1286</v>
      </c>
      <c r="AC1294">
        <f t="shared" si="415"/>
        <v>1226844</v>
      </c>
      <c r="AD1294">
        <f t="shared" si="410"/>
        <v>0</v>
      </c>
      <c r="AE1294">
        <f t="shared" si="411"/>
        <v>47</v>
      </c>
      <c r="AF1294">
        <f>INDEX(Testing!$K$17:$K$23,FLOOR(('Frame Table'!AC1294-($E$6*AE1294)-($E$6*60*AD1294))/'Frame Table'!$F$6,1)+1)</f>
        <v>97</v>
      </c>
      <c r="AG1294">
        <f t="shared" si="403"/>
        <v>92</v>
      </c>
      <c r="AH1294">
        <f>INDEX(Testing!$N$17:$N$23,FLOOR(('Frame Table'!AC1294-($E$6*AE1294)-($E$6*60*AD1294))/'Frame Table'!$F$6,1)+1)</f>
        <v>96</v>
      </c>
    </row>
    <row r="1295" spans="1:34" x14ac:dyDescent="0.25">
      <c r="A1295">
        <f t="shared" si="416"/>
        <v>1287</v>
      </c>
      <c r="B1295">
        <f t="shared" si="412"/>
        <v>1638351</v>
      </c>
      <c r="C1295">
        <f t="shared" si="404"/>
        <v>1</v>
      </c>
      <c r="D1295">
        <f t="shared" si="405"/>
        <v>3</v>
      </c>
      <c r="E1295">
        <f>INDEX(Testing!$K$17:$K$23,FLOOR(('Frame Table'!B1295-($E$6*D1295)-($E$6*60*C1295))/'Frame Table'!$F$6,1)+1)</f>
        <v>99</v>
      </c>
      <c r="F1295">
        <f t="shared" si="400"/>
        <v>99</v>
      </c>
      <c r="G1295">
        <f>INDEX(Testing!$N$17:$N$23,FLOOR(('Frame Table'!B1295-($E$6*D1295)-($E$6*60*C1295))/'Frame Table'!$F$6,1)+1)</f>
        <v>99</v>
      </c>
      <c r="J1295">
        <f t="shared" si="417"/>
        <v>1287</v>
      </c>
      <c r="K1295">
        <f t="shared" si="413"/>
        <v>1404117</v>
      </c>
      <c r="L1295">
        <f t="shared" si="406"/>
        <v>0</v>
      </c>
      <c r="M1295">
        <f t="shared" si="407"/>
        <v>54</v>
      </c>
      <c r="N1295">
        <f>INDEX(Testing!$K$17:$K$23,FLOOR(('Frame Table'!K1295-($E$6*M1295)-($E$6*60*L1295))/'Frame Table'!$F$6,1)+1)</f>
        <v>97</v>
      </c>
      <c r="O1295">
        <f t="shared" si="401"/>
        <v>84</v>
      </c>
      <c r="P1295">
        <f>INDEX(Testing!$N$17:$N$23,FLOOR(('Frame Table'!K1295-($E$6*M1295)-($E$6*60*L1295))/'Frame Table'!$F$6,1)+1)</f>
        <v>96</v>
      </c>
      <c r="S1295">
        <f t="shared" si="418"/>
        <v>1287</v>
      </c>
      <c r="T1295">
        <f t="shared" si="414"/>
        <v>1966536</v>
      </c>
      <c r="U1295">
        <f t="shared" si="408"/>
        <v>1</v>
      </c>
      <c r="V1295">
        <f t="shared" si="409"/>
        <v>16</v>
      </c>
      <c r="W1295">
        <f>INDEX(Testing!$K$17:$K$23,FLOOR(('Frame Table'!T1295-($E$6*V1295)-($E$6*60*U1295))/'Frame Table'!$F$6,1)+1)</f>
        <v>97</v>
      </c>
      <c r="X1295">
        <f t="shared" si="402"/>
        <v>81</v>
      </c>
      <c r="Y1295">
        <f>INDEX(Testing!$N$17:$N$23,FLOOR(('Frame Table'!T1295-($E$6*V1295)-($E$6*60*U1295))/'Frame Table'!$F$6,1)+1)</f>
        <v>96</v>
      </c>
      <c r="AB1295">
        <f t="shared" si="419"/>
        <v>1287</v>
      </c>
      <c r="AC1295">
        <f t="shared" si="415"/>
        <v>1227798</v>
      </c>
      <c r="AD1295">
        <f t="shared" si="410"/>
        <v>0</v>
      </c>
      <c r="AE1295">
        <f t="shared" si="411"/>
        <v>47</v>
      </c>
      <c r="AF1295">
        <f>INDEX(Testing!$K$17:$K$23,FLOOR(('Frame Table'!AC1295-($E$6*AE1295)-($E$6*60*AD1295))/'Frame Table'!$F$6,1)+1)</f>
        <v>99</v>
      </c>
      <c r="AG1295">
        <f t="shared" si="403"/>
        <v>96</v>
      </c>
      <c r="AH1295">
        <f>INDEX(Testing!$N$17:$N$23,FLOOR(('Frame Table'!AC1295-($E$6*AE1295)-($E$6*60*AD1295))/'Frame Table'!$F$6,1)+1)</f>
        <v>99</v>
      </c>
    </row>
    <row r="1296" spans="1:34" x14ac:dyDescent="0.25">
      <c r="A1296">
        <f t="shared" si="416"/>
        <v>1288</v>
      </c>
      <c r="B1296">
        <f t="shared" si="412"/>
        <v>1639624</v>
      </c>
      <c r="C1296">
        <f t="shared" si="404"/>
        <v>1</v>
      </c>
      <c r="D1296">
        <f t="shared" si="405"/>
        <v>4</v>
      </c>
      <c r="E1296">
        <f>INDEX(Testing!$K$17:$K$23,FLOOR(('Frame Table'!B1296-($E$6*D1296)-($E$6*60*C1296))/'Frame Table'!$F$6,1)+1)</f>
        <v>0</v>
      </c>
      <c r="F1296">
        <f t="shared" si="400"/>
        <v>4</v>
      </c>
      <c r="G1296">
        <f>INDEX(Testing!$N$17:$N$23,FLOOR(('Frame Table'!B1296-($E$6*D1296)-($E$6*60*C1296))/'Frame Table'!$F$6,1)+1)</f>
        <v>0</v>
      </c>
      <c r="J1296">
        <f t="shared" si="417"/>
        <v>1288</v>
      </c>
      <c r="K1296">
        <f t="shared" si="413"/>
        <v>1405208</v>
      </c>
      <c r="L1296">
        <f t="shared" si="406"/>
        <v>0</v>
      </c>
      <c r="M1296">
        <f t="shared" si="407"/>
        <v>54</v>
      </c>
      <c r="N1296">
        <f>INDEX(Testing!$K$17:$K$23,FLOOR(('Frame Table'!K1296-($E$6*M1296)-($E$6*60*L1296))/'Frame Table'!$F$6,1)+1)</f>
        <v>97</v>
      </c>
      <c r="O1296">
        <f t="shared" si="401"/>
        <v>89</v>
      </c>
      <c r="P1296">
        <f>INDEX(Testing!$N$17:$N$23,FLOOR(('Frame Table'!K1296-($E$6*M1296)-($E$6*60*L1296))/'Frame Table'!$F$6,1)+1)</f>
        <v>96</v>
      </c>
      <c r="S1296">
        <f t="shared" si="418"/>
        <v>1288</v>
      </c>
      <c r="T1296">
        <f t="shared" si="414"/>
        <v>1968064</v>
      </c>
      <c r="U1296">
        <f t="shared" si="408"/>
        <v>1</v>
      </c>
      <c r="V1296">
        <f t="shared" si="409"/>
        <v>16</v>
      </c>
      <c r="W1296">
        <f>INDEX(Testing!$K$17:$K$23,FLOOR(('Frame Table'!T1296-($E$6*V1296)-($E$6*60*U1296))/'Frame Table'!$F$6,1)+1)</f>
        <v>97</v>
      </c>
      <c r="X1296">
        <f t="shared" si="402"/>
        <v>87</v>
      </c>
      <c r="Y1296">
        <f>INDEX(Testing!$N$17:$N$23,FLOOR(('Frame Table'!T1296-($E$6*V1296)-($E$6*60*U1296))/'Frame Table'!$F$6,1)+1)</f>
        <v>96</v>
      </c>
      <c r="AB1296">
        <f t="shared" si="419"/>
        <v>1288</v>
      </c>
      <c r="AC1296">
        <f t="shared" si="415"/>
        <v>1228752</v>
      </c>
      <c r="AD1296">
        <f t="shared" si="410"/>
        <v>0</v>
      </c>
      <c r="AE1296">
        <f t="shared" si="411"/>
        <v>47</v>
      </c>
      <c r="AF1296">
        <f>INDEX(Testing!$K$17:$K$23,FLOOR(('Frame Table'!AC1296-($E$6*AE1296)-($E$6*60*AD1296))/'Frame Table'!$F$6,1)+1)</f>
        <v>99</v>
      </c>
      <c r="AG1296">
        <f t="shared" si="403"/>
        <v>99</v>
      </c>
      <c r="AH1296">
        <f>INDEX(Testing!$N$17:$N$23,FLOOR(('Frame Table'!AC1296-($E$6*AE1296)-($E$6*60*AD1296))/'Frame Table'!$F$6,1)+1)</f>
        <v>99</v>
      </c>
    </row>
    <row r="1297" spans="1:34" x14ac:dyDescent="0.25">
      <c r="A1297">
        <f t="shared" si="416"/>
        <v>1289</v>
      </c>
      <c r="B1297">
        <f t="shared" si="412"/>
        <v>1640897</v>
      </c>
      <c r="C1297">
        <f t="shared" si="404"/>
        <v>1</v>
      </c>
      <c r="D1297">
        <f t="shared" si="405"/>
        <v>4</v>
      </c>
      <c r="E1297">
        <f>INDEX(Testing!$K$17:$K$23,FLOOR(('Frame Table'!B1297-($E$6*D1297)-($E$6*60*C1297))/'Frame Table'!$F$6,1)+1)</f>
        <v>0</v>
      </c>
      <c r="F1297">
        <f t="shared" si="400"/>
        <v>9</v>
      </c>
      <c r="G1297">
        <f>INDEX(Testing!$N$17:$N$23,FLOOR(('Frame Table'!B1297-($E$6*D1297)-($E$6*60*C1297))/'Frame Table'!$F$6,1)+1)</f>
        <v>0</v>
      </c>
      <c r="J1297">
        <f t="shared" si="417"/>
        <v>1289</v>
      </c>
      <c r="K1297">
        <f t="shared" si="413"/>
        <v>1406299</v>
      </c>
      <c r="L1297">
        <f t="shared" si="406"/>
        <v>0</v>
      </c>
      <c r="M1297">
        <f t="shared" si="407"/>
        <v>54</v>
      </c>
      <c r="N1297">
        <f>INDEX(Testing!$K$17:$K$23,FLOOR(('Frame Table'!K1297-($E$6*M1297)-($E$6*60*L1297))/'Frame Table'!$F$6,1)+1)</f>
        <v>97</v>
      </c>
      <c r="O1297">
        <f t="shared" si="401"/>
        <v>93</v>
      </c>
      <c r="P1297">
        <f>INDEX(Testing!$N$17:$N$23,FLOOR(('Frame Table'!K1297-($E$6*M1297)-($E$6*60*L1297))/'Frame Table'!$F$6,1)+1)</f>
        <v>96</v>
      </c>
      <c r="S1297">
        <f t="shared" si="418"/>
        <v>1289</v>
      </c>
      <c r="T1297">
        <f t="shared" si="414"/>
        <v>1969592</v>
      </c>
      <c r="U1297">
        <f t="shared" si="408"/>
        <v>1</v>
      </c>
      <c r="V1297">
        <f t="shared" si="409"/>
        <v>16</v>
      </c>
      <c r="W1297">
        <f>INDEX(Testing!$K$17:$K$23,FLOOR(('Frame Table'!T1297-($E$6*V1297)-($E$6*60*U1297))/'Frame Table'!$F$6,1)+1)</f>
        <v>97</v>
      </c>
      <c r="X1297">
        <f t="shared" si="402"/>
        <v>93</v>
      </c>
      <c r="Y1297">
        <f>INDEX(Testing!$N$17:$N$23,FLOOR(('Frame Table'!T1297-($E$6*V1297)-($E$6*60*U1297))/'Frame Table'!$F$6,1)+1)</f>
        <v>96</v>
      </c>
      <c r="AB1297">
        <f t="shared" si="419"/>
        <v>1289</v>
      </c>
      <c r="AC1297">
        <f t="shared" si="415"/>
        <v>1229706</v>
      </c>
      <c r="AD1297">
        <f t="shared" si="410"/>
        <v>0</v>
      </c>
      <c r="AE1297">
        <f t="shared" si="411"/>
        <v>48</v>
      </c>
      <c r="AF1297">
        <f>INDEX(Testing!$K$17:$K$23,FLOOR(('Frame Table'!AC1297-($E$6*AE1297)-($E$6*60*AD1297))/'Frame Table'!$F$6,1)+1)</f>
        <v>0</v>
      </c>
      <c r="AG1297">
        <f t="shared" si="403"/>
        <v>3</v>
      </c>
      <c r="AH1297">
        <f>INDEX(Testing!$N$17:$N$23,FLOOR(('Frame Table'!AC1297-($E$6*AE1297)-($E$6*60*AD1297))/'Frame Table'!$F$6,1)+1)</f>
        <v>0</v>
      </c>
    </row>
    <row r="1298" spans="1:34" x14ac:dyDescent="0.25">
      <c r="A1298">
        <f t="shared" si="416"/>
        <v>1290</v>
      </c>
      <c r="B1298">
        <f t="shared" si="412"/>
        <v>1642170</v>
      </c>
      <c r="C1298">
        <f t="shared" si="404"/>
        <v>1</v>
      </c>
      <c r="D1298">
        <f t="shared" si="405"/>
        <v>4</v>
      </c>
      <c r="E1298">
        <f>INDEX(Testing!$K$17:$K$23,FLOOR(('Frame Table'!B1298-($E$6*D1298)-($E$6*60*C1298))/'Frame Table'!$F$6,1)+1)</f>
        <v>0</v>
      </c>
      <c r="F1298">
        <f t="shared" si="400"/>
        <v>14</v>
      </c>
      <c r="G1298">
        <f>INDEX(Testing!$N$17:$N$23,FLOOR(('Frame Table'!B1298-($E$6*D1298)-($E$6*60*C1298))/'Frame Table'!$F$6,1)+1)</f>
        <v>0</v>
      </c>
      <c r="J1298">
        <f t="shared" si="417"/>
        <v>1290</v>
      </c>
      <c r="K1298">
        <f t="shared" si="413"/>
        <v>1407390</v>
      </c>
      <c r="L1298">
        <f t="shared" si="406"/>
        <v>0</v>
      </c>
      <c r="M1298">
        <f t="shared" si="407"/>
        <v>54</v>
      </c>
      <c r="N1298">
        <f>INDEX(Testing!$K$17:$K$23,FLOOR(('Frame Table'!K1298-($E$6*M1298)-($E$6*60*L1298))/'Frame Table'!$F$6,1)+1)</f>
        <v>99</v>
      </c>
      <c r="O1298">
        <f t="shared" si="401"/>
        <v>97</v>
      </c>
      <c r="P1298">
        <f>INDEX(Testing!$N$17:$N$23,FLOOR(('Frame Table'!K1298-($E$6*M1298)-($E$6*60*L1298))/'Frame Table'!$F$6,1)+1)</f>
        <v>99</v>
      </c>
      <c r="S1298">
        <f t="shared" si="418"/>
        <v>1290</v>
      </c>
      <c r="T1298">
        <f t="shared" si="414"/>
        <v>1971120</v>
      </c>
      <c r="U1298">
        <f t="shared" si="408"/>
        <v>1</v>
      </c>
      <c r="V1298">
        <f t="shared" si="409"/>
        <v>16</v>
      </c>
      <c r="W1298">
        <f>INDEX(Testing!$K$17:$K$23,FLOOR(('Frame Table'!T1298-($E$6*V1298)-($E$6*60*U1298))/'Frame Table'!$F$6,1)+1)</f>
        <v>99</v>
      </c>
      <c r="X1298">
        <f t="shared" si="402"/>
        <v>99</v>
      </c>
      <c r="Y1298">
        <f>INDEX(Testing!$N$17:$N$23,FLOOR(('Frame Table'!T1298-($E$6*V1298)-($E$6*60*U1298))/'Frame Table'!$F$6,1)+1)</f>
        <v>99</v>
      </c>
      <c r="AB1298">
        <f t="shared" si="419"/>
        <v>1290</v>
      </c>
      <c r="AC1298">
        <f t="shared" si="415"/>
        <v>1230660</v>
      </c>
      <c r="AD1298">
        <f t="shared" si="410"/>
        <v>0</v>
      </c>
      <c r="AE1298">
        <f t="shared" si="411"/>
        <v>48</v>
      </c>
      <c r="AF1298">
        <f>INDEX(Testing!$K$17:$K$23,FLOOR(('Frame Table'!AC1298-($E$6*AE1298)-($E$6*60*AD1298))/'Frame Table'!$F$6,1)+1)</f>
        <v>0</v>
      </c>
      <c r="AG1298">
        <f t="shared" si="403"/>
        <v>7</v>
      </c>
      <c r="AH1298">
        <f>INDEX(Testing!$N$17:$N$23,FLOOR(('Frame Table'!AC1298-($E$6*AE1298)-($E$6*60*AD1298))/'Frame Table'!$F$6,1)+1)</f>
        <v>0</v>
      </c>
    </row>
    <row r="1299" spans="1:34" x14ac:dyDescent="0.25">
      <c r="A1299">
        <f t="shared" si="416"/>
        <v>1291</v>
      </c>
      <c r="B1299">
        <f t="shared" si="412"/>
        <v>1643443</v>
      </c>
      <c r="C1299">
        <f t="shared" si="404"/>
        <v>1</v>
      </c>
      <c r="D1299">
        <f t="shared" si="405"/>
        <v>4</v>
      </c>
      <c r="E1299">
        <f>INDEX(Testing!$K$17:$K$23,FLOOR(('Frame Table'!B1299-($E$6*D1299)-($E$6*60*C1299))/'Frame Table'!$F$6,1)+1)</f>
        <v>25</v>
      </c>
      <c r="F1299">
        <f t="shared" si="400"/>
        <v>19</v>
      </c>
      <c r="G1299">
        <f>INDEX(Testing!$N$17:$N$23,FLOOR(('Frame Table'!B1299-($E$6*D1299)-($E$6*60*C1299))/'Frame Table'!$F$6,1)+1)</f>
        <v>19</v>
      </c>
      <c r="J1299">
        <f t="shared" si="417"/>
        <v>1291</v>
      </c>
      <c r="K1299">
        <f t="shared" si="413"/>
        <v>1408481</v>
      </c>
      <c r="L1299">
        <f t="shared" si="406"/>
        <v>0</v>
      </c>
      <c r="M1299">
        <f t="shared" si="407"/>
        <v>55</v>
      </c>
      <c r="N1299">
        <f>INDEX(Testing!$K$17:$K$23,FLOOR(('Frame Table'!K1299-($E$6*M1299)-($E$6*60*L1299))/'Frame Table'!$F$6,1)+1)</f>
        <v>0</v>
      </c>
      <c r="O1299">
        <f t="shared" si="401"/>
        <v>1</v>
      </c>
      <c r="P1299">
        <f>INDEX(Testing!$N$17:$N$23,FLOOR(('Frame Table'!K1299-($E$6*M1299)-($E$6*60*L1299))/'Frame Table'!$F$6,1)+1)</f>
        <v>0</v>
      </c>
      <c r="S1299">
        <f t="shared" si="418"/>
        <v>1291</v>
      </c>
      <c r="T1299">
        <f t="shared" si="414"/>
        <v>1972648</v>
      </c>
      <c r="U1299">
        <f t="shared" si="408"/>
        <v>1</v>
      </c>
      <c r="V1299">
        <f t="shared" si="409"/>
        <v>17</v>
      </c>
      <c r="W1299">
        <f>INDEX(Testing!$K$17:$K$23,FLOOR(('Frame Table'!T1299-($E$6*V1299)-($E$6*60*U1299))/'Frame Table'!$F$6,1)+1)</f>
        <v>0</v>
      </c>
      <c r="X1299">
        <f t="shared" si="402"/>
        <v>5</v>
      </c>
      <c r="Y1299">
        <f>INDEX(Testing!$N$17:$N$23,FLOOR(('Frame Table'!T1299-($E$6*V1299)-($E$6*60*U1299))/'Frame Table'!$F$6,1)+1)</f>
        <v>0</v>
      </c>
      <c r="AB1299">
        <f t="shared" si="419"/>
        <v>1291</v>
      </c>
      <c r="AC1299">
        <f t="shared" si="415"/>
        <v>1231614</v>
      </c>
      <c r="AD1299">
        <f t="shared" si="410"/>
        <v>0</v>
      </c>
      <c r="AE1299">
        <f t="shared" si="411"/>
        <v>48</v>
      </c>
      <c r="AF1299">
        <f>INDEX(Testing!$K$17:$K$23,FLOOR(('Frame Table'!AC1299-($E$6*AE1299)-($E$6*60*AD1299))/'Frame Table'!$F$6,1)+1)</f>
        <v>0</v>
      </c>
      <c r="AG1299">
        <f t="shared" si="403"/>
        <v>10</v>
      </c>
      <c r="AH1299">
        <f>INDEX(Testing!$N$17:$N$23,FLOOR(('Frame Table'!AC1299-($E$6*AE1299)-($E$6*60*AD1299))/'Frame Table'!$F$6,1)+1)</f>
        <v>0</v>
      </c>
    </row>
    <row r="1300" spans="1:34" x14ac:dyDescent="0.25">
      <c r="A1300">
        <f t="shared" si="416"/>
        <v>1292</v>
      </c>
      <c r="B1300">
        <f t="shared" si="412"/>
        <v>1644716</v>
      </c>
      <c r="C1300">
        <f t="shared" si="404"/>
        <v>1</v>
      </c>
      <c r="D1300">
        <f t="shared" si="405"/>
        <v>4</v>
      </c>
      <c r="E1300">
        <f>INDEX(Testing!$K$17:$K$23,FLOOR(('Frame Table'!B1300-($E$6*D1300)-($E$6*60*C1300))/'Frame Table'!$F$6,1)+1)</f>
        <v>25</v>
      </c>
      <c r="F1300">
        <f t="shared" si="400"/>
        <v>24</v>
      </c>
      <c r="G1300">
        <f>INDEX(Testing!$N$17:$N$23,FLOOR(('Frame Table'!B1300-($E$6*D1300)-($E$6*60*C1300))/'Frame Table'!$F$6,1)+1)</f>
        <v>19</v>
      </c>
      <c r="J1300">
        <f t="shared" si="417"/>
        <v>1292</v>
      </c>
      <c r="K1300">
        <f t="shared" si="413"/>
        <v>1409572</v>
      </c>
      <c r="L1300">
        <f t="shared" si="406"/>
        <v>0</v>
      </c>
      <c r="M1300">
        <f t="shared" si="407"/>
        <v>55</v>
      </c>
      <c r="N1300">
        <f>INDEX(Testing!$K$17:$K$23,FLOOR(('Frame Table'!K1300-($E$6*M1300)-($E$6*60*L1300))/'Frame Table'!$F$6,1)+1)</f>
        <v>0</v>
      </c>
      <c r="O1300">
        <f t="shared" si="401"/>
        <v>6</v>
      </c>
      <c r="P1300">
        <f>INDEX(Testing!$N$17:$N$23,FLOOR(('Frame Table'!K1300-($E$6*M1300)-($E$6*60*L1300))/'Frame Table'!$F$6,1)+1)</f>
        <v>0</v>
      </c>
      <c r="S1300">
        <f t="shared" si="418"/>
        <v>1292</v>
      </c>
      <c r="T1300">
        <f t="shared" si="414"/>
        <v>1974176</v>
      </c>
      <c r="U1300">
        <f t="shared" si="408"/>
        <v>1</v>
      </c>
      <c r="V1300">
        <f t="shared" si="409"/>
        <v>17</v>
      </c>
      <c r="W1300">
        <f>INDEX(Testing!$K$17:$K$23,FLOOR(('Frame Table'!T1300-($E$6*V1300)-($E$6*60*U1300))/'Frame Table'!$F$6,1)+1)</f>
        <v>0</v>
      </c>
      <c r="X1300">
        <f t="shared" si="402"/>
        <v>11</v>
      </c>
      <c r="Y1300">
        <f>INDEX(Testing!$N$17:$N$23,FLOOR(('Frame Table'!T1300-($E$6*V1300)-($E$6*60*U1300))/'Frame Table'!$F$6,1)+1)</f>
        <v>0</v>
      </c>
      <c r="AB1300">
        <f t="shared" si="419"/>
        <v>1292</v>
      </c>
      <c r="AC1300">
        <f t="shared" si="415"/>
        <v>1232568</v>
      </c>
      <c r="AD1300">
        <f t="shared" si="410"/>
        <v>0</v>
      </c>
      <c r="AE1300">
        <f t="shared" si="411"/>
        <v>48</v>
      </c>
      <c r="AF1300">
        <f>INDEX(Testing!$K$17:$K$23,FLOOR(('Frame Table'!AC1300-($E$6*AE1300)-($E$6*60*AD1300))/'Frame Table'!$F$6,1)+1)</f>
        <v>0</v>
      </c>
      <c r="AG1300">
        <f t="shared" si="403"/>
        <v>14</v>
      </c>
      <c r="AH1300">
        <f>INDEX(Testing!$N$17:$N$23,FLOOR(('Frame Table'!AC1300-($E$6*AE1300)-($E$6*60*AD1300))/'Frame Table'!$F$6,1)+1)</f>
        <v>0</v>
      </c>
    </row>
    <row r="1301" spans="1:34" x14ac:dyDescent="0.25">
      <c r="A1301">
        <f t="shared" si="416"/>
        <v>1293</v>
      </c>
      <c r="B1301">
        <f t="shared" si="412"/>
        <v>1645989</v>
      </c>
      <c r="C1301">
        <f t="shared" si="404"/>
        <v>1</v>
      </c>
      <c r="D1301">
        <f t="shared" si="405"/>
        <v>4</v>
      </c>
      <c r="E1301">
        <f>INDEX(Testing!$K$17:$K$23,FLOOR(('Frame Table'!B1301-($E$6*D1301)-($E$6*60*C1301))/'Frame Table'!$F$6,1)+1)</f>
        <v>25</v>
      </c>
      <c r="F1301">
        <f t="shared" si="400"/>
        <v>29</v>
      </c>
      <c r="G1301">
        <f>INDEX(Testing!$N$17:$N$23,FLOOR(('Frame Table'!B1301-($E$6*D1301)-($E$6*60*C1301))/'Frame Table'!$F$6,1)+1)</f>
        <v>19</v>
      </c>
      <c r="J1301">
        <f t="shared" si="417"/>
        <v>1293</v>
      </c>
      <c r="K1301">
        <f t="shared" si="413"/>
        <v>1410663</v>
      </c>
      <c r="L1301">
        <f t="shared" si="406"/>
        <v>0</v>
      </c>
      <c r="M1301">
        <f t="shared" si="407"/>
        <v>55</v>
      </c>
      <c r="N1301">
        <f>INDEX(Testing!$K$17:$K$23,FLOOR(('Frame Table'!K1301-($E$6*M1301)-($E$6*60*L1301))/'Frame Table'!$F$6,1)+1)</f>
        <v>0</v>
      </c>
      <c r="O1301">
        <f t="shared" si="401"/>
        <v>10</v>
      </c>
      <c r="P1301">
        <f>INDEX(Testing!$N$17:$N$23,FLOOR(('Frame Table'!K1301-($E$6*M1301)-($E$6*60*L1301))/'Frame Table'!$F$6,1)+1)</f>
        <v>0</v>
      </c>
      <c r="S1301">
        <f t="shared" si="418"/>
        <v>1293</v>
      </c>
      <c r="T1301">
        <f t="shared" si="414"/>
        <v>1975704</v>
      </c>
      <c r="U1301">
        <f t="shared" si="408"/>
        <v>1</v>
      </c>
      <c r="V1301">
        <f t="shared" si="409"/>
        <v>17</v>
      </c>
      <c r="W1301">
        <f>INDEX(Testing!$K$17:$K$23,FLOOR(('Frame Table'!T1301-($E$6*V1301)-($E$6*60*U1301))/'Frame Table'!$F$6,1)+1)</f>
        <v>25</v>
      </c>
      <c r="X1301">
        <f t="shared" si="402"/>
        <v>17</v>
      </c>
      <c r="Y1301">
        <f>INDEX(Testing!$N$17:$N$23,FLOOR(('Frame Table'!T1301-($E$6*V1301)-($E$6*60*U1301))/'Frame Table'!$F$6,1)+1)</f>
        <v>19</v>
      </c>
      <c r="AB1301">
        <f t="shared" si="419"/>
        <v>1293</v>
      </c>
      <c r="AC1301">
        <f t="shared" si="415"/>
        <v>1233522</v>
      </c>
      <c r="AD1301">
        <f t="shared" si="410"/>
        <v>0</v>
      </c>
      <c r="AE1301">
        <f t="shared" si="411"/>
        <v>48</v>
      </c>
      <c r="AF1301">
        <f>INDEX(Testing!$K$17:$K$23,FLOOR(('Frame Table'!AC1301-($E$6*AE1301)-($E$6*60*AD1301))/'Frame Table'!$F$6,1)+1)</f>
        <v>25</v>
      </c>
      <c r="AG1301">
        <f t="shared" si="403"/>
        <v>18</v>
      </c>
      <c r="AH1301">
        <f>INDEX(Testing!$N$17:$N$23,FLOOR(('Frame Table'!AC1301-($E$6*AE1301)-($E$6*60*AD1301))/'Frame Table'!$F$6,1)+1)</f>
        <v>19</v>
      </c>
    </row>
    <row r="1302" spans="1:34" x14ac:dyDescent="0.25">
      <c r="A1302">
        <f t="shared" si="416"/>
        <v>1294</v>
      </c>
      <c r="B1302">
        <f t="shared" si="412"/>
        <v>1647262</v>
      </c>
      <c r="C1302">
        <f t="shared" si="404"/>
        <v>1</v>
      </c>
      <c r="D1302">
        <f t="shared" si="405"/>
        <v>4</v>
      </c>
      <c r="E1302">
        <f>INDEX(Testing!$K$17:$K$23,FLOOR(('Frame Table'!B1302-($E$6*D1302)-($E$6*60*C1302))/'Frame Table'!$F$6,1)+1)</f>
        <v>48</v>
      </c>
      <c r="F1302">
        <f t="shared" si="400"/>
        <v>34</v>
      </c>
      <c r="G1302">
        <f>INDEX(Testing!$N$17:$N$23,FLOOR(('Frame Table'!B1302-($E$6*D1302)-($E$6*60*C1302))/'Frame Table'!$F$6,1)+1)</f>
        <v>38</v>
      </c>
      <c r="J1302">
        <f t="shared" si="417"/>
        <v>1294</v>
      </c>
      <c r="K1302">
        <f t="shared" si="413"/>
        <v>1411754</v>
      </c>
      <c r="L1302">
        <f t="shared" si="406"/>
        <v>0</v>
      </c>
      <c r="M1302">
        <f t="shared" si="407"/>
        <v>55</v>
      </c>
      <c r="N1302">
        <f>INDEX(Testing!$K$17:$K$23,FLOOR(('Frame Table'!K1302-($E$6*M1302)-($E$6*60*L1302))/'Frame Table'!$F$6,1)+1)</f>
        <v>0</v>
      </c>
      <c r="O1302">
        <f t="shared" si="401"/>
        <v>14</v>
      </c>
      <c r="P1302">
        <f>INDEX(Testing!$N$17:$N$23,FLOOR(('Frame Table'!K1302-($E$6*M1302)-($E$6*60*L1302))/'Frame Table'!$F$6,1)+1)</f>
        <v>0</v>
      </c>
      <c r="S1302">
        <f t="shared" si="418"/>
        <v>1294</v>
      </c>
      <c r="T1302">
        <f t="shared" si="414"/>
        <v>1977232</v>
      </c>
      <c r="U1302">
        <f t="shared" si="408"/>
        <v>1</v>
      </c>
      <c r="V1302">
        <f t="shared" si="409"/>
        <v>17</v>
      </c>
      <c r="W1302">
        <f>INDEX(Testing!$K$17:$K$23,FLOOR(('Frame Table'!T1302-($E$6*V1302)-($E$6*60*U1302))/'Frame Table'!$F$6,1)+1)</f>
        <v>25</v>
      </c>
      <c r="X1302">
        <f t="shared" si="402"/>
        <v>23</v>
      </c>
      <c r="Y1302">
        <f>INDEX(Testing!$N$17:$N$23,FLOOR(('Frame Table'!T1302-($E$6*V1302)-($E$6*60*U1302))/'Frame Table'!$F$6,1)+1)</f>
        <v>19</v>
      </c>
      <c r="AB1302">
        <f t="shared" si="419"/>
        <v>1294</v>
      </c>
      <c r="AC1302">
        <f t="shared" si="415"/>
        <v>1234476</v>
      </c>
      <c r="AD1302">
        <f t="shared" si="410"/>
        <v>0</v>
      </c>
      <c r="AE1302">
        <f t="shared" si="411"/>
        <v>48</v>
      </c>
      <c r="AF1302">
        <f>INDEX(Testing!$K$17:$K$23,FLOOR(('Frame Table'!AC1302-($E$6*AE1302)-($E$6*60*AD1302))/'Frame Table'!$F$6,1)+1)</f>
        <v>25</v>
      </c>
      <c r="AG1302">
        <f t="shared" si="403"/>
        <v>22</v>
      </c>
      <c r="AH1302">
        <f>INDEX(Testing!$N$17:$N$23,FLOOR(('Frame Table'!AC1302-($E$6*AE1302)-($E$6*60*AD1302))/'Frame Table'!$F$6,1)+1)</f>
        <v>19</v>
      </c>
    </row>
    <row r="1303" spans="1:34" x14ac:dyDescent="0.25">
      <c r="A1303">
        <f t="shared" si="416"/>
        <v>1295</v>
      </c>
      <c r="B1303">
        <f t="shared" si="412"/>
        <v>1648535</v>
      </c>
      <c r="C1303">
        <f t="shared" si="404"/>
        <v>1</v>
      </c>
      <c r="D1303">
        <f t="shared" si="405"/>
        <v>4</v>
      </c>
      <c r="E1303">
        <f>INDEX(Testing!$K$17:$K$23,FLOOR(('Frame Table'!B1303-($E$6*D1303)-($E$6*60*C1303))/'Frame Table'!$F$6,1)+1)</f>
        <v>48</v>
      </c>
      <c r="F1303">
        <f t="shared" si="400"/>
        <v>39</v>
      </c>
      <c r="G1303">
        <f>INDEX(Testing!$N$17:$N$23,FLOOR(('Frame Table'!B1303-($E$6*D1303)-($E$6*60*C1303))/'Frame Table'!$F$6,1)+1)</f>
        <v>38</v>
      </c>
      <c r="J1303">
        <f t="shared" si="417"/>
        <v>1295</v>
      </c>
      <c r="K1303">
        <f t="shared" si="413"/>
        <v>1412845</v>
      </c>
      <c r="L1303">
        <f t="shared" si="406"/>
        <v>0</v>
      </c>
      <c r="M1303">
        <f t="shared" si="407"/>
        <v>55</v>
      </c>
      <c r="N1303">
        <f>INDEX(Testing!$K$17:$K$23,FLOOR(('Frame Table'!K1303-($E$6*M1303)-($E$6*60*L1303))/'Frame Table'!$F$6,1)+1)</f>
        <v>25</v>
      </c>
      <c r="O1303">
        <f t="shared" si="401"/>
        <v>18</v>
      </c>
      <c r="P1303">
        <f>INDEX(Testing!$N$17:$N$23,FLOOR(('Frame Table'!K1303-($E$6*M1303)-($E$6*60*L1303))/'Frame Table'!$F$6,1)+1)</f>
        <v>19</v>
      </c>
      <c r="S1303">
        <f t="shared" si="418"/>
        <v>1295</v>
      </c>
      <c r="T1303">
        <f t="shared" si="414"/>
        <v>1978760</v>
      </c>
      <c r="U1303">
        <f t="shared" si="408"/>
        <v>1</v>
      </c>
      <c r="V1303">
        <f t="shared" si="409"/>
        <v>17</v>
      </c>
      <c r="W1303">
        <f>INDEX(Testing!$K$17:$K$23,FLOOR(('Frame Table'!T1303-($E$6*V1303)-($E$6*60*U1303))/'Frame Table'!$F$6,1)+1)</f>
        <v>25</v>
      </c>
      <c r="X1303">
        <f t="shared" si="402"/>
        <v>29</v>
      </c>
      <c r="Y1303">
        <f>INDEX(Testing!$N$17:$N$23,FLOOR(('Frame Table'!T1303-($E$6*V1303)-($E$6*60*U1303))/'Frame Table'!$F$6,1)+1)</f>
        <v>19</v>
      </c>
      <c r="AB1303">
        <f t="shared" si="419"/>
        <v>1295</v>
      </c>
      <c r="AC1303">
        <f t="shared" si="415"/>
        <v>1235430</v>
      </c>
      <c r="AD1303">
        <f t="shared" si="410"/>
        <v>0</v>
      </c>
      <c r="AE1303">
        <f t="shared" si="411"/>
        <v>48</v>
      </c>
      <c r="AF1303">
        <f>INDEX(Testing!$K$17:$K$23,FLOOR(('Frame Table'!AC1303-($E$6*AE1303)-($E$6*60*AD1303))/'Frame Table'!$F$6,1)+1)</f>
        <v>25</v>
      </c>
      <c r="AG1303">
        <f t="shared" si="403"/>
        <v>25</v>
      </c>
      <c r="AH1303">
        <f>INDEX(Testing!$N$17:$N$23,FLOOR(('Frame Table'!AC1303-($E$6*AE1303)-($E$6*60*AD1303))/'Frame Table'!$F$6,1)+1)</f>
        <v>19</v>
      </c>
    </row>
    <row r="1304" spans="1:34" x14ac:dyDescent="0.25">
      <c r="A1304">
        <f t="shared" si="416"/>
        <v>1296</v>
      </c>
      <c r="B1304">
        <f t="shared" si="412"/>
        <v>1649808</v>
      </c>
      <c r="C1304">
        <f t="shared" si="404"/>
        <v>1</v>
      </c>
      <c r="D1304">
        <f t="shared" si="405"/>
        <v>4</v>
      </c>
      <c r="E1304">
        <f>INDEX(Testing!$K$17:$K$23,FLOOR(('Frame Table'!B1304-($E$6*D1304)-($E$6*60*C1304))/'Frame Table'!$F$6,1)+1)</f>
        <v>48</v>
      </c>
      <c r="F1304">
        <f t="shared" si="400"/>
        <v>44</v>
      </c>
      <c r="G1304">
        <f>INDEX(Testing!$N$17:$N$23,FLOOR(('Frame Table'!B1304-($E$6*D1304)-($E$6*60*C1304))/'Frame Table'!$F$6,1)+1)</f>
        <v>38</v>
      </c>
      <c r="J1304">
        <f t="shared" si="417"/>
        <v>1296</v>
      </c>
      <c r="K1304">
        <f t="shared" si="413"/>
        <v>1413936</v>
      </c>
      <c r="L1304">
        <f t="shared" si="406"/>
        <v>0</v>
      </c>
      <c r="M1304">
        <f t="shared" si="407"/>
        <v>55</v>
      </c>
      <c r="N1304">
        <f>INDEX(Testing!$K$17:$K$23,FLOOR(('Frame Table'!K1304-($E$6*M1304)-($E$6*60*L1304))/'Frame Table'!$F$6,1)+1)</f>
        <v>25</v>
      </c>
      <c r="O1304">
        <f t="shared" si="401"/>
        <v>23</v>
      </c>
      <c r="P1304">
        <f>INDEX(Testing!$N$17:$N$23,FLOOR(('Frame Table'!K1304-($E$6*M1304)-($E$6*60*L1304))/'Frame Table'!$F$6,1)+1)</f>
        <v>19</v>
      </c>
      <c r="S1304">
        <f t="shared" si="418"/>
        <v>1296</v>
      </c>
      <c r="T1304">
        <f t="shared" si="414"/>
        <v>1980288</v>
      </c>
      <c r="U1304">
        <f t="shared" si="408"/>
        <v>1</v>
      </c>
      <c r="V1304">
        <f t="shared" si="409"/>
        <v>17</v>
      </c>
      <c r="W1304">
        <f>INDEX(Testing!$K$17:$K$23,FLOOR(('Frame Table'!T1304-($E$6*V1304)-($E$6*60*U1304))/'Frame Table'!$F$6,1)+1)</f>
        <v>48</v>
      </c>
      <c r="X1304">
        <f t="shared" si="402"/>
        <v>35</v>
      </c>
      <c r="Y1304">
        <f>INDEX(Testing!$N$17:$N$23,FLOOR(('Frame Table'!T1304-($E$6*V1304)-($E$6*60*U1304))/'Frame Table'!$F$6,1)+1)</f>
        <v>38</v>
      </c>
      <c r="AB1304">
        <f t="shared" si="419"/>
        <v>1296</v>
      </c>
      <c r="AC1304">
        <f t="shared" si="415"/>
        <v>1236384</v>
      </c>
      <c r="AD1304">
        <f t="shared" si="410"/>
        <v>0</v>
      </c>
      <c r="AE1304">
        <f t="shared" si="411"/>
        <v>48</v>
      </c>
      <c r="AF1304">
        <f>INDEX(Testing!$K$17:$K$23,FLOOR(('Frame Table'!AC1304-($E$6*AE1304)-($E$6*60*AD1304))/'Frame Table'!$F$6,1)+1)</f>
        <v>25</v>
      </c>
      <c r="AG1304">
        <f t="shared" si="403"/>
        <v>29</v>
      </c>
      <c r="AH1304">
        <f>INDEX(Testing!$N$17:$N$23,FLOOR(('Frame Table'!AC1304-($E$6*AE1304)-($E$6*60*AD1304))/'Frame Table'!$F$6,1)+1)</f>
        <v>19</v>
      </c>
    </row>
    <row r="1305" spans="1:34" x14ac:dyDescent="0.25">
      <c r="A1305">
        <f t="shared" si="416"/>
        <v>1297</v>
      </c>
      <c r="B1305">
        <f t="shared" si="412"/>
        <v>1651081</v>
      </c>
      <c r="C1305">
        <f t="shared" si="404"/>
        <v>1</v>
      </c>
      <c r="D1305">
        <f t="shared" si="405"/>
        <v>4</v>
      </c>
      <c r="E1305">
        <f>INDEX(Testing!$K$17:$K$23,FLOOR(('Frame Table'!B1305-($E$6*D1305)-($E$6*60*C1305))/'Frame Table'!$F$6,1)+1)</f>
        <v>61</v>
      </c>
      <c r="F1305">
        <f t="shared" si="400"/>
        <v>49</v>
      </c>
      <c r="G1305">
        <f>INDEX(Testing!$N$17:$N$23,FLOOR(('Frame Table'!B1305-($E$6*D1305)-($E$6*60*C1305))/'Frame Table'!$F$6,1)+1)</f>
        <v>58</v>
      </c>
      <c r="J1305">
        <f t="shared" si="417"/>
        <v>1297</v>
      </c>
      <c r="K1305">
        <f t="shared" si="413"/>
        <v>1415027</v>
      </c>
      <c r="L1305">
        <f t="shared" si="406"/>
        <v>0</v>
      </c>
      <c r="M1305">
        <f t="shared" si="407"/>
        <v>55</v>
      </c>
      <c r="N1305">
        <f>INDEX(Testing!$K$17:$K$23,FLOOR(('Frame Table'!K1305-($E$6*M1305)-($E$6*60*L1305))/'Frame Table'!$F$6,1)+1)</f>
        <v>25</v>
      </c>
      <c r="O1305">
        <f t="shared" si="401"/>
        <v>27</v>
      </c>
      <c r="P1305">
        <f>INDEX(Testing!$N$17:$N$23,FLOOR(('Frame Table'!K1305-($E$6*M1305)-($E$6*60*L1305))/'Frame Table'!$F$6,1)+1)</f>
        <v>19</v>
      </c>
      <c r="S1305">
        <f t="shared" si="418"/>
        <v>1297</v>
      </c>
      <c r="T1305">
        <f t="shared" si="414"/>
        <v>1981816</v>
      </c>
      <c r="U1305">
        <f t="shared" si="408"/>
        <v>1</v>
      </c>
      <c r="V1305">
        <f t="shared" si="409"/>
        <v>17</v>
      </c>
      <c r="W1305">
        <f>INDEX(Testing!$K$17:$K$23,FLOOR(('Frame Table'!T1305-($E$6*V1305)-($E$6*60*U1305))/'Frame Table'!$F$6,1)+1)</f>
        <v>48</v>
      </c>
      <c r="X1305">
        <f t="shared" si="402"/>
        <v>41</v>
      </c>
      <c r="Y1305">
        <f>INDEX(Testing!$N$17:$N$23,FLOOR(('Frame Table'!T1305-($E$6*V1305)-($E$6*60*U1305))/'Frame Table'!$F$6,1)+1)</f>
        <v>38</v>
      </c>
      <c r="AB1305">
        <f t="shared" si="419"/>
        <v>1297</v>
      </c>
      <c r="AC1305">
        <f t="shared" si="415"/>
        <v>1237338</v>
      </c>
      <c r="AD1305">
        <f t="shared" si="410"/>
        <v>0</v>
      </c>
      <c r="AE1305">
        <f t="shared" si="411"/>
        <v>48</v>
      </c>
      <c r="AF1305">
        <f>INDEX(Testing!$K$17:$K$23,FLOOR(('Frame Table'!AC1305-($E$6*AE1305)-($E$6*60*AD1305))/'Frame Table'!$F$6,1)+1)</f>
        <v>48</v>
      </c>
      <c r="AG1305">
        <f t="shared" si="403"/>
        <v>33</v>
      </c>
      <c r="AH1305">
        <f>INDEX(Testing!$N$17:$N$23,FLOOR(('Frame Table'!AC1305-($E$6*AE1305)-($E$6*60*AD1305))/'Frame Table'!$F$6,1)+1)</f>
        <v>38</v>
      </c>
    </row>
    <row r="1306" spans="1:34" x14ac:dyDescent="0.25">
      <c r="A1306">
        <f t="shared" si="416"/>
        <v>1298</v>
      </c>
      <c r="B1306">
        <f t="shared" si="412"/>
        <v>1652354</v>
      </c>
      <c r="C1306">
        <f t="shared" si="404"/>
        <v>1</v>
      </c>
      <c r="D1306">
        <f t="shared" si="405"/>
        <v>4</v>
      </c>
      <c r="E1306">
        <f>INDEX(Testing!$K$17:$K$23,FLOOR(('Frame Table'!B1306-($E$6*D1306)-($E$6*60*C1306))/'Frame Table'!$F$6,1)+1)</f>
        <v>61</v>
      </c>
      <c r="F1306">
        <f t="shared" si="400"/>
        <v>54</v>
      </c>
      <c r="G1306">
        <f>INDEX(Testing!$N$17:$N$23,FLOOR(('Frame Table'!B1306-($E$6*D1306)-($E$6*60*C1306))/'Frame Table'!$F$6,1)+1)</f>
        <v>58</v>
      </c>
      <c r="J1306">
        <f t="shared" si="417"/>
        <v>1298</v>
      </c>
      <c r="K1306">
        <f t="shared" si="413"/>
        <v>1416118</v>
      </c>
      <c r="L1306">
        <f t="shared" si="406"/>
        <v>0</v>
      </c>
      <c r="M1306">
        <f t="shared" si="407"/>
        <v>55</v>
      </c>
      <c r="N1306">
        <f>INDEX(Testing!$K$17:$K$23,FLOOR(('Frame Table'!K1306-($E$6*M1306)-($E$6*60*L1306))/'Frame Table'!$F$6,1)+1)</f>
        <v>25</v>
      </c>
      <c r="O1306">
        <f t="shared" si="401"/>
        <v>31</v>
      </c>
      <c r="P1306">
        <f>INDEX(Testing!$N$17:$N$23,FLOOR(('Frame Table'!K1306-($E$6*M1306)-($E$6*60*L1306))/'Frame Table'!$F$6,1)+1)</f>
        <v>19</v>
      </c>
      <c r="S1306">
        <f t="shared" si="418"/>
        <v>1298</v>
      </c>
      <c r="T1306">
        <f t="shared" si="414"/>
        <v>1983344</v>
      </c>
      <c r="U1306">
        <f t="shared" si="408"/>
        <v>1</v>
      </c>
      <c r="V1306">
        <f t="shared" si="409"/>
        <v>17</v>
      </c>
      <c r="W1306">
        <f>INDEX(Testing!$K$17:$K$23,FLOOR(('Frame Table'!T1306-($E$6*V1306)-($E$6*60*U1306))/'Frame Table'!$F$6,1)+1)</f>
        <v>48</v>
      </c>
      <c r="X1306">
        <f t="shared" si="402"/>
        <v>47</v>
      </c>
      <c r="Y1306">
        <f>INDEX(Testing!$N$17:$N$23,FLOOR(('Frame Table'!T1306-($E$6*V1306)-($E$6*60*U1306))/'Frame Table'!$F$6,1)+1)</f>
        <v>38</v>
      </c>
      <c r="AB1306">
        <f t="shared" si="419"/>
        <v>1298</v>
      </c>
      <c r="AC1306">
        <f t="shared" si="415"/>
        <v>1238292</v>
      </c>
      <c r="AD1306">
        <f t="shared" si="410"/>
        <v>0</v>
      </c>
      <c r="AE1306">
        <f t="shared" si="411"/>
        <v>48</v>
      </c>
      <c r="AF1306">
        <f>INDEX(Testing!$K$17:$K$23,FLOOR(('Frame Table'!AC1306-($E$6*AE1306)-($E$6*60*AD1306))/'Frame Table'!$F$6,1)+1)</f>
        <v>48</v>
      </c>
      <c r="AG1306">
        <f t="shared" si="403"/>
        <v>37</v>
      </c>
      <c r="AH1306">
        <f>INDEX(Testing!$N$17:$N$23,FLOOR(('Frame Table'!AC1306-($E$6*AE1306)-($E$6*60*AD1306))/'Frame Table'!$F$6,1)+1)</f>
        <v>38</v>
      </c>
    </row>
    <row r="1307" spans="1:34" x14ac:dyDescent="0.25">
      <c r="A1307">
        <f t="shared" si="416"/>
        <v>1299</v>
      </c>
      <c r="B1307">
        <f t="shared" si="412"/>
        <v>1653627</v>
      </c>
      <c r="C1307">
        <f t="shared" si="404"/>
        <v>1</v>
      </c>
      <c r="D1307">
        <f t="shared" si="405"/>
        <v>4</v>
      </c>
      <c r="E1307">
        <f>INDEX(Testing!$K$17:$K$23,FLOOR(('Frame Table'!B1307-($E$6*D1307)-($E$6*60*C1307))/'Frame Table'!$F$6,1)+1)</f>
        <v>61</v>
      </c>
      <c r="F1307">
        <f t="shared" si="400"/>
        <v>59</v>
      </c>
      <c r="G1307">
        <f>INDEX(Testing!$N$17:$N$23,FLOOR(('Frame Table'!B1307-($E$6*D1307)-($E$6*60*C1307))/'Frame Table'!$F$6,1)+1)</f>
        <v>58</v>
      </c>
      <c r="J1307">
        <f t="shared" si="417"/>
        <v>1299</v>
      </c>
      <c r="K1307">
        <f t="shared" si="413"/>
        <v>1417209</v>
      </c>
      <c r="L1307">
        <f t="shared" si="406"/>
        <v>0</v>
      </c>
      <c r="M1307">
        <f t="shared" si="407"/>
        <v>55</v>
      </c>
      <c r="N1307">
        <f>INDEX(Testing!$K$17:$K$23,FLOOR(('Frame Table'!K1307-($E$6*M1307)-($E$6*60*L1307))/'Frame Table'!$F$6,1)+1)</f>
        <v>48</v>
      </c>
      <c r="O1307">
        <f t="shared" si="401"/>
        <v>35</v>
      </c>
      <c r="P1307">
        <f>INDEX(Testing!$N$17:$N$23,FLOOR(('Frame Table'!K1307-($E$6*M1307)-($E$6*60*L1307))/'Frame Table'!$F$6,1)+1)</f>
        <v>38</v>
      </c>
      <c r="S1307">
        <f t="shared" si="418"/>
        <v>1299</v>
      </c>
      <c r="T1307">
        <f t="shared" si="414"/>
        <v>1984872</v>
      </c>
      <c r="U1307">
        <f t="shared" si="408"/>
        <v>1</v>
      </c>
      <c r="V1307">
        <f t="shared" si="409"/>
        <v>17</v>
      </c>
      <c r="W1307">
        <f>INDEX(Testing!$K$17:$K$23,FLOOR(('Frame Table'!T1307-($E$6*V1307)-($E$6*60*U1307))/'Frame Table'!$F$6,1)+1)</f>
        <v>61</v>
      </c>
      <c r="X1307">
        <f t="shared" si="402"/>
        <v>53</v>
      </c>
      <c r="Y1307">
        <f>INDEX(Testing!$N$17:$N$23,FLOOR(('Frame Table'!T1307-($E$6*V1307)-($E$6*60*U1307))/'Frame Table'!$F$6,1)+1)</f>
        <v>58</v>
      </c>
      <c r="AB1307">
        <f t="shared" si="419"/>
        <v>1299</v>
      </c>
      <c r="AC1307">
        <f t="shared" si="415"/>
        <v>1239246</v>
      </c>
      <c r="AD1307">
        <f t="shared" si="410"/>
        <v>0</v>
      </c>
      <c r="AE1307">
        <f t="shared" si="411"/>
        <v>48</v>
      </c>
      <c r="AF1307">
        <f>INDEX(Testing!$K$17:$K$23,FLOOR(('Frame Table'!AC1307-($E$6*AE1307)-($E$6*60*AD1307))/'Frame Table'!$F$6,1)+1)</f>
        <v>48</v>
      </c>
      <c r="AG1307">
        <f t="shared" si="403"/>
        <v>40</v>
      </c>
      <c r="AH1307">
        <f>INDEX(Testing!$N$17:$N$23,FLOOR(('Frame Table'!AC1307-($E$6*AE1307)-($E$6*60*AD1307))/'Frame Table'!$F$6,1)+1)</f>
        <v>38</v>
      </c>
    </row>
    <row r="1308" spans="1:34" x14ac:dyDescent="0.25">
      <c r="A1308">
        <f t="shared" si="416"/>
        <v>1300</v>
      </c>
      <c r="B1308">
        <f t="shared" si="412"/>
        <v>1654900</v>
      </c>
      <c r="C1308">
        <f t="shared" si="404"/>
        <v>1</v>
      </c>
      <c r="D1308">
        <f t="shared" si="405"/>
        <v>4</v>
      </c>
      <c r="E1308">
        <f>INDEX(Testing!$K$17:$K$23,FLOOR(('Frame Table'!B1308-($E$6*D1308)-($E$6*60*C1308))/'Frame Table'!$F$6,1)+1)</f>
        <v>82</v>
      </c>
      <c r="F1308">
        <f t="shared" si="400"/>
        <v>64</v>
      </c>
      <c r="G1308">
        <f>INDEX(Testing!$N$17:$N$23,FLOOR(('Frame Table'!B1308-($E$6*D1308)-($E$6*60*C1308))/'Frame Table'!$F$6,1)+1)</f>
        <v>77</v>
      </c>
      <c r="J1308">
        <f t="shared" si="417"/>
        <v>1300</v>
      </c>
      <c r="K1308">
        <f t="shared" si="413"/>
        <v>1418300</v>
      </c>
      <c r="L1308">
        <f t="shared" si="406"/>
        <v>0</v>
      </c>
      <c r="M1308">
        <f t="shared" si="407"/>
        <v>55</v>
      </c>
      <c r="N1308">
        <f>INDEX(Testing!$K$17:$K$23,FLOOR(('Frame Table'!K1308-($E$6*M1308)-($E$6*60*L1308))/'Frame Table'!$F$6,1)+1)</f>
        <v>48</v>
      </c>
      <c r="O1308">
        <f t="shared" si="401"/>
        <v>40</v>
      </c>
      <c r="P1308">
        <f>INDEX(Testing!$N$17:$N$23,FLOOR(('Frame Table'!K1308-($E$6*M1308)-($E$6*60*L1308))/'Frame Table'!$F$6,1)+1)</f>
        <v>38</v>
      </c>
      <c r="S1308">
        <f t="shared" si="418"/>
        <v>1300</v>
      </c>
      <c r="T1308">
        <f t="shared" si="414"/>
        <v>1986400</v>
      </c>
      <c r="U1308">
        <f t="shared" si="408"/>
        <v>1</v>
      </c>
      <c r="V1308">
        <f t="shared" si="409"/>
        <v>17</v>
      </c>
      <c r="W1308">
        <f>INDEX(Testing!$K$17:$K$23,FLOOR(('Frame Table'!T1308-($E$6*V1308)-($E$6*60*U1308))/'Frame Table'!$F$6,1)+1)</f>
        <v>61</v>
      </c>
      <c r="X1308">
        <f t="shared" si="402"/>
        <v>59</v>
      </c>
      <c r="Y1308">
        <f>INDEX(Testing!$N$17:$N$23,FLOOR(('Frame Table'!T1308-($E$6*V1308)-($E$6*60*U1308))/'Frame Table'!$F$6,1)+1)</f>
        <v>58</v>
      </c>
      <c r="AB1308">
        <f t="shared" si="419"/>
        <v>1300</v>
      </c>
      <c r="AC1308">
        <f t="shared" si="415"/>
        <v>1240200</v>
      </c>
      <c r="AD1308">
        <f t="shared" si="410"/>
        <v>0</v>
      </c>
      <c r="AE1308">
        <f t="shared" si="411"/>
        <v>48</v>
      </c>
      <c r="AF1308">
        <f>INDEX(Testing!$K$17:$K$23,FLOOR(('Frame Table'!AC1308-($E$6*AE1308)-($E$6*60*AD1308))/'Frame Table'!$F$6,1)+1)</f>
        <v>48</v>
      </c>
      <c r="AG1308">
        <f t="shared" si="403"/>
        <v>44</v>
      </c>
      <c r="AH1308">
        <f>INDEX(Testing!$N$17:$N$23,FLOOR(('Frame Table'!AC1308-($E$6*AE1308)-($E$6*60*AD1308))/'Frame Table'!$F$6,1)+1)</f>
        <v>38</v>
      </c>
    </row>
    <row r="1309" spans="1:34" x14ac:dyDescent="0.25">
      <c r="A1309">
        <f t="shared" si="416"/>
        <v>1301</v>
      </c>
      <c r="B1309">
        <f t="shared" si="412"/>
        <v>1656173</v>
      </c>
      <c r="C1309">
        <f t="shared" si="404"/>
        <v>1</v>
      </c>
      <c r="D1309">
        <f t="shared" si="405"/>
        <v>4</v>
      </c>
      <c r="E1309">
        <f>INDEX(Testing!$K$17:$K$23,FLOOR(('Frame Table'!B1309-($E$6*D1309)-($E$6*60*C1309))/'Frame Table'!$F$6,1)+1)</f>
        <v>82</v>
      </c>
      <c r="F1309">
        <f t="shared" si="400"/>
        <v>69</v>
      </c>
      <c r="G1309">
        <f>INDEX(Testing!$N$17:$N$23,FLOOR(('Frame Table'!B1309-($E$6*D1309)-($E$6*60*C1309))/'Frame Table'!$F$6,1)+1)</f>
        <v>77</v>
      </c>
      <c r="J1309">
        <f t="shared" si="417"/>
        <v>1301</v>
      </c>
      <c r="K1309">
        <f t="shared" si="413"/>
        <v>1419391</v>
      </c>
      <c r="L1309">
        <f t="shared" si="406"/>
        <v>0</v>
      </c>
      <c r="M1309">
        <f t="shared" si="407"/>
        <v>55</v>
      </c>
      <c r="N1309">
        <f>INDEX(Testing!$K$17:$K$23,FLOOR(('Frame Table'!K1309-($E$6*M1309)-($E$6*60*L1309))/'Frame Table'!$F$6,1)+1)</f>
        <v>48</v>
      </c>
      <c r="O1309">
        <f t="shared" si="401"/>
        <v>44</v>
      </c>
      <c r="P1309">
        <f>INDEX(Testing!$N$17:$N$23,FLOOR(('Frame Table'!K1309-($E$6*M1309)-($E$6*60*L1309))/'Frame Table'!$F$6,1)+1)</f>
        <v>38</v>
      </c>
      <c r="S1309">
        <f t="shared" si="418"/>
        <v>1301</v>
      </c>
      <c r="T1309">
        <f t="shared" si="414"/>
        <v>1987928</v>
      </c>
      <c r="U1309">
        <f t="shared" si="408"/>
        <v>1</v>
      </c>
      <c r="V1309">
        <f t="shared" si="409"/>
        <v>17</v>
      </c>
      <c r="W1309">
        <f>INDEX(Testing!$K$17:$K$23,FLOOR(('Frame Table'!T1309-($E$6*V1309)-($E$6*60*U1309))/'Frame Table'!$F$6,1)+1)</f>
        <v>82</v>
      </c>
      <c r="X1309">
        <f t="shared" si="402"/>
        <v>65</v>
      </c>
      <c r="Y1309">
        <f>INDEX(Testing!$N$17:$N$23,FLOOR(('Frame Table'!T1309-($E$6*V1309)-($E$6*60*U1309))/'Frame Table'!$F$6,1)+1)</f>
        <v>77</v>
      </c>
      <c r="AB1309">
        <f t="shared" si="419"/>
        <v>1301</v>
      </c>
      <c r="AC1309">
        <f t="shared" si="415"/>
        <v>1241154</v>
      </c>
      <c r="AD1309">
        <f t="shared" si="410"/>
        <v>0</v>
      </c>
      <c r="AE1309">
        <f t="shared" si="411"/>
        <v>48</v>
      </c>
      <c r="AF1309">
        <f>INDEX(Testing!$K$17:$K$23,FLOOR(('Frame Table'!AC1309-($E$6*AE1309)-($E$6*60*AD1309))/'Frame Table'!$F$6,1)+1)</f>
        <v>61</v>
      </c>
      <c r="AG1309">
        <f t="shared" si="403"/>
        <v>48</v>
      </c>
      <c r="AH1309">
        <f>INDEX(Testing!$N$17:$N$23,FLOOR(('Frame Table'!AC1309-($E$6*AE1309)-($E$6*60*AD1309))/'Frame Table'!$F$6,1)+1)</f>
        <v>58</v>
      </c>
    </row>
    <row r="1310" spans="1:34" x14ac:dyDescent="0.25">
      <c r="A1310">
        <f t="shared" si="416"/>
        <v>1302</v>
      </c>
      <c r="B1310">
        <f t="shared" si="412"/>
        <v>1657446</v>
      </c>
      <c r="C1310">
        <f t="shared" si="404"/>
        <v>1</v>
      </c>
      <c r="D1310">
        <f t="shared" si="405"/>
        <v>4</v>
      </c>
      <c r="E1310">
        <f>INDEX(Testing!$K$17:$K$23,FLOOR(('Frame Table'!B1310-($E$6*D1310)-($E$6*60*C1310))/'Frame Table'!$F$6,1)+1)</f>
        <v>82</v>
      </c>
      <c r="F1310">
        <f t="shared" si="400"/>
        <v>74</v>
      </c>
      <c r="G1310">
        <f>INDEX(Testing!$N$17:$N$23,FLOOR(('Frame Table'!B1310-($E$6*D1310)-($E$6*60*C1310))/'Frame Table'!$F$6,1)+1)</f>
        <v>77</v>
      </c>
      <c r="J1310">
        <f t="shared" si="417"/>
        <v>1302</v>
      </c>
      <c r="K1310">
        <f t="shared" si="413"/>
        <v>1420482</v>
      </c>
      <c r="L1310">
        <f t="shared" si="406"/>
        <v>0</v>
      </c>
      <c r="M1310">
        <f t="shared" si="407"/>
        <v>55</v>
      </c>
      <c r="N1310">
        <f>INDEX(Testing!$K$17:$K$23,FLOOR(('Frame Table'!K1310-($E$6*M1310)-($E$6*60*L1310))/'Frame Table'!$F$6,1)+1)</f>
        <v>61</v>
      </c>
      <c r="O1310">
        <f t="shared" si="401"/>
        <v>48</v>
      </c>
      <c r="P1310">
        <f>INDEX(Testing!$N$17:$N$23,FLOOR(('Frame Table'!K1310-($E$6*M1310)-($E$6*60*L1310))/'Frame Table'!$F$6,1)+1)</f>
        <v>58</v>
      </c>
      <c r="S1310">
        <f t="shared" si="418"/>
        <v>1302</v>
      </c>
      <c r="T1310">
        <f t="shared" si="414"/>
        <v>1989456</v>
      </c>
      <c r="U1310">
        <f t="shared" si="408"/>
        <v>1</v>
      </c>
      <c r="V1310">
        <f t="shared" si="409"/>
        <v>17</v>
      </c>
      <c r="W1310">
        <f>INDEX(Testing!$K$17:$K$23,FLOOR(('Frame Table'!T1310-($E$6*V1310)-($E$6*60*U1310))/'Frame Table'!$F$6,1)+1)</f>
        <v>82</v>
      </c>
      <c r="X1310">
        <f t="shared" si="402"/>
        <v>71</v>
      </c>
      <c r="Y1310">
        <f>INDEX(Testing!$N$17:$N$23,FLOOR(('Frame Table'!T1310-($E$6*V1310)-($E$6*60*U1310))/'Frame Table'!$F$6,1)+1)</f>
        <v>77</v>
      </c>
      <c r="AB1310">
        <f t="shared" si="419"/>
        <v>1302</v>
      </c>
      <c r="AC1310">
        <f t="shared" si="415"/>
        <v>1242108</v>
      </c>
      <c r="AD1310">
        <f t="shared" si="410"/>
        <v>0</v>
      </c>
      <c r="AE1310">
        <f t="shared" si="411"/>
        <v>48</v>
      </c>
      <c r="AF1310">
        <f>INDEX(Testing!$K$17:$K$23,FLOOR(('Frame Table'!AC1310-($E$6*AE1310)-($E$6*60*AD1310))/'Frame Table'!$F$6,1)+1)</f>
        <v>61</v>
      </c>
      <c r="AG1310">
        <f t="shared" si="403"/>
        <v>51</v>
      </c>
      <c r="AH1310">
        <f>INDEX(Testing!$N$17:$N$23,FLOOR(('Frame Table'!AC1310-($E$6*AE1310)-($E$6*60*AD1310))/'Frame Table'!$F$6,1)+1)</f>
        <v>58</v>
      </c>
    </row>
    <row r="1311" spans="1:34" x14ac:dyDescent="0.25">
      <c r="A1311">
        <f t="shared" si="416"/>
        <v>1303</v>
      </c>
      <c r="B1311">
        <f t="shared" si="412"/>
        <v>1658719</v>
      </c>
      <c r="C1311">
        <f t="shared" si="404"/>
        <v>1</v>
      </c>
      <c r="D1311">
        <f t="shared" si="405"/>
        <v>4</v>
      </c>
      <c r="E1311">
        <f>INDEX(Testing!$K$17:$K$23,FLOOR(('Frame Table'!B1311-($E$6*D1311)-($E$6*60*C1311))/'Frame Table'!$F$6,1)+1)</f>
        <v>82</v>
      </c>
      <c r="F1311">
        <f t="shared" si="400"/>
        <v>79</v>
      </c>
      <c r="G1311">
        <f>INDEX(Testing!$N$17:$N$23,FLOOR(('Frame Table'!B1311-($E$6*D1311)-($E$6*60*C1311))/'Frame Table'!$F$6,1)+1)</f>
        <v>77</v>
      </c>
      <c r="J1311">
        <f t="shared" si="417"/>
        <v>1303</v>
      </c>
      <c r="K1311">
        <f t="shared" si="413"/>
        <v>1421573</v>
      </c>
      <c r="L1311">
        <f t="shared" si="406"/>
        <v>0</v>
      </c>
      <c r="M1311">
        <f t="shared" si="407"/>
        <v>55</v>
      </c>
      <c r="N1311">
        <f>INDEX(Testing!$K$17:$K$23,FLOOR(('Frame Table'!K1311-($E$6*M1311)-($E$6*60*L1311))/'Frame Table'!$F$6,1)+1)</f>
        <v>61</v>
      </c>
      <c r="O1311">
        <f t="shared" si="401"/>
        <v>53</v>
      </c>
      <c r="P1311">
        <f>INDEX(Testing!$N$17:$N$23,FLOOR(('Frame Table'!K1311-($E$6*M1311)-($E$6*60*L1311))/'Frame Table'!$F$6,1)+1)</f>
        <v>58</v>
      </c>
      <c r="S1311">
        <f t="shared" si="418"/>
        <v>1303</v>
      </c>
      <c r="T1311">
        <f t="shared" si="414"/>
        <v>1990984</v>
      </c>
      <c r="U1311">
        <f t="shared" si="408"/>
        <v>1</v>
      </c>
      <c r="V1311">
        <f t="shared" si="409"/>
        <v>17</v>
      </c>
      <c r="W1311">
        <f>INDEX(Testing!$K$17:$K$23,FLOOR(('Frame Table'!T1311-($E$6*V1311)-($E$6*60*U1311))/'Frame Table'!$F$6,1)+1)</f>
        <v>82</v>
      </c>
      <c r="X1311">
        <f t="shared" si="402"/>
        <v>77</v>
      </c>
      <c r="Y1311">
        <f>INDEX(Testing!$N$17:$N$23,FLOOR(('Frame Table'!T1311-($E$6*V1311)-($E$6*60*U1311))/'Frame Table'!$F$6,1)+1)</f>
        <v>77</v>
      </c>
      <c r="AB1311">
        <f t="shared" si="419"/>
        <v>1303</v>
      </c>
      <c r="AC1311">
        <f t="shared" si="415"/>
        <v>1243062</v>
      </c>
      <c r="AD1311">
        <f t="shared" si="410"/>
        <v>0</v>
      </c>
      <c r="AE1311">
        <f t="shared" si="411"/>
        <v>48</v>
      </c>
      <c r="AF1311">
        <f>INDEX(Testing!$K$17:$K$23,FLOOR(('Frame Table'!AC1311-($E$6*AE1311)-($E$6*60*AD1311))/'Frame Table'!$F$6,1)+1)</f>
        <v>61</v>
      </c>
      <c r="AG1311">
        <f t="shared" si="403"/>
        <v>55</v>
      </c>
      <c r="AH1311">
        <f>INDEX(Testing!$N$17:$N$23,FLOOR(('Frame Table'!AC1311-($E$6*AE1311)-($E$6*60*AD1311))/'Frame Table'!$F$6,1)+1)</f>
        <v>58</v>
      </c>
    </row>
    <row r="1312" spans="1:34" x14ac:dyDescent="0.25">
      <c r="A1312">
        <f t="shared" si="416"/>
        <v>1304</v>
      </c>
      <c r="B1312">
        <f t="shared" si="412"/>
        <v>1659992</v>
      </c>
      <c r="C1312">
        <f t="shared" si="404"/>
        <v>1</v>
      </c>
      <c r="D1312">
        <f t="shared" si="405"/>
        <v>4</v>
      </c>
      <c r="E1312">
        <f>INDEX(Testing!$K$17:$K$23,FLOOR(('Frame Table'!B1312-($E$6*D1312)-($E$6*60*C1312))/'Frame Table'!$F$6,1)+1)</f>
        <v>97</v>
      </c>
      <c r="F1312">
        <f t="shared" ref="F1312:F1375" si="420">FLOOR(B1312/256,1) - D1312*100-C1312*6000</f>
        <v>84</v>
      </c>
      <c r="G1312">
        <f>INDEX(Testing!$N$17:$N$23,FLOOR(('Frame Table'!B1312-($E$6*D1312)-($E$6*60*C1312))/'Frame Table'!$F$6,1)+1)</f>
        <v>96</v>
      </c>
      <c r="J1312">
        <f t="shared" si="417"/>
        <v>1304</v>
      </c>
      <c r="K1312">
        <f t="shared" si="413"/>
        <v>1422664</v>
      </c>
      <c r="L1312">
        <f t="shared" si="406"/>
        <v>0</v>
      </c>
      <c r="M1312">
        <f t="shared" si="407"/>
        <v>55</v>
      </c>
      <c r="N1312">
        <f>INDEX(Testing!$K$17:$K$23,FLOOR(('Frame Table'!K1312-($E$6*M1312)-($E$6*60*L1312))/'Frame Table'!$F$6,1)+1)</f>
        <v>61</v>
      </c>
      <c r="O1312">
        <f t="shared" ref="O1312:O1375" si="421">FLOOR(K1312/256,1) - M1312*100-L1312*6000</f>
        <v>57</v>
      </c>
      <c r="P1312">
        <f>INDEX(Testing!$N$17:$N$23,FLOOR(('Frame Table'!K1312-($E$6*M1312)-($E$6*60*L1312))/'Frame Table'!$F$6,1)+1)</f>
        <v>58</v>
      </c>
      <c r="S1312">
        <f t="shared" si="418"/>
        <v>1304</v>
      </c>
      <c r="T1312">
        <f t="shared" si="414"/>
        <v>1992512</v>
      </c>
      <c r="U1312">
        <f t="shared" si="408"/>
        <v>1</v>
      </c>
      <c r="V1312">
        <f t="shared" si="409"/>
        <v>17</v>
      </c>
      <c r="W1312">
        <f>INDEX(Testing!$K$17:$K$23,FLOOR(('Frame Table'!T1312-($E$6*V1312)-($E$6*60*U1312))/'Frame Table'!$F$6,1)+1)</f>
        <v>97</v>
      </c>
      <c r="X1312">
        <f t="shared" ref="X1312:X1375" si="422">FLOOR(T1312/256,1) - V1312*100-U1312*6000</f>
        <v>83</v>
      </c>
      <c r="Y1312">
        <f>INDEX(Testing!$N$17:$N$23,FLOOR(('Frame Table'!T1312-($E$6*V1312)-($E$6*60*U1312))/'Frame Table'!$F$6,1)+1)</f>
        <v>96</v>
      </c>
      <c r="AB1312">
        <f t="shared" si="419"/>
        <v>1304</v>
      </c>
      <c r="AC1312">
        <f t="shared" si="415"/>
        <v>1244016</v>
      </c>
      <c r="AD1312">
        <f t="shared" si="410"/>
        <v>0</v>
      </c>
      <c r="AE1312">
        <f t="shared" si="411"/>
        <v>48</v>
      </c>
      <c r="AF1312">
        <f>INDEX(Testing!$K$17:$K$23,FLOOR(('Frame Table'!AC1312-($E$6*AE1312)-($E$6*60*AD1312))/'Frame Table'!$F$6,1)+1)</f>
        <v>61</v>
      </c>
      <c r="AG1312">
        <f t="shared" ref="AG1312:AG1375" si="423">FLOOR(AC1312/256,1) - AE1312*100-AD1312*6000</f>
        <v>59</v>
      </c>
      <c r="AH1312">
        <f>INDEX(Testing!$N$17:$N$23,FLOOR(('Frame Table'!AC1312-($E$6*AE1312)-($E$6*60*AD1312))/'Frame Table'!$F$6,1)+1)</f>
        <v>58</v>
      </c>
    </row>
    <row r="1313" spans="1:34" x14ac:dyDescent="0.25">
      <c r="A1313">
        <f t="shared" si="416"/>
        <v>1305</v>
      </c>
      <c r="B1313">
        <f t="shared" si="412"/>
        <v>1661265</v>
      </c>
      <c r="C1313">
        <f t="shared" si="404"/>
        <v>1</v>
      </c>
      <c r="D1313">
        <f t="shared" si="405"/>
        <v>4</v>
      </c>
      <c r="E1313">
        <f>INDEX(Testing!$K$17:$K$23,FLOOR(('Frame Table'!B1313-($E$6*D1313)-($E$6*60*C1313))/'Frame Table'!$F$6,1)+1)</f>
        <v>97</v>
      </c>
      <c r="F1313">
        <f t="shared" si="420"/>
        <v>89</v>
      </c>
      <c r="G1313">
        <f>INDEX(Testing!$N$17:$N$23,FLOOR(('Frame Table'!B1313-($E$6*D1313)-($E$6*60*C1313))/'Frame Table'!$F$6,1)+1)</f>
        <v>96</v>
      </c>
      <c r="J1313">
        <f t="shared" si="417"/>
        <v>1305</v>
      </c>
      <c r="K1313">
        <f t="shared" si="413"/>
        <v>1423755</v>
      </c>
      <c r="L1313">
        <f t="shared" si="406"/>
        <v>0</v>
      </c>
      <c r="M1313">
        <f t="shared" si="407"/>
        <v>55</v>
      </c>
      <c r="N1313">
        <f>INDEX(Testing!$K$17:$K$23,FLOOR(('Frame Table'!K1313-($E$6*M1313)-($E$6*60*L1313))/'Frame Table'!$F$6,1)+1)</f>
        <v>61</v>
      </c>
      <c r="O1313">
        <f t="shared" si="421"/>
        <v>61</v>
      </c>
      <c r="P1313">
        <f>INDEX(Testing!$N$17:$N$23,FLOOR(('Frame Table'!K1313-($E$6*M1313)-($E$6*60*L1313))/'Frame Table'!$F$6,1)+1)</f>
        <v>58</v>
      </c>
      <c r="S1313">
        <f t="shared" si="418"/>
        <v>1305</v>
      </c>
      <c r="T1313">
        <f t="shared" si="414"/>
        <v>1994040</v>
      </c>
      <c r="U1313">
        <f t="shared" si="408"/>
        <v>1</v>
      </c>
      <c r="V1313">
        <f t="shared" si="409"/>
        <v>17</v>
      </c>
      <c r="W1313">
        <f>INDEX(Testing!$K$17:$K$23,FLOOR(('Frame Table'!T1313-($E$6*V1313)-($E$6*60*U1313))/'Frame Table'!$F$6,1)+1)</f>
        <v>97</v>
      </c>
      <c r="X1313">
        <f t="shared" si="422"/>
        <v>89</v>
      </c>
      <c r="Y1313">
        <f>INDEX(Testing!$N$17:$N$23,FLOOR(('Frame Table'!T1313-($E$6*V1313)-($E$6*60*U1313))/'Frame Table'!$F$6,1)+1)</f>
        <v>96</v>
      </c>
      <c r="AB1313">
        <f t="shared" si="419"/>
        <v>1305</v>
      </c>
      <c r="AC1313">
        <f t="shared" si="415"/>
        <v>1244970</v>
      </c>
      <c r="AD1313">
        <f t="shared" si="410"/>
        <v>0</v>
      </c>
      <c r="AE1313">
        <f t="shared" si="411"/>
        <v>48</v>
      </c>
      <c r="AF1313">
        <f>INDEX(Testing!$K$17:$K$23,FLOOR(('Frame Table'!AC1313-($E$6*AE1313)-($E$6*60*AD1313))/'Frame Table'!$F$6,1)+1)</f>
        <v>61</v>
      </c>
      <c r="AG1313">
        <f t="shared" si="423"/>
        <v>63</v>
      </c>
      <c r="AH1313">
        <f>INDEX(Testing!$N$17:$N$23,FLOOR(('Frame Table'!AC1313-($E$6*AE1313)-($E$6*60*AD1313))/'Frame Table'!$F$6,1)+1)</f>
        <v>58</v>
      </c>
    </row>
    <row r="1314" spans="1:34" x14ac:dyDescent="0.25">
      <c r="A1314">
        <f t="shared" si="416"/>
        <v>1306</v>
      </c>
      <c r="B1314">
        <f t="shared" si="412"/>
        <v>1662538</v>
      </c>
      <c r="C1314">
        <f t="shared" si="404"/>
        <v>1</v>
      </c>
      <c r="D1314">
        <f t="shared" si="405"/>
        <v>4</v>
      </c>
      <c r="E1314">
        <f>INDEX(Testing!$K$17:$K$23,FLOOR(('Frame Table'!B1314-($E$6*D1314)-($E$6*60*C1314))/'Frame Table'!$F$6,1)+1)</f>
        <v>97</v>
      </c>
      <c r="F1314">
        <f t="shared" si="420"/>
        <v>94</v>
      </c>
      <c r="G1314">
        <f>INDEX(Testing!$N$17:$N$23,FLOOR(('Frame Table'!B1314-($E$6*D1314)-($E$6*60*C1314))/'Frame Table'!$F$6,1)+1)</f>
        <v>96</v>
      </c>
      <c r="J1314">
        <f t="shared" si="417"/>
        <v>1306</v>
      </c>
      <c r="K1314">
        <f t="shared" si="413"/>
        <v>1424846</v>
      </c>
      <c r="L1314">
        <f t="shared" si="406"/>
        <v>0</v>
      </c>
      <c r="M1314">
        <f t="shared" si="407"/>
        <v>55</v>
      </c>
      <c r="N1314">
        <f>INDEX(Testing!$K$17:$K$23,FLOOR(('Frame Table'!K1314-($E$6*M1314)-($E$6*60*L1314))/'Frame Table'!$F$6,1)+1)</f>
        <v>82</v>
      </c>
      <c r="O1314">
        <f t="shared" si="421"/>
        <v>65</v>
      </c>
      <c r="P1314">
        <f>INDEX(Testing!$N$17:$N$23,FLOOR(('Frame Table'!K1314-($E$6*M1314)-($E$6*60*L1314))/'Frame Table'!$F$6,1)+1)</f>
        <v>77</v>
      </c>
      <c r="S1314">
        <f t="shared" si="418"/>
        <v>1306</v>
      </c>
      <c r="T1314">
        <f t="shared" si="414"/>
        <v>1995568</v>
      </c>
      <c r="U1314">
        <f t="shared" si="408"/>
        <v>1</v>
      </c>
      <c r="V1314">
        <f t="shared" si="409"/>
        <v>17</v>
      </c>
      <c r="W1314">
        <f>INDEX(Testing!$K$17:$K$23,FLOOR(('Frame Table'!T1314-($E$6*V1314)-($E$6*60*U1314))/'Frame Table'!$F$6,1)+1)</f>
        <v>97</v>
      </c>
      <c r="X1314">
        <f t="shared" si="422"/>
        <v>95</v>
      </c>
      <c r="Y1314">
        <f>INDEX(Testing!$N$17:$N$23,FLOOR(('Frame Table'!T1314-($E$6*V1314)-($E$6*60*U1314))/'Frame Table'!$F$6,1)+1)</f>
        <v>96</v>
      </c>
      <c r="AB1314">
        <f t="shared" si="419"/>
        <v>1306</v>
      </c>
      <c r="AC1314">
        <f t="shared" si="415"/>
        <v>1245924</v>
      </c>
      <c r="AD1314">
        <f t="shared" si="410"/>
        <v>0</v>
      </c>
      <c r="AE1314">
        <f t="shared" si="411"/>
        <v>48</v>
      </c>
      <c r="AF1314">
        <f>INDEX(Testing!$K$17:$K$23,FLOOR(('Frame Table'!AC1314-($E$6*AE1314)-($E$6*60*AD1314))/'Frame Table'!$F$6,1)+1)</f>
        <v>82</v>
      </c>
      <c r="AG1314">
        <f t="shared" si="423"/>
        <v>66</v>
      </c>
      <c r="AH1314">
        <f>INDEX(Testing!$N$17:$N$23,FLOOR(('Frame Table'!AC1314-($E$6*AE1314)-($E$6*60*AD1314))/'Frame Table'!$F$6,1)+1)</f>
        <v>77</v>
      </c>
    </row>
    <row r="1315" spans="1:34" x14ac:dyDescent="0.25">
      <c r="A1315">
        <f t="shared" si="416"/>
        <v>1307</v>
      </c>
      <c r="B1315">
        <f t="shared" si="412"/>
        <v>1663811</v>
      </c>
      <c r="C1315">
        <f t="shared" si="404"/>
        <v>1</v>
      </c>
      <c r="D1315">
        <f t="shared" si="405"/>
        <v>4</v>
      </c>
      <c r="E1315">
        <f>INDEX(Testing!$K$17:$K$23,FLOOR(('Frame Table'!B1315-($E$6*D1315)-($E$6*60*C1315))/'Frame Table'!$F$6,1)+1)</f>
        <v>99</v>
      </c>
      <c r="F1315">
        <f t="shared" si="420"/>
        <v>99</v>
      </c>
      <c r="G1315">
        <f>INDEX(Testing!$N$17:$N$23,FLOOR(('Frame Table'!B1315-($E$6*D1315)-($E$6*60*C1315))/'Frame Table'!$F$6,1)+1)</f>
        <v>99</v>
      </c>
      <c r="J1315">
        <f t="shared" si="417"/>
        <v>1307</v>
      </c>
      <c r="K1315">
        <f t="shared" si="413"/>
        <v>1425937</v>
      </c>
      <c r="L1315">
        <f t="shared" si="406"/>
        <v>0</v>
      </c>
      <c r="M1315">
        <f t="shared" si="407"/>
        <v>55</v>
      </c>
      <c r="N1315">
        <f>INDEX(Testing!$K$17:$K$23,FLOOR(('Frame Table'!K1315-($E$6*M1315)-($E$6*60*L1315))/'Frame Table'!$F$6,1)+1)</f>
        <v>82</v>
      </c>
      <c r="O1315">
        <f t="shared" si="421"/>
        <v>70</v>
      </c>
      <c r="P1315">
        <f>INDEX(Testing!$N$17:$N$23,FLOOR(('Frame Table'!K1315-($E$6*M1315)-($E$6*60*L1315))/'Frame Table'!$F$6,1)+1)</f>
        <v>77</v>
      </c>
      <c r="S1315">
        <f t="shared" si="418"/>
        <v>1307</v>
      </c>
      <c r="T1315">
        <f t="shared" si="414"/>
        <v>1997096</v>
      </c>
      <c r="U1315">
        <f t="shared" si="408"/>
        <v>1</v>
      </c>
      <c r="V1315">
        <f t="shared" si="409"/>
        <v>18</v>
      </c>
      <c r="W1315">
        <f>INDEX(Testing!$K$17:$K$23,FLOOR(('Frame Table'!T1315-($E$6*V1315)-($E$6*60*U1315))/'Frame Table'!$F$6,1)+1)</f>
        <v>0</v>
      </c>
      <c r="X1315">
        <f t="shared" si="422"/>
        <v>1</v>
      </c>
      <c r="Y1315">
        <f>INDEX(Testing!$N$17:$N$23,FLOOR(('Frame Table'!T1315-($E$6*V1315)-($E$6*60*U1315))/'Frame Table'!$F$6,1)+1)</f>
        <v>0</v>
      </c>
      <c r="AB1315">
        <f t="shared" si="419"/>
        <v>1307</v>
      </c>
      <c r="AC1315">
        <f t="shared" si="415"/>
        <v>1246878</v>
      </c>
      <c r="AD1315">
        <f t="shared" si="410"/>
        <v>0</v>
      </c>
      <c r="AE1315">
        <f t="shared" si="411"/>
        <v>48</v>
      </c>
      <c r="AF1315">
        <f>INDEX(Testing!$K$17:$K$23,FLOOR(('Frame Table'!AC1315-($E$6*AE1315)-($E$6*60*AD1315))/'Frame Table'!$F$6,1)+1)</f>
        <v>82</v>
      </c>
      <c r="AG1315">
        <f t="shared" si="423"/>
        <v>70</v>
      </c>
      <c r="AH1315">
        <f>INDEX(Testing!$N$17:$N$23,FLOOR(('Frame Table'!AC1315-($E$6*AE1315)-($E$6*60*AD1315))/'Frame Table'!$F$6,1)+1)</f>
        <v>77</v>
      </c>
    </row>
    <row r="1316" spans="1:34" x14ac:dyDescent="0.25">
      <c r="A1316">
        <f t="shared" si="416"/>
        <v>1308</v>
      </c>
      <c r="B1316">
        <f t="shared" si="412"/>
        <v>1665084</v>
      </c>
      <c r="C1316">
        <f t="shared" si="404"/>
        <v>1</v>
      </c>
      <c r="D1316">
        <f t="shared" si="405"/>
        <v>5</v>
      </c>
      <c r="E1316">
        <f>INDEX(Testing!$K$17:$K$23,FLOOR(('Frame Table'!B1316-($E$6*D1316)-($E$6*60*C1316))/'Frame Table'!$F$6,1)+1)</f>
        <v>0</v>
      </c>
      <c r="F1316">
        <f t="shared" si="420"/>
        <v>4</v>
      </c>
      <c r="G1316">
        <f>INDEX(Testing!$N$17:$N$23,FLOOR(('Frame Table'!B1316-($E$6*D1316)-($E$6*60*C1316))/'Frame Table'!$F$6,1)+1)</f>
        <v>0</v>
      </c>
      <c r="J1316">
        <f t="shared" si="417"/>
        <v>1308</v>
      </c>
      <c r="K1316">
        <f t="shared" si="413"/>
        <v>1427028</v>
      </c>
      <c r="L1316">
        <f t="shared" si="406"/>
        <v>0</v>
      </c>
      <c r="M1316">
        <f t="shared" si="407"/>
        <v>55</v>
      </c>
      <c r="N1316">
        <f>INDEX(Testing!$K$17:$K$23,FLOOR(('Frame Table'!K1316-($E$6*M1316)-($E$6*60*L1316))/'Frame Table'!$F$6,1)+1)</f>
        <v>82</v>
      </c>
      <c r="O1316">
        <f t="shared" si="421"/>
        <v>74</v>
      </c>
      <c r="P1316">
        <f>INDEX(Testing!$N$17:$N$23,FLOOR(('Frame Table'!K1316-($E$6*M1316)-($E$6*60*L1316))/'Frame Table'!$F$6,1)+1)</f>
        <v>77</v>
      </c>
      <c r="S1316">
        <f t="shared" si="418"/>
        <v>1308</v>
      </c>
      <c r="T1316">
        <f t="shared" si="414"/>
        <v>1998624</v>
      </c>
      <c r="U1316">
        <f t="shared" si="408"/>
        <v>1</v>
      </c>
      <c r="V1316">
        <f t="shared" si="409"/>
        <v>18</v>
      </c>
      <c r="W1316">
        <f>INDEX(Testing!$K$17:$K$23,FLOOR(('Frame Table'!T1316-($E$6*V1316)-($E$6*60*U1316))/'Frame Table'!$F$6,1)+1)</f>
        <v>0</v>
      </c>
      <c r="X1316">
        <f t="shared" si="422"/>
        <v>7</v>
      </c>
      <c r="Y1316">
        <f>INDEX(Testing!$N$17:$N$23,FLOOR(('Frame Table'!T1316-($E$6*V1316)-($E$6*60*U1316))/'Frame Table'!$F$6,1)+1)</f>
        <v>0</v>
      </c>
      <c r="AB1316">
        <f t="shared" si="419"/>
        <v>1308</v>
      </c>
      <c r="AC1316">
        <f t="shared" si="415"/>
        <v>1247832</v>
      </c>
      <c r="AD1316">
        <f t="shared" si="410"/>
        <v>0</v>
      </c>
      <c r="AE1316">
        <f t="shared" si="411"/>
        <v>48</v>
      </c>
      <c r="AF1316">
        <f>INDEX(Testing!$K$17:$K$23,FLOOR(('Frame Table'!AC1316-($E$6*AE1316)-($E$6*60*AD1316))/'Frame Table'!$F$6,1)+1)</f>
        <v>82</v>
      </c>
      <c r="AG1316">
        <f t="shared" si="423"/>
        <v>74</v>
      </c>
      <c r="AH1316">
        <f>INDEX(Testing!$N$17:$N$23,FLOOR(('Frame Table'!AC1316-($E$6*AE1316)-($E$6*60*AD1316))/'Frame Table'!$F$6,1)+1)</f>
        <v>77</v>
      </c>
    </row>
    <row r="1317" spans="1:34" x14ac:dyDescent="0.25">
      <c r="A1317">
        <f t="shared" si="416"/>
        <v>1309</v>
      </c>
      <c r="B1317">
        <f t="shared" si="412"/>
        <v>1666357</v>
      </c>
      <c r="C1317">
        <f t="shared" si="404"/>
        <v>1</v>
      </c>
      <c r="D1317">
        <f t="shared" si="405"/>
        <v>5</v>
      </c>
      <c r="E1317">
        <f>INDEX(Testing!$K$17:$K$23,FLOOR(('Frame Table'!B1317-($E$6*D1317)-($E$6*60*C1317))/'Frame Table'!$F$6,1)+1)</f>
        <v>0</v>
      </c>
      <c r="F1317">
        <f t="shared" si="420"/>
        <v>9</v>
      </c>
      <c r="G1317">
        <f>INDEX(Testing!$N$17:$N$23,FLOOR(('Frame Table'!B1317-($E$6*D1317)-($E$6*60*C1317))/'Frame Table'!$F$6,1)+1)</f>
        <v>0</v>
      </c>
      <c r="J1317">
        <f t="shared" si="417"/>
        <v>1309</v>
      </c>
      <c r="K1317">
        <f t="shared" si="413"/>
        <v>1428119</v>
      </c>
      <c r="L1317">
        <f t="shared" si="406"/>
        <v>0</v>
      </c>
      <c r="M1317">
        <f t="shared" si="407"/>
        <v>55</v>
      </c>
      <c r="N1317">
        <f>INDEX(Testing!$K$17:$K$23,FLOOR(('Frame Table'!K1317-($E$6*M1317)-($E$6*60*L1317))/'Frame Table'!$F$6,1)+1)</f>
        <v>82</v>
      </c>
      <c r="O1317">
        <f t="shared" si="421"/>
        <v>78</v>
      </c>
      <c r="P1317">
        <f>INDEX(Testing!$N$17:$N$23,FLOOR(('Frame Table'!K1317-($E$6*M1317)-($E$6*60*L1317))/'Frame Table'!$F$6,1)+1)</f>
        <v>77</v>
      </c>
      <c r="S1317">
        <f t="shared" si="418"/>
        <v>1309</v>
      </c>
      <c r="T1317">
        <f t="shared" si="414"/>
        <v>2000152</v>
      </c>
      <c r="U1317">
        <f t="shared" si="408"/>
        <v>1</v>
      </c>
      <c r="V1317">
        <f t="shared" si="409"/>
        <v>18</v>
      </c>
      <c r="W1317">
        <f>INDEX(Testing!$K$17:$K$23,FLOOR(('Frame Table'!T1317-($E$6*V1317)-($E$6*60*U1317))/'Frame Table'!$F$6,1)+1)</f>
        <v>0</v>
      </c>
      <c r="X1317">
        <f t="shared" si="422"/>
        <v>13</v>
      </c>
      <c r="Y1317">
        <f>INDEX(Testing!$N$17:$N$23,FLOOR(('Frame Table'!T1317-($E$6*V1317)-($E$6*60*U1317))/'Frame Table'!$F$6,1)+1)</f>
        <v>0</v>
      </c>
      <c r="AB1317">
        <f t="shared" si="419"/>
        <v>1309</v>
      </c>
      <c r="AC1317">
        <f t="shared" si="415"/>
        <v>1248786</v>
      </c>
      <c r="AD1317">
        <f t="shared" si="410"/>
        <v>0</v>
      </c>
      <c r="AE1317">
        <f t="shared" si="411"/>
        <v>48</v>
      </c>
      <c r="AF1317">
        <f>INDEX(Testing!$K$17:$K$23,FLOOR(('Frame Table'!AC1317-($E$6*AE1317)-($E$6*60*AD1317))/'Frame Table'!$F$6,1)+1)</f>
        <v>82</v>
      </c>
      <c r="AG1317">
        <f t="shared" si="423"/>
        <v>78</v>
      </c>
      <c r="AH1317">
        <f>INDEX(Testing!$N$17:$N$23,FLOOR(('Frame Table'!AC1317-($E$6*AE1317)-($E$6*60*AD1317))/'Frame Table'!$F$6,1)+1)</f>
        <v>77</v>
      </c>
    </row>
    <row r="1318" spans="1:34" x14ac:dyDescent="0.25">
      <c r="A1318">
        <f t="shared" si="416"/>
        <v>1310</v>
      </c>
      <c r="B1318">
        <f t="shared" si="412"/>
        <v>1667630</v>
      </c>
      <c r="C1318">
        <f t="shared" si="404"/>
        <v>1</v>
      </c>
      <c r="D1318">
        <f t="shared" si="405"/>
        <v>5</v>
      </c>
      <c r="E1318">
        <f>INDEX(Testing!$K$17:$K$23,FLOOR(('Frame Table'!B1318-($E$6*D1318)-($E$6*60*C1318))/'Frame Table'!$F$6,1)+1)</f>
        <v>0</v>
      </c>
      <c r="F1318">
        <f t="shared" si="420"/>
        <v>14</v>
      </c>
      <c r="G1318">
        <f>INDEX(Testing!$N$17:$N$23,FLOOR(('Frame Table'!B1318-($E$6*D1318)-($E$6*60*C1318))/'Frame Table'!$F$6,1)+1)</f>
        <v>0</v>
      </c>
      <c r="J1318">
        <f t="shared" si="417"/>
        <v>1310</v>
      </c>
      <c r="K1318">
        <f t="shared" si="413"/>
        <v>1429210</v>
      </c>
      <c r="L1318">
        <f t="shared" si="406"/>
        <v>0</v>
      </c>
      <c r="M1318">
        <f t="shared" si="407"/>
        <v>55</v>
      </c>
      <c r="N1318">
        <f>INDEX(Testing!$K$17:$K$23,FLOOR(('Frame Table'!K1318-($E$6*M1318)-($E$6*60*L1318))/'Frame Table'!$F$6,1)+1)</f>
        <v>97</v>
      </c>
      <c r="O1318">
        <f t="shared" si="421"/>
        <v>82</v>
      </c>
      <c r="P1318">
        <f>INDEX(Testing!$N$17:$N$23,FLOOR(('Frame Table'!K1318-($E$6*M1318)-($E$6*60*L1318))/'Frame Table'!$F$6,1)+1)</f>
        <v>96</v>
      </c>
      <c r="S1318">
        <f t="shared" si="418"/>
        <v>1310</v>
      </c>
      <c r="T1318">
        <f t="shared" si="414"/>
        <v>2001680</v>
      </c>
      <c r="U1318">
        <f t="shared" si="408"/>
        <v>1</v>
      </c>
      <c r="V1318">
        <f t="shared" si="409"/>
        <v>18</v>
      </c>
      <c r="W1318">
        <f>INDEX(Testing!$K$17:$K$23,FLOOR(('Frame Table'!T1318-($E$6*V1318)-($E$6*60*U1318))/'Frame Table'!$F$6,1)+1)</f>
        <v>25</v>
      </c>
      <c r="X1318">
        <f t="shared" si="422"/>
        <v>19</v>
      </c>
      <c r="Y1318">
        <f>INDEX(Testing!$N$17:$N$23,FLOOR(('Frame Table'!T1318-($E$6*V1318)-($E$6*60*U1318))/'Frame Table'!$F$6,1)+1)</f>
        <v>19</v>
      </c>
      <c r="AB1318">
        <f t="shared" si="419"/>
        <v>1310</v>
      </c>
      <c r="AC1318">
        <f t="shared" si="415"/>
        <v>1249740</v>
      </c>
      <c r="AD1318">
        <f t="shared" si="410"/>
        <v>0</v>
      </c>
      <c r="AE1318">
        <f t="shared" si="411"/>
        <v>48</v>
      </c>
      <c r="AF1318">
        <f>INDEX(Testing!$K$17:$K$23,FLOOR(('Frame Table'!AC1318-($E$6*AE1318)-($E$6*60*AD1318))/'Frame Table'!$F$6,1)+1)</f>
        <v>97</v>
      </c>
      <c r="AG1318">
        <f t="shared" si="423"/>
        <v>81</v>
      </c>
      <c r="AH1318">
        <f>INDEX(Testing!$N$17:$N$23,FLOOR(('Frame Table'!AC1318-($E$6*AE1318)-($E$6*60*AD1318))/'Frame Table'!$F$6,1)+1)</f>
        <v>96</v>
      </c>
    </row>
    <row r="1319" spans="1:34" x14ac:dyDescent="0.25">
      <c r="A1319">
        <f t="shared" si="416"/>
        <v>1311</v>
      </c>
      <c r="B1319">
        <f t="shared" si="412"/>
        <v>1668903</v>
      </c>
      <c r="C1319">
        <f t="shared" si="404"/>
        <v>1</v>
      </c>
      <c r="D1319">
        <f t="shared" si="405"/>
        <v>5</v>
      </c>
      <c r="E1319">
        <f>INDEX(Testing!$K$17:$K$23,FLOOR(('Frame Table'!B1319-($E$6*D1319)-($E$6*60*C1319))/'Frame Table'!$F$6,1)+1)</f>
        <v>25</v>
      </c>
      <c r="F1319">
        <f t="shared" si="420"/>
        <v>19</v>
      </c>
      <c r="G1319">
        <f>INDEX(Testing!$N$17:$N$23,FLOOR(('Frame Table'!B1319-($E$6*D1319)-($E$6*60*C1319))/'Frame Table'!$F$6,1)+1)</f>
        <v>19</v>
      </c>
      <c r="J1319">
        <f t="shared" si="417"/>
        <v>1311</v>
      </c>
      <c r="K1319">
        <f t="shared" si="413"/>
        <v>1430301</v>
      </c>
      <c r="L1319">
        <f t="shared" si="406"/>
        <v>0</v>
      </c>
      <c r="M1319">
        <f t="shared" si="407"/>
        <v>55</v>
      </c>
      <c r="N1319">
        <f>INDEX(Testing!$K$17:$K$23,FLOOR(('Frame Table'!K1319-($E$6*M1319)-($E$6*60*L1319))/'Frame Table'!$F$6,1)+1)</f>
        <v>97</v>
      </c>
      <c r="O1319">
        <f t="shared" si="421"/>
        <v>87</v>
      </c>
      <c r="P1319">
        <f>INDEX(Testing!$N$17:$N$23,FLOOR(('Frame Table'!K1319-($E$6*M1319)-($E$6*60*L1319))/'Frame Table'!$F$6,1)+1)</f>
        <v>96</v>
      </c>
      <c r="S1319">
        <f t="shared" si="418"/>
        <v>1311</v>
      </c>
      <c r="T1319">
        <f t="shared" si="414"/>
        <v>2003208</v>
      </c>
      <c r="U1319">
        <f t="shared" si="408"/>
        <v>1</v>
      </c>
      <c r="V1319">
        <f t="shared" si="409"/>
        <v>18</v>
      </c>
      <c r="W1319">
        <f>INDEX(Testing!$K$17:$K$23,FLOOR(('Frame Table'!T1319-($E$6*V1319)-($E$6*60*U1319))/'Frame Table'!$F$6,1)+1)</f>
        <v>25</v>
      </c>
      <c r="X1319">
        <f t="shared" si="422"/>
        <v>25</v>
      </c>
      <c r="Y1319">
        <f>INDEX(Testing!$N$17:$N$23,FLOOR(('Frame Table'!T1319-($E$6*V1319)-($E$6*60*U1319))/'Frame Table'!$F$6,1)+1)</f>
        <v>19</v>
      </c>
      <c r="AB1319">
        <f t="shared" si="419"/>
        <v>1311</v>
      </c>
      <c r="AC1319">
        <f t="shared" si="415"/>
        <v>1250694</v>
      </c>
      <c r="AD1319">
        <f t="shared" si="410"/>
        <v>0</v>
      </c>
      <c r="AE1319">
        <f t="shared" si="411"/>
        <v>48</v>
      </c>
      <c r="AF1319">
        <f>INDEX(Testing!$K$17:$K$23,FLOOR(('Frame Table'!AC1319-($E$6*AE1319)-($E$6*60*AD1319))/'Frame Table'!$F$6,1)+1)</f>
        <v>97</v>
      </c>
      <c r="AG1319">
        <f t="shared" si="423"/>
        <v>85</v>
      </c>
      <c r="AH1319">
        <f>INDEX(Testing!$N$17:$N$23,FLOOR(('Frame Table'!AC1319-($E$6*AE1319)-($E$6*60*AD1319))/'Frame Table'!$F$6,1)+1)</f>
        <v>96</v>
      </c>
    </row>
    <row r="1320" spans="1:34" x14ac:dyDescent="0.25">
      <c r="A1320">
        <f t="shared" si="416"/>
        <v>1312</v>
      </c>
      <c r="B1320">
        <f t="shared" si="412"/>
        <v>1670176</v>
      </c>
      <c r="C1320">
        <f t="shared" si="404"/>
        <v>1</v>
      </c>
      <c r="D1320">
        <f t="shared" si="405"/>
        <v>5</v>
      </c>
      <c r="E1320">
        <f>INDEX(Testing!$K$17:$K$23,FLOOR(('Frame Table'!B1320-($E$6*D1320)-($E$6*60*C1320))/'Frame Table'!$F$6,1)+1)</f>
        <v>25</v>
      </c>
      <c r="F1320">
        <f t="shared" si="420"/>
        <v>24</v>
      </c>
      <c r="G1320">
        <f>INDEX(Testing!$N$17:$N$23,FLOOR(('Frame Table'!B1320-($E$6*D1320)-($E$6*60*C1320))/'Frame Table'!$F$6,1)+1)</f>
        <v>19</v>
      </c>
      <c r="J1320">
        <f t="shared" si="417"/>
        <v>1312</v>
      </c>
      <c r="K1320">
        <f t="shared" si="413"/>
        <v>1431392</v>
      </c>
      <c r="L1320">
        <f t="shared" si="406"/>
        <v>0</v>
      </c>
      <c r="M1320">
        <f t="shared" si="407"/>
        <v>55</v>
      </c>
      <c r="N1320">
        <f>INDEX(Testing!$K$17:$K$23,FLOOR(('Frame Table'!K1320-($E$6*M1320)-($E$6*60*L1320))/'Frame Table'!$F$6,1)+1)</f>
        <v>97</v>
      </c>
      <c r="O1320">
        <f t="shared" si="421"/>
        <v>91</v>
      </c>
      <c r="P1320">
        <f>INDEX(Testing!$N$17:$N$23,FLOOR(('Frame Table'!K1320-($E$6*M1320)-($E$6*60*L1320))/'Frame Table'!$F$6,1)+1)</f>
        <v>96</v>
      </c>
      <c r="S1320">
        <f t="shared" si="418"/>
        <v>1312</v>
      </c>
      <c r="T1320">
        <f t="shared" si="414"/>
        <v>2004736</v>
      </c>
      <c r="U1320">
        <f t="shared" si="408"/>
        <v>1</v>
      </c>
      <c r="V1320">
        <f t="shared" si="409"/>
        <v>18</v>
      </c>
      <c r="W1320">
        <f>INDEX(Testing!$K$17:$K$23,FLOOR(('Frame Table'!T1320-($E$6*V1320)-($E$6*60*U1320))/'Frame Table'!$F$6,1)+1)</f>
        <v>25</v>
      </c>
      <c r="X1320">
        <f t="shared" si="422"/>
        <v>31</v>
      </c>
      <c r="Y1320">
        <f>INDEX(Testing!$N$17:$N$23,FLOOR(('Frame Table'!T1320-($E$6*V1320)-($E$6*60*U1320))/'Frame Table'!$F$6,1)+1)</f>
        <v>19</v>
      </c>
      <c r="AB1320">
        <f t="shared" si="419"/>
        <v>1312</v>
      </c>
      <c r="AC1320">
        <f t="shared" si="415"/>
        <v>1251648</v>
      </c>
      <c r="AD1320">
        <f t="shared" si="410"/>
        <v>0</v>
      </c>
      <c r="AE1320">
        <f t="shared" si="411"/>
        <v>48</v>
      </c>
      <c r="AF1320">
        <f>INDEX(Testing!$K$17:$K$23,FLOOR(('Frame Table'!AC1320-($E$6*AE1320)-($E$6*60*AD1320))/'Frame Table'!$F$6,1)+1)</f>
        <v>97</v>
      </c>
      <c r="AG1320">
        <f t="shared" si="423"/>
        <v>89</v>
      </c>
      <c r="AH1320">
        <f>INDEX(Testing!$N$17:$N$23,FLOOR(('Frame Table'!AC1320-($E$6*AE1320)-($E$6*60*AD1320))/'Frame Table'!$F$6,1)+1)</f>
        <v>96</v>
      </c>
    </row>
    <row r="1321" spans="1:34" x14ac:dyDescent="0.25">
      <c r="A1321">
        <f t="shared" si="416"/>
        <v>1313</v>
      </c>
      <c r="B1321">
        <f t="shared" si="412"/>
        <v>1671449</v>
      </c>
      <c r="C1321">
        <f t="shared" si="404"/>
        <v>1</v>
      </c>
      <c r="D1321">
        <f t="shared" si="405"/>
        <v>5</v>
      </c>
      <c r="E1321">
        <f>INDEX(Testing!$K$17:$K$23,FLOOR(('Frame Table'!B1321-($E$6*D1321)-($E$6*60*C1321))/'Frame Table'!$F$6,1)+1)</f>
        <v>25</v>
      </c>
      <c r="F1321">
        <f t="shared" si="420"/>
        <v>29</v>
      </c>
      <c r="G1321">
        <f>INDEX(Testing!$N$17:$N$23,FLOOR(('Frame Table'!B1321-($E$6*D1321)-($E$6*60*C1321))/'Frame Table'!$F$6,1)+1)</f>
        <v>19</v>
      </c>
      <c r="J1321">
        <f t="shared" si="417"/>
        <v>1313</v>
      </c>
      <c r="K1321">
        <f t="shared" si="413"/>
        <v>1432483</v>
      </c>
      <c r="L1321">
        <f t="shared" si="406"/>
        <v>0</v>
      </c>
      <c r="M1321">
        <f t="shared" si="407"/>
        <v>55</v>
      </c>
      <c r="N1321">
        <f>INDEX(Testing!$K$17:$K$23,FLOOR(('Frame Table'!K1321-($E$6*M1321)-($E$6*60*L1321))/'Frame Table'!$F$6,1)+1)</f>
        <v>97</v>
      </c>
      <c r="O1321">
        <f t="shared" si="421"/>
        <v>95</v>
      </c>
      <c r="P1321">
        <f>INDEX(Testing!$N$17:$N$23,FLOOR(('Frame Table'!K1321-($E$6*M1321)-($E$6*60*L1321))/'Frame Table'!$F$6,1)+1)</f>
        <v>96</v>
      </c>
      <c r="S1321">
        <f t="shared" si="418"/>
        <v>1313</v>
      </c>
      <c r="T1321">
        <f t="shared" si="414"/>
        <v>2006264</v>
      </c>
      <c r="U1321">
        <f t="shared" si="408"/>
        <v>1</v>
      </c>
      <c r="V1321">
        <f t="shared" si="409"/>
        <v>18</v>
      </c>
      <c r="W1321">
        <f>INDEX(Testing!$K$17:$K$23,FLOOR(('Frame Table'!T1321-($E$6*V1321)-($E$6*60*U1321))/'Frame Table'!$F$6,1)+1)</f>
        <v>48</v>
      </c>
      <c r="X1321">
        <f t="shared" si="422"/>
        <v>36</v>
      </c>
      <c r="Y1321">
        <f>INDEX(Testing!$N$17:$N$23,FLOOR(('Frame Table'!T1321-($E$6*V1321)-($E$6*60*U1321))/'Frame Table'!$F$6,1)+1)</f>
        <v>38</v>
      </c>
      <c r="AB1321">
        <f t="shared" si="419"/>
        <v>1313</v>
      </c>
      <c r="AC1321">
        <f t="shared" si="415"/>
        <v>1252602</v>
      </c>
      <c r="AD1321">
        <f t="shared" si="410"/>
        <v>0</v>
      </c>
      <c r="AE1321">
        <f t="shared" si="411"/>
        <v>48</v>
      </c>
      <c r="AF1321">
        <f>INDEX(Testing!$K$17:$K$23,FLOOR(('Frame Table'!AC1321-($E$6*AE1321)-($E$6*60*AD1321))/'Frame Table'!$F$6,1)+1)</f>
        <v>97</v>
      </c>
      <c r="AG1321">
        <f t="shared" si="423"/>
        <v>92</v>
      </c>
      <c r="AH1321">
        <f>INDEX(Testing!$N$17:$N$23,FLOOR(('Frame Table'!AC1321-($E$6*AE1321)-($E$6*60*AD1321))/'Frame Table'!$F$6,1)+1)</f>
        <v>96</v>
      </c>
    </row>
    <row r="1322" spans="1:34" x14ac:dyDescent="0.25">
      <c r="A1322">
        <f t="shared" si="416"/>
        <v>1314</v>
      </c>
      <c r="B1322">
        <f t="shared" si="412"/>
        <v>1672722</v>
      </c>
      <c r="C1322">
        <f t="shared" si="404"/>
        <v>1</v>
      </c>
      <c r="D1322">
        <f t="shared" si="405"/>
        <v>5</v>
      </c>
      <c r="E1322">
        <f>INDEX(Testing!$K$17:$K$23,FLOOR(('Frame Table'!B1322-($E$6*D1322)-($E$6*60*C1322))/'Frame Table'!$F$6,1)+1)</f>
        <v>48</v>
      </c>
      <c r="F1322">
        <f t="shared" si="420"/>
        <v>34</v>
      </c>
      <c r="G1322">
        <f>INDEX(Testing!$N$17:$N$23,FLOOR(('Frame Table'!B1322-($E$6*D1322)-($E$6*60*C1322))/'Frame Table'!$F$6,1)+1)</f>
        <v>38</v>
      </c>
      <c r="J1322">
        <f t="shared" si="417"/>
        <v>1314</v>
      </c>
      <c r="K1322">
        <f t="shared" si="413"/>
        <v>1433574</v>
      </c>
      <c r="L1322">
        <f t="shared" si="406"/>
        <v>0</v>
      </c>
      <c r="M1322">
        <f t="shared" si="407"/>
        <v>55</v>
      </c>
      <c r="N1322">
        <f>INDEX(Testing!$K$17:$K$23,FLOOR(('Frame Table'!K1322-($E$6*M1322)-($E$6*60*L1322))/'Frame Table'!$F$6,1)+1)</f>
        <v>99</v>
      </c>
      <c r="O1322">
        <f t="shared" si="421"/>
        <v>99</v>
      </c>
      <c r="P1322">
        <f>INDEX(Testing!$N$17:$N$23,FLOOR(('Frame Table'!K1322-($E$6*M1322)-($E$6*60*L1322))/'Frame Table'!$F$6,1)+1)</f>
        <v>99</v>
      </c>
      <c r="S1322">
        <f t="shared" si="418"/>
        <v>1314</v>
      </c>
      <c r="T1322">
        <f t="shared" si="414"/>
        <v>2007792</v>
      </c>
      <c r="U1322">
        <f t="shared" si="408"/>
        <v>1</v>
      </c>
      <c r="V1322">
        <f t="shared" si="409"/>
        <v>18</v>
      </c>
      <c r="W1322">
        <f>INDEX(Testing!$K$17:$K$23,FLOOR(('Frame Table'!T1322-($E$6*V1322)-($E$6*60*U1322))/'Frame Table'!$F$6,1)+1)</f>
        <v>48</v>
      </c>
      <c r="X1322">
        <f t="shared" si="422"/>
        <v>42</v>
      </c>
      <c r="Y1322">
        <f>INDEX(Testing!$N$17:$N$23,FLOOR(('Frame Table'!T1322-($E$6*V1322)-($E$6*60*U1322))/'Frame Table'!$F$6,1)+1)</f>
        <v>38</v>
      </c>
      <c r="AB1322">
        <f t="shared" si="419"/>
        <v>1314</v>
      </c>
      <c r="AC1322">
        <f t="shared" si="415"/>
        <v>1253556</v>
      </c>
      <c r="AD1322">
        <f t="shared" si="410"/>
        <v>0</v>
      </c>
      <c r="AE1322">
        <f t="shared" si="411"/>
        <v>48</v>
      </c>
      <c r="AF1322">
        <f>INDEX(Testing!$K$17:$K$23,FLOOR(('Frame Table'!AC1322-($E$6*AE1322)-($E$6*60*AD1322))/'Frame Table'!$F$6,1)+1)</f>
        <v>99</v>
      </c>
      <c r="AG1322">
        <f t="shared" si="423"/>
        <v>96</v>
      </c>
      <c r="AH1322">
        <f>INDEX(Testing!$N$17:$N$23,FLOOR(('Frame Table'!AC1322-($E$6*AE1322)-($E$6*60*AD1322))/'Frame Table'!$F$6,1)+1)</f>
        <v>99</v>
      </c>
    </row>
    <row r="1323" spans="1:34" x14ac:dyDescent="0.25">
      <c r="A1323">
        <f t="shared" si="416"/>
        <v>1315</v>
      </c>
      <c r="B1323">
        <f t="shared" si="412"/>
        <v>1673995</v>
      </c>
      <c r="C1323">
        <f t="shared" si="404"/>
        <v>1</v>
      </c>
      <c r="D1323">
        <f t="shared" si="405"/>
        <v>5</v>
      </c>
      <c r="E1323">
        <f>INDEX(Testing!$K$17:$K$23,FLOOR(('Frame Table'!B1323-($E$6*D1323)-($E$6*60*C1323))/'Frame Table'!$F$6,1)+1)</f>
        <v>48</v>
      </c>
      <c r="F1323">
        <f t="shared" si="420"/>
        <v>39</v>
      </c>
      <c r="G1323">
        <f>INDEX(Testing!$N$17:$N$23,FLOOR(('Frame Table'!B1323-($E$6*D1323)-($E$6*60*C1323))/'Frame Table'!$F$6,1)+1)</f>
        <v>38</v>
      </c>
      <c r="J1323">
        <f t="shared" si="417"/>
        <v>1315</v>
      </c>
      <c r="K1323">
        <f t="shared" si="413"/>
        <v>1434665</v>
      </c>
      <c r="L1323">
        <f t="shared" si="406"/>
        <v>0</v>
      </c>
      <c r="M1323">
        <f t="shared" si="407"/>
        <v>56</v>
      </c>
      <c r="N1323">
        <f>INDEX(Testing!$K$17:$K$23,FLOOR(('Frame Table'!K1323-($E$6*M1323)-($E$6*60*L1323))/'Frame Table'!$F$6,1)+1)</f>
        <v>0</v>
      </c>
      <c r="O1323">
        <f t="shared" si="421"/>
        <v>4</v>
      </c>
      <c r="P1323">
        <f>INDEX(Testing!$N$17:$N$23,FLOOR(('Frame Table'!K1323-($E$6*M1323)-($E$6*60*L1323))/'Frame Table'!$F$6,1)+1)</f>
        <v>0</v>
      </c>
      <c r="S1323">
        <f t="shared" si="418"/>
        <v>1315</v>
      </c>
      <c r="T1323">
        <f t="shared" si="414"/>
        <v>2009320</v>
      </c>
      <c r="U1323">
        <f t="shared" si="408"/>
        <v>1</v>
      </c>
      <c r="V1323">
        <f t="shared" si="409"/>
        <v>18</v>
      </c>
      <c r="W1323">
        <f>INDEX(Testing!$K$17:$K$23,FLOOR(('Frame Table'!T1323-($E$6*V1323)-($E$6*60*U1323))/'Frame Table'!$F$6,1)+1)</f>
        <v>61</v>
      </c>
      <c r="X1323">
        <f t="shared" si="422"/>
        <v>48</v>
      </c>
      <c r="Y1323">
        <f>INDEX(Testing!$N$17:$N$23,FLOOR(('Frame Table'!T1323-($E$6*V1323)-($E$6*60*U1323))/'Frame Table'!$F$6,1)+1)</f>
        <v>58</v>
      </c>
      <c r="AB1323">
        <f t="shared" si="419"/>
        <v>1315</v>
      </c>
      <c r="AC1323">
        <f t="shared" si="415"/>
        <v>1254510</v>
      </c>
      <c r="AD1323">
        <f t="shared" si="410"/>
        <v>0</v>
      </c>
      <c r="AE1323">
        <f t="shared" si="411"/>
        <v>49</v>
      </c>
      <c r="AF1323">
        <f>INDEX(Testing!$K$17:$K$23,FLOOR(('Frame Table'!AC1323-($E$6*AE1323)-($E$6*60*AD1323))/'Frame Table'!$F$6,1)+1)</f>
        <v>0</v>
      </c>
      <c r="AG1323">
        <f t="shared" si="423"/>
        <v>0</v>
      </c>
      <c r="AH1323">
        <f>INDEX(Testing!$N$17:$N$23,FLOOR(('Frame Table'!AC1323-($E$6*AE1323)-($E$6*60*AD1323))/'Frame Table'!$F$6,1)+1)</f>
        <v>0</v>
      </c>
    </row>
    <row r="1324" spans="1:34" x14ac:dyDescent="0.25">
      <c r="A1324">
        <f t="shared" si="416"/>
        <v>1316</v>
      </c>
      <c r="B1324">
        <f t="shared" si="412"/>
        <v>1675268</v>
      </c>
      <c r="C1324">
        <f t="shared" si="404"/>
        <v>1</v>
      </c>
      <c r="D1324">
        <f t="shared" si="405"/>
        <v>5</v>
      </c>
      <c r="E1324">
        <f>INDEX(Testing!$K$17:$K$23,FLOOR(('Frame Table'!B1324-($E$6*D1324)-($E$6*60*C1324))/'Frame Table'!$F$6,1)+1)</f>
        <v>48</v>
      </c>
      <c r="F1324">
        <f t="shared" si="420"/>
        <v>44</v>
      </c>
      <c r="G1324">
        <f>INDEX(Testing!$N$17:$N$23,FLOOR(('Frame Table'!B1324-($E$6*D1324)-($E$6*60*C1324))/'Frame Table'!$F$6,1)+1)</f>
        <v>38</v>
      </c>
      <c r="J1324">
        <f t="shared" si="417"/>
        <v>1316</v>
      </c>
      <c r="K1324">
        <f t="shared" si="413"/>
        <v>1435756</v>
      </c>
      <c r="L1324">
        <f t="shared" si="406"/>
        <v>0</v>
      </c>
      <c r="M1324">
        <f t="shared" si="407"/>
        <v>56</v>
      </c>
      <c r="N1324">
        <f>INDEX(Testing!$K$17:$K$23,FLOOR(('Frame Table'!K1324-($E$6*M1324)-($E$6*60*L1324))/'Frame Table'!$F$6,1)+1)</f>
        <v>0</v>
      </c>
      <c r="O1324">
        <f t="shared" si="421"/>
        <v>8</v>
      </c>
      <c r="P1324">
        <f>INDEX(Testing!$N$17:$N$23,FLOOR(('Frame Table'!K1324-($E$6*M1324)-($E$6*60*L1324))/'Frame Table'!$F$6,1)+1)</f>
        <v>0</v>
      </c>
      <c r="S1324">
        <f t="shared" si="418"/>
        <v>1316</v>
      </c>
      <c r="T1324">
        <f t="shared" si="414"/>
        <v>2010848</v>
      </c>
      <c r="U1324">
        <f t="shared" si="408"/>
        <v>1</v>
      </c>
      <c r="V1324">
        <f t="shared" si="409"/>
        <v>18</v>
      </c>
      <c r="W1324">
        <f>INDEX(Testing!$K$17:$K$23,FLOOR(('Frame Table'!T1324-($E$6*V1324)-($E$6*60*U1324))/'Frame Table'!$F$6,1)+1)</f>
        <v>61</v>
      </c>
      <c r="X1324">
        <f t="shared" si="422"/>
        <v>54</v>
      </c>
      <c r="Y1324">
        <f>INDEX(Testing!$N$17:$N$23,FLOOR(('Frame Table'!T1324-($E$6*V1324)-($E$6*60*U1324))/'Frame Table'!$F$6,1)+1)</f>
        <v>58</v>
      </c>
      <c r="AB1324">
        <f t="shared" si="419"/>
        <v>1316</v>
      </c>
      <c r="AC1324">
        <f t="shared" si="415"/>
        <v>1255464</v>
      </c>
      <c r="AD1324">
        <f t="shared" si="410"/>
        <v>0</v>
      </c>
      <c r="AE1324">
        <f t="shared" si="411"/>
        <v>49</v>
      </c>
      <c r="AF1324">
        <f>INDEX(Testing!$K$17:$K$23,FLOOR(('Frame Table'!AC1324-($E$6*AE1324)-($E$6*60*AD1324))/'Frame Table'!$F$6,1)+1)</f>
        <v>0</v>
      </c>
      <c r="AG1324">
        <f t="shared" si="423"/>
        <v>4</v>
      </c>
      <c r="AH1324">
        <f>INDEX(Testing!$N$17:$N$23,FLOOR(('Frame Table'!AC1324-($E$6*AE1324)-($E$6*60*AD1324))/'Frame Table'!$F$6,1)+1)</f>
        <v>0</v>
      </c>
    </row>
    <row r="1325" spans="1:34" x14ac:dyDescent="0.25">
      <c r="A1325">
        <f t="shared" si="416"/>
        <v>1317</v>
      </c>
      <c r="B1325">
        <f t="shared" si="412"/>
        <v>1676541</v>
      </c>
      <c r="C1325">
        <f t="shared" si="404"/>
        <v>1</v>
      </c>
      <c r="D1325">
        <f t="shared" si="405"/>
        <v>5</v>
      </c>
      <c r="E1325">
        <f>INDEX(Testing!$K$17:$K$23,FLOOR(('Frame Table'!B1325-($E$6*D1325)-($E$6*60*C1325))/'Frame Table'!$F$6,1)+1)</f>
        <v>61</v>
      </c>
      <c r="F1325">
        <f t="shared" si="420"/>
        <v>48</v>
      </c>
      <c r="G1325">
        <f>INDEX(Testing!$N$17:$N$23,FLOOR(('Frame Table'!B1325-($E$6*D1325)-($E$6*60*C1325))/'Frame Table'!$F$6,1)+1)</f>
        <v>58</v>
      </c>
      <c r="J1325">
        <f t="shared" si="417"/>
        <v>1317</v>
      </c>
      <c r="K1325">
        <f t="shared" si="413"/>
        <v>1436847</v>
      </c>
      <c r="L1325">
        <f t="shared" si="406"/>
        <v>0</v>
      </c>
      <c r="M1325">
        <f t="shared" si="407"/>
        <v>56</v>
      </c>
      <c r="N1325">
        <f>INDEX(Testing!$K$17:$K$23,FLOOR(('Frame Table'!K1325-($E$6*M1325)-($E$6*60*L1325))/'Frame Table'!$F$6,1)+1)</f>
        <v>0</v>
      </c>
      <c r="O1325">
        <f t="shared" si="421"/>
        <v>12</v>
      </c>
      <c r="P1325">
        <f>INDEX(Testing!$N$17:$N$23,FLOOR(('Frame Table'!K1325-($E$6*M1325)-($E$6*60*L1325))/'Frame Table'!$F$6,1)+1)</f>
        <v>0</v>
      </c>
      <c r="S1325">
        <f t="shared" si="418"/>
        <v>1317</v>
      </c>
      <c r="T1325">
        <f t="shared" si="414"/>
        <v>2012376</v>
      </c>
      <c r="U1325">
        <f t="shared" si="408"/>
        <v>1</v>
      </c>
      <c r="V1325">
        <f t="shared" si="409"/>
        <v>18</v>
      </c>
      <c r="W1325">
        <f>INDEX(Testing!$K$17:$K$23,FLOOR(('Frame Table'!T1325-($E$6*V1325)-($E$6*60*U1325))/'Frame Table'!$F$6,1)+1)</f>
        <v>61</v>
      </c>
      <c r="X1325">
        <f t="shared" si="422"/>
        <v>60</v>
      </c>
      <c r="Y1325">
        <f>INDEX(Testing!$N$17:$N$23,FLOOR(('Frame Table'!T1325-($E$6*V1325)-($E$6*60*U1325))/'Frame Table'!$F$6,1)+1)</f>
        <v>58</v>
      </c>
      <c r="AB1325">
        <f t="shared" si="419"/>
        <v>1317</v>
      </c>
      <c r="AC1325">
        <f t="shared" si="415"/>
        <v>1256418</v>
      </c>
      <c r="AD1325">
        <f t="shared" si="410"/>
        <v>0</v>
      </c>
      <c r="AE1325">
        <f t="shared" si="411"/>
        <v>49</v>
      </c>
      <c r="AF1325">
        <f>INDEX(Testing!$K$17:$K$23,FLOOR(('Frame Table'!AC1325-($E$6*AE1325)-($E$6*60*AD1325))/'Frame Table'!$F$6,1)+1)</f>
        <v>0</v>
      </c>
      <c r="AG1325">
        <f t="shared" si="423"/>
        <v>7</v>
      </c>
      <c r="AH1325">
        <f>INDEX(Testing!$N$17:$N$23,FLOOR(('Frame Table'!AC1325-($E$6*AE1325)-($E$6*60*AD1325))/'Frame Table'!$F$6,1)+1)</f>
        <v>0</v>
      </c>
    </row>
    <row r="1326" spans="1:34" x14ac:dyDescent="0.25">
      <c r="A1326">
        <f t="shared" si="416"/>
        <v>1318</v>
      </c>
      <c r="B1326">
        <f t="shared" si="412"/>
        <v>1677814</v>
      </c>
      <c r="C1326">
        <f t="shared" si="404"/>
        <v>1</v>
      </c>
      <c r="D1326">
        <f t="shared" si="405"/>
        <v>5</v>
      </c>
      <c r="E1326">
        <f>INDEX(Testing!$K$17:$K$23,FLOOR(('Frame Table'!B1326-($E$6*D1326)-($E$6*60*C1326))/'Frame Table'!$F$6,1)+1)</f>
        <v>61</v>
      </c>
      <c r="F1326">
        <f t="shared" si="420"/>
        <v>53</v>
      </c>
      <c r="G1326">
        <f>INDEX(Testing!$N$17:$N$23,FLOOR(('Frame Table'!B1326-($E$6*D1326)-($E$6*60*C1326))/'Frame Table'!$F$6,1)+1)</f>
        <v>58</v>
      </c>
      <c r="J1326">
        <f t="shared" si="417"/>
        <v>1318</v>
      </c>
      <c r="K1326">
        <f t="shared" si="413"/>
        <v>1437938</v>
      </c>
      <c r="L1326">
        <f t="shared" si="406"/>
        <v>0</v>
      </c>
      <c r="M1326">
        <f t="shared" si="407"/>
        <v>56</v>
      </c>
      <c r="N1326">
        <f>INDEX(Testing!$K$17:$K$23,FLOOR(('Frame Table'!K1326-($E$6*M1326)-($E$6*60*L1326))/'Frame Table'!$F$6,1)+1)</f>
        <v>25</v>
      </c>
      <c r="O1326">
        <f t="shared" si="421"/>
        <v>16</v>
      </c>
      <c r="P1326">
        <f>INDEX(Testing!$N$17:$N$23,FLOOR(('Frame Table'!K1326-($E$6*M1326)-($E$6*60*L1326))/'Frame Table'!$F$6,1)+1)</f>
        <v>19</v>
      </c>
      <c r="S1326">
        <f t="shared" si="418"/>
        <v>1318</v>
      </c>
      <c r="T1326">
        <f t="shared" si="414"/>
        <v>2013904</v>
      </c>
      <c r="U1326">
        <f t="shared" si="408"/>
        <v>1</v>
      </c>
      <c r="V1326">
        <f t="shared" si="409"/>
        <v>18</v>
      </c>
      <c r="W1326">
        <f>INDEX(Testing!$K$17:$K$23,FLOOR(('Frame Table'!T1326-($E$6*V1326)-($E$6*60*U1326))/'Frame Table'!$F$6,1)+1)</f>
        <v>82</v>
      </c>
      <c r="X1326">
        <f t="shared" si="422"/>
        <v>66</v>
      </c>
      <c r="Y1326">
        <f>INDEX(Testing!$N$17:$N$23,FLOOR(('Frame Table'!T1326-($E$6*V1326)-($E$6*60*U1326))/'Frame Table'!$F$6,1)+1)</f>
        <v>77</v>
      </c>
      <c r="AB1326">
        <f t="shared" si="419"/>
        <v>1318</v>
      </c>
      <c r="AC1326">
        <f t="shared" si="415"/>
        <v>1257372</v>
      </c>
      <c r="AD1326">
        <f t="shared" si="410"/>
        <v>0</v>
      </c>
      <c r="AE1326">
        <f t="shared" si="411"/>
        <v>49</v>
      </c>
      <c r="AF1326">
        <f>INDEX(Testing!$K$17:$K$23,FLOOR(('Frame Table'!AC1326-($E$6*AE1326)-($E$6*60*AD1326))/'Frame Table'!$F$6,1)+1)</f>
        <v>0</v>
      </c>
      <c r="AG1326">
        <f t="shared" si="423"/>
        <v>11</v>
      </c>
      <c r="AH1326">
        <f>INDEX(Testing!$N$17:$N$23,FLOOR(('Frame Table'!AC1326-($E$6*AE1326)-($E$6*60*AD1326))/'Frame Table'!$F$6,1)+1)</f>
        <v>0</v>
      </c>
    </row>
    <row r="1327" spans="1:34" x14ac:dyDescent="0.25">
      <c r="A1327">
        <f t="shared" si="416"/>
        <v>1319</v>
      </c>
      <c r="B1327">
        <f t="shared" si="412"/>
        <v>1679087</v>
      </c>
      <c r="C1327">
        <f t="shared" si="404"/>
        <v>1</v>
      </c>
      <c r="D1327">
        <f t="shared" si="405"/>
        <v>5</v>
      </c>
      <c r="E1327">
        <f>INDEX(Testing!$K$17:$K$23,FLOOR(('Frame Table'!B1327-($E$6*D1327)-($E$6*60*C1327))/'Frame Table'!$F$6,1)+1)</f>
        <v>61</v>
      </c>
      <c r="F1327">
        <f t="shared" si="420"/>
        <v>58</v>
      </c>
      <c r="G1327">
        <f>INDEX(Testing!$N$17:$N$23,FLOOR(('Frame Table'!B1327-($E$6*D1327)-($E$6*60*C1327))/'Frame Table'!$F$6,1)+1)</f>
        <v>58</v>
      </c>
      <c r="J1327">
        <f t="shared" si="417"/>
        <v>1319</v>
      </c>
      <c r="K1327">
        <f t="shared" si="413"/>
        <v>1439029</v>
      </c>
      <c r="L1327">
        <f t="shared" si="406"/>
        <v>0</v>
      </c>
      <c r="M1327">
        <f t="shared" si="407"/>
        <v>56</v>
      </c>
      <c r="N1327">
        <f>INDEX(Testing!$K$17:$K$23,FLOOR(('Frame Table'!K1327-($E$6*M1327)-($E$6*60*L1327))/'Frame Table'!$F$6,1)+1)</f>
        <v>25</v>
      </c>
      <c r="O1327">
        <f t="shared" si="421"/>
        <v>21</v>
      </c>
      <c r="P1327">
        <f>INDEX(Testing!$N$17:$N$23,FLOOR(('Frame Table'!K1327-($E$6*M1327)-($E$6*60*L1327))/'Frame Table'!$F$6,1)+1)</f>
        <v>19</v>
      </c>
      <c r="S1327">
        <f t="shared" si="418"/>
        <v>1319</v>
      </c>
      <c r="T1327">
        <f t="shared" si="414"/>
        <v>2015432</v>
      </c>
      <c r="U1327">
        <f t="shared" si="408"/>
        <v>1</v>
      </c>
      <c r="V1327">
        <f t="shared" si="409"/>
        <v>18</v>
      </c>
      <c r="W1327">
        <f>INDEX(Testing!$K$17:$K$23,FLOOR(('Frame Table'!T1327-($E$6*V1327)-($E$6*60*U1327))/'Frame Table'!$F$6,1)+1)</f>
        <v>82</v>
      </c>
      <c r="X1327">
        <f t="shared" si="422"/>
        <v>72</v>
      </c>
      <c r="Y1327">
        <f>INDEX(Testing!$N$17:$N$23,FLOOR(('Frame Table'!T1327-($E$6*V1327)-($E$6*60*U1327))/'Frame Table'!$F$6,1)+1)</f>
        <v>77</v>
      </c>
      <c r="AB1327">
        <f t="shared" si="419"/>
        <v>1319</v>
      </c>
      <c r="AC1327">
        <f t="shared" si="415"/>
        <v>1258326</v>
      </c>
      <c r="AD1327">
        <f t="shared" si="410"/>
        <v>0</v>
      </c>
      <c r="AE1327">
        <f t="shared" si="411"/>
        <v>49</v>
      </c>
      <c r="AF1327">
        <f>INDEX(Testing!$K$17:$K$23,FLOOR(('Frame Table'!AC1327-($E$6*AE1327)-($E$6*60*AD1327))/'Frame Table'!$F$6,1)+1)</f>
        <v>0</v>
      </c>
      <c r="AG1327">
        <f t="shared" si="423"/>
        <v>15</v>
      </c>
      <c r="AH1327">
        <f>INDEX(Testing!$N$17:$N$23,FLOOR(('Frame Table'!AC1327-($E$6*AE1327)-($E$6*60*AD1327))/'Frame Table'!$F$6,1)+1)</f>
        <v>0</v>
      </c>
    </row>
    <row r="1328" spans="1:34" x14ac:dyDescent="0.25">
      <c r="A1328">
        <f t="shared" si="416"/>
        <v>1320</v>
      </c>
      <c r="B1328">
        <f t="shared" si="412"/>
        <v>1680360</v>
      </c>
      <c r="C1328">
        <f t="shared" si="404"/>
        <v>1</v>
      </c>
      <c r="D1328">
        <f t="shared" si="405"/>
        <v>5</v>
      </c>
      <c r="E1328">
        <f>INDEX(Testing!$K$17:$K$23,FLOOR(('Frame Table'!B1328-($E$6*D1328)-($E$6*60*C1328))/'Frame Table'!$F$6,1)+1)</f>
        <v>61</v>
      </c>
      <c r="F1328">
        <f t="shared" si="420"/>
        <v>63</v>
      </c>
      <c r="G1328">
        <f>INDEX(Testing!$N$17:$N$23,FLOOR(('Frame Table'!B1328-($E$6*D1328)-($E$6*60*C1328))/'Frame Table'!$F$6,1)+1)</f>
        <v>58</v>
      </c>
      <c r="J1328">
        <f t="shared" si="417"/>
        <v>1320</v>
      </c>
      <c r="K1328">
        <f t="shared" si="413"/>
        <v>1440120</v>
      </c>
      <c r="L1328">
        <f t="shared" si="406"/>
        <v>0</v>
      </c>
      <c r="M1328">
        <f t="shared" si="407"/>
        <v>56</v>
      </c>
      <c r="N1328">
        <f>INDEX(Testing!$K$17:$K$23,FLOOR(('Frame Table'!K1328-($E$6*M1328)-($E$6*60*L1328))/'Frame Table'!$F$6,1)+1)</f>
        <v>25</v>
      </c>
      <c r="O1328">
        <f t="shared" si="421"/>
        <v>25</v>
      </c>
      <c r="P1328">
        <f>INDEX(Testing!$N$17:$N$23,FLOOR(('Frame Table'!K1328-($E$6*M1328)-($E$6*60*L1328))/'Frame Table'!$F$6,1)+1)</f>
        <v>19</v>
      </c>
      <c r="S1328">
        <f t="shared" si="418"/>
        <v>1320</v>
      </c>
      <c r="T1328">
        <f t="shared" si="414"/>
        <v>2016960</v>
      </c>
      <c r="U1328">
        <f t="shared" si="408"/>
        <v>1</v>
      </c>
      <c r="V1328">
        <f t="shared" si="409"/>
        <v>18</v>
      </c>
      <c r="W1328">
        <f>INDEX(Testing!$K$17:$K$23,FLOOR(('Frame Table'!T1328-($E$6*V1328)-($E$6*60*U1328))/'Frame Table'!$F$6,1)+1)</f>
        <v>82</v>
      </c>
      <c r="X1328">
        <f t="shared" si="422"/>
        <v>78</v>
      </c>
      <c r="Y1328">
        <f>INDEX(Testing!$N$17:$N$23,FLOOR(('Frame Table'!T1328-($E$6*V1328)-($E$6*60*U1328))/'Frame Table'!$F$6,1)+1)</f>
        <v>77</v>
      </c>
      <c r="AB1328">
        <f t="shared" si="419"/>
        <v>1320</v>
      </c>
      <c r="AC1328">
        <f t="shared" si="415"/>
        <v>1259280</v>
      </c>
      <c r="AD1328">
        <f t="shared" si="410"/>
        <v>0</v>
      </c>
      <c r="AE1328">
        <f t="shared" si="411"/>
        <v>49</v>
      </c>
      <c r="AF1328">
        <f>INDEX(Testing!$K$17:$K$23,FLOOR(('Frame Table'!AC1328-($E$6*AE1328)-($E$6*60*AD1328))/'Frame Table'!$F$6,1)+1)</f>
        <v>25</v>
      </c>
      <c r="AG1328">
        <f t="shared" si="423"/>
        <v>19</v>
      </c>
      <c r="AH1328">
        <f>INDEX(Testing!$N$17:$N$23,FLOOR(('Frame Table'!AC1328-($E$6*AE1328)-($E$6*60*AD1328))/'Frame Table'!$F$6,1)+1)</f>
        <v>19</v>
      </c>
    </row>
    <row r="1329" spans="1:34" x14ac:dyDescent="0.25">
      <c r="A1329">
        <f t="shared" si="416"/>
        <v>1321</v>
      </c>
      <c r="B1329">
        <f t="shared" si="412"/>
        <v>1681633</v>
      </c>
      <c r="C1329">
        <f t="shared" si="404"/>
        <v>1</v>
      </c>
      <c r="D1329">
        <f t="shared" si="405"/>
        <v>5</v>
      </c>
      <c r="E1329">
        <f>INDEX(Testing!$K$17:$K$23,FLOOR(('Frame Table'!B1329-($E$6*D1329)-($E$6*60*C1329))/'Frame Table'!$F$6,1)+1)</f>
        <v>82</v>
      </c>
      <c r="F1329">
        <f t="shared" si="420"/>
        <v>68</v>
      </c>
      <c r="G1329">
        <f>INDEX(Testing!$N$17:$N$23,FLOOR(('Frame Table'!B1329-($E$6*D1329)-($E$6*60*C1329))/'Frame Table'!$F$6,1)+1)</f>
        <v>77</v>
      </c>
      <c r="J1329">
        <f t="shared" si="417"/>
        <v>1321</v>
      </c>
      <c r="K1329">
        <f t="shared" si="413"/>
        <v>1441211</v>
      </c>
      <c r="L1329">
        <f t="shared" si="406"/>
        <v>0</v>
      </c>
      <c r="M1329">
        <f t="shared" si="407"/>
        <v>56</v>
      </c>
      <c r="N1329">
        <f>INDEX(Testing!$K$17:$K$23,FLOOR(('Frame Table'!K1329-($E$6*M1329)-($E$6*60*L1329))/'Frame Table'!$F$6,1)+1)</f>
        <v>25</v>
      </c>
      <c r="O1329">
        <f t="shared" si="421"/>
        <v>29</v>
      </c>
      <c r="P1329">
        <f>INDEX(Testing!$N$17:$N$23,FLOOR(('Frame Table'!K1329-($E$6*M1329)-($E$6*60*L1329))/'Frame Table'!$F$6,1)+1)</f>
        <v>19</v>
      </c>
      <c r="S1329">
        <f t="shared" si="418"/>
        <v>1321</v>
      </c>
      <c r="T1329">
        <f t="shared" si="414"/>
        <v>2018488</v>
      </c>
      <c r="U1329">
        <f t="shared" si="408"/>
        <v>1</v>
      </c>
      <c r="V1329">
        <f t="shared" si="409"/>
        <v>18</v>
      </c>
      <c r="W1329">
        <f>INDEX(Testing!$K$17:$K$23,FLOOR(('Frame Table'!T1329-($E$6*V1329)-($E$6*60*U1329))/'Frame Table'!$F$6,1)+1)</f>
        <v>97</v>
      </c>
      <c r="X1329">
        <f t="shared" si="422"/>
        <v>84</v>
      </c>
      <c r="Y1329">
        <f>INDEX(Testing!$N$17:$N$23,FLOOR(('Frame Table'!T1329-($E$6*V1329)-($E$6*60*U1329))/'Frame Table'!$F$6,1)+1)</f>
        <v>96</v>
      </c>
      <c r="AB1329">
        <f t="shared" si="419"/>
        <v>1321</v>
      </c>
      <c r="AC1329">
        <f t="shared" si="415"/>
        <v>1260234</v>
      </c>
      <c r="AD1329">
        <f t="shared" si="410"/>
        <v>0</v>
      </c>
      <c r="AE1329">
        <f t="shared" si="411"/>
        <v>49</v>
      </c>
      <c r="AF1329">
        <f>INDEX(Testing!$K$17:$K$23,FLOOR(('Frame Table'!AC1329-($E$6*AE1329)-($E$6*60*AD1329))/'Frame Table'!$F$6,1)+1)</f>
        <v>25</v>
      </c>
      <c r="AG1329">
        <f t="shared" si="423"/>
        <v>22</v>
      </c>
      <c r="AH1329">
        <f>INDEX(Testing!$N$17:$N$23,FLOOR(('Frame Table'!AC1329-($E$6*AE1329)-($E$6*60*AD1329))/'Frame Table'!$F$6,1)+1)</f>
        <v>19</v>
      </c>
    </row>
    <row r="1330" spans="1:34" x14ac:dyDescent="0.25">
      <c r="A1330">
        <f t="shared" si="416"/>
        <v>1322</v>
      </c>
      <c r="B1330">
        <f t="shared" si="412"/>
        <v>1682906</v>
      </c>
      <c r="C1330">
        <f t="shared" si="404"/>
        <v>1</v>
      </c>
      <c r="D1330">
        <f t="shared" si="405"/>
        <v>5</v>
      </c>
      <c r="E1330">
        <f>INDEX(Testing!$K$17:$K$23,FLOOR(('Frame Table'!B1330-($E$6*D1330)-($E$6*60*C1330))/'Frame Table'!$F$6,1)+1)</f>
        <v>82</v>
      </c>
      <c r="F1330">
        <f t="shared" si="420"/>
        <v>73</v>
      </c>
      <c r="G1330">
        <f>INDEX(Testing!$N$17:$N$23,FLOOR(('Frame Table'!B1330-($E$6*D1330)-($E$6*60*C1330))/'Frame Table'!$F$6,1)+1)</f>
        <v>77</v>
      </c>
      <c r="J1330">
        <f t="shared" si="417"/>
        <v>1322</v>
      </c>
      <c r="K1330">
        <f t="shared" si="413"/>
        <v>1442302</v>
      </c>
      <c r="L1330">
        <f t="shared" si="406"/>
        <v>0</v>
      </c>
      <c r="M1330">
        <f t="shared" si="407"/>
        <v>56</v>
      </c>
      <c r="N1330">
        <f>INDEX(Testing!$K$17:$K$23,FLOOR(('Frame Table'!K1330-($E$6*M1330)-($E$6*60*L1330))/'Frame Table'!$F$6,1)+1)</f>
        <v>48</v>
      </c>
      <c r="O1330">
        <f t="shared" si="421"/>
        <v>33</v>
      </c>
      <c r="P1330">
        <f>INDEX(Testing!$N$17:$N$23,FLOOR(('Frame Table'!K1330-($E$6*M1330)-($E$6*60*L1330))/'Frame Table'!$F$6,1)+1)</f>
        <v>38</v>
      </c>
      <c r="S1330">
        <f t="shared" si="418"/>
        <v>1322</v>
      </c>
      <c r="T1330">
        <f t="shared" si="414"/>
        <v>2020016</v>
      </c>
      <c r="U1330">
        <f t="shared" si="408"/>
        <v>1</v>
      </c>
      <c r="V1330">
        <f t="shared" si="409"/>
        <v>18</v>
      </c>
      <c r="W1330">
        <f>INDEX(Testing!$K$17:$K$23,FLOOR(('Frame Table'!T1330-($E$6*V1330)-($E$6*60*U1330))/'Frame Table'!$F$6,1)+1)</f>
        <v>97</v>
      </c>
      <c r="X1330">
        <f t="shared" si="422"/>
        <v>90</v>
      </c>
      <c r="Y1330">
        <f>INDEX(Testing!$N$17:$N$23,FLOOR(('Frame Table'!T1330-($E$6*V1330)-($E$6*60*U1330))/'Frame Table'!$F$6,1)+1)</f>
        <v>96</v>
      </c>
      <c r="AB1330">
        <f t="shared" si="419"/>
        <v>1322</v>
      </c>
      <c r="AC1330">
        <f t="shared" si="415"/>
        <v>1261188</v>
      </c>
      <c r="AD1330">
        <f t="shared" si="410"/>
        <v>0</v>
      </c>
      <c r="AE1330">
        <f t="shared" si="411"/>
        <v>49</v>
      </c>
      <c r="AF1330">
        <f>INDEX(Testing!$K$17:$K$23,FLOOR(('Frame Table'!AC1330-($E$6*AE1330)-($E$6*60*AD1330))/'Frame Table'!$F$6,1)+1)</f>
        <v>25</v>
      </c>
      <c r="AG1330">
        <f t="shared" si="423"/>
        <v>26</v>
      </c>
      <c r="AH1330">
        <f>INDEX(Testing!$N$17:$N$23,FLOOR(('Frame Table'!AC1330-($E$6*AE1330)-($E$6*60*AD1330))/'Frame Table'!$F$6,1)+1)</f>
        <v>19</v>
      </c>
    </row>
    <row r="1331" spans="1:34" x14ac:dyDescent="0.25">
      <c r="A1331">
        <f t="shared" si="416"/>
        <v>1323</v>
      </c>
      <c r="B1331">
        <f t="shared" si="412"/>
        <v>1684179</v>
      </c>
      <c r="C1331">
        <f t="shared" si="404"/>
        <v>1</v>
      </c>
      <c r="D1331">
        <f t="shared" si="405"/>
        <v>5</v>
      </c>
      <c r="E1331">
        <f>INDEX(Testing!$K$17:$K$23,FLOOR(('Frame Table'!B1331-($E$6*D1331)-($E$6*60*C1331))/'Frame Table'!$F$6,1)+1)</f>
        <v>82</v>
      </c>
      <c r="F1331">
        <f t="shared" si="420"/>
        <v>78</v>
      </c>
      <c r="G1331">
        <f>INDEX(Testing!$N$17:$N$23,FLOOR(('Frame Table'!B1331-($E$6*D1331)-($E$6*60*C1331))/'Frame Table'!$F$6,1)+1)</f>
        <v>77</v>
      </c>
      <c r="J1331">
        <f t="shared" si="417"/>
        <v>1323</v>
      </c>
      <c r="K1331">
        <f t="shared" si="413"/>
        <v>1443393</v>
      </c>
      <c r="L1331">
        <f t="shared" si="406"/>
        <v>0</v>
      </c>
      <c r="M1331">
        <f t="shared" si="407"/>
        <v>56</v>
      </c>
      <c r="N1331">
        <f>INDEX(Testing!$K$17:$K$23,FLOOR(('Frame Table'!K1331-($E$6*M1331)-($E$6*60*L1331))/'Frame Table'!$F$6,1)+1)</f>
        <v>48</v>
      </c>
      <c r="O1331">
        <f t="shared" si="421"/>
        <v>38</v>
      </c>
      <c r="P1331">
        <f>INDEX(Testing!$N$17:$N$23,FLOOR(('Frame Table'!K1331-($E$6*M1331)-($E$6*60*L1331))/'Frame Table'!$F$6,1)+1)</f>
        <v>38</v>
      </c>
      <c r="S1331">
        <f t="shared" si="418"/>
        <v>1323</v>
      </c>
      <c r="T1331">
        <f t="shared" si="414"/>
        <v>2021544</v>
      </c>
      <c r="U1331">
        <f t="shared" si="408"/>
        <v>1</v>
      </c>
      <c r="V1331">
        <f t="shared" si="409"/>
        <v>18</v>
      </c>
      <c r="W1331">
        <f>INDEX(Testing!$K$17:$K$23,FLOOR(('Frame Table'!T1331-($E$6*V1331)-($E$6*60*U1331))/'Frame Table'!$F$6,1)+1)</f>
        <v>99</v>
      </c>
      <c r="X1331">
        <f t="shared" si="422"/>
        <v>96</v>
      </c>
      <c r="Y1331">
        <f>INDEX(Testing!$N$17:$N$23,FLOOR(('Frame Table'!T1331-($E$6*V1331)-($E$6*60*U1331))/'Frame Table'!$F$6,1)+1)</f>
        <v>99</v>
      </c>
      <c r="AB1331">
        <f t="shared" si="419"/>
        <v>1323</v>
      </c>
      <c r="AC1331">
        <f t="shared" si="415"/>
        <v>1262142</v>
      </c>
      <c r="AD1331">
        <f t="shared" si="410"/>
        <v>0</v>
      </c>
      <c r="AE1331">
        <f t="shared" si="411"/>
        <v>49</v>
      </c>
      <c r="AF1331">
        <f>INDEX(Testing!$K$17:$K$23,FLOOR(('Frame Table'!AC1331-($E$6*AE1331)-($E$6*60*AD1331))/'Frame Table'!$F$6,1)+1)</f>
        <v>25</v>
      </c>
      <c r="AG1331">
        <f t="shared" si="423"/>
        <v>30</v>
      </c>
      <c r="AH1331">
        <f>INDEX(Testing!$N$17:$N$23,FLOOR(('Frame Table'!AC1331-($E$6*AE1331)-($E$6*60*AD1331))/'Frame Table'!$F$6,1)+1)</f>
        <v>19</v>
      </c>
    </row>
    <row r="1332" spans="1:34" x14ac:dyDescent="0.25">
      <c r="A1332">
        <f t="shared" si="416"/>
        <v>1324</v>
      </c>
      <c r="B1332">
        <f t="shared" si="412"/>
        <v>1685452</v>
      </c>
      <c r="C1332">
        <f t="shared" si="404"/>
        <v>1</v>
      </c>
      <c r="D1332">
        <f t="shared" si="405"/>
        <v>5</v>
      </c>
      <c r="E1332">
        <f>INDEX(Testing!$K$17:$K$23,FLOOR(('Frame Table'!B1332-($E$6*D1332)-($E$6*60*C1332))/'Frame Table'!$F$6,1)+1)</f>
        <v>97</v>
      </c>
      <c r="F1332">
        <f t="shared" si="420"/>
        <v>83</v>
      </c>
      <c r="G1332">
        <f>INDEX(Testing!$N$17:$N$23,FLOOR(('Frame Table'!B1332-($E$6*D1332)-($E$6*60*C1332))/'Frame Table'!$F$6,1)+1)</f>
        <v>96</v>
      </c>
      <c r="J1332">
        <f t="shared" si="417"/>
        <v>1324</v>
      </c>
      <c r="K1332">
        <f t="shared" si="413"/>
        <v>1444484</v>
      </c>
      <c r="L1332">
        <f t="shared" si="406"/>
        <v>0</v>
      </c>
      <c r="M1332">
        <f t="shared" si="407"/>
        <v>56</v>
      </c>
      <c r="N1332">
        <f>INDEX(Testing!$K$17:$K$23,FLOOR(('Frame Table'!K1332-($E$6*M1332)-($E$6*60*L1332))/'Frame Table'!$F$6,1)+1)</f>
        <v>48</v>
      </c>
      <c r="O1332">
        <f t="shared" si="421"/>
        <v>42</v>
      </c>
      <c r="P1332">
        <f>INDEX(Testing!$N$17:$N$23,FLOOR(('Frame Table'!K1332-($E$6*M1332)-($E$6*60*L1332))/'Frame Table'!$F$6,1)+1)</f>
        <v>38</v>
      </c>
      <c r="S1332">
        <f t="shared" si="418"/>
        <v>1324</v>
      </c>
      <c r="T1332">
        <f t="shared" si="414"/>
        <v>2023072</v>
      </c>
      <c r="U1332">
        <f t="shared" si="408"/>
        <v>1</v>
      </c>
      <c r="V1332">
        <f t="shared" si="409"/>
        <v>19</v>
      </c>
      <c r="W1332">
        <f>INDEX(Testing!$K$17:$K$23,FLOOR(('Frame Table'!T1332-($E$6*V1332)-($E$6*60*U1332))/'Frame Table'!$F$6,1)+1)</f>
        <v>0</v>
      </c>
      <c r="X1332">
        <f t="shared" si="422"/>
        <v>2</v>
      </c>
      <c r="Y1332">
        <f>INDEX(Testing!$N$17:$N$23,FLOOR(('Frame Table'!T1332-($E$6*V1332)-($E$6*60*U1332))/'Frame Table'!$F$6,1)+1)</f>
        <v>0</v>
      </c>
      <c r="AB1332">
        <f t="shared" si="419"/>
        <v>1324</v>
      </c>
      <c r="AC1332">
        <f t="shared" si="415"/>
        <v>1263096</v>
      </c>
      <c r="AD1332">
        <f t="shared" si="410"/>
        <v>0</v>
      </c>
      <c r="AE1332">
        <f t="shared" si="411"/>
        <v>49</v>
      </c>
      <c r="AF1332">
        <f>INDEX(Testing!$K$17:$K$23,FLOOR(('Frame Table'!AC1332-($E$6*AE1332)-($E$6*60*AD1332))/'Frame Table'!$F$6,1)+1)</f>
        <v>48</v>
      </c>
      <c r="AG1332">
        <f t="shared" si="423"/>
        <v>33</v>
      </c>
      <c r="AH1332">
        <f>INDEX(Testing!$N$17:$N$23,FLOOR(('Frame Table'!AC1332-($E$6*AE1332)-($E$6*60*AD1332))/'Frame Table'!$F$6,1)+1)</f>
        <v>38</v>
      </c>
    </row>
    <row r="1333" spans="1:34" x14ac:dyDescent="0.25">
      <c r="A1333">
        <f t="shared" si="416"/>
        <v>1325</v>
      </c>
      <c r="B1333">
        <f t="shared" si="412"/>
        <v>1686725</v>
      </c>
      <c r="C1333">
        <f t="shared" si="404"/>
        <v>1</v>
      </c>
      <c r="D1333">
        <f t="shared" si="405"/>
        <v>5</v>
      </c>
      <c r="E1333">
        <f>INDEX(Testing!$K$17:$K$23,FLOOR(('Frame Table'!B1333-($E$6*D1333)-($E$6*60*C1333))/'Frame Table'!$F$6,1)+1)</f>
        <v>97</v>
      </c>
      <c r="F1333">
        <f t="shared" si="420"/>
        <v>88</v>
      </c>
      <c r="G1333">
        <f>INDEX(Testing!$N$17:$N$23,FLOOR(('Frame Table'!B1333-($E$6*D1333)-($E$6*60*C1333))/'Frame Table'!$F$6,1)+1)</f>
        <v>96</v>
      </c>
      <c r="J1333">
        <f t="shared" si="417"/>
        <v>1325</v>
      </c>
      <c r="K1333">
        <f t="shared" si="413"/>
        <v>1445575</v>
      </c>
      <c r="L1333">
        <f t="shared" si="406"/>
        <v>0</v>
      </c>
      <c r="M1333">
        <f t="shared" si="407"/>
        <v>56</v>
      </c>
      <c r="N1333">
        <f>INDEX(Testing!$K$17:$K$23,FLOOR(('Frame Table'!K1333-($E$6*M1333)-($E$6*60*L1333))/'Frame Table'!$F$6,1)+1)</f>
        <v>48</v>
      </c>
      <c r="O1333">
        <f t="shared" si="421"/>
        <v>46</v>
      </c>
      <c r="P1333">
        <f>INDEX(Testing!$N$17:$N$23,FLOOR(('Frame Table'!K1333-($E$6*M1333)-($E$6*60*L1333))/'Frame Table'!$F$6,1)+1)</f>
        <v>38</v>
      </c>
      <c r="S1333">
        <f t="shared" si="418"/>
        <v>1325</v>
      </c>
      <c r="T1333">
        <f t="shared" si="414"/>
        <v>2024600</v>
      </c>
      <c r="U1333">
        <f t="shared" si="408"/>
        <v>1</v>
      </c>
      <c r="V1333">
        <f t="shared" si="409"/>
        <v>19</v>
      </c>
      <c r="W1333">
        <f>INDEX(Testing!$K$17:$K$23,FLOOR(('Frame Table'!T1333-($E$6*V1333)-($E$6*60*U1333))/'Frame Table'!$F$6,1)+1)</f>
        <v>0</v>
      </c>
      <c r="X1333">
        <f t="shared" si="422"/>
        <v>8</v>
      </c>
      <c r="Y1333">
        <f>INDEX(Testing!$N$17:$N$23,FLOOR(('Frame Table'!T1333-($E$6*V1333)-($E$6*60*U1333))/'Frame Table'!$F$6,1)+1)</f>
        <v>0</v>
      </c>
      <c r="AB1333">
        <f t="shared" si="419"/>
        <v>1325</v>
      </c>
      <c r="AC1333">
        <f t="shared" si="415"/>
        <v>1264050</v>
      </c>
      <c r="AD1333">
        <f t="shared" si="410"/>
        <v>0</v>
      </c>
      <c r="AE1333">
        <f t="shared" si="411"/>
        <v>49</v>
      </c>
      <c r="AF1333">
        <f>INDEX(Testing!$K$17:$K$23,FLOOR(('Frame Table'!AC1333-($E$6*AE1333)-($E$6*60*AD1333))/'Frame Table'!$F$6,1)+1)</f>
        <v>48</v>
      </c>
      <c r="AG1333">
        <f t="shared" si="423"/>
        <v>37</v>
      </c>
      <c r="AH1333">
        <f>INDEX(Testing!$N$17:$N$23,FLOOR(('Frame Table'!AC1333-($E$6*AE1333)-($E$6*60*AD1333))/'Frame Table'!$F$6,1)+1)</f>
        <v>38</v>
      </c>
    </row>
    <row r="1334" spans="1:34" x14ac:dyDescent="0.25">
      <c r="A1334">
        <f t="shared" si="416"/>
        <v>1326</v>
      </c>
      <c r="B1334">
        <f t="shared" si="412"/>
        <v>1687998</v>
      </c>
      <c r="C1334">
        <f t="shared" si="404"/>
        <v>1</v>
      </c>
      <c r="D1334">
        <f t="shared" si="405"/>
        <v>5</v>
      </c>
      <c r="E1334">
        <f>INDEX(Testing!$K$17:$K$23,FLOOR(('Frame Table'!B1334-($E$6*D1334)-($E$6*60*C1334))/'Frame Table'!$F$6,1)+1)</f>
        <v>97</v>
      </c>
      <c r="F1334">
        <f t="shared" si="420"/>
        <v>93</v>
      </c>
      <c r="G1334">
        <f>INDEX(Testing!$N$17:$N$23,FLOOR(('Frame Table'!B1334-($E$6*D1334)-($E$6*60*C1334))/'Frame Table'!$F$6,1)+1)</f>
        <v>96</v>
      </c>
      <c r="J1334">
        <f t="shared" si="417"/>
        <v>1326</v>
      </c>
      <c r="K1334">
        <f t="shared" si="413"/>
        <v>1446666</v>
      </c>
      <c r="L1334">
        <f t="shared" si="406"/>
        <v>0</v>
      </c>
      <c r="M1334">
        <f t="shared" si="407"/>
        <v>56</v>
      </c>
      <c r="N1334">
        <f>INDEX(Testing!$K$17:$K$23,FLOOR(('Frame Table'!K1334-($E$6*M1334)-($E$6*60*L1334))/'Frame Table'!$F$6,1)+1)</f>
        <v>61</v>
      </c>
      <c r="O1334">
        <f t="shared" si="421"/>
        <v>51</v>
      </c>
      <c r="P1334">
        <f>INDEX(Testing!$N$17:$N$23,FLOOR(('Frame Table'!K1334-($E$6*M1334)-($E$6*60*L1334))/'Frame Table'!$F$6,1)+1)</f>
        <v>58</v>
      </c>
      <c r="S1334">
        <f t="shared" si="418"/>
        <v>1326</v>
      </c>
      <c r="T1334">
        <f t="shared" si="414"/>
        <v>2026128</v>
      </c>
      <c r="U1334">
        <f t="shared" si="408"/>
        <v>1</v>
      </c>
      <c r="V1334">
        <f t="shared" si="409"/>
        <v>19</v>
      </c>
      <c r="W1334">
        <f>INDEX(Testing!$K$17:$K$23,FLOOR(('Frame Table'!T1334-($E$6*V1334)-($E$6*60*U1334))/'Frame Table'!$F$6,1)+1)</f>
        <v>0</v>
      </c>
      <c r="X1334">
        <f t="shared" si="422"/>
        <v>14</v>
      </c>
      <c r="Y1334">
        <f>INDEX(Testing!$N$17:$N$23,FLOOR(('Frame Table'!T1334-($E$6*V1334)-($E$6*60*U1334))/'Frame Table'!$F$6,1)+1)</f>
        <v>0</v>
      </c>
      <c r="AB1334">
        <f t="shared" si="419"/>
        <v>1326</v>
      </c>
      <c r="AC1334">
        <f t="shared" si="415"/>
        <v>1265004</v>
      </c>
      <c r="AD1334">
        <f t="shared" si="410"/>
        <v>0</v>
      </c>
      <c r="AE1334">
        <f t="shared" si="411"/>
        <v>49</v>
      </c>
      <c r="AF1334">
        <f>INDEX(Testing!$K$17:$K$23,FLOOR(('Frame Table'!AC1334-($E$6*AE1334)-($E$6*60*AD1334))/'Frame Table'!$F$6,1)+1)</f>
        <v>48</v>
      </c>
      <c r="AG1334">
        <f t="shared" si="423"/>
        <v>41</v>
      </c>
      <c r="AH1334">
        <f>INDEX(Testing!$N$17:$N$23,FLOOR(('Frame Table'!AC1334-($E$6*AE1334)-($E$6*60*AD1334))/'Frame Table'!$F$6,1)+1)</f>
        <v>38</v>
      </c>
    </row>
    <row r="1335" spans="1:34" x14ac:dyDescent="0.25">
      <c r="A1335">
        <f t="shared" si="416"/>
        <v>1327</v>
      </c>
      <c r="B1335">
        <f t="shared" si="412"/>
        <v>1689271</v>
      </c>
      <c r="C1335">
        <f t="shared" si="404"/>
        <v>1</v>
      </c>
      <c r="D1335">
        <f t="shared" si="405"/>
        <v>5</v>
      </c>
      <c r="E1335">
        <f>INDEX(Testing!$K$17:$K$23,FLOOR(('Frame Table'!B1335-($E$6*D1335)-($E$6*60*C1335))/'Frame Table'!$F$6,1)+1)</f>
        <v>99</v>
      </c>
      <c r="F1335">
        <f t="shared" si="420"/>
        <v>98</v>
      </c>
      <c r="G1335">
        <f>INDEX(Testing!$N$17:$N$23,FLOOR(('Frame Table'!B1335-($E$6*D1335)-($E$6*60*C1335))/'Frame Table'!$F$6,1)+1)</f>
        <v>99</v>
      </c>
      <c r="J1335">
        <f t="shared" si="417"/>
        <v>1327</v>
      </c>
      <c r="K1335">
        <f t="shared" si="413"/>
        <v>1447757</v>
      </c>
      <c r="L1335">
        <f t="shared" si="406"/>
        <v>0</v>
      </c>
      <c r="M1335">
        <f t="shared" si="407"/>
        <v>56</v>
      </c>
      <c r="N1335">
        <f>INDEX(Testing!$K$17:$K$23,FLOOR(('Frame Table'!K1335-($E$6*M1335)-($E$6*60*L1335))/'Frame Table'!$F$6,1)+1)</f>
        <v>61</v>
      </c>
      <c r="O1335">
        <f t="shared" si="421"/>
        <v>55</v>
      </c>
      <c r="P1335">
        <f>INDEX(Testing!$N$17:$N$23,FLOOR(('Frame Table'!K1335-($E$6*M1335)-($E$6*60*L1335))/'Frame Table'!$F$6,1)+1)</f>
        <v>58</v>
      </c>
      <c r="S1335">
        <f t="shared" si="418"/>
        <v>1327</v>
      </c>
      <c r="T1335">
        <f t="shared" si="414"/>
        <v>2027656</v>
      </c>
      <c r="U1335">
        <f t="shared" si="408"/>
        <v>1</v>
      </c>
      <c r="V1335">
        <f t="shared" si="409"/>
        <v>19</v>
      </c>
      <c r="W1335">
        <f>INDEX(Testing!$K$17:$K$23,FLOOR(('Frame Table'!T1335-($E$6*V1335)-($E$6*60*U1335))/'Frame Table'!$F$6,1)+1)</f>
        <v>25</v>
      </c>
      <c r="X1335">
        <f t="shared" si="422"/>
        <v>20</v>
      </c>
      <c r="Y1335">
        <f>INDEX(Testing!$N$17:$N$23,FLOOR(('Frame Table'!T1335-($E$6*V1335)-($E$6*60*U1335))/'Frame Table'!$F$6,1)+1)</f>
        <v>19</v>
      </c>
      <c r="AB1335">
        <f t="shared" si="419"/>
        <v>1327</v>
      </c>
      <c r="AC1335">
        <f t="shared" si="415"/>
        <v>1265958</v>
      </c>
      <c r="AD1335">
        <f t="shared" si="410"/>
        <v>0</v>
      </c>
      <c r="AE1335">
        <f t="shared" si="411"/>
        <v>49</v>
      </c>
      <c r="AF1335">
        <f>INDEX(Testing!$K$17:$K$23,FLOOR(('Frame Table'!AC1335-($E$6*AE1335)-($E$6*60*AD1335))/'Frame Table'!$F$6,1)+1)</f>
        <v>48</v>
      </c>
      <c r="AG1335">
        <f t="shared" si="423"/>
        <v>45</v>
      </c>
      <c r="AH1335">
        <f>INDEX(Testing!$N$17:$N$23,FLOOR(('Frame Table'!AC1335-($E$6*AE1335)-($E$6*60*AD1335))/'Frame Table'!$F$6,1)+1)</f>
        <v>38</v>
      </c>
    </row>
    <row r="1336" spans="1:34" x14ac:dyDescent="0.25">
      <c r="A1336">
        <f t="shared" si="416"/>
        <v>1328</v>
      </c>
      <c r="B1336">
        <f t="shared" si="412"/>
        <v>1690544</v>
      </c>
      <c r="C1336">
        <f t="shared" si="404"/>
        <v>1</v>
      </c>
      <c r="D1336">
        <f t="shared" si="405"/>
        <v>6</v>
      </c>
      <c r="E1336">
        <f>INDEX(Testing!$K$17:$K$23,FLOOR(('Frame Table'!B1336-($E$6*D1336)-($E$6*60*C1336))/'Frame Table'!$F$6,1)+1)</f>
        <v>0</v>
      </c>
      <c r="F1336">
        <f t="shared" si="420"/>
        <v>3</v>
      </c>
      <c r="G1336">
        <f>INDEX(Testing!$N$17:$N$23,FLOOR(('Frame Table'!B1336-($E$6*D1336)-($E$6*60*C1336))/'Frame Table'!$F$6,1)+1)</f>
        <v>0</v>
      </c>
      <c r="J1336">
        <f t="shared" si="417"/>
        <v>1328</v>
      </c>
      <c r="K1336">
        <f t="shared" si="413"/>
        <v>1448848</v>
      </c>
      <c r="L1336">
        <f t="shared" si="406"/>
        <v>0</v>
      </c>
      <c r="M1336">
        <f t="shared" si="407"/>
        <v>56</v>
      </c>
      <c r="N1336">
        <f>INDEX(Testing!$K$17:$K$23,FLOOR(('Frame Table'!K1336-($E$6*M1336)-($E$6*60*L1336))/'Frame Table'!$F$6,1)+1)</f>
        <v>61</v>
      </c>
      <c r="O1336">
        <f t="shared" si="421"/>
        <v>59</v>
      </c>
      <c r="P1336">
        <f>INDEX(Testing!$N$17:$N$23,FLOOR(('Frame Table'!K1336-($E$6*M1336)-($E$6*60*L1336))/'Frame Table'!$F$6,1)+1)</f>
        <v>58</v>
      </c>
      <c r="S1336">
        <f t="shared" si="418"/>
        <v>1328</v>
      </c>
      <c r="T1336">
        <f t="shared" si="414"/>
        <v>2029184</v>
      </c>
      <c r="U1336">
        <f t="shared" si="408"/>
        <v>1</v>
      </c>
      <c r="V1336">
        <f t="shared" si="409"/>
        <v>19</v>
      </c>
      <c r="W1336">
        <f>INDEX(Testing!$K$17:$K$23,FLOOR(('Frame Table'!T1336-($E$6*V1336)-($E$6*60*U1336))/'Frame Table'!$F$6,1)+1)</f>
        <v>25</v>
      </c>
      <c r="X1336">
        <f t="shared" si="422"/>
        <v>26</v>
      </c>
      <c r="Y1336">
        <f>INDEX(Testing!$N$17:$N$23,FLOOR(('Frame Table'!T1336-($E$6*V1336)-($E$6*60*U1336))/'Frame Table'!$F$6,1)+1)</f>
        <v>19</v>
      </c>
      <c r="AB1336">
        <f t="shared" si="419"/>
        <v>1328</v>
      </c>
      <c r="AC1336">
        <f t="shared" si="415"/>
        <v>1266912</v>
      </c>
      <c r="AD1336">
        <f t="shared" si="410"/>
        <v>0</v>
      </c>
      <c r="AE1336">
        <f t="shared" si="411"/>
        <v>49</v>
      </c>
      <c r="AF1336">
        <f>INDEX(Testing!$K$17:$K$23,FLOOR(('Frame Table'!AC1336-($E$6*AE1336)-($E$6*60*AD1336))/'Frame Table'!$F$6,1)+1)</f>
        <v>61</v>
      </c>
      <c r="AG1336">
        <f t="shared" si="423"/>
        <v>48</v>
      </c>
      <c r="AH1336">
        <f>INDEX(Testing!$N$17:$N$23,FLOOR(('Frame Table'!AC1336-($E$6*AE1336)-($E$6*60*AD1336))/'Frame Table'!$F$6,1)+1)</f>
        <v>58</v>
      </c>
    </row>
    <row r="1337" spans="1:34" x14ac:dyDescent="0.25">
      <c r="A1337">
        <f t="shared" si="416"/>
        <v>1329</v>
      </c>
      <c r="B1337">
        <f t="shared" si="412"/>
        <v>1691817</v>
      </c>
      <c r="C1337">
        <f t="shared" si="404"/>
        <v>1</v>
      </c>
      <c r="D1337">
        <f t="shared" si="405"/>
        <v>6</v>
      </c>
      <c r="E1337">
        <f>INDEX(Testing!$K$17:$K$23,FLOOR(('Frame Table'!B1337-($E$6*D1337)-($E$6*60*C1337))/'Frame Table'!$F$6,1)+1)</f>
        <v>0</v>
      </c>
      <c r="F1337">
        <f t="shared" si="420"/>
        <v>8</v>
      </c>
      <c r="G1337">
        <f>INDEX(Testing!$N$17:$N$23,FLOOR(('Frame Table'!B1337-($E$6*D1337)-($E$6*60*C1337))/'Frame Table'!$F$6,1)+1)</f>
        <v>0</v>
      </c>
      <c r="J1337">
        <f t="shared" si="417"/>
        <v>1329</v>
      </c>
      <c r="K1337">
        <f t="shared" si="413"/>
        <v>1449939</v>
      </c>
      <c r="L1337">
        <f t="shared" si="406"/>
        <v>0</v>
      </c>
      <c r="M1337">
        <f t="shared" si="407"/>
        <v>56</v>
      </c>
      <c r="N1337">
        <f>INDEX(Testing!$K$17:$K$23,FLOOR(('Frame Table'!K1337-($E$6*M1337)-($E$6*60*L1337))/'Frame Table'!$F$6,1)+1)</f>
        <v>61</v>
      </c>
      <c r="O1337">
        <f t="shared" si="421"/>
        <v>63</v>
      </c>
      <c r="P1337">
        <f>INDEX(Testing!$N$17:$N$23,FLOOR(('Frame Table'!K1337-($E$6*M1337)-($E$6*60*L1337))/'Frame Table'!$F$6,1)+1)</f>
        <v>58</v>
      </c>
      <c r="S1337">
        <f t="shared" si="418"/>
        <v>1329</v>
      </c>
      <c r="T1337">
        <f t="shared" si="414"/>
        <v>2030712</v>
      </c>
      <c r="U1337">
        <f t="shared" si="408"/>
        <v>1</v>
      </c>
      <c r="V1337">
        <f t="shared" si="409"/>
        <v>19</v>
      </c>
      <c r="W1337">
        <f>INDEX(Testing!$K$17:$K$23,FLOOR(('Frame Table'!T1337-($E$6*V1337)-($E$6*60*U1337))/'Frame Table'!$F$6,1)+1)</f>
        <v>48</v>
      </c>
      <c r="X1337">
        <f t="shared" si="422"/>
        <v>32</v>
      </c>
      <c r="Y1337">
        <f>INDEX(Testing!$N$17:$N$23,FLOOR(('Frame Table'!T1337-($E$6*V1337)-($E$6*60*U1337))/'Frame Table'!$F$6,1)+1)</f>
        <v>38</v>
      </c>
      <c r="AB1337">
        <f t="shared" si="419"/>
        <v>1329</v>
      </c>
      <c r="AC1337">
        <f t="shared" si="415"/>
        <v>1267866</v>
      </c>
      <c r="AD1337">
        <f t="shared" si="410"/>
        <v>0</v>
      </c>
      <c r="AE1337">
        <f t="shared" si="411"/>
        <v>49</v>
      </c>
      <c r="AF1337">
        <f>INDEX(Testing!$K$17:$K$23,FLOOR(('Frame Table'!AC1337-($E$6*AE1337)-($E$6*60*AD1337))/'Frame Table'!$F$6,1)+1)</f>
        <v>61</v>
      </c>
      <c r="AG1337">
        <f t="shared" si="423"/>
        <v>52</v>
      </c>
      <c r="AH1337">
        <f>INDEX(Testing!$N$17:$N$23,FLOOR(('Frame Table'!AC1337-($E$6*AE1337)-($E$6*60*AD1337))/'Frame Table'!$F$6,1)+1)</f>
        <v>58</v>
      </c>
    </row>
    <row r="1338" spans="1:34" x14ac:dyDescent="0.25">
      <c r="A1338">
        <f t="shared" si="416"/>
        <v>1330</v>
      </c>
      <c r="B1338">
        <f t="shared" si="412"/>
        <v>1693090</v>
      </c>
      <c r="C1338">
        <f t="shared" si="404"/>
        <v>1</v>
      </c>
      <c r="D1338">
        <f t="shared" si="405"/>
        <v>6</v>
      </c>
      <c r="E1338">
        <f>INDEX(Testing!$K$17:$K$23,FLOOR(('Frame Table'!B1338-($E$6*D1338)-($E$6*60*C1338))/'Frame Table'!$F$6,1)+1)</f>
        <v>0</v>
      </c>
      <c r="F1338">
        <f t="shared" si="420"/>
        <v>13</v>
      </c>
      <c r="G1338">
        <f>INDEX(Testing!$N$17:$N$23,FLOOR(('Frame Table'!B1338-($E$6*D1338)-($E$6*60*C1338))/'Frame Table'!$F$6,1)+1)</f>
        <v>0</v>
      </c>
      <c r="J1338">
        <f t="shared" si="417"/>
        <v>1330</v>
      </c>
      <c r="K1338">
        <f t="shared" si="413"/>
        <v>1451030</v>
      </c>
      <c r="L1338">
        <f t="shared" si="406"/>
        <v>0</v>
      </c>
      <c r="M1338">
        <f t="shared" si="407"/>
        <v>56</v>
      </c>
      <c r="N1338">
        <f>INDEX(Testing!$K$17:$K$23,FLOOR(('Frame Table'!K1338-($E$6*M1338)-($E$6*60*L1338))/'Frame Table'!$F$6,1)+1)</f>
        <v>82</v>
      </c>
      <c r="O1338">
        <f t="shared" si="421"/>
        <v>68</v>
      </c>
      <c r="P1338">
        <f>INDEX(Testing!$N$17:$N$23,FLOOR(('Frame Table'!K1338-($E$6*M1338)-($E$6*60*L1338))/'Frame Table'!$F$6,1)+1)</f>
        <v>77</v>
      </c>
      <c r="S1338">
        <f t="shared" si="418"/>
        <v>1330</v>
      </c>
      <c r="T1338">
        <f t="shared" si="414"/>
        <v>2032240</v>
      </c>
      <c r="U1338">
        <f t="shared" si="408"/>
        <v>1</v>
      </c>
      <c r="V1338">
        <f t="shared" si="409"/>
        <v>19</v>
      </c>
      <c r="W1338">
        <f>INDEX(Testing!$K$17:$K$23,FLOOR(('Frame Table'!T1338-($E$6*V1338)-($E$6*60*U1338))/'Frame Table'!$F$6,1)+1)</f>
        <v>48</v>
      </c>
      <c r="X1338">
        <f t="shared" si="422"/>
        <v>38</v>
      </c>
      <c r="Y1338">
        <f>INDEX(Testing!$N$17:$N$23,FLOOR(('Frame Table'!T1338-($E$6*V1338)-($E$6*60*U1338))/'Frame Table'!$F$6,1)+1)</f>
        <v>38</v>
      </c>
      <c r="AB1338">
        <f t="shared" si="419"/>
        <v>1330</v>
      </c>
      <c r="AC1338">
        <f t="shared" si="415"/>
        <v>1268820</v>
      </c>
      <c r="AD1338">
        <f t="shared" si="410"/>
        <v>0</v>
      </c>
      <c r="AE1338">
        <f t="shared" si="411"/>
        <v>49</v>
      </c>
      <c r="AF1338">
        <f>INDEX(Testing!$K$17:$K$23,FLOOR(('Frame Table'!AC1338-($E$6*AE1338)-($E$6*60*AD1338))/'Frame Table'!$F$6,1)+1)</f>
        <v>61</v>
      </c>
      <c r="AG1338">
        <f t="shared" si="423"/>
        <v>56</v>
      </c>
      <c r="AH1338">
        <f>INDEX(Testing!$N$17:$N$23,FLOOR(('Frame Table'!AC1338-($E$6*AE1338)-($E$6*60*AD1338))/'Frame Table'!$F$6,1)+1)</f>
        <v>58</v>
      </c>
    </row>
    <row r="1339" spans="1:34" x14ac:dyDescent="0.25">
      <c r="A1339">
        <f t="shared" si="416"/>
        <v>1331</v>
      </c>
      <c r="B1339">
        <f t="shared" si="412"/>
        <v>1694363</v>
      </c>
      <c r="C1339">
        <f t="shared" si="404"/>
        <v>1</v>
      </c>
      <c r="D1339">
        <f t="shared" si="405"/>
        <v>6</v>
      </c>
      <c r="E1339">
        <f>INDEX(Testing!$K$17:$K$23,FLOOR(('Frame Table'!B1339-($E$6*D1339)-($E$6*60*C1339))/'Frame Table'!$F$6,1)+1)</f>
        <v>25</v>
      </c>
      <c r="F1339">
        <f t="shared" si="420"/>
        <v>18</v>
      </c>
      <c r="G1339">
        <f>INDEX(Testing!$N$17:$N$23,FLOOR(('Frame Table'!B1339-($E$6*D1339)-($E$6*60*C1339))/'Frame Table'!$F$6,1)+1)</f>
        <v>19</v>
      </c>
      <c r="J1339">
        <f t="shared" si="417"/>
        <v>1331</v>
      </c>
      <c r="K1339">
        <f t="shared" si="413"/>
        <v>1452121</v>
      </c>
      <c r="L1339">
        <f t="shared" si="406"/>
        <v>0</v>
      </c>
      <c r="M1339">
        <f t="shared" si="407"/>
        <v>56</v>
      </c>
      <c r="N1339">
        <f>INDEX(Testing!$K$17:$K$23,FLOOR(('Frame Table'!K1339-($E$6*M1339)-($E$6*60*L1339))/'Frame Table'!$F$6,1)+1)</f>
        <v>82</v>
      </c>
      <c r="O1339">
        <f t="shared" si="421"/>
        <v>72</v>
      </c>
      <c r="P1339">
        <f>INDEX(Testing!$N$17:$N$23,FLOOR(('Frame Table'!K1339-($E$6*M1339)-($E$6*60*L1339))/'Frame Table'!$F$6,1)+1)</f>
        <v>77</v>
      </c>
      <c r="S1339">
        <f t="shared" si="418"/>
        <v>1331</v>
      </c>
      <c r="T1339">
        <f t="shared" si="414"/>
        <v>2033768</v>
      </c>
      <c r="U1339">
        <f t="shared" si="408"/>
        <v>1</v>
      </c>
      <c r="V1339">
        <f t="shared" si="409"/>
        <v>19</v>
      </c>
      <c r="W1339">
        <f>INDEX(Testing!$K$17:$K$23,FLOOR(('Frame Table'!T1339-($E$6*V1339)-($E$6*60*U1339))/'Frame Table'!$F$6,1)+1)</f>
        <v>48</v>
      </c>
      <c r="X1339">
        <f t="shared" si="422"/>
        <v>44</v>
      </c>
      <c r="Y1339">
        <f>INDEX(Testing!$N$17:$N$23,FLOOR(('Frame Table'!T1339-($E$6*V1339)-($E$6*60*U1339))/'Frame Table'!$F$6,1)+1)</f>
        <v>38</v>
      </c>
      <c r="AB1339">
        <f t="shared" si="419"/>
        <v>1331</v>
      </c>
      <c r="AC1339">
        <f t="shared" si="415"/>
        <v>1269774</v>
      </c>
      <c r="AD1339">
        <f t="shared" si="410"/>
        <v>0</v>
      </c>
      <c r="AE1339">
        <f t="shared" si="411"/>
        <v>49</v>
      </c>
      <c r="AF1339">
        <f>INDEX(Testing!$K$17:$K$23,FLOOR(('Frame Table'!AC1339-($E$6*AE1339)-($E$6*60*AD1339))/'Frame Table'!$F$6,1)+1)</f>
        <v>61</v>
      </c>
      <c r="AG1339">
        <f t="shared" si="423"/>
        <v>60</v>
      </c>
      <c r="AH1339">
        <f>INDEX(Testing!$N$17:$N$23,FLOOR(('Frame Table'!AC1339-($E$6*AE1339)-($E$6*60*AD1339))/'Frame Table'!$F$6,1)+1)</f>
        <v>58</v>
      </c>
    </row>
    <row r="1340" spans="1:34" x14ac:dyDescent="0.25">
      <c r="A1340">
        <f t="shared" si="416"/>
        <v>1332</v>
      </c>
      <c r="B1340">
        <f t="shared" si="412"/>
        <v>1695636</v>
      </c>
      <c r="C1340">
        <f t="shared" si="404"/>
        <v>1</v>
      </c>
      <c r="D1340">
        <f t="shared" si="405"/>
        <v>6</v>
      </c>
      <c r="E1340">
        <f>INDEX(Testing!$K$17:$K$23,FLOOR(('Frame Table'!B1340-($E$6*D1340)-($E$6*60*C1340))/'Frame Table'!$F$6,1)+1)</f>
        <v>25</v>
      </c>
      <c r="F1340">
        <f t="shared" si="420"/>
        <v>23</v>
      </c>
      <c r="G1340">
        <f>INDEX(Testing!$N$17:$N$23,FLOOR(('Frame Table'!B1340-($E$6*D1340)-($E$6*60*C1340))/'Frame Table'!$F$6,1)+1)</f>
        <v>19</v>
      </c>
      <c r="J1340">
        <f t="shared" si="417"/>
        <v>1332</v>
      </c>
      <c r="K1340">
        <f t="shared" si="413"/>
        <v>1453212</v>
      </c>
      <c r="L1340">
        <f t="shared" si="406"/>
        <v>0</v>
      </c>
      <c r="M1340">
        <f t="shared" si="407"/>
        <v>56</v>
      </c>
      <c r="N1340">
        <f>INDEX(Testing!$K$17:$K$23,FLOOR(('Frame Table'!K1340-($E$6*M1340)-($E$6*60*L1340))/'Frame Table'!$F$6,1)+1)</f>
        <v>82</v>
      </c>
      <c r="O1340">
        <f t="shared" si="421"/>
        <v>76</v>
      </c>
      <c r="P1340">
        <f>INDEX(Testing!$N$17:$N$23,FLOOR(('Frame Table'!K1340-($E$6*M1340)-($E$6*60*L1340))/'Frame Table'!$F$6,1)+1)</f>
        <v>77</v>
      </c>
      <c r="S1340">
        <f t="shared" si="418"/>
        <v>1332</v>
      </c>
      <c r="T1340">
        <f t="shared" si="414"/>
        <v>2035296</v>
      </c>
      <c r="U1340">
        <f t="shared" si="408"/>
        <v>1</v>
      </c>
      <c r="V1340">
        <f t="shared" si="409"/>
        <v>19</v>
      </c>
      <c r="W1340">
        <f>INDEX(Testing!$K$17:$K$23,FLOOR(('Frame Table'!T1340-($E$6*V1340)-($E$6*60*U1340))/'Frame Table'!$F$6,1)+1)</f>
        <v>61</v>
      </c>
      <c r="X1340">
        <f t="shared" si="422"/>
        <v>50</v>
      </c>
      <c r="Y1340">
        <f>INDEX(Testing!$N$17:$N$23,FLOOR(('Frame Table'!T1340-($E$6*V1340)-($E$6*60*U1340))/'Frame Table'!$F$6,1)+1)</f>
        <v>58</v>
      </c>
      <c r="AB1340">
        <f t="shared" si="419"/>
        <v>1332</v>
      </c>
      <c r="AC1340">
        <f t="shared" si="415"/>
        <v>1270728</v>
      </c>
      <c r="AD1340">
        <f t="shared" si="410"/>
        <v>0</v>
      </c>
      <c r="AE1340">
        <f t="shared" si="411"/>
        <v>49</v>
      </c>
      <c r="AF1340">
        <f>INDEX(Testing!$K$17:$K$23,FLOOR(('Frame Table'!AC1340-($E$6*AE1340)-($E$6*60*AD1340))/'Frame Table'!$F$6,1)+1)</f>
        <v>61</v>
      </c>
      <c r="AG1340">
        <f t="shared" si="423"/>
        <v>63</v>
      </c>
      <c r="AH1340">
        <f>INDEX(Testing!$N$17:$N$23,FLOOR(('Frame Table'!AC1340-($E$6*AE1340)-($E$6*60*AD1340))/'Frame Table'!$F$6,1)+1)</f>
        <v>58</v>
      </c>
    </row>
    <row r="1341" spans="1:34" x14ac:dyDescent="0.25">
      <c r="A1341">
        <f t="shared" si="416"/>
        <v>1333</v>
      </c>
      <c r="B1341">
        <f t="shared" si="412"/>
        <v>1696909</v>
      </c>
      <c r="C1341">
        <f t="shared" si="404"/>
        <v>1</v>
      </c>
      <c r="D1341">
        <f t="shared" si="405"/>
        <v>6</v>
      </c>
      <c r="E1341">
        <f>INDEX(Testing!$K$17:$K$23,FLOOR(('Frame Table'!B1341-($E$6*D1341)-($E$6*60*C1341))/'Frame Table'!$F$6,1)+1)</f>
        <v>25</v>
      </c>
      <c r="F1341">
        <f t="shared" si="420"/>
        <v>28</v>
      </c>
      <c r="G1341">
        <f>INDEX(Testing!$N$17:$N$23,FLOOR(('Frame Table'!B1341-($E$6*D1341)-($E$6*60*C1341))/'Frame Table'!$F$6,1)+1)</f>
        <v>19</v>
      </c>
      <c r="J1341">
        <f t="shared" si="417"/>
        <v>1333</v>
      </c>
      <c r="K1341">
        <f t="shared" si="413"/>
        <v>1454303</v>
      </c>
      <c r="L1341">
        <f t="shared" si="406"/>
        <v>0</v>
      </c>
      <c r="M1341">
        <f t="shared" si="407"/>
        <v>56</v>
      </c>
      <c r="N1341">
        <f>INDEX(Testing!$K$17:$K$23,FLOOR(('Frame Table'!K1341-($E$6*M1341)-($E$6*60*L1341))/'Frame Table'!$F$6,1)+1)</f>
        <v>97</v>
      </c>
      <c r="O1341">
        <f t="shared" si="421"/>
        <v>80</v>
      </c>
      <c r="P1341">
        <f>INDEX(Testing!$N$17:$N$23,FLOOR(('Frame Table'!K1341-($E$6*M1341)-($E$6*60*L1341))/'Frame Table'!$F$6,1)+1)</f>
        <v>96</v>
      </c>
      <c r="S1341">
        <f t="shared" si="418"/>
        <v>1333</v>
      </c>
      <c r="T1341">
        <f t="shared" si="414"/>
        <v>2036824</v>
      </c>
      <c r="U1341">
        <f t="shared" si="408"/>
        <v>1</v>
      </c>
      <c r="V1341">
        <f t="shared" si="409"/>
        <v>19</v>
      </c>
      <c r="W1341">
        <f>INDEX(Testing!$K$17:$K$23,FLOOR(('Frame Table'!T1341-($E$6*V1341)-($E$6*60*U1341))/'Frame Table'!$F$6,1)+1)</f>
        <v>61</v>
      </c>
      <c r="X1341">
        <f t="shared" si="422"/>
        <v>56</v>
      </c>
      <c r="Y1341">
        <f>INDEX(Testing!$N$17:$N$23,FLOOR(('Frame Table'!T1341-($E$6*V1341)-($E$6*60*U1341))/'Frame Table'!$F$6,1)+1)</f>
        <v>58</v>
      </c>
      <c r="AB1341">
        <f t="shared" si="419"/>
        <v>1333</v>
      </c>
      <c r="AC1341">
        <f t="shared" si="415"/>
        <v>1271682</v>
      </c>
      <c r="AD1341">
        <f t="shared" si="410"/>
        <v>0</v>
      </c>
      <c r="AE1341">
        <f t="shared" si="411"/>
        <v>49</v>
      </c>
      <c r="AF1341">
        <f>INDEX(Testing!$K$17:$K$23,FLOOR(('Frame Table'!AC1341-($E$6*AE1341)-($E$6*60*AD1341))/'Frame Table'!$F$6,1)+1)</f>
        <v>82</v>
      </c>
      <c r="AG1341">
        <f t="shared" si="423"/>
        <v>67</v>
      </c>
      <c r="AH1341">
        <f>INDEX(Testing!$N$17:$N$23,FLOOR(('Frame Table'!AC1341-($E$6*AE1341)-($E$6*60*AD1341))/'Frame Table'!$F$6,1)+1)</f>
        <v>77</v>
      </c>
    </row>
    <row r="1342" spans="1:34" x14ac:dyDescent="0.25">
      <c r="A1342">
        <f t="shared" si="416"/>
        <v>1334</v>
      </c>
      <c r="B1342">
        <f t="shared" si="412"/>
        <v>1698182</v>
      </c>
      <c r="C1342">
        <f t="shared" si="404"/>
        <v>1</v>
      </c>
      <c r="D1342">
        <f t="shared" si="405"/>
        <v>6</v>
      </c>
      <c r="E1342">
        <f>INDEX(Testing!$K$17:$K$23,FLOOR(('Frame Table'!B1342-($E$6*D1342)-($E$6*60*C1342))/'Frame Table'!$F$6,1)+1)</f>
        <v>48</v>
      </c>
      <c r="F1342">
        <f t="shared" si="420"/>
        <v>33</v>
      </c>
      <c r="G1342">
        <f>INDEX(Testing!$N$17:$N$23,FLOOR(('Frame Table'!B1342-($E$6*D1342)-($E$6*60*C1342))/'Frame Table'!$F$6,1)+1)</f>
        <v>38</v>
      </c>
      <c r="J1342">
        <f t="shared" si="417"/>
        <v>1334</v>
      </c>
      <c r="K1342">
        <f t="shared" si="413"/>
        <v>1455394</v>
      </c>
      <c r="L1342">
        <f t="shared" si="406"/>
        <v>0</v>
      </c>
      <c r="M1342">
        <f t="shared" si="407"/>
        <v>56</v>
      </c>
      <c r="N1342">
        <f>INDEX(Testing!$K$17:$K$23,FLOOR(('Frame Table'!K1342-($E$6*M1342)-($E$6*60*L1342))/'Frame Table'!$F$6,1)+1)</f>
        <v>97</v>
      </c>
      <c r="O1342">
        <f t="shared" si="421"/>
        <v>85</v>
      </c>
      <c r="P1342">
        <f>INDEX(Testing!$N$17:$N$23,FLOOR(('Frame Table'!K1342-($E$6*M1342)-($E$6*60*L1342))/'Frame Table'!$F$6,1)+1)</f>
        <v>96</v>
      </c>
      <c r="S1342">
        <f t="shared" si="418"/>
        <v>1334</v>
      </c>
      <c r="T1342">
        <f t="shared" si="414"/>
        <v>2038352</v>
      </c>
      <c r="U1342">
        <f t="shared" si="408"/>
        <v>1</v>
      </c>
      <c r="V1342">
        <f t="shared" si="409"/>
        <v>19</v>
      </c>
      <c r="W1342">
        <f>INDEX(Testing!$K$17:$K$23,FLOOR(('Frame Table'!T1342-($E$6*V1342)-($E$6*60*U1342))/'Frame Table'!$F$6,1)+1)</f>
        <v>61</v>
      </c>
      <c r="X1342">
        <f t="shared" si="422"/>
        <v>62</v>
      </c>
      <c r="Y1342">
        <f>INDEX(Testing!$N$17:$N$23,FLOOR(('Frame Table'!T1342-($E$6*V1342)-($E$6*60*U1342))/'Frame Table'!$F$6,1)+1)</f>
        <v>58</v>
      </c>
      <c r="AB1342">
        <f t="shared" si="419"/>
        <v>1334</v>
      </c>
      <c r="AC1342">
        <f t="shared" si="415"/>
        <v>1272636</v>
      </c>
      <c r="AD1342">
        <f t="shared" si="410"/>
        <v>0</v>
      </c>
      <c r="AE1342">
        <f t="shared" si="411"/>
        <v>49</v>
      </c>
      <c r="AF1342">
        <f>INDEX(Testing!$K$17:$K$23,FLOOR(('Frame Table'!AC1342-($E$6*AE1342)-($E$6*60*AD1342))/'Frame Table'!$F$6,1)+1)</f>
        <v>82</v>
      </c>
      <c r="AG1342">
        <f t="shared" si="423"/>
        <v>71</v>
      </c>
      <c r="AH1342">
        <f>INDEX(Testing!$N$17:$N$23,FLOOR(('Frame Table'!AC1342-($E$6*AE1342)-($E$6*60*AD1342))/'Frame Table'!$F$6,1)+1)</f>
        <v>77</v>
      </c>
    </row>
    <row r="1343" spans="1:34" x14ac:dyDescent="0.25">
      <c r="A1343">
        <f t="shared" si="416"/>
        <v>1335</v>
      </c>
      <c r="B1343">
        <f t="shared" si="412"/>
        <v>1699455</v>
      </c>
      <c r="C1343">
        <f t="shared" si="404"/>
        <v>1</v>
      </c>
      <c r="D1343">
        <f t="shared" si="405"/>
        <v>6</v>
      </c>
      <c r="E1343">
        <f>INDEX(Testing!$K$17:$K$23,FLOOR(('Frame Table'!B1343-($E$6*D1343)-($E$6*60*C1343))/'Frame Table'!$F$6,1)+1)</f>
        <v>48</v>
      </c>
      <c r="F1343">
        <f t="shared" si="420"/>
        <v>38</v>
      </c>
      <c r="G1343">
        <f>INDEX(Testing!$N$17:$N$23,FLOOR(('Frame Table'!B1343-($E$6*D1343)-($E$6*60*C1343))/'Frame Table'!$F$6,1)+1)</f>
        <v>38</v>
      </c>
      <c r="J1343">
        <f t="shared" si="417"/>
        <v>1335</v>
      </c>
      <c r="K1343">
        <f t="shared" si="413"/>
        <v>1456485</v>
      </c>
      <c r="L1343">
        <f t="shared" si="406"/>
        <v>0</v>
      </c>
      <c r="M1343">
        <f t="shared" si="407"/>
        <v>56</v>
      </c>
      <c r="N1343">
        <f>INDEX(Testing!$K$17:$K$23,FLOOR(('Frame Table'!K1343-($E$6*M1343)-($E$6*60*L1343))/'Frame Table'!$F$6,1)+1)</f>
        <v>97</v>
      </c>
      <c r="O1343">
        <f t="shared" si="421"/>
        <v>89</v>
      </c>
      <c r="P1343">
        <f>INDEX(Testing!$N$17:$N$23,FLOOR(('Frame Table'!K1343-($E$6*M1343)-($E$6*60*L1343))/'Frame Table'!$F$6,1)+1)</f>
        <v>96</v>
      </c>
      <c r="S1343">
        <f t="shared" si="418"/>
        <v>1335</v>
      </c>
      <c r="T1343">
        <f t="shared" si="414"/>
        <v>2039880</v>
      </c>
      <c r="U1343">
        <f t="shared" si="408"/>
        <v>1</v>
      </c>
      <c r="V1343">
        <f t="shared" si="409"/>
        <v>19</v>
      </c>
      <c r="W1343">
        <f>INDEX(Testing!$K$17:$K$23,FLOOR(('Frame Table'!T1343-($E$6*V1343)-($E$6*60*U1343))/'Frame Table'!$F$6,1)+1)</f>
        <v>82</v>
      </c>
      <c r="X1343">
        <f t="shared" si="422"/>
        <v>68</v>
      </c>
      <c r="Y1343">
        <f>INDEX(Testing!$N$17:$N$23,FLOOR(('Frame Table'!T1343-($E$6*V1343)-($E$6*60*U1343))/'Frame Table'!$F$6,1)+1)</f>
        <v>77</v>
      </c>
      <c r="AB1343">
        <f t="shared" si="419"/>
        <v>1335</v>
      </c>
      <c r="AC1343">
        <f t="shared" si="415"/>
        <v>1273590</v>
      </c>
      <c r="AD1343">
        <f t="shared" si="410"/>
        <v>0</v>
      </c>
      <c r="AE1343">
        <f t="shared" si="411"/>
        <v>49</v>
      </c>
      <c r="AF1343">
        <f>INDEX(Testing!$K$17:$K$23,FLOOR(('Frame Table'!AC1343-($E$6*AE1343)-($E$6*60*AD1343))/'Frame Table'!$F$6,1)+1)</f>
        <v>82</v>
      </c>
      <c r="AG1343">
        <f t="shared" si="423"/>
        <v>74</v>
      </c>
      <c r="AH1343">
        <f>INDEX(Testing!$N$17:$N$23,FLOOR(('Frame Table'!AC1343-($E$6*AE1343)-($E$6*60*AD1343))/'Frame Table'!$F$6,1)+1)</f>
        <v>77</v>
      </c>
    </row>
    <row r="1344" spans="1:34" x14ac:dyDescent="0.25">
      <c r="A1344">
        <f t="shared" si="416"/>
        <v>1336</v>
      </c>
      <c r="B1344">
        <f t="shared" si="412"/>
        <v>1700728</v>
      </c>
      <c r="C1344">
        <f t="shared" si="404"/>
        <v>1</v>
      </c>
      <c r="D1344">
        <f t="shared" si="405"/>
        <v>6</v>
      </c>
      <c r="E1344">
        <f>INDEX(Testing!$K$17:$K$23,FLOOR(('Frame Table'!B1344-($E$6*D1344)-($E$6*60*C1344))/'Frame Table'!$F$6,1)+1)</f>
        <v>48</v>
      </c>
      <c r="F1344">
        <f t="shared" si="420"/>
        <v>43</v>
      </c>
      <c r="G1344">
        <f>INDEX(Testing!$N$17:$N$23,FLOOR(('Frame Table'!B1344-($E$6*D1344)-($E$6*60*C1344))/'Frame Table'!$F$6,1)+1)</f>
        <v>38</v>
      </c>
      <c r="J1344">
        <f t="shared" si="417"/>
        <v>1336</v>
      </c>
      <c r="K1344">
        <f t="shared" si="413"/>
        <v>1457576</v>
      </c>
      <c r="L1344">
        <f t="shared" si="406"/>
        <v>0</v>
      </c>
      <c r="M1344">
        <f t="shared" si="407"/>
        <v>56</v>
      </c>
      <c r="N1344">
        <f>INDEX(Testing!$K$17:$K$23,FLOOR(('Frame Table'!K1344-($E$6*M1344)-($E$6*60*L1344))/'Frame Table'!$F$6,1)+1)</f>
        <v>97</v>
      </c>
      <c r="O1344">
        <f t="shared" si="421"/>
        <v>93</v>
      </c>
      <c r="P1344">
        <f>INDEX(Testing!$N$17:$N$23,FLOOR(('Frame Table'!K1344-($E$6*M1344)-($E$6*60*L1344))/'Frame Table'!$F$6,1)+1)</f>
        <v>96</v>
      </c>
      <c r="S1344">
        <f t="shared" si="418"/>
        <v>1336</v>
      </c>
      <c r="T1344">
        <f t="shared" si="414"/>
        <v>2041408</v>
      </c>
      <c r="U1344">
        <f t="shared" si="408"/>
        <v>1</v>
      </c>
      <c r="V1344">
        <f t="shared" si="409"/>
        <v>19</v>
      </c>
      <c r="W1344">
        <f>INDEX(Testing!$K$17:$K$23,FLOOR(('Frame Table'!T1344-($E$6*V1344)-($E$6*60*U1344))/'Frame Table'!$F$6,1)+1)</f>
        <v>82</v>
      </c>
      <c r="X1344">
        <f t="shared" si="422"/>
        <v>74</v>
      </c>
      <c r="Y1344">
        <f>INDEX(Testing!$N$17:$N$23,FLOOR(('Frame Table'!T1344-($E$6*V1344)-($E$6*60*U1344))/'Frame Table'!$F$6,1)+1)</f>
        <v>77</v>
      </c>
      <c r="AB1344">
        <f t="shared" si="419"/>
        <v>1336</v>
      </c>
      <c r="AC1344">
        <f t="shared" si="415"/>
        <v>1274544</v>
      </c>
      <c r="AD1344">
        <f t="shared" si="410"/>
        <v>0</v>
      </c>
      <c r="AE1344">
        <f t="shared" si="411"/>
        <v>49</v>
      </c>
      <c r="AF1344">
        <f>INDEX(Testing!$K$17:$K$23,FLOOR(('Frame Table'!AC1344-($E$6*AE1344)-($E$6*60*AD1344))/'Frame Table'!$F$6,1)+1)</f>
        <v>82</v>
      </c>
      <c r="AG1344">
        <f t="shared" si="423"/>
        <v>78</v>
      </c>
      <c r="AH1344">
        <f>INDEX(Testing!$N$17:$N$23,FLOOR(('Frame Table'!AC1344-($E$6*AE1344)-($E$6*60*AD1344))/'Frame Table'!$F$6,1)+1)</f>
        <v>77</v>
      </c>
    </row>
    <row r="1345" spans="1:34" x14ac:dyDescent="0.25">
      <c r="A1345">
        <f t="shared" si="416"/>
        <v>1337</v>
      </c>
      <c r="B1345">
        <f t="shared" si="412"/>
        <v>1702001</v>
      </c>
      <c r="C1345">
        <f t="shared" si="404"/>
        <v>1</v>
      </c>
      <c r="D1345">
        <f t="shared" si="405"/>
        <v>6</v>
      </c>
      <c r="E1345">
        <f>INDEX(Testing!$K$17:$K$23,FLOOR(('Frame Table'!B1345-($E$6*D1345)-($E$6*60*C1345))/'Frame Table'!$F$6,1)+1)</f>
        <v>61</v>
      </c>
      <c r="F1345">
        <f t="shared" si="420"/>
        <v>48</v>
      </c>
      <c r="G1345">
        <f>INDEX(Testing!$N$17:$N$23,FLOOR(('Frame Table'!B1345-($E$6*D1345)-($E$6*60*C1345))/'Frame Table'!$F$6,1)+1)</f>
        <v>58</v>
      </c>
      <c r="J1345">
        <f t="shared" si="417"/>
        <v>1337</v>
      </c>
      <c r="K1345">
        <f t="shared" si="413"/>
        <v>1458667</v>
      </c>
      <c r="L1345">
        <f t="shared" si="406"/>
        <v>0</v>
      </c>
      <c r="M1345">
        <f t="shared" si="407"/>
        <v>56</v>
      </c>
      <c r="N1345">
        <f>INDEX(Testing!$K$17:$K$23,FLOOR(('Frame Table'!K1345-($E$6*M1345)-($E$6*60*L1345))/'Frame Table'!$F$6,1)+1)</f>
        <v>99</v>
      </c>
      <c r="O1345">
        <f t="shared" si="421"/>
        <v>97</v>
      </c>
      <c r="P1345">
        <f>INDEX(Testing!$N$17:$N$23,FLOOR(('Frame Table'!K1345-($E$6*M1345)-($E$6*60*L1345))/'Frame Table'!$F$6,1)+1)</f>
        <v>99</v>
      </c>
      <c r="S1345">
        <f t="shared" si="418"/>
        <v>1337</v>
      </c>
      <c r="T1345">
        <f t="shared" si="414"/>
        <v>2042936</v>
      </c>
      <c r="U1345">
        <f t="shared" si="408"/>
        <v>1</v>
      </c>
      <c r="V1345">
        <f t="shared" si="409"/>
        <v>19</v>
      </c>
      <c r="W1345">
        <f>INDEX(Testing!$K$17:$K$23,FLOOR(('Frame Table'!T1345-($E$6*V1345)-($E$6*60*U1345))/'Frame Table'!$F$6,1)+1)</f>
        <v>97</v>
      </c>
      <c r="X1345">
        <f t="shared" si="422"/>
        <v>80</v>
      </c>
      <c r="Y1345">
        <f>INDEX(Testing!$N$17:$N$23,FLOOR(('Frame Table'!T1345-($E$6*V1345)-($E$6*60*U1345))/'Frame Table'!$F$6,1)+1)</f>
        <v>96</v>
      </c>
      <c r="AB1345">
        <f t="shared" si="419"/>
        <v>1337</v>
      </c>
      <c r="AC1345">
        <f t="shared" si="415"/>
        <v>1275498</v>
      </c>
      <c r="AD1345">
        <f t="shared" si="410"/>
        <v>0</v>
      </c>
      <c r="AE1345">
        <f t="shared" si="411"/>
        <v>49</v>
      </c>
      <c r="AF1345">
        <f>INDEX(Testing!$K$17:$K$23,FLOOR(('Frame Table'!AC1345-($E$6*AE1345)-($E$6*60*AD1345))/'Frame Table'!$F$6,1)+1)</f>
        <v>97</v>
      </c>
      <c r="AG1345">
        <f t="shared" si="423"/>
        <v>82</v>
      </c>
      <c r="AH1345">
        <f>INDEX(Testing!$N$17:$N$23,FLOOR(('Frame Table'!AC1345-($E$6*AE1345)-($E$6*60*AD1345))/'Frame Table'!$F$6,1)+1)</f>
        <v>96</v>
      </c>
    </row>
    <row r="1346" spans="1:34" x14ac:dyDescent="0.25">
      <c r="A1346">
        <f t="shared" si="416"/>
        <v>1338</v>
      </c>
      <c r="B1346">
        <f t="shared" si="412"/>
        <v>1703274</v>
      </c>
      <c r="C1346">
        <f t="shared" si="404"/>
        <v>1</v>
      </c>
      <c r="D1346">
        <f t="shared" si="405"/>
        <v>6</v>
      </c>
      <c r="E1346">
        <f>INDEX(Testing!$K$17:$K$23,FLOOR(('Frame Table'!B1346-($E$6*D1346)-($E$6*60*C1346))/'Frame Table'!$F$6,1)+1)</f>
        <v>61</v>
      </c>
      <c r="F1346">
        <f t="shared" si="420"/>
        <v>53</v>
      </c>
      <c r="G1346">
        <f>INDEX(Testing!$N$17:$N$23,FLOOR(('Frame Table'!B1346-($E$6*D1346)-($E$6*60*C1346))/'Frame Table'!$F$6,1)+1)</f>
        <v>58</v>
      </c>
      <c r="J1346">
        <f t="shared" si="417"/>
        <v>1338</v>
      </c>
      <c r="K1346">
        <f t="shared" si="413"/>
        <v>1459758</v>
      </c>
      <c r="L1346">
        <f t="shared" si="406"/>
        <v>0</v>
      </c>
      <c r="M1346">
        <f t="shared" si="407"/>
        <v>57</v>
      </c>
      <c r="N1346">
        <f>INDEX(Testing!$K$17:$K$23,FLOOR(('Frame Table'!K1346-($E$6*M1346)-($E$6*60*L1346))/'Frame Table'!$F$6,1)+1)</f>
        <v>0</v>
      </c>
      <c r="O1346">
        <f t="shared" si="421"/>
        <v>2</v>
      </c>
      <c r="P1346">
        <f>INDEX(Testing!$N$17:$N$23,FLOOR(('Frame Table'!K1346-($E$6*M1346)-($E$6*60*L1346))/'Frame Table'!$F$6,1)+1)</f>
        <v>0</v>
      </c>
      <c r="S1346">
        <f t="shared" si="418"/>
        <v>1338</v>
      </c>
      <c r="T1346">
        <f t="shared" si="414"/>
        <v>2044464</v>
      </c>
      <c r="U1346">
        <f t="shared" si="408"/>
        <v>1</v>
      </c>
      <c r="V1346">
        <f t="shared" si="409"/>
        <v>19</v>
      </c>
      <c r="W1346">
        <f>INDEX(Testing!$K$17:$K$23,FLOOR(('Frame Table'!T1346-($E$6*V1346)-($E$6*60*U1346))/'Frame Table'!$F$6,1)+1)</f>
        <v>97</v>
      </c>
      <c r="X1346">
        <f t="shared" si="422"/>
        <v>86</v>
      </c>
      <c r="Y1346">
        <f>INDEX(Testing!$N$17:$N$23,FLOOR(('Frame Table'!T1346-($E$6*V1346)-($E$6*60*U1346))/'Frame Table'!$F$6,1)+1)</f>
        <v>96</v>
      </c>
      <c r="AB1346">
        <f t="shared" si="419"/>
        <v>1338</v>
      </c>
      <c r="AC1346">
        <f t="shared" si="415"/>
        <v>1276452</v>
      </c>
      <c r="AD1346">
        <f t="shared" si="410"/>
        <v>0</v>
      </c>
      <c r="AE1346">
        <f t="shared" si="411"/>
        <v>49</v>
      </c>
      <c r="AF1346">
        <f>INDEX(Testing!$K$17:$K$23,FLOOR(('Frame Table'!AC1346-($E$6*AE1346)-($E$6*60*AD1346))/'Frame Table'!$F$6,1)+1)</f>
        <v>97</v>
      </c>
      <c r="AG1346">
        <f t="shared" si="423"/>
        <v>86</v>
      </c>
      <c r="AH1346">
        <f>INDEX(Testing!$N$17:$N$23,FLOOR(('Frame Table'!AC1346-($E$6*AE1346)-($E$6*60*AD1346))/'Frame Table'!$F$6,1)+1)</f>
        <v>96</v>
      </c>
    </row>
    <row r="1347" spans="1:34" x14ac:dyDescent="0.25">
      <c r="A1347">
        <f t="shared" si="416"/>
        <v>1339</v>
      </c>
      <c r="B1347">
        <f t="shared" si="412"/>
        <v>1704547</v>
      </c>
      <c r="C1347">
        <f t="shared" si="404"/>
        <v>1</v>
      </c>
      <c r="D1347">
        <f t="shared" si="405"/>
        <v>6</v>
      </c>
      <c r="E1347">
        <f>INDEX(Testing!$K$17:$K$23,FLOOR(('Frame Table'!B1347-($E$6*D1347)-($E$6*60*C1347))/'Frame Table'!$F$6,1)+1)</f>
        <v>61</v>
      </c>
      <c r="F1347">
        <f t="shared" si="420"/>
        <v>58</v>
      </c>
      <c r="G1347">
        <f>INDEX(Testing!$N$17:$N$23,FLOOR(('Frame Table'!B1347-($E$6*D1347)-($E$6*60*C1347))/'Frame Table'!$F$6,1)+1)</f>
        <v>58</v>
      </c>
      <c r="J1347">
        <f t="shared" si="417"/>
        <v>1339</v>
      </c>
      <c r="K1347">
        <f t="shared" si="413"/>
        <v>1460849</v>
      </c>
      <c r="L1347">
        <f t="shared" si="406"/>
        <v>0</v>
      </c>
      <c r="M1347">
        <f t="shared" si="407"/>
        <v>57</v>
      </c>
      <c r="N1347">
        <f>INDEX(Testing!$K$17:$K$23,FLOOR(('Frame Table'!K1347-($E$6*M1347)-($E$6*60*L1347))/'Frame Table'!$F$6,1)+1)</f>
        <v>0</v>
      </c>
      <c r="O1347">
        <f t="shared" si="421"/>
        <v>6</v>
      </c>
      <c r="P1347">
        <f>INDEX(Testing!$N$17:$N$23,FLOOR(('Frame Table'!K1347-($E$6*M1347)-($E$6*60*L1347))/'Frame Table'!$F$6,1)+1)</f>
        <v>0</v>
      </c>
      <c r="S1347">
        <f t="shared" si="418"/>
        <v>1339</v>
      </c>
      <c r="T1347">
        <f t="shared" si="414"/>
        <v>2045992</v>
      </c>
      <c r="U1347">
        <f t="shared" si="408"/>
        <v>1</v>
      </c>
      <c r="V1347">
        <f t="shared" si="409"/>
        <v>19</v>
      </c>
      <c r="W1347">
        <f>INDEX(Testing!$K$17:$K$23,FLOOR(('Frame Table'!T1347-($E$6*V1347)-($E$6*60*U1347))/'Frame Table'!$F$6,1)+1)</f>
        <v>97</v>
      </c>
      <c r="X1347">
        <f t="shared" si="422"/>
        <v>92</v>
      </c>
      <c r="Y1347">
        <f>INDEX(Testing!$N$17:$N$23,FLOOR(('Frame Table'!T1347-($E$6*V1347)-($E$6*60*U1347))/'Frame Table'!$F$6,1)+1)</f>
        <v>96</v>
      </c>
      <c r="AB1347">
        <f t="shared" si="419"/>
        <v>1339</v>
      </c>
      <c r="AC1347">
        <f t="shared" si="415"/>
        <v>1277406</v>
      </c>
      <c r="AD1347">
        <f t="shared" si="410"/>
        <v>0</v>
      </c>
      <c r="AE1347">
        <f t="shared" si="411"/>
        <v>49</v>
      </c>
      <c r="AF1347">
        <f>INDEX(Testing!$K$17:$K$23,FLOOR(('Frame Table'!AC1347-($E$6*AE1347)-($E$6*60*AD1347))/'Frame Table'!$F$6,1)+1)</f>
        <v>97</v>
      </c>
      <c r="AG1347">
        <f t="shared" si="423"/>
        <v>89</v>
      </c>
      <c r="AH1347">
        <f>INDEX(Testing!$N$17:$N$23,FLOOR(('Frame Table'!AC1347-($E$6*AE1347)-($E$6*60*AD1347))/'Frame Table'!$F$6,1)+1)</f>
        <v>96</v>
      </c>
    </row>
    <row r="1348" spans="1:34" x14ac:dyDescent="0.25">
      <c r="A1348">
        <f t="shared" si="416"/>
        <v>1340</v>
      </c>
      <c r="B1348">
        <f t="shared" si="412"/>
        <v>1705820</v>
      </c>
      <c r="C1348">
        <f t="shared" si="404"/>
        <v>1</v>
      </c>
      <c r="D1348">
        <f t="shared" si="405"/>
        <v>6</v>
      </c>
      <c r="E1348">
        <f>INDEX(Testing!$K$17:$K$23,FLOOR(('Frame Table'!B1348-($E$6*D1348)-($E$6*60*C1348))/'Frame Table'!$F$6,1)+1)</f>
        <v>61</v>
      </c>
      <c r="F1348">
        <f t="shared" si="420"/>
        <v>63</v>
      </c>
      <c r="G1348">
        <f>INDEX(Testing!$N$17:$N$23,FLOOR(('Frame Table'!B1348-($E$6*D1348)-($E$6*60*C1348))/'Frame Table'!$F$6,1)+1)</f>
        <v>58</v>
      </c>
      <c r="J1348">
        <f t="shared" si="417"/>
        <v>1340</v>
      </c>
      <c r="K1348">
        <f t="shared" si="413"/>
        <v>1461940</v>
      </c>
      <c r="L1348">
        <f t="shared" si="406"/>
        <v>0</v>
      </c>
      <c r="M1348">
        <f t="shared" si="407"/>
        <v>57</v>
      </c>
      <c r="N1348">
        <f>INDEX(Testing!$K$17:$K$23,FLOOR(('Frame Table'!K1348-($E$6*M1348)-($E$6*60*L1348))/'Frame Table'!$F$6,1)+1)</f>
        <v>0</v>
      </c>
      <c r="O1348">
        <f t="shared" si="421"/>
        <v>10</v>
      </c>
      <c r="P1348">
        <f>INDEX(Testing!$N$17:$N$23,FLOOR(('Frame Table'!K1348-($E$6*M1348)-($E$6*60*L1348))/'Frame Table'!$F$6,1)+1)</f>
        <v>0</v>
      </c>
      <c r="S1348">
        <f t="shared" si="418"/>
        <v>1340</v>
      </c>
      <c r="T1348">
        <f t="shared" si="414"/>
        <v>2047520</v>
      </c>
      <c r="U1348">
        <f t="shared" si="408"/>
        <v>1</v>
      </c>
      <c r="V1348">
        <f t="shared" si="409"/>
        <v>19</v>
      </c>
      <c r="W1348">
        <f>INDEX(Testing!$K$17:$K$23,FLOOR(('Frame Table'!T1348-($E$6*V1348)-($E$6*60*U1348))/'Frame Table'!$F$6,1)+1)</f>
        <v>99</v>
      </c>
      <c r="X1348">
        <f t="shared" si="422"/>
        <v>98</v>
      </c>
      <c r="Y1348">
        <f>INDEX(Testing!$N$17:$N$23,FLOOR(('Frame Table'!T1348-($E$6*V1348)-($E$6*60*U1348))/'Frame Table'!$F$6,1)+1)</f>
        <v>99</v>
      </c>
      <c r="AB1348">
        <f t="shared" si="419"/>
        <v>1340</v>
      </c>
      <c r="AC1348">
        <f t="shared" si="415"/>
        <v>1278360</v>
      </c>
      <c r="AD1348">
        <f t="shared" si="410"/>
        <v>0</v>
      </c>
      <c r="AE1348">
        <f t="shared" si="411"/>
        <v>49</v>
      </c>
      <c r="AF1348">
        <f>INDEX(Testing!$K$17:$K$23,FLOOR(('Frame Table'!AC1348-($E$6*AE1348)-($E$6*60*AD1348))/'Frame Table'!$F$6,1)+1)</f>
        <v>97</v>
      </c>
      <c r="AG1348">
        <f t="shared" si="423"/>
        <v>93</v>
      </c>
      <c r="AH1348">
        <f>INDEX(Testing!$N$17:$N$23,FLOOR(('Frame Table'!AC1348-($E$6*AE1348)-($E$6*60*AD1348))/'Frame Table'!$F$6,1)+1)</f>
        <v>96</v>
      </c>
    </row>
    <row r="1349" spans="1:34" x14ac:dyDescent="0.25">
      <c r="A1349">
        <f t="shared" si="416"/>
        <v>1341</v>
      </c>
      <c r="B1349">
        <f t="shared" si="412"/>
        <v>1707093</v>
      </c>
      <c r="C1349">
        <f t="shared" si="404"/>
        <v>1</v>
      </c>
      <c r="D1349">
        <f t="shared" si="405"/>
        <v>6</v>
      </c>
      <c r="E1349">
        <f>INDEX(Testing!$K$17:$K$23,FLOOR(('Frame Table'!B1349-($E$6*D1349)-($E$6*60*C1349))/'Frame Table'!$F$6,1)+1)</f>
        <v>82</v>
      </c>
      <c r="F1349">
        <f t="shared" si="420"/>
        <v>68</v>
      </c>
      <c r="G1349">
        <f>INDEX(Testing!$N$17:$N$23,FLOOR(('Frame Table'!B1349-($E$6*D1349)-($E$6*60*C1349))/'Frame Table'!$F$6,1)+1)</f>
        <v>77</v>
      </c>
      <c r="J1349">
        <f t="shared" si="417"/>
        <v>1341</v>
      </c>
      <c r="K1349">
        <f t="shared" si="413"/>
        <v>1463031</v>
      </c>
      <c r="L1349">
        <f t="shared" si="406"/>
        <v>0</v>
      </c>
      <c r="M1349">
        <f t="shared" si="407"/>
        <v>57</v>
      </c>
      <c r="N1349">
        <f>INDEX(Testing!$K$17:$K$23,FLOOR(('Frame Table'!K1349-($E$6*M1349)-($E$6*60*L1349))/'Frame Table'!$F$6,1)+1)</f>
        <v>0</v>
      </c>
      <c r="O1349">
        <f t="shared" si="421"/>
        <v>14</v>
      </c>
      <c r="P1349">
        <f>INDEX(Testing!$N$17:$N$23,FLOOR(('Frame Table'!K1349-($E$6*M1349)-($E$6*60*L1349))/'Frame Table'!$F$6,1)+1)</f>
        <v>0</v>
      </c>
      <c r="S1349">
        <f t="shared" si="418"/>
        <v>1341</v>
      </c>
      <c r="T1349">
        <f t="shared" si="414"/>
        <v>2049048</v>
      </c>
      <c r="U1349">
        <f t="shared" si="408"/>
        <v>1</v>
      </c>
      <c r="V1349">
        <f t="shared" si="409"/>
        <v>20</v>
      </c>
      <c r="W1349">
        <f>INDEX(Testing!$K$17:$K$23,FLOOR(('Frame Table'!T1349-($E$6*V1349)-($E$6*60*U1349))/'Frame Table'!$F$6,1)+1)</f>
        <v>0</v>
      </c>
      <c r="X1349">
        <f t="shared" si="422"/>
        <v>4</v>
      </c>
      <c r="Y1349">
        <f>INDEX(Testing!$N$17:$N$23,FLOOR(('Frame Table'!T1349-($E$6*V1349)-($E$6*60*U1349))/'Frame Table'!$F$6,1)+1)</f>
        <v>0</v>
      </c>
      <c r="AB1349">
        <f t="shared" si="419"/>
        <v>1341</v>
      </c>
      <c r="AC1349">
        <f t="shared" si="415"/>
        <v>1279314</v>
      </c>
      <c r="AD1349">
        <f t="shared" si="410"/>
        <v>0</v>
      </c>
      <c r="AE1349">
        <f t="shared" si="411"/>
        <v>49</v>
      </c>
      <c r="AF1349">
        <f>INDEX(Testing!$K$17:$K$23,FLOOR(('Frame Table'!AC1349-($E$6*AE1349)-($E$6*60*AD1349))/'Frame Table'!$F$6,1)+1)</f>
        <v>99</v>
      </c>
      <c r="AG1349">
        <f t="shared" si="423"/>
        <v>97</v>
      </c>
      <c r="AH1349">
        <f>INDEX(Testing!$N$17:$N$23,FLOOR(('Frame Table'!AC1349-($E$6*AE1349)-($E$6*60*AD1349))/'Frame Table'!$F$6,1)+1)</f>
        <v>99</v>
      </c>
    </row>
    <row r="1350" spans="1:34" x14ac:dyDescent="0.25">
      <c r="A1350">
        <f t="shared" si="416"/>
        <v>1342</v>
      </c>
      <c r="B1350">
        <f t="shared" si="412"/>
        <v>1708366</v>
      </c>
      <c r="C1350">
        <f t="shared" si="404"/>
        <v>1</v>
      </c>
      <c r="D1350">
        <f t="shared" si="405"/>
        <v>6</v>
      </c>
      <c r="E1350">
        <f>INDEX(Testing!$K$17:$K$23,FLOOR(('Frame Table'!B1350-($E$6*D1350)-($E$6*60*C1350))/'Frame Table'!$F$6,1)+1)</f>
        <v>82</v>
      </c>
      <c r="F1350">
        <f t="shared" si="420"/>
        <v>73</v>
      </c>
      <c r="G1350">
        <f>INDEX(Testing!$N$17:$N$23,FLOOR(('Frame Table'!B1350-($E$6*D1350)-($E$6*60*C1350))/'Frame Table'!$F$6,1)+1)</f>
        <v>77</v>
      </c>
      <c r="J1350">
        <f t="shared" si="417"/>
        <v>1342</v>
      </c>
      <c r="K1350">
        <f t="shared" si="413"/>
        <v>1464122</v>
      </c>
      <c r="L1350">
        <f t="shared" si="406"/>
        <v>0</v>
      </c>
      <c r="M1350">
        <f t="shared" si="407"/>
        <v>57</v>
      </c>
      <c r="N1350">
        <f>INDEX(Testing!$K$17:$K$23,FLOOR(('Frame Table'!K1350-($E$6*M1350)-($E$6*60*L1350))/'Frame Table'!$F$6,1)+1)</f>
        <v>25</v>
      </c>
      <c r="O1350">
        <f t="shared" si="421"/>
        <v>19</v>
      </c>
      <c r="P1350">
        <f>INDEX(Testing!$N$17:$N$23,FLOOR(('Frame Table'!K1350-($E$6*M1350)-($E$6*60*L1350))/'Frame Table'!$F$6,1)+1)</f>
        <v>19</v>
      </c>
      <c r="S1350">
        <f t="shared" si="418"/>
        <v>1342</v>
      </c>
      <c r="T1350">
        <f t="shared" si="414"/>
        <v>2050576</v>
      </c>
      <c r="U1350">
        <f t="shared" si="408"/>
        <v>1</v>
      </c>
      <c r="V1350">
        <f t="shared" si="409"/>
        <v>20</v>
      </c>
      <c r="W1350">
        <f>INDEX(Testing!$K$17:$K$23,FLOOR(('Frame Table'!T1350-($E$6*V1350)-($E$6*60*U1350))/'Frame Table'!$F$6,1)+1)</f>
        <v>0</v>
      </c>
      <c r="X1350">
        <f t="shared" si="422"/>
        <v>10</v>
      </c>
      <c r="Y1350">
        <f>INDEX(Testing!$N$17:$N$23,FLOOR(('Frame Table'!T1350-($E$6*V1350)-($E$6*60*U1350))/'Frame Table'!$F$6,1)+1)</f>
        <v>0</v>
      </c>
      <c r="AB1350">
        <f t="shared" si="419"/>
        <v>1342</v>
      </c>
      <c r="AC1350">
        <f t="shared" si="415"/>
        <v>1280268</v>
      </c>
      <c r="AD1350">
        <f t="shared" si="410"/>
        <v>0</v>
      </c>
      <c r="AE1350">
        <f t="shared" si="411"/>
        <v>50</v>
      </c>
      <c r="AF1350">
        <f>INDEX(Testing!$K$17:$K$23,FLOOR(('Frame Table'!AC1350-($E$6*AE1350)-($E$6*60*AD1350))/'Frame Table'!$F$6,1)+1)</f>
        <v>0</v>
      </c>
      <c r="AG1350">
        <f t="shared" si="423"/>
        <v>1</v>
      </c>
      <c r="AH1350">
        <f>INDEX(Testing!$N$17:$N$23,FLOOR(('Frame Table'!AC1350-($E$6*AE1350)-($E$6*60*AD1350))/'Frame Table'!$F$6,1)+1)</f>
        <v>0</v>
      </c>
    </row>
    <row r="1351" spans="1:34" x14ac:dyDescent="0.25">
      <c r="A1351">
        <f t="shared" si="416"/>
        <v>1343</v>
      </c>
      <c r="B1351">
        <f t="shared" si="412"/>
        <v>1709639</v>
      </c>
      <c r="C1351">
        <f t="shared" si="404"/>
        <v>1</v>
      </c>
      <c r="D1351">
        <f t="shared" si="405"/>
        <v>6</v>
      </c>
      <c r="E1351">
        <f>INDEX(Testing!$K$17:$K$23,FLOOR(('Frame Table'!B1351-($E$6*D1351)-($E$6*60*C1351))/'Frame Table'!$F$6,1)+1)</f>
        <v>82</v>
      </c>
      <c r="F1351">
        <f t="shared" si="420"/>
        <v>78</v>
      </c>
      <c r="G1351">
        <f>INDEX(Testing!$N$17:$N$23,FLOOR(('Frame Table'!B1351-($E$6*D1351)-($E$6*60*C1351))/'Frame Table'!$F$6,1)+1)</f>
        <v>77</v>
      </c>
      <c r="J1351">
        <f t="shared" si="417"/>
        <v>1343</v>
      </c>
      <c r="K1351">
        <f t="shared" si="413"/>
        <v>1465213</v>
      </c>
      <c r="L1351">
        <f t="shared" si="406"/>
        <v>0</v>
      </c>
      <c r="M1351">
        <f t="shared" si="407"/>
        <v>57</v>
      </c>
      <c r="N1351">
        <f>INDEX(Testing!$K$17:$K$23,FLOOR(('Frame Table'!K1351-($E$6*M1351)-($E$6*60*L1351))/'Frame Table'!$F$6,1)+1)</f>
        <v>25</v>
      </c>
      <c r="O1351">
        <f t="shared" si="421"/>
        <v>23</v>
      </c>
      <c r="P1351">
        <f>INDEX(Testing!$N$17:$N$23,FLOOR(('Frame Table'!K1351-($E$6*M1351)-($E$6*60*L1351))/'Frame Table'!$F$6,1)+1)</f>
        <v>19</v>
      </c>
      <c r="S1351">
        <f t="shared" si="418"/>
        <v>1343</v>
      </c>
      <c r="T1351">
        <f t="shared" si="414"/>
        <v>2052104</v>
      </c>
      <c r="U1351">
        <f t="shared" si="408"/>
        <v>1</v>
      </c>
      <c r="V1351">
        <f t="shared" si="409"/>
        <v>20</v>
      </c>
      <c r="W1351">
        <f>INDEX(Testing!$K$17:$K$23,FLOOR(('Frame Table'!T1351-($E$6*V1351)-($E$6*60*U1351))/'Frame Table'!$F$6,1)+1)</f>
        <v>25</v>
      </c>
      <c r="X1351">
        <f t="shared" si="422"/>
        <v>16</v>
      </c>
      <c r="Y1351">
        <f>INDEX(Testing!$N$17:$N$23,FLOOR(('Frame Table'!T1351-($E$6*V1351)-($E$6*60*U1351))/'Frame Table'!$F$6,1)+1)</f>
        <v>19</v>
      </c>
      <c r="AB1351">
        <f t="shared" si="419"/>
        <v>1343</v>
      </c>
      <c r="AC1351">
        <f t="shared" si="415"/>
        <v>1281222</v>
      </c>
      <c r="AD1351">
        <f t="shared" si="410"/>
        <v>0</v>
      </c>
      <c r="AE1351">
        <f t="shared" si="411"/>
        <v>50</v>
      </c>
      <c r="AF1351">
        <f>INDEX(Testing!$K$17:$K$23,FLOOR(('Frame Table'!AC1351-($E$6*AE1351)-($E$6*60*AD1351))/'Frame Table'!$F$6,1)+1)</f>
        <v>0</v>
      </c>
      <c r="AG1351">
        <f t="shared" si="423"/>
        <v>4</v>
      </c>
      <c r="AH1351">
        <f>INDEX(Testing!$N$17:$N$23,FLOOR(('Frame Table'!AC1351-($E$6*AE1351)-($E$6*60*AD1351))/'Frame Table'!$F$6,1)+1)</f>
        <v>0</v>
      </c>
    </row>
    <row r="1352" spans="1:34" x14ac:dyDescent="0.25">
      <c r="A1352">
        <f t="shared" si="416"/>
        <v>1344</v>
      </c>
      <c r="B1352">
        <f t="shared" si="412"/>
        <v>1710912</v>
      </c>
      <c r="C1352">
        <f t="shared" ref="C1352:C1415" si="424">FLOOR(B1352/($E$6*60),1)</f>
        <v>1</v>
      </c>
      <c r="D1352">
        <f t="shared" ref="D1352:D1415" si="425">FLOOR(B1352/$E$6,1)-(60*C1352)</f>
        <v>6</v>
      </c>
      <c r="E1352">
        <f>INDEX(Testing!$K$17:$K$23,FLOOR(('Frame Table'!B1352-($E$6*D1352)-($E$6*60*C1352))/'Frame Table'!$F$6,1)+1)</f>
        <v>97</v>
      </c>
      <c r="F1352">
        <f t="shared" si="420"/>
        <v>83</v>
      </c>
      <c r="G1352">
        <f>INDEX(Testing!$N$17:$N$23,FLOOR(('Frame Table'!B1352-($E$6*D1352)-($E$6*60*C1352))/'Frame Table'!$F$6,1)+1)</f>
        <v>96</v>
      </c>
      <c r="J1352">
        <f t="shared" si="417"/>
        <v>1344</v>
      </c>
      <c r="K1352">
        <f t="shared" si="413"/>
        <v>1466304</v>
      </c>
      <c r="L1352">
        <f t="shared" ref="L1352:L1415" si="426">FLOOR(K1352/($E$6*60),1)</f>
        <v>0</v>
      </c>
      <c r="M1352">
        <f t="shared" ref="M1352:M1415" si="427">FLOOR(K1352/$E$6,1)-(60*L1352)</f>
        <v>57</v>
      </c>
      <c r="N1352">
        <f>INDEX(Testing!$K$17:$K$23,FLOOR(('Frame Table'!K1352-($E$6*M1352)-($E$6*60*L1352))/'Frame Table'!$F$6,1)+1)</f>
        <v>25</v>
      </c>
      <c r="O1352">
        <f t="shared" si="421"/>
        <v>27</v>
      </c>
      <c r="P1352">
        <f>INDEX(Testing!$N$17:$N$23,FLOOR(('Frame Table'!K1352-($E$6*M1352)-($E$6*60*L1352))/'Frame Table'!$F$6,1)+1)</f>
        <v>19</v>
      </c>
      <c r="S1352">
        <f t="shared" si="418"/>
        <v>1344</v>
      </c>
      <c r="T1352">
        <f t="shared" si="414"/>
        <v>2053632</v>
      </c>
      <c r="U1352">
        <f t="shared" ref="U1352:U1415" si="428">FLOOR(T1352/($E$6*60),1)</f>
        <v>1</v>
      </c>
      <c r="V1352">
        <f t="shared" ref="V1352:V1415" si="429">FLOOR(T1352/$E$6,1)-(60*U1352)</f>
        <v>20</v>
      </c>
      <c r="W1352">
        <f>INDEX(Testing!$K$17:$K$23,FLOOR(('Frame Table'!T1352-($E$6*V1352)-($E$6*60*U1352))/'Frame Table'!$F$6,1)+1)</f>
        <v>25</v>
      </c>
      <c r="X1352">
        <f t="shared" si="422"/>
        <v>22</v>
      </c>
      <c r="Y1352">
        <f>INDEX(Testing!$N$17:$N$23,FLOOR(('Frame Table'!T1352-($E$6*V1352)-($E$6*60*U1352))/'Frame Table'!$F$6,1)+1)</f>
        <v>19</v>
      </c>
      <c r="AB1352">
        <f t="shared" si="419"/>
        <v>1344</v>
      </c>
      <c r="AC1352">
        <f t="shared" si="415"/>
        <v>1282176</v>
      </c>
      <c r="AD1352">
        <f t="shared" ref="AD1352:AD1415" si="430">FLOOR(AC1352/($E$6*60),1)</f>
        <v>0</v>
      </c>
      <c r="AE1352">
        <f t="shared" ref="AE1352:AE1415" si="431">FLOOR(AC1352/$E$6,1)-(60*AD1352)</f>
        <v>50</v>
      </c>
      <c r="AF1352">
        <f>INDEX(Testing!$K$17:$K$23,FLOOR(('Frame Table'!AC1352-($E$6*AE1352)-($E$6*60*AD1352))/'Frame Table'!$F$6,1)+1)</f>
        <v>0</v>
      </c>
      <c r="AG1352">
        <f t="shared" si="423"/>
        <v>8</v>
      </c>
      <c r="AH1352">
        <f>INDEX(Testing!$N$17:$N$23,FLOOR(('Frame Table'!AC1352-($E$6*AE1352)-($E$6*60*AD1352))/'Frame Table'!$F$6,1)+1)</f>
        <v>0</v>
      </c>
    </row>
    <row r="1353" spans="1:34" x14ac:dyDescent="0.25">
      <c r="A1353">
        <f t="shared" si="416"/>
        <v>1345</v>
      </c>
      <c r="B1353">
        <f t="shared" ref="B1353:B1416" si="432">A1353*$C$6</f>
        <v>1712185</v>
      </c>
      <c r="C1353">
        <f t="shared" si="424"/>
        <v>1</v>
      </c>
      <c r="D1353">
        <f t="shared" si="425"/>
        <v>6</v>
      </c>
      <c r="E1353">
        <f>INDEX(Testing!$K$17:$K$23,FLOOR(('Frame Table'!B1353-($E$6*D1353)-($E$6*60*C1353))/'Frame Table'!$F$6,1)+1)</f>
        <v>97</v>
      </c>
      <c r="F1353">
        <f t="shared" si="420"/>
        <v>88</v>
      </c>
      <c r="G1353">
        <f>INDEX(Testing!$N$17:$N$23,FLOOR(('Frame Table'!B1353-($E$6*D1353)-($E$6*60*C1353))/'Frame Table'!$F$6,1)+1)</f>
        <v>96</v>
      </c>
      <c r="J1353">
        <f t="shared" si="417"/>
        <v>1345</v>
      </c>
      <c r="K1353">
        <f t="shared" si="413"/>
        <v>1467395</v>
      </c>
      <c r="L1353">
        <f t="shared" si="426"/>
        <v>0</v>
      </c>
      <c r="M1353">
        <f t="shared" si="427"/>
        <v>57</v>
      </c>
      <c r="N1353">
        <f>INDEX(Testing!$K$17:$K$23,FLOOR(('Frame Table'!K1353-($E$6*M1353)-($E$6*60*L1353))/'Frame Table'!$F$6,1)+1)</f>
        <v>48</v>
      </c>
      <c r="O1353">
        <f t="shared" si="421"/>
        <v>32</v>
      </c>
      <c r="P1353">
        <f>INDEX(Testing!$N$17:$N$23,FLOOR(('Frame Table'!K1353-($E$6*M1353)-($E$6*60*L1353))/'Frame Table'!$F$6,1)+1)</f>
        <v>38</v>
      </c>
      <c r="S1353">
        <f t="shared" si="418"/>
        <v>1345</v>
      </c>
      <c r="T1353">
        <f t="shared" si="414"/>
        <v>2055160</v>
      </c>
      <c r="U1353">
        <f t="shared" si="428"/>
        <v>1</v>
      </c>
      <c r="V1353">
        <f t="shared" si="429"/>
        <v>20</v>
      </c>
      <c r="W1353">
        <f>INDEX(Testing!$K$17:$K$23,FLOOR(('Frame Table'!T1353-($E$6*V1353)-($E$6*60*U1353))/'Frame Table'!$F$6,1)+1)</f>
        <v>25</v>
      </c>
      <c r="X1353">
        <f t="shared" si="422"/>
        <v>27</v>
      </c>
      <c r="Y1353">
        <f>INDEX(Testing!$N$17:$N$23,FLOOR(('Frame Table'!T1353-($E$6*V1353)-($E$6*60*U1353))/'Frame Table'!$F$6,1)+1)</f>
        <v>19</v>
      </c>
      <c r="AB1353">
        <f t="shared" si="419"/>
        <v>1345</v>
      </c>
      <c r="AC1353">
        <f t="shared" si="415"/>
        <v>1283130</v>
      </c>
      <c r="AD1353">
        <f t="shared" si="430"/>
        <v>0</v>
      </c>
      <c r="AE1353">
        <f t="shared" si="431"/>
        <v>50</v>
      </c>
      <c r="AF1353">
        <f>INDEX(Testing!$K$17:$K$23,FLOOR(('Frame Table'!AC1353-($E$6*AE1353)-($E$6*60*AD1353))/'Frame Table'!$F$6,1)+1)</f>
        <v>0</v>
      </c>
      <c r="AG1353">
        <f t="shared" si="423"/>
        <v>12</v>
      </c>
      <c r="AH1353">
        <f>INDEX(Testing!$N$17:$N$23,FLOOR(('Frame Table'!AC1353-($E$6*AE1353)-($E$6*60*AD1353))/'Frame Table'!$F$6,1)+1)</f>
        <v>0</v>
      </c>
    </row>
    <row r="1354" spans="1:34" x14ac:dyDescent="0.25">
      <c r="A1354">
        <f t="shared" si="416"/>
        <v>1346</v>
      </c>
      <c r="B1354">
        <f t="shared" si="432"/>
        <v>1713458</v>
      </c>
      <c r="C1354">
        <f t="shared" si="424"/>
        <v>1</v>
      </c>
      <c r="D1354">
        <f t="shared" si="425"/>
        <v>6</v>
      </c>
      <c r="E1354">
        <f>INDEX(Testing!$K$17:$K$23,FLOOR(('Frame Table'!B1354-($E$6*D1354)-($E$6*60*C1354))/'Frame Table'!$F$6,1)+1)</f>
        <v>97</v>
      </c>
      <c r="F1354">
        <f t="shared" si="420"/>
        <v>93</v>
      </c>
      <c r="G1354">
        <f>INDEX(Testing!$N$17:$N$23,FLOOR(('Frame Table'!B1354-($E$6*D1354)-($E$6*60*C1354))/'Frame Table'!$F$6,1)+1)</f>
        <v>96</v>
      </c>
      <c r="J1354">
        <f t="shared" si="417"/>
        <v>1346</v>
      </c>
      <c r="K1354">
        <f t="shared" ref="K1354:K1417" si="433">J1354*L$6</f>
        <v>1468486</v>
      </c>
      <c r="L1354">
        <f t="shared" si="426"/>
        <v>0</v>
      </c>
      <c r="M1354">
        <f t="shared" si="427"/>
        <v>57</v>
      </c>
      <c r="N1354">
        <f>INDEX(Testing!$K$17:$K$23,FLOOR(('Frame Table'!K1354-($E$6*M1354)-($E$6*60*L1354))/'Frame Table'!$F$6,1)+1)</f>
        <v>48</v>
      </c>
      <c r="O1354">
        <f t="shared" si="421"/>
        <v>36</v>
      </c>
      <c r="P1354">
        <f>INDEX(Testing!$N$17:$N$23,FLOOR(('Frame Table'!K1354-($E$6*M1354)-($E$6*60*L1354))/'Frame Table'!$F$6,1)+1)</f>
        <v>38</v>
      </c>
      <c r="S1354">
        <f t="shared" si="418"/>
        <v>1346</v>
      </c>
      <c r="T1354">
        <f t="shared" ref="T1354:T1417" si="434">S1354*U$6</f>
        <v>2056688</v>
      </c>
      <c r="U1354">
        <f t="shared" si="428"/>
        <v>1</v>
      </c>
      <c r="V1354">
        <f t="shared" si="429"/>
        <v>20</v>
      </c>
      <c r="W1354">
        <f>INDEX(Testing!$K$17:$K$23,FLOOR(('Frame Table'!T1354-($E$6*V1354)-($E$6*60*U1354))/'Frame Table'!$F$6,1)+1)</f>
        <v>48</v>
      </c>
      <c r="X1354">
        <f t="shared" si="422"/>
        <v>33</v>
      </c>
      <c r="Y1354">
        <f>INDEX(Testing!$N$17:$N$23,FLOOR(('Frame Table'!T1354-($E$6*V1354)-($E$6*60*U1354))/'Frame Table'!$F$6,1)+1)</f>
        <v>38</v>
      </c>
      <c r="AB1354">
        <f t="shared" si="419"/>
        <v>1346</v>
      </c>
      <c r="AC1354">
        <f t="shared" ref="AC1354:AC1417" si="435">AB1354*AD$6</f>
        <v>1284084</v>
      </c>
      <c r="AD1354">
        <f t="shared" si="430"/>
        <v>0</v>
      </c>
      <c r="AE1354">
        <f t="shared" si="431"/>
        <v>50</v>
      </c>
      <c r="AF1354">
        <f>INDEX(Testing!$K$17:$K$23,FLOOR(('Frame Table'!AC1354-($E$6*AE1354)-($E$6*60*AD1354))/'Frame Table'!$F$6,1)+1)</f>
        <v>0</v>
      </c>
      <c r="AG1354">
        <f t="shared" si="423"/>
        <v>15</v>
      </c>
      <c r="AH1354">
        <f>INDEX(Testing!$N$17:$N$23,FLOOR(('Frame Table'!AC1354-($E$6*AE1354)-($E$6*60*AD1354))/'Frame Table'!$F$6,1)+1)</f>
        <v>0</v>
      </c>
    </row>
    <row r="1355" spans="1:34" x14ac:dyDescent="0.25">
      <c r="A1355">
        <f t="shared" ref="A1355:A1418" si="436">A1354+1</f>
        <v>1347</v>
      </c>
      <c r="B1355">
        <f t="shared" si="432"/>
        <v>1714731</v>
      </c>
      <c r="C1355">
        <f t="shared" si="424"/>
        <v>1</v>
      </c>
      <c r="D1355">
        <f t="shared" si="425"/>
        <v>6</v>
      </c>
      <c r="E1355">
        <f>INDEX(Testing!$K$17:$K$23,FLOOR(('Frame Table'!B1355-($E$6*D1355)-($E$6*60*C1355))/'Frame Table'!$F$6,1)+1)</f>
        <v>99</v>
      </c>
      <c r="F1355">
        <f t="shared" si="420"/>
        <v>98</v>
      </c>
      <c r="G1355">
        <f>INDEX(Testing!$N$17:$N$23,FLOOR(('Frame Table'!B1355-($E$6*D1355)-($E$6*60*C1355))/'Frame Table'!$F$6,1)+1)</f>
        <v>99</v>
      </c>
      <c r="J1355">
        <f t="shared" ref="J1355:J1418" si="437">J1354+1</f>
        <v>1347</v>
      </c>
      <c r="K1355">
        <f t="shared" si="433"/>
        <v>1469577</v>
      </c>
      <c r="L1355">
        <f t="shared" si="426"/>
        <v>0</v>
      </c>
      <c r="M1355">
        <f t="shared" si="427"/>
        <v>57</v>
      </c>
      <c r="N1355">
        <f>INDEX(Testing!$K$17:$K$23,FLOOR(('Frame Table'!K1355-($E$6*M1355)-($E$6*60*L1355))/'Frame Table'!$F$6,1)+1)</f>
        <v>48</v>
      </c>
      <c r="O1355">
        <f t="shared" si="421"/>
        <v>40</v>
      </c>
      <c r="P1355">
        <f>INDEX(Testing!$N$17:$N$23,FLOOR(('Frame Table'!K1355-($E$6*M1355)-($E$6*60*L1355))/'Frame Table'!$F$6,1)+1)</f>
        <v>38</v>
      </c>
      <c r="S1355">
        <f t="shared" ref="S1355:S1418" si="438">S1354+1</f>
        <v>1347</v>
      </c>
      <c r="T1355">
        <f t="shared" si="434"/>
        <v>2058216</v>
      </c>
      <c r="U1355">
        <f t="shared" si="428"/>
        <v>1</v>
      </c>
      <c r="V1355">
        <f t="shared" si="429"/>
        <v>20</v>
      </c>
      <c r="W1355">
        <f>INDEX(Testing!$K$17:$K$23,FLOOR(('Frame Table'!T1355-($E$6*V1355)-($E$6*60*U1355))/'Frame Table'!$F$6,1)+1)</f>
        <v>48</v>
      </c>
      <c r="X1355">
        <f t="shared" si="422"/>
        <v>39</v>
      </c>
      <c r="Y1355">
        <f>INDEX(Testing!$N$17:$N$23,FLOOR(('Frame Table'!T1355-($E$6*V1355)-($E$6*60*U1355))/'Frame Table'!$F$6,1)+1)</f>
        <v>38</v>
      </c>
      <c r="AB1355">
        <f t="shared" ref="AB1355:AB1418" si="439">AB1354+1</f>
        <v>1347</v>
      </c>
      <c r="AC1355">
        <f t="shared" si="435"/>
        <v>1285038</v>
      </c>
      <c r="AD1355">
        <f t="shared" si="430"/>
        <v>0</v>
      </c>
      <c r="AE1355">
        <f t="shared" si="431"/>
        <v>50</v>
      </c>
      <c r="AF1355">
        <f>INDEX(Testing!$K$17:$K$23,FLOOR(('Frame Table'!AC1355-($E$6*AE1355)-($E$6*60*AD1355))/'Frame Table'!$F$6,1)+1)</f>
        <v>25</v>
      </c>
      <c r="AG1355">
        <f t="shared" si="423"/>
        <v>19</v>
      </c>
      <c r="AH1355">
        <f>INDEX(Testing!$N$17:$N$23,FLOOR(('Frame Table'!AC1355-($E$6*AE1355)-($E$6*60*AD1355))/'Frame Table'!$F$6,1)+1)</f>
        <v>19</v>
      </c>
    </row>
    <row r="1356" spans="1:34" x14ac:dyDescent="0.25">
      <c r="A1356">
        <f t="shared" si="436"/>
        <v>1348</v>
      </c>
      <c r="B1356">
        <f t="shared" si="432"/>
        <v>1716004</v>
      </c>
      <c r="C1356">
        <f t="shared" si="424"/>
        <v>1</v>
      </c>
      <c r="D1356">
        <f t="shared" si="425"/>
        <v>7</v>
      </c>
      <c r="E1356">
        <f>INDEX(Testing!$K$17:$K$23,FLOOR(('Frame Table'!B1356-($E$6*D1356)-($E$6*60*C1356))/'Frame Table'!$F$6,1)+1)</f>
        <v>0</v>
      </c>
      <c r="F1356">
        <f t="shared" si="420"/>
        <v>3</v>
      </c>
      <c r="G1356">
        <f>INDEX(Testing!$N$17:$N$23,FLOOR(('Frame Table'!B1356-($E$6*D1356)-($E$6*60*C1356))/'Frame Table'!$F$6,1)+1)</f>
        <v>0</v>
      </c>
      <c r="J1356">
        <f t="shared" si="437"/>
        <v>1348</v>
      </c>
      <c r="K1356">
        <f t="shared" si="433"/>
        <v>1470668</v>
      </c>
      <c r="L1356">
        <f t="shared" si="426"/>
        <v>0</v>
      </c>
      <c r="M1356">
        <f t="shared" si="427"/>
        <v>57</v>
      </c>
      <c r="N1356">
        <f>INDEX(Testing!$K$17:$K$23,FLOOR(('Frame Table'!K1356-($E$6*M1356)-($E$6*60*L1356))/'Frame Table'!$F$6,1)+1)</f>
        <v>48</v>
      </c>
      <c r="O1356">
        <f t="shared" si="421"/>
        <v>44</v>
      </c>
      <c r="P1356">
        <f>INDEX(Testing!$N$17:$N$23,FLOOR(('Frame Table'!K1356-($E$6*M1356)-($E$6*60*L1356))/'Frame Table'!$F$6,1)+1)</f>
        <v>38</v>
      </c>
      <c r="S1356">
        <f t="shared" si="438"/>
        <v>1348</v>
      </c>
      <c r="T1356">
        <f t="shared" si="434"/>
        <v>2059744</v>
      </c>
      <c r="U1356">
        <f t="shared" si="428"/>
        <v>1</v>
      </c>
      <c r="V1356">
        <f t="shared" si="429"/>
        <v>20</v>
      </c>
      <c r="W1356">
        <f>INDEX(Testing!$K$17:$K$23,FLOOR(('Frame Table'!T1356-($E$6*V1356)-($E$6*60*U1356))/'Frame Table'!$F$6,1)+1)</f>
        <v>48</v>
      </c>
      <c r="X1356">
        <f t="shared" si="422"/>
        <v>45</v>
      </c>
      <c r="Y1356">
        <f>INDEX(Testing!$N$17:$N$23,FLOOR(('Frame Table'!T1356-($E$6*V1356)-($E$6*60*U1356))/'Frame Table'!$F$6,1)+1)</f>
        <v>38</v>
      </c>
      <c r="AB1356">
        <f t="shared" si="439"/>
        <v>1348</v>
      </c>
      <c r="AC1356">
        <f t="shared" si="435"/>
        <v>1285992</v>
      </c>
      <c r="AD1356">
        <f t="shared" si="430"/>
        <v>0</v>
      </c>
      <c r="AE1356">
        <f t="shared" si="431"/>
        <v>50</v>
      </c>
      <c r="AF1356">
        <f>INDEX(Testing!$K$17:$K$23,FLOOR(('Frame Table'!AC1356-($E$6*AE1356)-($E$6*60*AD1356))/'Frame Table'!$F$6,1)+1)</f>
        <v>25</v>
      </c>
      <c r="AG1356">
        <f t="shared" si="423"/>
        <v>23</v>
      </c>
      <c r="AH1356">
        <f>INDEX(Testing!$N$17:$N$23,FLOOR(('Frame Table'!AC1356-($E$6*AE1356)-($E$6*60*AD1356))/'Frame Table'!$F$6,1)+1)</f>
        <v>19</v>
      </c>
    </row>
    <row r="1357" spans="1:34" x14ac:dyDescent="0.25">
      <c r="A1357">
        <f t="shared" si="436"/>
        <v>1349</v>
      </c>
      <c r="B1357">
        <f t="shared" si="432"/>
        <v>1717277</v>
      </c>
      <c r="C1357">
        <f t="shared" si="424"/>
        <v>1</v>
      </c>
      <c r="D1357">
        <f t="shared" si="425"/>
        <v>7</v>
      </c>
      <c r="E1357">
        <f>INDEX(Testing!$K$17:$K$23,FLOOR(('Frame Table'!B1357-($E$6*D1357)-($E$6*60*C1357))/'Frame Table'!$F$6,1)+1)</f>
        <v>0</v>
      </c>
      <c r="F1357">
        <f t="shared" si="420"/>
        <v>8</v>
      </c>
      <c r="G1357">
        <f>INDEX(Testing!$N$17:$N$23,FLOOR(('Frame Table'!B1357-($E$6*D1357)-($E$6*60*C1357))/'Frame Table'!$F$6,1)+1)</f>
        <v>0</v>
      </c>
      <c r="J1357">
        <f t="shared" si="437"/>
        <v>1349</v>
      </c>
      <c r="K1357">
        <f t="shared" si="433"/>
        <v>1471759</v>
      </c>
      <c r="L1357">
        <f t="shared" si="426"/>
        <v>0</v>
      </c>
      <c r="M1357">
        <f t="shared" si="427"/>
        <v>57</v>
      </c>
      <c r="N1357">
        <f>INDEX(Testing!$K$17:$K$23,FLOOR(('Frame Table'!K1357-($E$6*M1357)-($E$6*60*L1357))/'Frame Table'!$F$6,1)+1)</f>
        <v>61</v>
      </c>
      <c r="O1357">
        <f t="shared" si="421"/>
        <v>49</v>
      </c>
      <c r="P1357">
        <f>INDEX(Testing!$N$17:$N$23,FLOOR(('Frame Table'!K1357-($E$6*M1357)-($E$6*60*L1357))/'Frame Table'!$F$6,1)+1)</f>
        <v>58</v>
      </c>
      <c r="S1357">
        <f t="shared" si="438"/>
        <v>1349</v>
      </c>
      <c r="T1357">
        <f t="shared" si="434"/>
        <v>2061272</v>
      </c>
      <c r="U1357">
        <f t="shared" si="428"/>
        <v>1</v>
      </c>
      <c r="V1357">
        <f t="shared" si="429"/>
        <v>20</v>
      </c>
      <c r="W1357">
        <f>INDEX(Testing!$K$17:$K$23,FLOOR(('Frame Table'!T1357-($E$6*V1357)-($E$6*60*U1357))/'Frame Table'!$F$6,1)+1)</f>
        <v>61</v>
      </c>
      <c r="X1357">
        <f t="shared" si="422"/>
        <v>51</v>
      </c>
      <c r="Y1357">
        <f>INDEX(Testing!$N$17:$N$23,FLOOR(('Frame Table'!T1357-($E$6*V1357)-($E$6*60*U1357))/'Frame Table'!$F$6,1)+1)</f>
        <v>58</v>
      </c>
      <c r="AB1357">
        <f t="shared" si="439"/>
        <v>1349</v>
      </c>
      <c r="AC1357">
        <f t="shared" si="435"/>
        <v>1286946</v>
      </c>
      <c r="AD1357">
        <f t="shared" si="430"/>
        <v>0</v>
      </c>
      <c r="AE1357">
        <f t="shared" si="431"/>
        <v>50</v>
      </c>
      <c r="AF1357">
        <f>INDEX(Testing!$K$17:$K$23,FLOOR(('Frame Table'!AC1357-($E$6*AE1357)-($E$6*60*AD1357))/'Frame Table'!$F$6,1)+1)</f>
        <v>25</v>
      </c>
      <c r="AG1357">
        <f t="shared" si="423"/>
        <v>27</v>
      </c>
      <c r="AH1357">
        <f>INDEX(Testing!$N$17:$N$23,FLOOR(('Frame Table'!AC1357-($E$6*AE1357)-($E$6*60*AD1357))/'Frame Table'!$F$6,1)+1)</f>
        <v>19</v>
      </c>
    </row>
    <row r="1358" spans="1:34" x14ac:dyDescent="0.25">
      <c r="A1358">
        <f t="shared" si="436"/>
        <v>1350</v>
      </c>
      <c r="B1358">
        <f t="shared" si="432"/>
        <v>1718550</v>
      </c>
      <c r="C1358">
        <f t="shared" si="424"/>
        <v>1</v>
      </c>
      <c r="D1358">
        <f t="shared" si="425"/>
        <v>7</v>
      </c>
      <c r="E1358">
        <f>INDEX(Testing!$K$17:$K$23,FLOOR(('Frame Table'!B1358-($E$6*D1358)-($E$6*60*C1358))/'Frame Table'!$F$6,1)+1)</f>
        <v>0</v>
      </c>
      <c r="F1358">
        <f t="shared" si="420"/>
        <v>13</v>
      </c>
      <c r="G1358">
        <f>INDEX(Testing!$N$17:$N$23,FLOOR(('Frame Table'!B1358-($E$6*D1358)-($E$6*60*C1358))/'Frame Table'!$F$6,1)+1)</f>
        <v>0</v>
      </c>
      <c r="J1358">
        <f t="shared" si="437"/>
        <v>1350</v>
      </c>
      <c r="K1358">
        <f t="shared" si="433"/>
        <v>1472850</v>
      </c>
      <c r="L1358">
        <f t="shared" si="426"/>
        <v>0</v>
      </c>
      <c r="M1358">
        <f t="shared" si="427"/>
        <v>57</v>
      </c>
      <c r="N1358">
        <f>INDEX(Testing!$K$17:$K$23,FLOOR(('Frame Table'!K1358-($E$6*M1358)-($E$6*60*L1358))/'Frame Table'!$F$6,1)+1)</f>
        <v>61</v>
      </c>
      <c r="O1358">
        <f t="shared" si="421"/>
        <v>53</v>
      </c>
      <c r="P1358">
        <f>INDEX(Testing!$N$17:$N$23,FLOOR(('Frame Table'!K1358-($E$6*M1358)-($E$6*60*L1358))/'Frame Table'!$F$6,1)+1)</f>
        <v>58</v>
      </c>
      <c r="S1358">
        <f t="shared" si="438"/>
        <v>1350</v>
      </c>
      <c r="T1358">
        <f t="shared" si="434"/>
        <v>2062800</v>
      </c>
      <c r="U1358">
        <f t="shared" si="428"/>
        <v>1</v>
      </c>
      <c r="V1358">
        <f t="shared" si="429"/>
        <v>20</v>
      </c>
      <c r="W1358">
        <f>INDEX(Testing!$K$17:$K$23,FLOOR(('Frame Table'!T1358-($E$6*V1358)-($E$6*60*U1358))/'Frame Table'!$F$6,1)+1)</f>
        <v>61</v>
      </c>
      <c r="X1358">
        <f t="shared" si="422"/>
        <v>57</v>
      </c>
      <c r="Y1358">
        <f>INDEX(Testing!$N$17:$N$23,FLOOR(('Frame Table'!T1358-($E$6*V1358)-($E$6*60*U1358))/'Frame Table'!$F$6,1)+1)</f>
        <v>58</v>
      </c>
      <c r="AB1358">
        <f t="shared" si="439"/>
        <v>1350</v>
      </c>
      <c r="AC1358">
        <f t="shared" si="435"/>
        <v>1287900</v>
      </c>
      <c r="AD1358">
        <f t="shared" si="430"/>
        <v>0</v>
      </c>
      <c r="AE1358">
        <f t="shared" si="431"/>
        <v>50</v>
      </c>
      <c r="AF1358">
        <f>INDEX(Testing!$K$17:$K$23,FLOOR(('Frame Table'!AC1358-($E$6*AE1358)-($E$6*60*AD1358))/'Frame Table'!$F$6,1)+1)</f>
        <v>25</v>
      </c>
      <c r="AG1358">
        <f t="shared" si="423"/>
        <v>30</v>
      </c>
      <c r="AH1358">
        <f>INDEX(Testing!$N$17:$N$23,FLOOR(('Frame Table'!AC1358-($E$6*AE1358)-($E$6*60*AD1358))/'Frame Table'!$F$6,1)+1)</f>
        <v>19</v>
      </c>
    </row>
    <row r="1359" spans="1:34" x14ac:dyDescent="0.25">
      <c r="A1359">
        <f t="shared" si="436"/>
        <v>1351</v>
      </c>
      <c r="B1359">
        <f t="shared" si="432"/>
        <v>1719823</v>
      </c>
      <c r="C1359">
        <f t="shared" si="424"/>
        <v>1</v>
      </c>
      <c r="D1359">
        <f t="shared" si="425"/>
        <v>7</v>
      </c>
      <c r="E1359">
        <f>INDEX(Testing!$K$17:$K$23,FLOOR(('Frame Table'!B1359-($E$6*D1359)-($E$6*60*C1359))/'Frame Table'!$F$6,1)+1)</f>
        <v>25</v>
      </c>
      <c r="F1359">
        <f t="shared" si="420"/>
        <v>18</v>
      </c>
      <c r="G1359">
        <f>INDEX(Testing!$N$17:$N$23,FLOOR(('Frame Table'!B1359-($E$6*D1359)-($E$6*60*C1359))/'Frame Table'!$F$6,1)+1)</f>
        <v>19</v>
      </c>
      <c r="J1359">
        <f t="shared" si="437"/>
        <v>1351</v>
      </c>
      <c r="K1359">
        <f t="shared" si="433"/>
        <v>1473941</v>
      </c>
      <c r="L1359">
        <f t="shared" si="426"/>
        <v>0</v>
      </c>
      <c r="M1359">
        <f t="shared" si="427"/>
        <v>57</v>
      </c>
      <c r="N1359">
        <f>INDEX(Testing!$K$17:$K$23,FLOOR(('Frame Table'!K1359-($E$6*M1359)-($E$6*60*L1359))/'Frame Table'!$F$6,1)+1)</f>
        <v>61</v>
      </c>
      <c r="O1359">
        <f t="shared" si="421"/>
        <v>57</v>
      </c>
      <c r="P1359">
        <f>INDEX(Testing!$N$17:$N$23,FLOOR(('Frame Table'!K1359-($E$6*M1359)-($E$6*60*L1359))/'Frame Table'!$F$6,1)+1)</f>
        <v>58</v>
      </c>
      <c r="S1359">
        <f t="shared" si="438"/>
        <v>1351</v>
      </c>
      <c r="T1359">
        <f t="shared" si="434"/>
        <v>2064328</v>
      </c>
      <c r="U1359">
        <f t="shared" si="428"/>
        <v>1</v>
      </c>
      <c r="V1359">
        <f t="shared" si="429"/>
        <v>20</v>
      </c>
      <c r="W1359">
        <f>INDEX(Testing!$K$17:$K$23,FLOOR(('Frame Table'!T1359-($E$6*V1359)-($E$6*60*U1359))/'Frame Table'!$F$6,1)+1)</f>
        <v>61</v>
      </c>
      <c r="X1359">
        <f t="shared" si="422"/>
        <v>63</v>
      </c>
      <c r="Y1359">
        <f>INDEX(Testing!$N$17:$N$23,FLOOR(('Frame Table'!T1359-($E$6*V1359)-($E$6*60*U1359))/'Frame Table'!$F$6,1)+1)</f>
        <v>58</v>
      </c>
      <c r="AB1359">
        <f t="shared" si="439"/>
        <v>1351</v>
      </c>
      <c r="AC1359">
        <f t="shared" si="435"/>
        <v>1288854</v>
      </c>
      <c r="AD1359">
        <f t="shared" si="430"/>
        <v>0</v>
      </c>
      <c r="AE1359">
        <f t="shared" si="431"/>
        <v>50</v>
      </c>
      <c r="AF1359">
        <f>INDEX(Testing!$K$17:$K$23,FLOOR(('Frame Table'!AC1359-($E$6*AE1359)-($E$6*60*AD1359))/'Frame Table'!$F$6,1)+1)</f>
        <v>48</v>
      </c>
      <c r="AG1359">
        <f t="shared" si="423"/>
        <v>34</v>
      </c>
      <c r="AH1359">
        <f>INDEX(Testing!$N$17:$N$23,FLOOR(('Frame Table'!AC1359-($E$6*AE1359)-($E$6*60*AD1359))/'Frame Table'!$F$6,1)+1)</f>
        <v>38</v>
      </c>
    </row>
    <row r="1360" spans="1:34" x14ac:dyDescent="0.25">
      <c r="A1360">
        <f t="shared" si="436"/>
        <v>1352</v>
      </c>
      <c r="B1360">
        <f t="shared" si="432"/>
        <v>1721096</v>
      </c>
      <c r="C1360">
        <f t="shared" si="424"/>
        <v>1</v>
      </c>
      <c r="D1360">
        <f t="shared" si="425"/>
        <v>7</v>
      </c>
      <c r="E1360">
        <f>INDEX(Testing!$K$17:$K$23,FLOOR(('Frame Table'!B1360-($E$6*D1360)-($E$6*60*C1360))/'Frame Table'!$F$6,1)+1)</f>
        <v>25</v>
      </c>
      <c r="F1360">
        <f t="shared" si="420"/>
        <v>23</v>
      </c>
      <c r="G1360">
        <f>INDEX(Testing!$N$17:$N$23,FLOOR(('Frame Table'!B1360-($E$6*D1360)-($E$6*60*C1360))/'Frame Table'!$F$6,1)+1)</f>
        <v>19</v>
      </c>
      <c r="J1360">
        <f t="shared" si="437"/>
        <v>1352</v>
      </c>
      <c r="K1360">
        <f t="shared" si="433"/>
        <v>1475032</v>
      </c>
      <c r="L1360">
        <f t="shared" si="426"/>
        <v>0</v>
      </c>
      <c r="M1360">
        <f t="shared" si="427"/>
        <v>57</v>
      </c>
      <c r="N1360">
        <f>INDEX(Testing!$K$17:$K$23,FLOOR(('Frame Table'!K1360-($E$6*M1360)-($E$6*60*L1360))/'Frame Table'!$F$6,1)+1)</f>
        <v>61</v>
      </c>
      <c r="O1360">
        <f t="shared" si="421"/>
        <v>61</v>
      </c>
      <c r="P1360">
        <f>INDEX(Testing!$N$17:$N$23,FLOOR(('Frame Table'!K1360-($E$6*M1360)-($E$6*60*L1360))/'Frame Table'!$F$6,1)+1)</f>
        <v>58</v>
      </c>
      <c r="S1360">
        <f t="shared" si="438"/>
        <v>1352</v>
      </c>
      <c r="T1360">
        <f t="shared" si="434"/>
        <v>2065856</v>
      </c>
      <c r="U1360">
        <f t="shared" si="428"/>
        <v>1</v>
      </c>
      <c r="V1360">
        <f t="shared" si="429"/>
        <v>20</v>
      </c>
      <c r="W1360">
        <f>INDEX(Testing!$K$17:$K$23,FLOOR(('Frame Table'!T1360-($E$6*V1360)-($E$6*60*U1360))/'Frame Table'!$F$6,1)+1)</f>
        <v>82</v>
      </c>
      <c r="X1360">
        <f t="shared" si="422"/>
        <v>69</v>
      </c>
      <c r="Y1360">
        <f>INDEX(Testing!$N$17:$N$23,FLOOR(('Frame Table'!T1360-($E$6*V1360)-($E$6*60*U1360))/'Frame Table'!$F$6,1)+1)</f>
        <v>77</v>
      </c>
      <c r="AB1360">
        <f t="shared" si="439"/>
        <v>1352</v>
      </c>
      <c r="AC1360">
        <f t="shared" si="435"/>
        <v>1289808</v>
      </c>
      <c r="AD1360">
        <f t="shared" si="430"/>
        <v>0</v>
      </c>
      <c r="AE1360">
        <f t="shared" si="431"/>
        <v>50</v>
      </c>
      <c r="AF1360">
        <f>INDEX(Testing!$K$17:$K$23,FLOOR(('Frame Table'!AC1360-($E$6*AE1360)-($E$6*60*AD1360))/'Frame Table'!$F$6,1)+1)</f>
        <v>48</v>
      </c>
      <c r="AG1360">
        <f t="shared" si="423"/>
        <v>38</v>
      </c>
      <c r="AH1360">
        <f>INDEX(Testing!$N$17:$N$23,FLOOR(('Frame Table'!AC1360-($E$6*AE1360)-($E$6*60*AD1360))/'Frame Table'!$F$6,1)+1)</f>
        <v>38</v>
      </c>
    </row>
    <row r="1361" spans="1:34" x14ac:dyDescent="0.25">
      <c r="A1361">
        <f t="shared" si="436"/>
        <v>1353</v>
      </c>
      <c r="B1361">
        <f t="shared" si="432"/>
        <v>1722369</v>
      </c>
      <c r="C1361">
        <f t="shared" si="424"/>
        <v>1</v>
      </c>
      <c r="D1361">
        <f t="shared" si="425"/>
        <v>7</v>
      </c>
      <c r="E1361">
        <f>INDEX(Testing!$K$17:$K$23,FLOOR(('Frame Table'!B1361-($E$6*D1361)-($E$6*60*C1361))/'Frame Table'!$F$6,1)+1)</f>
        <v>25</v>
      </c>
      <c r="F1361">
        <f t="shared" si="420"/>
        <v>28</v>
      </c>
      <c r="G1361">
        <f>INDEX(Testing!$N$17:$N$23,FLOOR(('Frame Table'!B1361-($E$6*D1361)-($E$6*60*C1361))/'Frame Table'!$F$6,1)+1)</f>
        <v>19</v>
      </c>
      <c r="J1361">
        <f t="shared" si="437"/>
        <v>1353</v>
      </c>
      <c r="K1361">
        <f t="shared" si="433"/>
        <v>1476123</v>
      </c>
      <c r="L1361">
        <f t="shared" si="426"/>
        <v>0</v>
      </c>
      <c r="M1361">
        <f t="shared" si="427"/>
        <v>57</v>
      </c>
      <c r="N1361">
        <f>INDEX(Testing!$K$17:$K$23,FLOOR(('Frame Table'!K1361-($E$6*M1361)-($E$6*60*L1361))/'Frame Table'!$F$6,1)+1)</f>
        <v>82</v>
      </c>
      <c r="O1361">
        <f t="shared" si="421"/>
        <v>66</v>
      </c>
      <c r="P1361">
        <f>INDEX(Testing!$N$17:$N$23,FLOOR(('Frame Table'!K1361-($E$6*M1361)-($E$6*60*L1361))/'Frame Table'!$F$6,1)+1)</f>
        <v>77</v>
      </c>
      <c r="S1361">
        <f t="shared" si="438"/>
        <v>1353</v>
      </c>
      <c r="T1361">
        <f t="shared" si="434"/>
        <v>2067384</v>
      </c>
      <c r="U1361">
        <f t="shared" si="428"/>
        <v>1</v>
      </c>
      <c r="V1361">
        <f t="shared" si="429"/>
        <v>20</v>
      </c>
      <c r="W1361">
        <f>INDEX(Testing!$K$17:$K$23,FLOOR(('Frame Table'!T1361-($E$6*V1361)-($E$6*60*U1361))/'Frame Table'!$F$6,1)+1)</f>
        <v>82</v>
      </c>
      <c r="X1361">
        <f t="shared" si="422"/>
        <v>75</v>
      </c>
      <c r="Y1361">
        <f>INDEX(Testing!$N$17:$N$23,FLOOR(('Frame Table'!T1361-($E$6*V1361)-($E$6*60*U1361))/'Frame Table'!$F$6,1)+1)</f>
        <v>77</v>
      </c>
      <c r="AB1361">
        <f t="shared" si="439"/>
        <v>1353</v>
      </c>
      <c r="AC1361">
        <f t="shared" si="435"/>
        <v>1290762</v>
      </c>
      <c r="AD1361">
        <f t="shared" si="430"/>
        <v>0</v>
      </c>
      <c r="AE1361">
        <f t="shared" si="431"/>
        <v>50</v>
      </c>
      <c r="AF1361">
        <f>INDEX(Testing!$K$17:$K$23,FLOOR(('Frame Table'!AC1361-($E$6*AE1361)-($E$6*60*AD1361))/'Frame Table'!$F$6,1)+1)</f>
        <v>48</v>
      </c>
      <c r="AG1361">
        <f t="shared" si="423"/>
        <v>42</v>
      </c>
      <c r="AH1361">
        <f>INDEX(Testing!$N$17:$N$23,FLOOR(('Frame Table'!AC1361-($E$6*AE1361)-($E$6*60*AD1361))/'Frame Table'!$F$6,1)+1)</f>
        <v>38</v>
      </c>
    </row>
    <row r="1362" spans="1:34" x14ac:dyDescent="0.25">
      <c r="A1362">
        <f t="shared" si="436"/>
        <v>1354</v>
      </c>
      <c r="B1362">
        <f t="shared" si="432"/>
        <v>1723642</v>
      </c>
      <c r="C1362">
        <f t="shared" si="424"/>
        <v>1</v>
      </c>
      <c r="D1362">
        <f t="shared" si="425"/>
        <v>7</v>
      </c>
      <c r="E1362">
        <f>INDEX(Testing!$K$17:$K$23,FLOOR(('Frame Table'!B1362-($E$6*D1362)-($E$6*60*C1362))/'Frame Table'!$F$6,1)+1)</f>
        <v>48</v>
      </c>
      <c r="F1362">
        <f t="shared" si="420"/>
        <v>32</v>
      </c>
      <c r="G1362">
        <f>INDEX(Testing!$N$17:$N$23,FLOOR(('Frame Table'!B1362-($E$6*D1362)-($E$6*60*C1362))/'Frame Table'!$F$6,1)+1)</f>
        <v>38</v>
      </c>
      <c r="J1362">
        <f t="shared" si="437"/>
        <v>1354</v>
      </c>
      <c r="K1362">
        <f t="shared" si="433"/>
        <v>1477214</v>
      </c>
      <c r="L1362">
        <f t="shared" si="426"/>
        <v>0</v>
      </c>
      <c r="M1362">
        <f t="shared" si="427"/>
        <v>57</v>
      </c>
      <c r="N1362">
        <f>INDEX(Testing!$K$17:$K$23,FLOOR(('Frame Table'!K1362-($E$6*M1362)-($E$6*60*L1362))/'Frame Table'!$F$6,1)+1)</f>
        <v>82</v>
      </c>
      <c r="O1362">
        <f t="shared" si="421"/>
        <v>70</v>
      </c>
      <c r="P1362">
        <f>INDEX(Testing!$N$17:$N$23,FLOOR(('Frame Table'!K1362-($E$6*M1362)-($E$6*60*L1362))/'Frame Table'!$F$6,1)+1)</f>
        <v>77</v>
      </c>
      <c r="S1362">
        <f t="shared" si="438"/>
        <v>1354</v>
      </c>
      <c r="T1362">
        <f t="shared" si="434"/>
        <v>2068912</v>
      </c>
      <c r="U1362">
        <f t="shared" si="428"/>
        <v>1</v>
      </c>
      <c r="V1362">
        <f t="shared" si="429"/>
        <v>20</v>
      </c>
      <c r="W1362">
        <f>INDEX(Testing!$K$17:$K$23,FLOOR(('Frame Table'!T1362-($E$6*V1362)-($E$6*60*U1362))/'Frame Table'!$F$6,1)+1)</f>
        <v>97</v>
      </c>
      <c r="X1362">
        <f t="shared" si="422"/>
        <v>81</v>
      </c>
      <c r="Y1362">
        <f>INDEX(Testing!$N$17:$N$23,FLOOR(('Frame Table'!T1362-($E$6*V1362)-($E$6*60*U1362))/'Frame Table'!$F$6,1)+1)</f>
        <v>96</v>
      </c>
      <c r="AB1362">
        <f t="shared" si="439"/>
        <v>1354</v>
      </c>
      <c r="AC1362">
        <f t="shared" si="435"/>
        <v>1291716</v>
      </c>
      <c r="AD1362">
        <f t="shared" si="430"/>
        <v>0</v>
      </c>
      <c r="AE1362">
        <f t="shared" si="431"/>
        <v>50</v>
      </c>
      <c r="AF1362">
        <f>INDEX(Testing!$K$17:$K$23,FLOOR(('Frame Table'!AC1362-($E$6*AE1362)-($E$6*60*AD1362))/'Frame Table'!$F$6,1)+1)</f>
        <v>48</v>
      </c>
      <c r="AG1362">
        <f t="shared" si="423"/>
        <v>45</v>
      </c>
      <c r="AH1362">
        <f>INDEX(Testing!$N$17:$N$23,FLOOR(('Frame Table'!AC1362-($E$6*AE1362)-($E$6*60*AD1362))/'Frame Table'!$F$6,1)+1)</f>
        <v>38</v>
      </c>
    </row>
    <row r="1363" spans="1:34" x14ac:dyDescent="0.25">
      <c r="A1363">
        <f t="shared" si="436"/>
        <v>1355</v>
      </c>
      <c r="B1363">
        <f t="shared" si="432"/>
        <v>1724915</v>
      </c>
      <c r="C1363">
        <f t="shared" si="424"/>
        <v>1</v>
      </c>
      <c r="D1363">
        <f t="shared" si="425"/>
        <v>7</v>
      </c>
      <c r="E1363">
        <f>INDEX(Testing!$K$17:$K$23,FLOOR(('Frame Table'!B1363-($E$6*D1363)-($E$6*60*C1363))/'Frame Table'!$F$6,1)+1)</f>
        <v>48</v>
      </c>
      <c r="F1363">
        <f t="shared" si="420"/>
        <v>37</v>
      </c>
      <c r="G1363">
        <f>INDEX(Testing!$N$17:$N$23,FLOOR(('Frame Table'!B1363-($E$6*D1363)-($E$6*60*C1363))/'Frame Table'!$F$6,1)+1)</f>
        <v>38</v>
      </c>
      <c r="J1363">
        <f t="shared" si="437"/>
        <v>1355</v>
      </c>
      <c r="K1363">
        <f t="shared" si="433"/>
        <v>1478305</v>
      </c>
      <c r="L1363">
        <f t="shared" si="426"/>
        <v>0</v>
      </c>
      <c r="M1363">
        <f t="shared" si="427"/>
        <v>57</v>
      </c>
      <c r="N1363">
        <f>INDEX(Testing!$K$17:$K$23,FLOOR(('Frame Table'!K1363-($E$6*M1363)-($E$6*60*L1363))/'Frame Table'!$F$6,1)+1)</f>
        <v>82</v>
      </c>
      <c r="O1363">
        <f t="shared" si="421"/>
        <v>74</v>
      </c>
      <c r="P1363">
        <f>INDEX(Testing!$N$17:$N$23,FLOOR(('Frame Table'!K1363-($E$6*M1363)-($E$6*60*L1363))/'Frame Table'!$F$6,1)+1)</f>
        <v>77</v>
      </c>
      <c r="S1363">
        <f t="shared" si="438"/>
        <v>1355</v>
      </c>
      <c r="T1363">
        <f t="shared" si="434"/>
        <v>2070440</v>
      </c>
      <c r="U1363">
        <f t="shared" si="428"/>
        <v>1</v>
      </c>
      <c r="V1363">
        <f t="shared" si="429"/>
        <v>20</v>
      </c>
      <c r="W1363">
        <f>INDEX(Testing!$K$17:$K$23,FLOOR(('Frame Table'!T1363-($E$6*V1363)-($E$6*60*U1363))/'Frame Table'!$F$6,1)+1)</f>
        <v>97</v>
      </c>
      <c r="X1363">
        <f t="shared" si="422"/>
        <v>87</v>
      </c>
      <c r="Y1363">
        <f>INDEX(Testing!$N$17:$N$23,FLOOR(('Frame Table'!T1363-($E$6*V1363)-($E$6*60*U1363))/'Frame Table'!$F$6,1)+1)</f>
        <v>96</v>
      </c>
      <c r="AB1363">
        <f t="shared" si="439"/>
        <v>1355</v>
      </c>
      <c r="AC1363">
        <f t="shared" si="435"/>
        <v>1292670</v>
      </c>
      <c r="AD1363">
        <f t="shared" si="430"/>
        <v>0</v>
      </c>
      <c r="AE1363">
        <f t="shared" si="431"/>
        <v>50</v>
      </c>
      <c r="AF1363">
        <f>INDEX(Testing!$K$17:$K$23,FLOOR(('Frame Table'!AC1363-($E$6*AE1363)-($E$6*60*AD1363))/'Frame Table'!$F$6,1)+1)</f>
        <v>61</v>
      </c>
      <c r="AG1363">
        <f t="shared" si="423"/>
        <v>49</v>
      </c>
      <c r="AH1363">
        <f>INDEX(Testing!$N$17:$N$23,FLOOR(('Frame Table'!AC1363-($E$6*AE1363)-($E$6*60*AD1363))/'Frame Table'!$F$6,1)+1)</f>
        <v>58</v>
      </c>
    </row>
    <row r="1364" spans="1:34" x14ac:dyDescent="0.25">
      <c r="A1364">
        <f t="shared" si="436"/>
        <v>1356</v>
      </c>
      <c r="B1364">
        <f t="shared" si="432"/>
        <v>1726188</v>
      </c>
      <c r="C1364">
        <f t="shared" si="424"/>
        <v>1</v>
      </c>
      <c r="D1364">
        <f t="shared" si="425"/>
        <v>7</v>
      </c>
      <c r="E1364">
        <f>INDEX(Testing!$K$17:$K$23,FLOOR(('Frame Table'!B1364-($E$6*D1364)-($E$6*60*C1364))/'Frame Table'!$F$6,1)+1)</f>
        <v>48</v>
      </c>
      <c r="F1364">
        <f t="shared" si="420"/>
        <v>42</v>
      </c>
      <c r="G1364">
        <f>INDEX(Testing!$N$17:$N$23,FLOOR(('Frame Table'!B1364-($E$6*D1364)-($E$6*60*C1364))/'Frame Table'!$F$6,1)+1)</f>
        <v>38</v>
      </c>
      <c r="J1364">
        <f t="shared" si="437"/>
        <v>1356</v>
      </c>
      <c r="K1364">
        <f t="shared" si="433"/>
        <v>1479396</v>
      </c>
      <c r="L1364">
        <f t="shared" si="426"/>
        <v>0</v>
      </c>
      <c r="M1364">
        <f t="shared" si="427"/>
        <v>57</v>
      </c>
      <c r="N1364">
        <f>INDEX(Testing!$K$17:$K$23,FLOOR(('Frame Table'!K1364-($E$6*M1364)-($E$6*60*L1364))/'Frame Table'!$F$6,1)+1)</f>
        <v>82</v>
      </c>
      <c r="O1364">
        <f t="shared" si="421"/>
        <v>78</v>
      </c>
      <c r="P1364">
        <f>INDEX(Testing!$N$17:$N$23,FLOOR(('Frame Table'!K1364-($E$6*M1364)-($E$6*60*L1364))/'Frame Table'!$F$6,1)+1)</f>
        <v>77</v>
      </c>
      <c r="S1364">
        <f t="shared" si="438"/>
        <v>1356</v>
      </c>
      <c r="T1364">
        <f t="shared" si="434"/>
        <v>2071968</v>
      </c>
      <c r="U1364">
        <f t="shared" si="428"/>
        <v>1</v>
      </c>
      <c r="V1364">
        <f t="shared" si="429"/>
        <v>20</v>
      </c>
      <c r="W1364">
        <f>INDEX(Testing!$K$17:$K$23,FLOOR(('Frame Table'!T1364-($E$6*V1364)-($E$6*60*U1364))/'Frame Table'!$F$6,1)+1)</f>
        <v>97</v>
      </c>
      <c r="X1364">
        <f t="shared" si="422"/>
        <v>93</v>
      </c>
      <c r="Y1364">
        <f>INDEX(Testing!$N$17:$N$23,FLOOR(('Frame Table'!T1364-($E$6*V1364)-($E$6*60*U1364))/'Frame Table'!$F$6,1)+1)</f>
        <v>96</v>
      </c>
      <c r="AB1364">
        <f t="shared" si="439"/>
        <v>1356</v>
      </c>
      <c r="AC1364">
        <f t="shared" si="435"/>
        <v>1293624</v>
      </c>
      <c r="AD1364">
        <f t="shared" si="430"/>
        <v>0</v>
      </c>
      <c r="AE1364">
        <f t="shared" si="431"/>
        <v>50</v>
      </c>
      <c r="AF1364">
        <f>INDEX(Testing!$K$17:$K$23,FLOOR(('Frame Table'!AC1364-($E$6*AE1364)-($E$6*60*AD1364))/'Frame Table'!$F$6,1)+1)</f>
        <v>61</v>
      </c>
      <c r="AG1364">
        <f t="shared" si="423"/>
        <v>53</v>
      </c>
      <c r="AH1364">
        <f>INDEX(Testing!$N$17:$N$23,FLOOR(('Frame Table'!AC1364-($E$6*AE1364)-($E$6*60*AD1364))/'Frame Table'!$F$6,1)+1)</f>
        <v>58</v>
      </c>
    </row>
    <row r="1365" spans="1:34" x14ac:dyDescent="0.25">
      <c r="A1365">
        <f t="shared" si="436"/>
        <v>1357</v>
      </c>
      <c r="B1365">
        <f t="shared" si="432"/>
        <v>1727461</v>
      </c>
      <c r="C1365">
        <f t="shared" si="424"/>
        <v>1</v>
      </c>
      <c r="D1365">
        <f t="shared" si="425"/>
        <v>7</v>
      </c>
      <c r="E1365">
        <f>INDEX(Testing!$K$17:$K$23,FLOOR(('Frame Table'!B1365-($E$6*D1365)-($E$6*60*C1365))/'Frame Table'!$F$6,1)+1)</f>
        <v>48</v>
      </c>
      <c r="F1365">
        <f t="shared" si="420"/>
        <v>47</v>
      </c>
      <c r="G1365">
        <f>INDEX(Testing!$N$17:$N$23,FLOOR(('Frame Table'!B1365-($E$6*D1365)-($E$6*60*C1365))/'Frame Table'!$F$6,1)+1)</f>
        <v>38</v>
      </c>
      <c r="J1365">
        <f t="shared" si="437"/>
        <v>1357</v>
      </c>
      <c r="K1365">
        <f t="shared" si="433"/>
        <v>1480487</v>
      </c>
      <c r="L1365">
        <f t="shared" si="426"/>
        <v>0</v>
      </c>
      <c r="M1365">
        <f t="shared" si="427"/>
        <v>57</v>
      </c>
      <c r="N1365">
        <f>INDEX(Testing!$K$17:$K$23,FLOOR(('Frame Table'!K1365-($E$6*M1365)-($E$6*60*L1365))/'Frame Table'!$F$6,1)+1)</f>
        <v>97</v>
      </c>
      <c r="O1365">
        <f t="shared" si="421"/>
        <v>83</v>
      </c>
      <c r="P1365">
        <f>INDEX(Testing!$N$17:$N$23,FLOOR(('Frame Table'!K1365-($E$6*M1365)-($E$6*60*L1365))/'Frame Table'!$F$6,1)+1)</f>
        <v>96</v>
      </c>
      <c r="S1365">
        <f t="shared" si="438"/>
        <v>1357</v>
      </c>
      <c r="T1365">
        <f t="shared" si="434"/>
        <v>2073496</v>
      </c>
      <c r="U1365">
        <f t="shared" si="428"/>
        <v>1</v>
      </c>
      <c r="V1365">
        <f t="shared" si="429"/>
        <v>20</v>
      </c>
      <c r="W1365">
        <f>INDEX(Testing!$K$17:$K$23,FLOOR(('Frame Table'!T1365-($E$6*V1365)-($E$6*60*U1365))/'Frame Table'!$F$6,1)+1)</f>
        <v>99</v>
      </c>
      <c r="X1365">
        <f t="shared" si="422"/>
        <v>99</v>
      </c>
      <c r="Y1365">
        <f>INDEX(Testing!$N$17:$N$23,FLOOR(('Frame Table'!T1365-($E$6*V1365)-($E$6*60*U1365))/'Frame Table'!$F$6,1)+1)</f>
        <v>99</v>
      </c>
      <c r="AB1365">
        <f t="shared" si="439"/>
        <v>1357</v>
      </c>
      <c r="AC1365">
        <f t="shared" si="435"/>
        <v>1294578</v>
      </c>
      <c r="AD1365">
        <f t="shared" si="430"/>
        <v>0</v>
      </c>
      <c r="AE1365">
        <f t="shared" si="431"/>
        <v>50</v>
      </c>
      <c r="AF1365">
        <f>INDEX(Testing!$K$17:$K$23,FLOOR(('Frame Table'!AC1365-($E$6*AE1365)-($E$6*60*AD1365))/'Frame Table'!$F$6,1)+1)</f>
        <v>61</v>
      </c>
      <c r="AG1365">
        <f t="shared" si="423"/>
        <v>56</v>
      </c>
      <c r="AH1365">
        <f>INDEX(Testing!$N$17:$N$23,FLOOR(('Frame Table'!AC1365-($E$6*AE1365)-($E$6*60*AD1365))/'Frame Table'!$F$6,1)+1)</f>
        <v>58</v>
      </c>
    </row>
    <row r="1366" spans="1:34" x14ac:dyDescent="0.25">
      <c r="A1366">
        <f t="shared" si="436"/>
        <v>1358</v>
      </c>
      <c r="B1366">
        <f t="shared" si="432"/>
        <v>1728734</v>
      </c>
      <c r="C1366">
        <f t="shared" si="424"/>
        <v>1</v>
      </c>
      <c r="D1366">
        <f t="shared" si="425"/>
        <v>7</v>
      </c>
      <c r="E1366">
        <f>INDEX(Testing!$K$17:$K$23,FLOOR(('Frame Table'!B1366-($E$6*D1366)-($E$6*60*C1366))/'Frame Table'!$F$6,1)+1)</f>
        <v>61</v>
      </c>
      <c r="F1366">
        <f t="shared" si="420"/>
        <v>52</v>
      </c>
      <c r="G1366">
        <f>INDEX(Testing!$N$17:$N$23,FLOOR(('Frame Table'!B1366-($E$6*D1366)-($E$6*60*C1366))/'Frame Table'!$F$6,1)+1)</f>
        <v>58</v>
      </c>
      <c r="J1366">
        <f t="shared" si="437"/>
        <v>1358</v>
      </c>
      <c r="K1366">
        <f t="shared" si="433"/>
        <v>1481578</v>
      </c>
      <c r="L1366">
        <f t="shared" si="426"/>
        <v>0</v>
      </c>
      <c r="M1366">
        <f t="shared" si="427"/>
        <v>57</v>
      </c>
      <c r="N1366">
        <f>INDEX(Testing!$K$17:$K$23,FLOOR(('Frame Table'!K1366-($E$6*M1366)-($E$6*60*L1366))/'Frame Table'!$F$6,1)+1)</f>
        <v>97</v>
      </c>
      <c r="O1366">
        <f t="shared" si="421"/>
        <v>87</v>
      </c>
      <c r="P1366">
        <f>INDEX(Testing!$N$17:$N$23,FLOOR(('Frame Table'!K1366-($E$6*M1366)-($E$6*60*L1366))/'Frame Table'!$F$6,1)+1)</f>
        <v>96</v>
      </c>
      <c r="S1366">
        <f t="shared" si="438"/>
        <v>1358</v>
      </c>
      <c r="T1366">
        <f t="shared" si="434"/>
        <v>2075024</v>
      </c>
      <c r="U1366">
        <f t="shared" si="428"/>
        <v>1</v>
      </c>
      <c r="V1366">
        <f t="shared" si="429"/>
        <v>21</v>
      </c>
      <c r="W1366">
        <f>INDEX(Testing!$K$17:$K$23,FLOOR(('Frame Table'!T1366-($E$6*V1366)-($E$6*60*U1366))/'Frame Table'!$F$6,1)+1)</f>
        <v>0</v>
      </c>
      <c r="X1366">
        <f t="shared" si="422"/>
        <v>5</v>
      </c>
      <c r="Y1366">
        <f>INDEX(Testing!$N$17:$N$23,FLOOR(('Frame Table'!T1366-($E$6*V1366)-($E$6*60*U1366))/'Frame Table'!$F$6,1)+1)</f>
        <v>0</v>
      </c>
      <c r="AB1366">
        <f t="shared" si="439"/>
        <v>1358</v>
      </c>
      <c r="AC1366">
        <f t="shared" si="435"/>
        <v>1295532</v>
      </c>
      <c r="AD1366">
        <f t="shared" si="430"/>
        <v>0</v>
      </c>
      <c r="AE1366">
        <f t="shared" si="431"/>
        <v>50</v>
      </c>
      <c r="AF1366">
        <f>INDEX(Testing!$K$17:$K$23,FLOOR(('Frame Table'!AC1366-($E$6*AE1366)-($E$6*60*AD1366))/'Frame Table'!$F$6,1)+1)</f>
        <v>61</v>
      </c>
      <c r="AG1366">
        <f t="shared" si="423"/>
        <v>60</v>
      </c>
      <c r="AH1366">
        <f>INDEX(Testing!$N$17:$N$23,FLOOR(('Frame Table'!AC1366-($E$6*AE1366)-($E$6*60*AD1366))/'Frame Table'!$F$6,1)+1)</f>
        <v>58</v>
      </c>
    </row>
    <row r="1367" spans="1:34" x14ac:dyDescent="0.25">
      <c r="A1367">
        <f t="shared" si="436"/>
        <v>1359</v>
      </c>
      <c r="B1367">
        <f t="shared" si="432"/>
        <v>1730007</v>
      </c>
      <c r="C1367">
        <f t="shared" si="424"/>
        <v>1</v>
      </c>
      <c r="D1367">
        <f t="shared" si="425"/>
        <v>7</v>
      </c>
      <c r="E1367">
        <f>INDEX(Testing!$K$17:$K$23,FLOOR(('Frame Table'!B1367-($E$6*D1367)-($E$6*60*C1367))/'Frame Table'!$F$6,1)+1)</f>
        <v>61</v>
      </c>
      <c r="F1367">
        <f t="shared" si="420"/>
        <v>57</v>
      </c>
      <c r="G1367">
        <f>INDEX(Testing!$N$17:$N$23,FLOOR(('Frame Table'!B1367-($E$6*D1367)-($E$6*60*C1367))/'Frame Table'!$F$6,1)+1)</f>
        <v>58</v>
      </c>
      <c r="J1367">
        <f t="shared" si="437"/>
        <v>1359</v>
      </c>
      <c r="K1367">
        <f t="shared" si="433"/>
        <v>1482669</v>
      </c>
      <c r="L1367">
        <f t="shared" si="426"/>
        <v>0</v>
      </c>
      <c r="M1367">
        <f t="shared" si="427"/>
        <v>57</v>
      </c>
      <c r="N1367">
        <f>INDEX(Testing!$K$17:$K$23,FLOOR(('Frame Table'!K1367-($E$6*M1367)-($E$6*60*L1367))/'Frame Table'!$F$6,1)+1)</f>
        <v>97</v>
      </c>
      <c r="O1367">
        <f t="shared" si="421"/>
        <v>91</v>
      </c>
      <c r="P1367">
        <f>INDEX(Testing!$N$17:$N$23,FLOOR(('Frame Table'!K1367-($E$6*M1367)-($E$6*60*L1367))/'Frame Table'!$F$6,1)+1)</f>
        <v>96</v>
      </c>
      <c r="S1367">
        <f t="shared" si="438"/>
        <v>1359</v>
      </c>
      <c r="T1367">
        <f t="shared" si="434"/>
        <v>2076552</v>
      </c>
      <c r="U1367">
        <f t="shared" si="428"/>
        <v>1</v>
      </c>
      <c r="V1367">
        <f t="shared" si="429"/>
        <v>21</v>
      </c>
      <c r="W1367">
        <f>INDEX(Testing!$K$17:$K$23,FLOOR(('Frame Table'!T1367-($E$6*V1367)-($E$6*60*U1367))/'Frame Table'!$F$6,1)+1)</f>
        <v>0</v>
      </c>
      <c r="X1367">
        <f t="shared" si="422"/>
        <v>11</v>
      </c>
      <c r="Y1367">
        <f>INDEX(Testing!$N$17:$N$23,FLOOR(('Frame Table'!T1367-($E$6*V1367)-($E$6*60*U1367))/'Frame Table'!$F$6,1)+1)</f>
        <v>0</v>
      </c>
      <c r="AB1367">
        <f t="shared" si="439"/>
        <v>1359</v>
      </c>
      <c r="AC1367">
        <f t="shared" si="435"/>
        <v>1296486</v>
      </c>
      <c r="AD1367">
        <f t="shared" si="430"/>
        <v>0</v>
      </c>
      <c r="AE1367">
        <f t="shared" si="431"/>
        <v>50</v>
      </c>
      <c r="AF1367">
        <f>INDEX(Testing!$K$17:$K$23,FLOOR(('Frame Table'!AC1367-($E$6*AE1367)-($E$6*60*AD1367))/'Frame Table'!$F$6,1)+1)</f>
        <v>82</v>
      </c>
      <c r="AG1367">
        <f t="shared" si="423"/>
        <v>64</v>
      </c>
      <c r="AH1367">
        <f>INDEX(Testing!$N$17:$N$23,FLOOR(('Frame Table'!AC1367-($E$6*AE1367)-($E$6*60*AD1367))/'Frame Table'!$F$6,1)+1)</f>
        <v>77</v>
      </c>
    </row>
    <row r="1368" spans="1:34" x14ac:dyDescent="0.25">
      <c r="A1368">
        <f t="shared" si="436"/>
        <v>1360</v>
      </c>
      <c r="B1368">
        <f t="shared" si="432"/>
        <v>1731280</v>
      </c>
      <c r="C1368">
        <f t="shared" si="424"/>
        <v>1</v>
      </c>
      <c r="D1368">
        <f t="shared" si="425"/>
        <v>7</v>
      </c>
      <c r="E1368">
        <f>INDEX(Testing!$K$17:$K$23,FLOOR(('Frame Table'!B1368-($E$6*D1368)-($E$6*60*C1368))/'Frame Table'!$F$6,1)+1)</f>
        <v>61</v>
      </c>
      <c r="F1368">
        <f t="shared" si="420"/>
        <v>62</v>
      </c>
      <c r="G1368">
        <f>INDEX(Testing!$N$17:$N$23,FLOOR(('Frame Table'!B1368-($E$6*D1368)-($E$6*60*C1368))/'Frame Table'!$F$6,1)+1)</f>
        <v>58</v>
      </c>
      <c r="J1368">
        <f t="shared" si="437"/>
        <v>1360</v>
      </c>
      <c r="K1368">
        <f t="shared" si="433"/>
        <v>1483760</v>
      </c>
      <c r="L1368">
        <f t="shared" si="426"/>
        <v>0</v>
      </c>
      <c r="M1368">
        <f t="shared" si="427"/>
        <v>57</v>
      </c>
      <c r="N1368">
        <f>INDEX(Testing!$K$17:$K$23,FLOOR(('Frame Table'!K1368-($E$6*M1368)-($E$6*60*L1368))/'Frame Table'!$F$6,1)+1)</f>
        <v>97</v>
      </c>
      <c r="O1368">
        <f t="shared" si="421"/>
        <v>95</v>
      </c>
      <c r="P1368">
        <f>INDEX(Testing!$N$17:$N$23,FLOOR(('Frame Table'!K1368-($E$6*M1368)-($E$6*60*L1368))/'Frame Table'!$F$6,1)+1)</f>
        <v>96</v>
      </c>
      <c r="S1368">
        <f t="shared" si="438"/>
        <v>1360</v>
      </c>
      <c r="T1368">
        <f t="shared" si="434"/>
        <v>2078080</v>
      </c>
      <c r="U1368">
        <f t="shared" si="428"/>
        <v>1</v>
      </c>
      <c r="V1368">
        <f t="shared" si="429"/>
        <v>21</v>
      </c>
      <c r="W1368">
        <f>INDEX(Testing!$K$17:$K$23,FLOOR(('Frame Table'!T1368-($E$6*V1368)-($E$6*60*U1368))/'Frame Table'!$F$6,1)+1)</f>
        <v>25</v>
      </c>
      <c r="X1368">
        <f t="shared" si="422"/>
        <v>17</v>
      </c>
      <c r="Y1368">
        <f>INDEX(Testing!$N$17:$N$23,FLOOR(('Frame Table'!T1368-($E$6*V1368)-($E$6*60*U1368))/'Frame Table'!$F$6,1)+1)</f>
        <v>19</v>
      </c>
      <c r="AB1368">
        <f t="shared" si="439"/>
        <v>1360</v>
      </c>
      <c r="AC1368">
        <f t="shared" si="435"/>
        <v>1297440</v>
      </c>
      <c r="AD1368">
        <f t="shared" si="430"/>
        <v>0</v>
      </c>
      <c r="AE1368">
        <f t="shared" si="431"/>
        <v>50</v>
      </c>
      <c r="AF1368">
        <f>INDEX(Testing!$K$17:$K$23,FLOOR(('Frame Table'!AC1368-($E$6*AE1368)-($E$6*60*AD1368))/'Frame Table'!$F$6,1)+1)</f>
        <v>82</v>
      </c>
      <c r="AG1368">
        <f t="shared" si="423"/>
        <v>68</v>
      </c>
      <c r="AH1368">
        <f>INDEX(Testing!$N$17:$N$23,FLOOR(('Frame Table'!AC1368-($E$6*AE1368)-($E$6*60*AD1368))/'Frame Table'!$F$6,1)+1)</f>
        <v>77</v>
      </c>
    </row>
    <row r="1369" spans="1:34" x14ac:dyDescent="0.25">
      <c r="A1369">
        <f t="shared" si="436"/>
        <v>1361</v>
      </c>
      <c r="B1369">
        <f t="shared" si="432"/>
        <v>1732553</v>
      </c>
      <c r="C1369">
        <f t="shared" si="424"/>
        <v>1</v>
      </c>
      <c r="D1369">
        <f t="shared" si="425"/>
        <v>7</v>
      </c>
      <c r="E1369">
        <f>INDEX(Testing!$K$17:$K$23,FLOOR(('Frame Table'!B1369-($E$6*D1369)-($E$6*60*C1369))/'Frame Table'!$F$6,1)+1)</f>
        <v>82</v>
      </c>
      <c r="F1369">
        <f t="shared" si="420"/>
        <v>67</v>
      </c>
      <c r="G1369">
        <f>INDEX(Testing!$N$17:$N$23,FLOOR(('Frame Table'!B1369-($E$6*D1369)-($E$6*60*C1369))/'Frame Table'!$F$6,1)+1)</f>
        <v>77</v>
      </c>
      <c r="J1369">
        <f t="shared" si="437"/>
        <v>1361</v>
      </c>
      <c r="K1369">
        <f t="shared" si="433"/>
        <v>1484851</v>
      </c>
      <c r="L1369">
        <f t="shared" si="426"/>
        <v>0</v>
      </c>
      <c r="M1369">
        <f t="shared" si="427"/>
        <v>58</v>
      </c>
      <c r="N1369">
        <f>INDEX(Testing!$K$17:$K$23,FLOOR(('Frame Table'!K1369-($E$6*M1369)-($E$6*60*L1369))/'Frame Table'!$F$6,1)+1)</f>
        <v>0</v>
      </c>
      <c r="O1369">
        <f t="shared" si="421"/>
        <v>0</v>
      </c>
      <c r="P1369">
        <f>INDEX(Testing!$N$17:$N$23,FLOOR(('Frame Table'!K1369-($E$6*M1369)-($E$6*60*L1369))/'Frame Table'!$F$6,1)+1)</f>
        <v>0</v>
      </c>
      <c r="S1369">
        <f t="shared" si="438"/>
        <v>1361</v>
      </c>
      <c r="T1369">
        <f t="shared" si="434"/>
        <v>2079608</v>
      </c>
      <c r="U1369">
        <f t="shared" si="428"/>
        <v>1</v>
      </c>
      <c r="V1369">
        <f t="shared" si="429"/>
        <v>21</v>
      </c>
      <c r="W1369">
        <f>INDEX(Testing!$K$17:$K$23,FLOOR(('Frame Table'!T1369-($E$6*V1369)-($E$6*60*U1369))/'Frame Table'!$F$6,1)+1)</f>
        <v>25</v>
      </c>
      <c r="X1369">
        <f t="shared" si="422"/>
        <v>23</v>
      </c>
      <c r="Y1369">
        <f>INDEX(Testing!$N$17:$N$23,FLOOR(('Frame Table'!T1369-($E$6*V1369)-($E$6*60*U1369))/'Frame Table'!$F$6,1)+1)</f>
        <v>19</v>
      </c>
      <c r="AB1369">
        <f t="shared" si="439"/>
        <v>1361</v>
      </c>
      <c r="AC1369">
        <f t="shared" si="435"/>
        <v>1298394</v>
      </c>
      <c r="AD1369">
        <f t="shared" si="430"/>
        <v>0</v>
      </c>
      <c r="AE1369">
        <f t="shared" si="431"/>
        <v>50</v>
      </c>
      <c r="AF1369">
        <f>INDEX(Testing!$K$17:$K$23,FLOOR(('Frame Table'!AC1369-($E$6*AE1369)-($E$6*60*AD1369))/'Frame Table'!$F$6,1)+1)</f>
        <v>82</v>
      </c>
      <c r="AG1369">
        <f t="shared" si="423"/>
        <v>71</v>
      </c>
      <c r="AH1369">
        <f>INDEX(Testing!$N$17:$N$23,FLOOR(('Frame Table'!AC1369-($E$6*AE1369)-($E$6*60*AD1369))/'Frame Table'!$F$6,1)+1)</f>
        <v>77</v>
      </c>
    </row>
    <row r="1370" spans="1:34" x14ac:dyDescent="0.25">
      <c r="A1370">
        <f t="shared" si="436"/>
        <v>1362</v>
      </c>
      <c r="B1370">
        <f t="shared" si="432"/>
        <v>1733826</v>
      </c>
      <c r="C1370">
        <f t="shared" si="424"/>
        <v>1</v>
      </c>
      <c r="D1370">
        <f t="shared" si="425"/>
        <v>7</v>
      </c>
      <c r="E1370">
        <f>INDEX(Testing!$K$17:$K$23,FLOOR(('Frame Table'!B1370-($E$6*D1370)-($E$6*60*C1370))/'Frame Table'!$F$6,1)+1)</f>
        <v>82</v>
      </c>
      <c r="F1370">
        <f t="shared" si="420"/>
        <v>72</v>
      </c>
      <c r="G1370">
        <f>INDEX(Testing!$N$17:$N$23,FLOOR(('Frame Table'!B1370-($E$6*D1370)-($E$6*60*C1370))/'Frame Table'!$F$6,1)+1)</f>
        <v>77</v>
      </c>
      <c r="J1370">
        <f t="shared" si="437"/>
        <v>1362</v>
      </c>
      <c r="K1370">
        <f t="shared" si="433"/>
        <v>1485942</v>
      </c>
      <c r="L1370">
        <f t="shared" si="426"/>
        <v>0</v>
      </c>
      <c r="M1370">
        <f t="shared" si="427"/>
        <v>58</v>
      </c>
      <c r="N1370">
        <f>INDEX(Testing!$K$17:$K$23,FLOOR(('Frame Table'!K1370-($E$6*M1370)-($E$6*60*L1370))/'Frame Table'!$F$6,1)+1)</f>
        <v>0</v>
      </c>
      <c r="O1370">
        <f t="shared" si="421"/>
        <v>4</v>
      </c>
      <c r="P1370">
        <f>INDEX(Testing!$N$17:$N$23,FLOOR(('Frame Table'!K1370-($E$6*M1370)-($E$6*60*L1370))/'Frame Table'!$F$6,1)+1)</f>
        <v>0</v>
      </c>
      <c r="S1370">
        <f t="shared" si="438"/>
        <v>1362</v>
      </c>
      <c r="T1370">
        <f t="shared" si="434"/>
        <v>2081136</v>
      </c>
      <c r="U1370">
        <f t="shared" si="428"/>
        <v>1</v>
      </c>
      <c r="V1370">
        <f t="shared" si="429"/>
        <v>21</v>
      </c>
      <c r="W1370">
        <f>INDEX(Testing!$K$17:$K$23,FLOOR(('Frame Table'!T1370-($E$6*V1370)-($E$6*60*U1370))/'Frame Table'!$F$6,1)+1)</f>
        <v>25</v>
      </c>
      <c r="X1370">
        <f t="shared" si="422"/>
        <v>29</v>
      </c>
      <c r="Y1370">
        <f>INDEX(Testing!$N$17:$N$23,FLOOR(('Frame Table'!T1370-($E$6*V1370)-($E$6*60*U1370))/'Frame Table'!$F$6,1)+1)</f>
        <v>19</v>
      </c>
      <c r="AB1370">
        <f t="shared" si="439"/>
        <v>1362</v>
      </c>
      <c r="AC1370">
        <f t="shared" si="435"/>
        <v>1299348</v>
      </c>
      <c r="AD1370">
        <f t="shared" si="430"/>
        <v>0</v>
      </c>
      <c r="AE1370">
        <f t="shared" si="431"/>
        <v>50</v>
      </c>
      <c r="AF1370">
        <f>INDEX(Testing!$K$17:$K$23,FLOOR(('Frame Table'!AC1370-($E$6*AE1370)-($E$6*60*AD1370))/'Frame Table'!$F$6,1)+1)</f>
        <v>82</v>
      </c>
      <c r="AG1370">
        <f t="shared" si="423"/>
        <v>75</v>
      </c>
      <c r="AH1370">
        <f>INDEX(Testing!$N$17:$N$23,FLOOR(('Frame Table'!AC1370-($E$6*AE1370)-($E$6*60*AD1370))/'Frame Table'!$F$6,1)+1)</f>
        <v>77</v>
      </c>
    </row>
    <row r="1371" spans="1:34" x14ac:dyDescent="0.25">
      <c r="A1371">
        <f t="shared" si="436"/>
        <v>1363</v>
      </c>
      <c r="B1371">
        <f t="shared" si="432"/>
        <v>1735099</v>
      </c>
      <c r="C1371">
        <f t="shared" si="424"/>
        <v>1</v>
      </c>
      <c r="D1371">
        <f t="shared" si="425"/>
        <v>7</v>
      </c>
      <c r="E1371">
        <f>INDEX(Testing!$K$17:$K$23,FLOOR(('Frame Table'!B1371-($E$6*D1371)-($E$6*60*C1371))/'Frame Table'!$F$6,1)+1)</f>
        <v>82</v>
      </c>
      <c r="F1371">
        <f t="shared" si="420"/>
        <v>77</v>
      </c>
      <c r="G1371">
        <f>INDEX(Testing!$N$17:$N$23,FLOOR(('Frame Table'!B1371-($E$6*D1371)-($E$6*60*C1371))/'Frame Table'!$F$6,1)+1)</f>
        <v>77</v>
      </c>
      <c r="J1371">
        <f t="shared" si="437"/>
        <v>1363</v>
      </c>
      <c r="K1371">
        <f t="shared" si="433"/>
        <v>1487033</v>
      </c>
      <c r="L1371">
        <f t="shared" si="426"/>
        <v>0</v>
      </c>
      <c r="M1371">
        <f t="shared" si="427"/>
        <v>58</v>
      </c>
      <c r="N1371">
        <f>INDEX(Testing!$K$17:$K$23,FLOOR(('Frame Table'!K1371-($E$6*M1371)-($E$6*60*L1371))/'Frame Table'!$F$6,1)+1)</f>
        <v>0</v>
      </c>
      <c r="O1371">
        <f t="shared" si="421"/>
        <v>8</v>
      </c>
      <c r="P1371">
        <f>INDEX(Testing!$N$17:$N$23,FLOOR(('Frame Table'!K1371-($E$6*M1371)-($E$6*60*L1371))/'Frame Table'!$F$6,1)+1)</f>
        <v>0</v>
      </c>
      <c r="S1371">
        <f t="shared" si="438"/>
        <v>1363</v>
      </c>
      <c r="T1371">
        <f t="shared" si="434"/>
        <v>2082664</v>
      </c>
      <c r="U1371">
        <f t="shared" si="428"/>
        <v>1</v>
      </c>
      <c r="V1371">
        <f t="shared" si="429"/>
        <v>21</v>
      </c>
      <c r="W1371">
        <f>INDEX(Testing!$K$17:$K$23,FLOOR(('Frame Table'!T1371-($E$6*V1371)-($E$6*60*U1371))/'Frame Table'!$F$6,1)+1)</f>
        <v>48</v>
      </c>
      <c r="X1371">
        <f t="shared" si="422"/>
        <v>35</v>
      </c>
      <c r="Y1371">
        <f>INDEX(Testing!$N$17:$N$23,FLOOR(('Frame Table'!T1371-($E$6*V1371)-($E$6*60*U1371))/'Frame Table'!$F$6,1)+1)</f>
        <v>38</v>
      </c>
      <c r="AB1371">
        <f t="shared" si="439"/>
        <v>1363</v>
      </c>
      <c r="AC1371">
        <f t="shared" si="435"/>
        <v>1300302</v>
      </c>
      <c r="AD1371">
        <f t="shared" si="430"/>
        <v>0</v>
      </c>
      <c r="AE1371">
        <f t="shared" si="431"/>
        <v>50</v>
      </c>
      <c r="AF1371">
        <f>INDEX(Testing!$K$17:$K$23,FLOOR(('Frame Table'!AC1371-($E$6*AE1371)-($E$6*60*AD1371))/'Frame Table'!$F$6,1)+1)</f>
        <v>82</v>
      </c>
      <c r="AG1371">
        <f t="shared" si="423"/>
        <v>79</v>
      </c>
      <c r="AH1371">
        <f>INDEX(Testing!$N$17:$N$23,FLOOR(('Frame Table'!AC1371-($E$6*AE1371)-($E$6*60*AD1371))/'Frame Table'!$F$6,1)+1)</f>
        <v>77</v>
      </c>
    </row>
    <row r="1372" spans="1:34" x14ac:dyDescent="0.25">
      <c r="A1372">
        <f t="shared" si="436"/>
        <v>1364</v>
      </c>
      <c r="B1372">
        <f t="shared" si="432"/>
        <v>1736372</v>
      </c>
      <c r="C1372">
        <f t="shared" si="424"/>
        <v>1</v>
      </c>
      <c r="D1372">
        <f t="shared" si="425"/>
        <v>7</v>
      </c>
      <c r="E1372">
        <f>INDEX(Testing!$K$17:$K$23,FLOOR(('Frame Table'!B1372-($E$6*D1372)-($E$6*60*C1372))/'Frame Table'!$F$6,1)+1)</f>
        <v>97</v>
      </c>
      <c r="F1372">
        <f t="shared" si="420"/>
        <v>82</v>
      </c>
      <c r="G1372">
        <f>INDEX(Testing!$N$17:$N$23,FLOOR(('Frame Table'!B1372-($E$6*D1372)-($E$6*60*C1372))/'Frame Table'!$F$6,1)+1)</f>
        <v>96</v>
      </c>
      <c r="J1372">
        <f t="shared" si="437"/>
        <v>1364</v>
      </c>
      <c r="K1372">
        <f t="shared" si="433"/>
        <v>1488124</v>
      </c>
      <c r="L1372">
        <f t="shared" si="426"/>
        <v>0</v>
      </c>
      <c r="M1372">
        <f t="shared" si="427"/>
        <v>58</v>
      </c>
      <c r="N1372">
        <f>INDEX(Testing!$K$17:$K$23,FLOOR(('Frame Table'!K1372-($E$6*M1372)-($E$6*60*L1372))/'Frame Table'!$F$6,1)+1)</f>
        <v>0</v>
      </c>
      <c r="O1372">
        <f t="shared" si="421"/>
        <v>12</v>
      </c>
      <c r="P1372">
        <f>INDEX(Testing!$N$17:$N$23,FLOOR(('Frame Table'!K1372-($E$6*M1372)-($E$6*60*L1372))/'Frame Table'!$F$6,1)+1)</f>
        <v>0</v>
      </c>
      <c r="S1372">
        <f t="shared" si="438"/>
        <v>1364</v>
      </c>
      <c r="T1372">
        <f t="shared" si="434"/>
        <v>2084192</v>
      </c>
      <c r="U1372">
        <f t="shared" si="428"/>
        <v>1</v>
      </c>
      <c r="V1372">
        <f t="shared" si="429"/>
        <v>21</v>
      </c>
      <c r="W1372">
        <f>INDEX(Testing!$K$17:$K$23,FLOOR(('Frame Table'!T1372-($E$6*V1372)-($E$6*60*U1372))/'Frame Table'!$F$6,1)+1)</f>
        <v>48</v>
      </c>
      <c r="X1372">
        <f t="shared" si="422"/>
        <v>41</v>
      </c>
      <c r="Y1372">
        <f>INDEX(Testing!$N$17:$N$23,FLOOR(('Frame Table'!T1372-($E$6*V1372)-($E$6*60*U1372))/'Frame Table'!$F$6,1)+1)</f>
        <v>38</v>
      </c>
      <c r="AB1372">
        <f t="shared" si="439"/>
        <v>1364</v>
      </c>
      <c r="AC1372">
        <f t="shared" si="435"/>
        <v>1301256</v>
      </c>
      <c r="AD1372">
        <f t="shared" si="430"/>
        <v>0</v>
      </c>
      <c r="AE1372">
        <f t="shared" si="431"/>
        <v>50</v>
      </c>
      <c r="AF1372">
        <f>INDEX(Testing!$K$17:$K$23,FLOOR(('Frame Table'!AC1372-($E$6*AE1372)-($E$6*60*AD1372))/'Frame Table'!$F$6,1)+1)</f>
        <v>97</v>
      </c>
      <c r="AG1372">
        <f t="shared" si="423"/>
        <v>83</v>
      </c>
      <c r="AH1372">
        <f>INDEX(Testing!$N$17:$N$23,FLOOR(('Frame Table'!AC1372-($E$6*AE1372)-($E$6*60*AD1372))/'Frame Table'!$F$6,1)+1)</f>
        <v>96</v>
      </c>
    </row>
    <row r="1373" spans="1:34" x14ac:dyDescent="0.25">
      <c r="A1373">
        <f t="shared" si="436"/>
        <v>1365</v>
      </c>
      <c r="B1373">
        <f t="shared" si="432"/>
        <v>1737645</v>
      </c>
      <c r="C1373">
        <f t="shared" si="424"/>
        <v>1</v>
      </c>
      <c r="D1373">
        <f t="shared" si="425"/>
        <v>7</v>
      </c>
      <c r="E1373">
        <f>INDEX(Testing!$K$17:$K$23,FLOOR(('Frame Table'!B1373-($E$6*D1373)-($E$6*60*C1373))/'Frame Table'!$F$6,1)+1)</f>
        <v>97</v>
      </c>
      <c r="F1373">
        <f t="shared" si="420"/>
        <v>87</v>
      </c>
      <c r="G1373">
        <f>INDEX(Testing!$N$17:$N$23,FLOOR(('Frame Table'!B1373-($E$6*D1373)-($E$6*60*C1373))/'Frame Table'!$F$6,1)+1)</f>
        <v>96</v>
      </c>
      <c r="J1373">
        <f t="shared" si="437"/>
        <v>1365</v>
      </c>
      <c r="K1373">
        <f t="shared" si="433"/>
        <v>1489215</v>
      </c>
      <c r="L1373">
        <f t="shared" si="426"/>
        <v>0</v>
      </c>
      <c r="M1373">
        <f t="shared" si="427"/>
        <v>58</v>
      </c>
      <c r="N1373">
        <f>INDEX(Testing!$K$17:$K$23,FLOOR(('Frame Table'!K1373-($E$6*M1373)-($E$6*60*L1373))/'Frame Table'!$F$6,1)+1)</f>
        <v>25</v>
      </c>
      <c r="O1373">
        <f t="shared" si="421"/>
        <v>17</v>
      </c>
      <c r="P1373">
        <f>INDEX(Testing!$N$17:$N$23,FLOOR(('Frame Table'!K1373-($E$6*M1373)-($E$6*60*L1373))/'Frame Table'!$F$6,1)+1)</f>
        <v>19</v>
      </c>
      <c r="S1373">
        <f t="shared" si="438"/>
        <v>1365</v>
      </c>
      <c r="T1373">
        <f t="shared" si="434"/>
        <v>2085720</v>
      </c>
      <c r="U1373">
        <f t="shared" si="428"/>
        <v>1</v>
      </c>
      <c r="V1373">
        <f t="shared" si="429"/>
        <v>21</v>
      </c>
      <c r="W1373">
        <f>INDEX(Testing!$K$17:$K$23,FLOOR(('Frame Table'!T1373-($E$6*V1373)-($E$6*60*U1373))/'Frame Table'!$F$6,1)+1)</f>
        <v>48</v>
      </c>
      <c r="X1373">
        <f t="shared" si="422"/>
        <v>47</v>
      </c>
      <c r="Y1373">
        <f>INDEX(Testing!$N$17:$N$23,FLOOR(('Frame Table'!T1373-($E$6*V1373)-($E$6*60*U1373))/'Frame Table'!$F$6,1)+1)</f>
        <v>38</v>
      </c>
      <c r="AB1373">
        <f t="shared" si="439"/>
        <v>1365</v>
      </c>
      <c r="AC1373">
        <f t="shared" si="435"/>
        <v>1302210</v>
      </c>
      <c r="AD1373">
        <f t="shared" si="430"/>
        <v>0</v>
      </c>
      <c r="AE1373">
        <f t="shared" si="431"/>
        <v>50</v>
      </c>
      <c r="AF1373">
        <f>INDEX(Testing!$K$17:$K$23,FLOOR(('Frame Table'!AC1373-($E$6*AE1373)-($E$6*60*AD1373))/'Frame Table'!$F$6,1)+1)</f>
        <v>97</v>
      </c>
      <c r="AG1373">
        <f t="shared" si="423"/>
        <v>86</v>
      </c>
      <c r="AH1373">
        <f>INDEX(Testing!$N$17:$N$23,FLOOR(('Frame Table'!AC1373-($E$6*AE1373)-($E$6*60*AD1373))/'Frame Table'!$F$6,1)+1)</f>
        <v>96</v>
      </c>
    </row>
    <row r="1374" spans="1:34" x14ac:dyDescent="0.25">
      <c r="A1374">
        <f t="shared" si="436"/>
        <v>1366</v>
      </c>
      <c r="B1374">
        <f t="shared" si="432"/>
        <v>1738918</v>
      </c>
      <c r="C1374">
        <f t="shared" si="424"/>
        <v>1</v>
      </c>
      <c r="D1374">
        <f t="shared" si="425"/>
        <v>7</v>
      </c>
      <c r="E1374">
        <f>INDEX(Testing!$K$17:$K$23,FLOOR(('Frame Table'!B1374-($E$6*D1374)-($E$6*60*C1374))/'Frame Table'!$F$6,1)+1)</f>
        <v>97</v>
      </c>
      <c r="F1374">
        <f t="shared" si="420"/>
        <v>92</v>
      </c>
      <c r="G1374">
        <f>INDEX(Testing!$N$17:$N$23,FLOOR(('Frame Table'!B1374-($E$6*D1374)-($E$6*60*C1374))/'Frame Table'!$F$6,1)+1)</f>
        <v>96</v>
      </c>
      <c r="J1374">
        <f t="shared" si="437"/>
        <v>1366</v>
      </c>
      <c r="K1374">
        <f t="shared" si="433"/>
        <v>1490306</v>
      </c>
      <c r="L1374">
        <f t="shared" si="426"/>
        <v>0</v>
      </c>
      <c r="M1374">
        <f t="shared" si="427"/>
        <v>58</v>
      </c>
      <c r="N1374">
        <f>INDEX(Testing!$K$17:$K$23,FLOOR(('Frame Table'!K1374-($E$6*M1374)-($E$6*60*L1374))/'Frame Table'!$F$6,1)+1)</f>
        <v>25</v>
      </c>
      <c r="O1374">
        <f t="shared" si="421"/>
        <v>21</v>
      </c>
      <c r="P1374">
        <f>INDEX(Testing!$N$17:$N$23,FLOOR(('Frame Table'!K1374-($E$6*M1374)-($E$6*60*L1374))/'Frame Table'!$F$6,1)+1)</f>
        <v>19</v>
      </c>
      <c r="S1374">
        <f t="shared" si="438"/>
        <v>1366</v>
      </c>
      <c r="T1374">
        <f t="shared" si="434"/>
        <v>2087248</v>
      </c>
      <c r="U1374">
        <f t="shared" si="428"/>
        <v>1</v>
      </c>
      <c r="V1374">
        <f t="shared" si="429"/>
        <v>21</v>
      </c>
      <c r="W1374">
        <f>INDEX(Testing!$K$17:$K$23,FLOOR(('Frame Table'!T1374-($E$6*V1374)-($E$6*60*U1374))/'Frame Table'!$F$6,1)+1)</f>
        <v>61</v>
      </c>
      <c r="X1374">
        <f t="shared" si="422"/>
        <v>53</v>
      </c>
      <c r="Y1374">
        <f>INDEX(Testing!$N$17:$N$23,FLOOR(('Frame Table'!T1374-($E$6*V1374)-($E$6*60*U1374))/'Frame Table'!$F$6,1)+1)</f>
        <v>58</v>
      </c>
      <c r="AB1374">
        <f t="shared" si="439"/>
        <v>1366</v>
      </c>
      <c r="AC1374">
        <f t="shared" si="435"/>
        <v>1303164</v>
      </c>
      <c r="AD1374">
        <f t="shared" si="430"/>
        <v>0</v>
      </c>
      <c r="AE1374">
        <f t="shared" si="431"/>
        <v>50</v>
      </c>
      <c r="AF1374">
        <f>INDEX(Testing!$K$17:$K$23,FLOOR(('Frame Table'!AC1374-($E$6*AE1374)-($E$6*60*AD1374))/'Frame Table'!$F$6,1)+1)</f>
        <v>97</v>
      </c>
      <c r="AG1374">
        <f t="shared" si="423"/>
        <v>90</v>
      </c>
      <c r="AH1374">
        <f>INDEX(Testing!$N$17:$N$23,FLOOR(('Frame Table'!AC1374-($E$6*AE1374)-($E$6*60*AD1374))/'Frame Table'!$F$6,1)+1)</f>
        <v>96</v>
      </c>
    </row>
    <row r="1375" spans="1:34" x14ac:dyDescent="0.25">
      <c r="A1375">
        <f t="shared" si="436"/>
        <v>1367</v>
      </c>
      <c r="B1375">
        <f t="shared" si="432"/>
        <v>1740191</v>
      </c>
      <c r="C1375">
        <f t="shared" si="424"/>
        <v>1</v>
      </c>
      <c r="D1375">
        <f t="shared" si="425"/>
        <v>7</v>
      </c>
      <c r="E1375">
        <f>INDEX(Testing!$K$17:$K$23,FLOOR(('Frame Table'!B1375-($E$6*D1375)-($E$6*60*C1375))/'Frame Table'!$F$6,1)+1)</f>
        <v>99</v>
      </c>
      <c r="F1375">
        <f t="shared" si="420"/>
        <v>97</v>
      </c>
      <c r="G1375">
        <f>INDEX(Testing!$N$17:$N$23,FLOOR(('Frame Table'!B1375-($E$6*D1375)-($E$6*60*C1375))/'Frame Table'!$F$6,1)+1)</f>
        <v>99</v>
      </c>
      <c r="J1375">
        <f t="shared" si="437"/>
        <v>1367</v>
      </c>
      <c r="K1375">
        <f t="shared" si="433"/>
        <v>1491397</v>
      </c>
      <c r="L1375">
        <f t="shared" si="426"/>
        <v>0</v>
      </c>
      <c r="M1375">
        <f t="shared" si="427"/>
        <v>58</v>
      </c>
      <c r="N1375">
        <f>INDEX(Testing!$K$17:$K$23,FLOOR(('Frame Table'!K1375-($E$6*M1375)-($E$6*60*L1375))/'Frame Table'!$F$6,1)+1)</f>
        <v>25</v>
      </c>
      <c r="O1375">
        <f t="shared" si="421"/>
        <v>25</v>
      </c>
      <c r="P1375">
        <f>INDEX(Testing!$N$17:$N$23,FLOOR(('Frame Table'!K1375-($E$6*M1375)-($E$6*60*L1375))/'Frame Table'!$F$6,1)+1)</f>
        <v>19</v>
      </c>
      <c r="S1375">
        <f t="shared" si="438"/>
        <v>1367</v>
      </c>
      <c r="T1375">
        <f t="shared" si="434"/>
        <v>2088776</v>
      </c>
      <c r="U1375">
        <f t="shared" si="428"/>
        <v>1</v>
      </c>
      <c r="V1375">
        <f t="shared" si="429"/>
        <v>21</v>
      </c>
      <c r="W1375">
        <f>INDEX(Testing!$K$17:$K$23,FLOOR(('Frame Table'!T1375-($E$6*V1375)-($E$6*60*U1375))/'Frame Table'!$F$6,1)+1)</f>
        <v>61</v>
      </c>
      <c r="X1375">
        <f t="shared" si="422"/>
        <v>59</v>
      </c>
      <c r="Y1375">
        <f>INDEX(Testing!$N$17:$N$23,FLOOR(('Frame Table'!T1375-($E$6*V1375)-($E$6*60*U1375))/'Frame Table'!$F$6,1)+1)</f>
        <v>58</v>
      </c>
      <c r="AB1375">
        <f t="shared" si="439"/>
        <v>1367</v>
      </c>
      <c r="AC1375">
        <f t="shared" si="435"/>
        <v>1304118</v>
      </c>
      <c r="AD1375">
        <f t="shared" si="430"/>
        <v>0</v>
      </c>
      <c r="AE1375">
        <f t="shared" si="431"/>
        <v>50</v>
      </c>
      <c r="AF1375">
        <f>INDEX(Testing!$K$17:$K$23,FLOOR(('Frame Table'!AC1375-($E$6*AE1375)-($E$6*60*AD1375))/'Frame Table'!$F$6,1)+1)</f>
        <v>97</v>
      </c>
      <c r="AG1375">
        <f t="shared" si="423"/>
        <v>94</v>
      </c>
      <c r="AH1375">
        <f>INDEX(Testing!$N$17:$N$23,FLOOR(('Frame Table'!AC1375-($E$6*AE1375)-($E$6*60*AD1375))/'Frame Table'!$F$6,1)+1)</f>
        <v>96</v>
      </c>
    </row>
    <row r="1376" spans="1:34" x14ac:dyDescent="0.25">
      <c r="A1376">
        <f t="shared" si="436"/>
        <v>1368</v>
      </c>
      <c r="B1376">
        <f t="shared" si="432"/>
        <v>1741464</v>
      </c>
      <c r="C1376">
        <f t="shared" si="424"/>
        <v>1</v>
      </c>
      <c r="D1376">
        <f t="shared" si="425"/>
        <v>8</v>
      </c>
      <c r="E1376">
        <f>INDEX(Testing!$K$17:$K$23,FLOOR(('Frame Table'!B1376-($E$6*D1376)-($E$6*60*C1376))/'Frame Table'!$F$6,1)+1)</f>
        <v>0</v>
      </c>
      <c r="F1376">
        <f t="shared" ref="F1376:F1439" si="440">FLOOR(B1376/256,1) - D1376*100-C1376*6000</f>
        <v>2</v>
      </c>
      <c r="G1376">
        <f>INDEX(Testing!$N$17:$N$23,FLOOR(('Frame Table'!B1376-($E$6*D1376)-($E$6*60*C1376))/'Frame Table'!$F$6,1)+1)</f>
        <v>0</v>
      </c>
      <c r="J1376">
        <f t="shared" si="437"/>
        <v>1368</v>
      </c>
      <c r="K1376">
        <f t="shared" si="433"/>
        <v>1492488</v>
      </c>
      <c r="L1376">
        <f t="shared" si="426"/>
        <v>0</v>
      </c>
      <c r="M1376">
        <f t="shared" si="427"/>
        <v>58</v>
      </c>
      <c r="N1376">
        <f>INDEX(Testing!$K$17:$K$23,FLOOR(('Frame Table'!K1376-($E$6*M1376)-($E$6*60*L1376))/'Frame Table'!$F$6,1)+1)</f>
        <v>25</v>
      </c>
      <c r="O1376">
        <f t="shared" ref="O1376:O1439" si="441">FLOOR(K1376/256,1) - M1376*100-L1376*6000</f>
        <v>30</v>
      </c>
      <c r="P1376">
        <f>INDEX(Testing!$N$17:$N$23,FLOOR(('Frame Table'!K1376-($E$6*M1376)-($E$6*60*L1376))/'Frame Table'!$F$6,1)+1)</f>
        <v>19</v>
      </c>
      <c r="S1376">
        <f t="shared" si="438"/>
        <v>1368</v>
      </c>
      <c r="T1376">
        <f t="shared" si="434"/>
        <v>2090304</v>
      </c>
      <c r="U1376">
        <f t="shared" si="428"/>
        <v>1</v>
      </c>
      <c r="V1376">
        <f t="shared" si="429"/>
        <v>21</v>
      </c>
      <c r="W1376">
        <f>INDEX(Testing!$K$17:$K$23,FLOOR(('Frame Table'!T1376-($E$6*V1376)-($E$6*60*U1376))/'Frame Table'!$F$6,1)+1)</f>
        <v>82</v>
      </c>
      <c r="X1376">
        <f t="shared" ref="X1376:X1439" si="442">FLOOR(T1376/256,1) - V1376*100-U1376*6000</f>
        <v>65</v>
      </c>
      <c r="Y1376">
        <f>INDEX(Testing!$N$17:$N$23,FLOOR(('Frame Table'!T1376-($E$6*V1376)-($E$6*60*U1376))/'Frame Table'!$F$6,1)+1)</f>
        <v>77</v>
      </c>
      <c r="AB1376">
        <f t="shared" si="439"/>
        <v>1368</v>
      </c>
      <c r="AC1376">
        <f t="shared" si="435"/>
        <v>1305072</v>
      </c>
      <c r="AD1376">
        <f t="shared" si="430"/>
        <v>0</v>
      </c>
      <c r="AE1376">
        <f t="shared" si="431"/>
        <v>50</v>
      </c>
      <c r="AF1376">
        <f>INDEX(Testing!$K$17:$K$23,FLOOR(('Frame Table'!AC1376-($E$6*AE1376)-($E$6*60*AD1376))/'Frame Table'!$F$6,1)+1)</f>
        <v>99</v>
      </c>
      <c r="AG1376">
        <f t="shared" ref="AG1376:AG1439" si="443">FLOOR(AC1376/256,1) - AE1376*100-AD1376*6000</f>
        <v>97</v>
      </c>
      <c r="AH1376">
        <f>INDEX(Testing!$N$17:$N$23,FLOOR(('Frame Table'!AC1376-($E$6*AE1376)-($E$6*60*AD1376))/'Frame Table'!$F$6,1)+1)</f>
        <v>99</v>
      </c>
    </row>
    <row r="1377" spans="1:34" x14ac:dyDescent="0.25">
      <c r="A1377">
        <f t="shared" si="436"/>
        <v>1369</v>
      </c>
      <c r="B1377">
        <f t="shared" si="432"/>
        <v>1742737</v>
      </c>
      <c r="C1377">
        <f t="shared" si="424"/>
        <v>1</v>
      </c>
      <c r="D1377">
        <f t="shared" si="425"/>
        <v>8</v>
      </c>
      <c r="E1377">
        <f>INDEX(Testing!$K$17:$K$23,FLOOR(('Frame Table'!B1377-($E$6*D1377)-($E$6*60*C1377))/'Frame Table'!$F$6,1)+1)</f>
        <v>0</v>
      </c>
      <c r="F1377">
        <f t="shared" si="440"/>
        <v>7</v>
      </c>
      <c r="G1377">
        <f>INDEX(Testing!$N$17:$N$23,FLOOR(('Frame Table'!B1377-($E$6*D1377)-($E$6*60*C1377))/'Frame Table'!$F$6,1)+1)</f>
        <v>0</v>
      </c>
      <c r="J1377">
        <f t="shared" si="437"/>
        <v>1369</v>
      </c>
      <c r="K1377">
        <f t="shared" si="433"/>
        <v>1493579</v>
      </c>
      <c r="L1377">
        <f t="shared" si="426"/>
        <v>0</v>
      </c>
      <c r="M1377">
        <f t="shared" si="427"/>
        <v>58</v>
      </c>
      <c r="N1377">
        <f>INDEX(Testing!$K$17:$K$23,FLOOR(('Frame Table'!K1377-($E$6*M1377)-($E$6*60*L1377))/'Frame Table'!$F$6,1)+1)</f>
        <v>48</v>
      </c>
      <c r="O1377">
        <f t="shared" si="441"/>
        <v>34</v>
      </c>
      <c r="P1377">
        <f>INDEX(Testing!$N$17:$N$23,FLOOR(('Frame Table'!K1377-($E$6*M1377)-($E$6*60*L1377))/'Frame Table'!$F$6,1)+1)</f>
        <v>38</v>
      </c>
      <c r="S1377">
        <f t="shared" si="438"/>
        <v>1369</v>
      </c>
      <c r="T1377">
        <f t="shared" si="434"/>
        <v>2091832</v>
      </c>
      <c r="U1377">
        <f t="shared" si="428"/>
        <v>1</v>
      </c>
      <c r="V1377">
        <f t="shared" si="429"/>
        <v>21</v>
      </c>
      <c r="W1377">
        <f>INDEX(Testing!$K$17:$K$23,FLOOR(('Frame Table'!T1377-($E$6*V1377)-($E$6*60*U1377))/'Frame Table'!$F$6,1)+1)</f>
        <v>82</v>
      </c>
      <c r="X1377">
        <f t="shared" si="442"/>
        <v>71</v>
      </c>
      <c r="Y1377">
        <f>INDEX(Testing!$N$17:$N$23,FLOOR(('Frame Table'!T1377-($E$6*V1377)-($E$6*60*U1377))/'Frame Table'!$F$6,1)+1)</f>
        <v>77</v>
      </c>
      <c r="AB1377">
        <f t="shared" si="439"/>
        <v>1369</v>
      </c>
      <c r="AC1377">
        <f t="shared" si="435"/>
        <v>1306026</v>
      </c>
      <c r="AD1377">
        <f t="shared" si="430"/>
        <v>0</v>
      </c>
      <c r="AE1377">
        <f t="shared" si="431"/>
        <v>51</v>
      </c>
      <c r="AF1377">
        <f>INDEX(Testing!$K$17:$K$23,FLOOR(('Frame Table'!AC1377-($E$6*AE1377)-($E$6*60*AD1377))/'Frame Table'!$F$6,1)+1)</f>
        <v>0</v>
      </c>
      <c r="AG1377">
        <f t="shared" si="443"/>
        <v>1</v>
      </c>
      <c r="AH1377">
        <f>INDEX(Testing!$N$17:$N$23,FLOOR(('Frame Table'!AC1377-($E$6*AE1377)-($E$6*60*AD1377))/'Frame Table'!$F$6,1)+1)</f>
        <v>0</v>
      </c>
    </row>
    <row r="1378" spans="1:34" x14ac:dyDescent="0.25">
      <c r="A1378">
        <f t="shared" si="436"/>
        <v>1370</v>
      </c>
      <c r="B1378">
        <f t="shared" si="432"/>
        <v>1744010</v>
      </c>
      <c r="C1378">
        <f t="shared" si="424"/>
        <v>1</v>
      </c>
      <c r="D1378">
        <f t="shared" si="425"/>
        <v>8</v>
      </c>
      <c r="E1378">
        <f>INDEX(Testing!$K$17:$K$23,FLOOR(('Frame Table'!B1378-($E$6*D1378)-($E$6*60*C1378))/'Frame Table'!$F$6,1)+1)</f>
        <v>0</v>
      </c>
      <c r="F1378">
        <f t="shared" si="440"/>
        <v>12</v>
      </c>
      <c r="G1378">
        <f>INDEX(Testing!$N$17:$N$23,FLOOR(('Frame Table'!B1378-($E$6*D1378)-($E$6*60*C1378))/'Frame Table'!$F$6,1)+1)</f>
        <v>0</v>
      </c>
      <c r="J1378">
        <f t="shared" si="437"/>
        <v>1370</v>
      </c>
      <c r="K1378">
        <f t="shared" si="433"/>
        <v>1494670</v>
      </c>
      <c r="L1378">
        <f t="shared" si="426"/>
        <v>0</v>
      </c>
      <c r="M1378">
        <f t="shared" si="427"/>
        <v>58</v>
      </c>
      <c r="N1378">
        <f>INDEX(Testing!$K$17:$K$23,FLOOR(('Frame Table'!K1378-($E$6*M1378)-($E$6*60*L1378))/'Frame Table'!$F$6,1)+1)</f>
        <v>48</v>
      </c>
      <c r="O1378">
        <f t="shared" si="441"/>
        <v>38</v>
      </c>
      <c r="P1378">
        <f>INDEX(Testing!$N$17:$N$23,FLOOR(('Frame Table'!K1378-($E$6*M1378)-($E$6*60*L1378))/'Frame Table'!$F$6,1)+1)</f>
        <v>38</v>
      </c>
      <c r="S1378">
        <f t="shared" si="438"/>
        <v>1370</v>
      </c>
      <c r="T1378">
        <f t="shared" si="434"/>
        <v>2093360</v>
      </c>
      <c r="U1378">
        <f t="shared" si="428"/>
        <v>1</v>
      </c>
      <c r="V1378">
        <f t="shared" si="429"/>
        <v>21</v>
      </c>
      <c r="W1378">
        <f>INDEX(Testing!$K$17:$K$23,FLOOR(('Frame Table'!T1378-($E$6*V1378)-($E$6*60*U1378))/'Frame Table'!$F$6,1)+1)</f>
        <v>82</v>
      </c>
      <c r="X1378">
        <f t="shared" si="442"/>
        <v>77</v>
      </c>
      <c r="Y1378">
        <f>INDEX(Testing!$N$17:$N$23,FLOOR(('Frame Table'!T1378-($E$6*V1378)-($E$6*60*U1378))/'Frame Table'!$F$6,1)+1)</f>
        <v>77</v>
      </c>
      <c r="AB1378">
        <f t="shared" si="439"/>
        <v>1370</v>
      </c>
      <c r="AC1378">
        <f t="shared" si="435"/>
        <v>1306980</v>
      </c>
      <c r="AD1378">
        <f t="shared" si="430"/>
        <v>0</v>
      </c>
      <c r="AE1378">
        <f t="shared" si="431"/>
        <v>51</v>
      </c>
      <c r="AF1378">
        <f>INDEX(Testing!$K$17:$K$23,FLOOR(('Frame Table'!AC1378-($E$6*AE1378)-($E$6*60*AD1378))/'Frame Table'!$F$6,1)+1)</f>
        <v>0</v>
      </c>
      <c r="AG1378">
        <f t="shared" si="443"/>
        <v>5</v>
      </c>
      <c r="AH1378">
        <f>INDEX(Testing!$N$17:$N$23,FLOOR(('Frame Table'!AC1378-($E$6*AE1378)-($E$6*60*AD1378))/'Frame Table'!$F$6,1)+1)</f>
        <v>0</v>
      </c>
    </row>
    <row r="1379" spans="1:34" x14ac:dyDescent="0.25">
      <c r="A1379">
        <f t="shared" si="436"/>
        <v>1371</v>
      </c>
      <c r="B1379">
        <f t="shared" si="432"/>
        <v>1745283</v>
      </c>
      <c r="C1379">
        <f t="shared" si="424"/>
        <v>1</v>
      </c>
      <c r="D1379">
        <f t="shared" si="425"/>
        <v>8</v>
      </c>
      <c r="E1379">
        <f>INDEX(Testing!$K$17:$K$23,FLOOR(('Frame Table'!B1379-($E$6*D1379)-($E$6*60*C1379))/'Frame Table'!$F$6,1)+1)</f>
        <v>25</v>
      </c>
      <c r="F1379">
        <f t="shared" si="440"/>
        <v>17</v>
      </c>
      <c r="G1379">
        <f>INDEX(Testing!$N$17:$N$23,FLOOR(('Frame Table'!B1379-($E$6*D1379)-($E$6*60*C1379))/'Frame Table'!$F$6,1)+1)</f>
        <v>19</v>
      </c>
      <c r="J1379">
        <f t="shared" si="437"/>
        <v>1371</v>
      </c>
      <c r="K1379">
        <f t="shared" si="433"/>
        <v>1495761</v>
      </c>
      <c r="L1379">
        <f t="shared" si="426"/>
        <v>0</v>
      </c>
      <c r="M1379">
        <f t="shared" si="427"/>
        <v>58</v>
      </c>
      <c r="N1379">
        <f>INDEX(Testing!$K$17:$K$23,FLOOR(('Frame Table'!K1379-($E$6*M1379)-($E$6*60*L1379))/'Frame Table'!$F$6,1)+1)</f>
        <v>48</v>
      </c>
      <c r="O1379">
        <f t="shared" si="441"/>
        <v>42</v>
      </c>
      <c r="P1379">
        <f>INDEX(Testing!$N$17:$N$23,FLOOR(('Frame Table'!K1379-($E$6*M1379)-($E$6*60*L1379))/'Frame Table'!$F$6,1)+1)</f>
        <v>38</v>
      </c>
      <c r="S1379">
        <f t="shared" si="438"/>
        <v>1371</v>
      </c>
      <c r="T1379">
        <f t="shared" si="434"/>
        <v>2094888</v>
      </c>
      <c r="U1379">
        <f t="shared" si="428"/>
        <v>1</v>
      </c>
      <c r="V1379">
        <f t="shared" si="429"/>
        <v>21</v>
      </c>
      <c r="W1379">
        <f>INDEX(Testing!$K$17:$K$23,FLOOR(('Frame Table'!T1379-($E$6*V1379)-($E$6*60*U1379))/'Frame Table'!$F$6,1)+1)</f>
        <v>97</v>
      </c>
      <c r="X1379">
        <f t="shared" si="442"/>
        <v>83</v>
      </c>
      <c r="Y1379">
        <f>INDEX(Testing!$N$17:$N$23,FLOOR(('Frame Table'!T1379-($E$6*V1379)-($E$6*60*U1379))/'Frame Table'!$F$6,1)+1)</f>
        <v>96</v>
      </c>
      <c r="AB1379">
        <f t="shared" si="439"/>
        <v>1371</v>
      </c>
      <c r="AC1379">
        <f t="shared" si="435"/>
        <v>1307934</v>
      </c>
      <c r="AD1379">
        <f t="shared" si="430"/>
        <v>0</v>
      </c>
      <c r="AE1379">
        <f t="shared" si="431"/>
        <v>51</v>
      </c>
      <c r="AF1379">
        <f>INDEX(Testing!$K$17:$K$23,FLOOR(('Frame Table'!AC1379-($E$6*AE1379)-($E$6*60*AD1379))/'Frame Table'!$F$6,1)+1)</f>
        <v>0</v>
      </c>
      <c r="AG1379">
        <f t="shared" si="443"/>
        <v>9</v>
      </c>
      <c r="AH1379">
        <f>INDEX(Testing!$N$17:$N$23,FLOOR(('Frame Table'!AC1379-($E$6*AE1379)-($E$6*60*AD1379))/'Frame Table'!$F$6,1)+1)</f>
        <v>0</v>
      </c>
    </row>
    <row r="1380" spans="1:34" x14ac:dyDescent="0.25">
      <c r="A1380">
        <f t="shared" si="436"/>
        <v>1372</v>
      </c>
      <c r="B1380">
        <f t="shared" si="432"/>
        <v>1746556</v>
      </c>
      <c r="C1380">
        <f t="shared" si="424"/>
        <v>1</v>
      </c>
      <c r="D1380">
        <f t="shared" si="425"/>
        <v>8</v>
      </c>
      <c r="E1380">
        <f>INDEX(Testing!$K$17:$K$23,FLOOR(('Frame Table'!B1380-($E$6*D1380)-($E$6*60*C1380))/'Frame Table'!$F$6,1)+1)</f>
        <v>25</v>
      </c>
      <c r="F1380">
        <f t="shared" si="440"/>
        <v>22</v>
      </c>
      <c r="G1380">
        <f>INDEX(Testing!$N$17:$N$23,FLOOR(('Frame Table'!B1380-($E$6*D1380)-($E$6*60*C1380))/'Frame Table'!$F$6,1)+1)</f>
        <v>19</v>
      </c>
      <c r="J1380">
        <f t="shared" si="437"/>
        <v>1372</v>
      </c>
      <c r="K1380">
        <f t="shared" si="433"/>
        <v>1496852</v>
      </c>
      <c r="L1380">
        <f t="shared" si="426"/>
        <v>0</v>
      </c>
      <c r="M1380">
        <f t="shared" si="427"/>
        <v>58</v>
      </c>
      <c r="N1380">
        <f>INDEX(Testing!$K$17:$K$23,FLOOR(('Frame Table'!K1380-($E$6*M1380)-($E$6*60*L1380))/'Frame Table'!$F$6,1)+1)</f>
        <v>48</v>
      </c>
      <c r="O1380">
        <f t="shared" si="441"/>
        <v>47</v>
      </c>
      <c r="P1380">
        <f>INDEX(Testing!$N$17:$N$23,FLOOR(('Frame Table'!K1380-($E$6*M1380)-($E$6*60*L1380))/'Frame Table'!$F$6,1)+1)</f>
        <v>38</v>
      </c>
      <c r="S1380">
        <f t="shared" si="438"/>
        <v>1372</v>
      </c>
      <c r="T1380">
        <f t="shared" si="434"/>
        <v>2096416</v>
      </c>
      <c r="U1380">
        <f t="shared" si="428"/>
        <v>1</v>
      </c>
      <c r="V1380">
        <f t="shared" si="429"/>
        <v>21</v>
      </c>
      <c r="W1380">
        <f>INDEX(Testing!$K$17:$K$23,FLOOR(('Frame Table'!T1380-($E$6*V1380)-($E$6*60*U1380))/'Frame Table'!$F$6,1)+1)</f>
        <v>97</v>
      </c>
      <c r="X1380">
        <f t="shared" si="442"/>
        <v>89</v>
      </c>
      <c r="Y1380">
        <f>INDEX(Testing!$N$17:$N$23,FLOOR(('Frame Table'!T1380-($E$6*V1380)-($E$6*60*U1380))/'Frame Table'!$F$6,1)+1)</f>
        <v>96</v>
      </c>
      <c r="AB1380">
        <f t="shared" si="439"/>
        <v>1372</v>
      </c>
      <c r="AC1380">
        <f t="shared" si="435"/>
        <v>1308888</v>
      </c>
      <c r="AD1380">
        <f t="shared" si="430"/>
        <v>0</v>
      </c>
      <c r="AE1380">
        <f t="shared" si="431"/>
        <v>51</v>
      </c>
      <c r="AF1380">
        <f>INDEX(Testing!$K$17:$K$23,FLOOR(('Frame Table'!AC1380-($E$6*AE1380)-($E$6*60*AD1380))/'Frame Table'!$F$6,1)+1)</f>
        <v>0</v>
      </c>
      <c r="AG1380">
        <f t="shared" si="443"/>
        <v>12</v>
      </c>
      <c r="AH1380">
        <f>INDEX(Testing!$N$17:$N$23,FLOOR(('Frame Table'!AC1380-($E$6*AE1380)-($E$6*60*AD1380))/'Frame Table'!$F$6,1)+1)</f>
        <v>0</v>
      </c>
    </row>
    <row r="1381" spans="1:34" x14ac:dyDescent="0.25">
      <c r="A1381">
        <f t="shared" si="436"/>
        <v>1373</v>
      </c>
      <c r="B1381">
        <f t="shared" si="432"/>
        <v>1747829</v>
      </c>
      <c r="C1381">
        <f t="shared" si="424"/>
        <v>1</v>
      </c>
      <c r="D1381">
        <f t="shared" si="425"/>
        <v>8</v>
      </c>
      <c r="E1381">
        <f>INDEX(Testing!$K$17:$K$23,FLOOR(('Frame Table'!B1381-($E$6*D1381)-($E$6*60*C1381))/'Frame Table'!$F$6,1)+1)</f>
        <v>25</v>
      </c>
      <c r="F1381">
        <f t="shared" si="440"/>
        <v>27</v>
      </c>
      <c r="G1381">
        <f>INDEX(Testing!$N$17:$N$23,FLOOR(('Frame Table'!B1381-($E$6*D1381)-($E$6*60*C1381))/'Frame Table'!$F$6,1)+1)</f>
        <v>19</v>
      </c>
      <c r="J1381">
        <f t="shared" si="437"/>
        <v>1373</v>
      </c>
      <c r="K1381">
        <f t="shared" si="433"/>
        <v>1497943</v>
      </c>
      <c r="L1381">
        <f t="shared" si="426"/>
        <v>0</v>
      </c>
      <c r="M1381">
        <f t="shared" si="427"/>
        <v>58</v>
      </c>
      <c r="N1381">
        <f>INDEX(Testing!$K$17:$K$23,FLOOR(('Frame Table'!K1381-($E$6*M1381)-($E$6*60*L1381))/'Frame Table'!$F$6,1)+1)</f>
        <v>61</v>
      </c>
      <c r="O1381">
        <f t="shared" si="441"/>
        <v>51</v>
      </c>
      <c r="P1381">
        <f>INDEX(Testing!$N$17:$N$23,FLOOR(('Frame Table'!K1381-($E$6*M1381)-($E$6*60*L1381))/'Frame Table'!$F$6,1)+1)</f>
        <v>58</v>
      </c>
      <c r="S1381">
        <f t="shared" si="438"/>
        <v>1373</v>
      </c>
      <c r="T1381">
        <f t="shared" si="434"/>
        <v>2097944</v>
      </c>
      <c r="U1381">
        <f t="shared" si="428"/>
        <v>1</v>
      </c>
      <c r="V1381">
        <f t="shared" si="429"/>
        <v>21</v>
      </c>
      <c r="W1381">
        <f>INDEX(Testing!$K$17:$K$23,FLOOR(('Frame Table'!T1381-($E$6*V1381)-($E$6*60*U1381))/'Frame Table'!$F$6,1)+1)</f>
        <v>97</v>
      </c>
      <c r="X1381">
        <f t="shared" si="442"/>
        <v>95</v>
      </c>
      <c r="Y1381">
        <f>INDEX(Testing!$N$17:$N$23,FLOOR(('Frame Table'!T1381-($E$6*V1381)-($E$6*60*U1381))/'Frame Table'!$F$6,1)+1)</f>
        <v>96</v>
      </c>
      <c r="AB1381">
        <f t="shared" si="439"/>
        <v>1373</v>
      </c>
      <c r="AC1381">
        <f t="shared" si="435"/>
        <v>1309842</v>
      </c>
      <c r="AD1381">
        <f t="shared" si="430"/>
        <v>0</v>
      </c>
      <c r="AE1381">
        <f t="shared" si="431"/>
        <v>51</v>
      </c>
      <c r="AF1381">
        <f>INDEX(Testing!$K$17:$K$23,FLOOR(('Frame Table'!AC1381-($E$6*AE1381)-($E$6*60*AD1381))/'Frame Table'!$F$6,1)+1)</f>
        <v>25</v>
      </c>
      <c r="AG1381">
        <f t="shared" si="443"/>
        <v>16</v>
      </c>
      <c r="AH1381">
        <f>INDEX(Testing!$N$17:$N$23,FLOOR(('Frame Table'!AC1381-($E$6*AE1381)-($E$6*60*AD1381))/'Frame Table'!$F$6,1)+1)</f>
        <v>19</v>
      </c>
    </row>
    <row r="1382" spans="1:34" x14ac:dyDescent="0.25">
      <c r="A1382">
        <f t="shared" si="436"/>
        <v>1374</v>
      </c>
      <c r="B1382">
        <f t="shared" si="432"/>
        <v>1749102</v>
      </c>
      <c r="C1382">
        <f t="shared" si="424"/>
        <v>1</v>
      </c>
      <c r="D1382">
        <f t="shared" si="425"/>
        <v>8</v>
      </c>
      <c r="E1382">
        <f>INDEX(Testing!$K$17:$K$23,FLOOR(('Frame Table'!B1382-($E$6*D1382)-($E$6*60*C1382))/'Frame Table'!$F$6,1)+1)</f>
        <v>48</v>
      </c>
      <c r="F1382">
        <f t="shared" si="440"/>
        <v>32</v>
      </c>
      <c r="G1382">
        <f>INDEX(Testing!$N$17:$N$23,FLOOR(('Frame Table'!B1382-($E$6*D1382)-($E$6*60*C1382))/'Frame Table'!$F$6,1)+1)</f>
        <v>38</v>
      </c>
      <c r="J1382">
        <f t="shared" si="437"/>
        <v>1374</v>
      </c>
      <c r="K1382">
        <f t="shared" si="433"/>
        <v>1499034</v>
      </c>
      <c r="L1382">
        <f t="shared" si="426"/>
        <v>0</v>
      </c>
      <c r="M1382">
        <f t="shared" si="427"/>
        <v>58</v>
      </c>
      <c r="N1382">
        <f>INDEX(Testing!$K$17:$K$23,FLOOR(('Frame Table'!K1382-($E$6*M1382)-($E$6*60*L1382))/'Frame Table'!$F$6,1)+1)</f>
        <v>61</v>
      </c>
      <c r="O1382">
        <f t="shared" si="441"/>
        <v>55</v>
      </c>
      <c r="P1382">
        <f>INDEX(Testing!$N$17:$N$23,FLOOR(('Frame Table'!K1382-($E$6*M1382)-($E$6*60*L1382))/'Frame Table'!$F$6,1)+1)</f>
        <v>58</v>
      </c>
      <c r="S1382">
        <f t="shared" si="438"/>
        <v>1374</v>
      </c>
      <c r="T1382">
        <f t="shared" si="434"/>
        <v>2099472</v>
      </c>
      <c r="U1382">
        <f t="shared" si="428"/>
        <v>1</v>
      </c>
      <c r="V1382">
        <f t="shared" si="429"/>
        <v>22</v>
      </c>
      <c r="W1382">
        <f>INDEX(Testing!$K$17:$K$23,FLOOR(('Frame Table'!T1382-($E$6*V1382)-($E$6*60*U1382))/'Frame Table'!$F$6,1)+1)</f>
        <v>0</v>
      </c>
      <c r="X1382">
        <f t="shared" si="442"/>
        <v>1</v>
      </c>
      <c r="Y1382">
        <f>INDEX(Testing!$N$17:$N$23,FLOOR(('Frame Table'!T1382-($E$6*V1382)-($E$6*60*U1382))/'Frame Table'!$F$6,1)+1)</f>
        <v>0</v>
      </c>
      <c r="AB1382">
        <f t="shared" si="439"/>
        <v>1374</v>
      </c>
      <c r="AC1382">
        <f t="shared" si="435"/>
        <v>1310796</v>
      </c>
      <c r="AD1382">
        <f t="shared" si="430"/>
        <v>0</v>
      </c>
      <c r="AE1382">
        <f t="shared" si="431"/>
        <v>51</v>
      </c>
      <c r="AF1382">
        <f>INDEX(Testing!$K$17:$K$23,FLOOR(('Frame Table'!AC1382-($E$6*AE1382)-($E$6*60*AD1382))/'Frame Table'!$F$6,1)+1)</f>
        <v>25</v>
      </c>
      <c r="AG1382">
        <f t="shared" si="443"/>
        <v>20</v>
      </c>
      <c r="AH1382">
        <f>INDEX(Testing!$N$17:$N$23,FLOOR(('Frame Table'!AC1382-($E$6*AE1382)-($E$6*60*AD1382))/'Frame Table'!$F$6,1)+1)</f>
        <v>19</v>
      </c>
    </row>
    <row r="1383" spans="1:34" x14ac:dyDescent="0.25">
      <c r="A1383">
        <f t="shared" si="436"/>
        <v>1375</v>
      </c>
      <c r="B1383">
        <f t="shared" si="432"/>
        <v>1750375</v>
      </c>
      <c r="C1383">
        <f t="shared" si="424"/>
        <v>1</v>
      </c>
      <c r="D1383">
        <f t="shared" si="425"/>
        <v>8</v>
      </c>
      <c r="E1383">
        <f>INDEX(Testing!$K$17:$K$23,FLOOR(('Frame Table'!B1383-($E$6*D1383)-($E$6*60*C1383))/'Frame Table'!$F$6,1)+1)</f>
        <v>48</v>
      </c>
      <c r="F1383">
        <f t="shared" si="440"/>
        <v>37</v>
      </c>
      <c r="G1383">
        <f>INDEX(Testing!$N$17:$N$23,FLOOR(('Frame Table'!B1383-($E$6*D1383)-($E$6*60*C1383))/'Frame Table'!$F$6,1)+1)</f>
        <v>38</v>
      </c>
      <c r="J1383">
        <f t="shared" si="437"/>
        <v>1375</v>
      </c>
      <c r="K1383">
        <f t="shared" si="433"/>
        <v>1500125</v>
      </c>
      <c r="L1383">
        <f t="shared" si="426"/>
        <v>0</v>
      </c>
      <c r="M1383">
        <f t="shared" si="427"/>
        <v>58</v>
      </c>
      <c r="N1383">
        <f>INDEX(Testing!$K$17:$K$23,FLOOR(('Frame Table'!K1383-($E$6*M1383)-($E$6*60*L1383))/'Frame Table'!$F$6,1)+1)</f>
        <v>61</v>
      </c>
      <c r="O1383">
        <f t="shared" si="441"/>
        <v>59</v>
      </c>
      <c r="P1383">
        <f>INDEX(Testing!$N$17:$N$23,FLOOR(('Frame Table'!K1383-($E$6*M1383)-($E$6*60*L1383))/'Frame Table'!$F$6,1)+1)</f>
        <v>58</v>
      </c>
      <c r="S1383">
        <f t="shared" si="438"/>
        <v>1375</v>
      </c>
      <c r="T1383">
        <f t="shared" si="434"/>
        <v>2101000</v>
      </c>
      <c r="U1383">
        <f t="shared" si="428"/>
        <v>1</v>
      </c>
      <c r="V1383">
        <f t="shared" si="429"/>
        <v>22</v>
      </c>
      <c r="W1383">
        <f>INDEX(Testing!$K$17:$K$23,FLOOR(('Frame Table'!T1383-($E$6*V1383)-($E$6*60*U1383))/'Frame Table'!$F$6,1)+1)</f>
        <v>0</v>
      </c>
      <c r="X1383">
        <f t="shared" si="442"/>
        <v>7</v>
      </c>
      <c r="Y1383">
        <f>INDEX(Testing!$N$17:$N$23,FLOOR(('Frame Table'!T1383-($E$6*V1383)-($E$6*60*U1383))/'Frame Table'!$F$6,1)+1)</f>
        <v>0</v>
      </c>
      <c r="AB1383">
        <f t="shared" si="439"/>
        <v>1375</v>
      </c>
      <c r="AC1383">
        <f t="shared" si="435"/>
        <v>1311750</v>
      </c>
      <c r="AD1383">
        <f t="shared" si="430"/>
        <v>0</v>
      </c>
      <c r="AE1383">
        <f t="shared" si="431"/>
        <v>51</v>
      </c>
      <c r="AF1383">
        <f>INDEX(Testing!$K$17:$K$23,FLOOR(('Frame Table'!AC1383-($E$6*AE1383)-($E$6*60*AD1383))/'Frame Table'!$F$6,1)+1)</f>
        <v>25</v>
      </c>
      <c r="AG1383">
        <f t="shared" si="443"/>
        <v>24</v>
      </c>
      <c r="AH1383">
        <f>INDEX(Testing!$N$17:$N$23,FLOOR(('Frame Table'!AC1383-($E$6*AE1383)-($E$6*60*AD1383))/'Frame Table'!$F$6,1)+1)</f>
        <v>19</v>
      </c>
    </row>
    <row r="1384" spans="1:34" x14ac:dyDescent="0.25">
      <c r="A1384">
        <f t="shared" si="436"/>
        <v>1376</v>
      </c>
      <c r="B1384">
        <f t="shared" si="432"/>
        <v>1751648</v>
      </c>
      <c r="C1384">
        <f t="shared" si="424"/>
        <v>1</v>
      </c>
      <c r="D1384">
        <f t="shared" si="425"/>
        <v>8</v>
      </c>
      <c r="E1384">
        <f>INDEX(Testing!$K$17:$K$23,FLOOR(('Frame Table'!B1384-($E$6*D1384)-($E$6*60*C1384))/'Frame Table'!$F$6,1)+1)</f>
        <v>48</v>
      </c>
      <c r="F1384">
        <f t="shared" si="440"/>
        <v>42</v>
      </c>
      <c r="G1384">
        <f>INDEX(Testing!$N$17:$N$23,FLOOR(('Frame Table'!B1384-($E$6*D1384)-($E$6*60*C1384))/'Frame Table'!$F$6,1)+1)</f>
        <v>38</v>
      </c>
      <c r="J1384">
        <f t="shared" si="437"/>
        <v>1376</v>
      </c>
      <c r="K1384">
        <f t="shared" si="433"/>
        <v>1501216</v>
      </c>
      <c r="L1384">
        <f t="shared" si="426"/>
        <v>0</v>
      </c>
      <c r="M1384">
        <f t="shared" si="427"/>
        <v>58</v>
      </c>
      <c r="N1384">
        <f>INDEX(Testing!$K$17:$K$23,FLOOR(('Frame Table'!K1384-($E$6*M1384)-($E$6*60*L1384))/'Frame Table'!$F$6,1)+1)</f>
        <v>82</v>
      </c>
      <c r="O1384">
        <f t="shared" si="441"/>
        <v>64</v>
      </c>
      <c r="P1384">
        <f>INDEX(Testing!$N$17:$N$23,FLOOR(('Frame Table'!K1384-($E$6*M1384)-($E$6*60*L1384))/'Frame Table'!$F$6,1)+1)</f>
        <v>77</v>
      </c>
      <c r="S1384">
        <f t="shared" si="438"/>
        <v>1376</v>
      </c>
      <c r="T1384">
        <f t="shared" si="434"/>
        <v>2102528</v>
      </c>
      <c r="U1384">
        <f t="shared" si="428"/>
        <v>1</v>
      </c>
      <c r="V1384">
        <f t="shared" si="429"/>
        <v>22</v>
      </c>
      <c r="W1384">
        <f>INDEX(Testing!$K$17:$K$23,FLOOR(('Frame Table'!T1384-($E$6*V1384)-($E$6*60*U1384))/'Frame Table'!$F$6,1)+1)</f>
        <v>0</v>
      </c>
      <c r="X1384">
        <f t="shared" si="442"/>
        <v>13</v>
      </c>
      <c r="Y1384">
        <f>INDEX(Testing!$N$17:$N$23,FLOOR(('Frame Table'!T1384-($E$6*V1384)-($E$6*60*U1384))/'Frame Table'!$F$6,1)+1)</f>
        <v>0</v>
      </c>
      <c r="AB1384">
        <f t="shared" si="439"/>
        <v>1376</v>
      </c>
      <c r="AC1384">
        <f t="shared" si="435"/>
        <v>1312704</v>
      </c>
      <c r="AD1384">
        <f t="shared" si="430"/>
        <v>0</v>
      </c>
      <c r="AE1384">
        <f t="shared" si="431"/>
        <v>51</v>
      </c>
      <c r="AF1384">
        <f>INDEX(Testing!$K$17:$K$23,FLOOR(('Frame Table'!AC1384-($E$6*AE1384)-($E$6*60*AD1384))/'Frame Table'!$F$6,1)+1)</f>
        <v>25</v>
      </c>
      <c r="AG1384">
        <f t="shared" si="443"/>
        <v>27</v>
      </c>
      <c r="AH1384">
        <f>INDEX(Testing!$N$17:$N$23,FLOOR(('Frame Table'!AC1384-($E$6*AE1384)-($E$6*60*AD1384))/'Frame Table'!$F$6,1)+1)</f>
        <v>19</v>
      </c>
    </row>
    <row r="1385" spans="1:34" x14ac:dyDescent="0.25">
      <c r="A1385">
        <f t="shared" si="436"/>
        <v>1377</v>
      </c>
      <c r="B1385">
        <f t="shared" si="432"/>
        <v>1752921</v>
      </c>
      <c r="C1385">
        <f t="shared" si="424"/>
        <v>1</v>
      </c>
      <c r="D1385">
        <f t="shared" si="425"/>
        <v>8</v>
      </c>
      <c r="E1385">
        <f>INDEX(Testing!$K$17:$K$23,FLOOR(('Frame Table'!B1385-($E$6*D1385)-($E$6*60*C1385))/'Frame Table'!$F$6,1)+1)</f>
        <v>48</v>
      </c>
      <c r="F1385">
        <f t="shared" si="440"/>
        <v>47</v>
      </c>
      <c r="G1385">
        <f>INDEX(Testing!$N$17:$N$23,FLOOR(('Frame Table'!B1385-($E$6*D1385)-($E$6*60*C1385))/'Frame Table'!$F$6,1)+1)</f>
        <v>38</v>
      </c>
      <c r="J1385">
        <f t="shared" si="437"/>
        <v>1377</v>
      </c>
      <c r="K1385">
        <f t="shared" si="433"/>
        <v>1502307</v>
      </c>
      <c r="L1385">
        <f t="shared" si="426"/>
        <v>0</v>
      </c>
      <c r="M1385">
        <f t="shared" si="427"/>
        <v>58</v>
      </c>
      <c r="N1385">
        <f>INDEX(Testing!$K$17:$K$23,FLOOR(('Frame Table'!K1385-($E$6*M1385)-($E$6*60*L1385))/'Frame Table'!$F$6,1)+1)</f>
        <v>82</v>
      </c>
      <c r="O1385">
        <f t="shared" si="441"/>
        <v>68</v>
      </c>
      <c r="P1385">
        <f>INDEX(Testing!$N$17:$N$23,FLOOR(('Frame Table'!K1385-($E$6*M1385)-($E$6*60*L1385))/'Frame Table'!$F$6,1)+1)</f>
        <v>77</v>
      </c>
      <c r="S1385">
        <f t="shared" si="438"/>
        <v>1377</v>
      </c>
      <c r="T1385">
        <f t="shared" si="434"/>
        <v>2104056</v>
      </c>
      <c r="U1385">
        <f t="shared" si="428"/>
        <v>1</v>
      </c>
      <c r="V1385">
        <f t="shared" si="429"/>
        <v>22</v>
      </c>
      <c r="W1385">
        <f>INDEX(Testing!$K$17:$K$23,FLOOR(('Frame Table'!T1385-($E$6*V1385)-($E$6*60*U1385))/'Frame Table'!$F$6,1)+1)</f>
        <v>25</v>
      </c>
      <c r="X1385">
        <f t="shared" si="442"/>
        <v>18</v>
      </c>
      <c r="Y1385">
        <f>INDEX(Testing!$N$17:$N$23,FLOOR(('Frame Table'!T1385-($E$6*V1385)-($E$6*60*U1385))/'Frame Table'!$F$6,1)+1)</f>
        <v>19</v>
      </c>
      <c r="AB1385">
        <f t="shared" si="439"/>
        <v>1377</v>
      </c>
      <c r="AC1385">
        <f t="shared" si="435"/>
        <v>1313658</v>
      </c>
      <c r="AD1385">
        <f t="shared" si="430"/>
        <v>0</v>
      </c>
      <c r="AE1385">
        <f t="shared" si="431"/>
        <v>51</v>
      </c>
      <c r="AF1385">
        <f>INDEX(Testing!$K$17:$K$23,FLOOR(('Frame Table'!AC1385-($E$6*AE1385)-($E$6*60*AD1385))/'Frame Table'!$F$6,1)+1)</f>
        <v>25</v>
      </c>
      <c r="AG1385">
        <f t="shared" si="443"/>
        <v>31</v>
      </c>
      <c r="AH1385">
        <f>INDEX(Testing!$N$17:$N$23,FLOOR(('Frame Table'!AC1385-($E$6*AE1385)-($E$6*60*AD1385))/'Frame Table'!$F$6,1)+1)</f>
        <v>19</v>
      </c>
    </row>
    <row r="1386" spans="1:34" x14ac:dyDescent="0.25">
      <c r="A1386">
        <f t="shared" si="436"/>
        <v>1378</v>
      </c>
      <c r="B1386">
        <f t="shared" si="432"/>
        <v>1754194</v>
      </c>
      <c r="C1386">
        <f t="shared" si="424"/>
        <v>1</v>
      </c>
      <c r="D1386">
        <f t="shared" si="425"/>
        <v>8</v>
      </c>
      <c r="E1386">
        <f>INDEX(Testing!$K$17:$K$23,FLOOR(('Frame Table'!B1386-($E$6*D1386)-($E$6*60*C1386))/'Frame Table'!$F$6,1)+1)</f>
        <v>61</v>
      </c>
      <c r="F1386">
        <f t="shared" si="440"/>
        <v>52</v>
      </c>
      <c r="G1386">
        <f>INDEX(Testing!$N$17:$N$23,FLOOR(('Frame Table'!B1386-($E$6*D1386)-($E$6*60*C1386))/'Frame Table'!$F$6,1)+1)</f>
        <v>58</v>
      </c>
      <c r="J1386">
        <f t="shared" si="437"/>
        <v>1378</v>
      </c>
      <c r="K1386">
        <f t="shared" si="433"/>
        <v>1503398</v>
      </c>
      <c r="L1386">
        <f t="shared" si="426"/>
        <v>0</v>
      </c>
      <c r="M1386">
        <f t="shared" si="427"/>
        <v>58</v>
      </c>
      <c r="N1386">
        <f>INDEX(Testing!$K$17:$K$23,FLOOR(('Frame Table'!K1386-($E$6*M1386)-($E$6*60*L1386))/'Frame Table'!$F$6,1)+1)</f>
        <v>82</v>
      </c>
      <c r="O1386">
        <f t="shared" si="441"/>
        <v>72</v>
      </c>
      <c r="P1386">
        <f>INDEX(Testing!$N$17:$N$23,FLOOR(('Frame Table'!K1386-($E$6*M1386)-($E$6*60*L1386))/'Frame Table'!$F$6,1)+1)</f>
        <v>77</v>
      </c>
      <c r="S1386">
        <f t="shared" si="438"/>
        <v>1378</v>
      </c>
      <c r="T1386">
        <f t="shared" si="434"/>
        <v>2105584</v>
      </c>
      <c r="U1386">
        <f t="shared" si="428"/>
        <v>1</v>
      </c>
      <c r="V1386">
        <f t="shared" si="429"/>
        <v>22</v>
      </c>
      <c r="W1386">
        <f>INDEX(Testing!$K$17:$K$23,FLOOR(('Frame Table'!T1386-($E$6*V1386)-($E$6*60*U1386))/'Frame Table'!$F$6,1)+1)</f>
        <v>25</v>
      </c>
      <c r="X1386">
        <f t="shared" si="442"/>
        <v>24</v>
      </c>
      <c r="Y1386">
        <f>INDEX(Testing!$N$17:$N$23,FLOOR(('Frame Table'!T1386-($E$6*V1386)-($E$6*60*U1386))/'Frame Table'!$F$6,1)+1)</f>
        <v>19</v>
      </c>
      <c r="AB1386">
        <f t="shared" si="439"/>
        <v>1378</v>
      </c>
      <c r="AC1386">
        <f t="shared" si="435"/>
        <v>1314612</v>
      </c>
      <c r="AD1386">
        <f t="shared" si="430"/>
        <v>0</v>
      </c>
      <c r="AE1386">
        <f t="shared" si="431"/>
        <v>51</v>
      </c>
      <c r="AF1386">
        <f>INDEX(Testing!$K$17:$K$23,FLOOR(('Frame Table'!AC1386-($E$6*AE1386)-($E$6*60*AD1386))/'Frame Table'!$F$6,1)+1)</f>
        <v>48</v>
      </c>
      <c r="AG1386">
        <f t="shared" si="443"/>
        <v>35</v>
      </c>
      <c r="AH1386">
        <f>INDEX(Testing!$N$17:$N$23,FLOOR(('Frame Table'!AC1386-($E$6*AE1386)-($E$6*60*AD1386))/'Frame Table'!$F$6,1)+1)</f>
        <v>38</v>
      </c>
    </row>
    <row r="1387" spans="1:34" x14ac:dyDescent="0.25">
      <c r="A1387">
        <f t="shared" si="436"/>
        <v>1379</v>
      </c>
      <c r="B1387">
        <f t="shared" si="432"/>
        <v>1755467</v>
      </c>
      <c r="C1387">
        <f t="shared" si="424"/>
        <v>1</v>
      </c>
      <c r="D1387">
        <f t="shared" si="425"/>
        <v>8</v>
      </c>
      <c r="E1387">
        <f>INDEX(Testing!$K$17:$K$23,FLOOR(('Frame Table'!B1387-($E$6*D1387)-($E$6*60*C1387))/'Frame Table'!$F$6,1)+1)</f>
        <v>61</v>
      </c>
      <c r="F1387">
        <f t="shared" si="440"/>
        <v>57</v>
      </c>
      <c r="G1387">
        <f>INDEX(Testing!$N$17:$N$23,FLOOR(('Frame Table'!B1387-($E$6*D1387)-($E$6*60*C1387))/'Frame Table'!$F$6,1)+1)</f>
        <v>58</v>
      </c>
      <c r="J1387">
        <f t="shared" si="437"/>
        <v>1379</v>
      </c>
      <c r="K1387">
        <f t="shared" si="433"/>
        <v>1504489</v>
      </c>
      <c r="L1387">
        <f t="shared" si="426"/>
        <v>0</v>
      </c>
      <c r="M1387">
        <f t="shared" si="427"/>
        <v>58</v>
      </c>
      <c r="N1387">
        <f>INDEX(Testing!$K$17:$K$23,FLOOR(('Frame Table'!K1387-($E$6*M1387)-($E$6*60*L1387))/'Frame Table'!$F$6,1)+1)</f>
        <v>82</v>
      </c>
      <c r="O1387">
        <f t="shared" si="441"/>
        <v>76</v>
      </c>
      <c r="P1387">
        <f>INDEX(Testing!$N$17:$N$23,FLOOR(('Frame Table'!K1387-($E$6*M1387)-($E$6*60*L1387))/'Frame Table'!$F$6,1)+1)</f>
        <v>77</v>
      </c>
      <c r="S1387">
        <f t="shared" si="438"/>
        <v>1379</v>
      </c>
      <c r="T1387">
        <f t="shared" si="434"/>
        <v>2107112</v>
      </c>
      <c r="U1387">
        <f t="shared" si="428"/>
        <v>1</v>
      </c>
      <c r="V1387">
        <f t="shared" si="429"/>
        <v>22</v>
      </c>
      <c r="W1387">
        <f>INDEX(Testing!$K$17:$K$23,FLOOR(('Frame Table'!T1387-($E$6*V1387)-($E$6*60*U1387))/'Frame Table'!$F$6,1)+1)</f>
        <v>25</v>
      </c>
      <c r="X1387">
        <f t="shared" si="442"/>
        <v>30</v>
      </c>
      <c r="Y1387">
        <f>INDEX(Testing!$N$17:$N$23,FLOOR(('Frame Table'!T1387-($E$6*V1387)-($E$6*60*U1387))/'Frame Table'!$F$6,1)+1)</f>
        <v>19</v>
      </c>
      <c r="AB1387">
        <f t="shared" si="439"/>
        <v>1379</v>
      </c>
      <c r="AC1387">
        <f t="shared" si="435"/>
        <v>1315566</v>
      </c>
      <c r="AD1387">
        <f t="shared" si="430"/>
        <v>0</v>
      </c>
      <c r="AE1387">
        <f t="shared" si="431"/>
        <v>51</v>
      </c>
      <c r="AF1387">
        <f>INDEX(Testing!$K$17:$K$23,FLOOR(('Frame Table'!AC1387-($E$6*AE1387)-($E$6*60*AD1387))/'Frame Table'!$F$6,1)+1)</f>
        <v>48</v>
      </c>
      <c r="AG1387">
        <f t="shared" si="443"/>
        <v>38</v>
      </c>
      <c r="AH1387">
        <f>INDEX(Testing!$N$17:$N$23,FLOOR(('Frame Table'!AC1387-($E$6*AE1387)-($E$6*60*AD1387))/'Frame Table'!$F$6,1)+1)</f>
        <v>38</v>
      </c>
    </row>
    <row r="1388" spans="1:34" x14ac:dyDescent="0.25">
      <c r="A1388">
        <f t="shared" si="436"/>
        <v>1380</v>
      </c>
      <c r="B1388">
        <f t="shared" si="432"/>
        <v>1756740</v>
      </c>
      <c r="C1388">
        <f t="shared" si="424"/>
        <v>1</v>
      </c>
      <c r="D1388">
        <f t="shared" si="425"/>
        <v>8</v>
      </c>
      <c r="E1388">
        <f>INDEX(Testing!$K$17:$K$23,FLOOR(('Frame Table'!B1388-($E$6*D1388)-($E$6*60*C1388))/'Frame Table'!$F$6,1)+1)</f>
        <v>61</v>
      </c>
      <c r="F1388">
        <f t="shared" si="440"/>
        <v>62</v>
      </c>
      <c r="G1388">
        <f>INDEX(Testing!$N$17:$N$23,FLOOR(('Frame Table'!B1388-($E$6*D1388)-($E$6*60*C1388))/'Frame Table'!$F$6,1)+1)</f>
        <v>58</v>
      </c>
      <c r="J1388">
        <f t="shared" si="437"/>
        <v>1380</v>
      </c>
      <c r="K1388">
        <f t="shared" si="433"/>
        <v>1505580</v>
      </c>
      <c r="L1388">
        <f t="shared" si="426"/>
        <v>0</v>
      </c>
      <c r="M1388">
        <f t="shared" si="427"/>
        <v>58</v>
      </c>
      <c r="N1388">
        <f>INDEX(Testing!$K$17:$K$23,FLOOR(('Frame Table'!K1388-($E$6*M1388)-($E$6*60*L1388))/'Frame Table'!$F$6,1)+1)</f>
        <v>97</v>
      </c>
      <c r="O1388">
        <f t="shared" si="441"/>
        <v>81</v>
      </c>
      <c r="P1388">
        <f>INDEX(Testing!$N$17:$N$23,FLOOR(('Frame Table'!K1388-($E$6*M1388)-($E$6*60*L1388))/'Frame Table'!$F$6,1)+1)</f>
        <v>96</v>
      </c>
      <c r="S1388">
        <f t="shared" si="438"/>
        <v>1380</v>
      </c>
      <c r="T1388">
        <f t="shared" si="434"/>
        <v>2108640</v>
      </c>
      <c r="U1388">
        <f t="shared" si="428"/>
        <v>1</v>
      </c>
      <c r="V1388">
        <f t="shared" si="429"/>
        <v>22</v>
      </c>
      <c r="W1388">
        <f>INDEX(Testing!$K$17:$K$23,FLOOR(('Frame Table'!T1388-($E$6*V1388)-($E$6*60*U1388))/'Frame Table'!$F$6,1)+1)</f>
        <v>48</v>
      </c>
      <c r="X1388">
        <f t="shared" si="442"/>
        <v>36</v>
      </c>
      <c r="Y1388">
        <f>INDEX(Testing!$N$17:$N$23,FLOOR(('Frame Table'!T1388-($E$6*V1388)-($E$6*60*U1388))/'Frame Table'!$F$6,1)+1)</f>
        <v>38</v>
      </c>
      <c r="AB1388">
        <f t="shared" si="439"/>
        <v>1380</v>
      </c>
      <c r="AC1388">
        <f t="shared" si="435"/>
        <v>1316520</v>
      </c>
      <c r="AD1388">
        <f t="shared" si="430"/>
        <v>0</v>
      </c>
      <c r="AE1388">
        <f t="shared" si="431"/>
        <v>51</v>
      </c>
      <c r="AF1388">
        <f>INDEX(Testing!$K$17:$K$23,FLOOR(('Frame Table'!AC1388-($E$6*AE1388)-($E$6*60*AD1388))/'Frame Table'!$F$6,1)+1)</f>
        <v>48</v>
      </c>
      <c r="AG1388">
        <f t="shared" si="443"/>
        <v>42</v>
      </c>
      <c r="AH1388">
        <f>INDEX(Testing!$N$17:$N$23,FLOOR(('Frame Table'!AC1388-($E$6*AE1388)-($E$6*60*AD1388))/'Frame Table'!$F$6,1)+1)</f>
        <v>38</v>
      </c>
    </row>
    <row r="1389" spans="1:34" x14ac:dyDescent="0.25">
      <c r="A1389">
        <f t="shared" si="436"/>
        <v>1381</v>
      </c>
      <c r="B1389">
        <f t="shared" si="432"/>
        <v>1758013</v>
      </c>
      <c r="C1389">
        <f t="shared" si="424"/>
        <v>1</v>
      </c>
      <c r="D1389">
        <f t="shared" si="425"/>
        <v>8</v>
      </c>
      <c r="E1389">
        <f>INDEX(Testing!$K$17:$K$23,FLOOR(('Frame Table'!B1389-($E$6*D1389)-($E$6*60*C1389))/'Frame Table'!$F$6,1)+1)</f>
        <v>82</v>
      </c>
      <c r="F1389">
        <f t="shared" si="440"/>
        <v>67</v>
      </c>
      <c r="G1389">
        <f>INDEX(Testing!$N$17:$N$23,FLOOR(('Frame Table'!B1389-($E$6*D1389)-($E$6*60*C1389))/'Frame Table'!$F$6,1)+1)</f>
        <v>77</v>
      </c>
      <c r="J1389">
        <f t="shared" si="437"/>
        <v>1381</v>
      </c>
      <c r="K1389">
        <f t="shared" si="433"/>
        <v>1506671</v>
      </c>
      <c r="L1389">
        <f t="shared" si="426"/>
        <v>0</v>
      </c>
      <c r="M1389">
        <f t="shared" si="427"/>
        <v>58</v>
      </c>
      <c r="N1389">
        <f>INDEX(Testing!$K$17:$K$23,FLOOR(('Frame Table'!K1389-($E$6*M1389)-($E$6*60*L1389))/'Frame Table'!$F$6,1)+1)</f>
        <v>97</v>
      </c>
      <c r="O1389">
        <f t="shared" si="441"/>
        <v>85</v>
      </c>
      <c r="P1389">
        <f>INDEX(Testing!$N$17:$N$23,FLOOR(('Frame Table'!K1389-($E$6*M1389)-($E$6*60*L1389))/'Frame Table'!$F$6,1)+1)</f>
        <v>96</v>
      </c>
      <c r="S1389">
        <f t="shared" si="438"/>
        <v>1381</v>
      </c>
      <c r="T1389">
        <f t="shared" si="434"/>
        <v>2110168</v>
      </c>
      <c r="U1389">
        <f t="shared" si="428"/>
        <v>1</v>
      </c>
      <c r="V1389">
        <f t="shared" si="429"/>
        <v>22</v>
      </c>
      <c r="W1389">
        <f>INDEX(Testing!$K$17:$K$23,FLOOR(('Frame Table'!T1389-($E$6*V1389)-($E$6*60*U1389))/'Frame Table'!$F$6,1)+1)</f>
        <v>48</v>
      </c>
      <c r="X1389">
        <f t="shared" si="442"/>
        <v>42</v>
      </c>
      <c r="Y1389">
        <f>INDEX(Testing!$N$17:$N$23,FLOOR(('Frame Table'!T1389-($E$6*V1389)-($E$6*60*U1389))/'Frame Table'!$F$6,1)+1)</f>
        <v>38</v>
      </c>
      <c r="AB1389">
        <f t="shared" si="439"/>
        <v>1381</v>
      </c>
      <c r="AC1389">
        <f t="shared" si="435"/>
        <v>1317474</v>
      </c>
      <c r="AD1389">
        <f t="shared" si="430"/>
        <v>0</v>
      </c>
      <c r="AE1389">
        <f t="shared" si="431"/>
        <v>51</v>
      </c>
      <c r="AF1389">
        <f>INDEX(Testing!$K$17:$K$23,FLOOR(('Frame Table'!AC1389-($E$6*AE1389)-($E$6*60*AD1389))/'Frame Table'!$F$6,1)+1)</f>
        <v>48</v>
      </c>
      <c r="AG1389">
        <f t="shared" si="443"/>
        <v>46</v>
      </c>
      <c r="AH1389">
        <f>INDEX(Testing!$N$17:$N$23,FLOOR(('Frame Table'!AC1389-($E$6*AE1389)-($E$6*60*AD1389))/'Frame Table'!$F$6,1)+1)</f>
        <v>38</v>
      </c>
    </row>
    <row r="1390" spans="1:34" x14ac:dyDescent="0.25">
      <c r="A1390">
        <f t="shared" si="436"/>
        <v>1382</v>
      </c>
      <c r="B1390">
        <f t="shared" si="432"/>
        <v>1759286</v>
      </c>
      <c r="C1390">
        <f t="shared" si="424"/>
        <v>1</v>
      </c>
      <c r="D1390">
        <f t="shared" si="425"/>
        <v>8</v>
      </c>
      <c r="E1390">
        <f>INDEX(Testing!$K$17:$K$23,FLOOR(('Frame Table'!B1390-($E$6*D1390)-($E$6*60*C1390))/'Frame Table'!$F$6,1)+1)</f>
        <v>82</v>
      </c>
      <c r="F1390">
        <f t="shared" si="440"/>
        <v>72</v>
      </c>
      <c r="G1390">
        <f>INDEX(Testing!$N$17:$N$23,FLOOR(('Frame Table'!B1390-($E$6*D1390)-($E$6*60*C1390))/'Frame Table'!$F$6,1)+1)</f>
        <v>77</v>
      </c>
      <c r="J1390">
        <f t="shared" si="437"/>
        <v>1382</v>
      </c>
      <c r="K1390">
        <f t="shared" si="433"/>
        <v>1507762</v>
      </c>
      <c r="L1390">
        <f t="shared" si="426"/>
        <v>0</v>
      </c>
      <c r="M1390">
        <f t="shared" si="427"/>
        <v>58</v>
      </c>
      <c r="N1390">
        <f>INDEX(Testing!$K$17:$K$23,FLOOR(('Frame Table'!K1390-($E$6*M1390)-($E$6*60*L1390))/'Frame Table'!$F$6,1)+1)</f>
        <v>97</v>
      </c>
      <c r="O1390">
        <f t="shared" si="441"/>
        <v>89</v>
      </c>
      <c r="P1390">
        <f>INDEX(Testing!$N$17:$N$23,FLOOR(('Frame Table'!K1390-($E$6*M1390)-($E$6*60*L1390))/'Frame Table'!$F$6,1)+1)</f>
        <v>96</v>
      </c>
      <c r="S1390">
        <f t="shared" si="438"/>
        <v>1382</v>
      </c>
      <c r="T1390">
        <f t="shared" si="434"/>
        <v>2111696</v>
      </c>
      <c r="U1390">
        <f t="shared" si="428"/>
        <v>1</v>
      </c>
      <c r="V1390">
        <f t="shared" si="429"/>
        <v>22</v>
      </c>
      <c r="W1390">
        <f>INDEX(Testing!$K$17:$K$23,FLOOR(('Frame Table'!T1390-($E$6*V1390)-($E$6*60*U1390))/'Frame Table'!$F$6,1)+1)</f>
        <v>61</v>
      </c>
      <c r="X1390">
        <f t="shared" si="442"/>
        <v>48</v>
      </c>
      <c r="Y1390">
        <f>INDEX(Testing!$N$17:$N$23,FLOOR(('Frame Table'!T1390-($E$6*V1390)-($E$6*60*U1390))/'Frame Table'!$F$6,1)+1)</f>
        <v>58</v>
      </c>
      <c r="AB1390">
        <f t="shared" si="439"/>
        <v>1382</v>
      </c>
      <c r="AC1390">
        <f t="shared" si="435"/>
        <v>1318428</v>
      </c>
      <c r="AD1390">
        <f t="shared" si="430"/>
        <v>0</v>
      </c>
      <c r="AE1390">
        <f t="shared" si="431"/>
        <v>51</v>
      </c>
      <c r="AF1390">
        <f>INDEX(Testing!$K$17:$K$23,FLOOR(('Frame Table'!AC1390-($E$6*AE1390)-($E$6*60*AD1390))/'Frame Table'!$F$6,1)+1)</f>
        <v>61</v>
      </c>
      <c r="AG1390">
        <f t="shared" si="443"/>
        <v>50</v>
      </c>
      <c r="AH1390">
        <f>INDEX(Testing!$N$17:$N$23,FLOOR(('Frame Table'!AC1390-($E$6*AE1390)-($E$6*60*AD1390))/'Frame Table'!$F$6,1)+1)</f>
        <v>58</v>
      </c>
    </row>
    <row r="1391" spans="1:34" x14ac:dyDescent="0.25">
      <c r="A1391">
        <f t="shared" si="436"/>
        <v>1383</v>
      </c>
      <c r="B1391">
        <f t="shared" si="432"/>
        <v>1760559</v>
      </c>
      <c r="C1391">
        <f t="shared" si="424"/>
        <v>1</v>
      </c>
      <c r="D1391">
        <f t="shared" si="425"/>
        <v>8</v>
      </c>
      <c r="E1391">
        <f>INDEX(Testing!$K$17:$K$23,FLOOR(('Frame Table'!B1391-($E$6*D1391)-($E$6*60*C1391))/'Frame Table'!$F$6,1)+1)</f>
        <v>82</v>
      </c>
      <c r="F1391">
        <f t="shared" si="440"/>
        <v>77</v>
      </c>
      <c r="G1391">
        <f>INDEX(Testing!$N$17:$N$23,FLOOR(('Frame Table'!B1391-($E$6*D1391)-($E$6*60*C1391))/'Frame Table'!$F$6,1)+1)</f>
        <v>77</v>
      </c>
      <c r="J1391">
        <f t="shared" si="437"/>
        <v>1383</v>
      </c>
      <c r="K1391">
        <f t="shared" si="433"/>
        <v>1508853</v>
      </c>
      <c r="L1391">
        <f t="shared" si="426"/>
        <v>0</v>
      </c>
      <c r="M1391">
        <f t="shared" si="427"/>
        <v>58</v>
      </c>
      <c r="N1391">
        <f>INDEX(Testing!$K$17:$K$23,FLOOR(('Frame Table'!K1391-($E$6*M1391)-($E$6*60*L1391))/'Frame Table'!$F$6,1)+1)</f>
        <v>97</v>
      </c>
      <c r="O1391">
        <f t="shared" si="441"/>
        <v>93</v>
      </c>
      <c r="P1391">
        <f>INDEX(Testing!$N$17:$N$23,FLOOR(('Frame Table'!K1391-($E$6*M1391)-($E$6*60*L1391))/'Frame Table'!$F$6,1)+1)</f>
        <v>96</v>
      </c>
      <c r="S1391">
        <f t="shared" si="438"/>
        <v>1383</v>
      </c>
      <c r="T1391">
        <f t="shared" si="434"/>
        <v>2113224</v>
      </c>
      <c r="U1391">
        <f t="shared" si="428"/>
        <v>1</v>
      </c>
      <c r="V1391">
        <f t="shared" si="429"/>
        <v>22</v>
      </c>
      <c r="W1391">
        <f>INDEX(Testing!$K$17:$K$23,FLOOR(('Frame Table'!T1391-($E$6*V1391)-($E$6*60*U1391))/'Frame Table'!$F$6,1)+1)</f>
        <v>61</v>
      </c>
      <c r="X1391">
        <f t="shared" si="442"/>
        <v>54</v>
      </c>
      <c r="Y1391">
        <f>INDEX(Testing!$N$17:$N$23,FLOOR(('Frame Table'!T1391-($E$6*V1391)-($E$6*60*U1391))/'Frame Table'!$F$6,1)+1)</f>
        <v>58</v>
      </c>
      <c r="AB1391">
        <f t="shared" si="439"/>
        <v>1383</v>
      </c>
      <c r="AC1391">
        <f t="shared" si="435"/>
        <v>1319382</v>
      </c>
      <c r="AD1391">
        <f t="shared" si="430"/>
        <v>0</v>
      </c>
      <c r="AE1391">
        <f t="shared" si="431"/>
        <v>51</v>
      </c>
      <c r="AF1391">
        <f>INDEX(Testing!$K$17:$K$23,FLOOR(('Frame Table'!AC1391-($E$6*AE1391)-($E$6*60*AD1391))/'Frame Table'!$F$6,1)+1)</f>
        <v>61</v>
      </c>
      <c r="AG1391">
        <f t="shared" si="443"/>
        <v>53</v>
      </c>
      <c r="AH1391">
        <f>INDEX(Testing!$N$17:$N$23,FLOOR(('Frame Table'!AC1391-($E$6*AE1391)-($E$6*60*AD1391))/'Frame Table'!$F$6,1)+1)</f>
        <v>58</v>
      </c>
    </row>
    <row r="1392" spans="1:34" x14ac:dyDescent="0.25">
      <c r="A1392">
        <f t="shared" si="436"/>
        <v>1384</v>
      </c>
      <c r="B1392">
        <f t="shared" si="432"/>
        <v>1761832</v>
      </c>
      <c r="C1392">
        <f t="shared" si="424"/>
        <v>1</v>
      </c>
      <c r="D1392">
        <f t="shared" si="425"/>
        <v>8</v>
      </c>
      <c r="E1392">
        <f>INDEX(Testing!$K$17:$K$23,FLOOR(('Frame Table'!B1392-($E$6*D1392)-($E$6*60*C1392))/'Frame Table'!$F$6,1)+1)</f>
        <v>97</v>
      </c>
      <c r="F1392">
        <f t="shared" si="440"/>
        <v>82</v>
      </c>
      <c r="G1392">
        <f>INDEX(Testing!$N$17:$N$23,FLOOR(('Frame Table'!B1392-($E$6*D1392)-($E$6*60*C1392))/'Frame Table'!$F$6,1)+1)</f>
        <v>96</v>
      </c>
      <c r="J1392">
        <f t="shared" si="437"/>
        <v>1384</v>
      </c>
      <c r="K1392">
        <f t="shared" si="433"/>
        <v>1509944</v>
      </c>
      <c r="L1392">
        <f t="shared" si="426"/>
        <v>0</v>
      </c>
      <c r="M1392">
        <f t="shared" si="427"/>
        <v>58</v>
      </c>
      <c r="N1392">
        <f>INDEX(Testing!$K$17:$K$23,FLOOR(('Frame Table'!K1392-($E$6*M1392)-($E$6*60*L1392))/'Frame Table'!$F$6,1)+1)</f>
        <v>99</v>
      </c>
      <c r="O1392">
        <f t="shared" si="441"/>
        <v>98</v>
      </c>
      <c r="P1392">
        <f>INDEX(Testing!$N$17:$N$23,FLOOR(('Frame Table'!K1392-($E$6*M1392)-($E$6*60*L1392))/'Frame Table'!$F$6,1)+1)</f>
        <v>99</v>
      </c>
      <c r="S1392">
        <f t="shared" si="438"/>
        <v>1384</v>
      </c>
      <c r="T1392">
        <f t="shared" si="434"/>
        <v>2114752</v>
      </c>
      <c r="U1392">
        <f t="shared" si="428"/>
        <v>1</v>
      </c>
      <c r="V1392">
        <f t="shared" si="429"/>
        <v>22</v>
      </c>
      <c r="W1392">
        <f>INDEX(Testing!$K$17:$K$23,FLOOR(('Frame Table'!T1392-($E$6*V1392)-($E$6*60*U1392))/'Frame Table'!$F$6,1)+1)</f>
        <v>61</v>
      </c>
      <c r="X1392">
        <f t="shared" si="442"/>
        <v>60</v>
      </c>
      <c r="Y1392">
        <f>INDEX(Testing!$N$17:$N$23,FLOOR(('Frame Table'!T1392-($E$6*V1392)-($E$6*60*U1392))/'Frame Table'!$F$6,1)+1)</f>
        <v>58</v>
      </c>
      <c r="AB1392">
        <f t="shared" si="439"/>
        <v>1384</v>
      </c>
      <c r="AC1392">
        <f t="shared" si="435"/>
        <v>1320336</v>
      </c>
      <c r="AD1392">
        <f t="shared" si="430"/>
        <v>0</v>
      </c>
      <c r="AE1392">
        <f t="shared" si="431"/>
        <v>51</v>
      </c>
      <c r="AF1392">
        <f>INDEX(Testing!$K$17:$K$23,FLOOR(('Frame Table'!AC1392-($E$6*AE1392)-($E$6*60*AD1392))/'Frame Table'!$F$6,1)+1)</f>
        <v>61</v>
      </c>
      <c r="AG1392">
        <f t="shared" si="443"/>
        <v>57</v>
      </c>
      <c r="AH1392">
        <f>INDEX(Testing!$N$17:$N$23,FLOOR(('Frame Table'!AC1392-($E$6*AE1392)-($E$6*60*AD1392))/'Frame Table'!$F$6,1)+1)</f>
        <v>58</v>
      </c>
    </row>
    <row r="1393" spans="1:34" x14ac:dyDescent="0.25">
      <c r="A1393">
        <f t="shared" si="436"/>
        <v>1385</v>
      </c>
      <c r="B1393">
        <f t="shared" si="432"/>
        <v>1763105</v>
      </c>
      <c r="C1393">
        <f t="shared" si="424"/>
        <v>1</v>
      </c>
      <c r="D1393">
        <f t="shared" si="425"/>
        <v>8</v>
      </c>
      <c r="E1393">
        <f>INDEX(Testing!$K$17:$K$23,FLOOR(('Frame Table'!B1393-($E$6*D1393)-($E$6*60*C1393))/'Frame Table'!$F$6,1)+1)</f>
        <v>97</v>
      </c>
      <c r="F1393">
        <f t="shared" si="440"/>
        <v>87</v>
      </c>
      <c r="G1393">
        <f>INDEX(Testing!$N$17:$N$23,FLOOR(('Frame Table'!B1393-($E$6*D1393)-($E$6*60*C1393))/'Frame Table'!$F$6,1)+1)</f>
        <v>96</v>
      </c>
      <c r="J1393">
        <f t="shared" si="437"/>
        <v>1385</v>
      </c>
      <c r="K1393">
        <f t="shared" si="433"/>
        <v>1511035</v>
      </c>
      <c r="L1393">
        <f t="shared" si="426"/>
        <v>0</v>
      </c>
      <c r="M1393">
        <f t="shared" si="427"/>
        <v>59</v>
      </c>
      <c r="N1393">
        <f>INDEX(Testing!$K$17:$K$23,FLOOR(('Frame Table'!K1393-($E$6*M1393)-($E$6*60*L1393))/'Frame Table'!$F$6,1)+1)</f>
        <v>0</v>
      </c>
      <c r="O1393">
        <f t="shared" si="441"/>
        <v>2</v>
      </c>
      <c r="P1393">
        <f>INDEX(Testing!$N$17:$N$23,FLOOR(('Frame Table'!K1393-($E$6*M1393)-($E$6*60*L1393))/'Frame Table'!$F$6,1)+1)</f>
        <v>0</v>
      </c>
      <c r="S1393">
        <f t="shared" si="438"/>
        <v>1385</v>
      </c>
      <c r="T1393">
        <f t="shared" si="434"/>
        <v>2116280</v>
      </c>
      <c r="U1393">
        <f t="shared" si="428"/>
        <v>1</v>
      </c>
      <c r="V1393">
        <f t="shared" si="429"/>
        <v>22</v>
      </c>
      <c r="W1393">
        <f>INDEX(Testing!$K$17:$K$23,FLOOR(('Frame Table'!T1393-($E$6*V1393)-($E$6*60*U1393))/'Frame Table'!$F$6,1)+1)</f>
        <v>82</v>
      </c>
      <c r="X1393">
        <f t="shared" si="442"/>
        <v>66</v>
      </c>
      <c r="Y1393">
        <f>INDEX(Testing!$N$17:$N$23,FLOOR(('Frame Table'!T1393-($E$6*V1393)-($E$6*60*U1393))/'Frame Table'!$F$6,1)+1)</f>
        <v>77</v>
      </c>
      <c r="AB1393">
        <f t="shared" si="439"/>
        <v>1385</v>
      </c>
      <c r="AC1393">
        <f t="shared" si="435"/>
        <v>1321290</v>
      </c>
      <c r="AD1393">
        <f t="shared" si="430"/>
        <v>0</v>
      </c>
      <c r="AE1393">
        <f t="shared" si="431"/>
        <v>51</v>
      </c>
      <c r="AF1393">
        <f>INDEX(Testing!$K$17:$K$23,FLOOR(('Frame Table'!AC1393-($E$6*AE1393)-($E$6*60*AD1393))/'Frame Table'!$F$6,1)+1)</f>
        <v>61</v>
      </c>
      <c r="AG1393">
        <f t="shared" si="443"/>
        <v>61</v>
      </c>
      <c r="AH1393">
        <f>INDEX(Testing!$N$17:$N$23,FLOOR(('Frame Table'!AC1393-($E$6*AE1393)-($E$6*60*AD1393))/'Frame Table'!$F$6,1)+1)</f>
        <v>58</v>
      </c>
    </row>
    <row r="1394" spans="1:34" x14ac:dyDescent="0.25">
      <c r="A1394">
        <f t="shared" si="436"/>
        <v>1386</v>
      </c>
      <c r="B1394">
        <f t="shared" si="432"/>
        <v>1764378</v>
      </c>
      <c r="C1394">
        <f t="shared" si="424"/>
        <v>1</v>
      </c>
      <c r="D1394">
        <f t="shared" si="425"/>
        <v>8</v>
      </c>
      <c r="E1394">
        <f>INDEX(Testing!$K$17:$K$23,FLOOR(('Frame Table'!B1394-($E$6*D1394)-($E$6*60*C1394))/'Frame Table'!$F$6,1)+1)</f>
        <v>97</v>
      </c>
      <c r="F1394">
        <f t="shared" si="440"/>
        <v>92</v>
      </c>
      <c r="G1394">
        <f>INDEX(Testing!$N$17:$N$23,FLOOR(('Frame Table'!B1394-($E$6*D1394)-($E$6*60*C1394))/'Frame Table'!$F$6,1)+1)</f>
        <v>96</v>
      </c>
      <c r="J1394">
        <f t="shared" si="437"/>
        <v>1386</v>
      </c>
      <c r="K1394">
        <f t="shared" si="433"/>
        <v>1512126</v>
      </c>
      <c r="L1394">
        <f t="shared" si="426"/>
        <v>0</v>
      </c>
      <c r="M1394">
        <f t="shared" si="427"/>
        <v>59</v>
      </c>
      <c r="N1394">
        <f>INDEX(Testing!$K$17:$K$23,FLOOR(('Frame Table'!K1394-($E$6*M1394)-($E$6*60*L1394))/'Frame Table'!$F$6,1)+1)</f>
        <v>0</v>
      </c>
      <c r="O1394">
        <f t="shared" si="441"/>
        <v>6</v>
      </c>
      <c r="P1394">
        <f>INDEX(Testing!$N$17:$N$23,FLOOR(('Frame Table'!K1394-($E$6*M1394)-($E$6*60*L1394))/'Frame Table'!$F$6,1)+1)</f>
        <v>0</v>
      </c>
      <c r="S1394">
        <f t="shared" si="438"/>
        <v>1386</v>
      </c>
      <c r="T1394">
        <f t="shared" si="434"/>
        <v>2117808</v>
      </c>
      <c r="U1394">
        <f t="shared" si="428"/>
        <v>1</v>
      </c>
      <c r="V1394">
        <f t="shared" si="429"/>
        <v>22</v>
      </c>
      <c r="W1394">
        <f>INDEX(Testing!$K$17:$K$23,FLOOR(('Frame Table'!T1394-($E$6*V1394)-($E$6*60*U1394))/'Frame Table'!$F$6,1)+1)</f>
        <v>82</v>
      </c>
      <c r="X1394">
        <f t="shared" si="442"/>
        <v>72</v>
      </c>
      <c r="Y1394">
        <f>INDEX(Testing!$N$17:$N$23,FLOOR(('Frame Table'!T1394-($E$6*V1394)-($E$6*60*U1394))/'Frame Table'!$F$6,1)+1)</f>
        <v>77</v>
      </c>
      <c r="AB1394">
        <f t="shared" si="439"/>
        <v>1386</v>
      </c>
      <c r="AC1394">
        <f t="shared" si="435"/>
        <v>1322244</v>
      </c>
      <c r="AD1394">
        <f t="shared" si="430"/>
        <v>0</v>
      </c>
      <c r="AE1394">
        <f t="shared" si="431"/>
        <v>51</v>
      </c>
      <c r="AF1394">
        <f>INDEX(Testing!$K$17:$K$23,FLOOR(('Frame Table'!AC1394-($E$6*AE1394)-($E$6*60*AD1394))/'Frame Table'!$F$6,1)+1)</f>
        <v>82</v>
      </c>
      <c r="AG1394">
        <f t="shared" si="443"/>
        <v>65</v>
      </c>
      <c r="AH1394">
        <f>INDEX(Testing!$N$17:$N$23,FLOOR(('Frame Table'!AC1394-($E$6*AE1394)-($E$6*60*AD1394))/'Frame Table'!$F$6,1)+1)</f>
        <v>77</v>
      </c>
    </row>
    <row r="1395" spans="1:34" x14ac:dyDescent="0.25">
      <c r="A1395">
        <f t="shared" si="436"/>
        <v>1387</v>
      </c>
      <c r="B1395">
        <f t="shared" si="432"/>
        <v>1765651</v>
      </c>
      <c r="C1395">
        <f t="shared" si="424"/>
        <v>1</v>
      </c>
      <c r="D1395">
        <f t="shared" si="425"/>
        <v>8</v>
      </c>
      <c r="E1395">
        <f>INDEX(Testing!$K$17:$K$23,FLOOR(('Frame Table'!B1395-($E$6*D1395)-($E$6*60*C1395))/'Frame Table'!$F$6,1)+1)</f>
        <v>99</v>
      </c>
      <c r="F1395">
        <f t="shared" si="440"/>
        <v>97</v>
      </c>
      <c r="G1395">
        <f>INDEX(Testing!$N$17:$N$23,FLOOR(('Frame Table'!B1395-($E$6*D1395)-($E$6*60*C1395))/'Frame Table'!$F$6,1)+1)</f>
        <v>99</v>
      </c>
      <c r="J1395">
        <f t="shared" si="437"/>
        <v>1387</v>
      </c>
      <c r="K1395">
        <f t="shared" si="433"/>
        <v>1513217</v>
      </c>
      <c r="L1395">
        <f t="shared" si="426"/>
        <v>0</v>
      </c>
      <c r="M1395">
        <f t="shared" si="427"/>
        <v>59</v>
      </c>
      <c r="N1395">
        <f>INDEX(Testing!$K$17:$K$23,FLOOR(('Frame Table'!K1395-($E$6*M1395)-($E$6*60*L1395))/'Frame Table'!$F$6,1)+1)</f>
        <v>0</v>
      </c>
      <c r="O1395">
        <f t="shared" si="441"/>
        <v>11</v>
      </c>
      <c r="P1395">
        <f>INDEX(Testing!$N$17:$N$23,FLOOR(('Frame Table'!K1395-($E$6*M1395)-($E$6*60*L1395))/'Frame Table'!$F$6,1)+1)</f>
        <v>0</v>
      </c>
      <c r="S1395">
        <f t="shared" si="438"/>
        <v>1387</v>
      </c>
      <c r="T1395">
        <f t="shared" si="434"/>
        <v>2119336</v>
      </c>
      <c r="U1395">
        <f t="shared" si="428"/>
        <v>1</v>
      </c>
      <c r="V1395">
        <f t="shared" si="429"/>
        <v>22</v>
      </c>
      <c r="W1395">
        <f>INDEX(Testing!$K$17:$K$23,FLOOR(('Frame Table'!T1395-($E$6*V1395)-($E$6*60*U1395))/'Frame Table'!$F$6,1)+1)</f>
        <v>82</v>
      </c>
      <c r="X1395">
        <f t="shared" si="442"/>
        <v>78</v>
      </c>
      <c r="Y1395">
        <f>INDEX(Testing!$N$17:$N$23,FLOOR(('Frame Table'!T1395-($E$6*V1395)-($E$6*60*U1395))/'Frame Table'!$F$6,1)+1)</f>
        <v>77</v>
      </c>
      <c r="AB1395">
        <f t="shared" si="439"/>
        <v>1387</v>
      </c>
      <c r="AC1395">
        <f t="shared" si="435"/>
        <v>1323198</v>
      </c>
      <c r="AD1395">
        <f t="shared" si="430"/>
        <v>0</v>
      </c>
      <c r="AE1395">
        <f t="shared" si="431"/>
        <v>51</v>
      </c>
      <c r="AF1395">
        <f>INDEX(Testing!$K$17:$K$23,FLOOR(('Frame Table'!AC1395-($E$6*AE1395)-($E$6*60*AD1395))/'Frame Table'!$F$6,1)+1)</f>
        <v>82</v>
      </c>
      <c r="AG1395">
        <f t="shared" si="443"/>
        <v>68</v>
      </c>
      <c r="AH1395">
        <f>INDEX(Testing!$N$17:$N$23,FLOOR(('Frame Table'!AC1395-($E$6*AE1395)-($E$6*60*AD1395))/'Frame Table'!$F$6,1)+1)</f>
        <v>77</v>
      </c>
    </row>
    <row r="1396" spans="1:34" x14ac:dyDescent="0.25">
      <c r="A1396">
        <f t="shared" si="436"/>
        <v>1388</v>
      </c>
      <c r="B1396">
        <f t="shared" si="432"/>
        <v>1766924</v>
      </c>
      <c r="C1396">
        <f t="shared" si="424"/>
        <v>1</v>
      </c>
      <c r="D1396">
        <f t="shared" si="425"/>
        <v>9</v>
      </c>
      <c r="E1396">
        <f>INDEX(Testing!$K$17:$K$23,FLOOR(('Frame Table'!B1396-($E$6*D1396)-($E$6*60*C1396))/'Frame Table'!$F$6,1)+1)</f>
        <v>0</v>
      </c>
      <c r="F1396">
        <f t="shared" si="440"/>
        <v>2</v>
      </c>
      <c r="G1396">
        <f>INDEX(Testing!$N$17:$N$23,FLOOR(('Frame Table'!B1396-($E$6*D1396)-($E$6*60*C1396))/'Frame Table'!$F$6,1)+1)</f>
        <v>0</v>
      </c>
      <c r="J1396">
        <f t="shared" si="437"/>
        <v>1388</v>
      </c>
      <c r="K1396">
        <f t="shared" si="433"/>
        <v>1514308</v>
      </c>
      <c r="L1396">
        <f t="shared" si="426"/>
        <v>0</v>
      </c>
      <c r="M1396">
        <f t="shared" si="427"/>
        <v>59</v>
      </c>
      <c r="N1396">
        <f>INDEX(Testing!$K$17:$K$23,FLOOR(('Frame Table'!K1396-($E$6*M1396)-($E$6*60*L1396))/'Frame Table'!$F$6,1)+1)</f>
        <v>0</v>
      </c>
      <c r="O1396">
        <f t="shared" si="441"/>
        <v>15</v>
      </c>
      <c r="P1396">
        <f>INDEX(Testing!$N$17:$N$23,FLOOR(('Frame Table'!K1396-($E$6*M1396)-($E$6*60*L1396))/'Frame Table'!$F$6,1)+1)</f>
        <v>0</v>
      </c>
      <c r="S1396">
        <f t="shared" si="438"/>
        <v>1388</v>
      </c>
      <c r="T1396">
        <f t="shared" si="434"/>
        <v>2120864</v>
      </c>
      <c r="U1396">
        <f t="shared" si="428"/>
        <v>1</v>
      </c>
      <c r="V1396">
        <f t="shared" si="429"/>
        <v>22</v>
      </c>
      <c r="W1396">
        <f>INDEX(Testing!$K$17:$K$23,FLOOR(('Frame Table'!T1396-($E$6*V1396)-($E$6*60*U1396))/'Frame Table'!$F$6,1)+1)</f>
        <v>97</v>
      </c>
      <c r="X1396">
        <f t="shared" si="442"/>
        <v>84</v>
      </c>
      <c r="Y1396">
        <f>INDEX(Testing!$N$17:$N$23,FLOOR(('Frame Table'!T1396-($E$6*V1396)-($E$6*60*U1396))/'Frame Table'!$F$6,1)+1)</f>
        <v>96</v>
      </c>
      <c r="AB1396">
        <f t="shared" si="439"/>
        <v>1388</v>
      </c>
      <c r="AC1396">
        <f t="shared" si="435"/>
        <v>1324152</v>
      </c>
      <c r="AD1396">
        <f t="shared" si="430"/>
        <v>0</v>
      </c>
      <c r="AE1396">
        <f t="shared" si="431"/>
        <v>51</v>
      </c>
      <c r="AF1396">
        <f>INDEX(Testing!$K$17:$K$23,FLOOR(('Frame Table'!AC1396-($E$6*AE1396)-($E$6*60*AD1396))/'Frame Table'!$F$6,1)+1)</f>
        <v>82</v>
      </c>
      <c r="AG1396">
        <f t="shared" si="443"/>
        <v>72</v>
      </c>
      <c r="AH1396">
        <f>INDEX(Testing!$N$17:$N$23,FLOOR(('Frame Table'!AC1396-($E$6*AE1396)-($E$6*60*AD1396))/'Frame Table'!$F$6,1)+1)</f>
        <v>77</v>
      </c>
    </row>
    <row r="1397" spans="1:34" x14ac:dyDescent="0.25">
      <c r="A1397">
        <f t="shared" si="436"/>
        <v>1389</v>
      </c>
      <c r="B1397">
        <f t="shared" si="432"/>
        <v>1768197</v>
      </c>
      <c r="C1397">
        <f t="shared" si="424"/>
        <v>1</v>
      </c>
      <c r="D1397">
        <f t="shared" si="425"/>
        <v>9</v>
      </c>
      <c r="E1397">
        <f>INDEX(Testing!$K$17:$K$23,FLOOR(('Frame Table'!B1397-($E$6*D1397)-($E$6*60*C1397))/'Frame Table'!$F$6,1)+1)</f>
        <v>0</v>
      </c>
      <c r="F1397">
        <f t="shared" si="440"/>
        <v>7</v>
      </c>
      <c r="G1397">
        <f>INDEX(Testing!$N$17:$N$23,FLOOR(('Frame Table'!B1397-($E$6*D1397)-($E$6*60*C1397))/'Frame Table'!$F$6,1)+1)</f>
        <v>0</v>
      </c>
      <c r="J1397">
        <f t="shared" si="437"/>
        <v>1389</v>
      </c>
      <c r="K1397">
        <f t="shared" si="433"/>
        <v>1515399</v>
      </c>
      <c r="L1397">
        <f t="shared" si="426"/>
        <v>0</v>
      </c>
      <c r="M1397">
        <f t="shared" si="427"/>
        <v>59</v>
      </c>
      <c r="N1397">
        <f>INDEX(Testing!$K$17:$K$23,FLOOR(('Frame Table'!K1397-($E$6*M1397)-($E$6*60*L1397))/'Frame Table'!$F$6,1)+1)</f>
        <v>25</v>
      </c>
      <c r="O1397">
        <f t="shared" si="441"/>
        <v>19</v>
      </c>
      <c r="P1397">
        <f>INDEX(Testing!$N$17:$N$23,FLOOR(('Frame Table'!K1397-($E$6*M1397)-($E$6*60*L1397))/'Frame Table'!$F$6,1)+1)</f>
        <v>19</v>
      </c>
      <c r="S1397">
        <f t="shared" si="438"/>
        <v>1389</v>
      </c>
      <c r="T1397">
        <f t="shared" si="434"/>
        <v>2122392</v>
      </c>
      <c r="U1397">
        <f t="shared" si="428"/>
        <v>1</v>
      </c>
      <c r="V1397">
        <f t="shared" si="429"/>
        <v>22</v>
      </c>
      <c r="W1397">
        <f>INDEX(Testing!$K$17:$K$23,FLOOR(('Frame Table'!T1397-($E$6*V1397)-($E$6*60*U1397))/'Frame Table'!$F$6,1)+1)</f>
        <v>97</v>
      </c>
      <c r="X1397">
        <f t="shared" si="442"/>
        <v>90</v>
      </c>
      <c r="Y1397">
        <f>INDEX(Testing!$N$17:$N$23,FLOOR(('Frame Table'!T1397-($E$6*V1397)-($E$6*60*U1397))/'Frame Table'!$F$6,1)+1)</f>
        <v>96</v>
      </c>
      <c r="AB1397">
        <f t="shared" si="439"/>
        <v>1389</v>
      </c>
      <c r="AC1397">
        <f t="shared" si="435"/>
        <v>1325106</v>
      </c>
      <c r="AD1397">
        <f t="shared" si="430"/>
        <v>0</v>
      </c>
      <c r="AE1397">
        <f t="shared" si="431"/>
        <v>51</v>
      </c>
      <c r="AF1397">
        <f>INDEX(Testing!$K$17:$K$23,FLOOR(('Frame Table'!AC1397-($E$6*AE1397)-($E$6*60*AD1397))/'Frame Table'!$F$6,1)+1)</f>
        <v>82</v>
      </c>
      <c r="AG1397">
        <f t="shared" si="443"/>
        <v>76</v>
      </c>
      <c r="AH1397">
        <f>INDEX(Testing!$N$17:$N$23,FLOOR(('Frame Table'!AC1397-($E$6*AE1397)-($E$6*60*AD1397))/'Frame Table'!$F$6,1)+1)</f>
        <v>77</v>
      </c>
    </row>
    <row r="1398" spans="1:34" x14ac:dyDescent="0.25">
      <c r="A1398">
        <f t="shared" si="436"/>
        <v>1390</v>
      </c>
      <c r="B1398">
        <f t="shared" si="432"/>
        <v>1769470</v>
      </c>
      <c r="C1398">
        <f t="shared" si="424"/>
        <v>1</v>
      </c>
      <c r="D1398">
        <f t="shared" si="425"/>
        <v>9</v>
      </c>
      <c r="E1398">
        <f>INDEX(Testing!$K$17:$K$23,FLOOR(('Frame Table'!B1398-($E$6*D1398)-($E$6*60*C1398))/'Frame Table'!$F$6,1)+1)</f>
        <v>0</v>
      </c>
      <c r="F1398">
        <f t="shared" si="440"/>
        <v>11</v>
      </c>
      <c r="G1398">
        <f>INDEX(Testing!$N$17:$N$23,FLOOR(('Frame Table'!B1398-($E$6*D1398)-($E$6*60*C1398))/'Frame Table'!$F$6,1)+1)</f>
        <v>0</v>
      </c>
      <c r="J1398">
        <f t="shared" si="437"/>
        <v>1390</v>
      </c>
      <c r="K1398">
        <f t="shared" si="433"/>
        <v>1516490</v>
      </c>
      <c r="L1398">
        <f t="shared" si="426"/>
        <v>0</v>
      </c>
      <c r="M1398">
        <f t="shared" si="427"/>
        <v>59</v>
      </c>
      <c r="N1398">
        <f>INDEX(Testing!$K$17:$K$23,FLOOR(('Frame Table'!K1398-($E$6*M1398)-($E$6*60*L1398))/'Frame Table'!$F$6,1)+1)</f>
        <v>25</v>
      </c>
      <c r="O1398">
        <f t="shared" si="441"/>
        <v>23</v>
      </c>
      <c r="P1398">
        <f>INDEX(Testing!$N$17:$N$23,FLOOR(('Frame Table'!K1398-($E$6*M1398)-($E$6*60*L1398))/'Frame Table'!$F$6,1)+1)</f>
        <v>19</v>
      </c>
      <c r="S1398">
        <f t="shared" si="438"/>
        <v>1390</v>
      </c>
      <c r="T1398">
        <f t="shared" si="434"/>
        <v>2123920</v>
      </c>
      <c r="U1398">
        <f t="shared" si="428"/>
        <v>1</v>
      </c>
      <c r="V1398">
        <f t="shared" si="429"/>
        <v>22</v>
      </c>
      <c r="W1398">
        <f>INDEX(Testing!$K$17:$K$23,FLOOR(('Frame Table'!T1398-($E$6*V1398)-($E$6*60*U1398))/'Frame Table'!$F$6,1)+1)</f>
        <v>99</v>
      </c>
      <c r="X1398">
        <f t="shared" si="442"/>
        <v>96</v>
      </c>
      <c r="Y1398">
        <f>INDEX(Testing!$N$17:$N$23,FLOOR(('Frame Table'!T1398-($E$6*V1398)-($E$6*60*U1398))/'Frame Table'!$F$6,1)+1)</f>
        <v>99</v>
      </c>
      <c r="AB1398">
        <f t="shared" si="439"/>
        <v>1390</v>
      </c>
      <c r="AC1398">
        <f t="shared" si="435"/>
        <v>1326060</v>
      </c>
      <c r="AD1398">
        <f t="shared" si="430"/>
        <v>0</v>
      </c>
      <c r="AE1398">
        <f t="shared" si="431"/>
        <v>51</v>
      </c>
      <c r="AF1398">
        <f>INDEX(Testing!$K$17:$K$23,FLOOR(('Frame Table'!AC1398-($E$6*AE1398)-($E$6*60*AD1398))/'Frame Table'!$F$6,1)+1)</f>
        <v>82</v>
      </c>
      <c r="AG1398">
        <f t="shared" si="443"/>
        <v>79</v>
      </c>
      <c r="AH1398">
        <f>INDEX(Testing!$N$17:$N$23,FLOOR(('Frame Table'!AC1398-($E$6*AE1398)-($E$6*60*AD1398))/'Frame Table'!$F$6,1)+1)</f>
        <v>77</v>
      </c>
    </row>
    <row r="1399" spans="1:34" x14ac:dyDescent="0.25">
      <c r="A1399">
        <f t="shared" si="436"/>
        <v>1391</v>
      </c>
      <c r="B1399">
        <f t="shared" si="432"/>
        <v>1770743</v>
      </c>
      <c r="C1399">
        <f t="shared" si="424"/>
        <v>1</v>
      </c>
      <c r="D1399">
        <f t="shared" si="425"/>
        <v>9</v>
      </c>
      <c r="E1399">
        <f>INDEX(Testing!$K$17:$K$23,FLOOR(('Frame Table'!B1399-($E$6*D1399)-($E$6*60*C1399))/'Frame Table'!$F$6,1)+1)</f>
        <v>25</v>
      </c>
      <c r="F1399">
        <f t="shared" si="440"/>
        <v>16</v>
      </c>
      <c r="G1399">
        <f>INDEX(Testing!$N$17:$N$23,FLOOR(('Frame Table'!B1399-($E$6*D1399)-($E$6*60*C1399))/'Frame Table'!$F$6,1)+1)</f>
        <v>19</v>
      </c>
      <c r="J1399">
        <f t="shared" si="437"/>
        <v>1391</v>
      </c>
      <c r="K1399">
        <f t="shared" si="433"/>
        <v>1517581</v>
      </c>
      <c r="L1399">
        <f t="shared" si="426"/>
        <v>0</v>
      </c>
      <c r="M1399">
        <f t="shared" si="427"/>
        <v>59</v>
      </c>
      <c r="N1399">
        <f>INDEX(Testing!$K$17:$K$23,FLOOR(('Frame Table'!K1399-($E$6*M1399)-($E$6*60*L1399))/'Frame Table'!$F$6,1)+1)</f>
        <v>25</v>
      </c>
      <c r="O1399">
        <f t="shared" si="441"/>
        <v>28</v>
      </c>
      <c r="P1399">
        <f>INDEX(Testing!$N$17:$N$23,FLOOR(('Frame Table'!K1399-($E$6*M1399)-($E$6*60*L1399))/'Frame Table'!$F$6,1)+1)</f>
        <v>19</v>
      </c>
      <c r="S1399">
        <f t="shared" si="438"/>
        <v>1391</v>
      </c>
      <c r="T1399">
        <f t="shared" si="434"/>
        <v>2125448</v>
      </c>
      <c r="U1399">
        <f t="shared" si="428"/>
        <v>1</v>
      </c>
      <c r="V1399">
        <f t="shared" si="429"/>
        <v>23</v>
      </c>
      <c r="W1399">
        <f>INDEX(Testing!$K$17:$K$23,FLOOR(('Frame Table'!T1399-($E$6*V1399)-($E$6*60*U1399))/'Frame Table'!$F$6,1)+1)</f>
        <v>0</v>
      </c>
      <c r="X1399">
        <f t="shared" si="442"/>
        <v>2</v>
      </c>
      <c r="Y1399">
        <f>INDEX(Testing!$N$17:$N$23,FLOOR(('Frame Table'!T1399-($E$6*V1399)-($E$6*60*U1399))/'Frame Table'!$F$6,1)+1)</f>
        <v>0</v>
      </c>
      <c r="AB1399">
        <f t="shared" si="439"/>
        <v>1391</v>
      </c>
      <c r="AC1399">
        <f t="shared" si="435"/>
        <v>1327014</v>
      </c>
      <c r="AD1399">
        <f t="shared" si="430"/>
        <v>0</v>
      </c>
      <c r="AE1399">
        <f t="shared" si="431"/>
        <v>51</v>
      </c>
      <c r="AF1399">
        <f>INDEX(Testing!$K$17:$K$23,FLOOR(('Frame Table'!AC1399-($E$6*AE1399)-($E$6*60*AD1399))/'Frame Table'!$F$6,1)+1)</f>
        <v>97</v>
      </c>
      <c r="AG1399">
        <f t="shared" si="443"/>
        <v>83</v>
      </c>
      <c r="AH1399">
        <f>INDEX(Testing!$N$17:$N$23,FLOOR(('Frame Table'!AC1399-($E$6*AE1399)-($E$6*60*AD1399))/'Frame Table'!$F$6,1)+1)</f>
        <v>96</v>
      </c>
    </row>
    <row r="1400" spans="1:34" x14ac:dyDescent="0.25">
      <c r="A1400">
        <f t="shared" si="436"/>
        <v>1392</v>
      </c>
      <c r="B1400">
        <f t="shared" si="432"/>
        <v>1772016</v>
      </c>
      <c r="C1400">
        <f t="shared" si="424"/>
        <v>1</v>
      </c>
      <c r="D1400">
        <f t="shared" si="425"/>
        <v>9</v>
      </c>
      <c r="E1400">
        <f>INDEX(Testing!$K$17:$K$23,FLOOR(('Frame Table'!B1400-($E$6*D1400)-($E$6*60*C1400))/'Frame Table'!$F$6,1)+1)</f>
        <v>25</v>
      </c>
      <c r="F1400">
        <f t="shared" si="440"/>
        <v>21</v>
      </c>
      <c r="G1400">
        <f>INDEX(Testing!$N$17:$N$23,FLOOR(('Frame Table'!B1400-($E$6*D1400)-($E$6*60*C1400))/'Frame Table'!$F$6,1)+1)</f>
        <v>19</v>
      </c>
      <c r="J1400">
        <f t="shared" si="437"/>
        <v>1392</v>
      </c>
      <c r="K1400">
        <f t="shared" si="433"/>
        <v>1518672</v>
      </c>
      <c r="L1400">
        <f t="shared" si="426"/>
        <v>0</v>
      </c>
      <c r="M1400">
        <f t="shared" si="427"/>
        <v>59</v>
      </c>
      <c r="N1400">
        <f>INDEX(Testing!$K$17:$K$23,FLOOR(('Frame Table'!K1400-($E$6*M1400)-($E$6*60*L1400))/'Frame Table'!$F$6,1)+1)</f>
        <v>48</v>
      </c>
      <c r="O1400">
        <f t="shared" si="441"/>
        <v>32</v>
      </c>
      <c r="P1400">
        <f>INDEX(Testing!$N$17:$N$23,FLOOR(('Frame Table'!K1400-($E$6*M1400)-($E$6*60*L1400))/'Frame Table'!$F$6,1)+1)</f>
        <v>38</v>
      </c>
      <c r="S1400">
        <f t="shared" si="438"/>
        <v>1392</v>
      </c>
      <c r="T1400">
        <f t="shared" si="434"/>
        <v>2126976</v>
      </c>
      <c r="U1400">
        <f t="shared" si="428"/>
        <v>1</v>
      </c>
      <c r="V1400">
        <f t="shared" si="429"/>
        <v>23</v>
      </c>
      <c r="W1400">
        <f>INDEX(Testing!$K$17:$K$23,FLOOR(('Frame Table'!T1400-($E$6*V1400)-($E$6*60*U1400))/'Frame Table'!$F$6,1)+1)</f>
        <v>0</v>
      </c>
      <c r="X1400">
        <f t="shared" si="442"/>
        <v>8</v>
      </c>
      <c r="Y1400">
        <f>INDEX(Testing!$N$17:$N$23,FLOOR(('Frame Table'!T1400-($E$6*V1400)-($E$6*60*U1400))/'Frame Table'!$F$6,1)+1)</f>
        <v>0</v>
      </c>
      <c r="AB1400">
        <f t="shared" si="439"/>
        <v>1392</v>
      </c>
      <c r="AC1400">
        <f t="shared" si="435"/>
        <v>1327968</v>
      </c>
      <c r="AD1400">
        <f t="shared" si="430"/>
        <v>0</v>
      </c>
      <c r="AE1400">
        <f t="shared" si="431"/>
        <v>51</v>
      </c>
      <c r="AF1400">
        <f>INDEX(Testing!$K$17:$K$23,FLOOR(('Frame Table'!AC1400-($E$6*AE1400)-($E$6*60*AD1400))/'Frame Table'!$F$6,1)+1)</f>
        <v>97</v>
      </c>
      <c r="AG1400">
        <f t="shared" si="443"/>
        <v>87</v>
      </c>
      <c r="AH1400">
        <f>INDEX(Testing!$N$17:$N$23,FLOOR(('Frame Table'!AC1400-($E$6*AE1400)-($E$6*60*AD1400))/'Frame Table'!$F$6,1)+1)</f>
        <v>96</v>
      </c>
    </row>
    <row r="1401" spans="1:34" x14ac:dyDescent="0.25">
      <c r="A1401">
        <f t="shared" si="436"/>
        <v>1393</v>
      </c>
      <c r="B1401">
        <f t="shared" si="432"/>
        <v>1773289</v>
      </c>
      <c r="C1401">
        <f t="shared" si="424"/>
        <v>1</v>
      </c>
      <c r="D1401">
        <f t="shared" si="425"/>
        <v>9</v>
      </c>
      <c r="E1401">
        <f>INDEX(Testing!$K$17:$K$23,FLOOR(('Frame Table'!B1401-($E$6*D1401)-($E$6*60*C1401))/'Frame Table'!$F$6,1)+1)</f>
        <v>25</v>
      </c>
      <c r="F1401">
        <f t="shared" si="440"/>
        <v>26</v>
      </c>
      <c r="G1401">
        <f>INDEX(Testing!$N$17:$N$23,FLOOR(('Frame Table'!B1401-($E$6*D1401)-($E$6*60*C1401))/'Frame Table'!$F$6,1)+1)</f>
        <v>19</v>
      </c>
      <c r="J1401">
        <f t="shared" si="437"/>
        <v>1393</v>
      </c>
      <c r="K1401">
        <f t="shared" si="433"/>
        <v>1519763</v>
      </c>
      <c r="L1401">
        <f t="shared" si="426"/>
        <v>0</v>
      </c>
      <c r="M1401">
        <f t="shared" si="427"/>
        <v>59</v>
      </c>
      <c r="N1401">
        <f>INDEX(Testing!$K$17:$K$23,FLOOR(('Frame Table'!K1401-($E$6*M1401)-($E$6*60*L1401))/'Frame Table'!$F$6,1)+1)</f>
        <v>48</v>
      </c>
      <c r="O1401">
        <f t="shared" si="441"/>
        <v>36</v>
      </c>
      <c r="P1401">
        <f>INDEX(Testing!$N$17:$N$23,FLOOR(('Frame Table'!K1401-($E$6*M1401)-($E$6*60*L1401))/'Frame Table'!$F$6,1)+1)</f>
        <v>38</v>
      </c>
      <c r="S1401">
        <f t="shared" si="438"/>
        <v>1393</v>
      </c>
      <c r="T1401">
        <f t="shared" si="434"/>
        <v>2128504</v>
      </c>
      <c r="U1401">
        <f t="shared" si="428"/>
        <v>1</v>
      </c>
      <c r="V1401">
        <f t="shared" si="429"/>
        <v>23</v>
      </c>
      <c r="W1401">
        <f>INDEX(Testing!$K$17:$K$23,FLOOR(('Frame Table'!T1401-($E$6*V1401)-($E$6*60*U1401))/'Frame Table'!$F$6,1)+1)</f>
        <v>0</v>
      </c>
      <c r="X1401">
        <f t="shared" si="442"/>
        <v>14</v>
      </c>
      <c r="Y1401">
        <f>INDEX(Testing!$N$17:$N$23,FLOOR(('Frame Table'!T1401-($E$6*V1401)-($E$6*60*U1401))/'Frame Table'!$F$6,1)+1)</f>
        <v>0</v>
      </c>
      <c r="AB1401">
        <f t="shared" si="439"/>
        <v>1393</v>
      </c>
      <c r="AC1401">
        <f t="shared" si="435"/>
        <v>1328922</v>
      </c>
      <c r="AD1401">
        <f t="shared" si="430"/>
        <v>0</v>
      </c>
      <c r="AE1401">
        <f t="shared" si="431"/>
        <v>51</v>
      </c>
      <c r="AF1401">
        <f>INDEX(Testing!$K$17:$K$23,FLOOR(('Frame Table'!AC1401-($E$6*AE1401)-($E$6*60*AD1401))/'Frame Table'!$F$6,1)+1)</f>
        <v>97</v>
      </c>
      <c r="AG1401">
        <f t="shared" si="443"/>
        <v>91</v>
      </c>
      <c r="AH1401">
        <f>INDEX(Testing!$N$17:$N$23,FLOOR(('Frame Table'!AC1401-($E$6*AE1401)-($E$6*60*AD1401))/'Frame Table'!$F$6,1)+1)</f>
        <v>96</v>
      </c>
    </row>
    <row r="1402" spans="1:34" x14ac:dyDescent="0.25">
      <c r="A1402">
        <f t="shared" si="436"/>
        <v>1394</v>
      </c>
      <c r="B1402">
        <f t="shared" si="432"/>
        <v>1774562</v>
      </c>
      <c r="C1402">
        <f t="shared" si="424"/>
        <v>1</v>
      </c>
      <c r="D1402">
        <f t="shared" si="425"/>
        <v>9</v>
      </c>
      <c r="E1402">
        <f>INDEX(Testing!$K$17:$K$23,FLOOR(('Frame Table'!B1402-($E$6*D1402)-($E$6*60*C1402))/'Frame Table'!$F$6,1)+1)</f>
        <v>25</v>
      </c>
      <c r="F1402">
        <f t="shared" si="440"/>
        <v>31</v>
      </c>
      <c r="G1402">
        <f>INDEX(Testing!$N$17:$N$23,FLOOR(('Frame Table'!B1402-($E$6*D1402)-($E$6*60*C1402))/'Frame Table'!$F$6,1)+1)</f>
        <v>19</v>
      </c>
      <c r="J1402">
        <f t="shared" si="437"/>
        <v>1394</v>
      </c>
      <c r="K1402">
        <f t="shared" si="433"/>
        <v>1520854</v>
      </c>
      <c r="L1402">
        <f t="shared" si="426"/>
        <v>0</v>
      </c>
      <c r="M1402">
        <f t="shared" si="427"/>
        <v>59</v>
      </c>
      <c r="N1402">
        <f>INDEX(Testing!$K$17:$K$23,FLOOR(('Frame Table'!K1402-($E$6*M1402)-($E$6*60*L1402))/'Frame Table'!$F$6,1)+1)</f>
        <v>48</v>
      </c>
      <c r="O1402">
        <f t="shared" si="441"/>
        <v>40</v>
      </c>
      <c r="P1402">
        <f>INDEX(Testing!$N$17:$N$23,FLOOR(('Frame Table'!K1402-($E$6*M1402)-($E$6*60*L1402))/'Frame Table'!$F$6,1)+1)</f>
        <v>38</v>
      </c>
      <c r="S1402">
        <f t="shared" si="438"/>
        <v>1394</v>
      </c>
      <c r="T1402">
        <f t="shared" si="434"/>
        <v>2130032</v>
      </c>
      <c r="U1402">
        <f t="shared" si="428"/>
        <v>1</v>
      </c>
      <c r="V1402">
        <f t="shared" si="429"/>
        <v>23</v>
      </c>
      <c r="W1402">
        <f>INDEX(Testing!$K$17:$K$23,FLOOR(('Frame Table'!T1402-($E$6*V1402)-($E$6*60*U1402))/'Frame Table'!$F$6,1)+1)</f>
        <v>25</v>
      </c>
      <c r="X1402">
        <f t="shared" si="442"/>
        <v>20</v>
      </c>
      <c r="Y1402">
        <f>INDEX(Testing!$N$17:$N$23,FLOOR(('Frame Table'!T1402-($E$6*V1402)-($E$6*60*U1402))/'Frame Table'!$F$6,1)+1)</f>
        <v>19</v>
      </c>
      <c r="AB1402">
        <f t="shared" si="439"/>
        <v>1394</v>
      </c>
      <c r="AC1402">
        <f t="shared" si="435"/>
        <v>1329876</v>
      </c>
      <c r="AD1402">
        <f t="shared" si="430"/>
        <v>0</v>
      </c>
      <c r="AE1402">
        <f t="shared" si="431"/>
        <v>51</v>
      </c>
      <c r="AF1402">
        <f>INDEX(Testing!$K$17:$K$23,FLOOR(('Frame Table'!AC1402-($E$6*AE1402)-($E$6*60*AD1402))/'Frame Table'!$F$6,1)+1)</f>
        <v>97</v>
      </c>
      <c r="AG1402">
        <f t="shared" si="443"/>
        <v>94</v>
      </c>
      <c r="AH1402">
        <f>INDEX(Testing!$N$17:$N$23,FLOOR(('Frame Table'!AC1402-($E$6*AE1402)-($E$6*60*AD1402))/'Frame Table'!$F$6,1)+1)</f>
        <v>96</v>
      </c>
    </row>
    <row r="1403" spans="1:34" x14ac:dyDescent="0.25">
      <c r="A1403">
        <f t="shared" si="436"/>
        <v>1395</v>
      </c>
      <c r="B1403">
        <f t="shared" si="432"/>
        <v>1775835</v>
      </c>
      <c r="C1403">
        <f t="shared" si="424"/>
        <v>1</v>
      </c>
      <c r="D1403">
        <f t="shared" si="425"/>
        <v>9</v>
      </c>
      <c r="E1403">
        <f>INDEX(Testing!$K$17:$K$23,FLOOR(('Frame Table'!B1403-($E$6*D1403)-($E$6*60*C1403))/'Frame Table'!$F$6,1)+1)</f>
        <v>48</v>
      </c>
      <c r="F1403">
        <f t="shared" si="440"/>
        <v>36</v>
      </c>
      <c r="G1403">
        <f>INDEX(Testing!$N$17:$N$23,FLOOR(('Frame Table'!B1403-($E$6*D1403)-($E$6*60*C1403))/'Frame Table'!$F$6,1)+1)</f>
        <v>38</v>
      </c>
      <c r="J1403">
        <f t="shared" si="437"/>
        <v>1395</v>
      </c>
      <c r="K1403">
        <f t="shared" si="433"/>
        <v>1521945</v>
      </c>
      <c r="L1403">
        <f t="shared" si="426"/>
        <v>0</v>
      </c>
      <c r="M1403">
        <f t="shared" si="427"/>
        <v>59</v>
      </c>
      <c r="N1403">
        <f>INDEX(Testing!$K$17:$K$23,FLOOR(('Frame Table'!K1403-($E$6*M1403)-($E$6*60*L1403))/'Frame Table'!$F$6,1)+1)</f>
        <v>48</v>
      </c>
      <c r="O1403">
        <f t="shared" si="441"/>
        <v>45</v>
      </c>
      <c r="P1403">
        <f>INDEX(Testing!$N$17:$N$23,FLOOR(('Frame Table'!K1403-($E$6*M1403)-($E$6*60*L1403))/'Frame Table'!$F$6,1)+1)</f>
        <v>38</v>
      </c>
      <c r="S1403">
        <f t="shared" si="438"/>
        <v>1395</v>
      </c>
      <c r="T1403">
        <f t="shared" si="434"/>
        <v>2131560</v>
      </c>
      <c r="U1403">
        <f t="shared" si="428"/>
        <v>1</v>
      </c>
      <c r="V1403">
        <f t="shared" si="429"/>
        <v>23</v>
      </c>
      <c r="W1403">
        <f>INDEX(Testing!$K$17:$K$23,FLOOR(('Frame Table'!T1403-($E$6*V1403)-($E$6*60*U1403))/'Frame Table'!$F$6,1)+1)</f>
        <v>25</v>
      </c>
      <c r="X1403">
        <f t="shared" si="442"/>
        <v>26</v>
      </c>
      <c r="Y1403">
        <f>INDEX(Testing!$N$17:$N$23,FLOOR(('Frame Table'!T1403-($E$6*V1403)-($E$6*60*U1403))/'Frame Table'!$F$6,1)+1)</f>
        <v>19</v>
      </c>
      <c r="AB1403">
        <f t="shared" si="439"/>
        <v>1395</v>
      </c>
      <c r="AC1403">
        <f t="shared" si="435"/>
        <v>1330830</v>
      </c>
      <c r="AD1403">
        <f t="shared" si="430"/>
        <v>0</v>
      </c>
      <c r="AE1403">
        <f t="shared" si="431"/>
        <v>51</v>
      </c>
      <c r="AF1403">
        <f>INDEX(Testing!$K$17:$K$23,FLOOR(('Frame Table'!AC1403-($E$6*AE1403)-($E$6*60*AD1403))/'Frame Table'!$F$6,1)+1)</f>
        <v>99</v>
      </c>
      <c r="AG1403">
        <f t="shared" si="443"/>
        <v>98</v>
      </c>
      <c r="AH1403">
        <f>INDEX(Testing!$N$17:$N$23,FLOOR(('Frame Table'!AC1403-($E$6*AE1403)-($E$6*60*AD1403))/'Frame Table'!$F$6,1)+1)</f>
        <v>99</v>
      </c>
    </row>
    <row r="1404" spans="1:34" x14ac:dyDescent="0.25">
      <c r="A1404">
        <f t="shared" si="436"/>
        <v>1396</v>
      </c>
      <c r="B1404">
        <f t="shared" si="432"/>
        <v>1777108</v>
      </c>
      <c r="C1404">
        <f t="shared" si="424"/>
        <v>1</v>
      </c>
      <c r="D1404">
        <f t="shared" si="425"/>
        <v>9</v>
      </c>
      <c r="E1404">
        <f>INDEX(Testing!$K$17:$K$23,FLOOR(('Frame Table'!B1404-($E$6*D1404)-($E$6*60*C1404))/'Frame Table'!$F$6,1)+1)</f>
        <v>48</v>
      </c>
      <c r="F1404">
        <f t="shared" si="440"/>
        <v>41</v>
      </c>
      <c r="G1404">
        <f>INDEX(Testing!$N$17:$N$23,FLOOR(('Frame Table'!B1404-($E$6*D1404)-($E$6*60*C1404))/'Frame Table'!$F$6,1)+1)</f>
        <v>38</v>
      </c>
      <c r="J1404">
        <f t="shared" si="437"/>
        <v>1396</v>
      </c>
      <c r="K1404">
        <f t="shared" si="433"/>
        <v>1523036</v>
      </c>
      <c r="L1404">
        <f t="shared" si="426"/>
        <v>0</v>
      </c>
      <c r="M1404">
        <f t="shared" si="427"/>
        <v>59</v>
      </c>
      <c r="N1404">
        <f>INDEX(Testing!$K$17:$K$23,FLOOR(('Frame Table'!K1404-($E$6*M1404)-($E$6*60*L1404))/'Frame Table'!$F$6,1)+1)</f>
        <v>61</v>
      </c>
      <c r="O1404">
        <f t="shared" si="441"/>
        <v>49</v>
      </c>
      <c r="P1404">
        <f>INDEX(Testing!$N$17:$N$23,FLOOR(('Frame Table'!K1404-($E$6*M1404)-($E$6*60*L1404))/'Frame Table'!$F$6,1)+1)</f>
        <v>58</v>
      </c>
      <c r="S1404">
        <f t="shared" si="438"/>
        <v>1396</v>
      </c>
      <c r="T1404">
        <f t="shared" si="434"/>
        <v>2133088</v>
      </c>
      <c r="U1404">
        <f t="shared" si="428"/>
        <v>1</v>
      </c>
      <c r="V1404">
        <f t="shared" si="429"/>
        <v>23</v>
      </c>
      <c r="W1404">
        <f>INDEX(Testing!$K$17:$K$23,FLOOR(('Frame Table'!T1404-($E$6*V1404)-($E$6*60*U1404))/'Frame Table'!$F$6,1)+1)</f>
        <v>48</v>
      </c>
      <c r="X1404">
        <f t="shared" si="442"/>
        <v>32</v>
      </c>
      <c r="Y1404">
        <f>INDEX(Testing!$N$17:$N$23,FLOOR(('Frame Table'!T1404-($E$6*V1404)-($E$6*60*U1404))/'Frame Table'!$F$6,1)+1)</f>
        <v>38</v>
      </c>
      <c r="AB1404">
        <f t="shared" si="439"/>
        <v>1396</v>
      </c>
      <c r="AC1404">
        <f t="shared" si="435"/>
        <v>1331784</v>
      </c>
      <c r="AD1404">
        <f t="shared" si="430"/>
        <v>0</v>
      </c>
      <c r="AE1404">
        <f t="shared" si="431"/>
        <v>52</v>
      </c>
      <c r="AF1404">
        <f>INDEX(Testing!$K$17:$K$23,FLOOR(('Frame Table'!AC1404-($E$6*AE1404)-($E$6*60*AD1404))/'Frame Table'!$F$6,1)+1)</f>
        <v>0</v>
      </c>
      <c r="AG1404">
        <f t="shared" si="443"/>
        <v>2</v>
      </c>
      <c r="AH1404">
        <f>INDEX(Testing!$N$17:$N$23,FLOOR(('Frame Table'!AC1404-($E$6*AE1404)-($E$6*60*AD1404))/'Frame Table'!$F$6,1)+1)</f>
        <v>0</v>
      </c>
    </row>
    <row r="1405" spans="1:34" x14ac:dyDescent="0.25">
      <c r="A1405">
        <f t="shared" si="436"/>
        <v>1397</v>
      </c>
      <c r="B1405">
        <f t="shared" si="432"/>
        <v>1778381</v>
      </c>
      <c r="C1405">
        <f t="shared" si="424"/>
        <v>1</v>
      </c>
      <c r="D1405">
        <f t="shared" si="425"/>
        <v>9</v>
      </c>
      <c r="E1405">
        <f>INDEX(Testing!$K$17:$K$23,FLOOR(('Frame Table'!B1405-($E$6*D1405)-($E$6*60*C1405))/'Frame Table'!$F$6,1)+1)</f>
        <v>48</v>
      </c>
      <c r="F1405">
        <f t="shared" si="440"/>
        <v>46</v>
      </c>
      <c r="G1405">
        <f>INDEX(Testing!$N$17:$N$23,FLOOR(('Frame Table'!B1405-($E$6*D1405)-($E$6*60*C1405))/'Frame Table'!$F$6,1)+1)</f>
        <v>38</v>
      </c>
      <c r="J1405">
        <f t="shared" si="437"/>
        <v>1397</v>
      </c>
      <c r="K1405">
        <f t="shared" si="433"/>
        <v>1524127</v>
      </c>
      <c r="L1405">
        <f t="shared" si="426"/>
        <v>0</v>
      </c>
      <c r="M1405">
        <f t="shared" si="427"/>
        <v>59</v>
      </c>
      <c r="N1405">
        <f>INDEX(Testing!$K$17:$K$23,FLOOR(('Frame Table'!K1405-($E$6*M1405)-($E$6*60*L1405))/'Frame Table'!$F$6,1)+1)</f>
        <v>61</v>
      </c>
      <c r="O1405">
        <f t="shared" si="441"/>
        <v>53</v>
      </c>
      <c r="P1405">
        <f>INDEX(Testing!$N$17:$N$23,FLOOR(('Frame Table'!K1405-($E$6*M1405)-($E$6*60*L1405))/'Frame Table'!$F$6,1)+1)</f>
        <v>58</v>
      </c>
      <c r="S1405">
        <f t="shared" si="438"/>
        <v>1397</v>
      </c>
      <c r="T1405">
        <f t="shared" si="434"/>
        <v>2134616</v>
      </c>
      <c r="U1405">
        <f t="shared" si="428"/>
        <v>1</v>
      </c>
      <c r="V1405">
        <f t="shared" si="429"/>
        <v>23</v>
      </c>
      <c r="W1405">
        <f>INDEX(Testing!$K$17:$K$23,FLOOR(('Frame Table'!T1405-($E$6*V1405)-($E$6*60*U1405))/'Frame Table'!$F$6,1)+1)</f>
        <v>48</v>
      </c>
      <c r="X1405">
        <f t="shared" si="442"/>
        <v>38</v>
      </c>
      <c r="Y1405">
        <f>INDEX(Testing!$N$17:$N$23,FLOOR(('Frame Table'!T1405-($E$6*V1405)-($E$6*60*U1405))/'Frame Table'!$F$6,1)+1)</f>
        <v>38</v>
      </c>
      <c r="AB1405">
        <f t="shared" si="439"/>
        <v>1397</v>
      </c>
      <c r="AC1405">
        <f t="shared" si="435"/>
        <v>1332738</v>
      </c>
      <c r="AD1405">
        <f t="shared" si="430"/>
        <v>0</v>
      </c>
      <c r="AE1405">
        <f t="shared" si="431"/>
        <v>52</v>
      </c>
      <c r="AF1405">
        <f>INDEX(Testing!$K$17:$K$23,FLOOR(('Frame Table'!AC1405-($E$6*AE1405)-($E$6*60*AD1405))/'Frame Table'!$F$6,1)+1)</f>
        <v>0</v>
      </c>
      <c r="AG1405">
        <f t="shared" si="443"/>
        <v>6</v>
      </c>
      <c r="AH1405">
        <f>INDEX(Testing!$N$17:$N$23,FLOOR(('Frame Table'!AC1405-($E$6*AE1405)-($E$6*60*AD1405))/'Frame Table'!$F$6,1)+1)</f>
        <v>0</v>
      </c>
    </row>
    <row r="1406" spans="1:34" x14ac:dyDescent="0.25">
      <c r="A1406">
        <f t="shared" si="436"/>
        <v>1398</v>
      </c>
      <c r="B1406">
        <f t="shared" si="432"/>
        <v>1779654</v>
      </c>
      <c r="C1406">
        <f t="shared" si="424"/>
        <v>1</v>
      </c>
      <c r="D1406">
        <f t="shared" si="425"/>
        <v>9</v>
      </c>
      <c r="E1406">
        <f>INDEX(Testing!$K$17:$K$23,FLOOR(('Frame Table'!B1406-($E$6*D1406)-($E$6*60*C1406))/'Frame Table'!$F$6,1)+1)</f>
        <v>61</v>
      </c>
      <c r="F1406">
        <f t="shared" si="440"/>
        <v>51</v>
      </c>
      <c r="G1406">
        <f>INDEX(Testing!$N$17:$N$23,FLOOR(('Frame Table'!B1406-($E$6*D1406)-($E$6*60*C1406))/'Frame Table'!$F$6,1)+1)</f>
        <v>58</v>
      </c>
      <c r="J1406">
        <f t="shared" si="437"/>
        <v>1398</v>
      </c>
      <c r="K1406">
        <f t="shared" si="433"/>
        <v>1525218</v>
      </c>
      <c r="L1406">
        <f t="shared" si="426"/>
        <v>0</v>
      </c>
      <c r="M1406">
        <f t="shared" si="427"/>
        <v>59</v>
      </c>
      <c r="N1406">
        <f>INDEX(Testing!$K$17:$K$23,FLOOR(('Frame Table'!K1406-($E$6*M1406)-($E$6*60*L1406))/'Frame Table'!$F$6,1)+1)</f>
        <v>61</v>
      </c>
      <c r="O1406">
        <f t="shared" si="441"/>
        <v>57</v>
      </c>
      <c r="P1406">
        <f>INDEX(Testing!$N$17:$N$23,FLOOR(('Frame Table'!K1406-($E$6*M1406)-($E$6*60*L1406))/'Frame Table'!$F$6,1)+1)</f>
        <v>58</v>
      </c>
      <c r="S1406">
        <f t="shared" si="438"/>
        <v>1398</v>
      </c>
      <c r="T1406">
        <f t="shared" si="434"/>
        <v>2136144</v>
      </c>
      <c r="U1406">
        <f t="shared" si="428"/>
        <v>1</v>
      </c>
      <c r="V1406">
        <f t="shared" si="429"/>
        <v>23</v>
      </c>
      <c r="W1406">
        <f>INDEX(Testing!$K$17:$K$23,FLOOR(('Frame Table'!T1406-($E$6*V1406)-($E$6*60*U1406))/'Frame Table'!$F$6,1)+1)</f>
        <v>48</v>
      </c>
      <c r="X1406">
        <f t="shared" si="442"/>
        <v>44</v>
      </c>
      <c r="Y1406">
        <f>INDEX(Testing!$N$17:$N$23,FLOOR(('Frame Table'!T1406-($E$6*V1406)-($E$6*60*U1406))/'Frame Table'!$F$6,1)+1)</f>
        <v>38</v>
      </c>
      <c r="AB1406">
        <f t="shared" si="439"/>
        <v>1398</v>
      </c>
      <c r="AC1406">
        <f t="shared" si="435"/>
        <v>1333692</v>
      </c>
      <c r="AD1406">
        <f t="shared" si="430"/>
        <v>0</v>
      </c>
      <c r="AE1406">
        <f t="shared" si="431"/>
        <v>52</v>
      </c>
      <c r="AF1406">
        <f>INDEX(Testing!$K$17:$K$23,FLOOR(('Frame Table'!AC1406-($E$6*AE1406)-($E$6*60*AD1406))/'Frame Table'!$F$6,1)+1)</f>
        <v>0</v>
      </c>
      <c r="AG1406">
        <f t="shared" si="443"/>
        <v>9</v>
      </c>
      <c r="AH1406">
        <f>INDEX(Testing!$N$17:$N$23,FLOOR(('Frame Table'!AC1406-($E$6*AE1406)-($E$6*60*AD1406))/'Frame Table'!$F$6,1)+1)</f>
        <v>0</v>
      </c>
    </row>
    <row r="1407" spans="1:34" x14ac:dyDescent="0.25">
      <c r="A1407">
        <f t="shared" si="436"/>
        <v>1399</v>
      </c>
      <c r="B1407">
        <f t="shared" si="432"/>
        <v>1780927</v>
      </c>
      <c r="C1407">
        <f t="shared" si="424"/>
        <v>1</v>
      </c>
      <c r="D1407">
        <f t="shared" si="425"/>
        <v>9</v>
      </c>
      <c r="E1407">
        <f>INDEX(Testing!$K$17:$K$23,FLOOR(('Frame Table'!B1407-($E$6*D1407)-($E$6*60*C1407))/'Frame Table'!$F$6,1)+1)</f>
        <v>61</v>
      </c>
      <c r="F1407">
        <f t="shared" si="440"/>
        <v>56</v>
      </c>
      <c r="G1407">
        <f>INDEX(Testing!$N$17:$N$23,FLOOR(('Frame Table'!B1407-($E$6*D1407)-($E$6*60*C1407))/'Frame Table'!$F$6,1)+1)</f>
        <v>58</v>
      </c>
      <c r="J1407">
        <f t="shared" si="437"/>
        <v>1399</v>
      </c>
      <c r="K1407">
        <f t="shared" si="433"/>
        <v>1526309</v>
      </c>
      <c r="L1407">
        <f t="shared" si="426"/>
        <v>0</v>
      </c>
      <c r="M1407">
        <f t="shared" si="427"/>
        <v>59</v>
      </c>
      <c r="N1407">
        <f>INDEX(Testing!$K$17:$K$23,FLOOR(('Frame Table'!K1407-($E$6*M1407)-($E$6*60*L1407))/'Frame Table'!$F$6,1)+1)</f>
        <v>61</v>
      </c>
      <c r="O1407">
        <f t="shared" si="441"/>
        <v>62</v>
      </c>
      <c r="P1407">
        <f>INDEX(Testing!$N$17:$N$23,FLOOR(('Frame Table'!K1407-($E$6*M1407)-($E$6*60*L1407))/'Frame Table'!$F$6,1)+1)</f>
        <v>58</v>
      </c>
      <c r="S1407">
        <f t="shared" si="438"/>
        <v>1399</v>
      </c>
      <c r="T1407">
        <f t="shared" si="434"/>
        <v>2137672</v>
      </c>
      <c r="U1407">
        <f t="shared" si="428"/>
        <v>1</v>
      </c>
      <c r="V1407">
        <f t="shared" si="429"/>
        <v>23</v>
      </c>
      <c r="W1407">
        <f>INDEX(Testing!$K$17:$K$23,FLOOR(('Frame Table'!T1407-($E$6*V1407)-($E$6*60*U1407))/'Frame Table'!$F$6,1)+1)</f>
        <v>61</v>
      </c>
      <c r="X1407">
        <f t="shared" si="442"/>
        <v>50</v>
      </c>
      <c r="Y1407">
        <f>INDEX(Testing!$N$17:$N$23,FLOOR(('Frame Table'!T1407-($E$6*V1407)-($E$6*60*U1407))/'Frame Table'!$F$6,1)+1)</f>
        <v>58</v>
      </c>
      <c r="AB1407">
        <f t="shared" si="439"/>
        <v>1399</v>
      </c>
      <c r="AC1407">
        <f t="shared" si="435"/>
        <v>1334646</v>
      </c>
      <c r="AD1407">
        <f t="shared" si="430"/>
        <v>0</v>
      </c>
      <c r="AE1407">
        <f t="shared" si="431"/>
        <v>52</v>
      </c>
      <c r="AF1407">
        <f>INDEX(Testing!$K$17:$K$23,FLOOR(('Frame Table'!AC1407-($E$6*AE1407)-($E$6*60*AD1407))/'Frame Table'!$F$6,1)+1)</f>
        <v>0</v>
      </c>
      <c r="AG1407">
        <f t="shared" si="443"/>
        <v>13</v>
      </c>
      <c r="AH1407">
        <f>INDEX(Testing!$N$17:$N$23,FLOOR(('Frame Table'!AC1407-($E$6*AE1407)-($E$6*60*AD1407))/'Frame Table'!$F$6,1)+1)</f>
        <v>0</v>
      </c>
    </row>
    <row r="1408" spans="1:34" x14ac:dyDescent="0.25">
      <c r="A1408">
        <f t="shared" si="436"/>
        <v>1400</v>
      </c>
      <c r="B1408">
        <f t="shared" si="432"/>
        <v>1782200</v>
      </c>
      <c r="C1408">
        <f t="shared" si="424"/>
        <v>1</v>
      </c>
      <c r="D1408">
        <f t="shared" si="425"/>
        <v>9</v>
      </c>
      <c r="E1408">
        <f>INDEX(Testing!$K$17:$K$23,FLOOR(('Frame Table'!B1408-($E$6*D1408)-($E$6*60*C1408))/'Frame Table'!$F$6,1)+1)</f>
        <v>61</v>
      </c>
      <c r="F1408">
        <f t="shared" si="440"/>
        <v>61</v>
      </c>
      <c r="G1408">
        <f>INDEX(Testing!$N$17:$N$23,FLOOR(('Frame Table'!B1408-($E$6*D1408)-($E$6*60*C1408))/'Frame Table'!$F$6,1)+1)</f>
        <v>58</v>
      </c>
      <c r="J1408">
        <f t="shared" si="437"/>
        <v>1400</v>
      </c>
      <c r="K1408">
        <f t="shared" si="433"/>
        <v>1527400</v>
      </c>
      <c r="L1408">
        <f t="shared" si="426"/>
        <v>0</v>
      </c>
      <c r="M1408">
        <f t="shared" si="427"/>
        <v>59</v>
      </c>
      <c r="N1408">
        <f>INDEX(Testing!$K$17:$K$23,FLOOR(('Frame Table'!K1408-($E$6*M1408)-($E$6*60*L1408))/'Frame Table'!$F$6,1)+1)</f>
        <v>82</v>
      </c>
      <c r="O1408">
        <f t="shared" si="441"/>
        <v>66</v>
      </c>
      <c r="P1408">
        <f>INDEX(Testing!$N$17:$N$23,FLOOR(('Frame Table'!K1408-($E$6*M1408)-($E$6*60*L1408))/'Frame Table'!$F$6,1)+1)</f>
        <v>77</v>
      </c>
      <c r="S1408">
        <f t="shared" si="438"/>
        <v>1400</v>
      </c>
      <c r="T1408">
        <f t="shared" si="434"/>
        <v>2139200</v>
      </c>
      <c r="U1408">
        <f t="shared" si="428"/>
        <v>1</v>
      </c>
      <c r="V1408">
        <f t="shared" si="429"/>
        <v>23</v>
      </c>
      <c r="W1408">
        <f>INDEX(Testing!$K$17:$K$23,FLOOR(('Frame Table'!T1408-($E$6*V1408)-($E$6*60*U1408))/'Frame Table'!$F$6,1)+1)</f>
        <v>61</v>
      </c>
      <c r="X1408">
        <f t="shared" si="442"/>
        <v>56</v>
      </c>
      <c r="Y1408">
        <f>INDEX(Testing!$N$17:$N$23,FLOOR(('Frame Table'!T1408-($E$6*V1408)-($E$6*60*U1408))/'Frame Table'!$F$6,1)+1)</f>
        <v>58</v>
      </c>
      <c r="AB1408">
        <f t="shared" si="439"/>
        <v>1400</v>
      </c>
      <c r="AC1408">
        <f t="shared" si="435"/>
        <v>1335600</v>
      </c>
      <c r="AD1408">
        <f t="shared" si="430"/>
        <v>0</v>
      </c>
      <c r="AE1408">
        <f t="shared" si="431"/>
        <v>52</v>
      </c>
      <c r="AF1408">
        <f>INDEX(Testing!$K$17:$K$23,FLOOR(('Frame Table'!AC1408-($E$6*AE1408)-($E$6*60*AD1408))/'Frame Table'!$F$6,1)+1)</f>
        <v>25</v>
      </c>
      <c r="AG1408">
        <f t="shared" si="443"/>
        <v>17</v>
      </c>
      <c r="AH1408">
        <f>INDEX(Testing!$N$17:$N$23,FLOOR(('Frame Table'!AC1408-($E$6*AE1408)-($E$6*60*AD1408))/'Frame Table'!$F$6,1)+1)</f>
        <v>19</v>
      </c>
    </row>
    <row r="1409" spans="1:34" x14ac:dyDescent="0.25">
      <c r="A1409">
        <f t="shared" si="436"/>
        <v>1401</v>
      </c>
      <c r="B1409">
        <f t="shared" si="432"/>
        <v>1783473</v>
      </c>
      <c r="C1409">
        <f t="shared" si="424"/>
        <v>1</v>
      </c>
      <c r="D1409">
        <f t="shared" si="425"/>
        <v>9</v>
      </c>
      <c r="E1409">
        <f>INDEX(Testing!$K$17:$K$23,FLOOR(('Frame Table'!B1409-($E$6*D1409)-($E$6*60*C1409))/'Frame Table'!$F$6,1)+1)</f>
        <v>82</v>
      </c>
      <c r="F1409">
        <f t="shared" si="440"/>
        <v>66</v>
      </c>
      <c r="G1409">
        <f>INDEX(Testing!$N$17:$N$23,FLOOR(('Frame Table'!B1409-($E$6*D1409)-($E$6*60*C1409))/'Frame Table'!$F$6,1)+1)</f>
        <v>77</v>
      </c>
      <c r="J1409">
        <f t="shared" si="437"/>
        <v>1401</v>
      </c>
      <c r="K1409">
        <f t="shared" si="433"/>
        <v>1528491</v>
      </c>
      <c r="L1409">
        <f t="shared" si="426"/>
        <v>0</v>
      </c>
      <c r="M1409">
        <f t="shared" si="427"/>
        <v>59</v>
      </c>
      <c r="N1409">
        <f>INDEX(Testing!$K$17:$K$23,FLOOR(('Frame Table'!K1409-($E$6*M1409)-($E$6*60*L1409))/'Frame Table'!$F$6,1)+1)</f>
        <v>82</v>
      </c>
      <c r="O1409">
        <f t="shared" si="441"/>
        <v>70</v>
      </c>
      <c r="P1409">
        <f>INDEX(Testing!$N$17:$N$23,FLOOR(('Frame Table'!K1409-($E$6*M1409)-($E$6*60*L1409))/'Frame Table'!$F$6,1)+1)</f>
        <v>77</v>
      </c>
      <c r="S1409">
        <f t="shared" si="438"/>
        <v>1401</v>
      </c>
      <c r="T1409">
        <f t="shared" si="434"/>
        <v>2140728</v>
      </c>
      <c r="U1409">
        <f t="shared" si="428"/>
        <v>1</v>
      </c>
      <c r="V1409">
        <f t="shared" si="429"/>
        <v>23</v>
      </c>
      <c r="W1409">
        <f>INDEX(Testing!$K$17:$K$23,FLOOR(('Frame Table'!T1409-($E$6*V1409)-($E$6*60*U1409))/'Frame Table'!$F$6,1)+1)</f>
        <v>61</v>
      </c>
      <c r="X1409">
        <f t="shared" si="442"/>
        <v>62</v>
      </c>
      <c r="Y1409">
        <f>INDEX(Testing!$N$17:$N$23,FLOOR(('Frame Table'!T1409-($E$6*V1409)-($E$6*60*U1409))/'Frame Table'!$F$6,1)+1)</f>
        <v>58</v>
      </c>
      <c r="AB1409">
        <f t="shared" si="439"/>
        <v>1401</v>
      </c>
      <c r="AC1409">
        <f t="shared" si="435"/>
        <v>1336554</v>
      </c>
      <c r="AD1409">
        <f t="shared" si="430"/>
        <v>0</v>
      </c>
      <c r="AE1409">
        <f t="shared" si="431"/>
        <v>52</v>
      </c>
      <c r="AF1409">
        <f>INDEX(Testing!$K$17:$K$23,FLOOR(('Frame Table'!AC1409-($E$6*AE1409)-($E$6*60*AD1409))/'Frame Table'!$F$6,1)+1)</f>
        <v>25</v>
      </c>
      <c r="AG1409">
        <f t="shared" si="443"/>
        <v>20</v>
      </c>
      <c r="AH1409">
        <f>INDEX(Testing!$N$17:$N$23,FLOOR(('Frame Table'!AC1409-($E$6*AE1409)-($E$6*60*AD1409))/'Frame Table'!$F$6,1)+1)</f>
        <v>19</v>
      </c>
    </row>
    <row r="1410" spans="1:34" x14ac:dyDescent="0.25">
      <c r="A1410">
        <f t="shared" si="436"/>
        <v>1402</v>
      </c>
      <c r="B1410">
        <f t="shared" si="432"/>
        <v>1784746</v>
      </c>
      <c r="C1410">
        <f t="shared" si="424"/>
        <v>1</v>
      </c>
      <c r="D1410">
        <f t="shared" si="425"/>
        <v>9</v>
      </c>
      <c r="E1410">
        <f>INDEX(Testing!$K$17:$K$23,FLOOR(('Frame Table'!B1410-($E$6*D1410)-($E$6*60*C1410))/'Frame Table'!$F$6,1)+1)</f>
        <v>82</v>
      </c>
      <c r="F1410">
        <f t="shared" si="440"/>
        <v>71</v>
      </c>
      <c r="G1410">
        <f>INDEX(Testing!$N$17:$N$23,FLOOR(('Frame Table'!B1410-($E$6*D1410)-($E$6*60*C1410))/'Frame Table'!$F$6,1)+1)</f>
        <v>77</v>
      </c>
      <c r="J1410">
        <f t="shared" si="437"/>
        <v>1402</v>
      </c>
      <c r="K1410">
        <f t="shared" si="433"/>
        <v>1529582</v>
      </c>
      <c r="L1410">
        <f t="shared" si="426"/>
        <v>0</v>
      </c>
      <c r="M1410">
        <f t="shared" si="427"/>
        <v>59</v>
      </c>
      <c r="N1410">
        <f>INDEX(Testing!$K$17:$K$23,FLOOR(('Frame Table'!K1410-($E$6*M1410)-($E$6*60*L1410))/'Frame Table'!$F$6,1)+1)</f>
        <v>82</v>
      </c>
      <c r="O1410">
        <f t="shared" si="441"/>
        <v>74</v>
      </c>
      <c r="P1410">
        <f>INDEX(Testing!$N$17:$N$23,FLOOR(('Frame Table'!K1410-($E$6*M1410)-($E$6*60*L1410))/'Frame Table'!$F$6,1)+1)</f>
        <v>77</v>
      </c>
      <c r="S1410">
        <f t="shared" si="438"/>
        <v>1402</v>
      </c>
      <c r="T1410">
        <f t="shared" si="434"/>
        <v>2142256</v>
      </c>
      <c r="U1410">
        <f t="shared" si="428"/>
        <v>1</v>
      </c>
      <c r="V1410">
        <f t="shared" si="429"/>
        <v>23</v>
      </c>
      <c r="W1410">
        <f>INDEX(Testing!$K$17:$K$23,FLOOR(('Frame Table'!T1410-($E$6*V1410)-($E$6*60*U1410))/'Frame Table'!$F$6,1)+1)</f>
        <v>82</v>
      </c>
      <c r="X1410">
        <f t="shared" si="442"/>
        <v>68</v>
      </c>
      <c r="Y1410">
        <f>INDEX(Testing!$N$17:$N$23,FLOOR(('Frame Table'!T1410-($E$6*V1410)-($E$6*60*U1410))/'Frame Table'!$F$6,1)+1)</f>
        <v>77</v>
      </c>
      <c r="AB1410">
        <f t="shared" si="439"/>
        <v>1402</v>
      </c>
      <c r="AC1410">
        <f t="shared" si="435"/>
        <v>1337508</v>
      </c>
      <c r="AD1410">
        <f t="shared" si="430"/>
        <v>0</v>
      </c>
      <c r="AE1410">
        <f t="shared" si="431"/>
        <v>52</v>
      </c>
      <c r="AF1410">
        <f>INDEX(Testing!$K$17:$K$23,FLOOR(('Frame Table'!AC1410-($E$6*AE1410)-($E$6*60*AD1410))/'Frame Table'!$F$6,1)+1)</f>
        <v>25</v>
      </c>
      <c r="AG1410">
        <f t="shared" si="443"/>
        <v>24</v>
      </c>
      <c r="AH1410">
        <f>INDEX(Testing!$N$17:$N$23,FLOOR(('Frame Table'!AC1410-($E$6*AE1410)-($E$6*60*AD1410))/'Frame Table'!$F$6,1)+1)</f>
        <v>19</v>
      </c>
    </row>
    <row r="1411" spans="1:34" x14ac:dyDescent="0.25">
      <c r="A1411">
        <f t="shared" si="436"/>
        <v>1403</v>
      </c>
      <c r="B1411">
        <f t="shared" si="432"/>
        <v>1786019</v>
      </c>
      <c r="C1411">
        <f t="shared" si="424"/>
        <v>1</v>
      </c>
      <c r="D1411">
        <f t="shared" si="425"/>
        <v>9</v>
      </c>
      <c r="E1411">
        <f>INDEX(Testing!$K$17:$K$23,FLOOR(('Frame Table'!B1411-($E$6*D1411)-($E$6*60*C1411))/'Frame Table'!$F$6,1)+1)</f>
        <v>82</v>
      </c>
      <c r="F1411">
        <f t="shared" si="440"/>
        <v>76</v>
      </c>
      <c r="G1411">
        <f>INDEX(Testing!$N$17:$N$23,FLOOR(('Frame Table'!B1411-($E$6*D1411)-($E$6*60*C1411))/'Frame Table'!$F$6,1)+1)</f>
        <v>77</v>
      </c>
      <c r="J1411">
        <f t="shared" si="437"/>
        <v>1403</v>
      </c>
      <c r="K1411">
        <f t="shared" si="433"/>
        <v>1530673</v>
      </c>
      <c r="L1411">
        <f t="shared" si="426"/>
        <v>0</v>
      </c>
      <c r="M1411">
        <f t="shared" si="427"/>
        <v>59</v>
      </c>
      <c r="N1411">
        <f>INDEX(Testing!$K$17:$K$23,FLOOR(('Frame Table'!K1411-($E$6*M1411)-($E$6*60*L1411))/'Frame Table'!$F$6,1)+1)</f>
        <v>82</v>
      </c>
      <c r="O1411">
        <f t="shared" si="441"/>
        <v>79</v>
      </c>
      <c r="P1411">
        <f>INDEX(Testing!$N$17:$N$23,FLOOR(('Frame Table'!K1411-($E$6*M1411)-($E$6*60*L1411))/'Frame Table'!$F$6,1)+1)</f>
        <v>77</v>
      </c>
      <c r="S1411">
        <f t="shared" si="438"/>
        <v>1403</v>
      </c>
      <c r="T1411">
        <f t="shared" si="434"/>
        <v>2143784</v>
      </c>
      <c r="U1411">
        <f t="shared" si="428"/>
        <v>1</v>
      </c>
      <c r="V1411">
        <f t="shared" si="429"/>
        <v>23</v>
      </c>
      <c r="W1411">
        <f>INDEX(Testing!$K$17:$K$23,FLOOR(('Frame Table'!T1411-($E$6*V1411)-($E$6*60*U1411))/'Frame Table'!$F$6,1)+1)</f>
        <v>82</v>
      </c>
      <c r="X1411">
        <f t="shared" si="442"/>
        <v>74</v>
      </c>
      <c r="Y1411">
        <f>INDEX(Testing!$N$17:$N$23,FLOOR(('Frame Table'!T1411-($E$6*V1411)-($E$6*60*U1411))/'Frame Table'!$F$6,1)+1)</f>
        <v>77</v>
      </c>
      <c r="AB1411">
        <f t="shared" si="439"/>
        <v>1403</v>
      </c>
      <c r="AC1411">
        <f t="shared" si="435"/>
        <v>1338462</v>
      </c>
      <c r="AD1411">
        <f t="shared" si="430"/>
        <v>0</v>
      </c>
      <c r="AE1411">
        <f t="shared" si="431"/>
        <v>52</v>
      </c>
      <c r="AF1411">
        <f>INDEX(Testing!$K$17:$K$23,FLOOR(('Frame Table'!AC1411-($E$6*AE1411)-($E$6*60*AD1411))/'Frame Table'!$F$6,1)+1)</f>
        <v>25</v>
      </c>
      <c r="AG1411">
        <f t="shared" si="443"/>
        <v>28</v>
      </c>
      <c r="AH1411">
        <f>INDEX(Testing!$N$17:$N$23,FLOOR(('Frame Table'!AC1411-($E$6*AE1411)-($E$6*60*AD1411))/'Frame Table'!$F$6,1)+1)</f>
        <v>19</v>
      </c>
    </row>
    <row r="1412" spans="1:34" x14ac:dyDescent="0.25">
      <c r="A1412">
        <f t="shared" si="436"/>
        <v>1404</v>
      </c>
      <c r="B1412">
        <f t="shared" si="432"/>
        <v>1787292</v>
      </c>
      <c r="C1412">
        <f t="shared" si="424"/>
        <v>1</v>
      </c>
      <c r="D1412">
        <f t="shared" si="425"/>
        <v>9</v>
      </c>
      <c r="E1412">
        <f>INDEX(Testing!$K$17:$K$23,FLOOR(('Frame Table'!B1412-($E$6*D1412)-($E$6*60*C1412))/'Frame Table'!$F$6,1)+1)</f>
        <v>97</v>
      </c>
      <c r="F1412">
        <f t="shared" si="440"/>
        <v>81</v>
      </c>
      <c r="G1412">
        <f>INDEX(Testing!$N$17:$N$23,FLOOR(('Frame Table'!B1412-($E$6*D1412)-($E$6*60*C1412))/'Frame Table'!$F$6,1)+1)</f>
        <v>96</v>
      </c>
      <c r="J1412">
        <f t="shared" si="437"/>
        <v>1404</v>
      </c>
      <c r="K1412">
        <f t="shared" si="433"/>
        <v>1531764</v>
      </c>
      <c r="L1412">
        <f t="shared" si="426"/>
        <v>0</v>
      </c>
      <c r="M1412">
        <f t="shared" si="427"/>
        <v>59</v>
      </c>
      <c r="N1412">
        <f>INDEX(Testing!$K$17:$K$23,FLOOR(('Frame Table'!K1412-($E$6*M1412)-($E$6*60*L1412))/'Frame Table'!$F$6,1)+1)</f>
        <v>97</v>
      </c>
      <c r="O1412">
        <f t="shared" si="441"/>
        <v>83</v>
      </c>
      <c r="P1412">
        <f>INDEX(Testing!$N$17:$N$23,FLOOR(('Frame Table'!K1412-($E$6*M1412)-($E$6*60*L1412))/'Frame Table'!$F$6,1)+1)</f>
        <v>96</v>
      </c>
      <c r="S1412">
        <f t="shared" si="438"/>
        <v>1404</v>
      </c>
      <c r="T1412">
        <f t="shared" si="434"/>
        <v>2145312</v>
      </c>
      <c r="U1412">
        <f t="shared" si="428"/>
        <v>1</v>
      </c>
      <c r="V1412">
        <f t="shared" si="429"/>
        <v>23</v>
      </c>
      <c r="W1412">
        <f>INDEX(Testing!$K$17:$K$23,FLOOR(('Frame Table'!T1412-($E$6*V1412)-($E$6*60*U1412))/'Frame Table'!$F$6,1)+1)</f>
        <v>97</v>
      </c>
      <c r="X1412">
        <f t="shared" si="442"/>
        <v>80</v>
      </c>
      <c r="Y1412">
        <f>INDEX(Testing!$N$17:$N$23,FLOOR(('Frame Table'!T1412-($E$6*V1412)-($E$6*60*U1412))/'Frame Table'!$F$6,1)+1)</f>
        <v>96</v>
      </c>
      <c r="AB1412">
        <f t="shared" si="439"/>
        <v>1404</v>
      </c>
      <c r="AC1412">
        <f t="shared" si="435"/>
        <v>1339416</v>
      </c>
      <c r="AD1412">
        <f t="shared" si="430"/>
        <v>0</v>
      </c>
      <c r="AE1412">
        <f t="shared" si="431"/>
        <v>52</v>
      </c>
      <c r="AF1412">
        <f>INDEX(Testing!$K$17:$K$23,FLOOR(('Frame Table'!AC1412-($E$6*AE1412)-($E$6*60*AD1412))/'Frame Table'!$F$6,1)+1)</f>
        <v>48</v>
      </c>
      <c r="AG1412">
        <f t="shared" si="443"/>
        <v>32</v>
      </c>
      <c r="AH1412">
        <f>INDEX(Testing!$N$17:$N$23,FLOOR(('Frame Table'!AC1412-($E$6*AE1412)-($E$6*60*AD1412))/'Frame Table'!$F$6,1)+1)</f>
        <v>38</v>
      </c>
    </row>
    <row r="1413" spans="1:34" x14ac:dyDescent="0.25">
      <c r="A1413">
        <f t="shared" si="436"/>
        <v>1405</v>
      </c>
      <c r="B1413">
        <f t="shared" si="432"/>
        <v>1788565</v>
      </c>
      <c r="C1413">
        <f t="shared" si="424"/>
        <v>1</v>
      </c>
      <c r="D1413">
        <f t="shared" si="425"/>
        <v>9</v>
      </c>
      <c r="E1413">
        <f>INDEX(Testing!$K$17:$K$23,FLOOR(('Frame Table'!B1413-($E$6*D1413)-($E$6*60*C1413))/'Frame Table'!$F$6,1)+1)</f>
        <v>97</v>
      </c>
      <c r="F1413">
        <f t="shared" si="440"/>
        <v>86</v>
      </c>
      <c r="G1413">
        <f>INDEX(Testing!$N$17:$N$23,FLOOR(('Frame Table'!B1413-($E$6*D1413)-($E$6*60*C1413))/'Frame Table'!$F$6,1)+1)</f>
        <v>96</v>
      </c>
      <c r="J1413">
        <f t="shared" si="437"/>
        <v>1405</v>
      </c>
      <c r="K1413">
        <f t="shared" si="433"/>
        <v>1532855</v>
      </c>
      <c r="L1413">
        <f t="shared" si="426"/>
        <v>0</v>
      </c>
      <c r="M1413">
        <f t="shared" si="427"/>
        <v>59</v>
      </c>
      <c r="N1413">
        <f>INDEX(Testing!$K$17:$K$23,FLOOR(('Frame Table'!K1413-($E$6*M1413)-($E$6*60*L1413))/'Frame Table'!$F$6,1)+1)</f>
        <v>97</v>
      </c>
      <c r="O1413">
        <f t="shared" si="441"/>
        <v>87</v>
      </c>
      <c r="P1413">
        <f>INDEX(Testing!$N$17:$N$23,FLOOR(('Frame Table'!K1413-($E$6*M1413)-($E$6*60*L1413))/'Frame Table'!$F$6,1)+1)</f>
        <v>96</v>
      </c>
      <c r="S1413">
        <f t="shared" si="438"/>
        <v>1405</v>
      </c>
      <c r="T1413">
        <f t="shared" si="434"/>
        <v>2146840</v>
      </c>
      <c r="U1413">
        <f t="shared" si="428"/>
        <v>1</v>
      </c>
      <c r="V1413">
        <f t="shared" si="429"/>
        <v>23</v>
      </c>
      <c r="W1413">
        <f>INDEX(Testing!$K$17:$K$23,FLOOR(('Frame Table'!T1413-($E$6*V1413)-($E$6*60*U1413))/'Frame Table'!$F$6,1)+1)</f>
        <v>97</v>
      </c>
      <c r="X1413">
        <f t="shared" si="442"/>
        <v>86</v>
      </c>
      <c r="Y1413">
        <f>INDEX(Testing!$N$17:$N$23,FLOOR(('Frame Table'!T1413-($E$6*V1413)-($E$6*60*U1413))/'Frame Table'!$F$6,1)+1)</f>
        <v>96</v>
      </c>
      <c r="AB1413">
        <f t="shared" si="439"/>
        <v>1405</v>
      </c>
      <c r="AC1413">
        <f t="shared" si="435"/>
        <v>1340370</v>
      </c>
      <c r="AD1413">
        <f t="shared" si="430"/>
        <v>0</v>
      </c>
      <c r="AE1413">
        <f t="shared" si="431"/>
        <v>52</v>
      </c>
      <c r="AF1413">
        <f>INDEX(Testing!$K$17:$K$23,FLOOR(('Frame Table'!AC1413-($E$6*AE1413)-($E$6*60*AD1413))/'Frame Table'!$F$6,1)+1)</f>
        <v>48</v>
      </c>
      <c r="AG1413">
        <f t="shared" si="443"/>
        <v>35</v>
      </c>
      <c r="AH1413">
        <f>INDEX(Testing!$N$17:$N$23,FLOOR(('Frame Table'!AC1413-($E$6*AE1413)-($E$6*60*AD1413))/'Frame Table'!$F$6,1)+1)</f>
        <v>38</v>
      </c>
    </row>
    <row r="1414" spans="1:34" x14ac:dyDescent="0.25">
      <c r="A1414">
        <f t="shared" si="436"/>
        <v>1406</v>
      </c>
      <c r="B1414">
        <f t="shared" si="432"/>
        <v>1789838</v>
      </c>
      <c r="C1414">
        <f t="shared" si="424"/>
        <v>1</v>
      </c>
      <c r="D1414">
        <f t="shared" si="425"/>
        <v>9</v>
      </c>
      <c r="E1414">
        <f>INDEX(Testing!$K$17:$K$23,FLOOR(('Frame Table'!B1414-($E$6*D1414)-($E$6*60*C1414))/'Frame Table'!$F$6,1)+1)</f>
        <v>97</v>
      </c>
      <c r="F1414">
        <f t="shared" si="440"/>
        <v>91</v>
      </c>
      <c r="G1414">
        <f>INDEX(Testing!$N$17:$N$23,FLOOR(('Frame Table'!B1414-($E$6*D1414)-($E$6*60*C1414))/'Frame Table'!$F$6,1)+1)</f>
        <v>96</v>
      </c>
      <c r="J1414">
        <f t="shared" si="437"/>
        <v>1406</v>
      </c>
      <c r="K1414">
        <f t="shared" si="433"/>
        <v>1533946</v>
      </c>
      <c r="L1414">
        <f t="shared" si="426"/>
        <v>0</v>
      </c>
      <c r="M1414">
        <f t="shared" si="427"/>
        <v>59</v>
      </c>
      <c r="N1414">
        <f>INDEX(Testing!$K$17:$K$23,FLOOR(('Frame Table'!K1414-($E$6*M1414)-($E$6*60*L1414))/'Frame Table'!$F$6,1)+1)</f>
        <v>97</v>
      </c>
      <c r="O1414">
        <f t="shared" si="441"/>
        <v>91</v>
      </c>
      <c r="P1414">
        <f>INDEX(Testing!$N$17:$N$23,FLOOR(('Frame Table'!K1414-($E$6*M1414)-($E$6*60*L1414))/'Frame Table'!$F$6,1)+1)</f>
        <v>96</v>
      </c>
      <c r="S1414">
        <f t="shared" si="438"/>
        <v>1406</v>
      </c>
      <c r="T1414">
        <f t="shared" si="434"/>
        <v>2148368</v>
      </c>
      <c r="U1414">
        <f t="shared" si="428"/>
        <v>1</v>
      </c>
      <c r="V1414">
        <f t="shared" si="429"/>
        <v>23</v>
      </c>
      <c r="W1414">
        <f>INDEX(Testing!$K$17:$K$23,FLOOR(('Frame Table'!T1414-($E$6*V1414)-($E$6*60*U1414))/'Frame Table'!$F$6,1)+1)</f>
        <v>97</v>
      </c>
      <c r="X1414">
        <f t="shared" si="442"/>
        <v>92</v>
      </c>
      <c r="Y1414">
        <f>INDEX(Testing!$N$17:$N$23,FLOOR(('Frame Table'!T1414-($E$6*V1414)-($E$6*60*U1414))/'Frame Table'!$F$6,1)+1)</f>
        <v>96</v>
      </c>
      <c r="AB1414">
        <f t="shared" si="439"/>
        <v>1406</v>
      </c>
      <c r="AC1414">
        <f t="shared" si="435"/>
        <v>1341324</v>
      </c>
      <c r="AD1414">
        <f t="shared" si="430"/>
        <v>0</v>
      </c>
      <c r="AE1414">
        <f t="shared" si="431"/>
        <v>52</v>
      </c>
      <c r="AF1414">
        <f>INDEX(Testing!$K$17:$K$23,FLOOR(('Frame Table'!AC1414-($E$6*AE1414)-($E$6*60*AD1414))/'Frame Table'!$F$6,1)+1)</f>
        <v>48</v>
      </c>
      <c r="AG1414">
        <f t="shared" si="443"/>
        <v>39</v>
      </c>
      <c r="AH1414">
        <f>INDEX(Testing!$N$17:$N$23,FLOOR(('Frame Table'!AC1414-($E$6*AE1414)-($E$6*60*AD1414))/'Frame Table'!$F$6,1)+1)</f>
        <v>38</v>
      </c>
    </row>
    <row r="1415" spans="1:34" x14ac:dyDescent="0.25">
      <c r="A1415">
        <f t="shared" si="436"/>
        <v>1407</v>
      </c>
      <c r="B1415">
        <f t="shared" si="432"/>
        <v>1791111</v>
      </c>
      <c r="C1415">
        <f t="shared" si="424"/>
        <v>1</v>
      </c>
      <c r="D1415">
        <f t="shared" si="425"/>
        <v>9</v>
      </c>
      <c r="E1415">
        <f>INDEX(Testing!$K$17:$K$23,FLOOR(('Frame Table'!B1415-($E$6*D1415)-($E$6*60*C1415))/'Frame Table'!$F$6,1)+1)</f>
        <v>99</v>
      </c>
      <c r="F1415">
        <f t="shared" si="440"/>
        <v>96</v>
      </c>
      <c r="G1415">
        <f>INDEX(Testing!$N$17:$N$23,FLOOR(('Frame Table'!B1415-($E$6*D1415)-($E$6*60*C1415))/'Frame Table'!$F$6,1)+1)</f>
        <v>99</v>
      </c>
      <c r="J1415">
        <f t="shared" si="437"/>
        <v>1407</v>
      </c>
      <c r="K1415">
        <f t="shared" si="433"/>
        <v>1535037</v>
      </c>
      <c r="L1415">
        <f t="shared" si="426"/>
        <v>0</v>
      </c>
      <c r="M1415">
        <f t="shared" si="427"/>
        <v>59</v>
      </c>
      <c r="N1415">
        <f>INDEX(Testing!$K$17:$K$23,FLOOR(('Frame Table'!K1415-($E$6*M1415)-($E$6*60*L1415))/'Frame Table'!$F$6,1)+1)</f>
        <v>99</v>
      </c>
      <c r="O1415">
        <f t="shared" si="441"/>
        <v>96</v>
      </c>
      <c r="P1415">
        <f>INDEX(Testing!$N$17:$N$23,FLOOR(('Frame Table'!K1415-($E$6*M1415)-($E$6*60*L1415))/'Frame Table'!$F$6,1)+1)</f>
        <v>99</v>
      </c>
      <c r="S1415">
        <f t="shared" si="438"/>
        <v>1407</v>
      </c>
      <c r="T1415">
        <f t="shared" si="434"/>
        <v>2149896</v>
      </c>
      <c r="U1415">
        <f t="shared" si="428"/>
        <v>1</v>
      </c>
      <c r="V1415">
        <f t="shared" si="429"/>
        <v>23</v>
      </c>
      <c r="W1415">
        <f>INDEX(Testing!$K$17:$K$23,FLOOR(('Frame Table'!T1415-($E$6*V1415)-($E$6*60*U1415))/'Frame Table'!$F$6,1)+1)</f>
        <v>99</v>
      </c>
      <c r="X1415">
        <f t="shared" si="442"/>
        <v>98</v>
      </c>
      <c r="Y1415">
        <f>INDEX(Testing!$N$17:$N$23,FLOOR(('Frame Table'!T1415-($E$6*V1415)-($E$6*60*U1415))/'Frame Table'!$F$6,1)+1)</f>
        <v>99</v>
      </c>
      <c r="AB1415">
        <f t="shared" si="439"/>
        <v>1407</v>
      </c>
      <c r="AC1415">
        <f t="shared" si="435"/>
        <v>1342278</v>
      </c>
      <c r="AD1415">
        <f t="shared" si="430"/>
        <v>0</v>
      </c>
      <c r="AE1415">
        <f t="shared" si="431"/>
        <v>52</v>
      </c>
      <c r="AF1415">
        <f>INDEX(Testing!$K$17:$K$23,FLOOR(('Frame Table'!AC1415-($E$6*AE1415)-($E$6*60*AD1415))/'Frame Table'!$F$6,1)+1)</f>
        <v>48</v>
      </c>
      <c r="AG1415">
        <f t="shared" si="443"/>
        <v>43</v>
      </c>
      <c r="AH1415">
        <f>INDEX(Testing!$N$17:$N$23,FLOOR(('Frame Table'!AC1415-($E$6*AE1415)-($E$6*60*AD1415))/'Frame Table'!$F$6,1)+1)</f>
        <v>38</v>
      </c>
    </row>
    <row r="1416" spans="1:34" x14ac:dyDescent="0.25">
      <c r="A1416">
        <f t="shared" si="436"/>
        <v>1408</v>
      </c>
      <c r="B1416">
        <f t="shared" si="432"/>
        <v>1792384</v>
      </c>
      <c r="C1416">
        <f t="shared" ref="C1416:C1479" si="444">FLOOR(B1416/($E$6*60),1)</f>
        <v>1</v>
      </c>
      <c r="D1416">
        <f t="shared" ref="D1416:D1479" si="445">FLOOR(B1416/$E$6,1)-(60*C1416)</f>
        <v>10</v>
      </c>
      <c r="E1416">
        <f>INDEX(Testing!$K$17:$K$23,FLOOR(('Frame Table'!B1416-($E$6*D1416)-($E$6*60*C1416))/'Frame Table'!$F$6,1)+1)</f>
        <v>0</v>
      </c>
      <c r="F1416">
        <f t="shared" si="440"/>
        <v>1</v>
      </c>
      <c r="G1416">
        <f>INDEX(Testing!$N$17:$N$23,FLOOR(('Frame Table'!B1416-($E$6*D1416)-($E$6*60*C1416))/'Frame Table'!$F$6,1)+1)</f>
        <v>0</v>
      </c>
      <c r="J1416">
        <f t="shared" si="437"/>
        <v>1408</v>
      </c>
      <c r="K1416">
        <f t="shared" si="433"/>
        <v>1536128</v>
      </c>
      <c r="L1416">
        <f t="shared" ref="L1416:L1479" si="446">FLOOR(K1416/($E$6*60),1)</f>
        <v>1</v>
      </c>
      <c r="M1416">
        <f t="shared" ref="M1416:M1479" si="447">FLOOR(K1416/$E$6,1)-(60*L1416)</f>
        <v>0</v>
      </c>
      <c r="N1416">
        <f>INDEX(Testing!$K$17:$K$23,FLOOR(('Frame Table'!K1416-($E$6*M1416)-($E$6*60*L1416))/'Frame Table'!$F$6,1)+1)</f>
        <v>0</v>
      </c>
      <c r="O1416">
        <f t="shared" si="441"/>
        <v>0</v>
      </c>
      <c r="P1416">
        <f>INDEX(Testing!$N$17:$N$23,FLOOR(('Frame Table'!K1416-($E$6*M1416)-($E$6*60*L1416))/'Frame Table'!$F$6,1)+1)</f>
        <v>0</v>
      </c>
      <c r="S1416">
        <f t="shared" si="438"/>
        <v>1408</v>
      </c>
      <c r="T1416">
        <f t="shared" si="434"/>
        <v>2151424</v>
      </c>
      <c r="U1416">
        <f t="shared" ref="U1416:U1479" si="448">FLOOR(T1416/($E$6*60),1)</f>
        <v>1</v>
      </c>
      <c r="V1416">
        <f t="shared" ref="V1416:V1479" si="449">FLOOR(T1416/$E$6,1)-(60*U1416)</f>
        <v>24</v>
      </c>
      <c r="W1416">
        <f>INDEX(Testing!$K$17:$K$23,FLOOR(('Frame Table'!T1416-($E$6*V1416)-($E$6*60*U1416))/'Frame Table'!$F$6,1)+1)</f>
        <v>0</v>
      </c>
      <c r="X1416">
        <f t="shared" si="442"/>
        <v>4</v>
      </c>
      <c r="Y1416">
        <f>INDEX(Testing!$N$17:$N$23,FLOOR(('Frame Table'!T1416-($E$6*V1416)-($E$6*60*U1416))/'Frame Table'!$F$6,1)+1)</f>
        <v>0</v>
      </c>
      <c r="AB1416">
        <f t="shared" si="439"/>
        <v>1408</v>
      </c>
      <c r="AC1416">
        <f t="shared" si="435"/>
        <v>1343232</v>
      </c>
      <c r="AD1416">
        <f t="shared" ref="AD1416:AD1479" si="450">FLOOR(AC1416/($E$6*60),1)</f>
        <v>0</v>
      </c>
      <c r="AE1416">
        <f t="shared" ref="AE1416:AE1479" si="451">FLOOR(AC1416/$E$6,1)-(60*AD1416)</f>
        <v>52</v>
      </c>
      <c r="AF1416">
        <f>INDEX(Testing!$K$17:$K$23,FLOOR(('Frame Table'!AC1416-($E$6*AE1416)-($E$6*60*AD1416))/'Frame Table'!$F$6,1)+1)</f>
        <v>48</v>
      </c>
      <c r="AG1416">
        <f t="shared" si="443"/>
        <v>47</v>
      </c>
      <c r="AH1416">
        <f>INDEX(Testing!$N$17:$N$23,FLOOR(('Frame Table'!AC1416-($E$6*AE1416)-($E$6*60*AD1416))/'Frame Table'!$F$6,1)+1)</f>
        <v>38</v>
      </c>
    </row>
    <row r="1417" spans="1:34" x14ac:dyDescent="0.25">
      <c r="A1417">
        <f t="shared" si="436"/>
        <v>1409</v>
      </c>
      <c r="B1417">
        <f t="shared" ref="B1417:B1480" si="452">A1417*$C$6</f>
        <v>1793657</v>
      </c>
      <c r="C1417">
        <f t="shared" si="444"/>
        <v>1</v>
      </c>
      <c r="D1417">
        <f t="shared" si="445"/>
        <v>10</v>
      </c>
      <c r="E1417">
        <f>INDEX(Testing!$K$17:$K$23,FLOOR(('Frame Table'!B1417-($E$6*D1417)-($E$6*60*C1417))/'Frame Table'!$F$6,1)+1)</f>
        <v>0</v>
      </c>
      <c r="F1417">
        <f t="shared" si="440"/>
        <v>6</v>
      </c>
      <c r="G1417">
        <f>INDEX(Testing!$N$17:$N$23,FLOOR(('Frame Table'!B1417-($E$6*D1417)-($E$6*60*C1417))/'Frame Table'!$F$6,1)+1)</f>
        <v>0</v>
      </c>
      <c r="J1417">
        <f t="shared" si="437"/>
        <v>1409</v>
      </c>
      <c r="K1417">
        <f t="shared" si="433"/>
        <v>1537219</v>
      </c>
      <c r="L1417">
        <f t="shared" si="446"/>
        <v>1</v>
      </c>
      <c r="M1417">
        <f t="shared" si="447"/>
        <v>0</v>
      </c>
      <c r="N1417">
        <f>INDEX(Testing!$K$17:$K$23,FLOOR(('Frame Table'!K1417-($E$6*M1417)-($E$6*60*L1417))/'Frame Table'!$F$6,1)+1)</f>
        <v>0</v>
      </c>
      <c r="O1417">
        <f t="shared" si="441"/>
        <v>4</v>
      </c>
      <c r="P1417">
        <f>INDEX(Testing!$N$17:$N$23,FLOOR(('Frame Table'!K1417-($E$6*M1417)-($E$6*60*L1417))/'Frame Table'!$F$6,1)+1)</f>
        <v>0</v>
      </c>
      <c r="S1417">
        <f t="shared" si="438"/>
        <v>1409</v>
      </c>
      <c r="T1417">
        <f t="shared" si="434"/>
        <v>2152952</v>
      </c>
      <c r="U1417">
        <f t="shared" si="448"/>
        <v>1</v>
      </c>
      <c r="V1417">
        <f t="shared" si="449"/>
        <v>24</v>
      </c>
      <c r="W1417">
        <f>INDEX(Testing!$K$17:$K$23,FLOOR(('Frame Table'!T1417-($E$6*V1417)-($E$6*60*U1417))/'Frame Table'!$F$6,1)+1)</f>
        <v>0</v>
      </c>
      <c r="X1417">
        <f t="shared" si="442"/>
        <v>9</v>
      </c>
      <c r="Y1417">
        <f>INDEX(Testing!$N$17:$N$23,FLOOR(('Frame Table'!T1417-($E$6*V1417)-($E$6*60*U1417))/'Frame Table'!$F$6,1)+1)</f>
        <v>0</v>
      </c>
      <c r="AB1417">
        <f t="shared" si="439"/>
        <v>1409</v>
      </c>
      <c r="AC1417">
        <f t="shared" si="435"/>
        <v>1344186</v>
      </c>
      <c r="AD1417">
        <f t="shared" si="450"/>
        <v>0</v>
      </c>
      <c r="AE1417">
        <f t="shared" si="451"/>
        <v>52</v>
      </c>
      <c r="AF1417">
        <f>INDEX(Testing!$K$17:$K$23,FLOOR(('Frame Table'!AC1417-($E$6*AE1417)-($E$6*60*AD1417))/'Frame Table'!$F$6,1)+1)</f>
        <v>61</v>
      </c>
      <c r="AG1417">
        <f t="shared" si="443"/>
        <v>50</v>
      </c>
      <c r="AH1417">
        <f>INDEX(Testing!$N$17:$N$23,FLOOR(('Frame Table'!AC1417-($E$6*AE1417)-($E$6*60*AD1417))/'Frame Table'!$F$6,1)+1)</f>
        <v>58</v>
      </c>
    </row>
    <row r="1418" spans="1:34" x14ac:dyDescent="0.25">
      <c r="A1418">
        <f t="shared" si="436"/>
        <v>1410</v>
      </c>
      <c r="B1418">
        <f t="shared" si="452"/>
        <v>1794930</v>
      </c>
      <c r="C1418">
        <f t="shared" si="444"/>
        <v>1</v>
      </c>
      <c r="D1418">
        <f t="shared" si="445"/>
        <v>10</v>
      </c>
      <c r="E1418">
        <f>INDEX(Testing!$K$17:$K$23,FLOOR(('Frame Table'!B1418-($E$6*D1418)-($E$6*60*C1418))/'Frame Table'!$F$6,1)+1)</f>
        <v>0</v>
      </c>
      <c r="F1418">
        <f t="shared" si="440"/>
        <v>11</v>
      </c>
      <c r="G1418">
        <f>INDEX(Testing!$N$17:$N$23,FLOOR(('Frame Table'!B1418-($E$6*D1418)-($E$6*60*C1418))/'Frame Table'!$F$6,1)+1)</f>
        <v>0</v>
      </c>
      <c r="J1418">
        <f t="shared" si="437"/>
        <v>1410</v>
      </c>
      <c r="K1418">
        <f t="shared" ref="K1418:K1481" si="453">J1418*L$6</f>
        <v>1538310</v>
      </c>
      <c r="L1418">
        <f t="shared" si="446"/>
        <v>1</v>
      </c>
      <c r="M1418">
        <f t="shared" si="447"/>
        <v>0</v>
      </c>
      <c r="N1418">
        <f>INDEX(Testing!$K$17:$K$23,FLOOR(('Frame Table'!K1418-($E$6*M1418)-($E$6*60*L1418))/'Frame Table'!$F$6,1)+1)</f>
        <v>0</v>
      </c>
      <c r="O1418">
        <f t="shared" si="441"/>
        <v>9</v>
      </c>
      <c r="P1418">
        <f>INDEX(Testing!$N$17:$N$23,FLOOR(('Frame Table'!K1418-($E$6*M1418)-($E$6*60*L1418))/'Frame Table'!$F$6,1)+1)</f>
        <v>0</v>
      </c>
      <c r="S1418">
        <f t="shared" si="438"/>
        <v>1410</v>
      </c>
      <c r="T1418">
        <f t="shared" ref="T1418:T1481" si="454">S1418*U$6</f>
        <v>2154480</v>
      </c>
      <c r="U1418">
        <f t="shared" si="448"/>
        <v>1</v>
      </c>
      <c r="V1418">
        <f t="shared" si="449"/>
        <v>24</v>
      </c>
      <c r="W1418">
        <f>INDEX(Testing!$K$17:$K$23,FLOOR(('Frame Table'!T1418-($E$6*V1418)-($E$6*60*U1418))/'Frame Table'!$F$6,1)+1)</f>
        <v>0</v>
      </c>
      <c r="X1418">
        <f t="shared" si="442"/>
        <v>15</v>
      </c>
      <c r="Y1418">
        <f>INDEX(Testing!$N$17:$N$23,FLOOR(('Frame Table'!T1418-($E$6*V1418)-($E$6*60*U1418))/'Frame Table'!$F$6,1)+1)</f>
        <v>0</v>
      </c>
      <c r="AB1418">
        <f t="shared" si="439"/>
        <v>1410</v>
      </c>
      <c r="AC1418">
        <f t="shared" ref="AC1418:AC1481" si="455">AB1418*AD$6</f>
        <v>1345140</v>
      </c>
      <c r="AD1418">
        <f t="shared" si="450"/>
        <v>0</v>
      </c>
      <c r="AE1418">
        <f t="shared" si="451"/>
        <v>52</v>
      </c>
      <c r="AF1418">
        <f>INDEX(Testing!$K$17:$K$23,FLOOR(('Frame Table'!AC1418-($E$6*AE1418)-($E$6*60*AD1418))/'Frame Table'!$F$6,1)+1)</f>
        <v>61</v>
      </c>
      <c r="AG1418">
        <f t="shared" si="443"/>
        <v>54</v>
      </c>
      <c r="AH1418">
        <f>INDEX(Testing!$N$17:$N$23,FLOOR(('Frame Table'!AC1418-($E$6*AE1418)-($E$6*60*AD1418))/'Frame Table'!$F$6,1)+1)</f>
        <v>58</v>
      </c>
    </row>
    <row r="1419" spans="1:34" x14ac:dyDescent="0.25">
      <c r="A1419">
        <f t="shared" ref="A1419:A1482" si="456">A1418+1</f>
        <v>1411</v>
      </c>
      <c r="B1419">
        <f t="shared" si="452"/>
        <v>1796203</v>
      </c>
      <c r="C1419">
        <f t="shared" si="444"/>
        <v>1</v>
      </c>
      <c r="D1419">
        <f t="shared" si="445"/>
        <v>10</v>
      </c>
      <c r="E1419">
        <f>INDEX(Testing!$K$17:$K$23,FLOOR(('Frame Table'!B1419-($E$6*D1419)-($E$6*60*C1419))/'Frame Table'!$F$6,1)+1)</f>
        <v>25</v>
      </c>
      <c r="F1419">
        <f t="shared" si="440"/>
        <v>16</v>
      </c>
      <c r="G1419">
        <f>INDEX(Testing!$N$17:$N$23,FLOOR(('Frame Table'!B1419-($E$6*D1419)-($E$6*60*C1419))/'Frame Table'!$F$6,1)+1)</f>
        <v>19</v>
      </c>
      <c r="J1419">
        <f t="shared" ref="J1419:J1482" si="457">J1418+1</f>
        <v>1411</v>
      </c>
      <c r="K1419">
        <f t="shared" si="453"/>
        <v>1539401</v>
      </c>
      <c r="L1419">
        <f t="shared" si="446"/>
        <v>1</v>
      </c>
      <c r="M1419">
        <f t="shared" si="447"/>
        <v>0</v>
      </c>
      <c r="N1419">
        <f>INDEX(Testing!$K$17:$K$23,FLOOR(('Frame Table'!K1419-($E$6*M1419)-($E$6*60*L1419))/'Frame Table'!$F$6,1)+1)</f>
        <v>0</v>
      </c>
      <c r="O1419">
        <f t="shared" si="441"/>
        <v>13</v>
      </c>
      <c r="P1419">
        <f>INDEX(Testing!$N$17:$N$23,FLOOR(('Frame Table'!K1419-($E$6*M1419)-($E$6*60*L1419))/'Frame Table'!$F$6,1)+1)</f>
        <v>0</v>
      </c>
      <c r="S1419">
        <f t="shared" ref="S1419:S1482" si="458">S1418+1</f>
        <v>1411</v>
      </c>
      <c r="T1419">
        <f t="shared" si="454"/>
        <v>2156008</v>
      </c>
      <c r="U1419">
        <f t="shared" si="448"/>
        <v>1</v>
      </c>
      <c r="V1419">
        <f t="shared" si="449"/>
        <v>24</v>
      </c>
      <c r="W1419">
        <f>INDEX(Testing!$K$17:$K$23,FLOOR(('Frame Table'!T1419-($E$6*V1419)-($E$6*60*U1419))/'Frame Table'!$F$6,1)+1)</f>
        <v>25</v>
      </c>
      <c r="X1419">
        <f t="shared" si="442"/>
        <v>21</v>
      </c>
      <c r="Y1419">
        <f>INDEX(Testing!$N$17:$N$23,FLOOR(('Frame Table'!T1419-($E$6*V1419)-($E$6*60*U1419))/'Frame Table'!$F$6,1)+1)</f>
        <v>19</v>
      </c>
      <c r="AB1419">
        <f t="shared" ref="AB1419:AB1482" si="459">AB1418+1</f>
        <v>1411</v>
      </c>
      <c r="AC1419">
        <f t="shared" si="455"/>
        <v>1346094</v>
      </c>
      <c r="AD1419">
        <f t="shared" si="450"/>
        <v>0</v>
      </c>
      <c r="AE1419">
        <f t="shared" si="451"/>
        <v>52</v>
      </c>
      <c r="AF1419">
        <f>INDEX(Testing!$K$17:$K$23,FLOOR(('Frame Table'!AC1419-($E$6*AE1419)-($E$6*60*AD1419))/'Frame Table'!$F$6,1)+1)</f>
        <v>61</v>
      </c>
      <c r="AG1419">
        <f t="shared" si="443"/>
        <v>58</v>
      </c>
      <c r="AH1419">
        <f>INDEX(Testing!$N$17:$N$23,FLOOR(('Frame Table'!AC1419-($E$6*AE1419)-($E$6*60*AD1419))/'Frame Table'!$F$6,1)+1)</f>
        <v>58</v>
      </c>
    </row>
    <row r="1420" spans="1:34" x14ac:dyDescent="0.25">
      <c r="A1420">
        <f t="shared" si="456"/>
        <v>1412</v>
      </c>
      <c r="B1420">
        <f t="shared" si="452"/>
        <v>1797476</v>
      </c>
      <c r="C1420">
        <f t="shared" si="444"/>
        <v>1</v>
      </c>
      <c r="D1420">
        <f t="shared" si="445"/>
        <v>10</v>
      </c>
      <c r="E1420">
        <f>INDEX(Testing!$K$17:$K$23,FLOOR(('Frame Table'!B1420-($E$6*D1420)-($E$6*60*C1420))/'Frame Table'!$F$6,1)+1)</f>
        <v>25</v>
      </c>
      <c r="F1420">
        <f t="shared" si="440"/>
        <v>21</v>
      </c>
      <c r="G1420">
        <f>INDEX(Testing!$N$17:$N$23,FLOOR(('Frame Table'!B1420-($E$6*D1420)-($E$6*60*C1420))/'Frame Table'!$F$6,1)+1)</f>
        <v>19</v>
      </c>
      <c r="J1420">
        <f t="shared" si="457"/>
        <v>1412</v>
      </c>
      <c r="K1420">
        <f t="shared" si="453"/>
        <v>1540492</v>
      </c>
      <c r="L1420">
        <f t="shared" si="446"/>
        <v>1</v>
      </c>
      <c r="M1420">
        <f t="shared" si="447"/>
        <v>0</v>
      </c>
      <c r="N1420">
        <f>INDEX(Testing!$K$17:$K$23,FLOOR(('Frame Table'!K1420-($E$6*M1420)-($E$6*60*L1420))/'Frame Table'!$F$6,1)+1)</f>
        <v>25</v>
      </c>
      <c r="O1420">
        <f t="shared" si="441"/>
        <v>17</v>
      </c>
      <c r="P1420">
        <f>INDEX(Testing!$N$17:$N$23,FLOOR(('Frame Table'!K1420-($E$6*M1420)-($E$6*60*L1420))/'Frame Table'!$F$6,1)+1)</f>
        <v>19</v>
      </c>
      <c r="S1420">
        <f t="shared" si="458"/>
        <v>1412</v>
      </c>
      <c r="T1420">
        <f t="shared" si="454"/>
        <v>2157536</v>
      </c>
      <c r="U1420">
        <f t="shared" si="448"/>
        <v>1</v>
      </c>
      <c r="V1420">
        <f t="shared" si="449"/>
        <v>24</v>
      </c>
      <c r="W1420">
        <f>INDEX(Testing!$K$17:$K$23,FLOOR(('Frame Table'!T1420-($E$6*V1420)-($E$6*60*U1420))/'Frame Table'!$F$6,1)+1)</f>
        <v>25</v>
      </c>
      <c r="X1420">
        <f t="shared" si="442"/>
        <v>27</v>
      </c>
      <c r="Y1420">
        <f>INDEX(Testing!$N$17:$N$23,FLOOR(('Frame Table'!T1420-($E$6*V1420)-($E$6*60*U1420))/'Frame Table'!$F$6,1)+1)</f>
        <v>19</v>
      </c>
      <c r="AB1420">
        <f t="shared" si="459"/>
        <v>1412</v>
      </c>
      <c r="AC1420">
        <f t="shared" si="455"/>
        <v>1347048</v>
      </c>
      <c r="AD1420">
        <f t="shared" si="450"/>
        <v>0</v>
      </c>
      <c r="AE1420">
        <f t="shared" si="451"/>
        <v>52</v>
      </c>
      <c r="AF1420">
        <f>INDEX(Testing!$K$17:$K$23,FLOOR(('Frame Table'!AC1420-($E$6*AE1420)-($E$6*60*AD1420))/'Frame Table'!$F$6,1)+1)</f>
        <v>61</v>
      </c>
      <c r="AG1420">
        <f t="shared" si="443"/>
        <v>61</v>
      </c>
      <c r="AH1420">
        <f>INDEX(Testing!$N$17:$N$23,FLOOR(('Frame Table'!AC1420-($E$6*AE1420)-($E$6*60*AD1420))/'Frame Table'!$F$6,1)+1)</f>
        <v>58</v>
      </c>
    </row>
    <row r="1421" spans="1:34" x14ac:dyDescent="0.25">
      <c r="A1421">
        <f t="shared" si="456"/>
        <v>1413</v>
      </c>
      <c r="B1421">
        <f t="shared" si="452"/>
        <v>1798749</v>
      </c>
      <c r="C1421">
        <f t="shared" si="444"/>
        <v>1</v>
      </c>
      <c r="D1421">
        <f t="shared" si="445"/>
        <v>10</v>
      </c>
      <c r="E1421">
        <f>INDEX(Testing!$K$17:$K$23,FLOOR(('Frame Table'!B1421-($E$6*D1421)-($E$6*60*C1421))/'Frame Table'!$F$6,1)+1)</f>
        <v>25</v>
      </c>
      <c r="F1421">
        <f t="shared" si="440"/>
        <v>26</v>
      </c>
      <c r="G1421">
        <f>INDEX(Testing!$N$17:$N$23,FLOOR(('Frame Table'!B1421-($E$6*D1421)-($E$6*60*C1421))/'Frame Table'!$F$6,1)+1)</f>
        <v>19</v>
      </c>
      <c r="J1421">
        <f t="shared" si="457"/>
        <v>1413</v>
      </c>
      <c r="K1421">
        <f t="shared" si="453"/>
        <v>1541583</v>
      </c>
      <c r="L1421">
        <f t="shared" si="446"/>
        <v>1</v>
      </c>
      <c r="M1421">
        <f t="shared" si="447"/>
        <v>0</v>
      </c>
      <c r="N1421">
        <f>INDEX(Testing!$K$17:$K$23,FLOOR(('Frame Table'!K1421-($E$6*M1421)-($E$6*60*L1421))/'Frame Table'!$F$6,1)+1)</f>
        <v>25</v>
      </c>
      <c r="O1421">
        <f t="shared" si="441"/>
        <v>21</v>
      </c>
      <c r="P1421">
        <f>INDEX(Testing!$N$17:$N$23,FLOOR(('Frame Table'!K1421-($E$6*M1421)-($E$6*60*L1421))/'Frame Table'!$F$6,1)+1)</f>
        <v>19</v>
      </c>
      <c r="S1421">
        <f t="shared" si="458"/>
        <v>1413</v>
      </c>
      <c r="T1421">
        <f t="shared" si="454"/>
        <v>2159064</v>
      </c>
      <c r="U1421">
        <f t="shared" si="448"/>
        <v>1</v>
      </c>
      <c r="V1421">
        <f t="shared" si="449"/>
        <v>24</v>
      </c>
      <c r="W1421">
        <f>INDEX(Testing!$K$17:$K$23,FLOOR(('Frame Table'!T1421-($E$6*V1421)-($E$6*60*U1421))/'Frame Table'!$F$6,1)+1)</f>
        <v>48</v>
      </c>
      <c r="X1421">
        <f t="shared" si="442"/>
        <v>33</v>
      </c>
      <c r="Y1421">
        <f>INDEX(Testing!$N$17:$N$23,FLOOR(('Frame Table'!T1421-($E$6*V1421)-($E$6*60*U1421))/'Frame Table'!$F$6,1)+1)</f>
        <v>38</v>
      </c>
      <c r="AB1421">
        <f t="shared" si="459"/>
        <v>1413</v>
      </c>
      <c r="AC1421">
        <f t="shared" si="455"/>
        <v>1348002</v>
      </c>
      <c r="AD1421">
        <f t="shared" si="450"/>
        <v>0</v>
      </c>
      <c r="AE1421">
        <f t="shared" si="451"/>
        <v>52</v>
      </c>
      <c r="AF1421">
        <f>INDEX(Testing!$K$17:$K$23,FLOOR(('Frame Table'!AC1421-($E$6*AE1421)-($E$6*60*AD1421))/'Frame Table'!$F$6,1)+1)</f>
        <v>82</v>
      </c>
      <c r="AG1421">
        <f t="shared" si="443"/>
        <v>65</v>
      </c>
      <c r="AH1421">
        <f>INDEX(Testing!$N$17:$N$23,FLOOR(('Frame Table'!AC1421-($E$6*AE1421)-($E$6*60*AD1421))/'Frame Table'!$F$6,1)+1)</f>
        <v>77</v>
      </c>
    </row>
    <row r="1422" spans="1:34" x14ac:dyDescent="0.25">
      <c r="A1422">
        <f t="shared" si="456"/>
        <v>1414</v>
      </c>
      <c r="B1422">
        <f t="shared" si="452"/>
        <v>1800022</v>
      </c>
      <c r="C1422">
        <f t="shared" si="444"/>
        <v>1</v>
      </c>
      <c r="D1422">
        <f t="shared" si="445"/>
        <v>10</v>
      </c>
      <c r="E1422">
        <f>INDEX(Testing!$K$17:$K$23,FLOOR(('Frame Table'!B1422-($E$6*D1422)-($E$6*60*C1422))/'Frame Table'!$F$6,1)+1)</f>
        <v>25</v>
      </c>
      <c r="F1422">
        <f t="shared" si="440"/>
        <v>31</v>
      </c>
      <c r="G1422">
        <f>INDEX(Testing!$N$17:$N$23,FLOOR(('Frame Table'!B1422-($E$6*D1422)-($E$6*60*C1422))/'Frame Table'!$F$6,1)+1)</f>
        <v>19</v>
      </c>
      <c r="J1422">
        <f t="shared" si="457"/>
        <v>1414</v>
      </c>
      <c r="K1422">
        <f t="shared" si="453"/>
        <v>1542674</v>
      </c>
      <c r="L1422">
        <f t="shared" si="446"/>
        <v>1</v>
      </c>
      <c r="M1422">
        <f t="shared" si="447"/>
        <v>0</v>
      </c>
      <c r="N1422">
        <f>INDEX(Testing!$K$17:$K$23,FLOOR(('Frame Table'!K1422-($E$6*M1422)-($E$6*60*L1422))/'Frame Table'!$F$6,1)+1)</f>
        <v>25</v>
      </c>
      <c r="O1422">
        <f t="shared" si="441"/>
        <v>26</v>
      </c>
      <c r="P1422">
        <f>INDEX(Testing!$N$17:$N$23,FLOOR(('Frame Table'!K1422-($E$6*M1422)-($E$6*60*L1422))/'Frame Table'!$F$6,1)+1)</f>
        <v>19</v>
      </c>
      <c r="S1422">
        <f t="shared" si="458"/>
        <v>1414</v>
      </c>
      <c r="T1422">
        <f t="shared" si="454"/>
        <v>2160592</v>
      </c>
      <c r="U1422">
        <f t="shared" si="448"/>
        <v>1</v>
      </c>
      <c r="V1422">
        <f t="shared" si="449"/>
        <v>24</v>
      </c>
      <c r="W1422">
        <f>INDEX(Testing!$K$17:$K$23,FLOOR(('Frame Table'!T1422-($E$6*V1422)-($E$6*60*U1422))/'Frame Table'!$F$6,1)+1)</f>
        <v>48</v>
      </c>
      <c r="X1422">
        <f t="shared" si="442"/>
        <v>39</v>
      </c>
      <c r="Y1422">
        <f>INDEX(Testing!$N$17:$N$23,FLOOR(('Frame Table'!T1422-($E$6*V1422)-($E$6*60*U1422))/'Frame Table'!$F$6,1)+1)</f>
        <v>38</v>
      </c>
      <c r="AB1422">
        <f t="shared" si="459"/>
        <v>1414</v>
      </c>
      <c r="AC1422">
        <f t="shared" si="455"/>
        <v>1348956</v>
      </c>
      <c r="AD1422">
        <f t="shared" si="450"/>
        <v>0</v>
      </c>
      <c r="AE1422">
        <f t="shared" si="451"/>
        <v>52</v>
      </c>
      <c r="AF1422">
        <f>INDEX(Testing!$K$17:$K$23,FLOOR(('Frame Table'!AC1422-($E$6*AE1422)-($E$6*60*AD1422))/'Frame Table'!$F$6,1)+1)</f>
        <v>82</v>
      </c>
      <c r="AG1422">
        <f t="shared" si="443"/>
        <v>69</v>
      </c>
      <c r="AH1422">
        <f>INDEX(Testing!$N$17:$N$23,FLOOR(('Frame Table'!AC1422-($E$6*AE1422)-($E$6*60*AD1422))/'Frame Table'!$F$6,1)+1)</f>
        <v>77</v>
      </c>
    </row>
    <row r="1423" spans="1:34" x14ac:dyDescent="0.25">
      <c r="A1423">
        <f t="shared" si="456"/>
        <v>1415</v>
      </c>
      <c r="B1423">
        <f t="shared" si="452"/>
        <v>1801295</v>
      </c>
      <c r="C1423">
        <f t="shared" si="444"/>
        <v>1</v>
      </c>
      <c r="D1423">
        <f t="shared" si="445"/>
        <v>10</v>
      </c>
      <c r="E1423">
        <f>INDEX(Testing!$K$17:$K$23,FLOOR(('Frame Table'!B1423-($E$6*D1423)-($E$6*60*C1423))/'Frame Table'!$F$6,1)+1)</f>
        <v>48</v>
      </c>
      <c r="F1423">
        <f t="shared" si="440"/>
        <v>36</v>
      </c>
      <c r="G1423">
        <f>INDEX(Testing!$N$17:$N$23,FLOOR(('Frame Table'!B1423-($E$6*D1423)-($E$6*60*C1423))/'Frame Table'!$F$6,1)+1)</f>
        <v>38</v>
      </c>
      <c r="J1423">
        <f t="shared" si="457"/>
        <v>1415</v>
      </c>
      <c r="K1423">
        <f t="shared" si="453"/>
        <v>1543765</v>
      </c>
      <c r="L1423">
        <f t="shared" si="446"/>
        <v>1</v>
      </c>
      <c r="M1423">
        <f t="shared" si="447"/>
        <v>0</v>
      </c>
      <c r="N1423">
        <f>INDEX(Testing!$K$17:$K$23,FLOOR(('Frame Table'!K1423-($E$6*M1423)-($E$6*60*L1423))/'Frame Table'!$F$6,1)+1)</f>
        <v>25</v>
      </c>
      <c r="O1423">
        <f t="shared" si="441"/>
        <v>30</v>
      </c>
      <c r="P1423">
        <f>INDEX(Testing!$N$17:$N$23,FLOOR(('Frame Table'!K1423-($E$6*M1423)-($E$6*60*L1423))/'Frame Table'!$F$6,1)+1)</f>
        <v>19</v>
      </c>
      <c r="S1423">
        <f t="shared" si="458"/>
        <v>1415</v>
      </c>
      <c r="T1423">
        <f t="shared" si="454"/>
        <v>2162120</v>
      </c>
      <c r="U1423">
        <f t="shared" si="448"/>
        <v>1</v>
      </c>
      <c r="V1423">
        <f t="shared" si="449"/>
        <v>24</v>
      </c>
      <c r="W1423">
        <f>INDEX(Testing!$K$17:$K$23,FLOOR(('Frame Table'!T1423-($E$6*V1423)-($E$6*60*U1423))/'Frame Table'!$F$6,1)+1)</f>
        <v>48</v>
      </c>
      <c r="X1423">
        <f t="shared" si="442"/>
        <v>45</v>
      </c>
      <c r="Y1423">
        <f>INDEX(Testing!$N$17:$N$23,FLOOR(('Frame Table'!T1423-($E$6*V1423)-($E$6*60*U1423))/'Frame Table'!$F$6,1)+1)</f>
        <v>38</v>
      </c>
      <c r="AB1423">
        <f t="shared" si="459"/>
        <v>1415</v>
      </c>
      <c r="AC1423">
        <f t="shared" si="455"/>
        <v>1349910</v>
      </c>
      <c r="AD1423">
        <f t="shared" si="450"/>
        <v>0</v>
      </c>
      <c r="AE1423">
        <f t="shared" si="451"/>
        <v>52</v>
      </c>
      <c r="AF1423">
        <f>INDEX(Testing!$K$17:$K$23,FLOOR(('Frame Table'!AC1423-($E$6*AE1423)-($E$6*60*AD1423))/'Frame Table'!$F$6,1)+1)</f>
        <v>82</v>
      </c>
      <c r="AG1423">
        <f t="shared" si="443"/>
        <v>73</v>
      </c>
      <c r="AH1423">
        <f>INDEX(Testing!$N$17:$N$23,FLOOR(('Frame Table'!AC1423-($E$6*AE1423)-($E$6*60*AD1423))/'Frame Table'!$F$6,1)+1)</f>
        <v>77</v>
      </c>
    </row>
    <row r="1424" spans="1:34" x14ac:dyDescent="0.25">
      <c r="A1424">
        <f t="shared" si="456"/>
        <v>1416</v>
      </c>
      <c r="B1424">
        <f t="shared" si="452"/>
        <v>1802568</v>
      </c>
      <c r="C1424">
        <f t="shared" si="444"/>
        <v>1</v>
      </c>
      <c r="D1424">
        <f t="shared" si="445"/>
        <v>10</v>
      </c>
      <c r="E1424">
        <f>INDEX(Testing!$K$17:$K$23,FLOOR(('Frame Table'!B1424-($E$6*D1424)-($E$6*60*C1424))/'Frame Table'!$F$6,1)+1)</f>
        <v>48</v>
      </c>
      <c r="F1424">
        <f t="shared" si="440"/>
        <v>41</v>
      </c>
      <c r="G1424">
        <f>INDEX(Testing!$N$17:$N$23,FLOOR(('Frame Table'!B1424-($E$6*D1424)-($E$6*60*C1424))/'Frame Table'!$F$6,1)+1)</f>
        <v>38</v>
      </c>
      <c r="J1424">
        <f t="shared" si="457"/>
        <v>1416</v>
      </c>
      <c r="K1424">
        <f t="shared" si="453"/>
        <v>1544856</v>
      </c>
      <c r="L1424">
        <f t="shared" si="446"/>
        <v>1</v>
      </c>
      <c r="M1424">
        <f t="shared" si="447"/>
        <v>0</v>
      </c>
      <c r="N1424">
        <f>INDEX(Testing!$K$17:$K$23,FLOOR(('Frame Table'!K1424-($E$6*M1424)-($E$6*60*L1424))/'Frame Table'!$F$6,1)+1)</f>
        <v>48</v>
      </c>
      <c r="O1424">
        <f t="shared" si="441"/>
        <v>34</v>
      </c>
      <c r="P1424">
        <f>INDEX(Testing!$N$17:$N$23,FLOOR(('Frame Table'!K1424-($E$6*M1424)-($E$6*60*L1424))/'Frame Table'!$F$6,1)+1)</f>
        <v>38</v>
      </c>
      <c r="S1424">
        <f t="shared" si="458"/>
        <v>1416</v>
      </c>
      <c r="T1424">
        <f t="shared" si="454"/>
        <v>2163648</v>
      </c>
      <c r="U1424">
        <f t="shared" si="448"/>
        <v>1</v>
      </c>
      <c r="V1424">
        <f t="shared" si="449"/>
        <v>24</v>
      </c>
      <c r="W1424">
        <f>INDEX(Testing!$K$17:$K$23,FLOOR(('Frame Table'!T1424-($E$6*V1424)-($E$6*60*U1424))/'Frame Table'!$F$6,1)+1)</f>
        <v>61</v>
      </c>
      <c r="X1424">
        <f t="shared" si="442"/>
        <v>51</v>
      </c>
      <c r="Y1424">
        <f>INDEX(Testing!$N$17:$N$23,FLOOR(('Frame Table'!T1424-($E$6*V1424)-($E$6*60*U1424))/'Frame Table'!$F$6,1)+1)</f>
        <v>58</v>
      </c>
      <c r="AB1424">
        <f t="shared" si="459"/>
        <v>1416</v>
      </c>
      <c r="AC1424">
        <f t="shared" si="455"/>
        <v>1350864</v>
      </c>
      <c r="AD1424">
        <f t="shared" si="450"/>
        <v>0</v>
      </c>
      <c r="AE1424">
        <f t="shared" si="451"/>
        <v>52</v>
      </c>
      <c r="AF1424">
        <f>INDEX(Testing!$K$17:$K$23,FLOOR(('Frame Table'!AC1424-($E$6*AE1424)-($E$6*60*AD1424))/'Frame Table'!$F$6,1)+1)</f>
        <v>82</v>
      </c>
      <c r="AG1424">
        <f t="shared" si="443"/>
        <v>76</v>
      </c>
      <c r="AH1424">
        <f>INDEX(Testing!$N$17:$N$23,FLOOR(('Frame Table'!AC1424-($E$6*AE1424)-($E$6*60*AD1424))/'Frame Table'!$F$6,1)+1)</f>
        <v>77</v>
      </c>
    </row>
    <row r="1425" spans="1:34" x14ac:dyDescent="0.25">
      <c r="A1425">
        <f t="shared" si="456"/>
        <v>1417</v>
      </c>
      <c r="B1425">
        <f t="shared" si="452"/>
        <v>1803841</v>
      </c>
      <c r="C1425">
        <f t="shared" si="444"/>
        <v>1</v>
      </c>
      <c r="D1425">
        <f t="shared" si="445"/>
        <v>10</v>
      </c>
      <c r="E1425">
        <f>INDEX(Testing!$K$17:$K$23,FLOOR(('Frame Table'!B1425-($E$6*D1425)-($E$6*60*C1425))/'Frame Table'!$F$6,1)+1)</f>
        <v>48</v>
      </c>
      <c r="F1425">
        <f t="shared" si="440"/>
        <v>46</v>
      </c>
      <c r="G1425">
        <f>INDEX(Testing!$N$17:$N$23,FLOOR(('Frame Table'!B1425-($E$6*D1425)-($E$6*60*C1425))/'Frame Table'!$F$6,1)+1)</f>
        <v>38</v>
      </c>
      <c r="J1425">
        <f t="shared" si="457"/>
        <v>1417</v>
      </c>
      <c r="K1425">
        <f t="shared" si="453"/>
        <v>1545947</v>
      </c>
      <c r="L1425">
        <f t="shared" si="446"/>
        <v>1</v>
      </c>
      <c r="M1425">
        <f t="shared" si="447"/>
        <v>0</v>
      </c>
      <c r="N1425">
        <f>INDEX(Testing!$K$17:$K$23,FLOOR(('Frame Table'!K1425-($E$6*M1425)-($E$6*60*L1425))/'Frame Table'!$F$6,1)+1)</f>
        <v>48</v>
      </c>
      <c r="O1425">
        <f t="shared" si="441"/>
        <v>38</v>
      </c>
      <c r="P1425">
        <f>INDEX(Testing!$N$17:$N$23,FLOOR(('Frame Table'!K1425-($E$6*M1425)-($E$6*60*L1425))/'Frame Table'!$F$6,1)+1)</f>
        <v>38</v>
      </c>
      <c r="S1425">
        <f t="shared" si="458"/>
        <v>1417</v>
      </c>
      <c r="T1425">
        <f t="shared" si="454"/>
        <v>2165176</v>
      </c>
      <c r="U1425">
        <f t="shared" si="448"/>
        <v>1</v>
      </c>
      <c r="V1425">
        <f t="shared" si="449"/>
        <v>24</v>
      </c>
      <c r="W1425">
        <f>INDEX(Testing!$K$17:$K$23,FLOOR(('Frame Table'!T1425-($E$6*V1425)-($E$6*60*U1425))/'Frame Table'!$F$6,1)+1)</f>
        <v>61</v>
      </c>
      <c r="X1425">
        <f t="shared" si="442"/>
        <v>57</v>
      </c>
      <c r="Y1425">
        <f>INDEX(Testing!$N$17:$N$23,FLOOR(('Frame Table'!T1425-($E$6*V1425)-($E$6*60*U1425))/'Frame Table'!$F$6,1)+1)</f>
        <v>58</v>
      </c>
      <c r="AB1425">
        <f t="shared" si="459"/>
        <v>1417</v>
      </c>
      <c r="AC1425">
        <f t="shared" si="455"/>
        <v>1351818</v>
      </c>
      <c r="AD1425">
        <f t="shared" si="450"/>
        <v>0</v>
      </c>
      <c r="AE1425">
        <f t="shared" si="451"/>
        <v>52</v>
      </c>
      <c r="AF1425">
        <f>INDEX(Testing!$K$17:$K$23,FLOOR(('Frame Table'!AC1425-($E$6*AE1425)-($E$6*60*AD1425))/'Frame Table'!$F$6,1)+1)</f>
        <v>97</v>
      </c>
      <c r="AG1425">
        <f t="shared" si="443"/>
        <v>80</v>
      </c>
      <c r="AH1425">
        <f>INDEX(Testing!$N$17:$N$23,FLOOR(('Frame Table'!AC1425-($E$6*AE1425)-($E$6*60*AD1425))/'Frame Table'!$F$6,1)+1)</f>
        <v>96</v>
      </c>
    </row>
    <row r="1426" spans="1:34" x14ac:dyDescent="0.25">
      <c r="A1426">
        <f t="shared" si="456"/>
        <v>1418</v>
      </c>
      <c r="B1426">
        <f t="shared" si="452"/>
        <v>1805114</v>
      </c>
      <c r="C1426">
        <f t="shared" si="444"/>
        <v>1</v>
      </c>
      <c r="D1426">
        <f t="shared" si="445"/>
        <v>10</v>
      </c>
      <c r="E1426">
        <f>INDEX(Testing!$K$17:$K$23,FLOOR(('Frame Table'!B1426-($E$6*D1426)-($E$6*60*C1426))/'Frame Table'!$F$6,1)+1)</f>
        <v>61</v>
      </c>
      <c r="F1426">
        <f t="shared" si="440"/>
        <v>51</v>
      </c>
      <c r="G1426">
        <f>INDEX(Testing!$N$17:$N$23,FLOOR(('Frame Table'!B1426-($E$6*D1426)-($E$6*60*C1426))/'Frame Table'!$F$6,1)+1)</f>
        <v>58</v>
      </c>
      <c r="J1426">
        <f t="shared" si="457"/>
        <v>1418</v>
      </c>
      <c r="K1426">
        <f t="shared" si="453"/>
        <v>1547038</v>
      </c>
      <c r="L1426">
        <f t="shared" si="446"/>
        <v>1</v>
      </c>
      <c r="M1426">
        <f t="shared" si="447"/>
        <v>0</v>
      </c>
      <c r="N1426">
        <f>INDEX(Testing!$K$17:$K$23,FLOOR(('Frame Table'!K1426-($E$6*M1426)-($E$6*60*L1426))/'Frame Table'!$F$6,1)+1)</f>
        <v>48</v>
      </c>
      <c r="O1426">
        <f t="shared" si="441"/>
        <v>43</v>
      </c>
      <c r="P1426">
        <f>INDEX(Testing!$N$17:$N$23,FLOOR(('Frame Table'!K1426-($E$6*M1426)-($E$6*60*L1426))/'Frame Table'!$F$6,1)+1)</f>
        <v>38</v>
      </c>
      <c r="S1426">
        <f t="shared" si="458"/>
        <v>1418</v>
      </c>
      <c r="T1426">
        <f t="shared" si="454"/>
        <v>2166704</v>
      </c>
      <c r="U1426">
        <f t="shared" si="448"/>
        <v>1</v>
      </c>
      <c r="V1426">
        <f t="shared" si="449"/>
        <v>24</v>
      </c>
      <c r="W1426">
        <f>INDEX(Testing!$K$17:$K$23,FLOOR(('Frame Table'!T1426-($E$6*V1426)-($E$6*60*U1426))/'Frame Table'!$F$6,1)+1)</f>
        <v>61</v>
      </c>
      <c r="X1426">
        <f t="shared" si="442"/>
        <v>63</v>
      </c>
      <c r="Y1426">
        <f>INDEX(Testing!$N$17:$N$23,FLOOR(('Frame Table'!T1426-($E$6*V1426)-($E$6*60*U1426))/'Frame Table'!$F$6,1)+1)</f>
        <v>58</v>
      </c>
      <c r="AB1426">
        <f t="shared" si="459"/>
        <v>1418</v>
      </c>
      <c r="AC1426">
        <f t="shared" si="455"/>
        <v>1352772</v>
      </c>
      <c r="AD1426">
        <f t="shared" si="450"/>
        <v>0</v>
      </c>
      <c r="AE1426">
        <f t="shared" si="451"/>
        <v>52</v>
      </c>
      <c r="AF1426">
        <f>INDEX(Testing!$K$17:$K$23,FLOOR(('Frame Table'!AC1426-($E$6*AE1426)-($E$6*60*AD1426))/'Frame Table'!$F$6,1)+1)</f>
        <v>97</v>
      </c>
      <c r="AG1426">
        <f t="shared" si="443"/>
        <v>84</v>
      </c>
      <c r="AH1426">
        <f>INDEX(Testing!$N$17:$N$23,FLOOR(('Frame Table'!AC1426-($E$6*AE1426)-($E$6*60*AD1426))/'Frame Table'!$F$6,1)+1)</f>
        <v>96</v>
      </c>
    </row>
    <row r="1427" spans="1:34" x14ac:dyDescent="0.25">
      <c r="A1427">
        <f t="shared" si="456"/>
        <v>1419</v>
      </c>
      <c r="B1427">
        <f t="shared" si="452"/>
        <v>1806387</v>
      </c>
      <c r="C1427">
        <f t="shared" si="444"/>
        <v>1</v>
      </c>
      <c r="D1427">
        <f t="shared" si="445"/>
        <v>10</v>
      </c>
      <c r="E1427">
        <f>INDEX(Testing!$K$17:$K$23,FLOOR(('Frame Table'!B1427-($E$6*D1427)-($E$6*60*C1427))/'Frame Table'!$F$6,1)+1)</f>
        <v>61</v>
      </c>
      <c r="F1427">
        <f t="shared" si="440"/>
        <v>56</v>
      </c>
      <c r="G1427">
        <f>INDEX(Testing!$N$17:$N$23,FLOOR(('Frame Table'!B1427-($E$6*D1427)-($E$6*60*C1427))/'Frame Table'!$F$6,1)+1)</f>
        <v>58</v>
      </c>
      <c r="J1427">
        <f t="shared" si="457"/>
        <v>1419</v>
      </c>
      <c r="K1427">
        <f t="shared" si="453"/>
        <v>1548129</v>
      </c>
      <c r="L1427">
        <f t="shared" si="446"/>
        <v>1</v>
      </c>
      <c r="M1427">
        <f t="shared" si="447"/>
        <v>0</v>
      </c>
      <c r="N1427">
        <f>INDEX(Testing!$K$17:$K$23,FLOOR(('Frame Table'!K1427-($E$6*M1427)-($E$6*60*L1427))/'Frame Table'!$F$6,1)+1)</f>
        <v>48</v>
      </c>
      <c r="O1427">
        <f t="shared" si="441"/>
        <v>47</v>
      </c>
      <c r="P1427">
        <f>INDEX(Testing!$N$17:$N$23,FLOOR(('Frame Table'!K1427-($E$6*M1427)-($E$6*60*L1427))/'Frame Table'!$F$6,1)+1)</f>
        <v>38</v>
      </c>
      <c r="S1427">
        <f t="shared" si="458"/>
        <v>1419</v>
      </c>
      <c r="T1427">
        <f t="shared" si="454"/>
        <v>2168232</v>
      </c>
      <c r="U1427">
        <f t="shared" si="448"/>
        <v>1</v>
      </c>
      <c r="V1427">
        <f t="shared" si="449"/>
        <v>24</v>
      </c>
      <c r="W1427">
        <f>INDEX(Testing!$K$17:$K$23,FLOOR(('Frame Table'!T1427-($E$6*V1427)-($E$6*60*U1427))/'Frame Table'!$F$6,1)+1)</f>
        <v>82</v>
      </c>
      <c r="X1427">
        <f t="shared" si="442"/>
        <v>69</v>
      </c>
      <c r="Y1427">
        <f>INDEX(Testing!$N$17:$N$23,FLOOR(('Frame Table'!T1427-($E$6*V1427)-($E$6*60*U1427))/'Frame Table'!$F$6,1)+1)</f>
        <v>77</v>
      </c>
      <c r="AB1427">
        <f t="shared" si="459"/>
        <v>1419</v>
      </c>
      <c r="AC1427">
        <f t="shared" si="455"/>
        <v>1353726</v>
      </c>
      <c r="AD1427">
        <f t="shared" si="450"/>
        <v>0</v>
      </c>
      <c r="AE1427">
        <f t="shared" si="451"/>
        <v>52</v>
      </c>
      <c r="AF1427">
        <f>INDEX(Testing!$K$17:$K$23,FLOOR(('Frame Table'!AC1427-($E$6*AE1427)-($E$6*60*AD1427))/'Frame Table'!$F$6,1)+1)</f>
        <v>97</v>
      </c>
      <c r="AG1427">
        <f t="shared" si="443"/>
        <v>87</v>
      </c>
      <c r="AH1427">
        <f>INDEX(Testing!$N$17:$N$23,FLOOR(('Frame Table'!AC1427-($E$6*AE1427)-($E$6*60*AD1427))/'Frame Table'!$F$6,1)+1)</f>
        <v>96</v>
      </c>
    </row>
    <row r="1428" spans="1:34" x14ac:dyDescent="0.25">
      <c r="A1428">
        <f t="shared" si="456"/>
        <v>1420</v>
      </c>
      <c r="B1428">
        <f t="shared" si="452"/>
        <v>1807660</v>
      </c>
      <c r="C1428">
        <f t="shared" si="444"/>
        <v>1</v>
      </c>
      <c r="D1428">
        <f t="shared" si="445"/>
        <v>10</v>
      </c>
      <c r="E1428">
        <f>INDEX(Testing!$K$17:$K$23,FLOOR(('Frame Table'!B1428-($E$6*D1428)-($E$6*60*C1428))/'Frame Table'!$F$6,1)+1)</f>
        <v>61</v>
      </c>
      <c r="F1428">
        <f t="shared" si="440"/>
        <v>61</v>
      </c>
      <c r="G1428">
        <f>INDEX(Testing!$N$17:$N$23,FLOOR(('Frame Table'!B1428-($E$6*D1428)-($E$6*60*C1428))/'Frame Table'!$F$6,1)+1)</f>
        <v>58</v>
      </c>
      <c r="J1428">
        <f t="shared" si="457"/>
        <v>1420</v>
      </c>
      <c r="K1428">
        <f t="shared" si="453"/>
        <v>1549220</v>
      </c>
      <c r="L1428">
        <f t="shared" si="446"/>
        <v>1</v>
      </c>
      <c r="M1428">
        <f t="shared" si="447"/>
        <v>0</v>
      </c>
      <c r="N1428">
        <f>INDEX(Testing!$K$17:$K$23,FLOOR(('Frame Table'!K1428-($E$6*M1428)-($E$6*60*L1428))/'Frame Table'!$F$6,1)+1)</f>
        <v>61</v>
      </c>
      <c r="O1428">
        <f t="shared" si="441"/>
        <v>51</v>
      </c>
      <c r="P1428">
        <f>INDEX(Testing!$N$17:$N$23,FLOOR(('Frame Table'!K1428-($E$6*M1428)-($E$6*60*L1428))/'Frame Table'!$F$6,1)+1)</f>
        <v>58</v>
      </c>
      <c r="S1428">
        <f t="shared" si="458"/>
        <v>1420</v>
      </c>
      <c r="T1428">
        <f t="shared" si="454"/>
        <v>2169760</v>
      </c>
      <c r="U1428">
        <f t="shared" si="448"/>
        <v>1</v>
      </c>
      <c r="V1428">
        <f t="shared" si="449"/>
        <v>24</v>
      </c>
      <c r="W1428">
        <f>INDEX(Testing!$K$17:$K$23,FLOOR(('Frame Table'!T1428-($E$6*V1428)-($E$6*60*U1428))/'Frame Table'!$F$6,1)+1)</f>
        <v>82</v>
      </c>
      <c r="X1428">
        <f t="shared" si="442"/>
        <v>75</v>
      </c>
      <c r="Y1428">
        <f>INDEX(Testing!$N$17:$N$23,FLOOR(('Frame Table'!T1428-($E$6*V1428)-($E$6*60*U1428))/'Frame Table'!$F$6,1)+1)</f>
        <v>77</v>
      </c>
      <c r="AB1428">
        <f t="shared" si="459"/>
        <v>1420</v>
      </c>
      <c r="AC1428">
        <f t="shared" si="455"/>
        <v>1354680</v>
      </c>
      <c r="AD1428">
        <f t="shared" si="450"/>
        <v>0</v>
      </c>
      <c r="AE1428">
        <f t="shared" si="451"/>
        <v>52</v>
      </c>
      <c r="AF1428">
        <f>INDEX(Testing!$K$17:$K$23,FLOOR(('Frame Table'!AC1428-($E$6*AE1428)-($E$6*60*AD1428))/'Frame Table'!$F$6,1)+1)</f>
        <v>97</v>
      </c>
      <c r="AG1428">
        <f t="shared" si="443"/>
        <v>91</v>
      </c>
      <c r="AH1428">
        <f>INDEX(Testing!$N$17:$N$23,FLOOR(('Frame Table'!AC1428-($E$6*AE1428)-($E$6*60*AD1428))/'Frame Table'!$F$6,1)+1)</f>
        <v>96</v>
      </c>
    </row>
    <row r="1429" spans="1:34" x14ac:dyDescent="0.25">
      <c r="A1429">
        <f t="shared" si="456"/>
        <v>1421</v>
      </c>
      <c r="B1429">
        <f t="shared" si="452"/>
        <v>1808933</v>
      </c>
      <c r="C1429">
        <f t="shared" si="444"/>
        <v>1</v>
      </c>
      <c r="D1429">
        <f t="shared" si="445"/>
        <v>10</v>
      </c>
      <c r="E1429">
        <f>INDEX(Testing!$K$17:$K$23,FLOOR(('Frame Table'!B1429-($E$6*D1429)-($E$6*60*C1429))/'Frame Table'!$F$6,1)+1)</f>
        <v>82</v>
      </c>
      <c r="F1429">
        <f t="shared" si="440"/>
        <v>66</v>
      </c>
      <c r="G1429">
        <f>INDEX(Testing!$N$17:$N$23,FLOOR(('Frame Table'!B1429-($E$6*D1429)-($E$6*60*C1429))/'Frame Table'!$F$6,1)+1)</f>
        <v>77</v>
      </c>
      <c r="J1429">
        <f t="shared" si="457"/>
        <v>1421</v>
      </c>
      <c r="K1429">
        <f t="shared" si="453"/>
        <v>1550311</v>
      </c>
      <c r="L1429">
        <f t="shared" si="446"/>
        <v>1</v>
      </c>
      <c r="M1429">
        <f t="shared" si="447"/>
        <v>0</v>
      </c>
      <c r="N1429">
        <f>INDEX(Testing!$K$17:$K$23,FLOOR(('Frame Table'!K1429-($E$6*M1429)-($E$6*60*L1429))/'Frame Table'!$F$6,1)+1)</f>
        <v>61</v>
      </c>
      <c r="O1429">
        <f t="shared" si="441"/>
        <v>55</v>
      </c>
      <c r="P1429">
        <f>INDEX(Testing!$N$17:$N$23,FLOOR(('Frame Table'!K1429-($E$6*M1429)-($E$6*60*L1429))/'Frame Table'!$F$6,1)+1)</f>
        <v>58</v>
      </c>
      <c r="S1429">
        <f t="shared" si="458"/>
        <v>1421</v>
      </c>
      <c r="T1429">
        <f t="shared" si="454"/>
        <v>2171288</v>
      </c>
      <c r="U1429">
        <f t="shared" si="448"/>
        <v>1</v>
      </c>
      <c r="V1429">
        <f t="shared" si="449"/>
        <v>24</v>
      </c>
      <c r="W1429">
        <f>INDEX(Testing!$K$17:$K$23,FLOOR(('Frame Table'!T1429-($E$6*V1429)-($E$6*60*U1429))/'Frame Table'!$F$6,1)+1)</f>
        <v>97</v>
      </c>
      <c r="X1429">
        <f t="shared" si="442"/>
        <v>81</v>
      </c>
      <c r="Y1429">
        <f>INDEX(Testing!$N$17:$N$23,FLOOR(('Frame Table'!T1429-($E$6*V1429)-($E$6*60*U1429))/'Frame Table'!$F$6,1)+1)</f>
        <v>96</v>
      </c>
      <c r="AB1429">
        <f t="shared" si="459"/>
        <v>1421</v>
      </c>
      <c r="AC1429">
        <f t="shared" si="455"/>
        <v>1355634</v>
      </c>
      <c r="AD1429">
        <f t="shared" si="450"/>
        <v>0</v>
      </c>
      <c r="AE1429">
        <f t="shared" si="451"/>
        <v>52</v>
      </c>
      <c r="AF1429">
        <f>INDEX(Testing!$K$17:$K$23,FLOOR(('Frame Table'!AC1429-($E$6*AE1429)-($E$6*60*AD1429))/'Frame Table'!$F$6,1)+1)</f>
        <v>97</v>
      </c>
      <c r="AG1429">
        <f t="shared" si="443"/>
        <v>95</v>
      </c>
      <c r="AH1429">
        <f>INDEX(Testing!$N$17:$N$23,FLOOR(('Frame Table'!AC1429-($E$6*AE1429)-($E$6*60*AD1429))/'Frame Table'!$F$6,1)+1)</f>
        <v>96</v>
      </c>
    </row>
    <row r="1430" spans="1:34" x14ac:dyDescent="0.25">
      <c r="A1430">
        <f t="shared" si="456"/>
        <v>1422</v>
      </c>
      <c r="B1430">
        <f t="shared" si="452"/>
        <v>1810206</v>
      </c>
      <c r="C1430">
        <f t="shared" si="444"/>
        <v>1</v>
      </c>
      <c r="D1430">
        <f t="shared" si="445"/>
        <v>10</v>
      </c>
      <c r="E1430">
        <f>INDEX(Testing!$K$17:$K$23,FLOOR(('Frame Table'!B1430-($E$6*D1430)-($E$6*60*C1430))/'Frame Table'!$F$6,1)+1)</f>
        <v>82</v>
      </c>
      <c r="F1430">
        <f t="shared" si="440"/>
        <v>71</v>
      </c>
      <c r="G1430">
        <f>INDEX(Testing!$N$17:$N$23,FLOOR(('Frame Table'!B1430-($E$6*D1430)-($E$6*60*C1430))/'Frame Table'!$F$6,1)+1)</f>
        <v>77</v>
      </c>
      <c r="J1430">
        <f t="shared" si="457"/>
        <v>1422</v>
      </c>
      <c r="K1430">
        <f t="shared" si="453"/>
        <v>1551402</v>
      </c>
      <c r="L1430">
        <f t="shared" si="446"/>
        <v>1</v>
      </c>
      <c r="M1430">
        <f t="shared" si="447"/>
        <v>0</v>
      </c>
      <c r="N1430">
        <f>INDEX(Testing!$K$17:$K$23,FLOOR(('Frame Table'!K1430-($E$6*M1430)-($E$6*60*L1430))/'Frame Table'!$F$6,1)+1)</f>
        <v>61</v>
      </c>
      <c r="O1430">
        <f t="shared" si="441"/>
        <v>60</v>
      </c>
      <c r="P1430">
        <f>INDEX(Testing!$N$17:$N$23,FLOOR(('Frame Table'!K1430-($E$6*M1430)-($E$6*60*L1430))/'Frame Table'!$F$6,1)+1)</f>
        <v>58</v>
      </c>
      <c r="S1430">
        <f t="shared" si="458"/>
        <v>1422</v>
      </c>
      <c r="T1430">
        <f t="shared" si="454"/>
        <v>2172816</v>
      </c>
      <c r="U1430">
        <f t="shared" si="448"/>
        <v>1</v>
      </c>
      <c r="V1430">
        <f t="shared" si="449"/>
        <v>24</v>
      </c>
      <c r="W1430">
        <f>INDEX(Testing!$K$17:$K$23,FLOOR(('Frame Table'!T1430-($E$6*V1430)-($E$6*60*U1430))/'Frame Table'!$F$6,1)+1)</f>
        <v>97</v>
      </c>
      <c r="X1430">
        <f t="shared" si="442"/>
        <v>87</v>
      </c>
      <c r="Y1430">
        <f>INDEX(Testing!$N$17:$N$23,FLOOR(('Frame Table'!T1430-($E$6*V1430)-($E$6*60*U1430))/'Frame Table'!$F$6,1)+1)</f>
        <v>96</v>
      </c>
      <c r="AB1430">
        <f t="shared" si="459"/>
        <v>1422</v>
      </c>
      <c r="AC1430">
        <f t="shared" si="455"/>
        <v>1356588</v>
      </c>
      <c r="AD1430">
        <f t="shared" si="450"/>
        <v>0</v>
      </c>
      <c r="AE1430">
        <f t="shared" si="451"/>
        <v>52</v>
      </c>
      <c r="AF1430">
        <f>INDEX(Testing!$K$17:$K$23,FLOOR(('Frame Table'!AC1430-($E$6*AE1430)-($E$6*60*AD1430))/'Frame Table'!$F$6,1)+1)</f>
        <v>99</v>
      </c>
      <c r="AG1430">
        <f t="shared" si="443"/>
        <v>99</v>
      </c>
      <c r="AH1430">
        <f>INDEX(Testing!$N$17:$N$23,FLOOR(('Frame Table'!AC1430-($E$6*AE1430)-($E$6*60*AD1430))/'Frame Table'!$F$6,1)+1)</f>
        <v>99</v>
      </c>
    </row>
    <row r="1431" spans="1:34" x14ac:dyDescent="0.25">
      <c r="A1431">
        <f t="shared" si="456"/>
        <v>1423</v>
      </c>
      <c r="B1431">
        <f t="shared" si="452"/>
        <v>1811479</v>
      </c>
      <c r="C1431">
        <f t="shared" si="444"/>
        <v>1</v>
      </c>
      <c r="D1431">
        <f t="shared" si="445"/>
        <v>10</v>
      </c>
      <c r="E1431">
        <f>INDEX(Testing!$K$17:$K$23,FLOOR(('Frame Table'!B1431-($E$6*D1431)-($E$6*60*C1431))/'Frame Table'!$F$6,1)+1)</f>
        <v>82</v>
      </c>
      <c r="F1431">
        <f t="shared" si="440"/>
        <v>76</v>
      </c>
      <c r="G1431">
        <f>INDEX(Testing!$N$17:$N$23,FLOOR(('Frame Table'!B1431-($E$6*D1431)-($E$6*60*C1431))/'Frame Table'!$F$6,1)+1)</f>
        <v>77</v>
      </c>
      <c r="J1431">
        <f t="shared" si="457"/>
        <v>1423</v>
      </c>
      <c r="K1431">
        <f t="shared" si="453"/>
        <v>1552493</v>
      </c>
      <c r="L1431">
        <f t="shared" si="446"/>
        <v>1</v>
      </c>
      <c r="M1431">
        <f t="shared" si="447"/>
        <v>0</v>
      </c>
      <c r="N1431">
        <f>INDEX(Testing!$K$17:$K$23,FLOOR(('Frame Table'!K1431-($E$6*M1431)-($E$6*60*L1431))/'Frame Table'!$F$6,1)+1)</f>
        <v>82</v>
      </c>
      <c r="O1431">
        <f t="shared" si="441"/>
        <v>64</v>
      </c>
      <c r="P1431">
        <f>INDEX(Testing!$N$17:$N$23,FLOOR(('Frame Table'!K1431-($E$6*M1431)-($E$6*60*L1431))/'Frame Table'!$F$6,1)+1)</f>
        <v>77</v>
      </c>
      <c r="S1431">
        <f t="shared" si="458"/>
        <v>1423</v>
      </c>
      <c r="T1431">
        <f t="shared" si="454"/>
        <v>2174344</v>
      </c>
      <c r="U1431">
        <f t="shared" si="448"/>
        <v>1</v>
      </c>
      <c r="V1431">
        <f t="shared" si="449"/>
        <v>24</v>
      </c>
      <c r="W1431">
        <f>INDEX(Testing!$K$17:$K$23,FLOOR(('Frame Table'!T1431-($E$6*V1431)-($E$6*60*U1431))/'Frame Table'!$F$6,1)+1)</f>
        <v>97</v>
      </c>
      <c r="X1431">
        <f t="shared" si="442"/>
        <v>93</v>
      </c>
      <c r="Y1431">
        <f>INDEX(Testing!$N$17:$N$23,FLOOR(('Frame Table'!T1431-($E$6*V1431)-($E$6*60*U1431))/'Frame Table'!$F$6,1)+1)</f>
        <v>96</v>
      </c>
      <c r="AB1431">
        <f t="shared" si="459"/>
        <v>1423</v>
      </c>
      <c r="AC1431">
        <f t="shared" si="455"/>
        <v>1357542</v>
      </c>
      <c r="AD1431">
        <f t="shared" si="450"/>
        <v>0</v>
      </c>
      <c r="AE1431">
        <f t="shared" si="451"/>
        <v>53</v>
      </c>
      <c r="AF1431">
        <f>INDEX(Testing!$K$17:$K$23,FLOOR(('Frame Table'!AC1431-($E$6*AE1431)-($E$6*60*AD1431))/'Frame Table'!$F$6,1)+1)</f>
        <v>0</v>
      </c>
      <c r="AG1431">
        <f t="shared" si="443"/>
        <v>2</v>
      </c>
      <c r="AH1431">
        <f>INDEX(Testing!$N$17:$N$23,FLOOR(('Frame Table'!AC1431-($E$6*AE1431)-($E$6*60*AD1431))/'Frame Table'!$F$6,1)+1)</f>
        <v>0</v>
      </c>
    </row>
    <row r="1432" spans="1:34" x14ac:dyDescent="0.25">
      <c r="A1432">
        <f t="shared" si="456"/>
        <v>1424</v>
      </c>
      <c r="B1432">
        <f t="shared" si="452"/>
        <v>1812752</v>
      </c>
      <c r="C1432">
        <f t="shared" si="444"/>
        <v>1</v>
      </c>
      <c r="D1432">
        <f t="shared" si="445"/>
        <v>10</v>
      </c>
      <c r="E1432">
        <f>INDEX(Testing!$K$17:$K$23,FLOOR(('Frame Table'!B1432-($E$6*D1432)-($E$6*60*C1432))/'Frame Table'!$F$6,1)+1)</f>
        <v>97</v>
      </c>
      <c r="F1432">
        <f t="shared" si="440"/>
        <v>81</v>
      </c>
      <c r="G1432">
        <f>INDEX(Testing!$N$17:$N$23,FLOOR(('Frame Table'!B1432-($E$6*D1432)-($E$6*60*C1432))/'Frame Table'!$F$6,1)+1)</f>
        <v>96</v>
      </c>
      <c r="J1432">
        <f t="shared" si="457"/>
        <v>1424</v>
      </c>
      <c r="K1432">
        <f t="shared" si="453"/>
        <v>1553584</v>
      </c>
      <c r="L1432">
        <f t="shared" si="446"/>
        <v>1</v>
      </c>
      <c r="M1432">
        <f t="shared" si="447"/>
        <v>0</v>
      </c>
      <c r="N1432">
        <f>INDEX(Testing!$K$17:$K$23,FLOOR(('Frame Table'!K1432-($E$6*M1432)-($E$6*60*L1432))/'Frame Table'!$F$6,1)+1)</f>
        <v>82</v>
      </c>
      <c r="O1432">
        <f t="shared" si="441"/>
        <v>68</v>
      </c>
      <c r="P1432">
        <f>INDEX(Testing!$N$17:$N$23,FLOOR(('Frame Table'!K1432-($E$6*M1432)-($E$6*60*L1432))/'Frame Table'!$F$6,1)+1)</f>
        <v>77</v>
      </c>
      <c r="S1432">
        <f t="shared" si="458"/>
        <v>1424</v>
      </c>
      <c r="T1432">
        <f t="shared" si="454"/>
        <v>2175872</v>
      </c>
      <c r="U1432">
        <f t="shared" si="448"/>
        <v>1</v>
      </c>
      <c r="V1432">
        <f t="shared" si="449"/>
        <v>24</v>
      </c>
      <c r="W1432">
        <f>INDEX(Testing!$K$17:$K$23,FLOOR(('Frame Table'!T1432-($E$6*V1432)-($E$6*60*U1432))/'Frame Table'!$F$6,1)+1)</f>
        <v>99</v>
      </c>
      <c r="X1432">
        <f t="shared" si="442"/>
        <v>99</v>
      </c>
      <c r="Y1432">
        <f>INDEX(Testing!$N$17:$N$23,FLOOR(('Frame Table'!T1432-($E$6*V1432)-($E$6*60*U1432))/'Frame Table'!$F$6,1)+1)</f>
        <v>99</v>
      </c>
      <c r="AB1432">
        <f t="shared" si="459"/>
        <v>1424</v>
      </c>
      <c r="AC1432">
        <f t="shared" si="455"/>
        <v>1358496</v>
      </c>
      <c r="AD1432">
        <f t="shared" si="450"/>
        <v>0</v>
      </c>
      <c r="AE1432">
        <f t="shared" si="451"/>
        <v>53</v>
      </c>
      <c r="AF1432">
        <f>INDEX(Testing!$K$17:$K$23,FLOOR(('Frame Table'!AC1432-($E$6*AE1432)-($E$6*60*AD1432))/'Frame Table'!$F$6,1)+1)</f>
        <v>0</v>
      </c>
      <c r="AG1432">
        <f t="shared" si="443"/>
        <v>6</v>
      </c>
      <c r="AH1432">
        <f>INDEX(Testing!$N$17:$N$23,FLOOR(('Frame Table'!AC1432-($E$6*AE1432)-($E$6*60*AD1432))/'Frame Table'!$F$6,1)+1)</f>
        <v>0</v>
      </c>
    </row>
    <row r="1433" spans="1:34" x14ac:dyDescent="0.25">
      <c r="A1433">
        <f t="shared" si="456"/>
        <v>1425</v>
      </c>
      <c r="B1433">
        <f t="shared" si="452"/>
        <v>1814025</v>
      </c>
      <c r="C1433">
        <f t="shared" si="444"/>
        <v>1</v>
      </c>
      <c r="D1433">
        <f t="shared" si="445"/>
        <v>10</v>
      </c>
      <c r="E1433">
        <f>INDEX(Testing!$K$17:$K$23,FLOOR(('Frame Table'!B1433-($E$6*D1433)-($E$6*60*C1433))/'Frame Table'!$F$6,1)+1)</f>
        <v>97</v>
      </c>
      <c r="F1433">
        <f t="shared" si="440"/>
        <v>86</v>
      </c>
      <c r="G1433">
        <f>INDEX(Testing!$N$17:$N$23,FLOOR(('Frame Table'!B1433-($E$6*D1433)-($E$6*60*C1433))/'Frame Table'!$F$6,1)+1)</f>
        <v>96</v>
      </c>
      <c r="J1433">
        <f t="shared" si="457"/>
        <v>1425</v>
      </c>
      <c r="K1433">
        <f t="shared" si="453"/>
        <v>1554675</v>
      </c>
      <c r="L1433">
        <f t="shared" si="446"/>
        <v>1</v>
      </c>
      <c r="M1433">
        <f t="shared" si="447"/>
        <v>0</v>
      </c>
      <c r="N1433">
        <f>INDEX(Testing!$K$17:$K$23,FLOOR(('Frame Table'!K1433-($E$6*M1433)-($E$6*60*L1433))/'Frame Table'!$F$6,1)+1)</f>
        <v>82</v>
      </c>
      <c r="O1433">
        <f t="shared" si="441"/>
        <v>72</v>
      </c>
      <c r="P1433">
        <f>INDEX(Testing!$N$17:$N$23,FLOOR(('Frame Table'!K1433-($E$6*M1433)-($E$6*60*L1433))/'Frame Table'!$F$6,1)+1)</f>
        <v>77</v>
      </c>
      <c r="S1433">
        <f t="shared" si="458"/>
        <v>1425</v>
      </c>
      <c r="T1433">
        <f t="shared" si="454"/>
        <v>2177400</v>
      </c>
      <c r="U1433">
        <f t="shared" si="448"/>
        <v>1</v>
      </c>
      <c r="V1433">
        <f t="shared" si="449"/>
        <v>25</v>
      </c>
      <c r="W1433">
        <f>INDEX(Testing!$K$17:$K$23,FLOOR(('Frame Table'!T1433-($E$6*V1433)-($E$6*60*U1433))/'Frame Table'!$F$6,1)+1)</f>
        <v>0</v>
      </c>
      <c r="X1433">
        <f t="shared" si="442"/>
        <v>5</v>
      </c>
      <c r="Y1433">
        <f>INDEX(Testing!$N$17:$N$23,FLOOR(('Frame Table'!T1433-($E$6*V1433)-($E$6*60*U1433))/'Frame Table'!$F$6,1)+1)</f>
        <v>0</v>
      </c>
      <c r="AB1433">
        <f t="shared" si="459"/>
        <v>1425</v>
      </c>
      <c r="AC1433">
        <f t="shared" si="455"/>
        <v>1359450</v>
      </c>
      <c r="AD1433">
        <f t="shared" si="450"/>
        <v>0</v>
      </c>
      <c r="AE1433">
        <f t="shared" si="451"/>
        <v>53</v>
      </c>
      <c r="AF1433">
        <f>INDEX(Testing!$K$17:$K$23,FLOOR(('Frame Table'!AC1433-($E$6*AE1433)-($E$6*60*AD1433))/'Frame Table'!$F$6,1)+1)</f>
        <v>0</v>
      </c>
      <c r="AG1433">
        <f t="shared" si="443"/>
        <v>10</v>
      </c>
      <c r="AH1433">
        <f>INDEX(Testing!$N$17:$N$23,FLOOR(('Frame Table'!AC1433-($E$6*AE1433)-($E$6*60*AD1433))/'Frame Table'!$F$6,1)+1)</f>
        <v>0</v>
      </c>
    </row>
    <row r="1434" spans="1:34" x14ac:dyDescent="0.25">
      <c r="A1434">
        <f t="shared" si="456"/>
        <v>1426</v>
      </c>
      <c r="B1434">
        <f t="shared" si="452"/>
        <v>1815298</v>
      </c>
      <c r="C1434">
        <f t="shared" si="444"/>
        <v>1</v>
      </c>
      <c r="D1434">
        <f t="shared" si="445"/>
        <v>10</v>
      </c>
      <c r="E1434">
        <f>INDEX(Testing!$K$17:$K$23,FLOOR(('Frame Table'!B1434-($E$6*D1434)-($E$6*60*C1434))/'Frame Table'!$F$6,1)+1)</f>
        <v>97</v>
      </c>
      <c r="F1434">
        <f t="shared" si="440"/>
        <v>91</v>
      </c>
      <c r="G1434">
        <f>INDEX(Testing!$N$17:$N$23,FLOOR(('Frame Table'!B1434-($E$6*D1434)-($E$6*60*C1434))/'Frame Table'!$F$6,1)+1)</f>
        <v>96</v>
      </c>
      <c r="J1434">
        <f t="shared" si="457"/>
        <v>1426</v>
      </c>
      <c r="K1434">
        <f t="shared" si="453"/>
        <v>1555766</v>
      </c>
      <c r="L1434">
        <f t="shared" si="446"/>
        <v>1</v>
      </c>
      <c r="M1434">
        <f t="shared" si="447"/>
        <v>0</v>
      </c>
      <c r="N1434">
        <f>INDEX(Testing!$K$17:$K$23,FLOOR(('Frame Table'!K1434-($E$6*M1434)-($E$6*60*L1434))/'Frame Table'!$F$6,1)+1)</f>
        <v>82</v>
      </c>
      <c r="O1434">
        <f t="shared" si="441"/>
        <v>77</v>
      </c>
      <c r="P1434">
        <f>INDEX(Testing!$N$17:$N$23,FLOOR(('Frame Table'!K1434-($E$6*M1434)-($E$6*60*L1434))/'Frame Table'!$F$6,1)+1)</f>
        <v>77</v>
      </c>
      <c r="S1434">
        <f t="shared" si="458"/>
        <v>1426</v>
      </c>
      <c r="T1434">
        <f t="shared" si="454"/>
        <v>2178928</v>
      </c>
      <c r="U1434">
        <f t="shared" si="448"/>
        <v>1</v>
      </c>
      <c r="V1434">
        <f t="shared" si="449"/>
        <v>25</v>
      </c>
      <c r="W1434">
        <f>INDEX(Testing!$K$17:$K$23,FLOOR(('Frame Table'!T1434-($E$6*V1434)-($E$6*60*U1434))/'Frame Table'!$F$6,1)+1)</f>
        <v>0</v>
      </c>
      <c r="X1434">
        <f t="shared" si="442"/>
        <v>11</v>
      </c>
      <c r="Y1434">
        <f>INDEX(Testing!$N$17:$N$23,FLOOR(('Frame Table'!T1434-($E$6*V1434)-($E$6*60*U1434))/'Frame Table'!$F$6,1)+1)</f>
        <v>0</v>
      </c>
      <c r="AB1434">
        <f t="shared" si="459"/>
        <v>1426</v>
      </c>
      <c r="AC1434">
        <f t="shared" si="455"/>
        <v>1360404</v>
      </c>
      <c r="AD1434">
        <f t="shared" si="450"/>
        <v>0</v>
      </c>
      <c r="AE1434">
        <f t="shared" si="451"/>
        <v>53</v>
      </c>
      <c r="AF1434">
        <f>INDEX(Testing!$K$17:$K$23,FLOOR(('Frame Table'!AC1434-($E$6*AE1434)-($E$6*60*AD1434))/'Frame Table'!$F$6,1)+1)</f>
        <v>0</v>
      </c>
      <c r="AG1434">
        <f t="shared" si="443"/>
        <v>14</v>
      </c>
      <c r="AH1434">
        <f>INDEX(Testing!$N$17:$N$23,FLOOR(('Frame Table'!AC1434-($E$6*AE1434)-($E$6*60*AD1434))/'Frame Table'!$F$6,1)+1)</f>
        <v>0</v>
      </c>
    </row>
    <row r="1435" spans="1:34" x14ac:dyDescent="0.25">
      <c r="A1435">
        <f t="shared" si="456"/>
        <v>1427</v>
      </c>
      <c r="B1435">
        <f t="shared" si="452"/>
        <v>1816571</v>
      </c>
      <c r="C1435">
        <f t="shared" si="444"/>
        <v>1</v>
      </c>
      <c r="D1435">
        <f t="shared" si="445"/>
        <v>10</v>
      </c>
      <c r="E1435">
        <f>INDEX(Testing!$K$17:$K$23,FLOOR(('Frame Table'!B1435-($E$6*D1435)-($E$6*60*C1435))/'Frame Table'!$F$6,1)+1)</f>
        <v>97</v>
      </c>
      <c r="F1435">
        <f t="shared" si="440"/>
        <v>95</v>
      </c>
      <c r="G1435">
        <f>INDEX(Testing!$N$17:$N$23,FLOOR(('Frame Table'!B1435-($E$6*D1435)-($E$6*60*C1435))/'Frame Table'!$F$6,1)+1)</f>
        <v>96</v>
      </c>
      <c r="J1435">
        <f t="shared" si="457"/>
        <v>1427</v>
      </c>
      <c r="K1435">
        <f t="shared" si="453"/>
        <v>1556857</v>
      </c>
      <c r="L1435">
        <f t="shared" si="446"/>
        <v>1</v>
      </c>
      <c r="M1435">
        <f t="shared" si="447"/>
        <v>0</v>
      </c>
      <c r="N1435">
        <f>INDEX(Testing!$K$17:$K$23,FLOOR(('Frame Table'!K1435-($E$6*M1435)-($E$6*60*L1435))/'Frame Table'!$F$6,1)+1)</f>
        <v>97</v>
      </c>
      <c r="O1435">
        <f t="shared" si="441"/>
        <v>81</v>
      </c>
      <c r="P1435">
        <f>INDEX(Testing!$N$17:$N$23,FLOOR(('Frame Table'!K1435-($E$6*M1435)-($E$6*60*L1435))/'Frame Table'!$F$6,1)+1)</f>
        <v>96</v>
      </c>
      <c r="S1435">
        <f t="shared" si="458"/>
        <v>1427</v>
      </c>
      <c r="T1435">
        <f t="shared" si="454"/>
        <v>2180456</v>
      </c>
      <c r="U1435">
        <f t="shared" si="448"/>
        <v>1</v>
      </c>
      <c r="V1435">
        <f t="shared" si="449"/>
        <v>25</v>
      </c>
      <c r="W1435">
        <f>INDEX(Testing!$K$17:$K$23,FLOOR(('Frame Table'!T1435-($E$6*V1435)-($E$6*60*U1435))/'Frame Table'!$F$6,1)+1)</f>
        <v>25</v>
      </c>
      <c r="X1435">
        <f t="shared" si="442"/>
        <v>17</v>
      </c>
      <c r="Y1435">
        <f>INDEX(Testing!$N$17:$N$23,FLOOR(('Frame Table'!T1435-($E$6*V1435)-($E$6*60*U1435))/'Frame Table'!$F$6,1)+1)</f>
        <v>19</v>
      </c>
      <c r="AB1435">
        <f t="shared" si="459"/>
        <v>1427</v>
      </c>
      <c r="AC1435">
        <f t="shared" si="455"/>
        <v>1361358</v>
      </c>
      <c r="AD1435">
        <f t="shared" si="450"/>
        <v>0</v>
      </c>
      <c r="AE1435">
        <f t="shared" si="451"/>
        <v>53</v>
      </c>
      <c r="AF1435">
        <f>INDEX(Testing!$K$17:$K$23,FLOOR(('Frame Table'!AC1435-($E$6*AE1435)-($E$6*60*AD1435))/'Frame Table'!$F$6,1)+1)</f>
        <v>25</v>
      </c>
      <c r="AG1435">
        <f t="shared" si="443"/>
        <v>17</v>
      </c>
      <c r="AH1435">
        <f>INDEX(Testing!$N$17:$N$23,FLOOR(('Frame Table'!AC1435-($E$6*AE1435)-($E$6*60*AD1435))/'Frame Table'!$F$6,1)+1)</f>
        <v>19</v>
      </c>
    </row>
    <row r="1436" spans="1:34" x14ac:dyDescent="0.25">
      <c r="A1436">
        <f t="shared" si="456"/>
        <v>1428</v>
      </c>
      <c r="B1436">
        <f t="shared" si="452"/>
        <v>1817844</v>
      </c>
      <c r="C1436">
        <f t="shared" si="444"/>
        <v>1</v>
      </c>
      <c r="D1436">
        <f t="shared" si="445"/>
        <v>11</v>
      </c>
      <c r="E1436">
        <f>INDEX(Testing!$K$17:$K$23,FLOOR(('Frame Table'!B1436-($E$6*D1436)-($E$6*60*C1436))/'Frame Table'!$F$6,1)+1)</f>
        <v>0</v>
      </c>
      <c r="F1436">
        <f t="shared" si="440"/>
        <v>0</v>
      </c>
      <c r="G1436">
        <f>INDEX(Testing!$N$17:$N$23,FLOOR(('Frame Table'!B1436-($E$6*D1436)-($E$6*60*C1436))/'Frame Table'!$F$6,1)+1)</f>
        <v>0</v>
      </c>
      <c r="J1436">
        <f t="shared" si="457"/>
        <v>1428</v>
      </c>
      <c r="K1436">
        <f t="shared" si="453"/>
        <v>1557948</v>
      </c>
      <c r="L1436">
        <f t="shared" si="446"/>
        <v>1</v>
      </c>
      <c r="M1436">
        <f t="shared" si="447"/>
        <v>0</v>
      </c>
      <c r="N1436">
        <f>INDEX(Testing!$K$17:$K$23,FLOOR(('Frame Table'!K1436-($E$6*M1436)-($E$6*60*L1436))/'Frame Table'!$F$6,1)+1)</f>
        <v>97</v>
      </c>
      <c r="O1436">
        <f t="shared" si="441"/>
        <v>85</v>
      </c>
      <c r="P1436">
        <f>INDEX(Testing!$N$17:$N$23,FLOOR(('Frame Table'!K1436-($E$6*M1436)-($E$6*60*L1436))/'Frame Table'!$F$6,1)+1)</f>
        <v>96</v>
      </c>
      <c r="S1436">
        <f t="shared" si="458"/>
        <v>1428</v>
      </c>
      <c r="T1436">
        <f t="shared" si="454"/>
        <v>2181984</v>
      </c>
      <c r="U1436">
        <f t="shared" si="448"/>
        <v>1</v>
      </c>
      <c r="V1436">
        <f t="shared" si="449"/>
        <v>25</v>
      </c>
      <c r="W1436">
        <f>INDEX(Testing!$K$17:$K$23,FLOOR(('Frame Table'!T1436-($E$6*V1436)-($E$6*60*U1436))/'Frame Table'!$F$6,1)+1)</f>
        <v>25</v>
      </c>
      <c r="X1436">
        <f t="shared" si="442"/>
        <v>23</v>
      </c>
      <c r="Y1436">
        <f>INDEX(Testing!$N$17:$N$23,FLOOR(('Frame Table'!T1436-($E$6*V1436)-($E$6*60*U1436))/'Frame Table'!$F$6,1)+1)</f>
        <v>19</v>
      </c>
      <c r="AB1436">
        <f t="shared" si="459"/>
        <v>1428</v>
      </c>
      <c r="AC1436">
        <f t="shared" si="455"/>
        <v>1362312</v>
      </c>
      <c r="AD1436">
        <f t="shared" si="450"/>
        <v>0</v>
      </c>
      <c r="AE1436">
        <f t="shared" si="451"/>
        <v>53</v>
      </c>
      <c r="AF1436">
        <f>INDEX(Testing!$K$17:$K$23,FLOOR(('Frame Table'!AC1436-($E$6*AE1436)-($E$6*60*AD1436))/'Frame Table'!$F$6,1)+1)</f>
        <v>25</v>
      </c>
      <c r="AG1436">
        <f t="shared" si="443"/>
        <v>21</v>
      </c>
      <c r="AH1436">
        <f>INDEX(Testing!$N$17:$N$23,FLOOR(('Frame Table'!AC1436-($E$6*AE1436)-($E$6*60*AD1436))/'Frame Table'!$F$6,1)+1)</f>
        <v>19</v>
      </c>
    </row>
    <row r="1437" spans="1:34" x14ac:dyDescent="0.25">
      <c r="A1437">
        <f t="shared" si="456"/>
        <v>1429</v>
      </c>
      <c r="B1437">
        <f t="shared" si="452"/>
        <v>1819117</v>
      </c>
      <c r="C1437">
        <f t="shared" si="444"/>
        <v>1</v>
      </c>
      <c r="D1437">
        <f t="shared" si="445"/>
        <v>11</v>
      </c>
      <c r="E1437">
        <f>INDEX(Testing!$K$17:$K$23,FLOOR(('Frame Table'!B1437-($E$6*D1437)-($E$6*60*C1437))/'Frame Table'!$F$6,1)+1)</f>
        <v>0</v>
      </c>
      <c r="F1437">
        <f t="shared" si="440"/>
        <v>5</v>
      </c>
      <c r="G1437">
        <f>INDEX(Testing!$N$17:$N$23,FLOOR(('Frame Table'!B1437-($E$6*D1437)-($E$6*60*C1437))/'Frame Table'!$F$6,1)+1)</f>
        <v>0</v>
      </c>
      <c r="J1437">
        <f t="shared" si="457"/>
        <v>1429</v>
      </c>
      <c r="K1437">
        <f t="shared" si="453"/>
        <v>1559039</v>
      </c>
      <c r="L1437">
        <f t="shared" si="446"/>
        <v>1</v>
      </c>
      <c r="M1437">
        <f t="shared" si="447"/>
        <v>0</v>
      </c>
      <c r="N1437">
        <f>INDEX(Testing!$K$17:$K$23,FLOOR(('Frame Table'!K1437-($E$6*M1437)-($E$6*60*L1437))/'Frame Table'!$F$6,1)+1)</f>
        <v>97</v>
      </c>
      <c r="O1437">
        <f t="shared" si="441"/>
        <v>89</v>
      </c>
      <c r="P1437">
        <f>INDEX(Testing!$N$17:$N$23,FLOOR(('Frame Table'!K1437-($E$6*M1437)-($E$6*60*L1437))/'Frame Table'!$F$6,1)+1)</f>
        <v>96</v>
      </c>
      <c r="S1437">
        <f t="shared" si="458"/>
        <v>1429</v>
      </c>
      <c r="T1437">
        <f t="shared" si="454"/>
        <v>2183512</v>
      </c>
      <c r="U1437">
        <f t="shared" si="448"/>
        <v>1</v>
      </c>
      <c r="V1437">
        <f t="shared" si="449"/>
        <v>25</v>
      </c>
      <c r="W1437">
        <f>INDEX(Testing!$K$17:$K$23,FLOOR(('Frame Table'!T1437-($E$6*V1437)-($E$6*60*U1437))/'Frame Table'!$F$6,1)+1)</f>
        <v>25</v>
      </c>
      <c r="X1437">
        <f t="shared" si="442"/>
        <v>29</v>
      </c>
      <c r="Y1437">
        <f>INDEX(Testing!$N$17:$N$23,FLOOR(('Frame Table'!T1437-($E$6*V1437)-($E$6*60*U1437))/'Frame Table'!$F$6,1)+1)</f>
        <v>19</v>
      </c>
      <c r="AB1437">
        <f t="shared" si="459"/>
        <v>1429</v>
      </c>
      <c r="AC1437">
        <f t="shared" si="455"/>
        <v>1363266</v>
      </c>
      <c r="AD1437">
        <f t="shared" si="450"/>
        <v>0</v>
      </c>
      <c r="AE1437">
        <f t="shared" si="451"/>
        <v>53</v>
      </c>
      <c r="AF1437">
        <f>INDEX(Testing!$K$17:$K$23,FLOOR(('Frame Table'!AC1437-($E$6*AE1437)-($E$6*60*AD1437))/'Frame Table'!$F$6,1)+1)</f>
        <v>25</v>
      </c>
      <c r="AG1437">
        <f t="shared" si="443"/>
        <v>25</v>
      </c>
      <c r="AH1437">
        <f>INDEX(Testing!$N$17:$N$23,FLOOR(('Frame Table'!AC1437-($E$6*AE1437)-($E$6*60*AD1437))/'Frame Table'!$F$6,1)+1)</f>
        <v>19</v>
      </c>
    </row>
    <row r="1438" spans="1:34" x14ac:dyDescent="0.25">
      <c r="A1438">
        <f t="shared" si="456"/>
        <v>1430</v>
      </c>
      <c r="B1438">
        <f t="shared" si="452"/>
        <v>1820390</v>
      </c>
      <c r="C1438">
        <f t="shared" si="444"/>
        <v>1</v>
      </c>
      <c r="D1438">
        <f t="shared" si="445"/>
        <v>11</v>
      </c>
      <c r="E1438">
        <f>INDEX(Testing!$K$17:$K$23,FLOOR(('Frame Table'!B1438-($E$6*D1438)-($E$6*60*C1438))/'Frame Table'!$F$6,1)+1)</f>
        <v>0</v>
      </c>
      <c r="F1438">
        <f t="shared" si="440"/>
        <v>10</v>
      </c>
      <c r="G1438">
        <f>INDEX(Testing!$N$17:$N$23,FLOOR(('Frame Table'!B1438-($E$6*D1438)-($E$6*60*C1438))/'Frame Table'!$F$6,1)+1)</f>
        <v>0</v>
      </c>
      <c r="J1438">
        <f t="shared" si="457"/>
        <v>1430</v>
      </c>
      <c r="K1438">
        <f t="shared" si="453"/>
        <v>1560130</v>
      </c>
      <c r="L1438">
        <f t="shared" si="446"/>
        <v>1</v>
      </c>
      <c r="M1438">
        <f t="shared" si="447"/>
        <v>0</v>
      </c>
      <c r="N1438">
        <f>INDEX(Testing!$K$17:$K$23,FLOOR(('Frame Table'!K1438-($E$6*M1438)-($E$6*60*L1438))/'Frame Table'!$F$6,1)+1)</f>
        <v>97</v>
      </c>
      <c r="O1438">
        <f t="shared" si="441"/>
        <v>94</v>
      </c>
      <c r="P1438">
        <f>INDEX(Testing!$N$17:$N$23,FLOOR(('Frame Table'!K1438-($E$6*M1438)-($E$6*60*L1438))/'Frame Table'!$F$6,1)+1)</f>
        <v>96</v>
      </c>
      <c r="S1438">
        <f t="shared" si="458"/>
        <v>1430</v>
      </c>
      <c r="T1438">
        <f t="shared" si="454"/>
        <v>2185040</v>
      </c>
      <c r="U1438">
        <f t="shared" si="448"/>
        <v>1</v>
      </c>
      <c r="V1438">
        <f t="shared" si="449"/>
        <v>25</v>
      </c>
      <c r="W1438">
        <f>INDEX(Testing!$K$17:$K$23,FLOOR(('Frame Table'!T1438-($E$6*V1438)-($E$6*60*U1438))/'Frame Table'!$F$6,1)+1)</f>
        <v>48</v>
      </c>
      <c r="X1438">
        <f t="shared" si="442"/>
        <v>35</v>
      </c>
      <c r="Y1438">
        <f>INDEX(Testing!$N$17:$N$23,FLOOR(('Frame Table'!T1438-($E$6*V1438)-($E$6*60*U1438))/'Frame Table'!$F$6,1)+1)</f>
        <v>38</v>
      </c>
      <c r="AB1438">
        <f t="shared" si="459"/>
        <v>1430</v>
      </c>
      <c r="AC1438">
        <f t="shared" si="455"/>
        <v>1364220</v>
      </c>
      <c r="AD1438">
        <f t="shared" si="450"/>
        <v>0</v>
      </c>
      <c r="AE1438">
        <f t="shared" si="451"/>
        <v>53</v>
      </c>
      <c r="AF1438">
        <f>INDEX(Testing!$K$17:$K$23,FLOOR(('Frame Table'!AC1438-($E$6*AE1438)-($E$6*60*AD1438))/'Frame Table'!$F$6,1)+1)</f>
        <v>25</v>
      </c>
      <c r="AG1438">
        <f t="shared" si="443"/>
        <v>28</v>
      </c>
      <c r="AH1438">
        <f>INDEX(Testing!$N$17:$N$23,FLOOR(('Frame Table'!AC1438-($E$6*AE1438)-($E$6*60*AD1438))/'Frame Table'!$F$6,1)+1)</f>
        <v>19</v>
      </c>
    </row>
    <row r="1439" spans="1:34" x14ac:dyDescent="0.25">
      <c r="A1439">
        <f t="shared" si="456"/>
        <v>1431</v>
      </c>
      <c r="B1439">
        <f t="shared" si="452"/>
        <v>1821663</v>
      </c>
      <c r="C1439">
        <f t="shared" si="444"/>
        <v>1</v>
      </c>
      <c r="D1439">
        <f t="shared" si="445"/>
        <v>11</v>
      </c>
      <c r="E1439">
        <f>INDEX(Testing!$K$17:$K$23,FLOOR(('Frame Table'!B1439-($E$6*D1439)-($E$6*60*C1439))/'Frame Table'!$F$6,1)+1)</f>
        <v>0</v>
      </c>
      <c r="F1439">
        <f t="shared" si="440"/>
        <v>15</v>
      </c>
      <c r="G1439">
        <f>INDEX(Testing!$N$17:$N$23,FLOOR(('Frame Table'!B1439-($E$6*D1439)-($E$6*60*C1439))/'Frame Table'!$F$6,1)+1)</f>
        <v>0</v>
      </c>
      <c r="J1439">
        <f t="shared" si="457"/>
        <v>1431</v>
      </c>
      <c r="K1439">
        <f t="shared" si="453"/>
        <v>1561221</v>
      </c>
      <c r="L1439">
        <f t="shared" si="446"/>
        <v>1</v>
      </c>
      <c r="M1439">
        <f t="shared" si="447"/>
        <v>0</v>
      </c>
      <c r="N1439">
        <f>INDEX(Testing!$K$17:$K$23,FLOOR(('Frame Table'!K1439-($E$6*M1439)-($E$6*60*L1439))/'Frame Table'!$F$6,1)+1)</f>
        <v>99</v>
      </c>
      <c r="O1439">
        <f t="shared" si="441"/>
        <v>98</v>
      </c>
      <c r="P1439">
        <f>INDEX(Testing!$N$17:$N$23,FLOOR(('Frame Table'!K1439-($E$6*M1439)-($E$6*60*L1439))/'Frame Table'!$F$6,1)+1)</f>
        <v>99</v>
      </c>
      <c r="S1439">
        <f t="shared" si="458"/>
        <v>1431</v>
      </c>
      <c r="T1439">
        <f t="shared" si="454"/>
        <v>2186568</v>
      </c>
      <c r="U1439">
        <f t="shared" si="448"/>
        <v>1</v>
      </c>
      <c r="V1439">
        <f t="shared" si="449"/>
        <v>25</v>
      </c>
      <c r="W1439">
        <f>INDEX(Testing!$K$17:$K$23,FLOOR(('Frame Table'!T1439-($E$6*V1439)-($E$6*60*U1439))/'Frame Table'!$F$6,1)+1)</f>
        <v>48</v>
      </c>
      <c r="X1439">
        <f t="shared" si="442"/>
        <v>41</v>
      </c>
      <c r="Y1439">
        <f>INDEX(Testing!$N$17:$N$23,FLOOR(('Frame Table'!T1439-($E$6*V1439)-($E$6*60*U1439))/'Frame Table'!$F$6,1)+1)</f>
        <v>38</v>
      </c>
      <c r="AB1439">
        <f t="shared" si="459"/>
        <v>1431</v>
      </c>
      <c r="AC1439">
        <f t="shared" si="455"/>
        <v>1365174</v>
      </c>
      <c r="AD1439">
        <f t="shared" si="450"/>
        <v>0</v>
      </c>
      <c r="AE1439">
        <f t="shared" si="451"/>
        <v>53</v>
      </c>
      <c r="AF1439">
        <f>INDEX(Testing!$K$17:$K$23,FLOOR(('Frame Table'!AC1439-($E$6*AE1439)-($E$6*60*AD1439))/'Frame Table'!$F$6,1)+1)</f>
        <v>48</v>
      </c>
      <c r="AG1439">
        <f t="shared" si="443"/>
        <v>32</v>
      </c>
      <c r="AH1439">
        <f>INDEX(Testing!$N$17:$N$23,FLOOR(('Frame Table'!AC1439-($E$6*AE1439)-($E$6*60*AD1439))/'Frame Table'!$F$6,1)+1)</f>
        <v>38</v>
      </c>
    </row>
    <row r="1440" spans="1:34" x14ac:dyDescent="0.25">
      <c r="A1440">
        <f t="shared" si="456"/>
        <v>1432</v>
      </c>
      <c r="B1440">
        <f t="shared" si="452"/>
        <v>1822936</v>
      </c>
      <c r="C1440">
        <f t="shared" si="444"/>
        <v>1</v>
      </c>
      <c r="D1440">
        <f t="shared" si="445"/>
        <v>11</v>
      </c>
      <c r="E1440">
        <f>INDEX(Testing!$K$17:$K$23,FLOOR(('Frame Table'!B1440-($E$6*D1440)-($E$6*60*C1440))/'Frame Table'!$F$6,1)+1)</f>
        <v>25</v>
      </c>
      <c r="F1440">
        <f t="shared" ref="F1440:F1503" si="460">FLOOR(B1440/256,1) - D1440*100-C1440*6000</f>
        <v>20</v>
      </c>
      <c r="G1440">
        <f>INDEX(Testing!$N$17:$N$23,FLOOR(('Frame Table'!B1440-($E$6*D1440)-($E$6*60*C1440))/'Frame Table'!$F$6,1)+1)</f>
        <v>19</v>
      </c>
      <c r="J1440">
        <f t="shared" si="457"/>
        <v>1432</v>
      </c>
      <c r="K1440">
        <f t="shared" si="453"/>
        <v>1562312</v>
      </c>
      <c r="L1440">
        <f t="shared" si="446"/>
        <v>1</v>
      </c>
      <c r="M1440">
        <f t="shared" si="447"/>
        <v>1</v>
      </c>
      <c r="N1440">
        <f>INDEX(Testing!$K$17:$K$23,FLOOR(('Frame Table'!K1440-($E$6*M1440)-($E$6*60*L1440))/'Frame Table'!$F$6,1)+1)</f>
        <v>0</v>
      </c>
      <c r="O1440">
        <f t="shared" ref="O1440:O1503" si="461">FLOOR(K1440/256,1) - M1440*100-L1440*6000</f>
        <v>2</v>
      </c>
      <c r="P1440">
        <f>INDEX(Testing!$N$17:$N$23,FLOOR(('Frame Table'!K1440-($E$6*M1440)-($E$6*60*L1440))/'Frame Table'!$F$6,1)+1)</f>
        <v>0</v>
      </c>
      <c r="S1440">
        <f t="shared" si="458"/>
        <v>1432</v>
      </c>
      <c r="T1440">
        <f t="shared" si="454"/>
        <v>2188096</v>
      </c>
      <c r="U1440">
        <f t="shared" si="448"/>
        <v>1</v>
      </c>
      <c r="V1440">
        <f t="shared" si="449"/>
        <v>25</v>
      </c>
      <c r="W1440">
        <f>INDEX(Testing!$K$17:$K$23,FLOOR(('Frame Table'!T1440-($E$6*V1440)-($E$6*60*U1440))/'Frame Table'!$F$6,1)+1)</f>
        <v>48</v>
      </c>
      <c r="X1440">
        <f t="shared" ref="X1440:X1503" si="462">FLOOR(T1440/256,1) - V1440*100-U1440*6000</f>
        <v>47</v>
      </c>
      <c r="Y1440">
        <f>INDEX(Testing!$N$17:$N$23,FLOOR(('Frame Table'!T1440-($E$6*V1440)-($E$6*60*U1440))/'Frame Table'!$F$6,1)+1)</f>
        <v>38</v>
      </c>
      <c r="AB1440">
        <f t="shared" si="459"/>
        <v>1432</v>
      </c>
      <c r="AC1440">
        <f t="shared" si="455"/>
        <v>1366128</v>
      </c>
      <c r="AD1440">
        <f t="shared" si="450"/>
        <v>0</v>
      </c>
      <c r="AE1440">
        <f t="shared" si="451"/>
        <v>53</v>
      </c>
      <c r="AF1440">
        <f>INDEX(Testing!$K$17:$K$23,FLOOR(('Frame Table'!AC1440-($E$6*AE1440)-($E$6*60*AD1440))/'Frame Table'!$F$6,1)+1)</f>
        <v>48</v>
      </c>
      <c r="AG1440">
        <f t="shared" ref="AG1440:AG1503" si="463">FLOOR(AC1440/256,1) - AE1440*100-AD1440*6000</f>
        <v>36</v>
      </c>
      <c r="AH1440">
        <f>INDEX(Testing!$N$17:$N$23,FLOOR(('Frame Table'!AC1440-($E$6*AE1440)-($E$6*60*AD1440))/'Frame Table'!$F$6,1)+1)</f>
        <v>38</v>
      </c>
    </row>
    <row r="1441" spans="1:34" x14ac:dyDescent="0.25">
      <c r="A1441">
        <f t="shared" si="456"/>
        <v>1433</v>
      </c>
      <c r="B1441">
        <f t="shared" si="452"/>
        <v>1824209</v>
      </c>
      <c r="C1441">
        <f t="shared" si="444"/>
        <v>1</v>
      </c>
      <c r="D1441">
        <f t="shared" si="445"/>
        <v>11</v>
      </c>
      <c r="E1441">
        <f>INDEX(Testing!$K$17:$K$23,FLOOR(('Frame Table'!B1441-($E$6*D1441)-($E$6*60*C1441))/'Frame Table'!$F$6,1)+1)</f>
        <v>25</v>
      </c>
      <c r="F1441">
        <f t="shared" si="460"/>
        <v>25</v>
      </c>
      <c r="G1441">
        <f>INDEX(Testing!$N$17:$N$23,FLOOR(('Frame Table'!B1441-($E$6*D1441)-($E$6*60*C1441))/'Frame Table'!$F$6,1)+1)</f>
        <v>19</v>
      </c>
      <c r="J1441">
        <f t="shared" si="457"/>
        <v>1433</v>
      </c>
      <c r="K1441">
        <f t="shared" si="453"/>
        <v>1563403</v>
      </c>
      <c r="L1441">
        <f t="shared" si="446"/>
        <v>1</v>
      </c>
      <c r="M1441">
        <f t="shared" si="447"/>
        <v>1</v>
      </c>
      <c r="N1441">
        <f>INDEX(Testing!$K$17:$K$23,FLOOR(('Frame Table'!K1441-($E$6*M1441)-($E$6*60*L1441))/'Frame Table'!$F$6,1)+1)</f>
        <v>0</v>
      </c>
      <c r="O1441">
        <f t="shared" si="461"/>
        <v>7</v>
      </c>
      <c r="P1441">
        <f>INDEX(Testing!$N$17:$N$23,FLOOR(('Frame Table'!K1441-($E$6*M1441)-($E$6*60*L1441))/'Frame Table'!$F$6,1)+1)</f>
        <v>0</v>
      </c>
      <c r="S1441">
        <f t="shared" si="458"/>
        <v>1433</v>
      </c>
      <c r="T1441">
        <f t="shared" si="454"/>
        <v>2189624</v>
      </c>
      <c r="U1441">
        <f t="shared" si="448"/>
        <v>1</v>
      </c>
      <c r="V1441">
        <f t="shared" si="449"/>
        <v>25</v>
      </c>
      <c r="W1441">
        <f>INDEX(Testing!$K$17:$K$23,FLOOR(('Frame Table'!T1441-($E$6*V1441)-($E$6*60*U1441))/'Frame Table'!$F$6,1)+1)</f>
        <v>61</v>
      </c>
      <c r="X1441">
        <f t="shared" si="462"/>
        <v>53</v>
      </c>
      <c r="Y1441">
        <f>INDEX(Testing!$N$17:$N$23,FLOOR(('Frame Table'!T1441-($E$6*V1441)-($E$6*60*U1441))/'Frame Table'!$F$6,1)+1)</f>
        <v>58</v>
      </c>
      <c r="AB1441">
        <f t="shared" si="459"/>
        <v>1433</v>
      </c>
      <c r="AC1441">
        <f t="shared" si="455"/>
        <v>1367082</v>
      </c>
      <c r="AD1441">
        <f t="shared" si="450"/>
        <v>0</v>
      </c>
      <c r="AE1441">
        <f t="shared" si="451"/>
        <v>53</v>
      </c>
      <c r="AF1441">
        <f>INDEX(Testing!$K$17:$K$23,FLOOR(('Frame Table'!AC1441-($E$6*AE1441)-($E$6*60*AD1441))/'Frame Table'!$F$6,1)+1)</f>
        <v>48</v>
      </c>
      <c r="AG1441">
        <f t="shared" si="463"/>
        <v>40</v>
      </c>
      <c r="AH1441">
        <f>INDEX(Testing!$N$17:$N$23,FLOOR(('Frame Table'!AC1441-($E$6*AE1441)-($E$6*60*AD1441))/'Frame Table'!$F$6,1)+1)</f>
        <v>38</v>
      </c>
    </row>
    <row r="1442" spans="1:34" x14ac:dyDescent="0.25">
      <c r="A1442">
        <f t="shared" si="456"/>
        <v>1434</v>
      </c>
      <c r="B1442">
        <f t="shared" si="452"/>
        <v>1825482</v>
      </c>
      <c r="C1442">
        <f t="shared" si="444"/>
        <v>1</v>
      </c>
      <c r="D1442">
        <f t="shared" si="445"/>
        <v>11</v>
      </c>
      <c r="E1442">
        <f>INDEX(Testing!$K$17:$K$23,FLOOR(('Frame Table'!B1442-($E$6*D1442)-($E$6*60*C1442))/'Frame Table'!$F$6,1)+1)</f>
        <v>25</v>
      </c>
      <c r="F1442">
        <f t="shared" si="460"/>
        <v>30</v>
      </c>
      <c r="G1442">
        <f>INDEX(Testing!$N$17:$N$23,FLOOR(('Frame Table'!B1442-($E$6*D1442)-($E$6*60*C1442))/'Frame Table'!$F$6,1)+1)</f>
        <v>19</v>
      </c>
      <c r="J1442">
        <f t="shared" si="457"/>
        <v>1434</v>
      </c>
      <c r="K1442">
        <f t="shared" si="453"/>
        <v>1564494</v>
      </c>
      <c r="L1442">
        <f t="shared" si="446"/>
        <v>1</v>
      </c>
      <c r="M1442">
        <f t="shared" si="447"/>
        <v>1</v>
      </c>
      <c r="N1442">
        <f>INDEX(Testing!$K$17:$K$23,FLOOR(('Frame Table'!K1442-($E$6*M1442)-($E$6*60*L1442))/'Frame Table'!$F$6,1)+1)</f>
        <v>0</v>
      </c>
      <c r="O1442">
        <f t="shared" si="461"/>
        <v>11</v>
      </c>
      <c r="P1442">
        <f>INDEX(Testing!$N$17:$N$23,FLOOR(('Frame Table'!K1442-($E$6*M1442)-($E$6*60*L1442))/'Frame Table'!$F$6,1)+1)</f>
        <v>0</v>
      </c>
      <c r="S1442">
        <f t="shared" si="458"/>
        <v>1434</v>
      </c>
      <c r="T1442">
        <f t="shared" si="454"/>
        <v>2191152</v>
      </c>
      <c r="U1442">
        <f t="shared" si="448"/>
        <v>1</v>
      </c>
      <c r="V1442">
        <f t="shared" si="449"/>
        <v>25</v>
      </c>
      <c r="W1442">
        <f>INDEX(Testing!$K$17:$K$23,FLOOR(('Frame Table'!T1442-($E$6*V1442)-($E$6*60*U1442))/'Frame Table'!$F$6,1)+1)</f>
        <v>61</v>
      </c>
      <c r="X1442">
        <f t="shared" si="462"/>
        <v>59</v>
      </c>
      <c r="Y1442">
        <f>INDEX(Testing!$N$17:$N$23,FLOOR(('Frame Table'!T1442-($E$6*V1442)-($E$6*60*U1442))/'Frame Table'!$F$6,1)+1)</f>
        <v>58</v>
      </c>
      <c r="AB1442">
        <f t="shared" si="459"/>
        <v>1434</v>
      </c>
      <c r="AC1442">
        <f t="shared" si="455"/>
        <v>1368036</v>
      </c>
      <c r="AD1442">
        <f t="shared" si="450"/>
        <v>0</v>
      </c>
      <c r="AE1442">
        <f t="shared" si="451"/>
        <v>53</v>
      </c>
      <c r="AF1442">
        <f>INDEX(Testing!$K$17:$K$23,FLOOR(('Frame Table'!AC1442-($E$6*AE1442)-($E$6*60*AD1442))/'Frame Table'!$F$6,1)+1)</f>
        <v>48</v>
      </c>
      <c r="AG1442">
        <f t="shared" si="463"/>
        <v>43</v>
      </c>
      <c r="AH1442">
        <f>INDEX(Testing!$N$17:$N$23,FLOOR(('Frame Table'!AC1442-($E$6*AE1442)-($E$6*60*AD1442))/'Frame Table'!$F$6,1)+1)</f>
        <v>38</v>
      </c>
    </row>
    <row r="1443" spans="1:34" x14ac:dyDescent="0.25">
      <c r="A1443">
        <f t="shared" si="456"/>
        <v>1435</v>
      </c>
      <c r="B1443">
        <f t="shared" si="452"/>
        <v>1826755</v>
      </c>
      <c r="C1443">
        <f t="shared" si="444"/>
        <v>1</v>
      </c>
      <c r="D1443">
        <f t="shared" si="445"/>
        <v>11</v>
      </c>
      <c r="E1443">
        <f>INDEX(Testing!$K$17:$K$23,FLOOR(('Frame Table'!B1443-($E$6*D1443)-($E$6*60*C1443))/'Frame Table'!$F$6,1)+1)</f>
        <v>48</v>
      </c>
      <c r="F1443">
        <f t="shared" si="460"/>
        <v>35</v>
      </c>
      <c r="G1443">
        <f>INDEX(Testing!$N$17:$N$23,FLOOR(('Frame Table'!B1443-($E$6*D1443)-($E$6*60*C1443))/'Frame Table'!$F$6,1)+1)</f>
        <v>38</v>
      </c>
      <c r="J1443">
        <f t="shared" si="457"/>
        <v>1435</v>
      </c>
      <c r="K1443">
        <f t="shared" si="453"/>
        <v>1565585</v>
      </c>
      <c r="L1443">
        <f t="shared" si="446"/>
        <v>1</v>
      </c>
      <c r="M1443">
        <f t="shared" si="447"/>
        <v>1</v>
      </c>
      <c r="N1443">
        <f>INDEX(Testing!$K$17:$K$23,FLOOR(('Frame Table'!K1443-($E$6*M1443)-($E$6*60*L1443))/'Frame Table'!$F$6,1)+1)</f>
        <v>0</v>
      </c>
      <c r="O1443">
        <f t="shared" si="461"/>
        <v>15</v>
      </c>
      <c r="P1443">
        <f>INDEX(Testing!$N$17:$N$23,FLOOR(('Frame Table'!K1443-($E$6*M1443)-($E$6*60*L1443))/'Frame Table'!$F$6,1)+1)</f>
        <v>0</v>
      </c>
      <c r="S1443">
        <f t="shared" si="458"/>
        <v>1435</v>
      </c>
      <c r="T1443">
        <f t="shared" si="454"/>
        <v>2192680</v>
      </c>
      <c r="U1443">
        <f t="shared" si="448"/>
        <v>1</v>
      </c>
      <c r="V1443">
        <f t="shared" si="449"/>
        <v>25</v>
      </c>
      <c r="W1443">
        <f>INDEX(Testing!$K$17:$K$23,FLOOR(('Frame Table'!T1443-($E$6*V1443)-($E$6*60*U1443))/'Frame Table'!$F$6,1)+1)</f>
        <v>82</v>
      </c>
      <c r="X1443">
        <f t="shared" si="462"/>
        <v>65</v>
      </c>
      <c r="Y1443">
        <f>INDEX(Testing!$N$17:$N$23,FLOOR(('Frame Table'!T1443-($E$6*V1443)-($E$6*60*U1443))/'Frame Table'!$F$6,1)+1)</f>
        <v>77</v>
      </c>
      <c r="AB1443">
        <f t="shared" si="459"/>
        <v>1435</v>
      </c>
      <c r="AC1443">
        <f t="shared" si="455"/>
        <v>1368990</v>
      </c>
      <c r="AD1443">
        <f t="shared" si="450"/>
        <v>0</v>
      </c>
      <c r="AE1443">
        <f t="shared" si="451"/>
        <v>53</v>
      </c>
      <c r="AF1443">
        <f>INDEX(Testing!$K$17:$K$23,FLOOR(('Frame Table'!AC1443-($E$6*AE1443)-($E$6*60*AD1443))/'Frame Table'!$F$6,1)+1)</f>
        <v>48</v>
      </c>
      <c r="AG1443">
        <f t="shared" si="463"/>
        <v>47</v>
      </c>
      <c r="AH1443">
        <f>INDEX(Testing!$N$17:$N$23,FLOOR(('Frame Table'!AC1443-($E$6*AE1443)-($E$6*60*AD1443))/'Frame Table'!$F$6,1)+1)</f>
        <v>38</v>
      </c>
    </row>
    <row r="1444" spans="1:34" x14ac:dyDescent="0.25">
      <c r="A1444">
        <f t="shared" si="456"/>
        <v>1436</v>
      </c>
      <c r="B1444">
        <f t="shared" si="452"/>
        <v>1828028</v>
      </c>
      <c r="C1444">
        <f t="shared" si="444"/>
        <v>1</v>
      </c>
      <c r="D1444">
        <f t="shared" si="445"/>
        <v>11</v>
      </c>
      <c r="E1444">
        <f>INDEX(Testing!$K$17:$K$23,FLOOR(('Frame Table'!B1444-($E$6*D1444)-($E$6*60*C1444))/'Frame Table'!$F$6,1)+1)</f>
        <v>48</v>
      </c>
      <c r="F1444">
        <f t="shared" si="460"/>
        <v>40</v>
      </c>
      <c r="G1444">
        <f>INDEX(Testing!$N$17:$N$23,FLOOR(('Frame Table'!B1444-($E$6*D1444)-($E$6*60*C1444))/'Frame Table'!$F$6,1)+1)</f>
        <v>38</v>
      </c>
      <c r="J1444">
        <f t="shared" si="457"/>
        <v>1436</v>
      </c>
      <c r="K1444">
        <f t="shared" si="453"/>
        <v>1566676</v>
      </c>
      <c r="L1444">
        <f t="shared" si="446"/>
        <v>1</v>
      </c>
      <c r="M1444">
        <f t="shared" si="447"/>
        <v>1</v>
      </c>
      <c r="N1444">
        <f>INDEX(Testing!$K$17:$K$23,FLOOR(('Frame Table'!K1444-($E$6*M1444)-($E$6*60*L1444))/'Frame Table'!$F$6,1)+1)</f>
        <v>25</v>
      </c>
      <c r="O1444">
        <f t="shared" si="461"/>
        <v>19</v>
      </c>
      <c r="P1444">
        <f>INDEX(Testing!$N$17:$N$23,FLOOR(('Frame Table'!K1444-($E$6*M1444)-($E$6*60*L1444))/'Frame Table'!$F$6,1)+1)</f>
        <v>19</v>
      </c>
      <c r="S1444">
        <f t="shared" si="458"/>
        <v>1436</v>
      </c>
      <c r="T1444">
        <f t="shared" si="454"/>
        <v>2194208</v>
      </c>
      <c r="U1444">
        <f t="shared" si="448"/>
        <v>1</v>
      </c>
      <c r="V1444">
        <f t="shared" si="449"/>
        <v>25</v>
      </c>
      <c r="W1444">
        <f>INDEX(Testing!$K$17:$K$23,FLOOR(('Frame Table'!T1444-($E$6*V1444)-($E$6*60*U1444))/'Frame Table'!$F$6,1)+1)</f>
        <v>82</v>
      </c>
      <c r="X1444">
        <f t="shared" si="462"/>
        <v>71</v>
      </c>
      <c r="Y1444">
        <f>INDEX(Testing!$N$17:$N$23,FLOOR(('Frame Table'!T1444-($E$6*V1444)-($E$6*60*U1444))/'Frame Table'!$F$6,1)+1)</f>
        <v>77</v>
      </c>
      <c r="AB1444">
        <f t="shared" si="459"/>
        <v>1436</v>
      </c>
      <c r="AC1444">
        <f t="shared" si="455"/>
        <v>1369944</v>
      </c>
      <c r="AD1444">
        <f t="shared" si="450"/>
        <v>0</v>
      </c>
      <c r="AE1444">
        <f t="shared" si="451"/>
        <v>53</v>
      </c>
      <c r="AF1444">
        <f>INDEX(Testing!$K$17:$K$23,FLOOR(('Frame Table'!AC1444-($E$6*AE1444)-($E$6*60*AD1444))/'Frame Table'!$F$6,1)+1)</f>
        <v>61</v>
      </c>
      <c r="AG1444">
        <f t="shared" si="463"/>
        <v>51</v>
      </c>
      <c r="AH1444">
        <f>INDEX(Testing!$N$17:$N$23,FLOOR(('Frame Table'!AC1444-($E$6*AE1444)-($E$6*60*AD1444))/'Frame Table'!$F$6,1)+1)</f>
        <v>58</v>
      </c>
    </row>
    <row r="1445" spans="1:34" x14ac:dyDescent="0.25">
      <c r="A1445">
        <f t="shared" si="456"/>
        <v>1437</v>
      </c>
      <c r="B1445">
        <f t="shared" si="452"/>
        <v>1829301</v>
      </c>
      <c r="C1445">
        <f t="shared" si="444"/>
        <v>1</v>
      </c>
      <c r="D1445">
        <f t="shared" si="445"/>
        <v>11</v>
      </c>
      <c r="E1445">
        <f>INDEX(Testing!$K$17:$K$23,FLOOR(('Frame Table'!B1445-($E$6*D1445)-($E$6*60*C1445))/'Frame Table'!$F$6,1)+1)</f>
        <v>48</v>
      </c>
      <c r="F1445">
        <f t="shared" si="460"/>
        <v>45</v>
      </c>
      <c r="G1445">
        <f>INDEX(Testing!$N$17:$N$23,FLOOR(('Frame Table'!B1445-($E$6*D1445)-($E$6*60*C1445))/'Frame Table'!$F$6,1)+1)</f>
        <v>38</v>
      </c>
      <c r="J1445">
        <f t="shared" si="457"/>
        <v>1437</v>
      </c>
      <c r="K1445">
        <f t="shared" si="453"/>
        <v>1567767</v>
      </c>
      <c r="L1445">
        <f t="shared" si="446"/>
        <v>1</v>
      </c>
      <c r="M1445">
        <f t="shared" si="447"/>
        <v>1</v>
      </c>
      <c r="N1445">
        <f>INDEX(Testing!$K$17:$K$23,FLOOR(('Frame Table'!K1445-($E$6*M1445)-($E$6*60*L1445))/'Frame Table'!$F$6,1)+1)</f>
        <v>25</v>
      </c>
      <c r="O1445">
        <f t="shared" si="461"/>
        <v>24</v>
      </c>
      <c r="P1445">
        <f>INDEX(Testing!$N$17:$N$23,FLOOR(('Frame Table'!K1445-($E$6*M1445)-($E$6*60*L1445))/'Frame Table'!$F$6,1)+1)</f>
        <v>19</v>
      </c>
      <c r="S1445">
        <f t="shared" si="458"/>
        <v>1437</v>
      </c>
      <c r="T1445">
        <f t="shared" si="454"/>
        <v>2195736</v>
      </c>
      <c r="U1445">
        <f t="shared" si="448"/>
        <v>1</v>
      </c>
      <c r="V1445">
        <f t="shared" si="449"/>
        <v>25</v>
      </c>
      <c r="W1445">
        <f>INDEX(Testing!$K$17:$K$23,FLOOR(('Frame Table'!T1445-($E$6*V1445)-($E$6*60*U1445))/'Frame Table'!$F$6,1)+1)</f>
        <v>82</v>
      </c>
      <c r="X1445">
        <f t="shared" si="462"/>
        <v>77</v>
      </c>
      <c r="Y1445">
        <f>INDEX(Testing!$N$17:$N$23,FLOOR(('Frame Table'!T1445-($E$6*V1445)-($E$6*60*U1445))/'Frame Table'!$F$6,1)+1)</f>
        <v>77</v>
      </c>
      <c r="AB1445">
        <f t="shared" si="459"/>
        <v>1437</v>
      </c>
      <c r="AC1445">
        <f t="shared" si="455"/>
        <v>1370898</v>
      </c>
      <c r="AD1445">
        <f t="shared" si="450"/>
        <v>0</v>
      </c>
      <c r="AE1445">
        <f t="shared" si="451"/>
        <v>53</v>
      </c>
      <c r="AF1445">
        <f>INDEX(Testing!$K$17:$K$23,FLOOR(('Frame Table'!AC1445-($E$6*AE1445)-($E$6*60*AD1445))/'Frame Table'!$F$6,1)+1)</f>
        <v>61</v>
      </c>
      <c r="AG1445">
        <f t="shared" si="463"/>
        <v>55</v>
      </c>
      <c r="AH1445">
        <f>INDEX(Testing!$N$17:$N$23,FLOOR(('Frame Table'!AC1445-($E$6*AE1445)-($E$6*60*AD1445))/'Frame Table'!$F$6,1)+1)</f>
        <v>58</v>
      </c>
    </row>
    <row r="1446" spans="1:34" x14ac:dyDescent="0.25">
      <c r="A1446">
        <f t="shared" si="456"/>
        <v>1438</v>
      </c>
      <c r="B1446">
        <f t="shared" si="452"/>
        <v>1830574</v>
      </c>
      <c r="C1446">
        <f t="shared" si="444"/>
        <v>1</v>
      </c>
      <c r="D1446">
        <f t="shared" si="445"/>
        <v>11</v>
      </c>
      <c r="E1446">
        <f>INDEX(Testing!$K$17:$K$23,FLOOR(('Frame Table'!B1446-($E$6*D1446)-($E$6*60*C1446))/'Frame Table'!$F$6,1)+1)</f>
        <v>61</v>
      </c>
      <c r="F1446">
        <f t="shared" si="460"/>
        <v>50</v>
      </c>
      <c r="G1446">
        <f>INDEX(Testing!$N$17:$N$23,FLOOR(('Frame Table'!B1446-($E$6*D1446)-($E$6*60*C1446))/'Frame Table'!$F$6,1)+1)</f>
        <v>58</v>
      </c>
      <c r="J1446">
        <f t="shared" si="457"/>
        <v>1438</v>
      </c>
      <c r="K1446">
        <f t="shared" si="453"/>
        <v>1568858</v>
      </c>
      <c r="L1446">
        <f t="shared" si="446"/>
        <v>1</v>
      </c>
      <c r="M1446">
        <f t="shared" si="447"/>
        <v>1</v>
      </c>
      <c r="N1446">
        <f>INDEX(Testing!$K$17:$K$23,FLOOR(('Frame Table'!K1446-($E$6*M1446)-($E$6*60*L1446))/'Frame Table'!$F$6,1)+1)</f>
        <v>25</v>
      </c>
      <c r="O1446">
        <f t="shared" si="461"/>
        <v>28</v>
      </c>
      <c r="P1446">
        <f>INDEX(Testing!$N$17:$N$23,FLOOR(('Frame Table'!K1446-($E$6*M1446)-($E$6*60*L1446))/'Frame Table'!$F$6,1)+1)</f>
        <v>19</v>
      </c>
      <c r="S1446">
        <f t="shared" si="458"/>
        <v>1438</v>
      </c>
      <c r="T1446">
        <f t="shared" si="454"/>
        <v>2197264</v>
      </c>
      <c r="U1446">
        <f t="shared" si="448"/>
        <v>1</v>
      </c>
      <c r="V1446">
        <f t="shared" si="449"/>
        <v>25</v>
      </c>
      <c r="W1446">
        <f>INDEX(Testing!$K$17:$K$23,FLOOR(('Frame Table'!T1446-($E$6*V1446)-($E$6*60*U1446))/'Frame Table'!$F$6,1)+1)</f>
        <v>97</v>
      </c>
      <c r="X1446">
        <f t="shared" si="462"/>
        <v>83</v>
      </c>
      <c r="Y1446">
        <f>INDEX(Testing!$N$17:$N$23,FLOOR(('Frame Table'!T1446-($E$6*V1446)-($E$6*60*U1446))/'Frame Table'!$F$6,1)+1)</f>
        <v>96</v>
      </c>
      <c r="AB1446">
        <f t="shared" si="459"/>
        <v>1438</v>
      </c>
      <c r="AC1446">
        <f t="shared" si="455"/>
        <v>1371852</v>
      </c>
      <c r="AD1446">
        <f t="shared" si="450"/>
        <v>0</v>
      </c>
      <c r="AE1446">
        <f t="shared" si="451"/>
        <v>53</v>
      </c>
      <c r="AF1446">
        <f>INDEX(Testing!$K$17:$K$23,FLOOR(('Frame Table'!AC1446-($E$6*AE1446)-($E$6*60*AD1446))/'Frame Table'!$F$6,1)+1)</f>
        <v>61</v>
      </c>
      <c r="AG1446">
        <f t="shared" si="463"/>
        <v>58</v>
      </c>
      <c r="AH1446">
        <f>INDEX(Testing!$N$17:$N$23,FLOOR(('Frame Table'!AC1446-($E$6*AE1446)-($E$6*60*AD1446))/'Frame Table'!$F$6,1)+1)</f>
        <v>58</v>
      </c>
    </row>
    <row r="1447" spans="1:34" x14ac:dyDescent="0.25">
      <c r="A1447">
        <f t="shared" si="456"/>
        <v>1439</v>
      </c>
      <c r="B1447">
        <f t="shared" si="452"/>
        <v>1831847</v>
      </c>
      <c r="C1447">
        <f t="shared" si="444"/>
        <v>1</v>
      </c>
      <c r="D1447">
        <f t="shared" si="445"/>
        <v>11</v>
      </c>
      <c r="E1447">
        <f>INDEX(Testing!$K$17:$K$23,FLOOR(('Frame Table'!B1447-($E$6*D1447)-($E$6*60*C1447))/'Frame Table'!$F$6,1)+1)</f>
        <v>61</v>
      </c>
      <c r="F1447">
        <f t="shared" si="460"/>
        <v>55</v>
      </c>
      <c r="G1447">
        <f>INDEX(Testing!$N$17:$N$23,FLOOR(('Frame Table'!B1447-($E$6*D1447)-($E$6*60*C1447))/'Frame Table'!$F$6,1)+1)</f>
        <v>58</v>
      </c>
      <c r="J1447">
        <f t="shared" si="457"/>
        <v>1439</v>
      </c>
      <c r="K1447">
        <f t="shared" si="453"/>
        <v>1569949</v>
      </c>
      <c r="L1447">
        <f t="shared" si="446"/>
        <v>1</v>
      </c>
      <c r="M1447">
        <f t="shared" si="447"/>
        <v>1</v>
      </c>
      <c r="N1447">
        <f>INDEX(Testing!$K$17:$K$23,FLOOR(('Frame Table'!K1447-($E$6*M1447)-($E$6*60*L1447))/'Frame Table'!$F$6,1)+1)</f>
        <v>48</v>
      </c>
      <c r="O1447">
        <f t="shared" si="461"/>
        <v>32</v>
      </c>
      <c r="P1447">
        <f>INDEX(Testing!$N$17:$N$23,FLOOR(('Frame Table'!K1447-($E$6*M1447)-($E$6*60*L1447))/'Frame Table'!$F$6,1)+1)</f>
        <v>38</v>
      </c>
      <c r="S1447">
        <f t="shared" si="458"/>
        <v>1439</v>
      </c>
      <c r="T1447">
        <f t="shared" si="454"/>
        <v>2198792</v>
      </c>
      <c r="U1447">
        <f t="shared" si="448"/>
        <v>1</v>
      </c>
      <c r="V1447">
        <f t="shared" si="449"/>
        <v>25</v>
      </c>
      <c r="W1447">
        <f>INDEX(Testing!$K$17:$K$23,FLOOR(('Frame Table'!T1447-($E$6*V1447)-($E$6*60*U1447))/'Frame Table'!$F$6,1)+1)</f>
        <v>97</v>
      </c>
      <c r="X1447">
        <f t="shared" si="462"/>
        <v>89</v>
      </c>
      <c r="Y1447">
        <f>INDEX(Testing!$N$17:$N$23,FLOOR(('Frame Table'!T1447-($E$6*V1447)-($E$6*60*U1447))/'Frame Table'!$F$6,1)+1)</f>
        <v>96</v>
      </c>
      <c r="AB1447">
        <f t="shared" si="459"/>
        <v>1439</v>
      </c>
      <c r="AC1447">
        <f t="shared" si="455"/>
        <v>1372806</v>
      </c>
      <c r="AD1447">
        <f t="shared" si="450"/>
        <v>0</v>
      </c>
      <c r="AE1447">
        <f t="shared" si="451"/>
        <v>53</v>
      </c>
      <c r="AF1447">
        <f>INDEX(Testing!$K$17:$K$23,FLOOR(('Frame Table'!AC1447-($E$6*AE1447)-($E$6*60*AD1447))/'Frame Table'!$F$6,1)+1)</f>
        <v>61</v>
      </c>
      <c r="AG1447">
        <f t="shared" si="463"/>
        <v>62</v>
      </c>
      <c r="AH1447">
        <f>INDEX(Testing!$N$17:$N$23,FLOOR(('Frame Table'!AC1447-($E$6*AE1447)-($E$6*60*AD1447))/'Frame Table'!$F$6,1)+1)</f>
        <v>58</v>
      </c>
    </row>
    <row r="1448" spans="1:34" x14ac:dyDescent="0.25">
      <c r="A1448">
        <f t="shared" si="456"/>
        <v>1440</v>
      </c>
      <c r="B1448">
        <f t="shared" si="452"/>
        <v>1833120</v>
      </c>
      <c r="C1448">
        <f t="shared" si="444"/>
        <v>1</v>
      </c>
      <c r="D1448">
        <f t="shared" si="445"/>
        <v>11</v>
      </c>
      <c r="E1448">
        <f>INDEX(Testing!$K$17:$K$23,FLOOR(('Frame Table'!B1448-($E$6*D1448)-($E$6*60*C1448))/'Frame Table'!$F$6,1)+1)</f>
        <v>61</v>
      </c>
      <c r="F1448">
        <f t="shared" si="460"/>
        <v>60</v>
      </c>
      <c r="G1448">
        <f>INDEX(Testing!$N$17:$N$23,FLOOR(('Frame Table'!B1448-($E$6*D1448)-($E$6*60*C1448))/'Frame Table'!$F$6,1)+1)</f>
        <v>58</v>
      </c>
      <c r="J1448">
        <f t="shared" si="457"/>
        <v>1440</v>
      </c>
      <c r="K1448">
        <f t="shared" si="453"/>
        <v>1571040</v>
      </c>
      <c r="L1448">
        <f t="shared" si="446"/>
        <v>1</v>
      </c>
      <c r="M1448">
        <f t="shared" si="447"/>
        <v>1</v>
      </c>
      <c r="N1448">
        <f>INDEX(Testing!$K$17:$K$23,FLOOR(('Frame Table'!K1448-($E$6*M1448)-($E$6*60*L1448))/'Frame Table'!$F$6,1)+1)</f>
        <v>48</v>
      </c>
      <c r="O1448">
        <f t="shared" si="461"/>
        <v>36</v>
      </c>
      <c r="P1448">
        <f>INDEX(Testing!$N$17:$N$23,FLOOR(('Frame Table'!K1448-($E$6*M1448)-($E$6*60*L1448))/'Frame Table'!$F$6,1)+1)</f>
        <v>38</v>
      </c>
      <c r="S1448">
        <f t="shared" si="458"/>
        <v>1440</v>
      </c>
      <c r="T1448">
        <f t="shared" si="454"/>
        <v>2200320</v>
      </c>
      <c r="U1448">
        <f t="shared" si="448"/>
        <v>1</v>
      </c>
      <c r="V1448">
        <f t="shared" si="449"/>
        <v>25</v>
      </c>
      <c r="W1448">
        <f>INDEX(Testing!$K$17:$K$23,FLOOR(('Frame Table'!T1448-($E$6*V1448)-($E$6*60*U1448))/'Frame Table'!$F$6,1)+1)</f>
        <v>97</v>
      </c>
      <c r="X1448">
        <f t="shared" si="462"/>
        <v>95</v>
      </c>
      <c r="Y1448">
        <f>INDEX(Testing!$N$17:$N$23,FLOOR(('Frame Table'!T1448-($E$6*V1448)-($E$6*60*U1448))/'Frame Table'!$F$6,1)+1)</f>
        <v>96</v>
      </c>
      <c r="AB1448">
        <f t="shared" si="459"/>
        <v>1440</v>
      </c>
      <c r="AC1448">
        <f t="shared" si="455"/>
        <v>1373760</v>
      </c>
      <c r="AD1448">
        <f t="shared" si="450"/>
        <v>0</v>
      </c>
      <c r="AE1448">
        <f t="shared" si="451"/>
        <v>53</v>
      </c>
      <c r="AF1448">
        <f>INDEX(Testing!$K$17:$K$23,FLOOR(('Frame Table'!AC1448-($E$6*AE1448)-($E$6*60*AD1448))/'Frame Table'!$F$6,1)+1)</f>
        <v>82</v>
      </c>
      <c r="AG1448">
        <f t="shared" si="463"/>
        <v>66</v>
      </c>
      <c r="AH1448">
        <f>INDEX(Testing!$N$17:$N$23,FLOOR(('Frame Table'!AC1448-($E$6*AE1448)-($E$6*60*AD1448))/'Frame Table'!$F$6,1)+1)</f>
        <v>77</v>
      </c>
    </row>
    <row r="1449" spans="1:34" x14ac:dyDescent="0.25">
      <c r="A1449">
        <f t="shared" si="456"/>
        <v>1441</v>
      </c>
      <c r="B1449">
        <f t="shared" si="452"/>
        <v>1834393</v>
      </c>
      <c r="C1449">
        <f t="shared" si="444"/>
        <v>1</v>
      </c>
      <c r="D1449">
        <f t="shared" si="445"/>
        <v>11</v>
      </c>
      <c r="E1449">
        <f>INDEX(Testing!$K$17:$K$23,FLOOR(('Frame Table'!B1449-($E$6*D1449)-($E$6*60*C1449))/'Frame Table'!$F$6,1)+1)</f>
        <v>82</v>
      </c>
      <c r="F1449">
        <f t="shared" si="460"/>
        <v>65</v>
      </c>
      <c r="G1449">
        <f>INDEX(Testing!$N$17:$N$23,FLOOR(('Frame Table'!B1449-($E$6*D1449)-($E$6*60*C1449))/'Frame Table'!$F$6,1)+1)</f>
        <v>77</v>
      </c>
      <c r="J1449">
        <f t="shared" si="457"/>
        <v>1441</v>
      </c>
      <c r="K1449">
        <f t="shared" si="453"/>
        <v>1572131</v>
      </c>
      <c r="L1449">
        <f t="shared" si="446"/>
        <v>1</v>
      </c>
      <c r="M1449">
        <f t="shared" si="447"/>
        <v>1</v>
      </c>
      <c r="N1449">
        <f>INDEX(Testing!$K$17:$K$23,FLOOR(('Frame Table'!K1449-($E$6*M1449)-($E$6*60*L1449))/'Frame Table'!$F$6,1)+1)</f>
        <v>48</v>
      </c>
      <c r="O1449">
        <f t="shared" si="461"/>
        <v>41</v>
      </c>
      <c r="P1449">
        <f>INDEX(Testing!$N$17:$N$23,FLOOR(('Frame Table'!K1449-($E$6*M1449)-($E$6*60*L1449))/'Frame Table'!$F$6,1)+1)</f>
        <v>38</v>
      </c>
      <c r="S1449">
        <f t="shared" si="458"/>
        <v>1441</v>
      </c>
      <c r="T1449">
        <f t="shared" si="454"/>
        <v>2201848</v>
      </c>
      <c r="U1449">
        <f t="shared" si="448"/>
        <v>1</v>
      </c>
      <c r="V1449">
        <f t="shared" si="449"/>
        <v>26</v>
      </c>
      <c r="W1449">
        <f>INDEX(Testing!$K$17:$K$23,FLOOR(('Frame Table'!T1449-($E$6*V1449)-($E$6*60*U1449))/'Frame Table'!$F$6,1)+1)</f>
        <v>0</v>
      </c>
      <c r="X1449">
        <f t="shared" si="462"/>
        <v>0</v>
      </c>
      <c r="Y1449">
        <f>INDEX(Testing!$N$17:$N$23,FLOOR(('Frame Table'!T1449-($E$6*V1449)-($E$6*60*U1449))/'Frame Table'!$F$6,1)+1)</f>
        <v>0</v>
      </c>
      <c r="AB1449">
        <f t="shared" si="459"/>
        <v>1441</v>
      </c>
      <c r="AC1449">
        <f t="shared" si="455"/>
        <v>1374714</v>
      </c>
      <c r="AD1449">
        <f t="shared" si="450"/>
        <v>0</v>
      </c>
      <c r="AE1449">
        <f t="shared" si="451"/>
        <v>53</v>
      </c>
      <c r="AF1449">
        <f>INDEX(Testing!$K$17:$K$23,FLOOR(('Frame Table'!AC1449-($E$6*AE1449)-($E$6*60*AD1449))/'Frame Table'!$F$6,1)+1)</f>
        <v>82</v>
      </c>
      <c r="AG1449">
        <f t="shared" si="463"/>
        <v>69</v>
      </c>
      <c r="AH1449">
        <f>INDEX(Testing!$N$17:$N$23,FLOOR(('Frame Table'!AC1449-($E$6*AE1449)-($E$6*60*AD1449))/'Frame Table'!$F$6,1)+1)</f>
        <v>77</v>
      </c>
    </row>
    <row r="1450" spans="1:34" x14ac:dyDescent="0.25">
      <c r="A1450">
        <f t="shared" si="456"/>
        <v>1442</v>
      </c>
      <c r="B1450">
        <f t="shared" si="452"/>
        <v>1835666</v>
      </c>
      <c r="C1450">
        <f t="shared" si="444"/>
        <v>1</v>
      </c>
      <c r="D1450">
        <f t="shared" si="445"/>
        <v>11</v>
      </c>
      <c r="E1450">
        <f>INDEX(Testing!$K$17:$K$23,FLOOR(('Frame Table'!B1450-($E$6*D1450)-($E$6*60*C1450))/'Frame Table'!$F$6,1)+1)</f>
        <v>82</v>
      </c>
      <c r="F1450">
        <f t="shared" si="460"/>
        <v>70</v>
      </c>
      <c r="G1450">
        <f>INDEX(Testing!$N$17:$N$23,FLOOR(('Frame Table'!B1450-($E$6*D1450)-($E$6*60*C1450))/'Frame Table'!$F$6,1)+1)</f>
        <v>77</v>
      </c>
      <c r="J1450">
        <f t="shared" si="457"/>
        <v>1442</v>
      </c>
      <c r="K1450">
        <f t="shared" si="453"/>
        <v>1573222</v>
      </c>
      <c r="L1450">
        <f t="shared" si="446"/>
        <v>1</v>
      </c>
      <c r="M1450">
        <f t="shared" si="447"/>
        <v>1</v>
      </c>
      <c r="N1450">
        <f>INDEX(Testing!$K$17:$K$23,FLOOR(('Frame Table'!K1450-($E$6*M1450)-($E$6*60*L1450))/'Frame Table'!$F$6,1)+1)</f>
        <v>48</v>
      </c>
      <c r="O1450">
        <f t="shared" si="461"/>
        <v>45</v>
      </c>
      <c r="P1450">
        <f>INDEX(Testing!$N$17:$N$23,FLOOR(('Frame Table'!K1450-($E$6*M1450)-($E$6*60*L1450))/'Frame Table'!$F$6,1)+1)</f>
        <v>38</v>
      </c>
      <c r="S1450">
        <f t="shared" si="458"/>
        <v>1442</v>
      </c>
      <c r="T1450">
        <f t="shared" si="454"/>
        <v>2203376</v>
      </c>
      <c r="U1450">
        <f t="shared" si="448"/>
        <v>1</v>
      </c>
      <c r="V1450">
        <f t="shared" si="449"/>
        <v>26</v>
      </c>
      <c r="W1450">
        <f>INDEX(Testing!$K$17:$K$23,FLOOR(('Frame Table'!T1450-($E$6*V1450)-($E$6*60*U1450))/'Frame Table'!$F$6,1)+1)</f>
        <v>0</v>
      </c>
      <c r="X1450">
        <f t="shared" si="462"/>
        <v>6</v>
      </c>
      <c r="Y1450">
        <f>INDEX(Testing!$N$17:$N$23,FLOOR(('Frame Table'!T1450-($E$6*V1450)-($E$6*60*U1450))/'Frame Table'!$F$6,1)+1)</f>
        <v>0</v>
      </c>
      <c r="AB1450">
        <f t="shared" si="459"/>
        <v>1442</v>
      </c>
      <c r="AC1450">
        <f t="shared" si="455"/>
        <v>1375668</v>
      </c>
      <c r="AD1450">
        <f t="shared" si="450"/>
        <v>0</v>
      </c>
      <c r="AE1450">
        <f t="shared" si="451"/>
        <v>53</v>
      </c>
      <c r="AF1450">
        <f>INDEX(Testing!$K$17:$K$23,FLOOR(('Frame Table'!AC1450-($E$6*AE1450)-($E$6*60*AD1450))/'Frame Table'!$F$6,1)+1)</f>
        <v>82</v>
      </c>
      <c r="AG1450">
        <f t="shared" si="463"/>
        <v>73</v>
      </c>
      <c r="AH1450">
        <f>INDEX(Testing!$N$17:$N$23,FLOOR(('Frame Table'!AC1450-($E$6*AE1450)-($E$6*60*AD1450))/'Frame Table'!$F$6,1)+1)</f>
        <v>77</v>
      </c>
    </row>
    <row r="1451" spans="1:34" x14ac:dyDescent="0.25">
      <c r="A1451">
        <f t="shared" si="456"/>
        <v>1443</v>
      </c>
      <c r="B1451">
        <f t="shared" si="452"/>
        <v>1836939</v>
      </c>
      <c r="C1451">
        <f t="shared" si="444"/>
        <v>1</v>
      </c>
      <c r="D1451">
        <f t="shared" si="445"/>
        <v>11</v>
      </c>
      <c r="E1451">
        <f>INDEX(Testing!$K$17:$K$23,FLOOR(('Frame Table'!B1451-($E$6*D1451)-($E$6*60*C1451))/'Frame Table'!$F$6,1)+1)</f>
        <v>82</v>
      </c>
      <c r="F1451">
        <f t="shared" si="460"/>
        <v>75</v>
      </c>
      <c r="G1451">
        <f>INDEX(Testing!$N$17:$N$23,FLOOR(('Frame Table'!B1451-($E$6*D1451)-($E$6*60*C1451))/'Frame Table'!$F$6,1)+1)</f>
        <v>77</v>
      </c>
      <c r="J1451">
        <f t="shared" si="457"/>
        <v>1443</v>
      </c>
      <c r="K1451">
        <f t="shared" si="453"/>
        <v>1574313</v>
      </c>
      <c r="L1451">
        <f t="shared" si="446"/>
        <v>1</v>
      </c>
      <c r="M1451">
        <f t="shared" si="447"/>
        <v>1</v>
      </c>
      <c r="N1451">
        <f>INDEX(Testing!$K$17:$K$23,FLOOR(('Frame Table'!K1451-($E$6*M1451)-($E$6*60*L1451))/'Frame Table'!$F$6,1)+1)</f>
        <v>61</v>
      </c>
      <c r="O1451">
        <f t="shared" si="461"/>
        <v>49</v>
      </c>
      <c r="P1451">
        <f>INDEX(Testing!$N$17:$N$23,FLOOR(('Frame Table'!K1451-($E$6*M1451)-($E$6*60*L1451))/'Frame Table'!$F$6,1)+1)</f>
        <v>58</v>
      </c>
      <c r="S1451">
        <f t="shared" si="458"/>
        <v>1443</v>
      </c>
      <c r="T1451">
        <f t="shared" si="454"/>
        <v>2204904</v>
      </c>
      <c r="U1451">
        <f t="shared" si="448"/>
        <v>1</v>
      </c>
      <c r="V1451">
        <f t="shared" si="449"/>
        <v>26</v>
      </c>
      <c r="W1451">
        <f>INDEX(Testing!$K$17:$K$23,FLOOR(('Frame Table'!T1451-($E$6*V1451)-($E$6*60*U1451))/'Frame Table'!$F$6,1)+1)</f>
        <v>0</v>
      </c>
      <c r="X1451">
        <f t="shared" si="462"/>
        <v>12</v>
      </c>
      <c r="Y1451">
        <f>INDEX(Testing!$N$17:$N$23,FLOOR(('Frame Table'!T1451-($E$6*V1451)-($E$6*60*U1451))/'Frame Table'!$F$6,1)+1)</f>
        <v>0</v>
      </c>
      <c r="AB1451">
        <f t="shared" si="459"/>
        <v>1443</v>
      </c>
      <c r="AC1451">
        <f t="shared" si="455"/>
        <v>1376622</v>
      </c>
      <c r="AD1451">
        <f t="shared" si="450"/>
        <v>0</v>
      </c>
      <c r="AE1451">
        <f t="shared" si="451"/>
        <v>53</v>
      </c>
      <c r="AF1451">
        <f>INDEX(Testing!$K$17:$K$23,FLOOR(('Frame Table'!AC1451-($E$6*AE1451)-($E$6*60*AD1451))/'Frame Table'!$F$6,1)+1)</f>
        <v>82</v>
      </c>
      <c r="AG1451">
        <f t="shared" si="463"/>
        <v>77</v>
      </c>
      <c r="AH1451">
        <f>INDEX(Testing!$N$17:$N$23,FLOOR(('Frame Table'!AC1451-($E$6*AE1451)-($E$6*60*AD1451))/'Frame Table'!$F$6,1)+1)</f>
        <v>77</v>
      </c>
    </row>
    <row r="1452" spans="1:34" x14ac:dyDescent="0.25">
      <c r="A1452">
        <f t="shared" si="456"/>
        <v>1444</v>
      </c>
      <c r="B1452">
        <f t="shared" si="452"/>
        <v>1838212</v>
      </c>
      <c r="C1452">
        <f t="shared" si="444"/>
        <v>1</v>
      </c>
      <c r="D1452">
        <f t="shared" si="445"/>
        <v>11</v>
      </c>
      <c r="E1452">
        <f>INDEX(Testing!$K$17:$K$23,FLOOR(('Frame Table'!B1452-($E$6*D1452)-($E$6*60*C1452))/'Frame Table'!$F$6,1)+1)</f>
        <v>97</v>
      </c>
      <c r="F1452">
        <f t="shared" si="460"/>
        <v>80</v>
      </c>
      <c r="G1452">
        <f>INDEX(Testing!$N$17:$N$23,FLOOR(('Frame Table'!B1452-($E$6*D1452)-($E$6*60*C1452))/'Frame Table'!$F$6,1)+1)</f>
        <v>96</v>
      </c>
      <c r="J1452">
        <f t="shared" si="457"/>
        <v>1444</v>
      </c>
      <c r="K1452">
        <f t="shared" si="453"/>
        <v>1575404</v>
      </c>
      <c r="L1452">
        <f t="shared" si="446"/>
        <v>1</v>
      </c>
      <c r="M1452">
        <f t="shared" si="447"/>
        <v>1</v>
      </c>
      <c r="N1452">
        <f>INDEX(Testing!$K$17:$K$23,FLOOR(('Frame Table'!K1452-($E$6*M1452)-($E$6*60*L1452))/'Frame Table'!$F$6,1)+1)</f>
        <v>61</v>
      </c>
      <c r="O1452">
        <f t="shared" si="461"/>
        <v>53</v>
      </c>
      <c r="P1452">
        <f>INDEX(Testing!$N$17:$N$23,FLOOR(('Frame Table'!K1452-($E$6*M1452)-($E$6*60*L1452))/'Frame Table'!$F$6,1)+1)</f>
        <v>58</v>
      </c>
      <c r="S1452">
        <f t="shared" si="458"/>
        <v>1444</v>
      </c>
      <c r="T1452">
        <f t="shared" si="454"/>
        <v>2206432</v>
      </c>
      <c r="U1452">
        <f t="shared" si="448"/>
        <v>1</v>
      </c>
      <c r="V1452">
        <f t="shared" si="449"/>
        <v>26</v>
      </c>
      <c r="W1452">
        <f>INDEX(Testing!$K$17:$K$23,FLOOR(('Frame Table'!T1452-($E$6*V1452)-($E$6*60*U1452))/'Frame Table'!$F$6,1)+1)</f>
        <v>25</v>
      </c>
      <c r="X1452">
        <f t="shared" si="462"/>
        <v>18</v>
      </c>
      <c r="Y1452">
        <f>INDEX(Testing!$N$17:$N$23,FLOOR(('Frame Table'!T1452-($E$6*V1452)-($E$6*60*U1452))/'Frame Table'!$F$6,1)+1)</f>
        <v>19</v>
      </c>
      <c r="AB1452">
        <f t="shared" si="459"/>
        <v>1444</v>
      </c>
      <c r="AC1452">
        <f t="shared" si="455"/>
        <v>1377576</v>
      </c>
      <c r="AD1452">
        <f t="shared" si="450"/>
        <v>0</v>
      </c>
      <c r="AE1452">
        <f t="shared" si="451"/>
        <v>53</v>
      </c>
      <c r="AF1452">
        <f>INDEX(Testing!$K$17:$K$23,FLOOR(('Frame Table'!AC1452-($E$6*AE1452)-($E$6*60*AD1452))/'Frame Table'!$F$6,1)+1)</f>
        <v>97</v>
      </c>
      <c r="AG1452">
        <f t="shared" si="463"/>
        <v>81</v>
      </c>
      <c r="AH1452">
        <f>INDEX(Testing!$N$17:$N$23,FLOOR(('Frame Table'!AC1452-($E$6*AE1452)-($E$6*60*AD1452))/'Frame Table'!$F$6,1)+1)</f>
        <v>96</v>
      </c>
    </row>
    <row r="1453" spans="1:34" x14ac:dyDescent="0.25">
      <c r="A1453">
        <f t="shared" si="456"/>
        <v>1445</v>
      </c>
      <c r="B1453">
        <f t="shared" si="452"/>
        <v>1839485</v>
      </c>
      <c r="C1453">
        <f t="shared" si="444"/>
        <v>1</v>
      </c>
      <c r="D1453">
        <f t="shared" si="445"/>
        <v>11</v>
      </c>
      <c r="E1453">
        <f>INDEX(Testing!$K$17:$K$23,FLOOR(('Frame Table'!B1453-($E$6*D1453)-($E$6*60*C1453))/'Frame Table'!$F$6,1)+1)</f>
        <v>97</v>
      </c>
      <c r="F1453">
        <f t="shared" si="460"/>
        <v>85</v>
      </c>
      <c r="G1453">
        <f>INDEX(Testing!$N$17:$N$23,FLOOR(('Frame Table'!B1453-($E$6*D1453)-($E$6*60*C1453))/'Frame Table'!$F$6,1)+1)</f>
        <v>96</v>
      </c>
      <c r="J1453">
        <f t="shared" si="457"/>
        <v>1445</v>
      </c>
      <c r="K1453">
        <f t="shared" si="453"/>
        <v>1576495</v>
      </c>
      <c r="L1453">
        <f t="shared" si="446"/>
        <v>1</v>
      </c>
      <c r="M1453">
        <f t="shared" si="447"/>
        <v>1</v>
      </c>
      <c r="N1453">
        <f>INDEX(Testing!$K$17:$K$23,FLOOR(('Frame Table'!K1453-($E$6*M1453)-($E$6*60*L1453))/'Frame Table'!$F$6,1)+1)</f>
        <v>61</v>
      </c>
      <c r="O1453">
        <f t="shared" si="461"/>
        <v>58</v>
      </c>
      <c r="P1453">
        <f>INDEX(Testing!$N$17:$N$23,FLOOR(('Frame Table'!K1453-($E$6*M1453)-($E$6*60*L1453))/'Frame Table'!$F$6,1)+1)</f>
        <v>58</v>
      </c>
      <c r="S1453">
        <f t="shared" si="458"/>
        <v>1445</v>
      </c>
      <c r="T1453">
        <f t="shared" si="454"/>
        <v>2207960</v>
      </c>
      <c r="U1453">
        <f t="shared" si="448"/>
        <v>1</v>
      </c>
      <c r="V1453">
        <f t="shared" si="449"/>
        <v>26</v>
      </c>
      <c r="W1453">
        <f>INDEX(Testing!$K$17:$K$23,FLOOR(('Frame Table'!T1453-($E$6*V1453)-($E$6*60*U1453))/'Frame Table'!$F$6,1)+1)</f>
        <v>25</v>
      </c>
      <c r="X1453">
        <f t="shared" si="462"/>
        <v>24</v>
      </c>
      <c r="Y1453">
        <f>INDEX(Testing!$N$17:$N$23,FLOOR(('Frame Table'!T1453-($E$6*V1453)-($E$6*60*U1453))/'Frame Table'!$F$6,1)+1)</f>
        <v>19</v>
      </c>
      <c r="AB1453">
        <f t="shared" si="459"/>
        <v>1445</v>
      </c>
      <c r="AC1453">
        <f t="shared" si="455"/>
        <v>1378530</v>
      </c>
      <c r="AD1453">
        <f t="shared" si="450"/>
        <v>0</v>
      </c>
      <c r="AE1453">
        <f t="shared" si="451"/>
        <v>53</v>
      </c>
      <c r="AF1453">
        <f>INDEX(Testing!$K$17:$K$23,FLOOR(('Frame Table'!AC1453-($E$6*AE1453)-($E$6*60*AD1453))/'Frame Table'!$F$6,1)+1)</f>
        <v>97</v>
      </c>
      <c r="AG1453">
        <f t="shared" si="463"/>
        <v>84</v>
      </c>
      <c r="AH1453">
        <f>INDEX(Testing!$N$17:$N$23,FLOOR(('Frame Table'!AC1453-($E$6*AE1453)-($E$6*60*AD1453))/'Frame Table'!$F$6,1)+1)</f>
        <v>96</v>
      </c>
    </row>
    <row r="1454" spans="1:34" x14ac:dyDescent="0.25">
      <c r="A1454">
        <f t="shared" si="456"/>
        <v>1446</v>
      </c>
      <c r="B1454">
        <f t="shared" si="452"/>
        <v>1840758</v>
      </c>
      <c r="C1454">
        <f t="shared" si="444"/>
        <v>1</v>
      </c>
      <c r="D1454">
        <f t="shared" si="445"/>
        <v>11</v>
      </c>
      <c r="E1454">
        <f>INDEX(Testing!$K$17:$K$23,FLOOR(('Frame Table'!B1454-($E$6*D1454)-($E$6*60*C1454))/'Frame Table'!$F$6,1)+1)</f>
        <v>97</v>
      </c>
      <c r="F1454">
        <f t="shared" si="460"/>
        <v>90</v>
      </c>
      <c r="G1454">
        <f>INDEX(Testing!$N$17:$N$23,FLOOR(('Frame Table'!B1454-($E$6*D1454)-($E$6*60*C1454))/'Frame Table'!$F$6,1)+1)</f>
        <v>96</v>
      </c>
      <c r="J1454">
        <f t="shared" si="457"/>
        <v>1446</v>
      </c>
      <c r="K1454">
        <f t="shared" si="453"/>
        <v>1577586</v>
      </c>
      <c r="L1454">
        <f t="shared" si="446"/>
        <v>1</v>
      </c>
      <c r="M1454">
        <f t="shared" si="447"/>
        <v>1</v>
      </c>
      <c r="N1454">
        <f>INDEX(Testing!$K$17:$K$23,FLOOR(('Frame Table'!K1454-($E$6*M1454)-($E$6*60*L1454))/'Frame Table'!$F$6,1)+1)</f>
        <v>61</v>
      </c>
      <c r="O1454">
        <f t="shared" si="461"/>
        <v>62</v>
      </c>
      <c r="P1454">
        <f>INDEX(Testing!$N$17:$N$23,FLOOR(('Frame Table'!K1454-($E$6*M1454)-($E$6*60*L1454))/'Frame Table'!$F$6,1)+1)</f>
        <v>58</v>
      </c>
      <c r="S1454">
        <f t="shared" si="458"/>
        <v>1446</v>
      </c>
      <c r="T1454">
        <f t="shared" si="454"/>
        <v>2209488</v>
      </c>
      <c r="U1454">
        <f t="shared" si="448"/>
        <v>1</v>
      </c>
      <c r="V1454">
        <f t="shared" si="449"/>
        <v>26</v>
      </c>
      <c r="W1454">
        <f>INDEX(Testing!$K$17:$K$23,FLOOR(('Frame Table'!T1454-($E$6*V1454)-($E$6*60*U1454))/'Frame Table'!$F$6,1)+1)</f>
        <v>25</v>
      </c>
      <c r="X1454">
        <f t="shared" si="462"/>
        <v>30</v>
      </c>
      <c r="Y1454">
        <f>INDEX(Testing!$N$17:$N$23,FLOOR(('Frame Table'!T1454-($E$6*V1454)-($E$6*60*U1454))/'Frame Table'!$F$6,1)+1)</f>
        <v>19</v>
      </c>
      <c r="AB1454">
        <f t="shared" si="459"/>
        <v>1446</v>
      </c>
      <c r="AC1454">
        <f t="shared" si="455"/>
        <v>1379484</v>
      </c>
      <c r="AD1454">
        <f t="shared" si="450"/>
        <v>0</v>
      </c>
      <c r="AE1454">
        <f t="shared" si="451"/>
        <v>53</v>
      </c>
      <c r="AF1454">
        <f>INDEX(Testing!$K$17:$K$23,FLOOR(('Frame Table'!AC1454-($E$6*AE1454)-($E$6*60*AD1454))/'Frame Table'!$F$6,1)+1)</f>
        <v>97</v>
      </c>
      <c r="AG1454">
        <f t="shared" si="463"/>
        <v>88</v>
      </c>
      <c r="AH1454">
        <f>INDEX(Testing!$N$17:$N$23,FLOOR(('Frame Table'!AC1454-($E$6*AE1454)-($E$6*60*AD1454))/'Frame Table'!$F$6,1)+1)</f>
        <v>96</v>
      </c>
    </row>
    <row r="1455" spans="1:34" x14ac:dyDescent="0.25">
      <c r="A1455">
        <f t="shared" si="456"/>
        <v>1447</v>
      </c>
      <c r="B1455">
        <f t="shared" si="452"/>
        <v>1842031</v>
      </c>
      <c r="C1455">
        <f t="shared" si="444"/>
        <v>1</v>
      </c>
      <c r="D1455">
        <f t="shared" si="445"/>
        <v>11</v>
      </c>
      <c r="E1455">
        <f>INDEX(Testing!$K$17:$K$23,FLOOR(('Frame Table'!B1455-($E$6*D1455)-($E$6*60*C1455))/'Frame Table'!$F$6,1)+1)</f>
        <v>97</v>
      </c>
      <c r="F1455">
        <f t="shared" si="460"/>
        <v>95</v>
      </c>
      <c r="G1455">
        <f>INDEX(Testing!$N$17:$N$23,FLOOR(('Frame Table'!B1455-($E$6*D1455)-($E$6*60*C1455))/'Frame Table'!$F$6,1)+1)</f>
        <v>96</v>
      </c>
      <c r="J1455">
        <f t="shared" si="457"/>
        <v>1447</v>
      </c>
      <c r="K1455">
        <f t="shared" si="453"/>
        <v>1578677</v>
      </c>
      <c r="L1455">
        <f t="shared" si="446"/>
        <v>1</v>
      </c>
      <c r="M1455">
        <f t="shared" si="447"/>
        <v>1</v>
      </c>
      <c r="N1455">
        <f>INDEX(Testing!$K$17:$K$23,FLOOR(('Frame Table'!K1455-($E$6*M1455)-($E$6*60*L1455))/'Frame Table'!$F$6,1)+1)</f>
        <v>82</v>
      </c>
      <c r="O1455">
        <f t="shared" si="461"/>
        <v>66</v>
      </c>
      <c r="P1455">
        <f>INDEX(Testing!$N$17:$N$23,FLOOR(('Frame Table'!K1455-($E$6*M1455)-($E$6*60*L1455))/'Frame Table'!$F$6,1)+1)</f>
        <v>77</v>
      </c>
      <c r="S1455">
        <f t="shared" si="458"/>
        <v>1447</v>
      </c>
      <c r="T1455">
        <f t="shared" si="454"/>
        <v>2211016</v>
      </c>
      <c r="U1455">
        <f t="shared" si="448"/>
        <v>1</v>
      </c>
      <c r="V1455">
        <f t="shared" si="449"/>
        <v>26</v>
      </c>
      <c r="W1455">
        <f>INDEX(Testing!$K$17:$K$23,FLOOR(('Frame Table'!T1455-($E$6*V1455)-($E$6*60*U1455))/'Frame Table'!$F$6,1)+1)</f>
        <v>48</v>
      </c>
      <c r="X1455">
        <f t="shared" si="462"/>
        <v>36</v>
      </c>
      <c r="Y1455">
        <f>INDEX(Testing!$N$17:$N$23,FLOOR(('Frame Table'!T1455-($E$6*V1455)-($E$6*60*U1455))/'Frame Table'!$F$6,1)+1)</f>
        <v>38</v>
      </c>
      <c r="AB1455">
        <f t="shared" si="459"/>
        <v>1447</v>
      </c>
      <c r="AC1455">
        <f t="shared" si="455"/>
        <v>1380438</v>
      </c>
      <c r="AD1455">
        <f t="shared" si="450"/>
        <v>0</v>
      </c>
      <c r="AE1455">
        <f t="shared" si="451"/>
        <v>53</v>
      </c>
      <c r="AF1455">
        <f>INDEX(Testing!$K$17:$K$23,FLOOR(('Frame Table'!AC1455-($E$6*AE1455)-($E$6*60*AD1455))/'Frame Table'!$F$6,1)+1)</f>
        <v>97</v>
      </c>
      <c r="AG1455">
        <f t="shared" si="463"/>
        <v>92</v>
      </c>
      <c r="AH1455">
        <f>INDEX(Testing!$N$17:$N$23,FLOOR(('Frame Table'!AC1455-($E$6*AE1455)-($E$6*60*AD1455))/'Frame Table'!$F$6,1)+1)</f>
        <v>96</v>
      </c>
    </row>
    <row r="1456" spans="1:34" x14ac:dyDescent="0.25">
      <c r="A1456">
        <f t="shared" si="456"/>
        <v>1448</v>
      </c>
      <c r="B1456">
        <f t="shared" si="452"/>
        <v>1843304</v>
      </c>
      <c r="C1456">
        <f t="shared" si="444"/>
        <v>1</v>
      </c>
      <c r="D1456">
        <f t="shared" si="445"/>
        <v>12</v>
      </c>
      <c r="E1456">
        <f>INDEX(Testing!$K$17:$K$23,FLOOR(('Frame Table'!B1456-($E$6*D1456)-($E$6*60*C1456))/'Frame Table'!$F$6,1)+1)</f>
        <v>0</v>
      </c>
      <c r="F1456">
        <f t="shared" si="460"/>
        <v>0</v>
      </c>
      <c r="G1456">
        <f>INDEX(Testing!$N$17:$N$23,FLOOR(('Frame Table'!B1456-($E$6*D1456)-($E$6*60*C1456))/'Frame Table'!$F$6,1)+1)</f>
        <v>0</v>
      </c>
      <c r="J1456">
        <f t="shared" si="457"/>
        <v>1448</v>
      </c>
      <c r="K1456">
        <f t="shared" si="453"/>
        <v>1579768</v>
      </c>
      <c r="L1456">
        <f t="shared" si="446"/>
        <v>1</v>
      </c>
      <c r="M1456">
        <f t="shared" si="447"/>
        <v>1</v>
      </c>
      <c r="N1456">
        <f>INDEX(Testing!$K$17:$K$23,FLOOR(('Frame Table'!K1456-($E$6*M1456)-($E$6*60*L1456))/'Frame Table'!$F$6,1)+1)</f>
        <v>82</v>
      </c>
      <c r="O1456">
        <f t="shared" si="461"/>
        <v>70</v>
      </c>
      <c r="P1456">
        <f>INDEX(Testing!$N$17:$N$23,FLOOR(('Frame Table'!K1456-($E$6*M1456)-($E$6*60*L1456))/'Frame Table'!$F$6,1)+1)</f>
        <v>77</v>
      </c>
      <c r="S1456">
        <f t="shared" si="458"/>
        <v>1448</v>
      </c>
      <c r="T1456">
        <f t="shared" si="454"/>
        <v>2212544</v>
      </c>
      <c r="U1456">
        <f t="shared" si="448"/>
        <v>1</v>
      </c>
      <c r="V1456">
        <f t="shared" si="449"/>
        <v>26</v>
      </c>
      <c r="W1456">
        <f>INDEX(Testing!$K$17:$K$23,FLOOR(('Frame Table'!T1456-($E$6*V1456)-($E$6*60*U1456))/'Frame Table'!$F$6,1)+1)</f>
        <v>48</v>
      </c>
      <c r="X1456">
        <f t="shared" si="462"/>
        <v>42</v>
      </c>
      <c r="Y1456">
        <f>INDEX(Testing!$N$17:$N$23,FLOOR(('Frame Table'!T1456-($E$6*V1456)-($E$6*60*U1456))/'Frame Table'!$F$6,1)+1)</f>
        <v>38</v>
      </c>
      <c r="AB1456">
        <f t="shared" si="459"/>
        <v>1448</v>
      </c>
      <c r="AC1456">
        <f t="shared" si="455"/>
        <v>1381392</v>
      </c>
      <c r="AD1456">
        <f t="shared" si="450"/>
        <v>0</v>
      </c>
      <c r="AE1456">
        <f t="shared" si="451"/>
        <v>53</v>
      </c>
      <c r="AF1456">
        <f>INDEX(Testing!$K$17:$K$23,FLOOR(('Frame Table'!AC1456-($E$6*AE1456)-($E$6*60*AD1456))/'Frame Table'!$F$6,1)+1)</f>
        <v>99</v>
      </c>
      <c r="AG1456">
        <f t="shared" si="463"/>
        <v>96</v>
      </c>
      <c r="AH1456">
        <f>INDEX(Testing!$N$17:$N$23,FLOOR(('Frame Table'!AC1456-($E$6*AE1456)-($E$6*60*AD1456))/'Frame Table'!$F$6,1)+1)</f>
        <v>99</v>
      </c>
    </row>
    <row r="1457" spans="1:34" x14ac:dyDescent="0.25">
      <c r="A1457">
        <f t="shared" si="456"/>
        <v>1449</v>
      </c>
      <c r="B1457">
        <f t="shared" si="452"/>
        <v>1844577</v>
      </c>
      <c r="C1457">
        <f t="shared" si="444"/>
        <v>1</v>
      </c>
      <c r="D1457">
        <f t="shared" si="445"/>
        <v>12</v>
      </c>
      <c r="E1457">
        <f>INDEX(Testing!$K$17:$K$23,FLOOR(('Frame Table'!B1457-($E$6*D1457)-($E$6*60*C1457))/'Frame Table'!$F$6,1)+1)</f>
        <v>0</v>
      </c>
      <c r="F1457">
        <f t="shared" si="460"/>
        <v>5</v>
      </c>
      <c r="G1457">
        <f>INDEX(Testing!$N$17:$N$23,FLOOR(('Frame Table'!B1457-($E$6*D1457)-($E$6*60*C1457))/'Frame Table'!$F$6,1)+1)</f>
        <v>0</v>
      </c>
      <c r="J1457">
        <f t="shared" si="457"/>
        <v>1449</v>
      </c>
      <c r="K1457">
        <f t="shared" si="453"/>
        <v>1580859</v>
      </c>
      <c r="L1457">
        <f t="shared" si="446"/>
        <v>1</v>
      </c>
      <c r="M1457">
        <f t="shared" si="447"/>
        <v>1</v>
      </c>
      <c r="N1457">
        <f>INDEX(Testing!$K$17:$K$23,FLOOR(('Frame Table'!K1457-($E$6*M1457)-($E$6*60*L1457))/'Frame Table'!$F$6,1)+1)</f>
        <v>82</v>
      </c>
      <c r="O1457">
        <f t="shared" si="461"/>
        <v>75</v>
      </c>
      <c r="P1457">
        <f>INDEX(Testing!$N$17:$N$23,FLOOR(('Frame Table'!K1457-($E$6*M1457)-($E$6*60*L1457))/'Frame Table'!$F$6,1)+1)</f>
        <v>77</v>
      </c>
      <c r="S1457">
        <f t="shared" si="458"/>
        <v>1449</v>
      </c>
      <c r="T1457">
        <f t="shared" si="454"/>
        <v>2214072</v>
      </c>
      <c r="U1457">
        <f t="shared" si="448"/>
        <v>1</v>
      </c>
      <c r="V1457">
        <f t="shared" si="449"/>
        <v>26</v>
      </c>
      <c r="W1457">
        <f>INDEX(Testing!$K$17:$K$23,FLOOR(('Frame Table'!T1457-($E$6*V1457)-($E$6*60*U1457))/'Frame Table'!$F$6,1)+1)</f>
        <v>61</v>
      </c>
      <c r="X1457">
        <f t="shared" si="462"/>
        <v>48</v>
      </c>
      <c r="Y1457">
        <f>INDEX(Testing!$N$17:$N$23,FLOOR(('Frame Table'!T1457-($E$6*V1457)-($E$6*60*U1457))/'Frame Table'!$F$6,1)+1)</f>
        <v>58</v>
      </c>
      <c r="AB1457">
        <f t="shared" si="459"/>
        <v>1449</v>
      </c>
      <c r="AC1457">
        <f t="shared" si="455"/>
        <v>1382346</v>
      </c>
      <c r="AD1457">
        <f t="shared" si="450"/>
        <v>0</v>
      </c>
      <c r="AE1457">
        <f t="shared" si="451"/>
        <v>53</v>
      </c>
      <c r="AF1457">
        <f>INDEX(Testing!$K$17:$K$23,FLOOR(('Frame Table'!AC1457-($E$6*AE1457)-($E$6*60*AD1457))/'Frame Table'!$F$6,1)+1)</f>
        <v>99</v>
      </c>
      <c r="AG1457">
        <f t="shared" si="463"/>
        <v>99</v>
      </c>
      <c r="AH1457">
        <f>INDEX(Testing!$N$17:$N$23,FLOOR(('Frame Table'!AC1457-($E$6*AE1457)-($E$6*60*AD1457))/'Frame Table'!$F$6,1)+1)</f>
        <v>99</v>
      </c>
    </row>
    <row r="1458" spans="1:34" x14ac:dyDescent="0.25">
      <c r="A1458">
        <f t="shared" si="456"/>
        <v>1450</v>
      </c>
      <c r="B1458">
        <f t="shared" si="452"/>
        <v>1845850</v>
      </c>
      <c r="C1458">
        <f t="shared" si="444"/>
        <v>1</v>
      </c>
      <c r="D1458">
        <f t="shared" si="445"/>
        <v>12</v>
      </c>
      <c r="E1458">
        <f>INDEX(Testing!$K$17:$K$23,FLOOR(('Frame Table'!B1458-($E$6*D1458)-($E$6*60*C1458))/'Frame Table'!$F$6,1)+1)</f>
        <v>0</v>
      </c>
      <c r="F1458">
        <f t="shared" si="460"/>
        <v>10</v>
      </c>
      <c r="G1458">
        <f>INDEX(Testing!$N$17:$N$23,FLOOR(('Frame Table'!B1458-($E$6*D1458)-($E$6*60*C1458))/'Frame Table'!$F$6,1)+1)</f>
        <v>0</v>
      </c>
      <c r="J1458">
        <f t="shared" si="457"/>
        <v>1450</v>
      </c>
      <c r="K1458">
        <f t="shared" si="453"/>
        <v>1581950</v>
      </c>
      <c r="L1458">
        <f t="shared" si="446"/>
        <v>1</v>
      </c>
      <c r="M1458">
        <f t="shared" si="447"/>
        <v>1</v>
      </c>
      <c r="N1458">
        <f>INDEX(Testing!$K$17:$K$23,FLOOR(('Frame Table'!K1458-($E$6*M1458)-($E$6*60*L1458))/'Frame Table'!$F$6,1)+1)</f>
        <v>82</v>
      </c>
      <c r="O1458">
        <f t="shared" si="461"/>
        <v>79</v>
      </c>
      <c r="P1458">
        <f>INDEX(Testing!$N$17:$N$23,FLOOR(('Frame Table'!K1458-($E$6*M1458)-($E$6*60*L1458))/'Frame Table'!$F$6,1)+1)</f>
        <v>77</v>
      </c>
      <c r="S1458">
        <f t="shared" si="458"/>
        <v>1450</v>
      </c>
      <c r="T1458">
        <f t="shared" si="454"/>
        <v>2215600</v>
      </c>
      <c r="U1458">
        <f t="shared" si="448"/>
        <v>1</v>
      </c>
      <c r="V1458">
        <f t="shared" si="449"/>
        <v>26</v>
      </c>
      <c r="W1458">
        <f>INDEX(Testing!$K$17:$K$23,FLOOR(('Frame Table'!T1458-($E$6*V1458)-($E$6*60*U1458))/'Frame Table'!$F$6,1)+1)</f>
        <v>61</v>
      </c>
      <c r="X1458">
        <f t="shared" si="462"/>
        <v>54</v>
      </c>
      <c r="Y1458">
        <f>INDEX(Testing!$N$17:$N$23,FLOOR(('Frame Table'!T1458-($E$6*V1458)-($E$6*60*U1458))/'Frame Table'!$F$6,1)+1)</f>
        <v>58</v>
      </c>
      <c r="AB1458">
        <f t="shared" si="459"/>
        <v>1450</v>
      </c>
      <c r="AC1458">
        <f t="shared" si="455"/>
        <v>1383300</v>
      </c>
      <c r="AD1458">
        <f t="shared" si="450"/>
        <v>0</v>
      </c>
      <c r="AE1458">
        <f t="shared" si="451"/>
        <v>54</v>
      </c>
      <c r="AF1458">
        <f>INDEX(Testing!$K$17:$K$23,FLOOR(('Frame Table'!AC1458-($E$6*AE1458)-($E$6*60*AD1458))/'Frame Table'!$F$6,1)+1)</f>
        <v>0</v>
      </c>
      <c r="AG1458">
        <f t="shared" si="463"/>
        <v>3</v>
      </c>
      <c r="AH1458">
        <f>INDEX(Testing!$N$17:$N$23,FLOOR(('Frame Table'!AC1458-($E$6*AE1458)-($E$6*60*AD1458))/'Frame Table'!$F$6,1)+1)</f>
        <v>0</v>
      </c>
    </row>
    <row r="1459" spans="1:34" x14ac:dyDescent="0.25">
      <c r="A1459">
        <f t="shared" si="456"/>
        <v>1451</v>
      </c>
      <c r="B1459">
        <f t="shared" si="452"/>
        <v>1847123</v>
      </c>
      <c r="C1459">
        <f t="shared" si="444"/>
        <v>1</v>
      </c>
      <c r="D1459">
        <f t="shared" si="445"/>
        <v>12</v>
      </c>
      <c r="E1459">
        <f>INDEX(Testing!$K$17:$K$23,FLOOR(('Frame Table'!B1459-($E$6*D1459)-($E$6*60*C1459))/'Frame Table'!$F$6,1)+1)</f>
        <v>0</v>
      </c>
      <c r="F1459">
        <f t="shared" si="460"/>
        <v>15</v>
      </c>
      <c r="G1459">
        <f>INDEX(Testing!$N$17:$N$23,FLOOR(('Frame Table'!B1459-($E$6*D1459)-($E$6*60*C1459))/'Frame Table'!$F$6,1)+1)</f>
        <v>0</v>
      </c>
      <c r="J1459">
        <f t="shared" si="457"/>
        <v>1451</v>
      </c>
      <c r="K1459">
        <f t="shared" si="453"/>
        <v>1583041</v>
      </c>
      <c r="L1459">
        <f t="shared" si="446"/>
        <v>1</v>
      </c>
      <c r="M1459">
        <f t="shared" si="447"/>
        <v>1</v>
      </c>
      <c r="N1459">
        <f>INDEX(Testing!$K$17:$K$23,FLOOR(('Frame Table'!K1459-($E$6*M1459)-($E$6*60*L1459))/'Frame Table'!$F$6,1)+1)</f>
        <v>97</v>
      </c>
      <c r="O1459">
        <f t="shared" si="461"/>
        <v>83</v>
      </c>
      <c r="P1459">
        <f>INDEX(Testing!$N$17:$N$23,FLOOR(('Frame Table'!K1459-($E$6*M1459)-($E$6*60*L1459))/'Frame Table'!$F$6,1)+1)</f>
        <v>96</v>
      </c>
      <c r="S1459">
        <f t="shared" si="458"/>
        <v>1451</v>
      </c>
      <c r="T1459">
        <f t="shared" si="454"/>
        <v>2217128</v>
      </c>
      <c r="U1459">
        <f t="shared" si="448"/>
        <v>1</v>
      </c>
      <c r="V1459">
        <f t="shared" si="449"/>
        <v>26</v>
      </c>
      <c r="W1459">
        <f>INDEX(Testing!$K$17:$K$23,FLOOR(('Frame Table'!T1459-($E$6*V1459)-($E$6*60*U1459))/'Frame Table'!$F$6,1)+1)</f>
        <v>61</v>
      </c>
      <c r="X1459">
        <f t="shared" si="462"/>
        <v>60</v>
      </c>
      <c r="Y1459">
        <f>INDEX(Testing!$N$17:$N$23,FLOOR(('Frame Table'!T1459-($E$6*V1459)-($E$6*60*U1459))/'Frame Table'!$F$6,1)+1)</f>
        <v>58</v>
      </c>
      <c r="AB1459">
        <f t="shared" si="459"/>
        <v>1451</v>
      </c>
      <c r="AC1459">
        <f t="shared" si="455"/>
        <v>1384254</v>
      </c>
      <c r="AD1459">
        <f t="shared" si="450"/>
        <v>0</v>
      </c>
      <c r="AE1459">
        <f t="shared" si="451"/>
        <v>54</v>
      </c>
      <c r="AF1459">
        <f>INDEX(Testing!$K$17:$K$23,FLOOR(('Frame Table'!AC1459-($E$6*AE1459)-($E$6*60*AD1459))/'Frame Table'!$F$6,1)+1)</f>
        <v>0</v>
      </c>
      <c r="AG1459">
        <f t="shared" si="463"/>
        <v>7</v>
      </c>
      <c r="AH1459">
        <f>INDEX(Testing!$N$17:$N$23,FLOOR(('Frame Table'!AC1459-($E$6*AE1459)-($E$6*60*AD1459))/'Frame Table'!$F$6,1)+1)</f>
        <v>0</v>
      </c>
    </row>
    <row r="1460" spans="1:34" x14ac:dyDescent="0.25">
      <c r="A1460">
        <f t="shared" si="456"/>
        <v>1452</v>
      </c>
      <c r="B1460">
        <f t="shared" si="452"/>
        <v>1848396</v>
      </c>
      <c r="C1460">
        <f t="shared" si="444"/>
        <v>1</v>
      </c>
      <c r="D1460">
        <f t="shared" si="445"/>
        <v>12</v>
      </c>
      <c r="E1460">
        <f>INDEX(Testing!$K$17:$K$23,FLOOR(('Frame Table'!B1460-($E$6*D1460)-($E$6*60*C1460))/'Frame Table'!$F$6,1)+1)</f>
        <v>25</v>
      </c>
      <c r="F1460">
        <f t="shared" si="460"/>
        <v>20</v>
      </c>
      <c r="G1460">
        <f>INDEX(Testing!$N$17:$N$23,FLOOR(('Frame Table'!B1460-($E$6*D1460)-($E$6*60*C1460))/'Frame Table'!$F$6,1)+1)</f>
        <v>19</v>
      </c>
      <c r="J1460">
        <f t="shared" si="457"/>
        <v>1452</v>
      </c>
      <c r="K1460">
        <f t="shared" si="453"/>
        <v>1584132</v>
      </c>
      <c r="L1460">
        <f t="shared" si="446"/>
        <v>1</v>
      </c>
      <c r="M1460">
        <f t="shared" si="447"/>
        <v>1</v>
      </c>
      <c r="N1460">
        <f>INDEX(Testing!$K$17:$K$23,FLOOR(('Frame Table'!K1460-($E$6*M1460)-($E$6*60*L1460))/'Frame Table'!$F$6,1)+1)</f>
        <v>97</v>
      </c>
      <c r="O1460">
        <f t="shared" si="461"/>
        <v>88</v>
      </c>
      <c r="P1460">
        <f>INDEX(Testing!$N$17:$N$23,FLOOR(('Frame Table'!K1460-($E$6*M1460)-($E$6*60*L1460))/'Frame Table'!$F$6,1)+1)</f>
        <v>96</v>
      </c>
      <c r="S1460">
        <f t="shared" si="458"/>
        <v>1452</v>
      </c>
      <c r="T1460">
        <f t="shared" si="454"/>
        <v>2218656</v>
      </c>
      <c r="U1460">
        <f t="shared" si="448"/>
        <v>1</v>
      </c>
      <c r="V1460">
        <f t="shared" si="449"/>
        <v>26</v>
      </c>
      <c r="W1460">
        <f>INDEX(Testing!$K$17:$K$23,FLOOR(('Frame Table'!T1460-($E$6*V1460)-($E$6*60*U1460))/'Frame Table'!$F$6,1)+1)</f>
        <v>82</v>
      </c>
      <c r="X1460">
        <f t="shared" si="462"/>
        <v>66</v>
      </c>
      <c r="Y1460">
        <f>INDEX(Testing!$N$17:$N$23,FLOOR(('Frame Table'!T1460-($E$6*V1460)-($E$6*60*U1460))/'Frame Table'!$F$6,1)+1)</f>
        <v>77</v>
      </c>
      <c r="AB1460">
        <f t="shared" si="459"/>
        <v>1452</v>
      </c>
      <c r="AC1460">
        <f t="shared" si="455"/>
        <v>1385208</v>
      </c>
      <c r="AD1460">
        <f t="shared" si="450"/>
        <v>0</v>
      </c>
      <c r="AE1460">
        <f t="shared" si="451"/>
        <v>54</v>
      </c>
      <c r="AF1460">
        <f>INDEX(Testing!$K$17:$K$23,FLOOR(('Frame Table'!AC1460-($E$6*AE1460)-($E$6*60*AD1460))/'Frame Table'!$F$6,1)+1)</f>
        <v>0</v>
      </c>
      <c r="AG1460">
        <f t="shared" si="463"/>
        <v>10</v>
      </c>
      <c r="AH1460">
        <f>INDEX(Testing!$N$17:$N$23,FLOOR(('Frame Table'!AC1460-($E$6*AE1460)-($E$6*60*AD1460))/'Frame Table'!$F$6,1)+1)</f>
        <v>0</v>
      </c>
    </row>
    <row r="1461" spans="1:34" x14ac:dyDescent="0.25">
      <c r="A1461">
        <f t="shared" si="456"/>
        <v>1453</v>
      </c>
      <c r="B1461">
        <f t="shared" si="452"/>
        <v>1849669</v>
      </c>
      <c r="C1461">
        <f t="shared" si="444"/>
        <v>1</v>
      </c>
      <c r="D1461">
        <f t="shared" si="445"/>
        <v>12</v>
      </c>
      <c r="E1461">
        <f>INDEX(Testing!$K$17:$K$23,FLOOR(('Frame Table'!B1461-($E$6*D1461)-($E$6*60*C1461))/'Frame Table'!$F$6,1)+1)</f>
        <v>25</v>
      </c>
      <c r="F1461">
        <f t="shared" si="460"/>
        <v>25</v>
      </c>
      <c r="G1461">
        <f>INDEX(Testing!$N$17:$N$23,FLOOR(('Frame Table'!B1461-($E$6*D1461)-($E$6*60*C1461))/'Frame Table'!$F$6,1)+1)</f>
        <v>19</v>
      </c>
      <c r="J1461">
        <f t="shared" si="457"/>
        <v>1453</v>
      </c>
      <c r="K1461">
        <f t="shared" si="453"/>
        <v>1585223</v>
      </c>
      <c r="L1461">
        <f t="shared" si="446"/>
        <v>1</v>
      </c>
      <c r="M1461">
        <f t="shared" si="447"/>
        <v>1</v>
      </c>
      <c r="N1461">
        <f>INDEX(Testing!$K$17:$K$23,FLOOR(('Frame Table'!K1461-($E$6*M1461)-($E$6*60*L1461))/'Frame Table'!$F$6,1)+1)</f>
        <v>97</v>
      </c>
      <c r="O1461">
        <f t="shared" si="461"/>
        <v>92</v>
      </c>
      <c r="P1461">
        <f>INDEX(Testing!$N$17:$N$23,FLOOR(('Frame Table'!K1461-($E$6*M1461)-($E$6*60*L1461))/'Frame Table'!$F$6,1)+1)</f>
        <v>96</v>
      </c>
      <c r="S1461">
        <f t="shared" si="458"/>
        <v>1453</v>
      </c>
      <c r="T1461">
        <f t="shared" si="454"/>
        <v>2220184</v>
      </c>
      <c r="U1461">
        <f t="shared" si="448"/>
        <v>1</v>
      </c>
      <c r="V1461">
        <f t="shared" si="449"/>
        <v>26</v>
      </c>
      <c r="W1461">
        <f>INDEX(Testing!$K$17:$K$23,FLOOR(('Frame Table'!T1461-($E$6*V1461)-($E$6*60*U1461))/'Frame Table'!$F$6,1)+1)</f>
        <v>82</v>
      </c>
      <c r="X1461">
        <f t="shared" si="462"/>
        <v>72</v>
      </c>
      <c r="Y1461">
        <f>INDEX(Testing!$N$17:$N$23,FLOOR(('Frame Table'!T1461-($E$6*V1461)-($E$6*60*U1461))/'Frame Table'!$F$6,1)+1)</f>
        <v>77</v>
      </c>
      <c r="AB1461">
        <f t="shared" si="459"/>
        <v>1453</v>
      </c>
      <c r="AC1461">
        <f t="shared" si="455"/>
        <v>1386162</v>
      </c>
      <c r="AD1461">
        <f t="shared" si="450"/>
        <v>0</v>
      </c>
      <c r="AE1461">
        <f t="shared" si="451"/>
        <v>54</v>
      </c>
      <c r="AF1461">
        <f>INDEX(Testing!$K$17:$K$23,FLOOR(('Frame Table'!AC1461-($E$6*AE1461)-($E$6*60*AD1461))/'Frame Table'!$F$6,1)+1)</f>
        <v>0</v>
      </c>
      <c r="AG1461">
        <f t="shared" si="463"/>
        <v>14</v>
      </c>
      <c r="AH1461">
        <f>INDEX(Testing!$N$17:$N$23,FLOOR(('Frame Table'!AC1461-($E$6*AE1461)-($E$6*60*AD1461))/'Frame Table'!$F$6,1)+1)</f>
        <v>0</v>
      </c>
    </row>
    <row r="1462" spans="1:34" x14ac:dyDescent="0.25">
      <c r="A1462">
        <f t="shared" si="456"/>
        <v>1454</v>
      </c>
      <c r="B1462">
        <f t="shared" si="452"/>
        <v>1850942</v>
      </c>
      <c r="C1462">
        <f t="shared" si="444"/>
        <v>1</v>
      </c>
      <c r="D1462">
        <f t="shared" si="445"/>
        <v>12</v>
      </c>
      <c r="E1462">
        <f>INDEX(Testing!$K$17:$K$23,FLOOR(('Frame Table'!B1462-($E$6*D1462)-($E$6*60*C1462))/'Frame Table'!$F$6,1)+1)</f>
        <v>25</v>
      </c>
      <c r="F1462">
        <f t="shared" si="460"/>
        <v>30</v>
      </c>
      <c r="G1462">
        <f>INDEX(Testing!$N$17:$N$23,FLOOR(('Frame Table'!B1462-($E$6*D1462)-($E$6*60*C1462))/'Frame Table'!$F$6,1)+1)</f>
        <v>19</v>
      </c>
      <c r="J1462">
        <f t="shared" si="457"/>
        <v>1454</v>
      </c>
      <c r="K1462">
        <f t="shared" si="453"/>
        <v>1586314</v>
      </c>
      <c r="L1462">
        <f t="shared" si="446"/>
        <v>1</v>
      </c>
      <c r="M1462">
        <f t="shared" si="447"/>
        <v>1</v>
      </c>
      <c r="N1462">
        <f>INDEX(Testing!$K$17:$K$23,FLOOR(('Frame Table'!K1462-($E$6*M1462)-($E$6*60*L1462))/'Frame Table'!$F$6,1)+1)</f>
        <v>99</v>
      </c>
      <c r="O1462">
        <f t="shared" si="461"/>
        <v>96</v>
      </c>
      <c r="P1462">
        <f>INDEX(Testing!$N$17:$N$23,FLOOR(('Frame Table'!K1462-($E$6*M1462)-($E$6*60*L1462))/'Frame Table'!$F$6,1)+1)</f>
        <v>99</v>
      </c>
      <c r="S1462">
        <f t="shared" si="458"/>
        <v>1454</v>
      </c>
      <c r="T1462">
        <f t="shared" si="454"/>
        <v>2221712</v>
      </c>
      <c r="U1462">
        <f t="shared" si="448"/>
        <v>1</v>
      </c>
      <c r="V1462">
        <f t="shared" si="449"/>
        <v>26</v>
      </c>
      <c r="W1462">
        <f>INDEX(Testing!$K$17:$K$23,FLOOR(('Frame Table'!T1462-($E$6*V1462)-($E$6*60*U1462))/'Frame Table'!$F$6,1)+1)</f>
        <v>82</v>
      </c>
      <c r="X1462">
        <f t="shared" si="462"/>
        <v>78</v>
      </c>
      <c r="Y1462">
        <f>INDEX(Testing!$N$17:$N$23,FLOOR(('Frame Table'!T1462-($E$6*V1462)-($E$6*60*U1462))/'Frame Table'!$F$6,1)+1)</f>
        <v>77</v>
      </c>
      <c r="AB1462">
        <f t="shared" si="459"/>
        <v>1454</v>
      </c>
      <c r="AC1462">
        <f t="shared" si="455"/>
        <v>1387116</v>
      </c>
      <c r="AD1462">
        <f t="shared" si="450"/>
        <v>0</v>
      </c>
      <c r="AE1462">
        <f t="shared" si="451"/>
        <v>54</v>
      </c>
      <c r="AF1462">
        <f>INDEX(Testing!$K$17:$K$23,FLOOR(('Frame Table'!AC1462-($E$6*AE1462)-($E$6*60*AD1462))/'Frame Table'!$F$6,1)+1)</f>
        <v>25</v>
      </c>
      <c r="AG1462">
        <f t="shared" si="463"/>
        <v>18</v>
      </c>
      <c r="AH1462">
        <f>INDEX(Testing!$N$17:$N$23,FLOOR(('Frame Table'!AC1462-($E$6*AE1462)-($E$6*60*AD1462))/'Frame Table'!$F$6,1)+1)</f>
        <v>19</v>
      </c>
    </row>
    <row r="1463" spans="1:34" x14ac:dyDescent="0.25">
      <c r="A1463">
        <f t="shared" si="456"/>
        <v>1455</v>
      </c>
      <c r="B1463">
        <f t="shared" si="452"/>
        <v>1852215</v>
      </c>
      <c r="C1463">
        <f t="shared" si="444"/>
        <v>1</v>
      </c>
      <c r="D1463">
        <f t="shared" si="445"/>
        <v>12</v>
      </c>
      <c r="E1463">
        <f>INDEX(Testing!$K$17:$K$23,FLOOR(('Frame Table'!B1463-($E$6*D1463)-($E$6*60*C1463))/'Frame Table'!$F$6,1)+1)</f>
        <v>48</v>
      </c>
      <c r="F1463">
        <f t="shared" si="460"/>
        <v>35</v>
      </c>
      <c r="G1463">
        <f>INDEX(Testing!$N$17:$N$23,FLOOR(('Frame Table'!B1463-($E$6*D1463)-($E$6*60*C1463))/'Frame Table'!$F$6,1)+1)</f>
        <v>38</v>
      </c>
      <c r="J1463">
        <f t="shared" si="457"/>
        <v>1455</v>
      </c>
      <c r="K1463">
        <f t="shared" si="453"/>
        <v>1587405</v>
      </c>
      <c r="L1463">
        <f t="shared" si="446"/>
        <v>1</v>
      </c>
      <c r="M1463">
        <f t="shared" si="447"/>
        <v>2</v>
      </c>
      <c r="N1463">
        <f>INDEX(Testing!$K$17:$K$23,FLOOR(('Frame Table'!K1463-($E$6*M1463)-($E$6*60*L1463))/'Frame Table'!$F$6,1)+1)</f>
        <v>0</v>
      </c>
      <c r="O1463">
        <f t="shared" si="461"/>
        <v>0</v>
      </c>
      <c r="P1463">
        <f>INDEX(Testing!$N$17:$N$23,FLOOR(('Frame Table'!K1463-($E$6*M1463)-($E$6*60*L1463))/'Frame Table'!$F$6,1)+1)</f>
        <v>0</v>
      </c>
      <c r="S1463">
        <f t="shared" si="458"/>
        <v>1455</v>
      </c>
      <c r="T1463">
        <f t="shared" si="454"/>
        <v>2223240</v>
      </c>
      <c r="U1463">
        <f t="shared" si="448"/>
        <v>1</v>
      </c>
      <c r="V1463">
        <f t="shared" si="449"/>
        <v>26</v>
      </c>
      <c r="W1463">
        <f>INDEX(Testing!$K$17:$K$23,FLOOR(('Frame Table'!T1463-($E$6*V1463)-($E$6*60*U1463))/'Frame Table'!$F$6,1)+1)</f>
        <v>97</v>
      </c>
      <c r="X1463">
        <f t="shared" si="462"/>
        <v>84</v>
      </c>
      <c r="Y1463">
        <f>INDEX(Testing!$N$17:$N$23,FLOOR(('Frame Table'!T1463-($E$6*V1463)-($E$6*60*U1463))/'Frame Table'!$F$6,1)+1)</f>
        <v>96</v>
      </c>
      <c r="AB1463">
        <f t="shared" si="459"/>
        <v>1455</v>
      </c>
      <c r="AC1463">
        <f t="shared" si="455"/>
        <v>1388070</v>
      </c>
      <c r="AD1463">
        <f t="shared" si="450"/>
        <v>0</v>
      </c>
      <c r="AE1463">
        <f t="shared" si="451"/>
        <v>54</v>
      </c>
      <c r="AF1463">
        <f>INDEX(Testing!$K$17:$K$23,FLOOR(('Frame Table'!AC1463-($E$6*AE1463)-($E$6*60*AD1463))/'Frame Table'!$F$6,1)+1)</f>
        <v>25</v>
      </c>
      <c r="AG1463">
        <f t="shared" si="463"/>
        <v>22</v>
      </c>
      <c r="AH1463">
        <f>INDEX(Testing!$N$17:$N$23,FLOOR(('Frame Table'!AC1463-($E$6*AE1463)-($E$6*60*AD1463))/'Frame Table'!$F$6,1)+1)</f>
        <v>19</v>
      </c>
    </row>
    <row r="1464" spans="1:34" x14ac:dyDescent="0.25">
      <c r="A1464">
        <f t="shared" si="456"/>
        <v>1456</v>
      </c>
      <c r="B1464">
        <f t="shared" si="452"/>
        <v>1853488</v>
      </c>
      <c r="C1464">
        <f t="shared" si="444"/>
        <v>1</v>
      </c>
      <c r="D1464">
        <f t="shared" si="445"/>
        <v>12</v>
      </c>
      <c r="E1464">
        <f>INDEX(Testing!$K$17:$K$23,FLOOR(('Frame Table'!B1464-($E$6*D1464)-($E$6*60*C1464))/'Frame Table'!$F$6,1)+1)</f>
        <v>48</v>
      </c>
      <c r="F1464">
        <f t="shared" si="460"/>
        <v>40</v>
      </c>
      <c r="G1464">
        <f>INDEX(Testing!$N$17:$N$23,FLOOR(('Frame Table'!B1464-($E$6*D1464)-($E$6*60*C1464))/'Frame Table'!$F$6,1)+1)</f>
        <v>38</v>
      </c>
      <c r="J1464">
        <f t="shared" si="457"/>
        <v>1456</v>
      </c>
      <c r="K1464">
        <f t="shared" si="453"/>
        <v>1588496</v>
      </c>
      <c r="L1464">
        <f t="shared" si="446"/>
        <v>1</v>
      </c>
      <c r="M1464">
        <f t="shared" si="447"/>
        <v>2</v>
      </c>
      <c r="N1464">
        <f>INDEX(Testing!$K$17:$K$23,FLOOR(('Frame Table'!K1464-($E$6*M1464)-($E$6*60*L1464))/'Frame Table'!$F$6,1)+1)</f>
        <v>0</v>
      </c>
      <c r="O1464">
        <f t="shared" si="461"/>
        <v>5</v>
      </c>
      <c r="P1464">
        <f>INDEX(Testing!$N$17:$N$23,FLOOR(('Frame Table'!K1464-($E$6*M1464)-($E$6*60*L1464))/'Frame Table'!$F$6,1)+1)</f>
        <v>0</v>
      </c>
      <c r="S1464">
        <f t="shared" si="458"/>
        <v>1456</v>
      </c>
      <c r="T1464">
        <f t="shared" si="454"/>
        <v>2224768</v>
      </c>
      <c r="U1464">
        <f t="shared" si="448"/>
        <v>1</v>
      </c>
      <c r="V1464">
        <f t="shared" si="449"/>
        <v>26</v>
      </c>
      <c r="W1464">
        <f>INDEX(Testing!$K$17:$K$23,FLOOR(('Frame Table'!T1464-($E$6*V1464)-($E$6*60*U1464))/'Frame Table'!$F$6,1)+1)</f>
        <v>97</v>
      </c>
      <c r="X1464">
        <f t="shared" si="462"/>
        <v>90</v>
      </c>
      <c r="Y1464">
        <f>INDEX(Testing!$N$17:$N$23,FLOOR(('Frame Table'!T1464-($E$6*V1464)-($E$6*60*U1464))/'Frame Table'!$F$6,1)+1)</f>
        <v>96</v>
      </c>
      <c r="AB1464">
        <f t="shared" si="459"/>
        <v>1456</v>
      </c>
      <c r="AC1464">
        <f t="shared" si="455"/>
        <v>1389024</v>
      </c>
      <c r="AD1464">
        <f t="shared" si="450"/>
        <v>0</v>
      </c>
      <c r="AE1464">
        <f t="shared" si="451"/>
        <v>54</v>
      </c>
      <c r="AF1464">
        <f>INDEX(Testing!$K$17:$K$23,FLOOR(('Frame Table'!AC1464-($E$6*AE1464)-($E$6*60*AD1464))/'Frame Table'!$F$6,1)+1)</f>
        <v>25</v>
      </c>
      <c r="AG1464">
        <f t="shared" si="463"/>
        <v>25</v>
      </c>
      <c r="AH1464">
        <f>INDEX(Testing!$N$17:$N$23,FLOOR(('Frame Table'!AC1464-($E$6*AE1464)-($E$6*60*AD1464))/'Frame Table'!$F$6,1)+1)</f>
        <v>19</v>
      </c>
    </row>
    <row r="1465" spans="1:34" x14ac:dyDescent="0.25">
      <c r="A1465">
        <f t="shared" si="456"/>
        <v>1457</v>
      </c>
      <c r="B1465">
        <f t="shared" si="452"/>
        <v>1854761</v>
      </c>
      <c r="C1465">
        <f t="shared" si="444"/>
        <v>1</v>
      </c>
      <c r="D1465">
        <f t="shared" si="445"/>
        <v>12</v>
      </c>
      <c r="E1465">
        <f>INDEX(Testing!$K$17:$K$23,FLOOR(('Frame Table'!B1465-($E$6*D1465)-($E$6*60*C1465))/'Frame Table'!$F$6,1)+1)</f>
        <v>48</v>
      </c>
      <c r="F1465">
        <f t="shared" si="460"/>
        <v>45</v>
      </c>
      <c r="G1465">
        <f>INDEX(Testing!$N$17:$N$23,FLOOR(('Frame Table'!B1465-($E$6*D1465)-($E$6*60*C1465))/'Frame Table'!$F$6,1)+1)</f>
        <v>38</v>
      </c>
      <c r="J1465">
        <f t="shared" si="457"/>
        <v>1457</v>
      </c>
      <c r="K1465">
        <f t="shared" si="453"/>
        <v>1589587</v>
      </c>
      <c r="L1465">
        <f t="shared" si="446"/>
        <v>1</v>
      </c>
      <c r="M1465">
        <f t="shared" si="447"/>
        <v>2</v>
      </c>
      <c r="N1465">
        <f>INDEX(Testing!$K$17:$K$23,FLOOR(('Frame Table'!K1465-($E$6*M1465)-($E$6*60*L1465))/'Frame Table'!$F$6,1)+1)</f>
        <v>0</v>
      </c>
      <c r="O1465">
        <f t="shared" si="461"/>
        <v>9</v>
      </c>
      <c r="P1465">
        <f>INDEX(Testing!$N$17:$N$23,FLOOR(('Frame Table'!K1465-($E$6*M1465)-($E$6*60*L1465))/'Frame Table'!$F$6,1)+1)</f>
        <v>0</v>
      </c>
      <c r="S1465">
        <f t="shared" si="458"/>
        <v>1457</v>
      </c>
      <c r="T1465">
        <f t="shared" si="454"/>
        <v>2226296</v>
      </c>
      <c r="U1465">
        <f t="shared" si="448"/>
        <v>1</v>
      </c>
      <c r="V1465">
        <f t="shared" si="449"/>
        <v>26</v>
      </c>
      <c r="W1465">
        <f>INDEX(Testing!$K$17:$K$23,FLOOR(('Frame Table'!T1465-($E$6*V1465)-($E$6*60*U1465))/'Frame Table'!$F$6,1)+1)</f>
        <v>99</v>
      </c>
      <c r="X1465">
        <f t="shared" si="462"/>
        <v>96</v>
      </c>
      <c r="Y1465">
        <f>INDEX(Testing!$N$17:$N$23,FLOOR(('Frame Table'!T1465-($E$6*V1465)-($E$6*60*U1465))/'Frame Table'!$F$6,1)+1)</f>
        <v>99</v>
      </c>
      <c r="AB1465">
        <f t="shared" si="459"/>
        <v>1457</v>
      </c>
      <c r="AC1465">
        <f t="shared" si="455"/>
        <v>1389978</v>
      </c>
      <c r="AD1465">
        <f t="shared" si="450"/>
        <v>0</v>
      </c>
      <c r="AE1465">
        <f t="shared" si="451"/>
        <v>54</v>
      </c>
      <c r="AF1465">
        <f>INDEX(Testing!$K$17:$K$23,FLOOR(('Frame Table'!AC1465-($E$6*AE1465)-($E$6*60*AD1465))/'Frame Table'!$F$6,1)+1)</f>
        <v>25</v>
      </c>
      <c r="AG1465">
        <f t="shared" si="463"/>
        <v>29</v>
      </c>
      <c r="AH1465">
        <f>INDEX(Testing!$N$17:$N$23,FLOOR(('Frame Table'!AC1465-($E$6*AE1465)-($E$6*60*AD1465))/'Frame Table'!$F$6,1)+1)</f>
        <v>19</v>
      </c>
    </row>
    <row r="1466" spans="1:34" x14ac:dyDescent="0.25">
      <c r="A1466">
        <f t="shared" si="456"/>
        <v>1458</v>
      </c>
      <c r="B1466">
        <f t="shared" si="452"/>
        <v>1856034</v>
      </c>
      <c r="C1466">
        <f t="shared" si="444"/>
        <v>1</v>
      </c>
      <c r="D1466">
        <f t="shared" si="445"/>
        <v>12</v>
      </c>
      <c r="E1466">
        <f>INDEX(Testing!$K$17:$K$23,FLOOR(('Frame Table'!B1466-($E$6*D1466)-($E$6*60*C1466))/'Frame Table'!$F$6,1)+1)</f>
        <v>61</v>
      </c>
      <c r="F1466">
        <f t="shared" si="460"/>
        <v>50</v>
      </c>
      <c r="G1466">
        <f>INDEX(Testing!$N$17:$N$23,FLOOR(('Frame Table'!B1466-($E$6*D1466)-($E$6*60*C1466))/'Frame Table'!$F$6,1)+1)</f>
        <v>58</v>
      </c>
      <c r="J1466">
        <f t="shared" si="457"/>
        <v>1458</v>
      </c>
      <c r="K1466">
        <f t="shared" si="453"/>
        <v>1590678</v>
      </c>
      <c r="L1466">
        <f t="shared" si="446"/>
        <v>1</v>
      </c>
      <c r="M1466">
        <f t="shared" si="447"/>
        <v>2</v>
      </c>
      <c r="N1466">
        <f>INDEX(Testing!$K$17:$K$23,FLOOR(('Frame Table'!K1466-($E$6*M1466)-($E$6*60*L1466))/'Frame Table'!$F$6,1)+1)</f>
        <v>0</v>
      </c>
      <c r="O1466">
        <f t="shared" si="461"/>
        <v>13</v>
      </c>
      <c r="P1466">
        <f>INDEX(Testing!$N$17:$N$23,FLOOR(('Frame Table'!K1466-($E$6*M1466)-($E$6*60*L1466))/'Frame Table'!$F$6,1)+1)</f>
        <v>0</v>
      </c>
      <c r="S1466">
        <f t="shared" si="458"/>
        <v>1458</v>
      </c>
      <c r="T1466">
        <f t="shared" si="454"/>
        <v>2227824</v>
      </c>
      <c r="U1466">
        <f t="shared" si="448"/>
        <v>1</v>
      </c>
      <c r="V1466">
        <f t="shared" si="449"/>
        <v>27</v>
      </c>
      <c r="W1466">
        <f>INDEX(Testing!$K$17:$K$23,FLOOR(('Frame Table'!T1466-($E$6*V1466)-($E$6*60*U1466))/'Frame Table'!$F$6,1)+1)</f>
        <v>0</v>
      </c>
      <c r="X1466">
        <f t="shared" si="462"/>
        <v>2</v>
      </c>
      <c r="Y1466">
        <f>INDEX(Testing!$N$17:$N$23,FLOOR(('Frame Table'!T1466-($E$6*V1466)-($E$6*60*U1466))/'Frame Table'!$F$6,1)+1)</f>
        <v>0</v>
      </c>
      <c r="AB1466">
        <f t="shared" si="459"/>
        <v>1458</v>
      </c>
      <c r="AC1466">
        <f t="shared" si="455"/>
        <v>1390932</v>
      </c>
      <c r="AD1466">
        <f t="shared" si="450"/>
        <v>0</v>
      </c>
      <c r="AE1466">
        <f t="shared" si="451"/>
        <v>54</v>
      </c>
      <c r="AF1466">
        <f>INDEX(Testing!$K$17:$K$23,FLOOR(('Frame Table'!AC1466-($E$6*AE1466)-($E$6*60*AD1466))/'Frame Table'!$F$6,1)+1)</f>
        <v>48</v>
      </c>
      <c r="AG1466">
        <f t="shared" si="463"/>
        <v>33</v>
      </c>
      <c r="AH1466">
        <f>INDEX(Testing!$N$17:$N$23,FLOOR(('Frame Table'!AC1466-($E$6*AE1466)-($E$6*60*AD1466))/'Frame Table'!$F$6,1)+1)</f>
        <v>38</v>
      </c>
    </row>
    <row r="1467" spans="1:34" x14ac:dyDescent="0.25">
      <c r="A1467">
        <f t="shared" si="456"/>
        <v>1459</v>
      </c>
      <c r="B1467">
        <f t="shared" si="452"/>
        <v>1857307</v>
      </c>
      <c r="C1467">
        <f t="shared" si="444"/>
        <v>1</v>
      </c>
      <c r="D1467">
        <f t="shared" si="445"/>
        <v>12</v>
      </c>
      <c r="E1467">
        <f>INDEX(Testing!$K$17:$K$23,FLOOR(('Frame Table'!B1467-($E$6*D1467)-($E$6*60*C1467))/'Frame Table'!$F$6,1)+1)</f>
        <v>61</v>
      </c>
      <c r="F1467">
        <f t="shared" si="460"/>
        <v>55</v>
      </c>
      <c r="G1467">
        <f>INDEX(Testing!$N$17:$N$23,FLOOR(('Frame Table'!B1467-($E$6*D1467)-($E$6*60*C1467))/'Frame Table'!$F$6,1)+1)</f>
        <v>58</v>
      </c>
      <c r="J1467">
        <f t="shared" si="457"/>
        <v>1459</v>
      </c>
      <c r="K1467">
        <f t="shared" si="453"/>
        <v>1591769</v>
      </c>
      <c r="L1467">
        <f t="shared" si="446"/>
        <v>1</v>
      </c>
      <c r="M1467">
        <f t="shared" si="447"/>
        <v>2</v>
      </c>
      <c r="N1467">
        <f>INDEX(Testing!$K$17:$K$23,FLOOR(('Frame Table'!K1467-($E$6*M1467)-($E$6*60*L1467))/'Frame Table'!$F$6,1)+1)</f>
        <v>25</v>
      </c>
      <c r="O1467">
        <f t="shared" si="461"/>
        <v>17</v>
      </c>
      <c r="P1467">
        <f>INDEX(Testing!$N$17:$N$23,FLOOR(('Frame Table'!K1467-($E$6*M1467)-($E$6*60*L1467))/'Frame Table'!$F$6,1)+1)</f>
        <v>19</v>
      </c>
      <c r="S1467">
        <f t="shared" si="458"/>
        <v>1459</v>
      </c>
      <c r="T1467">
        <f t="shared" si="454"/>
        <v>2229352</v>
      </c>
      <c r="U1467">
        <f t="shared" si="448"/>
        <v>1</v>
      </c>
      <c r="V1467">
        <f t="shared" si="449"/>
        <v>27</v>
      </c>
      <c r="W1467">
        <f>INDEX(Testing!$K$17:$K$23,FLOOR(('Frame Table'!T1467-($E$6*V1467)-($E$6*60*U1467))/'Frame Table'!$F$6,1)+1)</f>
        <v>0</v>
      </c>
      <c r="X1467">
        <f t="shared" si="462"/>
        <v>8</v>
      </c>
      <c r="Y1467">
        <f>INDEX(Testing!$N$17:$N$23,FLOOR(('Frame Table'!T1467-($E$6*V1467)-($E$6*60*U1467))/'Frame Table'!$F$6,1)+1)</f>
        <v>0</v>
      </c>
      <c r="AB1467">
        <f t="shared" si="459"/>
        <v>1459</v>
      </c>
      <c r="AC1467">
        <f t="shared" si="455"/>
        <v>1391886</v>
      </c>
      <c r="AD1467">
        <f t="shared" si="450"/>
        <v>0</v>
      </c>
      <c r="AE1467">
        <f t="shared" si="451"/>
        <v>54</v>
      </c>
      <c r="AF1467">
        <f>INDEX(Testing!$K$17:$K$23,FLOOR(('Frame Table'!AC1467-($E$6*AE1467)-($E$6*60*AD1467))/'Frame Table'!$F$6,1)+1)</f>
        <v>48</v>
      </c>
      <c r="AG1467">
        <f t="shared" si="463"/>
        <v>37</v>
      </c>
      <c r="AH1467">
        <f>INDEX(Testing!$N$17:$N$23,FLOOR(('Frame Table'!AC1467-($E$6*AE1467)-($E$6*60*AD1467))/'Frame Table'!$F$6,1)+1)</f>
        <v>38</v>
      </c>
    </row>
    <row r="1468" spans="1:34" x14ac:dyDescent="0.25">
      <c r="A1468">
        <f t="shared" si="456"/>
        <v>1460</v>
      </c>
      <c r="B1468">
        <f t="shared" si="452"/>
        <v>1858580</v>
      </c>
      <c r="C1468">
        <f t="shared" si="444"/>
        <v>1</v>
      </c>
      <c r="D1468">
        <f t="shared" si="445"/>
        <v>12</v>
      </c>
      <c r="E1468">
        <f>INDEX(Testing!$K$17:$K$23,FLOOR(('Frame Table'!B1468-($E$6*D1468)-($E$6*60*C1468))/'Frame Table'!$F$6,1)+1)</f>
        <v>61</v>
      </c>
      <c r="F1468">
        <f t="shared" si="460"/>
        <v>60</v>
      </c>
      <c r="G1468">
        <f>INDEX(Testing!$N$17:$N$23,FLOOR(('Frame Table'!B1468-($E$6*D1468)-($E$6*60*C1468))/'Frame Table'!$F$6,1)+1)</f>
        <v>58</v>
      </c>
      <c r="J1468">
        <f t="shared" si="457"/>
        <v>1460</v>
      </c>
      <c r="K1468">
        <f t="shared" si="453"/>
        <v>1592860</v>
      </c>
      <c r="L1468">
        <f t="shared" si="446"/>
        <v>1</v>
      </c>
      <c r="M1468">
        <f t="shared" si="447"/>
        <v>2</v>
      </c>
      <c r="N1468">
        <f>INDEX(Testing!$K$17:$K$23,FLOOR(('Frame Table'!K1468-($E$6*M1468)-($E$6*60*L1468))/'Frame Table'!$F$6,1)+1)</f>
        <v>25</v>
      </c>
      <c r="O1468">
        <f t="shared" si="461"/>
        <v>22</v>
      </c>
      <c r="P1468">
        <f>INDEX(Testing!$N$17:$N$23,FLOOR(('Frame Table'!K1468-($E$6*M1468)-($E$6*60*L1468))/'Frame Table'!$F$6,1)+1)</f>
        <v>19</v>
      </c>
      <c r="S1468">
        <f t="shared" si="458"/>
        <v>1460</v>
      </c>
      <c r="T1468">
        <f t="shared" si="454"/>
        <v>2230880</v>
      </c>
      <c r="U1468">
        <f t="shared" si="448"/>
        <v>1</v>
      </c>
      <c r="V1468">
        <f t="shared" si="449"/>
        <v>27</v>
      </c>
      <c r="W1468">
        <f>INDEX(Testing!$K$17:$K$23,FLOOR(('Frame Table'!T1468-($E$6*V1468)-($E$6*60*U1468))/'Frame Table'!$F$6,1)+1)</f>
        <v>0</v>
      </c>
      <c r="X1468">
        <f t="shared" si="462"/>
        <v>14</v>
      </c>
      <c r="Y1468">
        <f>INDEX(Testing!$N$17:$N$23,FLOOR(('Frame Table'!T1468-($E$6*V1468)-($E$6*60*U1468))/'Frame Table'!$F$6,1)+1)</f>
        <v>0</v>
      </c>
      <c r="AB1468">
        <f t="shared" si="459"/>
        <v>1460</v>
      </c>
      <c r="AC1468">
        <f t="shared" si="455"/>
        <v>1392840</v>
      </c>
      <c r="AD1468">
        <f t="shared" si="450"/>
        <v>0</v>
      </c>
      <c r="AE1468">
        <f t="shared" si="451"/>
        <v>54</v>
      </c>
      <c r="AF1468">
        <f>INDEX(Testing!$K$17:$K$23,FLOOR(('Frame Table'!AC1468-($E$6*AE1468)-($E$6*60*AD1468))/'Frame Table'!$F$6,1)+1)</f>
        <v>48</v>
      </c>
      <c r="AG1468">
        <f t="shared" si="463"/>
        <v>40</v>
      </c>
      <c r="AH1468">
        <f>INDEX(Testing!$N$17:$N$23,FLOOR(('Frame Table'!AC1468-($E$6*AE1468)-($E$6*60*AD1468))/'Frame Table'!$F$6,1)+1)</f>
        <v>38</v>
      </c>
    </row>
    <row r="1469" spans="1:34" x14ac:dyDescent="0.25">
      <c r="A1469">
        <f t="shared" si="456"/>
        <v>1461</v>
      </c>
      <c r="B1469">
        <f t="shared" si="452"/>
        <v>1859853</v>
      </c>
      <c r="C1469">
        <f t="shared" si="444"/>
        <v>1</v>
      </c>
      <c r="D1469">
        <f t="shared" si="445"/>
        <v>12</v>
      </c>
      <c r="E1469">
        <f>INDEX(Testing!$K$17:$K$23,FLOOR(('Frame Table'!B1469-($E$6*D1469)-($E$6*60*C1469))/'Frame Table'!$F$6,1)+1)</f>
        <v>82</v>
      </c>
      <c r="F1469">
        <f t="shared" si="460"/>
        <v>65</v>
      </c>
      <c r="G1469">
        <f>INDEX(Testing!$N$17:$N$23,FLOOR(('Frame Table'!B1469-($E$6*D1469)-($E$6*60*C1469))/'Frame Table'!$F$6,1)+1)</f>
        <v>77</v>
      </c>
      <c r="J1469">
        <f t="shared" si="457"/>
        <v>1461</v>
      </c>
      <c r="K1469">
        <f t="shared" si="453"/>
        <v>1593951</v>
      </c>
      <c r="L1469">
        <f t="shared" si="446"/>
        <v>1</v>
      </c>
      <c r="M1469">
        <f t="shared" si="447"/>
        <v>2</v>
      </c>
      <c r="N1469">
        <f>INDEX(Testing!$K$17:$K$23,FLOOR(('Frame Table'!K1469-($E$6*M1469)-($E$6*60*L1469))/'Frame Table'!$F$6,1)+1)</f>
        <v>25</v>
      </c>
      <c r="O1469">
        <f t="shared" si="461"/>
        <v>26</v>
      </c>
      <c r="P1469">
        <f>INDEX(Testing!$N$17:$N$23,FLOOR(('Frame Table'!K1469-($E$6*M1469)-($E$6*60*L1469))/'Frame Table'!$F$6,1)+1)</f>
        <v>19</v>
      </c>
      <c r="S1469">
        <f t="shared" si="458"/>
        <v>1461</v>
      </c>
      <c r="T1469">
        <f t="shared" si="454"/>
        <v>2232408</v>
      </c>
      <c r="U1469">
        <f t="shared" si="448"/>
        <v>1</v>
      </c>
      <c r="V1469">
        <f t="shared" si="449"/>
        <v>27</v>
      </c>
      <c r="W1469">
        <f>INDEX(Testing!$K$17:$K$23,FLOOR(('Frame Table'!T1469-($E$6*V1469)-($E$6*60*U1469))/'Frame Table'!$F$6,1)+1)</f>
        <v>25</v>
      </c>
      <c r="X1469">
        <f t="shared" si="462"/>
        <v>20</v>
      </c>
      <c r="Y1469">
        <f>INDEX(Testing!$N$17:$N$23,FLOOR(('Frame Table'!T1469-($E$6*V1469)-($E$6*60*U1469))/'Frame Table'!$F$6,1)+1)</f>
        <v>19</v>
      </c>
      <c r="AB1469">
        <f t="shared" si="459"/>
        <v>1461</v>
      </c>
      <c r="AC1469">
        <f t="shared" si="455"/>
        <v>1393794</v>
      </c>
      <c r="AD1469">
        <f t="shared" si="450"/>
        <v>0</v>
      </c>
      <c r="AE1469">
        <f t="shared" si="451"/>
        <v>54</v>
      </c>
      <c r="AF1469">
        <f>INDEX(Testing!$K$17:$K$23,FLOOR(('Frame Table'!AC1469-($E$6*AE1469)-($E$6*60*AD1469))/'Frame Table'!$F$6,1)+1)</f>
        <v>48</v>
      </c>
      <c r="AG1469">
        <f t="shared" si="463"/>
        <v>44</v>
      </c>
      <c r="AH1469">
        <f>INDEX(Testing!$N$17:$N$23,FLOOR(('Frame Table'!AC1469-($E$6*AE1469)-($E$6*60*AD1469))/'Frame Table'!$F$6,1)+1)</f>
        <v>38</v>
      </c>
    </row>
    <row r="1470" spans="1:34" x14ac:dyDescent="0.25">
      <c r="A1470">
        <f t="shared" si="456"/>
        <v>1462</v>
      </c>
      <c r="B1470">
        <f t="shared" si="452"/>
        <v>1861126</v>
      </c>
      <c r="C1470">
        <f t="shared" si="444"/>
        <v>1</v>
      </c>
      <c r="D1470">
        <f t="shared" si="445"/>
        <v>12</v>
      </c>
      <c r="E1470">
        <f>INDEX(Testing!$K$17:$K$23,FLOOR(('Frame Table'!B1470-($E$6*D1470)-($E$6*60*C1470))/'Frame Table'!$F$6,1)+1)</f>
        <v>82</v>
      </c>
      <c r="F1470">
        <f t="shared" si="460"/>
        <v>70</v>
      </c>
      <c r="G1470">
        <f>INDEX(Testing!$N$17:$N$23,FLOOR(('Frame Table'!B1470-($E$6*D1470)-($E$6*60*C1470))/'Frame Table'!$F$6,1)+1)</f>
        <v>77</v>
      </c>
      <c r="J1470">
        <f t="shared" si="457"/>
        <v>1462</v>
      </c>
      <c r="K1470">
        <f t="shared" si="453"/>
        <v>1595042</v>
      </c>
      <c r="L1470">
        <f t="shared" si="446"/>
        <v>1</v>
      </c>
      <c r="M1470">
        <f t="shared" si="447"/>
        <v>2</v>
      </c>
      <c r="N1470">
        <f>INDEX(Testing!$K$17:$K$23,FLOOR(('Frame Table'!K1470-($E$6*M1470)-($E$6*60*L1470))/'Frame Table'!$F$6,1)+1)</f>
        <v>25</v>
      </c>
      <c r="O1470">
        <f t="shared" si="461"/>
        <v>30</v>
      </c>
      <c r="P1470">
        <f>INDEX(Testing!$N$17:$N$23,FLOOR(('Frame Table'!K1470-($E$6*M1470)-($E$6*60*L1470))/'Frame Table'!$F$6,1)+1)</f>
        <v>19</v>
      </c>
      <c r="S1470">
        <f t="shared" si="458"/>
        <v>1462</v>
      </c>
      <c r="T1470">
        <f t="shared" si="454"/>
        <v>2233936</v>
      </c>
      <c r="U1470">
        <f t="shared" si="448"/>
        <v>1</v>
      </c>
      <c r="V1470">
        <f t="shared" si="449"/>
        <v>27</v>
      </c>
      <c r="W1470">
        <f>INDEX(Testing!$K$17:$K$23,FLOOR(('Frame Table'!T1470-($E$6*V1470)-($E$6*60*U1470))/'Frame Table'!$F$6,1)+1)</f>
        <v>25</v>
      </c>
      <c r="X1470">
        <f t="shared" si="462"/>
        <v>26</v>
      </c>
      <c r="Y1470">
        <f>INDEX(Testing!$N$17:$N$23,FLOOR(('Frame Table'!T1470-($E$6*V1470)-($E$6*60*U1470))/'Frame Table'!$F$6,1)+1)</f>
        <v>19</v>
      </c>
      <c r="AB1470">
        <f t="shared" si="459"/>
        <v>1462</v>
      </c>
      <c r="AC1470">
        <f t="shared" si="455"/>
        <v>1394748</v>
      </c>
      <c r="AD1470">
        <f t="shared" si="450"/>
        <v>0</v>
      </c>
      <c r="AE1470">
        <f t="shared" si="451"/>
        <v>54</v>
      </c>
      <c r="AF1470">
        <f>INDEX(Testing!$K$17:$K$23,FLOOR(('Frame Table'!AC1470-($E$6*AE1470)-($E$6*60*AD1470))/'Frame Table'!$F$6,1)+1)</f>
        <v>61</v>
      </c>
      <c r="AG1470">
        <f t="shared" si="463"/>
        <v>48</v>
      </c>
      <c r="AH1470">
        <f>INDEX(Testing!$N$17:$N$23,FLOOR(('Frame Table'!AC1470-($E$6*AE1470)-($E$6*60*AD1470))/'Frame Table'!$F$6,1)+1)</f>
        <v>58</v>
      </c>
    </row>
    <row r="1471" spans="1:34" x14ac:dyDescent="0.25">
      <c r="A1471">
        <f t="shared" si="456"/>
        <v>1463</v>
      </c>
      <c r="B1471">
        <f t="shared" si="452"/>
        <v>1862399</v>
      </c>
      <c r="C1471">
        <f t="shared" si="444"/>
        <v>1</v>
      </c>
      <c r="D1471">
        <f t="shared" si="445"/>
        <v>12</v>
      </c>
      <c r="E1471">
        <f>INDEX(Testing!$K$17:$K$23,FLOOR(('Frame Table'!B1471-($E$6*D1471)-($E$6*60*C1471))/'Frame Table'!$F$6,1)+1)</f>
        <v>82</v>
      </c>
      <c r="F1471">
        <f t="shared" si="460"/>
        <v>74</v>
      </c>
      <c r="G1471">
        <f>INDEX(Testing!$N$17:$N$23,FLOOR(('Frame Table'!B1471-($E$6*D1471)-($E$6*60*C1471))/'Frame Table'!$F$6,1)+1)</f>
        <v>77</v>
      </c>
      <c r="J1471">
        <f t="shared" si="457"/>
        <v>1463</v>
      </c>
      <c r="K1471">
        <f t="shared" si="453"/>
        <v>1596133</v>
      </c>
      <c r="L1471">
        <f t="shared" si="446"/>
        <v>1</v>
      </c>
      <c r="M1471">
        <f t="shared" si="447"/>
        <v>2</v>
      </c>
      <c r="N1471">
        <f>INDEX(Testing!$K$17:$K$23,FLOOR(('Frame Table'!K1471-($E$6*M1471)-($E$6*60*L1471))/'Frame Table'!$F$6,1)+1)</f>
        <v>48</v>
      </c>
      <c r="O1471">
        <f t="shared" si="461"/>
        <v>34</v>
      </c>
      <c r="P1471">
        <f>INDEX(Testing!$N$17:$N$23,FLOOR(('Frame Table'!K1471-($E$6*M1471)-($E$6*60*L1471))/'Frame Table'!$F$6,1)+1)</f>
        <v>38</v>
      </c>
      <c r="S1471">
        <f t="shared" si="458"/>
        <v>1463</v>
      </c>
      <c r="T1471">
        <f t="shared" si="454"/>
        <v>2235464</v>
      </c>
      <c r="U1471">
        <f t="shared" si="448"/>
        <v>1</v>
      </c>
      <c r="V1471">
        <f t="shared" si="449"/>
        <v>27</v>
      </c>
      <c r="W1471">
        <f>INDEX(Testing!$K$17:$K$23,FLOOR(('Frame Table'!T1471-($E$6*V1471)-($E$6*60*U1471))/'Frame Table'!$F$6,1)+1)</f>
        <v>48</v>
      </c>
      <c r="X1471">
        <f t="shared" si="462"/>
        <v>32</v>
      </c>
      <c r="Y1471">
        <f>INDEX(Testing!$N$17:$N$23,FLOOR(('Frame Table'!T1471-($E$6*V1471)-($E$6*60*U1471))/'Frame Table'!$F$6,1)+1)</f>
        <v>38</v>
      </c>
      <c r="AB1471">
        <f t="shared" si="459"/>
        <v>1463</v>
      </c>
      <c r="AC1471">
        <f t="shared" si="455"/>
        <v>1395702</v>
      </c>
      <c r="AD1471">
        <f t="shared" si="450"/>
        <v>0</v>
      </c>
      <c r="AE1471">
        <f t="shared" si="451"/>
        <v>54</v>
      </c>
      <c r="AF1471">
        <f>INDEX(Testing!$K$17:$K$23,FLOOR(('Frame Table'!AC1471-($E$6*AE1471)-($E$6*60*AD1471))/'Frame Table'!$F$6,1)+1)</f>
        <v>61</v>
      </c>
      <c r="AG1471">
        <f t="shared" si="463"/>
        <v>51</v>
      </c>
      <c r="AH1471">
        <f>INDEX(Testing!$N$17:$N$23,FLOOR(('Frame Table'!AC1471-($E$6*AE1471)-($E$6*60*AD1471))/'Frame Table'!$F$6,1)+1)</f>
        <v>58</v>
      </c>
    </row>
    <row r="1472" spans="1:34" x14ac:dyDescent="0.25">
      <c r="A1472">
        <f t="shared" si="456"/>
        <v>1464</v>
      </c>
      <c r="B1472">
        <f t="shared" si="452"/>
        <v>1863672</v>
      </c>
      <c r="C1472">
        <f t="shared" si="444"/>
        <v>1</v>
      </c>
      <c r="D1472">
        <f t="shared" si="445"/>
        <v>12</v>
      </c>
      <c r="E1472">
        <f>INDEX(Testing!$K$17:$K$23,FLOOR(('Frame Table'!B1472-($E$6*D1472)-($E$6*60*C1472))/'Frame Table'!$F$6,1)+1)</f>
        <v>82</v>
      </c>
      <c r="F1472">
        <f t="shared" si="460"/>
        <v>79</v>
      </c>
      <c r="G1472">
        <f>INDEX(Testing!$N$17:$N$23,FLOOR(('Frame Table'!B1472-($E$6*D1472)-($E$6*60*C1472))/'Frame Table'!$F$6,1)+1)</f>
        <v>77</v>
      </c>
      <c r="J1472">
        <f t="shared" si="457"/>
        <v>1464</v>
      </c>
      <c r="K1472">
        <f t="shared" si="453"/>
        <v>1597224</v>
      </c>
      <c r="L1472">
        <f t="shared" si="446"/>
        <v>1</v>
      </c>
      <c r="M1472">
        <f t="shared" si="447"/>
        <v>2</v>
      </c>
      <c r="N1472">
        <f>INDEX(Testing!$K$17:$K$23,FLOOR(('Frame Table'!K1472-($E$6*M1472)-($E$6*60*L1472))/'Frame Table'!$F$6,1)+1)</f>
        <v>48</v>
      </c>
      <c r="O1472">
        <f t="shared" si="461"/>
        <v>39</v>
      </c>
      <c r="P1472">
        <f>INDEX(Testing!$N$17:$N$23,FLOOR(('Frame Table'!K1472-($E$6*M1472)-($E$6*60*L1472))/'Frame Table'!$F$6,1)+1)</f>
        <v>38</v>
      </c>
      <c r="S1472">
        <f t="shared" si="458"/>
        <v>1464</v>
      </c>
      <c r="T1472">
        <f t="shared" si="454"/>
        <v>2236992</v>
      </c>
      <c r="U1472">
        <f t="shared" si="448"/>
        <v>1</v>
      </c>
      <c r="V1472">
        <f t="shared" si="449"/>
        <v>27</v>
      </c>
      <c r="W1472">
        <f>INDEX(Testing!$K$17:$K$23,FLOOR(('Frame Table'!T1472-($E$6*V1472)-($E$6*60*U1472))/'Frame Table'!$F$6,1)+1)</f>
        <v>48</v>
      </c>
      <c r="X1472">
        <f t="shared" si="462"/>
        <v>38</v>
      </c>
      <c r="Y1472">
        <f>INDEX(Testing!$N$17:$N$23,FLOOR(('Frame Table'!T1472-($E$6*V1472)-($E$6*60*U1472))/'Frame Table'!$F$6,1)+1)</f>
        <v>38</v>
      </c>
      <c r="AB1472">
        <f t="shared" si="459"/>
        <v>1464</v>
      </c>
      <c r="AC1472">
        <f t="shared" si="455"/>
        <v>1396656</v>
      </c>
      <c r="AD1472">
        <f t="shared" si="450"/>
        <v>0</v>
      </c>
      <c r="AE1472">
        <f t="shared" si="451"/>
        <v>54</v>
      </c>
      <c r="AF1472">
        <f>INDEX(Testing!$K$17:$K$23,FLOOR(('Frame Table'!AC1472-($E$6*AE1472)-($E$6*60*AD1472))/'Frame Table'!$F$6,1)+1)</f>
        <v>61</v>
      </c>
      <c r="AG1472">
        <f t="shared" si="463"/>
        <v>55</v>
      </c>
      <c r="AH1472">
        <f>INDEX(Testing!$N$17:$N$23,FLOOR(('Frame Table'!AC1472-($E$6*AE1472)-($E$6*60*AD1472))/'Frame Table'!$F$6,1)+1)</f>
        <v>58</v>
      </c>
    </row>
    <row r="1473" spans="1:34" x14ac:dyDescent="0.25">
      <c r="A1473">
        <f t="shared" si="456"/>
        <v>1465</v>
      </c>
      <c r="B1473">
        <f t="shared" si="452"/>
        <v>1864945</v>
      </c>
      <c r="C1473">
        <f t="shared" si="444"/>
        <v>1</v>
      </c>
      <c r="D1473">
        <f t="shared" si="445"/>
        <v>12</v>
      </c>
      <c r="E1473">
        <f>INDEX(Testing!$K$17:$K$23,FLOOR(('Frame Table'!B1473-($E$6*D1473)-($E$6*60*C1473))/'Frame Table'!$F$6,1)+1)</f>
        <v>97</v>
      </c>
      <c r="F1473">
        <f t="shared" si="460"/>
        <v>84</v>
      </c>
      <c r="G1473">
        <f>INDEX(Testing!$N$17:$N$23,FLOOR(('Frame Table'!B1473-($E$6*D1473)-($E$6*60*C1473))/'Frame Table'!$F$6,1)+1)</f>
        <v>96</v>
      </c>
      <c r="J1473">
        <f t="shared" si="457"/>
        <v>1465</v>
      </c>
      <c r="K1473">
        <f t="shared" si="453"/>
        <v>1598315</v>
      </c>
      <c r="L1473">
        <f t="shared" si="446"/>
        <v>1</v>
      </c>
      <c r="M1473">
        <f t="shared" si="447"/>
        <v>2</v>
      </c>
      <c r="N1473">
        <f>INDEX(Testing!$K$17:$K$23,FLOOR(('Frame Table'!K1473-($E$6*M1473)-($E$6*60*L1473))/'Frame Table'!$F$6,1)+1)</f>
        <v>48</v>
      </c>
      <c r="O1473">
        <f t="shared" si="461"/>
        <v>43</v>
      </c>
      <c r="P1473">
        <f>INDEX(Testing!$N$17:$N$23,FLOOR(('Frame Table'!K1473-($E$6*M1473)-($E$6*60*L1473))/'Frame Table'!$F$6,1)+1)</f>
        <v>38</v>
      </c>
      <c r="S1473">
        <f t="shared" si="458"/>
        <v>1465</v>
      </c>
      <c r="T1473">
        <f t="shared" si="454"/>
        <v>2238520</v>
      </c>
      <c r="U1473">
        <f t="shared" si="448"/>
        <v>1</v>
      </c>
      <c r="V1473">
        <f t="shared" si="449"/>
        <v>27</v>
      </c>
      <c r="W1473">
        <f>INDEX(Testing!$K$17:$K$23,FLOOR(('Frame Table'!T1473-($E$6*V1473)-($E$6*60*U1473))/'Frame Table'!$F$6,1)+1)</f>
        <v>48</v>
      </c>
      <c r="X1473">
        <f t="shared" si="462"/>
        <v>44</v>
      </c>
      <c r="Y1473">
        <f>INDEX(Testing!$N$17:$N$23,FLOOR(('Frame Table'!T1473-($E$6*V1473)-($E$6*60*U1473))/'Frame Table'!$F$6,1)+1)</f>
        <v>38</v>
      </c>
      <c r="AB1473">
        <f t="shared" si="459"/>
        <v>1465</v>
      </c>
      <c r="AC1473">
        <f t="shared" si="455"/>
        <v>1397610</v>
      </c>
      <c r="AD1473">
        <f t="shared" si="450"/>
        <v>0</v>
      </c>
      <c r="AE1473">
        <f t="shared" si="451"/>
        <v>54</v>
      </c>
      <c r="AF1473">
        <f>INDEX(Testing!$K$17:$K$23,FLOOR(('Frame Table'!AC1473-($E$6*AE1473)-($E$6*60*AD1473))/'Frame Table'!$F$6,1)+1)</f>
        <v>61</v>
      </c>
      <c r="AG1473">
        <f t="shared" si="463"/>
        <v>59</v>
      </c>
      <c r="AH1473">
        <f>INDEX(Testing!$N$17:$N$23,FLOOR(('Frame Table'!AC1473-($E$6*AE1473)-($E$6*60*AD1473))/'Frame Table'!$F$6,1)+1)</f>
        <v>58</v>
      </c>
    </row>
    <row r="1474" spans="1:34" x14ac:dyDescent="0.25">
      <c r="A1474">
        <f t="shared" si="456"/>
        <v>1466</v>
      </c>
      <c r="B1474">
        <f t="shared" si="452"/>
        <v>1866218</v>
      </c>
      <c r="C1474">
        <f t="shared" si="444"/>
        <v>1</v>
      </c>
      <c r="D1474">
        <f t="shared" si="445"/>
        <v>12</v>
      </c>
      <c r="E1474">
        <f>INDEX(Testing!$K$17:$K$23,FLOOR(('Frame Table'!B1474-($E$6*D1474)-($E$6*60*C1474))/'Frame Table'!$F$6,1)+1)</f>
        <v>97</v>
      </c>
      <c r="F1474">
        <f t="shared" si="460"/>
        <v>89</v>
      </c>
      <c r="G1474">
        <f>INDEX(Testing!$N$17:$N$23,FLOOR(('Frame Table'!B1474-($E$6*D1474)-($E$6*60*C1474))/'Frame Table'!$F$6,1)+1)</f>
        <v>96</v>
      </c>
      <c r="J1474">
        <f t="shared" si="457"/>
        <v>1466</v>
      </c>
      <c r="K1474">
        <f t="shared" si="453"/>
        <v>1599406</v>
      </c>
      <c r="L1474">
        <f t="shared" si="446"/>
        <v>1</v>
      </c>
      <c r="M1474">
        <f t="shared" si="447"/>
        <v>2</v>
      </c>
      <c r="N1474">
        <f>INDEX(Testing!$K$17:$K$23,FLOOR(('Frame Table'!K1474-($E$6*M1474)-($E$6*60*L1474))/'Frame Table'!$F$6,1)+1)</f>
        <v>48</v>
      </c>
      <c r="O1474">
        <f t="shared" si="461"/>
        <v>47</v>
      </c>
      <c r="P1474">
        <f>INDEX(Testing!$N$17:$N$23,FLOOR(('Frame Table'!K1474-($E$6*M1474)-($E$6*60*L1474))/'Frame Table'!$F$6,1)+1)</f>
        <v>38</v>
      </c>
      <c r="S1474">
        <f t="shared" si="458"/>
        <v>1466</v>
      </c>
      <c r="T1474">
        <f t="shared" si="454"/>
        <v>2240048</v>
      </c>
      <c r="U1474">
        <f t="shared" si="448"/>
        <v>1</v>
      </c>
      <c r="V1474">
        <f t="shared" si="449"/>
        <v>27</v>
      </c>
      <c r="W1474">
        <f>INDEX(Testing!$K$17:$K$23,FLOOR(('Frame Table'!T1474-($E$6*V1474)-($E$6*60*U1474))/'Frame Table'!$F$6,1)+1)</f>
        <v>61</v>
      </c>
      <c r="X1474">
        <f t="shared" si="462"/>
        <v>50</v>
      </c>
      <c r="Y1474">
        <f>INDEX(Testing!$N$17:$N$23,FLOOR(('Frame Table'!T1474-($E$6*V1474)-($E$6*60*U1474))/'Frame Table'!$F$6,1)+1)</f>
        <v>58</v>
      </c>
      <c r="AB1474">
        <f t="shared" si="459"/>
        <v>1466</v>
      </c>
      <c r="AC1474">
        <f t="shared" si="455"/>
        <v>1398564</v>
      </c>
      <c r="AD1474">
        <f t="shared" si="450"/>
        <v>0</v>
      </c>
      <c r="AE1474">
        <f t="shared" si="451"/>
        <v>54</v>
      </c>
      <c r="AF1474">
        <f>INDEX(Testing!$K$17:$K$23,FLOOR(('Frame Table'!AC1474-($E$6*AE1474)-($E$6*60*AD1474))/'Frame Table'!$F$6,1)+1)</f>
        <v>61</v>
      </c>
      <c r="AG1474">
        <f t="shared" si="463"/>
        <v>63</v>
      </c>
      <c r="AH1474">
        <f>INDEX(Testing!$N$17:$N$23,FLOOR(('Frame Table'!AC1474-($E$6*AE1474)-($E$6*60*AD1474))/'Frame Table'!$F$6,1)+1)</f>
        <v>58</v>
      </c>
    </row>
    <row r="1475" spans="1:34" x14ac:dyDescent="0.25">
      <c r="A1475">
        <f t="shared" si="456"/>
        <v>1467</v>
      </c>
      <c r="B1475">
        <f t="shared" si="452"/>
        <v>1867491</v>
      </c>
      <c r="C1475">
        <f t="shared" si="444"/>
        <v>1</v>
      </c>
      <c r="D1475">
        <f t="shared" si="445"/>
        <v>12</v>
      </c>
      <c r="E1475">
        <f>INDEX(Testing!$K$17:$K$23,FLOOR(('Frame Table'!B1475-($E$6*D1475)-($E$6*60*C1475))/'Frame Table'!$F$6,1)+1)</f>
        <v>97</v>
      </c>
      <c r="F1475">
        <f t="shared" si="460"/>
        <v>94</v>
      </c>
      <c r="G1475">
        <f>INDEX(Testing!$N$17:$N$23,FLOOR(('Frame Table'!B1475-($E$6*D1475)-($E$6*60*C1475))/'Frame Table'!$F$6,1)+1)</f>
        <v>96</v>
      </c>
      <c r="J1475">
        <f t="shared" si="457"/>
        <v>1467</v>
      </c>
      <c r="K1475">
        <f t="shared" si="453"/>
        <v>1600497</v>
      </c>
      <c r="L1475">
        <f t="shared" si="446"/>
        <v>1</v>
      </c>
      <c r="M1475">
        <f t="shared" si="447"/>
        <v>2</v>
      </c>
      <c r="N1475">
        <f>INDEX(Testing!$K$17:$K$23,FLOOR(('Frame Table'!K1475-($E$6*M1475)-($E$6*60*L1475))/'Frame Table'!$F$6,1)+1)</f>
        <v>61</v>
      </c>
      <c r="O1475">
        <f t="shared" si="461"/>
        <v>51</v>
      </c>
      <c r="P1475">
        <f>INDEX(Testing!$N$17:$N$23,FLOOR(('Frame Table'!K1475-($E$6*M1475)-($E$6*60*L1475))/'Frame Table'!$F$6,1)+1)</f>
        <v>58</v>
      </c>
      <c r="S1475">
        <f t="shared" si="458"/>
        <v>1467</v>
      </c>
      <c r="T1475">
        <f t="shared" si="454"/>
        <v>2241576</v>
      </c>
      <c r="U1475">
        <f t="shared" si="448"/>
        <v>1</v>
      </c>
      <c r="V1475">
        <f t="shared" si="449"/>
        <v>27</v>
      </c>
      <c r="W1475">
        <f>INDEX(Testing!$K$17:$K$23,FLOOR(('Frame Table'!T1475-($E$6*V1475)-($E$6*60*U1475))/'Frame Table'!$F$6,1)+1)</f>
        <v>61</v>
      </c>
      <c r="X1475">
        <f t="shared" si="462"/>
        <v>56</v>
      </c>
      <c r="Y1475">
        <f>INDEX(Testing!$N$17:$N$23,FLOOR(('Frame Table'!T1475-($E$6*V1475)-($E$6*60*U1475))/'Frame Table'!$F$6,1)+1)</f>
        <v>58</v>
      </c>
      <c r="AB1475">
        <f t="shared" si="459"/>
        <v>1467</v>
      </c>
      <c r="AC1475">
        <f t="shared" si="455"/>
        <v>1399518</v>
      </c>
      <c r="AD1475">
        <f t="shared" si="450"/>
        <v>0</v>
      </c>
      <c r="AE1475">
        <f t="shared" si="451"/>
        <v>54</v>
      </c>
      <c r="AF1475">
        <f>INDEX(Testing!$K$17:$K$23,FLOOR(('Frame Table'!AC1475-($E$6*AE1475)-($E$6*60*AD1475))/'Frame Table'!$F$6,1)+1)</f>
        <v>82</v>
      </c>
      <c r="AG1475">
        <f t="shared" si="463"/>
        <v>66</v>
      </c>
      <c r="AH1475">
        <f>INDEX(Testing!$N$17:$N$23,FLOOR(('Frame Table'!AC1475-($E$6*AE1475)-($E$6*60*AD1475))/'Frame Table'!$F$6,1)+1)</f>
        <v>77</v>
      </c>
    </row>
    <row r="1476" spans="1:34" x14ac:dyDescent="0.25">
      <c r="A1476">
        <f t="shared" si="456"/>
        <v>1468</v>
      </c>
      <c r="B1476">
        <f t="shared" si="452"/>
        <v>1868764</v>
      </c>
      <c r="C1476">
        <f t="shared" si="444"/>
        <v>1</v>
      </c>
      <c r="D1476">
        <f t="shared" si="445"/>
        <v>12</v>
      </c>
      <c r="E1476">
        <f>INDEX(Testing!$K$17:$K$23,FLOOR(('Frame Table'!B1476-($E$6*D1476)-($E$6*60*C1476))/'Frame Table'!$F$6,1)+1)</f>
        <v>99</v>
      </c>
      <c r="F1476">
        <f t="shared" si="460"/>
        <v>99</v>
      </c>
      <c r="G1476">
        <f>INDEX(Testing!$N$17:$N$23,FLOOR(('Frame Table'!B1476-($E$6*D1476)-($E$6*60*C1476))/'Frame Table'!$F$6,1)+1)</f>
        <v>99</v>
      </c>
      <c r="J1476">
        <f t="shared" si="457"/>
        <v>1468</v>
      </c>
      <c r="K1476">
        <f t="shared" si="453"/>
        <v>1601588</v>
      </c>
      <c r="L1476">
        <f t="shared" si="446"/>
        <v>1</v>
      </c>
      <c r="M1476">
        <f t="shared" si="447"/>
        <v>2</v>
      </c>
      <c r="N1476">
        <f>INDEX(Testing!$K$17:$K$23,FLOOR(('Frame Table'!K1476-($E$6*M1476)-($E$6*60*L1476))/'Frame Table'!$F$6,1)+1)</f>
        <v>61</v>
      </c>
      <c r="O1476">
        <f t="shared" si="461"/>
        <v>56</v>
      </c>
      <c r="P1476">
        <f>INDEX(Testing!$N$17:$N$23,FLOOR(('Frame Table'!K1476-($E$6*M1476)-($E$6*60*L1476))/'Frame Table'!$F$6,1)+1)</f>
        <v>58</v>
      </c>
      <c r="S1476">
        <f t="shared" si="458"/>
        <v>1468</v>
      </c>
      <c r="T1476">
        <f t="shared" si="454"/>
        <v>2243104</v>
      </c>
      <c r="U1476">
        <f t="shared" si="448"/>
        <v>1</v>
      </c>
      <c r="V1476">
        <f t="shared" si="449"/>
        <v>27</v>
      </c>
      <c r="W1476">
        <f>INDEX(Testing!$K$17:$K$23,FLOOR(('Frame Table'!T1476-($E$6*V1476)-($E$6*60*U1476))/'Frame Table'!$F$6,1)+1)</f>
        <v>61</v>
      </c>
      <c r="X1476">
        <f t="shared" si="462"/>
        <v>62</v>
      </c>
      <c r="Y1476">
        <f>INDEX(Testing!$N$17:$N$23,FLOOR(('Frame Table'!T1476-($E$6*V1476)-($E$6*60*U1476))/'Frame Table'!$F$6,1)+1)</f>
        <v>58</v>
      </c>
      <c r="AB1476">
        <f t="shared" si="459"/>
        <v>1468</v>
      </c>
      <c r="AC1476">
        <f t="shared" si="455"/>
        <v>1400472</v>
      </c>
      <c r="AD1476">
        <f t="shared" si="450"/>
        <v>0</v>
      </c>
      <c r="AE1476">
        <f t="shared" si="451"/>
        <v>54</v>
      </c>
      <c r="AF1476">
        <f>INDEX(Testing!$K$17:$K$23,FLOOR(('Frame Table'!AC1476-($E$6*AE1476)-($E$6*60*AD1476))/'Frame Table'!$F$6,1)+1)</f>
        <v>82</v>
      </c>
      <c r="AG1476">
        <f t="shared" si="463"/>
        <v>70</v>
      </c>
      <c r="AH1476">
        <f>INDEX(Testing!$N$17:$N$23,FLOOR(('Frame Table'!AC1476-($E$6*AE1476)-($E$6*60*AD1476))/'Frame Table'!$F$6,1)+1)</f>
        <v>77</v>
      </c>
    </row>
    <row r="1477" spans="1:34" x14ac:dyDescent="0.25">
      <c r="A1477">
        <f t="shared" si="456"/>
        <v>1469</v>
      </c>
      <c r="B1477">
        <f t="shared" si="452"/>
        <v>1870037</v>
      </c>
      <c r="C1477">
        <f t="shared" si="444"/>
        <v>1</v>
      </c>
      <c r="D1477">
        <f t="shared" si="445"/>
        <v>13</v>
      </c>
      <c r="E1477">
        <f>INDEX(Testing!$K$17:$K$23,FLOOR(('Frame Table'!B1477-($E$6*D1477)-($E$6*60*C1477))/'Frame Table'!$F$6,1)+1)</f>
        <v>0</v>
      </c>
      <c r="F1477">
        <f t="shared" si="460"/>
        <v>4</v>
      </c>
      <c r="G1477">
        <f>INDEX(Testing!$N$17:$N$23,FLOOR(('Frame Table'!B1477-($E$6*D1477)-($E$6*60*C1477))/'Frame Table'!$F$6,1)+1)</f>
        <v>0</v>
      </c>
      <c r="J1477">
        <f t="shared" si="457"/>
        <v>1469</v>
      </c>
      <c r="K1477">
        <f t="shared" si="453"/>
        <v>1602679</v>
      </c>
      <c r="L1477">
        <f t="shared" si="446"/>
        <v>1</v>
      </c>
      <c r="M1477">
        <f t="shared" si="447"/>
        <v>2</v>
      </c>
      <c r="N1477">
        <f>INDEX(Testing!$K$17:$K$23,FLOOR(('Frame Table'!K1477-($E$6*M1477)-($E$6*60*L1477))/'Frame Table'!$F$6,1)+1)</f>
        <v>61</v>
      </c>
      <c r="O1477">
        <f t="shared" si="461"/>
        <v>60</v>
      </c>
      <c r="P1477">
        <f>INDEX(Testing!$N$17:$N$23,FLOOR(('Frame Table'!K1477-($E$6*M1477)-($E$6*60*L1477))/'Frame Table'!$F$6,1)+1)</f>
        <v>58</v>
      </c>
      <c r="S1477">
        <f t="shared" si="458"/>
        <v>1469</v>
      </c>
      <c r="T1477">
        <f t="shared" si="454"/>
        <v>2244632</v>
      </c>
      <c r="U1477">
        <f t="shared" si="448"/>
        <v>1</v>
      </c>
      <c r="V1477">
        <f t="shared" si="449"/>
        <v>27</v>
      </c>
      <c r="W1477">
        <f>INDEX(Testing!$K$17:$K$23,FLOOR(('Frame Table'!T1477-($E$6*V1477)-($E$6*60*U1477))/'Frame Table'!$F$6,1)+1)</f>
        <v>82</v>
      </c>
      <c r="X1477">
        <f t="shared" si="462"/>
        <v>68</v>
      </c>
      <c r="Y1477">
        <f>INDEX(Testing!$N$17:$N$23,FLOOR(('Frame Table'!T1477-($E$6*V1477)-($E$6*60*U1477))/'Frame Table'!$F$6,1)+1)</f>
        <v>77</v>
      </c>
      <c r="AB1477">
        <f t="shared" si="459"/>
        <v>1469</v>
      </c>
      <c r="AC1477">
        <f t="shared" si="455"/>
        <v>1401426</v>
      </c>
      <c r="AD1477">
        <f t="shared" si="450"/>
        <v>0</v>
      </c>
      <c r="AE1477">
        <f t="shared" si="451"/>
        <v>54</v>
      </c>
      <c r="AF1477">
        <f>INDEX(Testing!$K$17:$K$23,FLOOR(('Frame Table'!AC1477-($E$6*AE1477)-($E$6*60*AD1477))/'Frame Table'!$F$6,1)+1)</f>
        <v>82</v>
      </c>
      <c r="AG1477">
        <f t="shared" si="463"/>
        <v>74</v>
      </c>
      <c r="AH1477">
        <f>INDEX(Testing!$N$17:$N$23,FLOOR(('Frame Table'!AC1477-($E$6*AE1477)-($E$6*60*AD1477))/'Frame Table'!$F$6,1)+1)</f>
        <v>77</v>
      </c>
    </row>
    <row r="1478" spans="1:34" x14ac:dyDescent="0.25">
      <c r="A1478">
        <f t="shared" si="456"/>
        <v>1470</v>
      </c>
      <c r="B1478">
        <f t="shared" si="452"/>
        <v>1871310</v>
      </c>
      <c r="C1478">
        <f t="shared" si="444"/>
        <v>1</v>
      </c>
      <c r="D1478">
        <f t="shared" si="445"/>
        <v>13</v>
      </c>
      <c r="E1478">
        <f>INDEX(Testing!$K$17:$K$23,FLOOR(('Frame Table'!B1478-($E$6*D1478)-($E$6*60*C1478))/'Frame Table'!$F$6,1)+1)</f>
        <v>0</v>
      </c>
      <c r="F1478">
        <f t="shared" si="460"/>
        <v>9</v>
      </c>
      <c r="G1478">
        <f>INDEX(Testing!$N$17:$N$23,FLOOR(('Frame Table'!B1478-($E$6*D1478)-($E$6*60*C1478))/'Frame Table'!$F$6,1)+1)</f>
        <v>0</v>
      </c>
      <c r="J1478">
        <f t="shared" si="457"/>
        <v>1470</v>
      </c>
      <c r="K1478">
        <f t="shared" si="453"/>
        <v>1603770</v>
      </c>
      <c r="L1478">
        <f t="shared" si="446"/>
        <v>1</v>
      </c>
      <c r="M1478">
        <f t="shared" si="447"/>
        <v>2</v>
      </c>
      <c r="N1478">
        <f>INDEX(Testing!$K$17:$K$23,FLOOR(('Frame Table'!K1478-($E$6*M1478)-($E$6*60*L1478))/'Frame Table'!$F$6,1)+1)</f>
        <v>82</v>
      </c>
      <c r="O1478">
        <f t="shared" si="461"/>
        <v>64</v>
      </c>
      <c r="P1478">
        <f>INDEX(Testing!$N$17:$N$23,FLOOR(('Frame Table'!K1478-($E$6*M1478)-($E$6*60*L1478))/'Frame Table'!$F$6,1)+1)</f>
        <v>77</v>
      </c>
      <c r="S1478">
        <f t="shared" si="458"/>
        <v>1470</v>
      </c>
      <c r="T1478">
        <f t="shared" si="454"/>
        <v>2246160</v>
      </c>
      <c r="U1478">
        <f t="shared" si="448"/>
        <v>1</v>
      </c>
      <c r="V1478">
        <f t="shared" si="449"/>
        <v>27</v>
      </c>
      <c r="W1478">
        <f>INDEX(Testing!$K$17:$K$23,FLOOR(('Frame Table'!T1478-($E$6*V1478)-($E$6*60*U1478))/'Frame Table'!$F$6,1)+1)</f>
        <v>82</v>
      </c>
      <c r="X1478">
        <f t="shared" si="462"/>
        <v>74</v>
      </c>
      <c r="Y1478">
        <f>INDEX(Testing!$N$17:$N$23,FLOOR(('Frame Table'!T1478-($E$6*V1478)-($E$6*60*U1478))/'Frame Table'!$F$6,1)+1)</f>
        <v>77</v>
      </c>
      <c r="AB1478">
        <f t="shared" si="459"/>
        <v>1470</v>
      </c>
      <c r="AC1478">
        <f t="shared" si="455"/>
        <v>1402380</v>
      </c>
      <c r="AD1478">
        <f t="shared" si="450"/>
        <v>0</v>
      </c>
      <c r="AE1478">
        <f t="shared" si="451"/>
        <v>54</v>
      </c>
      <c r="AF1478">
        <f>INDEX(Testing!$K$17:$K$23,FLOOR(('Frame Table'!AC1478-($E$6*AE1478)-($E$6*60*AD1478))/'Frame Table'!$F$6,1)+1)</f>
        <v>82</v>
      </c>
      <c r="AG1478">
        <f t="shared" si="463"/>
        <v>78</v>
      </c>
      <c r="AH1478">
        <f>INDEX(Testing!$N$17:$N$23,FLOOR(('Frame Table'!AC1478-($E$6*AE1478)-($E$6*60*AD1478))/'Frame Table'!$F$6,1)+1)</f>
        <v>77</v>
      </c>
    </row>
    <row r="1479" spans="1:34" x14ac:dyDescent="0.25">
      <c r="A1479">
        <f t="shared" si="456"/>
        <v>1471</v>
      </c>
      <c r="B1479">
        <f t="shared" si="452"/>
        <v>1872583</v>
      </c>
      <c r="C1479">
        <f t="shared" si="444"/>
        <v>1</v>
      </c>
      <c r="D1479">
        <f t="shared" si="445"/>
        <v>13</v>
      </c>
      <c r="E1479">
        <f>INDEX(Testing!$K$17:$K$23,FLOOR(('Frame Table'!B1479-($E$6*D1479)-($E$6*60*C1479))/'Frame Table'!$F$6,1)+1)</f>
        <v>0</v>
      </c>
      <c r="F1479">
        <f t="shared" si="460"/>
        <v>14</v>
      </c>
      <c r="G1479">
        <f>INDEX(Testing!$N$17:$N$23,FLOOR(('Frame Table'!B1479-($E$6*D1479)-($E$6*60*C1479))/'Frame Table'!$F$6,1)+1)</f>
        <v>0</v>
      </c>
      <c r="J1479">
        <f t="shared" si="457"/>
        <v>1471</v>
      </c>
      <c r="K1479">
        <f t="shared" si="453"/>
        <v>1604861</v>
      </c>
      <c r="L1479">
        <f t="shared" si="446"/>
        <v>1</v>
      </c>
      <c r="M1479">
        <f t="shared" si="447"/>
        <v>2</v>
      </c>
      <c r="N1479">
        <f>INDEX(Testing!$K$17:$K$23,FLOOR(('Frame Table'!K1479-($E$6*M1479)-($E$6*60*L1479))/'Frame Table'!$F$6,1)+1)</f>
        <v>82</v>
      </c>
      <c r="O1479">
        <f t="shared" si="461"/>
        <v>68</v>
      </c>
      <c r="P1479">
        <f>INDEX(Testing!$N$17:$N$23,FLOOR(('Frame Table'!K1479-($E$6*M1479)-($E$6*60*L1479))/'Frame Table'!$F$6,1)+1)</f>
        <v>77</v>
      </c>
      <c r="S1479">
        <f t="shared" si="458"/>
        <v>1471</v>
      </c>
      <c r="T1479">
        <f t="shared" si="454"/>
        <v>2247688</v>
      </c>
      <c r="U1479">
        <f t="shared" si="448"/>
        <v>1</v>
      </c>
      <c r="V1479">
        <f t="shared" si="449"/>
        <v>27</v>
      </c>
      <c r="W1479">
        <f>INDEX(Testing!$K$17:$K$23,FLOOR(('Frame Table'!T1479-($E$6*V1479)-($E$6*60*U1479))/'Frame Table'!$F$6,1)+1)</f>
        <v>97</v>
      </c>
      <c r="X1479">
        <f t="shared" si="462"/>
        <v>80</v>
      </c>
      <c r="Y1479">
        <f>INDEX(Testing!$N$17:$N$23,FLOOR(('Frame Table'!T1479-($E$6*V1479)-($E$6*60*U1479))/'Frame Table'!$F$6,1)+1)</f>
        <v>96</v>
      </c>
      <c r="AB1479">
        <f t="shared" si="459"/>
        <v>1471</v>
      </c>
      <c r="AC1479">
        <f t="shared" si="455"/>
        <v>1403334</v>
      </c>
      <c r="AD1479">
        <f t="shared" si="450"/>
        <v>0</v>
      </c>
      <c r="AE1479">
        <f t="shared" si="451"/>
        <v>54</v>
      </c>
      <c r="AF1479">
        <f>INDEX(Testing!$K$17:$K$23,FLOOR(('Frame Table'!AC1479-($E$6*AE1479)-($E$6*60*AD1479))/'Frame Table'!$F$6,1)+1)</f>
        <v>97</v>
      </c>
      <c r="AG1479">
        <f t="shared" si="463"/>
        <v>81</v>
      </c>
      <c r="AH1479">
        <f>INDEX(Testing!$N$17:$N$23,FLOOR(('Frame Table'!AC1479-($E$6*AE1479)-($E$6*60*AD1479))/'Frame Table'!$F$6,1)+1)</f>
        <v>96</v>
      </c>
    </row>
    <row r="1480" spans="1:34" x14ac:dyDescent="0.25">
      <c r="A1480">
        <f t="shared" si="456"/>
        <v>1472</v>
      </c>
      <c r="B1480">
        <f t="shared" si="452"/>
        <v>1873856</v>
      </c>
      <c r="C1480">
        <f t="shared" ref="C1480:C1543" si="464">FLOOR(B1480/($E$6*60),1)</f>
        <v>1</v>
      </c>
      <c r="D1480">
        <f t="shared" ref="D1480:D1543" si="465">FLOOR(B1480/$E$6,1)-(60*C1480)</f>
        <v>13</v>
      </c>
      <c r="E1480">
        <f>INDEX(Testing!$K$17:$K$23,FLOOR(('Frame Table'!B1480-($E$6*D1480)-($E$6*60*C1480))/'Frame Table'!$F$6,1)+1)</f>
        <v>25</v>
      </c>
      <c r="F1480">
        <f t="shared" si="460"/>
        <v>19</v>
      </c>
      <c r="G1480">
        <f>INDEX(Testing!$N$17:$N$23,FLOOR(('Frame Table'!B1480-($E$6*D1480)-($E$6*60*C1480))/'Frame Table'!$F$6,1)+1)</f>
        <v>19</v>
      </c>
      <c r="J1480">
        <f t="shared" si="457"/>
        <v>1472</v>
      </c>
      <c r="K1480">
        <f t="shared" si="453"/>
        <v>1605952</v>
      </c>
      <c r="L1480">
        <f t="shared" ref="L1480:L1543" si="466">FLOOR(K1480/($E$6*60),1)</f>
        <v>1</v>
      </c>
      <c r="M1480">
        <f t="shared" ref="M1480:M1543" si="467">FLOOR(K1480/$E$6,1)-(60*L1480)</f>
        <v>2</v>
      </c>
      <c r="N1480">
        <f>INDEX(Testing!$K$17:$K$23,FLOOR(('Frame Table'!K1480-($E$6*M1480)-($E$6*60*L1480))/'Frame Table'!$F$6,1)+1)</f>
        <v>82</v>
      </c>
      <c r="O1480">
        <f t="shared" si="461"/>
        <v>73</v>
      </c>
      <c r="P1480">
        <f>INDEX(Testing!$N$17:$N$23,FLOOR(('Frame Table'!K1480-($E$6*M1480)-($E$6*60*L1480))/'Frame Table'!$F$6,1)+1)</f>
        <v>77</v>
      </c>
      <c r="S1480">
        <f t="shared" si="458"/>
        <v>1472</v>
      </c>
      <c r="T1480">
        <f t="shared" si="454"/>
        <v>2249216</v>
      </c>
      <c r="U1480">
        <f t="shared" ref="U1480:U1543" si="468">FLOOR(T1480/($E$6*60),1)</f>
        <v>1</v>
      </c>
      <c r="V1480">
        <f t="shared" ref="V1480:V1543" si="469">FLOOR(T1480/$E$6,1)-(60*U1480)</f>
        <v>27</v>
      </c>
      <c r="W1480">
        <f>INDEX(Testing!$K$17:$K$23,FLOOR(('Frame Table'!T1480-($E$6*V1480)-($E$6*60*U1480))/'Frame Table'!$F$6,1)+1)</f>
        <v>97</v>
      </c>
      <c r="X1480">
        <f t="shared" si="462"/>
        <v>86</v>
      </c>
      <c r="Y1480">
        <f>INDEX(Testing!$N$17:$N$23,FLOOR(('Frame Table'!T1480-($E$6*V1480)-($E$6*60*U1480))/'Frame Table'!$F$6,1)+1)</f>
        <v>96</v>
      </c>
      <c r="AB1480">
        <f t="shared" si="459"/>
        <v>1472</v>
      </c>
      <c r="AC1480">
        <f t="shared" si="455"/>
        <v>1404288</v>
      </c>
      <c r="AD1480">
        <f t="shared" ref="AD1480:AD1543" si="470">FLOOR(AC1480/($E$6*60),1)</f>
        <v>0</v>
      </c>
      <c r="AE1480">
        <f t="shared" ref="AE1480:AE1543" si="471">FLOOR(AC1480/$E$6,1)-(60*AD1480)</f>
        <v>54</v>
      </c>
      <c r="AF1480">
        <f>INDEX(Testing!$K$17:$K$23,FLOOR(('Frame Table'!AC1480-($E$6*AE1480)-($E$6*60*AD1480))/'Frame Table'!$F$6,1)+1)</f>
        <v>97</v>
      </c>
      <c r="AG1480">
        <f t="shared" si="463"/>
        <v>85</v>
      </c>
      <c r="AH1480">
        <f>INDEX(Testing!$N$17:$N$23,FLOOR(('Frame Table'!AC1480-($E$6*AE1480)-($E$6*60*AD1480))/'Frame Table'!$F$6,1)+1)</f>
        <v>96</v>
      </c>
    </row>
    <row r="1481" spans="1:34" x14ac:dyDescent="0.25">
      <c r="A1481">
        <f t="shared" si="456"/>
        <v>1473</v>
      </c>
      <c r="B1481">
        <f t="shared" ref="B1481:B1544" si="472">A1481*$C$6</f>
        <v>1875129</v>
      </c>
      <c r="C1481">
        <f t="shared" si="464"/>
        <v>1</v>
      </c>
      <c r="D1481">
        <f t="shared" si="465"/>
        <v>13</v>
      </c>
      <c r="E1481">
        <f>INDEX(Testing!$K$17:$K$23,FLOOR(('Frame Table'!B1481-($E$6*D1481)-($E$6*60*C1481))/'Frame Table'!$F$6,1)+1)</f>
        <v>25</v>
      </c>
      <c r="F1481">
        <f t="shared" si="460"/>
        <v>24</v>
      </c>
      <c r="G1481">
        <f>INDEX(Testing!$N$17:$N$23,FLOOR(('Frame Table'!B1481-($E$6*D1481)-($E$6*60*C1481))/'Frame Table'!$F$6,1)+1)</f>
        <v>19</v>
      </c>
      <c r="J1481">
        <f t="shared" si="457"/>
        <v>1473</v>
      </c>
      <c r="K1481">
        <f t="shared" si="453"/>
        <v>1607043</v>
      </c>
      <c r="L1481">
        <f t="shared" si="466"/>
        <v>1</v>
      </c>
      <c r="M1481">
        <f t="shared" si="467"/>
        <v>2</v>
      </c>
      <c r="N1481">
        <f>INDEX(Testing!$K$17:$K$23,FLOOR(('Frame Table'!K1481-($E$6*M1481)-($E$6*60*L1481))/'Frame Table'!$F$6,1)+1)</f>
        <v>82</v>
      </c>
      <c r="O1481">
        <f t="shared" si="461"/>
        <v>77</v>
      </c>
      <c r="P1481">
        <f>INDEX(Testing!$N$17:$N$23,FLOOR(('Frame Table'!K1481-($E$6*M1481)-($E$6*60*L1481))/'Frame Table'!$F$6,1)+1)</f>
        <v>77</v>
      </c>
      <c r="S1481">
        <f t="shared" si="458"/>
        <v>1473</v>
      </c>
      <c r="T1481">
        <f t="shared" si="454"/>
        <v>2250744</v>
      </c>
      <c r="U1481">
        <f t="shared" si="468"/>
        <v>1</v>
      </c>
      <c r="V1481">
        <f t="shared" si="469"/>
        <v>27</v>
      </c>
      <c r="W1481">
        <f>INDEX(Testing!$K$17:$K$23,FLOOR(('Frame Table'!T1481-($E$6*V1481)-($E$6*60*U1481))/'Frame Table'!$F$6,1)+1)</f>
        <v>97</v>
      </c>
      <c r="X1481">
        <f t="shared" si="462"/>
        <v>91</v>
      </c>
      <c r="Y1481">
        <f>INDEX(Testing!$N$17:$N$23,FLOOR(('Frame Table'!T1481-($E$6*V1481)-($E$6*60*U1481))/'Frame Table'!$F$6,1)+1)</f>
        <v>96</v>
      </c>
      <c r="AB1481">
        <f t="shared" si="459"/>
        <v>1473</v>
      </c>
      <c r="AC1481">
        <f t="shared" si="455"/>
        <v>1405242</v>
      </c>
      <c r="AD1481">
        <f t="shared" si="470"/>
        <v>0</v>
      </c>
      <c r="AE1481">
        <f t="shared" si="471"/>
        <v>54</v>
      </c>
      <c r="AF1481">
        <f>INDEX(Testing!$K$17:$K$23,FLOOR(('Frame Table'!AC1481-($E$6*AE1481)-($E$6*60*AD1481))/'Frame Table'!$F$6,1)+1)</f>
        <v>97</v>
      </c>
      <c r="AG1481">
        <f t="shared" si="463"/>
        <v>89</v>
      </c>
      <c r="AH1481">
        <f>INDEX(Testing!$N$17:$N$23,FLOOR(('Frame Table'!AC1481-($E$6*AE1481)-($E$6*60*AD1481))/'Frame Table'!$F$6,1)+1)</f>
        <v>96</v>
      </c>
    </row>
    <row r="1482" spans="1:34" x14ac:dyDescent="0.25">
      <c r="A1482">
        <f t="shared" si="456"/>
        <v>1474</v>
      </c>
      <c r="B1482">
        <f t="shared" si="472"/>
        <v>1876402</v>
      </c>
      <c r="C1482">
        <f t="shared" si="464"/>
        <v>1</v>
      </c>
      <c r="D1482">
        <f t="shared" si="465"/>
        <v>13</v>
      </c>
      <c r="E1482">
        <f>INDEX(Testing!$K$17:$K$23,FLOOR(('Frame Table'!B1482-($E$6*D1482)-($E$6*60*C1482))/'Frame Table'!$F$6,1)+1)</f>
        <v>25</v>
      </c>
      <c r="F1482">
        <f t="shared" si="460"/>
        <v>29</v>
      </c>
      <c r="G1482">
        <f>INDEX(Testing!$N$17:$N$23,FLOOR(('Frame Table'!B1482-($E$6*D1482)-($E$6*60*C1482))/'Frame Table'!$F$6,1)+1)</f>
        <v>19</v>
      </c>
      <c r="J1482">
        <f t="shared" si="457"/>
        <v>1474</v>
      </c>
      <c r="K1482">
        <f t="shared" ref="K1482:K1545" si="473">J1482*L$6</f>
        <v>1608134</v>
      </c>
      <c r="L1482">
        <f t="shared" si="466"/>
        <v>1</v>
      </c>
      <c r="M1482">
        <f t="shared" si="467"/>
        <v>2</v>
      </c>
      <c r="N1482">
        <f>INDEX(Testing!$K$17:$K$23,FLOOR(('Frame Table'!K1482-($E$6*M1482)-($E$6*60*L1482))/'Frame Table'!$F$6,1)+1)</f>
        <v>97</v>
      </c>
      <c r="O1482">
        <f t="shared" si="461"/>
        <v>81</v>
      </c>
      <c r="P1482">
        <f>INDEX(Testing!$N$17:$N$23,FLOOR(('Frame Table'!K1482-($E$6*M1482)-($E$6*60*L1482))/'Frame Table'!$F$6,1)+1)</f>
        <v>96</v>
      </c>
      <c r="S1482">
        <f t="shared" si="458"/>
        <v>1474</v>
      </c>
      <c r="T1482">
        <f t="shared" ref="T1482:T1545" si="474">S1482*U$6</f>
        <v>2252272</v>
      </c>
      <c r="U1482">
        <f t="shared" si="468"/>
        <v>1</v>
      </c>
      <c r="V1482">
        <f t="shared" si="469"/>
        <v>27</v>
      </c>
      <c r="W1482">
        <f>INDEX(Testing!$K$17:$K$23,FLOOR(('Frame Table'!T1482-($E$6*V1482)-($E$6*60*U1482))/'Frame Table'!$F$6,1)+1)</f>
        <v>99</v>
      </c>
      <c r="X1482">
        <f t="shared" si="462"/>
        <v>97</v>
      </c>
      <c r="Y1482">
        <f>INDEX(Testing!$N$17:$N$23,FLOOR(('Frame Table'!T1482-($E$6*V1482)-($E$6*60*U1482))/'Frame Table'!$F$6,1)+1)</f>
        <v>99</v>
      </c>
      <c r="AB1482">
        <f t="shared" si="459"/>
        <v>1474</v>
      </c>
      <c r="AC1482">
        <f t="shared" ref="AC1482:AC1545" si="475">AB1482*AD$6</f>
        <v>1406196</v>
      </c>
      <c r="AD1482">
        <f t="shared" si="470"/>
        <v>0</v>
      </c>
      <c r="AE1482">
        <f t="shared" si="471"/>
        <v>54</v>
      </c>
      <c r="AF1482">
        <f>INDEX(Testing!$K$17:$K$23,FLOOR(('Frame Table'!AC1482-($E$6*AE1482)-($E$6*60*AD1482))/'Frame Table'!$F$6,1)+1)</f>
        <v>97</v>
      </c>
      <c r="AG1482">
        <f t="shared" si="463"/>
        <v>92</v>
      </c>
      <c r="AH1482">
        <f>INDEX(Testing!$N$17:$N$23,FLOOR(('Frame Table'!AC1482-($E$6*AE1482)-($E$6*60*AD1482))/'Frame Table'!$F$6,1)+1)</f>
        <v>96</v>
      </c>
    </row>
    <row r="1483" spans="1:34" x14ac:dyDescent="0.25">
      <c r="A1483">
        <f t="shared" ref="A1483:A1546" si="476">A1482+1</f>
        <v>1475</v>
      </c>
      <c r="B1483">
        <f t="shared" si="472"/>
        <v>1877675</v>
      </c>
      <c r="C1483">
        <f t="shared" si="464"/>
        <v>1</v>
      </c>
      <c r="D1483">
        <f t="shared" si="465"/>
        <v>13</v>
      </c>
      <c r="E1483">
        <f>INDEX(Testing!$K$17:$K$23,FLOOR(('Frame Table'!B1483-($E$6*D1483)-($E$6*60*C1483))/'Frame Table'!$F$6,1)+1)</f>
        <v>48</v>
      </c>
      <c r="F1483">
        <f t="shared" si="460"/>
        <v>34</v>
      </c>
      <c r="G1483">
        <f>INDEX(Testing!$N$17:$N$23,FLOOR(('Frame Table'!B1483-($E$6*D1483)-($E$6*60*C1483))/'Frame Table'!$F$6,1)+1)</f>
        <v>38</v>
      </c>
      <c r="J1483">
        <f t="shared" ref="J1483:J1546" si="477">J1482+1</f>
        <v>1475</v>
      </c>
      <c r="K1483">
        <f t="shared" si="473"/>
        <v>1609225</v>
      </c>
      <c r="L1483">
        <f t="shared" si="466"/>
        <v>1</v>
      </c>
      <c r="M1483">
        <f t="shared" si="467"/>
        <v>2</v>
      </c>
      <c r="N1483">
        <f>INDEX(Testing!$K$17:$K$23,FLOOR(('Frame Table'!K1483-($E$6*M1483)-($E$6*60*L1483))/'Frame Table'!$F$6,1)+1)</f>
        <v>97</v>
      </c>
      <c r="O1483">
        <f t="shared" si="461"/>
        <v>86</v>
      </c>
      <c r="P1483">
        <f>INDEX(Testing!$N$17:$N$23,FLOOR(('Frame Table'!K1483-($E$6*M1483)-($E$6*60*L1483))/'Frame Table'!$F$6,1)+1)</f>
        <v>96</v>
      </c>
      <c r="S1483">
        <f t="shared" ref="S1483:S1546" si="478">S1482+1</f>
        <v>1475</v>
      </c>
      <c r="T1483">
        <f t="shared" si="474"/>
        <v>2253800</v>
      </c>
      <c r="U1483">
        <f t="shared" si="468"/>
        <v>1</v>
      </c>
      <c r="V1483">
        <f t="shared" si="469"/>
        <v>28</v>
      </c>
      <c r="W1483">
        <f>INDEX(Testing!$K$17:$K$23,FLOOR(('Frame Table'!T1483-($E$6*V1483)-($E$6*60*U1483))/'Frame Table'!$F$6,1)+1)</f>
        <v>0</v>
      </c>
      <c r="X1483">
        <f t="shared" si="462"/>
        <v>3</v>
      </c>
      <c r="Y1483">
        <f>INDEX(Testing!$N$17:$N$23,FLOOR(('Frame Table'!T1483-($E$6*V1483)-($E$6*60*U1483))/'Frame Table'!$F$6,1)+1)</f>
        <v>0</v>
      </c>
      <c r="AB1483">
        <f t="shared" ref="AB1483:AB1546" si="479">AB1482+1</f>
        <v>1475</v>
      </c>
      <c r="AC1483">
        <f t="shared" si="475"/>
        <v>1407150</v>
      </c>
      <c r="AD1483">
        <f t="shared" si="470"/>
        <v>0</v>
      </c>
      <c r="AE1483">
        <f t="shared" si="471"/>
        <v>54</v>
      </c>
      <c r="AF1483">
        <f>INDEX(Testing!$K$17:$K$23,FLOOR(('Frame Table'!AC1483-($E$6*AE1483)-($E$6*60*AD1483))/'Frame Table'!$F$6,1)+1)</f>
        <v>99</v>
      </c>
      <c r="AG1483">
        <f t="shared" si="463"/>
        <v>96</v>
      </c>
      <c r="AH1483">
        <f>INDEX(Testing!$N$17:$N$23,FLOOR(('Frame Table'!AC1483-($E$6*AE1483)-($E$6*60*AD1483))/'Frame Table'!$F$6,1)+1)</f>
        <v>99</v>
      </c>
    </row>
    <row r="1484" spans="1:34" x14ac:dyDescent="0.25">
      <c r="A1484">
        <f t="shared" si="476"/>
        <v>1476</v>
      </c>
      <c r="B1484">
        <f t="shared" si="472"/>
        <v>1878948</v>
      </c>
      <c r="C1484">
        <f t="shared" si="464"/>
        <v>1</v>
      </c>
      <c r="D1484">
        <f t="shared" si="465"/>
        <v>13</v>
      </c>
      <c r="E1484">
        <f>INDEX(Testing!$K$17:$K$23,FLOOR(('Frame Table'!B1484-($E$6*D1484)-($E$6*60*C1484))/'Frame Table'!$F$6,1)+1)</f>
        <v>48</v>
      </c>
      <c r="F1484">
        <f t="shared" si="460"/>
        <v>39</v>
      </c>
      <c r="G1484">
        <f>INDEX(Testing!$N$17:$N$23,FLOOR(('Frame Table'!B1484-($E$6*D1484)-($E$6*60*C1484))/'Frame Table'!$F$6,1)+1)</f>
        <v>38</v>
      </c>
      <c r="J1484">
        <f t="shared" si="477"/>
        <v>1476</v>
      </c>
      <c r="K1484">
        <f t="shared" si="473"/>
        <v>1610316</v>
      </c>
      <c r="L1484">
        <f t="shared" si="466"/>
        <v>1</v>
      </c>
      <c r="M1484">
        <f t="shared" si="467"/>
        <v>2</v>
      </c>
      <c r="N1484">
        <f>INDEX(Testing!$K$17:$K$23,FLOOR(('Frame Table'!K1484-($E$6*M1484)-($E$6*60*L1484))/'Frame Table'!$F$6,1)+1)</f>
        <v>97</v>
      </c>
      <c r="O1484">
        <f t="shared" si="461"/>
        <v>90</v>
      </c>
      <c r="P1484">
        <f>INDEX(Testing!$N$17:$N$23,FLOOR(('Frame Table'!K1484-($E$6*M1484)-($E$6*60*L1484))/'Frame Table'!$F$6,1)+1)</f>
        <v>96</v>
      </c>
      <c r="S1484">
        <f t="shared" si="478"/>
        <v>1476</v>
      </c>
      <c r="T1484">
        <f t="shared" si="474"/>
        <v>2255328</v>
      </c>
      <c r="U1484">
        <f t="shared" si="468"/>
        <v>1</v>
      </c>
      <c r="V1484">
        <f t="shared" si="469"/>
        <v>28</v>
      </c>
      <c r="W1484">
        <f>INDEX(Testing!$K$17:$K$23,FLOOR(('Frame Table'!T1484-($E$6*V1484)-($E$6*60*U1484))/'Frame Table'!$F$6,1)+1)</f>
        <v>0</v>
      </c>
      <c r="X1484">
        <f t="shared" si="462"/>
        <v>9</v>
      </c>
      <c r="Y1484">
        <f>INDEX(Testing!$N$17:$N$23,FLOOR(('Frame Table'!T1484-($E$6*V1484)-($E$6*60*U1484))/'Frame Table'!$F$6,1)+1)</f>
        <v>0</v>
      </c>
      <c r="AB1484">
        <f t="shared" si="479"/>
        <v>1476</v>
      </c>
      <c r="AC1484">
        <f t="shared" si="475"/>
        <v>1408104</v>
      </c>
      <c r="AD1484">
        <f t="shared" si="470"/>
        <v>0</v>
      </c>
      <c r="AE1484">
        <f t="shared" si="471"/>
        <v>55</v>
      </c>
      <c r="AF1484">
        <f>INDEX(Testing!$K$17:$K$23,FLOOR(('Frame Table'!AC1484-($E$6*AE1484)-($E$6*60*AD1484))/'Frame Table'!$F$6,1)+1)</f>
        <v>0</v>
      </c>
      <c r="AG1484">
        <f t="shared" si="463"/>
        <v>0</v>
      </c>
      <c r="AH1484">
        <f>INDEX(Testing!$N$17:$N$23,FLOOR(('Frame Table'!AC1484-($E$6*AE1484)-($E$6*60*AD1484))/'Frame Table'!$F$6,1)+1)</f>
        <v>0</v>
      </c>
    </row>
    <row r="1485" spans="1:34" x14ac:dyDescent="0.25">
      <c r="A1485">
        <f t="shared" si="476"/>
        <v>1477</v>
      </c>
      <c r="B1485">
        <f t="shared" si="472"/>
        <v>1880221</v>
      </c>
      <c r="C1485">
        <f t="shared" si="464"/>
        <v>1</v>
      </c>
      <c r="D1485">
        <f t="shared" si="465"/>
        <v>13</v>
      </c>
      <c r="E1485">
        <f>INDEX(Testing!$K$17:$K$23,FLOOR(('Frame Table'!B1485-($E$6*D1485)-($E$6*60*C1485))/'Frame Table'!$F$6,1)+1)</f>
        <v>48</v>
      </c>
      <c r="F1485">
        <f t="shared" si="460"/>
        <v>44</v>
      </c>
      <c r="G1485">
        <f>INDEX(Testing!$N$17:$N$23,FLOOR(('Frame Table'!B1485-($E$6*D1485)-($E$6*60*C1485))/'Frame Table'!$F$6,1)+1)</f>
        <v>38</v>
      </c>
      <c r="J1485">
        <f t="shared" si="477"/>
        <v>1477</v>
      </c>
      <c r="K1485">
        <f t="shared" si="473"/>
        <v>1611407</v>
      </c>
      <c r="L1485">
        <f t="shared" si="466"/>
        <v>1</v>
      </c>
      <c r="M1485">
        <f t="shared" si="467"/>
        <v>2</v>
      </c>
      <c r="N1485">
        <f>INDEX(Testing!$K$17:$K$23,FLOOR(('Frame Table'!K1485-($E$6*M1485)-($E$6*60*L1485))/'Frame Table'!$F$6,1)+1)</f>
        <v>97</v>
      </c>
      <c r="O1485">
        <f t="shared" si="461"/>
        <v>94</v>
      </c>
      <c r="P1485">
        <f>INDEX(Testing!$N$17:$N$23,FLOOR(('Frame Table'!K1485-($E$6*M1485)-($E$6*60*L1485))/'Frame Table'!$F$6,1)+1)</f>
        <v>96</v>
      </c>
      <c r="S1485">
        <f t="shared" si="478"/>
        <v>1477</v>
      </c>
      <c r="T1485">
        <f t="shared" si="474"/>
        <v>2256856</v>
      </c>
      <c r="U1485">
        <f t="shared" si="468"/>
        <v>1</v>
      </c>
      <c r="V1485">
        <f t="shared" si="469"/>
        <v>28</v>
      </c>
      <c r="W1485">
        <f>INDEX(Testing!$K$17:$K$23,FLOOR(('Frame Table'!T1485-($E$6*V1485)-($E$6*60*U1485))/'Frame Table'!$F$6,1)+1)</f>
        <v>0</v>
      </c>
      <c r="X1485">
        <f t="shared" si="462"/>
        <v>15</v>
      </c>
      <c r="Y1485">
        <f>INDEX(Testing!$N$17:$N$23,FLOOR(('Frame Table'!T1485-($E$6*V1485)-($E$6*60*U1485))/'Frame Table'!$F$6,1)+1)</f>
        <v>0</v>
      </c>
      <c r="AB1485">
        <f t="shared" si="479"/>
        <v>1477</v>
      </c>
      <c r="AC1485">
        <f t="shared" si="475"/>
        <v>1409058</v>
      </c>
      <c r="AD1485">
        <f t="shared" si="470"/>
        <v>0</v>
      </c>
      <c r="AE1485">
        <f t="shared" si="471"/>
        <v>55</v>
      </c>
      <c r="AF1485">
        <f>INDEX(Testing!$K$17:$K$23,FLOOR(('Frame Table'!AC1485-($E$6*AE1485)-($E$6*60*AD1485))/'Frame Table'!$F$6,1)+1)</f>
        <v>0</v>
      </c>
      <c r="AG1485">
        <f t="shared" si="463"/>
        <v>4</v>
      </c>
      <c r="AH1485">
        <f>INDEX(Testing!$N$17:$N$23,FLOOR(('Frame Table'!AC1485-($E$6*AE1485)-($E$6*60*AD1485))/'Frame Table'!$F$6,1)+1)</f>
        <v>0</v>
      </c>
    </row>
    <row r="1486" spans="1:34" x14ac:dyDescent="0.25">
      <c r="A1486">
        <f t="shared" si="476"/>
        <v>1478</v>
      </c>
      <c r="B1486">
        <f t="shared" si="472"/>
        <v>1881494</v>
      </c>
      <c r="C1486">
        <f t="shared" si="464"/>
        <v>1</v>
      </c>
      <c r="D1486">
        <f t="shared" si="465"/>
        <v>13</v>
      </c>
      <c r="E1486">
        <f>INDEX(Testing!$K$17:$K$23,FLOOR(('Frame Table'!B1486-($E$6*D1486)-($E$6*60*C1486))/'Frame Table'!$F$6,1)+1)</f>
        <v>61</v>
      </c>
      <c r="F1486">
        <f t="shared" si="460"/>
        <v>49</v>
      </c>
      <c r="G1486">
        <f>INDEX(Testing!$N$17:$N$23,FLOOR(('Frame Table'!B1486-($E$6*D1486)-($E$6*60*C1486))/'Frame Table'!$F$6,1)+1)</f>
        <v>58</v>
      </c>
      <c r="J1486">
        <f t="shared" si="477"/>
        <v>1478</v>
      </c>
      <c r="K1486">
        <f t="shared" si="473"/>
        <v>1612498</v>
      </c>
      <c r="L1486">
        <f t="shared" si="466"/>
        <v>1</v>
      </c>
      <c r="M1486">
        <f t="shared" si="467"/>
        <v>2</v>
      </c>
      <c r="N1486">
        <f>INDEX(Testing!$K$17:$K$23,FLOOR(('Frame Table'!K1486-($E$6*M1486)-($E$6*60*L1486))/'Frame Table'!$F$6,1)+1)</f>
        <v>99</v>
      </c>
      <c r="O1486">
        <f t="shared" si="461"/>
        <v>98</v>
      </c>
      <c r="P1486">
        <f>INDEX(Testing!$N$17:$N$23,FLOOR(('Frame Table'!K1486-($E$6*M1486)-($E$6*60*L1486))/'Frame Table'!$F$6,1)+1)</f>
        <v>99</v>
      </c>
      <c r="S1486">
        <f t="shared" si="478"/>
        <v>1478</v>
      </c>
      <c r="T1486">
        <f t="shared" si="474"/>
        <v>2258384</v>
      </c>
      <c r="U1486">
        <f t="shared" si="468"/>
        <v>1</v>
      </c>
      <c r="V1486">
        <f t="shared" si="469"/>
        <v>28</v>
      </c>
      <c r="W1486">
        <f>INDEX(Testing!$K$17:$K$23,FLOOR(('Frame Table'!T1486-($E$6*V1486)-($E$6*60*U1486))/'Frame Table'!$F$6,1)+1)</f>
        <v>25</v>
      </c>
      <c r="X1486">
        <f t="shared" si="462"/>
        <v>21</v>
      </c>
      <c r="Y1486">
        <f>INDEX(Testing!$N$17:$N$23,FLOOR(('Frame Table'!T1486-($E$6*V1486)-($E$6*60*U1486))/'Frame Table'!$F$6,1)+1)</f>
        <v>19</v>
      </c>
      <c r="AB1486">
        <f t="shared" si="479"/>
        <v>1478</v>
      </c>
      <c r="AC1486">
        <f t="shared" si="475"/>
        <v>1410012</v>
      </c>
      <c r="AD1486">
        <f t="shared" si="470"/>
        <v>0</v>
      </c>
      <c r="AE1486">
        <f t="shared" si="471"/>
        <v>55</v>
      </c>
      <c r="AF1486">
        <f>INDEX(Testing!$K$17:$K$23,FLOOR(('Frame Table'!AC1486-($E$6*AE1486)-($E$6*60*AD1486))/'Frame Table'!$F$6,1)+1)</f>
        <v>0</v>
      </c>
      <c r="AG1486">
        <f t="shared" si="463"/>
        <v>7</v>
      </c>
      <c r="AH1486">
        <f>INDEX(Testing!$N$17:$N$23,FLOOR(('Frame Table'!AC1486-($E$6*AE1486)-($E$6*60*AD1486))/'Frame Table'!$F$6,1)+1)</f>
        <v>0</v>
      </c>
    </row>
    <row r="1487" spans="1:34" x14ac:dyDescent="0.25">
      <c r="A1487">
        <f t="shared" si="476"/>
        <v>1479</v>
      </c>
      <c r="B1487">
        <f t="shared" si="472"/>
        <v>1882767</v>
      </c>
      <c r="C1487">
        <f t="shared" si="464"/>
        <v>1</v>
      </c>
      <c r="D1487">
        <f t="shared" si="465"/>
        <v>13</v>
      </c>
      <c r="E1487">
        <f>INDEX(Testing!$K$17:$K$23,FLOOR(('Frame Table'!B1487-($E$6*D1487)-($E$6*60*C1487))/'Frame Table'!$F$6,1)+1)</f>
        <v>61</v>
      </c>
      <c r="F1487">
        <f t="shared" si="460"/>
        <v>54</v>
      </c>
      <c r="G1487">
        <f>INDEX(Testing!$N$17:$N$23,FLOOR(('Frame Table'!B1487-($E$6*D1487)-($E$6*60*C1487))/'Frame Table'!$F$6,1)+1)</f>
        <v>58</v>
      </c>
      <c r="J1487">
        <f t="shared" si="477"/>
        <v>1479</v>
      </c>
      <c r="K1487">
        <f t="shared" si="473"/>
        <v>1613589</v>
      </c>
      <c r="L1487">
        <f t="shared" si="466"/>
        <v>1</v>
      </c>
      <c r="M1487">
        <f t="shared" si="467"/>
        <v>3</v>
      </c>
      <c r="N1487">
        <f>INDEX(Testing!$K$17:$K$23,FLOOR(('Frame Table'!K1487-($E$6*M1487)-($E$6*60*L1487))/'Frame Table'!$F$6,1)+1)</f>
        <v>0</v>
      </c>
      <c r="O1487">
        <f t="shared" si="461"/>
        <v>3</v>
      </c>
      <c r="P1487">
        <f>INDEX(Testing!$N$17:$N$23,FLOOR(('Frame Table'!K1487-($E$6*M1487)-($E$6*60*L1487))/'Frame Table'!$F$6,1)+1)</f>
        <v>0</v>
      </c>
      <c r="S1487">
        <f t="shared" si="478"/>
        <v>1479</v>
      </c>
      <c r="T1487">
        <f t="shared" si="474"/>
        <v>2259912</v>
      </c>
      <c r="U1487">
        <f t="shared" si="468"/>
        <v>1</v>
      </c>
      <c r="V1487">
        <f t="shared" si="469"/>
        <v>28</v>
      </c>
      <c r="W1487">
        <f>INDEX(Testing!$K$17:$K$23,FLOOR(('Frame Table'!T1487-($E$6*V1487)-($E$6*60*U1487))/'Frame Table'!$F$6,1)+1)</f>
        <v>25</v>
      </c>
      <c r="X1487">
        <f t="shared" si="462"/>
        <v>27</v>
      </c>
      <c r="Y1487">
        <f>INDEX(Testing!$N$17:$N$23,FLOOR(('Frame Table'!T1487-($E$6*V1487)-($E$6*60*U1487))/'Frame Table'!$F$6,1)+1)</f>
        <v>19</v>
      </c>
      <c r="AB1487">
        <f t="shared" si="479"/>
        <v>1479</v>
      </c>
      <c r="AC1487">
        <f t="shared" si="475"/>
        <v>1410966</v>
      </c>
      <c r="AD1487">
        <f t="shared" si="470"/>
        <v>0</v>
      </c>
      <c r="AE1487">
        <f t="shared" si="471"/>
        <v>55</v>
      </c>
      <c r="AF1487">
        <f>INDEX(Testing!$K$17:$K$23,FLOOR(('Frame Table'!AC1487-($E$6*AE1487)-($E$6*60*AD1487))/'Frame Table'!$F$6,1)+1)</f>
        <v>0</v>
      </c>
      <c r="AG1487">
        <f t="shared" si="463"/>
        <v>11</v>
      </c>
      <c r="AH1487">
        <f>INDEX(Testing!$N$17:$N$23,FLOOR(('Frame Table'!AC1487-($E$6*AE1487)-($E$6*60*AD1487))/'Frame Table'!$F$6,1)+1)</f>
        <v>0</v>
      </c>
    </row>
    <row r="1488" spans="1:34" x14ac:dyDescent="0.25">
      <c r="A1488">
        <f t="shared" si="476"/>
        <v>1480</v>
      </c>
      <c r="B1488">
        <f t="shared" si="472"/>
        <v>1884040</v>
      </c>
      <c r="C1488">
        <f t="shared" si="464"/>
        <v>1</v>
      </c>
      <c r="D1488">
        <f t="shared" si="465"/>
        <v>13</v>
      </c>
      <c r="E1488">
        <f>INDEX(Testing!$K$17:$K$23,FLOOR(('Frame Table'!B1488-($E$6*D1488)-($E$6*60*C1488))/'Frame Table'!$F$6,1)+1)</f>
        <v>61</v>
      </c>
      <c r="F1488">
        <f t="shared" si="460"/>
        <v>59</v>
      </c>
      <c r="G1488">
        <f>INDEX(Testing!$N$17:$N$23,FLOOR(('Frame Table'!B1488-($E$6*D1488)-($E$6*60*C1488))/'Frame Table'!$F$6,1)+1)</f>
        <v>58</v>
      </c>
      <c r="J1488">
        <f t="shared" si="477"/>
        <v>1480</v>
      </c>
      <c r="K1488">
        <f t="shared" si="473"/>
        <v>1614680</v>
      </c>
      <c r="L1488">
        <f t="shared" si="466"/>
        <v>1</v>
      </c>
      <c r="M1488">
        <f t="shared" si="467"/>
        <v>3</v>
      </c>
      <c r="N1488">
        <f>INDEX(Testing!$K$17:$K$23,FLOOR(('Frame Table'!K1488-($E$6*M1488)-($E$6*60*L1488))/'Frame Table'!$F$6,1)+1)</f>
        <v>0</v>
      </c>
      <c r="O1488">
        <f t="shared" si="461"/>
        <v>7</v>
      </c>
      <c r="P1488">
        <f>INDEX(Testing!$N$17:$N$23,FLOOR(('Frame Table'!K1488-($E$6*M1488)-($E$6*60*L1488))/'Frame Table'!$F$6,1)+1)</f>
        <v>0</v>
      </c>
      <c r="S1488">
        <f t="shared" si="478"/>
        <v>1480</v>
      </c>
      <c r="T1488">
        <f t="shared" si="474"/>
        <v>2261440</v>
      </c>
      <c r="U1488">
        <f t="shared" si="468"/>
        <v>1</v>
      </c>
      <c r="V1488">
        <f t="shared" si="469"/>
        <v>28</v>
      </c>
      <c r="W1488">
        <f>INDEX(Testing!$K$17:$K$23,FLOOR(('Frame Table'!T1488-($E$6*V1488)-($E$6*60*U1488))/'Frame Table'!$F$6,1)+1)</f>
        <v>48</v>
      </c>
      <c r="X1488">
        <f t="shared" si="462"/>
        <v>33</v>
      </c>
      <c r="Y1488">
        <f>INDEX(Testing!$N$17:$N$23,FLOOR(('Frame Table'!T1488-($E$6*V1488)-($E$6*60*U1488))/'Frame Table'!$F$6,1)+1)</f>
        <v>38</v>
      </c>
      <c r="AB1488">
        <f t="shared" si="479"/>
        <v>1480</v>
      </c>
      <c r="AC1488">
        <f t="shared" si="475"/>
        <v>1411920</v>
      </c>
      <c r="AD1488">
        <f t="shared" si="470"/>
        <v>0</v>
      </c>
      <c r="AE1488">
        <f t="shared" si="471"/>
        <v>55</v>
      </c>
      <c r="AF1488">
        <f>INDEX(Testing!$K$17:$K$23,FLOOR(('Frame Table'!AC1488-($E$6*AE1488)-($E$6*60*AD1488))/'Frame Table'!$F$6,1)+1)</f>
        <v>0</v>
      </c>
      <c r="AG1488">
        <f t="shared" si="463"/>
        <v>15</v>
      </c>
      <c r="AH1488">
        <f>INDEX(Testing!$N$17:$N$23,FLOOR(('Frame Table'!AC1488-($E$6*AE1488)-($E$6*60*AD1488))/'Frame Table'!$F$6,1)+1)</f>
        <v>0</v>
      </c>
    </row>
    <row r="1489" spans="1:34" x14ac:dyDescent="0.25">
      <c r="A1489">
        <f t="shared" si="476"/>
        <v>1481</v>
      </c>
      <c r="B1489">
        <f t="shared" si="472"/>
        <v>1885313</v>
      </c>
      <c r="C1489">
        <f t="shared" si="464"/>
        <v>1</v>
      </c>
      <c r="D1489">
        <f t="shared" si="465"/>
        <v>13</v>
      </c>
      <c r="E1489">
        <f>INDEX(Testing!$K$17:$K$23,FLOOR(('Frame Table'!B1489-($E$6*D1489)-($E$6*60*C1489))/'Frame Table'!$F$6,1)+1)</f>
        <v>82</v>
      </c>
      <c r="F1489">
        <f t="shared" si="460"/>
        <v>64</v>
      </c>
      <c r="G1489">
        <f>INDEX(Testing!$N$17:$N$23,FLOOR(('Frame Table'!B1489-($E$6*D1489)-($E$6*60*C1489))/'Frame Table'!$F$6,1)+1)</f>
        <v>77</v>
      </c>
      <c r="J1489">
        <f t="shared" si="477"/>
        <v>1481</v>
      </c>
      <c r="K1489">
        <f t="shared" si="473"/>
        <v>1615771</v>
      </c>
      <c r="L1489">
        <f t="shared" si="466"/>
        <v>1</v>
      </c>
      <c r="M1489">
        <f t="shared" si="467"/>
        <v>3</v>
      </c>
      <c r="N1489">
        <f>INDEX(Testing!$K$17:$K$23,FLOOR(('Frame Table'!K1489-($E$6*M1489)-($E$6*60*L1489))/'Frame Table'!$F$6,1)+1)</f>
        <v>0</v>
      </c>
      <c r="O1489">
        <f t="shared" si="461"/>
        <v>11</v>
      </c>
      <c r="P1489">
        <f>INDEX(Testing!$N$17:$N$23,FLOOR(('Frame Table'!K1489-($E$6*M1489)-($E$6*60*L1489))/'Frame Table'!$F$6,1)+1)</f>
        <v>0</v>
      </c>
      <c r="S1489">
        <f t="shared" si="478"/>
        <v>1481</v>
      </c>
      <c r="T1489">
        <f t="shared" si="474"/>
        <v>2262968</v>
      </c>
      <c r="U1489">
        <f t="shared" si="468"/>
        <v>1</v>
      </c>
      <c r="V1489">
        <f t="shared" si="469"/>
        <v>28</v>
      </c>
      <c r="W1489">
        <f>INDEX(Testing!$K$17:$K$23,FLOOR(('Frame Table'!T1489-($E$6*V1489)-($E$6*60*U1489))/'Frame Table'!$F$6,1)+1)</f>
        <v>48</v>
      </c>
      <c r="X1489">
        <f t="shared" si="462"/>
        <v>39</v>
      </c>
      <c r="Y1489">
        <f>INDEX(Testing!$N$17:$N$23,FLOOR(('Frame Table'!T1489-($E$6*V1489)-($E$6*60*U1489))/'Frame Table'!$F$6,1)+1)</f>
        <v>38</v>
      </c>
      <c r="AB1489">
        <f t="shared" si="479"/>
        <v>1481</v>
      </c>
      <c r="AC1489">
        <f t="shared" si="475"/>
        <v>1412874</v>
      </c>
      <c r="AD1489">
        <f t="shared" si="470"/>
        <v>0</v>
      </c>
      <c r="AE1489">
        <f t="shared" si="471"/>
        <v>55</v>
      </c>
      <c r="AF1489">
        <f>INDEX(Testing!$K$17:$K$23,FLOOR(('Frame Table'!AC1489-($E$6*AE1489)-($E$6*60*AD1489))/'Frame Table'!$F$6,1)+1)</f>
        <v>25</v>
      </c>
      <c r="AG1489">
        <f t="shared" si="463"/>
        <v>19</v>
      </c>
      <c r="AH1489">
        <f>INDEX(Testing!$N$17:$N$23,FLOOR(('Frame Table'!AC1489-($E$6*AE1489)-($E$6*60*AD1489))/'Frame Table'!$F$6,1)+1)</f>
        <v>19</v>
      </c>
    </row>
    <row r="1490" spans="1:34" x14ac:dyDescent="0.25">
      <c r="A1490">
        <f t="shared" si="476"/>
        <v>1482</v>
      </c>
      <c r="B1490">
        <f t="shared" si="472"/>
        <v>1886586</v>
      </c>
      <c r="C1490">
        <f t="shared" si="464"/>
        <v>1</v>
      </c>
      <c r="D1490">
        <f t="shared" si="465"/>
        <v>13</v>
      </c>
      <c r="E1490">
        <f>INDEX(Testing!$K$17:$K$23,FLOOR(('Frame Table'!B1490-($E$6*D1490)-($E$6*60*C1490))/'Frame Table'!$F$6,1)+1)</f>
        <v>82</v>
      </c>
      <c r="F1490">
        <f t="shared" si="460"/>
        <v>69</v>
      </c>
      <c r="G1490">
        <f>INDEX(Testing!$N$17:$N$23,FLOOR(('Frame Table'!B1490-($E$6*D1490)-($E$6*60*C1490))/'Frame Table'!$F$6,1)+1)</f>
        <v>77</v>
      </c>
      <c r="J1490">
        <f t="shared" si="477"/>
        <v>1482</v>
      </c>
      <c r="K1490">
        <f t="shared" si="473"/>
        <v>1616862</v>
      </c>
      <c r="L1490">
        <f t="shared" si="466"/>
        <v>1</v>
      </c>
      <c r="M1490">
        <f t="shared" si="467"/>
        <v>3</v>
      </c>
      <c r="N1490">
        <f>INDEX(Testing!$K$17:$K$23,FLOOR(('Frame Table'!K1490-($E$6*M1490)-($E$6*60*L1490))/'Frame Table'!$F$6,1)+1)</f>
        <v>0</v>
      </c>
      <c r="O1490">
        <f t="shared" si="461"/>
        <v>15</v>
      </c>
      <c r="P1490">
        <f>INDEX(Testing!$N$17:$N$23,FLOOR(('Frame Table'!K1490-($E$6*M1490)-($E$6*60*L1490))/'Frame Table'!$F$6,1)+1)</f>
        <v>0</v>
      </c>
      <c r="S1490">
        <f t="shared" si="478"/>
        <v>1482</v>
      </c>
      <c r="T1490">
        <f t="shared" si="474"/>
        <v>2264496</v>
      </c>
      <c r="U1490">
        <f t="shared" si="468"/>
        <v>1</v>
      </c>
      <c r="V1490">
        <f t="shared" si="469"/>
        <v>28</v>
      </c>
      <c r="W1490">
        <f>INDEX(Testing!$K$17:$K$23,FLOOR(('Frame Table'!T1490-($E$6*V1490)-($E$6*60*U1490))/'Frame Table'!$F$6,1)+1)</f>
        <v>48</v>
      </c>
      <c r="X1490">
        <f t="shared" si="462"/>
        <v>45</v>
      </c>
      <c r="Y1490">
        <f>INDEX(Testing!$N$17:$N$23,FLOOR(('Frame Table'!T1490-($E$6*V1490)-($E$6*60*U1490))/'Frame Table'!$F$6,1)+1)</f>
        <v>38</v>
      </c>
      <c r="AB1490">
        <f t="shared" si="479"/>
        <v>1482</v>
      </c>
      <c r="AC1490">
        <f t="shared" si="475"/>
        <v>1413828</v>
      </c>
      <c r="AD1490">
        <f t="shared" si="470"/>
        <v>0</v>
      </c>
      <c r="AE1490">
        <f t="shared" si="471"/>
        <v>55</v>
      </c>
      <c r="AF1490">
        <f>INDEX(Testing!$K$17:$K$23,FLOOR(('Frame Table'!AC1490-($E$6*AE1490)-($E$6*60*AD1490))/'Frame Table'!$F$6,1)+1)</f>
        <v>25</v>
      </c>
      <c r="AG1490">
        <f t="shared" si="463"/>
        <v>22</v>
      </c>
      <c r="AH1490">
        <f>INDEX(Testing!$N$17:$N$23,FLOOR(('Frame Table'!AC1490-($E$6*AE1490)-($E$6*60*AD1490))/'Frame Table'!$F$6,1)+1)</f>
        <v>19</v>
      </c>
    </row>
    <row r="1491" spans="1:34" x14ac:dyDescent="0.25">
      <c r="A1491">
        <f t="shared" si="476"/>
        <v>1483</v>
      </c>
      <c r="B1491">
        <f t="shared" si="472"/>
        <v>1887859</v>
      </c>
      <c r="C1491">
        <f t="shared" si="464"/>
        <v>1</v>
      </c>
      <c r="D1491">
        <f t="shared" si="465"/>
        <v>13</v>
      </c>
      <c r="E1491">
        <f>INDEX(Testing!$K$17:$K$23,FLOOR(('Frame Table'!B1491-($E$6*D1491)-($E$6*60*C1491))/'Frame Table'!$F$6,1)+1)</f>
        <v>82</v>
      </c>
      <c r="F1491">
        <f t="shared" si="460"/>
        <v>74</v>
      </c>
      <c r="G1491">
        <f>INDEX(Testing!$N$17:$N$23,FLOOR(('Frame Table'!B1491-($E$6*D1491)-($E$6*60*C1491))/'Frame Table'!$F$6,1)+1)</f>
        <v>77</v>
      </c>
      <c r="J1491">
        <f t="shared" si="477"/>
        <v>1483</v>
      </c>
      <c r="K1491">
        <f t="shared" si="473"/>
        <v>1617953</v>
      </c>
      <c r="L1491">
        <f t="shared" si="466"/>
        <v>1</v>
      </c>
      <c r="M1491">
        <f t="shared" si="467"/>
        <v>3</v>
      </c>
      <c r="N1491">
        <f>INDEX(Testing!$K$17:$K$23,FLOOR(('Frame Table'!K1491-($E$6*M1491)-($E$6*60*L1491))/'Frame Table'!$F$6,1)+1)</f>
        <v>25</v>
      </c>
      <c r="O1491">
        <f t="shared" si="461"/>
        <v>20</v>
      </c>
      <c r="P1491">
        <f>INDEX(Testing!$N$17:$N$23,FLOOR(('Frame Table'!K1491-($E$6*M1491)-($E$6*60*L1491))/'Frame Table'!$F$6,1)+1)</f>
        <v>19</v>
      </c>
      <c r="S1491">
        <f t="shared" si="478"/>
        <v>1483</v>
      </c>
      <c r="T1491">
        <f t="shared" si="474"/>
        <v>2266024</v>
      </c>
      <c r="U1491">
        <f t="shared" si="468"/>
        <v>1</v>
      </c>
      <c r="V1491">
        <f t="shared" si="469"/>
        <v>28</v>
      </c>
      <c r="W1491">
        <f>INDEX(Testing!$K$17:$K$23,FLOOR(('Frame Table'!T1491-($E$6*V1491)-($E$6*60*U1491))/'Frame Table'!$F$6,1)+1)</f>
        <v>61</v>
      </c>
      <c r="X1491">
        <f t="shared" si="462"/>
        <v>51</v>
      </c>
      <c r="Y1491">
        <f>INDEX(Testing!$N$17:$N$23,FLOOR(('Frame Table'!T1491-($E$6*V1491)-($E$6*60*U1491))/'Frame Table'!$F$6,1)+1)</f>
        <v>58</v>
      </c>
      <c r="AB1491">
        <f t="shared" si="479"/>
        <v>1483</v>
      </c>
      <c r="AC1491">
        <f t="shared" si="475"/>
        <v>1414782</v>
      </c>
      <c r="AD1491">
        <f t="shared" si="470"/>
        <v>0</v>
      </c>
      <c r="AE1491">
        <f t="shared" si="471"/>
        <v>55</v>
      </c>
      <c r="AF1491">
        <f>INDEX(Testing!$K$17:$K$23,FLOOR(('Frame Table'!AC1491-($E$6*AE1491)-($E$6*60*AD1491))/'Frame Table'!$F$6,1)+1)</f>
        <v>25</v>
      </c>
      <c r="AG1491">
        <f t="shared" si="463"/>
        <v>26</v>
      </c>
      <c r="AH1491">
        <f>INDEX(Testing!$N$17:$N$23,FLOOR(('Frame Table'!AC1491-($E$6*AE1491)-($E$6*60*AD1491))/'Frame Table'!$F$6,1)+1)</f>
        <v>19</v>
      </c>
    </row>
    <row r="1492" spans="1:34" x14ac:dyDescent="0.25">
      <c r="A1492">
        <f t="shared" si="476"/>
        <v>1484</v>
      </c>
      <c r="B1492">
        <f t="shared" si="472"/>
        <v>1889132</v>
      </c>
      <c r="C1492">
        <f t="shared" si="464"/>
        <v>1</v>
      </c>
      <c r="D1492">
        <f t="shared" si="465"/>
        <v>13</v>
      </c>
      <c r="E1492">
        <f>INDEX(Testing!$K$17:$K$23,FLOOR(('Frame Table'!B1492-($E$6*D1492)-($E$6*60*C1492))/'Frame Table'!$F$6,1)+1)</f>
        <v>82</v>
      </c>
      <c r="F1492">
        <f t="shared" si="460"/>
        <v>79</v>
      </c>
      <c r="G1492">
        <f>INDEX(Testing!$N$17:$N$23,FLOOR(('Frame Table'!B1492-($E$6*D1492)-($E$6*60*C1492))/'Frame Table'!$F$6,1)+1)</f>
        <v>77</v>
      </c>
      <c r="J1492">
        <f t="shared" si="477"/>
        <v>1484</v>
      </c>
      <c r="K1492">
        <f t="shared" si="473"/>
        <v>1619044</v>
      </c>
      <c r="L1492">
        <f t="shared" si="466"/>
        <v>1</v>
      </c>
      <c r="M1492">
        <f t="shared" si="467"/>
        <v>3</v>
      </c>
      <c r="N1492">
        <f>INDEX(Testing!$K$17:$K$23,FLOOR(('Frame Table'!K1492-($E$6*M1492)-($E$6*60*L1492))/'Frame Table'!$F$6,1)+1)</f>
        <v>25</v>
      </c>
      <c r="O1492">
        <f t="shared" si="461"/>
        <v>24</v>
      </c>
      <c r="P1492">
        <f>INDEX(Testing!$N$17:$N$23,FLOOR(('Frame Table'!K1492-($E$6*M1492)-($E$6*60*L1492))/'Frame Table'!$F$6,1)+1)</f>
        <v>19</v>
      </c>
      <c r="S1492">
        <f t="shared" si="478"/>
        <v>1484</v>
      </c>
      <c r="T1492">
        <f t="shared" si="474"/>
        <v>2267552</v>
      </c>
      <c r="U1492">
        <f t="shared" si="468"/>
        <v>1</v>
      </c>
      <c r="V1492">
        <f t="shared" si="469"/>
        <v>28</v>
      </c>
      <c r="W1492">
        <f>INDEX(Testing!$K$17:$K$23,FLOOR(('Frame Table'!T1492-($E$6*V1492)-($E$6*60*U1492))/'Frame Table'!$F$6,1)+1)</f>
        <v>61</v>
      </c>
      <c r="X1492">
        <f t="shared" si="462"/>
        <v>57</v>
      </c>
      <c r="Y1492">
        <f>INDEX(Testing!$N$17:$N$23,FLOOR(('Frame Table'!T1492-($E$6*V1492)-($E$6*60*U1492))/'Frame Table'!$F$6,1)+1)</f>
        <v>58</v>
      </c>
      <c r="AB1492">
        <f t="shared" si="479"/>
        <v>1484</v>
      </c>
      <c r="AC1492">
        <f t="shared" si="475"/>
        <v>1415736</v>
      </c>
      <c r="AD1492">
        <f t="shared" si="470"/>
        <v>0</v>
      </c>
      <c r="AE1492">
        <f t="shared" si="471"/>
        <v>55</v>
      </c>
      <c r="AF1492">
        <f>INDEX(Testing!$K$17:$K$23,FLOOR(('Frame Table'!AC1492-($E$6*AE1492)-($E$6*60*AD1492))/'Frame Table'!$F$6,1)+1)</f>
        <v>25</v>
      </c>
      <c r="AG1492">
        <f t="shared" si="463"/>
        <v>30</v>
      </c>
      <c r="AH1492">
        <f>INDEX(Testing!$N$17:$N$23,FLOOR(('Frame Table'!AC1492-($E$6*AE1492)-($E$6*60*AD1492))/'Frame Table'!$F$6,1)+1)</f>
        <v>19</v>
      </c>
    </row>
    <row r="1493" spans="1:34" x14ac:dyDescent="0.25">
      <c r="A1493">
        <f t="shared" si="476"/>
        <v>1485</v>
      </c>
      <c r="B1493">
        <f t="shared" si="472"/>
        <v>1890405</v>
      </c>
      <c r="C1493">
        <f t="shared" si="464"/>
        <v>1</v>
      </c>
      <c r="D1493">
        <f t="shared" si="465"/>
        <v>13</v>
      </c>
      <c r="E1493">
        <f>INDEX(Testing!$K$17:$K$23,FLOOR(('Frame Table'!B1493-($E$6*D1493)-($E$6*60*C1493))/'Frame Table'!$F$6,1)+1)</f>
        <v>97</v>
      </c>
      <c r="F1493">
        <f t="shared" si="460"/>
        <v>84</v>
      </c>
      <c r="G1493">
        <f>INDEX(Testing!$N$17:$N$23,FLOOR(('Frame Table'!B1493-($E$6*D1493)-($E$6*60*C1493))/'Frame Table'!$F$6,1)+1)</f>
        <v>96</v>
      </c>
      <c r="J1493">
        <f t="shared" si="477"/>
        <v>1485</v>
      </c>
      <c r="K1493">
        <f t="shared" si="473"/>
        <v>1620135</v>
      </c>
      <c r="L1493">
        <f t="shared" si="466"/>
        <v>1</v>
      </c>
      <c r="M1493">
        <f t="shared" si="467"/>
        <v>3</v>
      </c>
      <c r="N1493">
        <f>INDEX(Testing!$K$17:$K$23,FLOOR(('Frame Table'!K1493-($E$6*M1493)-($E$6*60*L1493))/'Frame Table'!$F$6,1)+1)</f>
        <v>25</v>
      </c>
      <c r="O1493">
        <f t="shared" si="461"/>
        <v>28</v>
      </c>
      <c r="P1493">
        <f>INDEX(Testing!$N$17:$N$23,FLOOR(('Frame Table'!K1493-($E$6*M1493)-($E$6*60*L1493))/'Frame Table'!$F$6,1)+1)</f>
        <v>19</v>
      </c>
      <c r="S1493">
        <f t="shared" si="478"/>
        <v>1485</v>
      </c>
      <c r="T1493">
        <f t="shared" si="474"/>
        <v>2269080</v>
      </c>
      <c r="U1493">
        <f t="shared" si="468"/>
        <v>1</v>
      </c>
      <c r="V1493">
        <f t="shared" si="469"/>
        <v>28</v>
      </c>
      <c r="W1493">
        <f>INDEX(Testing!$K$17:$K$23,FLOOR(('Frame Table'!T1493-($E$6*V1493)-($E$6*60*U1493))/'Frame Table'!$F$6,1)+1)</f>
        <v>61</v>
      </c>
      <c r="X1493">
        <f t="shared" si="462"/>
        <v>63</v>
      </c>
      <c r="Y1493">
        <f>INDEX(Testing!$N$17:$N$23,FLOOR(('Frame Table'!T1493-($E$6*V1493)-($E$6*60*U1493))/'Frame Table'!$F$6,1)+1)</f>
        <v>58</v>
      </c>
      <c r="AB1493">
        <f t="shared" si="479"/>
        <v>1485</v>
      </c>
      <c r="AC1493">
        <f t="shared" si="475"/>
        <v>1416690</v>
      </c>
      <c r="AD1493">
        <f t="shared" si="470"/>
        <v>0</v>
      </c>
      <c r="AE1493">
        <f t="shared" si="471"/>
        <v>55</v>
      </c>
      <c r="AF1493">
        <f>INDEX(Testing!$K$17:$K$23,FLOOR(('Frame Table'!AC1493-($E$6*AE1493)-($E$6*60*AD1493))/'Frame Table'!$F$6,1)+1)</f>
        <v>48</v>
      </c>
      <c r="AG1493">
        <f t="shared" si="463"/>
        <v>33</v>
      </c>
      <c r="AH1493">
        <f>INDEX(Testing!$N$17:$N$23,FLOOR(('Frame Table'!AC1493-($E$6*AE1493)-($E$6*60*AD1493))/'Frame Table'!$F$6,1)+1)</f>
        <v>38</v>
      </c>
    </row>
    <row r="1494" spans="1:34" x14ac:dyDescent="0.25">
      <c r="A1494">
        <f t="shared" si="476"/>
        <v>1486</v>
      </c>
      <c r="B1494">
        <f t="shared" si="472"/>
        <v>1891678</v>
      </c>
      <c r="C1494">
        <f t="shared" si="464"/>
        <v>1</v>
      </c>
      <c r="D1494">
        <f t="shared" si="465"/>
        <v>13</v>
      </c>
      <c r="E1494">
        <f>INDEX(Testing!$K$17:$K$23,FLOOR(('Frame Table'!B1494-($E$6*D1494)-($E$6*60*C1494))/'Frame Table'!$F$6,1)+1)</f>
        <v>97</v>
      </c>
      <c r="F1494">
        <f t="shared" si="460"/>
        <v>89</v>
      </c>
      <c r="G1494">
        <f>INDEX(Testing!$N$17:$N$23,FLOOR(('Frame Table'!B1494-($E$6*D1494)-($E$6*60*C1494))/'Frame Table'!$F$6,1)+1)</f>
        <v>96</v>
      </c>
      <c r="J1494">
        <f t="shared" si="477"/>
        <v>1486</v>
      </c>
      <c r="K1494">
        <f t="shared" si="473"/>
        <v>1621226</v>
      </c>
      <c r="L1494">
        <f t="shared" si="466"/>
        <v>1</v>
      </c>
      <c r="M1494">
        <f t="shared" si="467"/>
        <v>3</v>
      </c>
      <c r="N1494">
        <f>INDEX(Testing!$K$17:$K$23,FLOOR(('Frame Table'!K1494-($E$6*M1494)-($E$6*60*L1494))/'Frame Table'!$F$6,1)+1)</f>
        <v>48</v>
      </c>
      <c r="O1494">
        <f t="shared" si="461"/>
        <v>32</v>
      </c>
      <c r="P1494">
        <f>INDEX(Testing!$N$17:$N$23,FLOOR(('Frame Table'!K1494-($E$6*M1494)-($E$6*60*L1494))/'Frame Table'!$F$6,1)+1)</f>
        <v>38</v>
      </c>
      <c r="S1494">
        <f t="shared" si="478"/>
        <v>1486</v>
      </c>
      <c r="T1494">
        <f t="shared" si="474"/>
        <v>2270608</v>
      </c>
      <c r="U1494">
        <f t="shared" si="468"/>
        <v>1</v>
      </c>
      <c r="V1494">
        <f t="shared" si="469"/>
        <v>28</v>
      </c>
      <c r="W1494">
        <f>INDEX(Testing!$K$17:$K$23,FLOOR(('Frame Table'!T1494-($E$6*V1494)-($E$6*60*U1494))/'Frame Table'!$F$6,1)+1)</f>
        <v>82</v>
      </c>
      <c r="X1494">
        <f t="shared" si="462"/>
        <v>69</v>
      </c>
      <c r="Y1494">
        <f>INDEX(Testing!$N$17:$N$23,FLOOR(('Frame Table'!T1494-($E$6*V1494)-($E$6*60*U1494))/'Frame Table'!$F$6,1)+1)</f>
        <v>77</v>
      </c>
      <c r="AB1494">
        <f t="shared" si="479"/>
        <v>1486</v>
      </c>
      <c r="AC1494">
        <f t="shared" si="475"/>
        <v>1417644</v>
      </c>
      <c r="AD1494">
        <f t="shared" si="470"/>
        <v>0</v>
      </c>
      <c r="AE1494">
        <f t="shared" si="471"/>
        <v>55</v>
      </c>
      <c r="AF1494">
        <f>INDEX(Testing!$K$17:$K$23,FLOOR(('Frame Table'!AC1494-($E$6*AE1494)-($E$6*60*AD1494))/'Frame Table'!$F$6,1)+1)</f>
        <v>48</v>
      </c>
      <c r="AG1494">
        <f t="shared" si="463"/>
        <v>37</v>
      </c>
      <c r="AH1494">
        <f>INDEX(Testing!$N$17:$N$23,FLOOR(('Frame Table'!AC1494-($E$6*AE1494)-($E$6*60*AD1494))/'Frame Table'!$F$6,1)+1)</f>
        <v>38</v>
      </c>
    </row>
    <row r="1495" spans="1:34" x14ac:dyDescent="0.25">
      <c r="A1495">
        <f t="shared" si="476"/>
        <v>1487</v>
      </c>
      <c r="B1495">
        <f t="shared" si="472"/>
        <v>1892951</v>
      </c>
      <c r="C1495">
        <f t="shared" si="464"/>
        <v>1</v>
      </c>
      <c r="D1495">
        <f t="shared" si="465"/>
        <v>13</v>
      </c>
      <c r="E1495">
        <f>INDEX(Testing!$K$17:$K$23,FLOOR(('Frame Table'!B1495-($E$6*D1495)-($E$6*60*C1495))/'Frame Table'!$F$6,1)+1)</f>
        <v>97</v>
      </c>
      <c r="F1495">
        <f t="shared" si="460"/>
        <v>94</v>
      </c>
      <c r="G1495">
        <f>INDEX(Testing!$N$17:$N$23,FLOOR(('Frame Table'!B1495-($E$6*D1495)-($E$6*60*C1495))/'Frame Table'!$F$6,1)+1)</f>
        <v>96</v>
      </c>
      <c r="J1495">
        <f t="shared" si="477"/>
        <v>1487</v>
      </c>
      <c r="K1495">
        <f t="shared" si="473"/>
        <v>1622317</v>
      </c>
      <c r="L1495">
        <f t="shared" si="466"/>
        <v>1</v>
      </c>
      <c r="M1495">
        <f t="shared" si="467"/>
        <v>3</v>
      </c>
      <c r="N1495">
        <f>INDEX(Testing!$K$17:$K$23,FLOOR(('Frame Table'!K1495-($E$6*M1495)-($E$6*60*L1495))/'Frame Table'!$F$6,1)+1)</f>
        <v>48</v>
      </c>
      <c r="O1495">
        <f t="shared" si="461"/>
        <v>37</v>
      </c>
      <c r="P1495">
        <f>INDEX(Testing!$N$17:$N$23,FLOOR(('Frame Table'!K1495-($E$6*M1495)-($E$6*60*L1495))/'Frame Table'!$F$6,1)+1)</f>
        <v>38</v>
      </c>
      <c r="S1495">
        <f t="shared" si="478"/>
        <v>1487</v>
      </c>
      <c r="T1495">
        <f t="shared" si="474"/>
        <v>2272136</v>
      </c>
      <c r="U1495">
        <f t="shared" si="468"/>
        <v>1</v>
      </c>
      <c r="V1495">
        <f t="shared" si="469"/>
        <v>28</v>
      </c>
      <c r="W1495">
        <f>INDEX(Testing!$K$17:$K$23,FLOOR(('Frame Table'!T1495-($E$6*V1495)-($E$6*60*U1495))/'Frame Table'!$F$6,1)+1)</f>
        <v>82</v>
      </c>
      <c r="X1495">
        <f t="shared" si="462"/>
        <v>75</v>
      </c>
      <c r="Y1495">
        <f>INDEX(Testing!$N$17:$N$23,FLOOR(('Frame Table'!T1495-($E$6*V1495)-($E$6*60*U1495))/'Frame Table'!$F$6,1)+1)</f>
        <v>77</v>
      </c>
      <c r="AB1495">
        <f t="shared" si="479"/>
        <v>1487</v>
      </c>
      <c r="AC1495">
        <f t="shared" si="475"/>
        <v>1418598</v>
      </c>
      <c r="AD1495">
        <f t="shared" si="470"/>
        <v>0</v>
      </c>
      <c r="AE1495">
        <f t="shared" si="471"/>
        <v>55</v>
      </c>
      <c r="AF1495">
        <f>INDEX(Testing!$K$17:$K$23,FLOOR(('Frame Table'!AC1495-($E$6*AE1495)-($E$6*60*AD1495))/'Frame Table'!$F$6,1)+1)</f>
        <v>48</v>
      </c>
      <c r="AG1495">
        <f t="shared" si="463"/>
        <v>41</v>
      </c>
      <c r="AH1495">
        <f>INDEX(Testing!$N$17:$N$23,FLOOR(('Frame Table'!AC1495-($E$6*AE1495)-($E$6*60*AD1495))/'Frame Table'!$F$6,1)+1)</f>
        <v>38</v>
      </c>
    </row>
    <row r="1496" spans="1:34" x14ac:dyDescent="0.25">
      <c r="A1496">
        <f t="shared" si="476"/>
        <v>1488</v>
      </c>
      <c r="B1496">
        <f t="shared" si="472"/>
        <v>1894224</v>
      </c>
      <c r="C1496">
        <f t="shared" si="464"/>
        <v>1</v>
      </c>
      <c r="D1496">
        <f t="shared" si="465"/>
        <v>13</v>
      </c>
      <c r="E1496">
        <f>INDEX(Testing!$K$17:$K$23,FLOOR(('Frame Table'!B1496-($E$6*D1496)-($E$6*60*C1496))/'Frame Table'!$F$6,1)+1)</f>
        <v>99</v>
      </c>
      <c r="F1496">
        <f t="shared" si="460"/>
        <v>99</v>
      </c>
      <c r="G1496">
        <f>INDEX(Testing!$N$17:$N$23,FLOOR(('Frame Table'!B1496-($E$6*D1496)-($E$6*60*C1496))/'Frame Table'!$F$6,1)+1)</f>
        <v>99</v>
      </c>
      <c r="J1496">
        <f t="shared" si="477"/>
        <v>1488</v>
      </c>
      <c r="K1496">
        <f t="shared" si="473"/>
        <v>1623408</v>
      </c>
      <c r="L1496">
        <f t="shared" si="466"/>
        <v>1</v>
      </c>
      <c r="M1496">
        <f t="shared" si="467"/>
        <v>3</v>
      </c>
      <c r="N1496">
        <f>INDEX(Testing!$K$17:$K$23,FLOOR(('Frame Table'!K1496-($E$6*M1496)-($E$6*60*L1496))/'Frame Table'!$F$6,1)+1)</f>
        <v>48</v>
      </c>
      <c r="O1496">
        <f t="shared" si="461"/>
        <v>41</v>
      </c>
      <c r="P1496">
        <f>INDEX(Testing!$N$17:$N$23,FLOOR(('Frame Table'!K1496-($E$6*M1496)-($E$6*60*L1496))/'Frame Table'!$F$6,1)+1)</f>
        <v>38</v>
      </c>
      <c r="S1496">
        <f t="shared" si="478"/>
        <v>1488</v>
      </c>
      <c r="T1496">
        <f t="shared" si="474"/>
        <v>2273664</v>
      </c>
      <c r="U1496">
        <f t="shared" si="468"/>
        <v>1</v>
      </c>
      <c r="V1496">
        <f t="shared" si="469"/>
        <v>28</v>
      </c>
      <c r="W1496">
        <f>INDEX(Testing!$K$17:$K$23,FLOOR(('Frame Table'!T1496-($E$6*V1496)-($E$6*60*U1496))/'Frame Table'!$F$6,1)+1)</f>
        <v>97</v>
      </c>
      <c r="X1496">
        <f t="shared" si="462"/>
        <v>81</v>
      </c>
      <c r="Y1496">
        <f>INDEX(Testing!$N$17:$N$23,FLOOR(('Frame Table'!T1496-($E$6*V1496)-($E$6*60*U1496))/'Frame Table'!$F$6,1)+1)</f>
        <v>96</v>
      </c>
      <c r="AB1496">
        <f t="shared" si="479"/>
        <v>1488</v>
      </c>
      <c r="AC1496">
        <f t="shared" si="475"/>
        <v>1419552</v>
      </c>
      <c r="AD1496">
        <f t="shared" si="470"/>
        <v>0</v>
      </c>
      <c r="AE1496">
        <f t="shared" si="471"/>
        <v>55</v>
      </c>
      <c r="AF1496">
        <f>INDEX(Testing!$K$17:$K$23,FLOOR(('Frame Table'!AC1496-($E$6*AE1496)-($E$6*60*AD1496))/'Frame Table'!$F$6,1)+1)</f>
        <v>48</v>
      </c>
      <c r="AG1496">
        <f t="shared" si="463"/>
        <v>45</v>
      </c>
      <c r="AH1496">
        <f>INDEX(Testing!$N$17:$N$23,FLOOR(('Frame Table'!AC1496-($E$6*AE1496)-($E$6*60*AD1496))/'Frame Table'!$F$6,1)+1)</f>
        <v>38</v>
      </c>
    </row>
    <row r="1497" spans="1:34" x14ac:dyDescent="0.25">
      <c r="A1497">
        <f t="shared" si="476"/>
        <v>1489</v>
      </c>
      <c r="B1497">
        <f t="shared" si="472"/>
        <v>1895497</v>
      </c>
      <c r="C1497">
        <f t="shared" si="464"/>
        <v>1</v>
      </c>
      <c r="D1497">
        <f t="shared" si="465"/>
        <v>14</v>
      </c>
      <c r="E1497">
        <f>INDEX(Testing!$K$17:$K$23,FLOOR(('Frame Table'!B1497-($E$6*D1497)-($E$6*60*C1497))/'Frame Table'!$F$6,1)+1)</f>
        <v>0</v>
      </c>
      <c r="F1497">
        <f t="shared" si="460"/>
        <v>4</v>
      </c>
      <c r="G1497">
        <f>INDEX(Testing!$N$17:$N$23,FLOOR(('Frame Table'!B1497-($E$6*D1497)-($E$6*60*C1497))/'Frame Table'!$F$6,1)+1)</f>
        <v>0</v>
      </c>
      <c r="J1497">
        <f t="shared" si="477"/>
        <v>1489</v>
      </c>
      <c r="K1497">
        <f t="shared" si="473"/>
        <v>1624499</v>
      </c>
      <c r="L1497">
        <f t="shared" si="466"/>
        <v>1</v>
      </c>
      <c r="M1497">
        <f t="shared" si="467"/>
        <v>3</v>
      </c>
      <c r="N1497">
        <f>INDEX(Testing!$K$17:$K$23,FLOOR(('Frame Table'!K1497-($E$6*M1497)-($E$6*60*L1497))/'Frame Table'!$F$6,1)+1)</f>
        <v>48</v>
      </c>
      <c r="O1497">
        <f t="shared" si="461"/>
        <v>45</v>
      </c>
      <c r="P1497">
        <f>INDEX(Testing!$N$17:$N$23,FLOOR(('Frame Table'!K1497-($E$6*M1497)-($E$6*60*L1497))/'Frame Table'!$F$6,1)+1)</f>
        <v>38</v>
      </c>
      <c r="S1497">
        <f t="shared" si="478"/>
        <v>1489</v>
      </c>
      <c r="T1497">
        <f t="shared" si="474"/>
        <v>2275192</v>
      </c>
      <c r="U1497">
        <f t="shared" si="468"/>
        <v>1</v>
      </c>
      <c r="V1497">
        <f t="shared" si="469"/>
        <v>28</v>
      </c>
      <c r="W1497">
        <f>INDEX(Testing!$K$17:$K$23,FLOOR(('Frame Table'!T1497-($E$6*V1497)-($E$6*60*U1497))/'Frame Table'!$F$6,1)+1)</f>
        <v>97</v>
      </c>
      <c r="X1497">
        <f t="shared" si="462"/>
        <v>87</v>
      </c>
      <c r="Y1497">
        <f>INDEX(Testing!$N$17:$N$23,FLOOR(('Frame Table'!T1497-($E$6*V1497)-($E$6*60*U1497))/'Frame Table'!$F$6,1)+1)</f>
        <v>96</v>
      </c>
      <c r="AB1497">
        <f t="shared" si="479"/>
        <v>1489</v>
      </c>
      <c r="AC1497">
        <f t="shared" si="475"/>
        <v>1420506</v>
      </c>
      <c r="AD1497">
        <f t="shared" si="470"/>
        <v>0</v>
      </c>
      <c r="AE1497">
        <f t="shared" si="471"/>
        <v>55</v>
      </c>
      <c r="AF1497">
        <f>INDEX(Testing!$K$17:$K$23,FLOOR(('Frame Table'!AC1497-($E$6*AE1497)-($E$6*60*AD1497))/'Frame Table'!$F$6,1)+1)</f>
        <v>61</v>
      </c>
      <c r="AG1497">
        <f t="shared" si="463"/>
        <v>48</v>
      </c>
      <c r="AH1497">
        <f>INDEX(Testing!$N$17:$N$23,FLOOR(('Frame Table'!AC1497-($E$6*AE1497)-($E$6*60*AD1497))/'Frame Table'!$F$6,1)+1)</f>
        <v>58</v>
      </c>
    </row>
    <row r="1498" spans="1:34" x14ac:dyDescent="0.25">
      <c r="A1498">
        <f t="shared" si="476"/>
        <v>1490</v>
      </c>
      <c r="B1498">
        <f t="shared" si="472"/>
        <v>1896770</v>
      </c>
      <c r="C1498">
        <f t="shared" si="464"/>
        <v>1</v>
      </c>
      <c r="D1498">
        <f t="shared" si="465"/>
        <v>14</v>
      </c>
      <c r="E1498">
        <f>INDEX(Testing!$K$17:$K$23,FLOOR(('Frame Table'!B1498-($E$6*D1498)-($E$6*60*C1498))/'Frame Table'!$F$6,1)+1)</f>
        <v>0</v>
      </c>
      <c r="F1498">
        <f t="shared" si="460"/>
        <v>9</v>
      </c>
      <c r="G1498">
        <f>INDEX(Testing!$N$17:$N$23,FLOOR(('Frame Table'!B1498-($E$6*D1498)-($E$6*60*C1498))/'Frame Table'!$F$6,1)+1)</f>
        <v>0</v>
      </c>
      <c r="J1498">
        <f t="shared" si="477"/>
        <v>1490</v>
      </c>
      <c r="K1498">
        <f t="shared" si="473"/>
        <v>1625590</v>
      </c>
      <c r="L1498">
        <f t="shared" si="466"/>
        <v>1</v>
      </c>
      <c r="M1498">
        <f t="shared" si="467"/>
        <v>3</v>
      </c>
      <c r="N1498">
        <f>INDEX(Testing!$K$17:$K$23,FLOOR(('Frame Table'!K1498-($E$6*M1498)-($E$6*60*L1498))/'Frame Table'!$F$6,1)+1)</f>
        <v>61</v>
      </c>
      <c r="O1498">
        <f t="shared" si="461"/>
        <v>49</v>
      </c>
      <c r="P1498">
        <f>INDEX(Testing!$N$17:$N$23,FLOOR(('Frame Table'!K1498-($E$6*M1498)-($E$6*60*L1498))/'Frame Table'!$F$6,1)+1)</f>
        <v>58</v>
      </c>
      <c r="S1498">
        <f t="shared" si="478"/>
        <v>1490</v>
      </c>
      <c r="T1498">
        <f t="shared" si="474"/>
        <v>2276720</v>
      </c>
      <c r="U1498">
        <f t="shared" si="468"/>
        <v>1</v>
      </c>
      <c r="V1498">
        <f t="shared" si="469"/>
        <v>28</v>
      </c>
      <c r="W1498">
        <f>INDEX(Testing!$K$17:$K$23,FLOOR(('Frame Table'!T1498-($E$6*V1498)-($E$6*60*U1498))/'Frame Table'!$F$6,1)+1)</f>
        <v>97</v>
      </c>
      <c r="X1498">
        <f t="shared" si="462"/>
        <v>93</v>
      </c>
      <c r="Y1498">
        <f>INDEX(Testing!$N$17:$N$23,FLOOR(('Frame Table'!T1498-($E$6*V1498)-($E$6*60*U1498))/'Frame Table'!$F$6,1)+1)</f>
        <v>96</v>
      </c>
      <c r="AB1498">
        <f t="shared" si="479"/>
        <v>1490</v>
      </c>
      <c r="AC1498">
        <f t="shared" si="475"/>
        <v>1421460</v>
      </c>
      <c r="AD1498">
        <f t="shared" si="470"/>
        <v>0</v>
      </c>
      <c r="AE1498">
        <f t="shared" si="471"/>
        <v>55</v>
      </c>
      <c r="AF1498">
        <f>INDEX(Testing!$K$17:$K$23,FLOOR(('Frame Table'!AC1498-($E$6*AE1498)-($E$6*60*AD1498))/'Frame Table'!$F$6,1)+1)</f>
        <v>61</v>
      </c>
      <c r="AG1498">
        <f t="shared" si="463"/>
        <v>52</v>
      </c>
      <c r="AH1498">
        <f>INDEX(Testing!$N$17:$N$23,FLOOR(('Frame Table'!AC1498-($E$6*AE1498)-($E$6*60*AD1498))/'Frame Table'!$F$6,1)+1)</f>
        <v>58</v>
      </c>
    </row>
    <row r="1499" spans="1:34" x14ac:dyDescent="0.25">
      <c r="A1499">
        <f t="shared" si="476"/>
        <v>1491</v>
      </c>
      <c r="B1499">
        <f t="shared" si="472"/>
        <v>1898043</v>
      </c>
      <c r="C1499">
        <f t="shared" si="464"/>
        <v>1</v>
      </c>
      <c r="D1499">
        <f t="shared" si="465"/>
        <v>14</v>
      </c>
      <c r="E1499">
        <f>INDEX(Testing!$K$17:$K$23,FLOOR(('Frame Table'!B1499-($E$6*D1499)-($E$6*60*C1499))/'Frame Table'!$F$6,1)+1)</f>
        <v>0</v>
      </c>
      <c r="F1499">
        <f t="shared" si="460"/>
        <v>14</v>
      </c>
      <c r="G1499">
        <f>INDEX(Testing!$N$17:$N$23,FLOOR(('Frame Table'!B1499-($E$6*D1499)-($E$6*60*C1499))/'Frame Table'!$F$6,1)+1)</f>
        <v>0</v>
      </c>
      <c r="J1499">
        <f t="shared" si="477"/>
        <v>1491</v>
      </c>
      <c r="K1499">
        <f t="shared" si="473"/>
        <v>1626681</v>
      </c>
      <c r="L1499">
        <f t="shared" si="466"/>
        <v>1</v>
      </c>
      <c r="M1499">
        <f t="shared" si="467"/>
        <v>3</v>
      </c>
      <c r="N1499">
        <f>INDEX(Testing!$K$17:$K$23,FLOOR(('Frame Table'!K1499-($E$6*M1499)-($E$6*60*L1499))/'Frame Table'!$F$6,1)+1)</f>
        <v>61</v>
      </c>
      <c r="O1499">
        <f t="shared" si="461"/>
        <v>54</v>
      </c>
      <c r="P1499">
        <f>INDEX(Testing!$N$17:$N$23,FLOOR(('Frame Table'!K1499-($E$6*M1499)-($E$6*60*L1499))/'Frame Table'!$F$6,1)+1)</f>
        <v>58</v>
      </c>
      <c r="S1499">
        <f t="shared" si="478"/>
        <v>1491</v>
      </c>
      <c r="T1499">
        <f t="shared" si="474"/>
        <v>2278248</v>
      </c>
      <c r="U1499">
        <f t="shared" si="468"/>
        <v>1</v>
      </c>
      <c r="V1499">
        <f t="shared" si="469"/>
        <v>28</v>
      </c>
      <c r="W1499">
        <f>INDEX(Testing!$K$17:$K$23,FLOOR(('Frame Table'!T1499-($E$6*V1499)-($E$6*60*U1499))/'Frame Table'!$F$6,1)+1)</f>
        <v>99</v>
      </c>
      <c r="X1499">
        <f t="shared" si="462"/>
        <v>99</v>
      </c>
      <c r="Y1499">
        <f>INDEX(Testing!$N$17:$N$23,FLOOR(('Frame Table'!T1499-($E$6*V1499)-($E$6*60*U1499))/'Frame Table'!$F$6,1)+1)</f>
        <v>99</v>
      </c>
      <c r="AB1499">
        <f t="shared" si="479"/>
        <v>1491</v>
      </c>
      <c r="AC1499">
        <f t="shared" si="475"/>
        <v>1422414</v>
      </c>
      <c r="AD1499">
        <f t="shared" si="470"/>
        <v>0</v>
      </c>
      <c r="AE1499">
        <f t="shared" si="471"/>
        <v>55</v>
      </c>
      <c r="AF1499">
        <f>INDEX(Testing!$K$17:$K$23,FLOOR(('Frame Table'!AC1499-($E$6*AE1499)-($E$6*60*AD1499))/'Frame Table'!$F$6,1)+1)</f>
        <v>61</v>
      </c>
      <c r="AG1499">
        <f t="shared" si="463"/>
        <v>56</v>
      </c>
      <c r="AH1499">
        <f>INDEX(Testing!$N$17:$N$23,FLOOR(('Frame Table'!AC1499-($E$6*AE1499)-($E$6*60*AD1499))/'Frame Table'!$F$6,1)+1)</f>
        <v>58</v>
      </c>
    </row>
    <row r="1500" spans="1:34" x14ac:dyDescent="0.25">
      <c r="A1500">
        <f t="shared" si="476"/>
        <v>1492</v>
      </c>
      <c r="B1500">
        <f t="shared" si="472"/>
        <v>1899316</v>
      </c>
      <c r="C1500">
        <f t="shared" si="464"/>
        <v>1</v>
      </c>
      <c r="D1500">
        <f t="shared" si="465"/>
        <v>14</v>
      </c>
      <c r="E1500">
        <f>INDEX(Testing!$K$17:$K$23,FLOOR(('Frame Table'!B1500-($E$6*D1500)-($E$6*60*C1500))/'Frame Table'!$F$6,1)+1)</f>
        <v>25</v>
      </c>
      <c r="F1500">
        <f t="shared" si="460"/>
        <v>19</v>
      </c>
      <c r="G1500">
        <f>INDEX(Testing!$N$17:$N$23,FLOOR(('Frame Table'!B1500-($E$6*D1500)-($E$6*60*C1500))/'Frame Table'!$F$6,1)+1)</f>
        <v>19</v>
      </c>
      <c r="J1500">
        <f t="shared" si="477"/>
        <v>1492</v>
      </c>
      <c r="K1500">
        <f t="shared" si="473"/>
        <v>1627772</v>
      </c>
      <c r="L1500">
        <f t="shared" si="466"/>
        <v>1</v>
      </c>
      <c r="M1500">
        <f t="shared" si="467"/>
        <v>3</v>
      </c>
      <c r="N1500">
        <f>INDEX(Testing!$K$17:$K$23,FLOOR(('Frame Table'!K1500-($E$6*M1500)-($E$6*60*L1500))/'Frame Table'!$F$6,1)+1)</f>
        <v>61</v>
      </c>
      <c r="O1500">
        <f t="shared" si="461"/>
        <v>58</v>
      </c>
      <c r="P1500">
        <f>INDEX(Testing!$N$17:$N$23,FLOOR(('Frame Table'!K1500-($E$6*M1500)-($E$6*60*L1500))/'Frame Table'!$F$6,1)+1)</f>
        <v>58</v>
      </c>
      <c r="S1500">
        <f t="shared" si="478"/>
        <v>1492</v>
      </c>
      <c r="T1500">
        <f t="shared" si="474"/>
        <v>2279776</v>
      </c>
      <c r="U1500">
        <f t="shared" si="468"/>
        <v>1</v>
      </c>
      <c r="V1500">
        <f t="shared" si="469"/>
        <v>29</v>
      </c>
      <c r="W1500">
        <f>INDEX(Testing!$K$17:$K$23,FLOOR(('Frame Table'!T1500-($E$6*V1500)-($E$6*60*U1500))/'Frame Table'!$F$6,1)+1)</f>
        <v>0</v>
      </c>
      <c r="X1500">
        <f t="shared" si="462"/>
        <v>5</v>
      </c>
      <c r="Y1500">
        <f>INDEX(Testing!$N$17:$N$23,FLOOR(('Frame Table'!T1500-($E$6*V1500)-($E$6*60*U1500))/'Frame Table'!$F$6,1)+1)</f>
        <v>0</v>
      </c>
      <c r="AB1500">
        <f t="shared" si="479"/>
        <v>1492</v>
      </c>
      <c r="AC1500">
        <f t="shared" si="475"/>
        <v>1423368</v>
      </c>
      <c r="AD1500">
        <f t="shared" si="470"/>
        <v>0</v>
      </c>
      <c r="AE1500">
        <f t="shared" si="471"/>
        <v>55</v>
      </c>
      <c r="AF1500">
        <f>INDEX(Testing!$K$17:$K$23,FLOOR(('Frame Table'!AC1500-($E$6*AE1500)-($E$6*60*AD1500))/'Frame Table'!$F$6,1)+1)</f>
        <v>61</v>
      </c>
      <c r="AG1500">
        <f t="shared" si="463"/>
        <v>60</v>
      </c>
      <c r="AH1500">
        <f>INDEX(Testing!$N$17:$N$23,FLOOR(('Frame Table'!AC1500-($E$6*AE1500)-($E$6*60*AD1500))/'Frame Table'!$F$6,1)+1)</f>
        <v>58</v>
      </c>
    </row>
    <row r="1501" spans="1:34" x14ac:dyDescent="0.25">
      <c r="A1501">
        <f t="shared" si="476"/>
        <v>1493</v>
      </c>
      <c r="B1501">
        <f t="shared" si="472"/>
        <v>1900589</v>
      </c>
      <c r="C1501">
        <f t="shared" si="464"/>
        <v>1</v>
      </c>
      <c r="D1501">
        <f t="shared" si="465"/>
        <v>14</v>
      </c>
      <c r="E1501">
        <f>INDEX(Testing!$K$17:$K$23,FLOOR(('Frame Table'!B1501-($E$6*D1501)-($E$6*60*C1501))/'Frame Table'!$F$6,1)+1)</f>
        <v>25</v>
      </c>
      <c r="F1501">
        <f t="shared" si="460"/>
        <v>24</v>
      </c>
      <c r="G1501">
        <f>INDEX(Testing!$N$17:$N$23,FLOOR(('Frame Table'!B1501-($E$6*D1501)-($E$6*60*C1501))/'Frame Table'!$F$6,1)+1)</f>
        <v>19</v>
      </c>
      <c r="J1501">
        <f t="shared" si="477"/>
        <v>1493</v>
      </c>
      <c r="K1501">
        <f t="shared" si="473"/>
        <v>1628863</v>
      </c>
      <c r="L1501">
        <f t="shared" si="466"/>
        <v>1</v>
      </c>
      <c r="M1501">
        <f t="shared" si="467"/>
        <v>3</v>
      </c>
      <c r="N1501">
        <f>INDEX(Testing!$K$17:$K$23,FLOOR(('Frame Table'!K1501-($E$6*M1501)-($E$6*60*L1501))/'Frame Table'!$F$6,1)+1)</f>
        <v>61</v>
      </c>
      <c r="O1501">
        <f t="shared" si="461"/>
        <v>62</v>
      </c>
      <c r="P1501">
        <f>INDEX(Testing!$N$17:$N$23,FLOOR(('Frame Table'!K1501-($E$6*M1501)-($E$6*60*L1501))/'Frame Table'!$F$6,1)+1)</f>
        <v>58</v>
      </c>
      <c r="S1501">
        <f t="shared" si="478"/>
        <v>1493</v>
      </c>
      <c r="T1501">
        <f t="shared" si="474"/>
        <v>2281304</v>
      </c>
      <c r="U1501">
        <f t="shared" si="468"/>
        <v>1</v>
      </c>
      <c r="V1501">
        <f t="shared" si="469"/>
        <v>29</v>
      </c>
      <c r="W1501">
        <f>INDEX(Testing!$K$17:$K$23,FLOOR(('Frame Table'!T1501-($E$6*V1501)-($E$6*60*U1501))/'Frame Table'!$F$6,1)+1)</f>
        <v>0</v>
      </c>
      <c r="X1501">
        <f t="shared" si="462"/>
        <v>11</v>
      </c>
      <c r="Y1501">
        <f>INDEX(Testing!$N$17:$N$23,FLOOR(('Frame Table'!T1501-($E$6*V1501)-($E$6*60*U1501))/'Frame Table'!$F$6,1)+1)</f>
        <v>0</v>
      </c>
      <c r="AB1501">
        <f t="shared" si="479"/>
        <v>1493</v>
      </c>
      <c r="AC1501">
        <f t="shared" si="475"/>
        <v>1424322</v>
      </c>
      <c r="AD1501">
        <f t="shared" si="470"/>
        <v>0</v>
      </c>
      <c r="AE1501">
        <f t="shared" si="471"/>
        <v>55</v>
      </c>
      <c r="AF1501">
        <f>INDEX(Testing!$K$17:$K$23,FLOOR(('Frame Table'!AC1501-($E$6*AE1501)-($E$6*60*AD1501))/'Frame Table'!$F$6,1)+1)</f>
        <v>61</v>
      </c>
      <c r="AG1501">
        <f t="shared" si="463"/>
        <v>63</v>
      </c>
      <c r="AH1501">
        <f>INDEX(Testing!$N$17:$N$23,FLOOR(('Frame Table'!AC1501-($E$6*AE1501)-($E$6*60*AD1501))/'Frame Table'!$F$6,1)+1)</f>
        <v>58</v>
      </c>
    </row>
    <row r="1502" spans="1:34" x14ac:dyDescent="0.25">
      <c r="A1502">
        <f t="shared" si="476"/>
        <v>1494</v>
      </c>
      <c r="B1502">
        <f t="shared" si="472"/>
        <v>1901862</v>
      </c>
      <c r="C1502">
        <f t="shared" si="464"/>
        <v>1</v>
      </c>
      <c r="D1502">
        <f t="shared" si="465"/>
        <v>14</v>
      </c>
      <c r="E1502">
        <f>INDEX(Testing!$K$17:$K$23,FLOOR(('Frame Table'!B1502-($E$6*D1502)-($E$6*60*C1502))/'Frame Table'!$F$6,1)+1)</f>
        <v>25</v>
      </c>
      <c r="F1502">
        <f t="shared" si="460"/>
        <v>29</v>
      </c>
      <c r="G1502">
        <f>INDEX(Testing!$N$17:$N$23,FLOOR(('Frame Table'!B1502-($E$6*D1502)-($E$6*60*C1502))/'Frame Table'!$F$6,1)+1)</f>
        <v>19</v>
      </c>
      <c r="J1502">
        <f t="shared" si="477"/>
        <v>1494</v>
      </c>
      <c r="K1502">
        <f t="shared" si="473"/>
        <v>1629954</v>
      </c>
      <c r="L1502">
        <f t="shared" si="466"/>
        <v>1</v>
      </c>
      <c r="M1502">
        <f t="shared" si="467"/>
        <v>3</v>
      </c>
      <c r="N1502">
        <f>INDEX(Testing!$K$17:$K$23,FLOOR(('Frame Table'!K1502-($E$6*M1502)-($E$6*60*L1502))/'Frame Table'!$F$6,1)+1)</f>
        <v>82</v>
      </c>
      <c r="O1502">
        <f t="shared" si="461"/>
        <v>67</v>
      </c>
      <c r="P1502">
        <f>INDEX(Testing!$N$17:$N$23,FLOOR(('Frame Table'!K1502-($E$6*M1502)-($E$6*60*L1502))/'Frame Table'!$F$6,1)+1)</f>
        <v>77</v>
      </c>
      <c r="S1502">
        <f t="shared" si="478"/>
        <v>1494</v>
      </c>
      <c r="T1502">
        <f t="shared" si="474"/>
        <v>2282832</v>
      </c>
      <c r="U1502">
        <f t="shared" si="468"/>
        <v>1</v>
      </c>
      <c r="V1502">
        <f t="shared" si="469"/>
        <v>29</v>
      </c>
      <c r="W1502">
        <f>INDEX(Testing!$K$17:$K$23,FLOOR(('Frame Table'!T1502-($E$6*V1502)-($E$6*60*U1502))/'Frame Table'!$F$6,1)+1)</f>
        <v>25</v>
      </c>
      <c r="X1502">
        <f t="shared" si="462"/>
        <v>17</v>
      </c>
      <c r="Y1502">
        <f>INDEX(Testing!$N$17:$N$23,FLOOR(('Frame Table'!T1502-($E$6*V1502)-($E$6*60*U1502))/'Frame Table'!$F$6,1)+1)</f>
        <v>19</v>
      </c>
      <c r="AB1502">
        <f t="shared" si="479"/>
        <v>1494</v>
      </c>
      <c r="AC1502">
        <f t="shared" si="475"/>
        <v>1425276</v>
      </c>
      <c r="AD1502">
        <f t="shared" si="470"/>
        <v>0</v>
      </c>
      <c r="AE1502">
        <f t="shared" si="471"/>
        <v>55</v>
      </c>
      <c r="AF1502">
        <f>INDEX(Testing!$K$17:$K$23,FLOOR(('Frame Table'!AC1502-($E$6*AE1502)-($E$6*60*AD1502))/'Frame Table'!$F$6,1)+1)</f>
        <v>82</v>
      </c>
      <c r="AG1502">
        <f t="shared" si="463"/>
        <v>67</v>
      </c>
      <c r="AH1502">
        <f>INDEX(Testing!$N$17:$N$23,FLOOR(('Frame Table'!AC1502-($E$6*AE1502)-($E$6*60*AD1502))/'Frame Table'!$F$6,1)+1)</f>
        <v>77</v>
      </c>
    </row>
    <row r="1503" spans="1:34" x14ac:dyDescent="0.25">
      <c r="A1503">
        <f t="shared" si="476"/>
        <v>1495</v>
      </c>
      <c r="B1503">
        <f t="shared" si="472"/>
        <v>1903135</v>
      </c>
      <c r="C1503">
        <f t="shared" si="464"/>
        <v>1</v>
      </c>
      <c r="D1503">
        <f t="shared" si="465"/>
        <v>14</v>
      </c>
      <c r="E1503">
        <f>INDEX(Testing!$K$17:$K$23,FLOOR(('Frame Table'!B1503-($E$6*D1503)-($E$6*60*C1503))/'Frame Table'!$F$6,1)+1)</f>
        <v>48</v>
      </c>
      <c r="F1503">
        <f t="shared" si="460"/>
        <v>34</v>
      </c>
      <c r="G1503">
        <f>INDEX(Testing!$N$17:$N$23,FLOOR(('Frame Table'!B1503-($E$6*D1503)-($E$6*60*C1503))/'Frame Table'!$F$6,1)+1)</f>
        <v>38</v>
      </c>
      <c r="J1503">
        <f t="shared" si="477"/>
        <v>1495</v>
      </c>
      <c r="K1503">
        <f t="shared" si="473"/>
        <v>1631045</v>
      </c>
      <c r="L1503">
        <f t="shared" si="466"/>
        <v>1</v>
      </c>
      <c r="M1503">
        <f t="shared" si="467"/>
        <v>3</v>
      </c>
      <c r="N1503">
        <f>INDEX(Testing!$K$17:$K$23,FLOOR(('Frame Table'!K1503-($E$6*M1503)-($E$6*60*L1503))/'Frame Table'!$F$6,1)+1)</f>
        <v>82</v>
      </c>
      <c r="O1503">
        <f t="shared" si="461"/>
        <v>71</v>
      </c>
      <c r="P1503">
        <f>INDEX(Testing!$N$17:$N$23,FLOOR(('Frame Table'!K1503-($E$6*M1503)-($E$6*60*L1503))/'Frame Table'!$F$6,1)+1)</f>
        <v>77</v>
      </c>
      <c r="S1503">
        <f t="shared" si="478"/>
        <v>1495</v>
      </c>
      <c r="T1503">
        <f t="shared" si="474"/>
        <v>2284360</v>
      </c>
      <c r="U1503">
        <f t="shared" si="468"/>
        <v>1</v>
      </c>
      <c r="V1503">
        <f t="shared" si="469"/>
        <v>29</v>
      </c>
      <c r="W1503">
        <f>INDEX(Testing!$K$17:$K$23,FLOOR(('Frame Table'!T1503-($E$6*V1503)-($E$6*60*U1503))/'Frame Table'!$F$6,1)+1)</f>
        <v>25</v>
      </c>
      <c r="X1503">
        <f t="shared" si="462"/>
        <v>23</v>
      </c>
      <c r="Y1503">
        <f>INDEX(Testing!$N$17:$N$23,FLOOR(('Frame Table'!T1503-($E$6*V1503)-($E$6*60*U1503))/'Frame Table'!$F$6,1)+1)</f>
        <v>19</v>
      </c>
      <c r="AB1503">
        <f t="shared" si="479"/>
        <v>1495</v>
      </c>
      <c r="AC1503">
        <f t="shared" si="475"/>
        <v>1426230</v>
      </c>
      <c r="AD1503">
        <f t="shared" si="470"/>
        <v>0</v>
      </c>
      <c r="AE1503">
        <f t="shared" si="471"/>
        <v>55</v>
      </c>
      <c r="AF1503">
        <f>INDEX(Testing!$K$17:$K$23,FLOOR(('Frame Table'!AC1503-($E$6*AE1503)-($E$6*60*AD1503))/'Frame Table'!$F$6,1)+1)</f>
        <v>82</v>
      </c>
      <c r="AG1503">
        <f t="shared" si="463"/>
        <v>71</v>
      </c>
      <c r="AH1503">
        <f>INDEX(Testing!$N$17:$N$23,FLOOR(('Frame Table'!AC1503-($E$6*AE1503)-($E$6*60*AD1503))/'Frame Table'!$F$6,1)+1)</f>
        <v>77</v>
      </c>
    </row>
    <row r="1504" spans="1:34" x14ac:dyDescent="0.25">
      <c r="A1504">
        <f t="shared" si="476"/>
        <v>1496</v>
      </c>
      <c r="B1504">
        <f t="shared" si="472"/>
        <v>1904408</v>
      </c>
      <c r="C1504">
        <f t="shared" si="464"/>
        <v>1</v>
      </c>
      <c r="D1504">
        <f t="shared" si="465"/>
        <v>14</v>
      </c>
      <c r="E1504">
        <f>INDEX(Testing!$K$17:$K$23,FLOOR(('Frame Table'!B1504-($E$6*D1504)-($E$6*60*C1504))/'Frame Table'!$F$6,1)+1)</f>
        <v>48</v>
      </c>
      <c r="F1504">
        <f t="shared" ref="F1504:F1567" si="480">FLOOR(B1504/256,1) - D1504*100-C1504*6000</f>
        <v>39</v>
      </c>
      <c r="G1504">
        <f>INDEX(Testing!$N$17:$N$23,FLOOR(('Frame Table'!B1504-($E$6*D1504)-($E$6*60*C1504))/'Frame Table'!$F$6,1)+1)</f>
        <v>38</v>
      </c>
      <c r="J1504">
        <f t="shared" si="477"/>
        <v>1496</v>
      </c>
      <c r="K1504">
        <f t="shared" si="473"/>
        <v>1632136</v>
      </c>
      <c r="L1504">
        <f t="shared" si="466"/>
        <v>1</v>
      </c>
      <c r="M1504">
        <f t="shared" si="467"/>
        <v>3</v>
      </c>
      <c r="N1504">
        <f>INDEX(Testing!$K$17:$K$23,FLOOR(('Frame Table'!K1504-($E$6*M1504)-($E$6*60*L1504))/'Frame Table'!$F$6,1)+1)</f>
        <v>82</v>
      </c>
      <c r="O1504">
        <f t="shared" ref="O1504:O1567" si="481">FLOOR(K1504/256,1) - M1504*100-L1504*6000</f>
        <v>75</v>
      </c>
      <c r="P1504">
        <f>INDEX(Testing!$N$17:$N$23,FLOOR(('Frame Table'!K1504-($E$6*M1504)-($E$6*60*L1504))/'Frame Table'!$F$6,1)+1)</f>
        <v>77</v>
      </c>
      <c r="S1504">
        <f t="shared" si="478"/>
        <v>1496</v>
      </c>
      <c r="T1504">
        <f t="shared" si="474"/>
        <v>2285888</v>
      </c>
      <c r="U1504">
        <f t="shared" si="468"/>
        <v>1</v>
      </c>
      <c r="V1504">
        <f t="shared" si="469"/>
        <v>29</v>
      </c>
      <c r="W1504">
        <f>INDEX(Testing!$K$17:$K$23,FLOOR(('Frame Table'!T1504-($E$6*V1504)-($E$6*60*U1504))/'Frame Table'!$F$6,1)+1)</f>
        <v>25</v>
      </c>
      <c r="X1504">
        <f t="shared" ref="X1504:X1567" si="482">FLOOR(T1504/256,1) - V1504*100-U1504*6000</f>
        <v>29</v>
      </c>
      <c r="Y1504">
        <f>INDEX(Testing!$N$17:$N$23,FLOOR(('Frame Table'!T1504-($E$6*V1504)-($E$6*60*U1504))/'Frame Table'!$F$6,1)+1)</f>
        <v>19</v>
      </c>
      <c r="AB1504">
        <f t="shared" si="479"/>
        <v>1496</v>
      </c>
      <c r="AC1504">
        <f t="shared" si="475"/>
        <v>1427184</v>
      </c>
      <c r="AD1504">
        <f t="shared" si="470"/>
        <v>0</v>
      </c>
      <c r="AE1504">
        <f t="shared" si="471"/>
        <v>55</v>
      </c>
      <c r="AF1504">
        <f>INDEX(Testing!$K$17:$K$23,FLOOR(('Frame Table'!AC1504-($E$6*AE1504)-($E$6*60*AD1504))/'Frame Table'!$F$6,1)+1)</f>
        <v>82</v>
      </c>
      <c r="AG1504">
        <f t="shared" ref="AG1504:AG1567" si="483">FLOOR(AC1504/256,1) - AE1504*100-AD1504*6000</f>
        <v>74</v>
      </c>
      <c r="AH1504">
        <f>INDEX(Testing!$N$17:$N$23,FLOOR(('Frame Table'!AC1504-($E$6*AE1504)-($E$6*60*AD1504))/'Frame Table'!$F$6,1)+1)</f>
        <v>77</v>
      </c>
    </row>
    <row r="1505" spans="1:34" x14ac:dyDescent="0.25">
      <c r="A1505">
        <f t="shared" si="476"/>
        <v>1497</v>
      </c>
      <c r="B1505">
        <f t="shared" si="472"/>
        <v>1905681</v>
      </c>
      <c r="C1505">
        <f t="shared" si="464"/>
        <v>1</v>
      </c>
      <c r="D1505">
        <f t="shared" si="465"/>
        <v>14</v>
      </c>
      <c r="E1505">
        <f>INDEX(Testing!$K$17:$K$23,FLOOR(('Frame Table'!B1505-($E$6*D1505)-($E$6*60*C1505))/'Frame Table'!$F$6,1)+1)</f>
        <v>48</v>
      </c>
      <c r="F1505">
        <f t="shared" si="480"/>
        <v>44</v>
      </c>
      <c r="G1505">
        <f>INDEX(Testing!$N$17:$N$23,FLOOR(('Frame Table'!B1505-($E$6*D1505)-($E$6*60*C1505))/'Frame Table'!$F$6,1)+1)</f>
        <v>38</v>
      </c>
      <c r="J1505">
        <f t="shared" si="477"/>
        <v>1497</v>
      </c>
      <c r="K1505">
        <f t="shared" si="473"/>
        <v>1633227</v>
      </c>
      <c r="L1505">
        <f t="shared" si="466"/>
        <v>1</v>
      </c>
      <c r="M1505">
        <f t="shared" si="467"/>
        <v>3</v>
      </c>
      <c r="N1505">
        <f>INDEX(Testing!$K$17:$K$23,FLOOR(('Frame Table'!K1505-($E$6*M1505)-($E$6*60*L1505))/'Frame Table'!$F$6,1)+1)</f>
        <v>82</v>
      </c>
      <c r="O1505">
        <f t="shared" si="481"/>
        <v>79</v>
      </c>
      <c r="P1505">
        <f>INDEX(Testing!$N$17:$N$23,FLOOR(('Frame Table'!K1505-($E$6*M1505)-($E$6*60*L1505))/'Frame Table'!$F$6,1)+1)</f>
        <v>77</v>
      </c>
      <c r="S1505">
        <f t="shared" si="478"/>
        <v>1497</v>
      </c>
      <c r="T1505">
        <f t="shared" si="474"/>
        <v>2287416</v>
      </c>
      <c r="U1505">
        <f t="shared" si="468"/>
        <v>1</v>
      </c>
      <c r="V1505">
        <f t="shared" si="469"/>
        <v>29</v>
      </c>
      <c r="W1505">
        <f>INDEX(Testing!$K$17:$K$23,FLOOR(('Frame Table'!T1505-($E$6*V1505)-($E$6*60*U1505))/'Frame Table'!$F$6,1)+1)</f>
        <v>48</v>
      </c>
      <c r="X1505">
        <f t="shared" si="482"/>
        <v>35</v>
      </c>
      <c r="Y1505">
        <f>INDEX(Testing!$N$17:$N$23,FLOOR(('Frame Table'!T1505-($E$6*V1505)-($E$6*60*U1505))/'Frame Table'!$F$6,1)+1)</f>
        <v>38</v>
      </c>
      <c r="AB1505">
        <f t="shared" si="479"/>
        <v>1497</v>
      </c>
      <c r="AC1505">
        <f t="shared" si="475"/>
        <v>1428138</v>
      </c>
      <c r="AD1505">
        <f t="shared" si="470"/>
        <v>0</v>
      </c>
      <c r="AE1505">
        <f t="shared" si="471"/>
        <v>55</v>
      </c>
      <c r="AF1505">
        <f>INDEX(Testing!$K$17:$K$23,FLOOR(('Frame Table'!AC1505-($E$6*AE1505)-($E$6*60*AD1505))/'Frame Table'!$F$6,1)+1)</f>
        <v>82</v>
      </c>
      <c r="AG1505">
        <f t="shared" si="483"/>
        <v>78</v>
      </c>
      <c r="AH1505">
        <f>INDEX(Testing!$N$17:$N$23,FLOOR(('Frame Table'!AC1505-($E$6*AE1505)-($E$6*60*AD1505))/'Frame Table'!$F$6,1)+1)</f>
        <v>77</v>
      </c>
    </row>
    <row r="1506" spans="1:34" x14ac:dyDescent="0.25">
      <c r="A1506">
        <f t="shared" si="476"/>
        <v>1498</v>
      </c>
      <c r="B1506">
        <f t="shared" si="472"/>
        <v>1906954</v>
      </c>
      <c r="C1506">
        <f t="shared" si="464"/>
        <v>1</v>
      </c>
      <c r="D1506">
        <f t="shared" si="465"/>
        <v>14</v>
      </c>
      <c r="E1506">
        <f>INDEX(Testing!$K$17:$K$23,FLOOR(('Frame Table'!B1506-($E$6*D1506)-($E$6*60*C1506))/'Frame Table'!$F$6,1)+1)</f>
        <v>61</v>
      </c>
      <c r="F1506">
        <f t="shared" si="480"/>
        <v>49</v>
      </c>
      <c r="G1506">
        <f>INDEX(Testing!$N$17:$N$23,FLOOR(('Frame Table'!B1506-($E$6*D1506)-($E$6*60*C1506))/'Frame Table'!$F$6,1)+1)</f>
        <v>58</v>
      </c>
      <c r="J1506">
        <f t="shared" si="477"/>
        <v>1498</v>
      </c>
      <c r="K1506">
        <f t="shared" si="473"/>
        <v>1634318</v>
      </c>
      <c r="L1506">
        <f t="shared" si="466"/>
        <v>1</v>
      </c>
      <c r="M1506">
        <f t="shared" si="467"/>
        <v>3</v>
      </c>
      <c r="N1506">
        <f>INDEX(Testing!$K$17:$K$23,FLOOR(('Frame Table'!K1506-($E$6*M1506)-($E$6*60*L1506))/'Frame Table'!$F$6,1)+1)</f>
        <v>97</v>
      </c>
      <c r="O1506">
        <f t="shared" si="481"/>
        <v>84</v>
      </c>
      <c r="P1506">
        <f>INDEX(Testing!$N$17:$N$23,FLOOR(('Frame Table'!K1506-($E$6*M1506)-($E$6*60*L1506))/'Frame Table'!$F$6,1)+1)</f>
        <v>96</v>
      </c>
      <c r="S1506">
        <f t="shared" si="478"/>
        <v>1498</v>
      </c>
      <c r="T1506">
        <f t="shared" si="474"/>
        <v>2288944</v>
      </c>
      <c r="U1506">
        <f t="shared" si="468"/>
        <v>1</v>
      </c>
      <c r="V1506">
        <f t="shared" si="469"/>
        <v>29</v>
      </c>
      <c r="W1506">
        <f>INDEX(Testing!$K$17:$K$23,FLOOR(('Frame Table'!T1506-($E$6*V1506)-($E$6*60*U1506))/'Frame Table'!$F$6,1)+1)</f>
        <v>48</v>
      </c>
      <c r="X1506">
        <f t="shared" si="482"/>
        <v>41</v>
      </c>
      <c r="Y1506">
        <f>INDEX(Testing!$N$17:$N$23,FLOOR(('Frame Table'!T1506-($E$6*V1506)-($E$6*60*U1506))/'Frame Table'!$F$6,1)+1)</f>
        <v>38</v>
      </c>
      <c r="AB1506">
        <f t="shared" si="479"/>
        <v>1498</v>
      </c>
      <c r="AC1506">
        <f t="shared" si="475"/>
        <v>1429092</v>
      </c>
      <c r="AD1506">
        <f t="shared" si="470"/>
        <v>0</v>
      </c>
      <c r="AE1506">
        <f t="shared" si="471"/>
        <v>55</v>
      </c>
      <c r="AF1506">
        <f>INDEX(Testing!$K$17:$K$23,FLOOR(('Frame Table'!AC1506-($E$6*AE1506)-($E$6*60*AD1506))/'Frame Table'!$F$6,1)+1)</f>
        <v>97</v>
      </c>
      <c r="AG1506">
        <f t="shared" si="483"/>
        <v>82</v>
      </c>
      <c r="AH1506">
        <f>INDEX(Testing!$N$17:$N$23,FLOOR(('Frame Table'!AC1506-($E$6*AE1506)-($E$6*60*AD1506))/'Frame Table'!$F$6,1)+1)</f>
        <v>96</v>
      </c>
    </row>
    <row r="1507" spans="1:34" x14ac:dyDescent="0.25">
      <c r="A1507">
        <f t="shared" si="476"/>
        <v>1499</v>
      </c>
      <c r="B1507">
        <f t="shared" si="472"/>
        <v>1908227</v>
      </c>
      <c r="C1507">
        <f t="shared" si="464"/>
        <v>1</v>
      </c>
      <c r="D1507">
        <f t="shared" si="465"/>
        <v>14</v>
      </c>
      <c r="E1507">
        <f>INDEX(Testing!$K$17:$K$23,FLOOR(('Frame Table'!B1507-($E$6*D1507)-($E$6*60*C1507))/'Frame Table'!$F$6,1)+1)</f>
        <v>61</v>
      </c>
      <c r="F1507">
        <f t="shared" si="480"/>
        <v>54</v>
      </c>
      <c r="G1507">
        <f>INDEX(Testing!$N$17:$N$23,FLOOR(('Frame Table'!B1507-($E$6*D1507)-($E$6*60*C1507))/'Frame Table'!$F$6,1)+1)</f>
        <v>58</v>
      </c>
      <c r="J1507">
        <f t="shared" si="477"/>
        <v>1499</v>
      </c>
      <c r="K1507">
        <f t="shared" si="473"/>
        <v>1635409</v>
      </c>
      <c r="L1507">
        <f t="shared" si="466"/>
        <v>1</v>
      </c>
      <c r="M1507">
        <f t="shared" si="467"/>
        <v>3</v>
      </c>
      <c r="N1507">
        <f>INDEX(Testing!$K$17:$K$23,FLOOR(('Frame Table'!K1507-($E$6*M1507)-($E$6*60*L1507))/'Frame Table'!$F$6,1)+1)</f>
        <v>97</v>
      </c>
      <c r="O1507">
        <f t="shared" si="481"/>
        <v>88</v>
      </c>
      <c r="P1507">
        <f>INDEX(Testing!$N$17:$N$23,FLOOR(('Frame Table'!K1507-($E$6*M1507)-($E$6*60*L1507))/'Frame Table'!$F$6,1)+1)</f>
        <v>96</v>
      </c>
      <c r="S1507">
        <f t="shared" si="478"/>
        <v>1499</v>
      </c>
      <c r="T1507">
        <f t="shared" si="474"/>
        <v>2290472</v>
      </c>
      <c r="U1507">
        <f t="shared" si="468"/>
        <v>1</v>
      </c>
      <c r="V1507">
        <f t="shared" si="469"/>
        <v>29</v>
      </c>
      <c r="W1507">
        <f>INDEX(Testing!$K$17:$K$23,FLOOR(('Frame Table'!T1507-($E$6*V1507)-($E$6*60*U1507))/'Frame Table'!$F$6,1)+1)</f>
        <v>48</v>
      </c>
      <c r="X1507">
        <f t="shared" si="482"/>
        <v>47</v>
      </c>
      <c r="Y1507">
        <f>INDEX(Testing!$N$17:$N$23,FLOOR(('Frame Table'!T1507-($E$6*V1507)-($E$6*60*U1507))/'Frame Table'!$F$6,1)+1)</f>
        <v>38</v>
      </c>
      <c r="AB1507">
        <f t="shared" si="479"/>
        <v>1499</v>
      </c>
      <c r="AC1507">
        <f t="shared" si="475"/>
        <v>1430046</v>
      </c>
      <c r="AD1507">
        <f t="shared" si="470"/>
        <v>0</v>
      </c>
      <c r="AE1507">
        <f t="shared" si="471"/>
        <v>55</v>
      </c>
      <c r="AF1507">
        <f>INDEX(Testing!$K$17:$K$23,FLOOR(('Frame Table'!AC1507-($E$6*AE1507)-($E$6*60*AD1507))/'Frame Table'!$F$6,1)+1)</f>
        <v>97</v>
      </c>
      <c r="AG1507">
        <f t="shared" si="483"/>
        <v>86</v>
      </c>
      <c r="AH1507">
        <f>INDEX(Testing!$N$17:$N$23,FLOOR(('Frame Table'!AC1507-($E$6*AE1507)-($E$6*60*AD1507))/'Frame Table'!$F$6,1)+1)</f>
        <v>96</v>
      </c>
    </row>
    <row r="1508" spans="1:34" x14ac:dyDescent="0.25">
      <c r="A1508">
        <f t="shared" si="476"/>
        <v>1500</v>
      </c>
      <c r="B1508">
        <f t="shared" si="472"/>
        <v>1909500</v>
      </c>
      <c r="C1508">
        <f t="shared" si="464"/>
        <v>1</v>
      </c>
      <c r="D1508">
        <f t="shared" si="465"/>
        <v>14</v>
      </c>
      <c r="E1508">
        <f>INDEX(Testing!$K$17:$K$23,FLOOR(('Frame Table'!B1508-($E$6*D1508)-($E$6*60*C1508))/'Frame Table'!$F$6,1)+1)</f>
        <v>61</v>
      </c>
      <c r="F1508">
        <f t="shared" si="480"/>
        <v>58</v>
      </c>
      <c r="G1508">
        <f>INDEX(Testing!$N$17:$N$23,FLOOR(('Frame Table'!B1508-($E$6*D1508)-($E$6*60*C1508))/'Frame Table'!$F$6,1)+1)</f>
        <v>58</v>
      </c>
      <c r="J1508">
        <f t="shared" si="477"/>
        <v>1500</v>
      </c>
      <c r="K1508">
        <f t="shared" si="473"/>
        <v>1636500</v>
      </c>
      <c r="L1508">
        <f t="shared" si="466"/>
        <v>1</v>
      </c>
      <c r="M1508">
        <f t="shared" si="467"/>
        <v>3</v>
      </c>
      <c r="N1508">
        <f>INDEX(Testing!$K$17:$K$23,FLOOR(('Frame Table'!K1508-($E$6*M1508)-($E$6*60*L1508))/'Frame Table'!$F$6,1)+1)</f>
        <v>97</v>
      </c>
      <c r="O1508">
        <f t="shared" si="481"/>
        <v>92</v>
      </c>
      <c r="P1508">
        <f>INDEX(Testing!$N$17:$N$23,FLOOR(('Frame Table'!K1508-($E$6*M1508)-($E$6*60*L1508))/'Frame Table'!$F$6,1)+1)</f>
        <v>96</v>
      </c>
      <c r="S1508">
        <f t="shared" si="478"/>
        <v>1500</v>
      </c>
      <c r="T1508">
        <f t="shared" si="474"/>
        <v>2292000</v>
      </c>
      <c r="U1508">
        <f t="shared" si="468"/>
        <v>1</v>
      </c>
      <c r="V1508">
        <f t="shared" si="469"/>
        <v>29</v>
      </c>
      <c r="W1508">
        <f>INDEX(Testing!$K$17:$K$23,FLOOR(('Frame Table'!T1508-($E$6*V1508)-($E$6*60*U1508))/'Frame Table'!$F$6,1)+1)</f>
        <v>61</v>
      </c>
      <c r="X1508">
        <f t="shared" si="482"/>
        <v>53</v>
      </c>
      <c r="Y1508">
        <f>INDEX(Testing!$N$17:$N$23,FLOOR(('Frame Table'!T1508-($E$6*V1508)-($E$6*60*U1508))/'Frame Table'!$F$6,1)+1)</f>
        <v>58</v>
      </c>
      <c r="AB1508">
        <f t="shared" si="479"/>
        <v>1500</v>
      </c>
      <c r="AC1508">
        <f t="shared" si="475"/>
        <v>1431000</v>
      </c>
      <c r="AD1508">
        <f t="shared" si="470"/>
        <v>0</v>
      </c>
      <c r="AE1508">
        <f t="shared" si="471"/>
        <v>55</v>
      </c>
      <c r="AF1508">
        <f>INDEX(Testing!$K$17:$K$23,FLOOR(('Frame Table'!AC1508-($E$6*AE1508)-($E$6*60*AD1508))/'Frame Table'!$F$6,1)+1)</f>
        <v>97</v>
      </c>
      <c r="AG1508">
        <f t="shared" si="483"/>
        <v>89</v>
      </c>
      <c r="AH1508">
        <f>INDEX(Testing!$N$17:$N$23,FLOOR(('Frame Table'!AC1508-($E$6*AE1508)-($E$6*60*AD1508))/'Frame Table'!$F$6,1)+1)</f>
        <v>96</v>
      </c>
    </row>
    <row r="1509" spans="1:34" x14ac:dyDescent="0.25">
      <c r="A1509">
        <f t="shared" si="476"/>
        <v>1501</v>
      </c>
      <c r="B1509">
        <f t="shared" si="472"/>
        <v>1910773</v>
      </c>
      <c r="C1509">
        <f t="shared" si="464"/>
        <v>1</v>
      </c>
      <c r="D1509">
        <f t="shared" si="465"/>
        <v>14</v>
      </c>
      <c r="E1509">
        <f>INDEX(Testing!$K$17:$K$23,FLOOR(('Frame Table'!B1509-($E$6*D1509)-($E$6*60*C1509))/'Frame Table'!$F$6,1)+1)</f>
        <v>61</v>
      </c>
      <c r="F1509">
        <f t="shared" si="480"/>
        <v>63</v>
      </c>
      <c r="G1509">
        <f>INDEX(Testing!$N$17:$N$23,FLOOR(('Frame Table'!B1509-($E$6*D1509)-($E$6*60*C1509))/'Frame Table'!$F$6,1)+1)</f>
        <v>58</v>
      </c>
      <c r="J1509">
        <f t="shared" si="477"/>
        <v>1501</v>
      </c>
      <c r="K1509">
        <f t="shared" si="473"/>
        <v>1637591</v>
      </c>
      <c r="L1509">
        <f t="shared" si="466"/>
        <v>1</v>
      </c>
      <c r="M1509">
        <f t="shared" si="467"/>
        <v>3</v>
      </c>
      <c r="N1509">
        <f>INDEX(Testing!$K$17:$K$23,FLOOR(('Frame Table'!K1509-($E$6*M1509)-($E$6*60*L1509))/'Frame Table'!$F$6,1)+1)</f>
        <v>99</v>
      </c>
      <c r="O1509">
        <f t="shared" si="481"/>
        <v>96</v>
      </c>
      <c r="P1509">
        <f>INDEX(Testing!$N$17:$N$23,FLOOR(('Frame Table'!K1509-($E$6*M1509)-($E$6*60*L1509))/'Frame Table'!$F$6,1)+1)</f>
        <v>99</v>
      </c>
      <c r="S1509">
        <f t="shared" si="478"/>
        <v>1501</v>
      </c>
      <c r="T1509">
        <f t="shared" si="474"/>
        <v>2293528</v>
      </c>
      <c r="U1509">
        <f t="shared" si="468"/>
        <v>1</v>
      </c>
      <c r="V1509">
        <f t="shared" si="469"/>
        <v>29</v>
      </c>
      <c r="W1509">
        <f>INDEX(Testing!$K$17:$K$23,FLOOR(('Frame Table'!T1509-($E$6*V1509)-($E$6*60*U1509))/'Frame Table'!$F$6,1)+1)</f>
        <v>61</v>
      </c>
      <c r="X1509">
        <f t="shared" si="482"/>
        <v>59</v>
      </c>
      <c r="Y1509">
        <f>INDEX(Testing!$N$17:$N$23,FLOOR(('Frame Table'!T1509-($E$6*V1509)-($E$6*60*U1509))/'Frame Table'!$F$6,1)+1)</f>
        <v>58</v>
      </c>
      <c r="AB1509">
        <f t="shared" si="479"/>
        <v>1501</v>
      </c>
      <c r="AC1509">
        <f t="shared" si="475"/>
        <v>1431954</v>
      </c>
      <c r="AD1509">
        <f t="shared" si="470"/>
        <v>0</v>
      </c>
      <c r="AE1509">
        <f t="shared" si="471"/>
        <v>55</v>
      </c>
      <c r="AF1509">
        <f>INDEX(Testing!$K$17:$K$23,FLOOR(('Frame Table'!AC1509-($E$6*AE1509)-($E$6*60*AD1509))/'Frame Table'!$F$6,1)+1)</f>
        <v>97</v>
      </c>
      <c r="AG1509">
        <f t="shared" si="483"/>
        <v>93</v>
      </c>
      <c r="AH1509">
        <f>INDEX(Testing!$N$17:$N$23,FLOOR(('Frame Table'!AC1509-($E$6*AE1509)-($E$6*60*AD1509))/'Frame Table'!$F$6,1)+1)</f>
        <v>96</v>
      </c>
    </row>
    <row r="1510" spans="1:34" x14ac:dyDescent="0.25">
      <c r="A1510">
        <f t="shared" si="476"/>
        <v>1502</v>
      </c>
      <c r="B1510">
        <f t="shared" si="472"/>
        <v>1912046</v>
      </c>
      <c r="C1510">
        <f t="shared" si="464"/>
        <v>1</v>
      </c>
      <c r="D1510">
        <f t="shared" si="465"/>
        <v>14</v>
      </c>
      <c r="E1510">
        <f>INDEX(Testing!$K$17:$K$23,FLOOR(('Frame Table'!B1510-($E$6*D1510)-($E$6*60*C1510))/'Frame Table'!$F$6,1)+1)</f>
        <v>82</v>
      </c>
      <c r="F1510">
        <f t="shared" si="480"/>
        <v>68</v>
      </c>
      <c r="G1510">
        <f>INDEX(Testing!$N$17:$N$23,FLOOR(('Frame Table'!B1510-($E$6*D1510)-($E$6*60*C1510))/'Frame Table'!$F$6,1)+1)</f>
        <v>77</v>
      </c>
      <c r="J1510">
        <f t="shared" si="477"/>
        <v>1502</v>
      </c>
      <c r="K1510">
        <f t="shared" si="473"/>
        <v>1638682</v>
      </c>
      <c r="L1510">
        <f t="shared" si="466"/>
        <v>1</v>
      </c>
      <c r="M1510">
        <f t="shared" si="467"/>
        <v>4</v>
      </c>
      <c r="N1510">
        <f>INDEX(Testing!$K$17:$K$23,FLOOR(('Frame Table'!K1510-($E$6*M1510)-($E$6*60*L1510))/'Frame Table'!$F$6,1)+1)</f>
        <v>0</v>
      </c>
      <c r="O1510">
        <f t="shared" si="481"/>
        <v>1</v>
      </c>
      <c r="P1510">
        <f>INDEX(Testing!$N$17:$N$23,FLOOR(('Frame Table'!K1510-($E$6*M1510)-($E$6*60*L1510))/'Frame Table'!$F$6,1)+1)</f>
        <v>0</v>
      </c>
      <c r="S1510">
        <f t="shared" si="478"/>
        <v>1502</v>
      </c>
      <c r="T1510">
        <f t="shared" si="474"/>
        <v>2295056</v>
      </c>
      <c r="U1510">
        <f t="shared" si="468"/>
        <v>1</v>
      </c>
      <c r="V1510">
        <f t="shared" si="469"/>
        <v>29</v>
      </c>
      <c r="W1510">
        <f>INDEX(Testing!$K$17:$K$23,FLOOR(('Frame Table'!T1510-($E$6*V1510)-($E$6*60*U1510))/'Frame Table'!$F$6,1)+1)</f>
        <v>82</v>
      </c>
      <c r="X1510">
        <f t="shared" si="482"/>
        <v>65</v>
      </c>
      <c r="Y1510">
        <f>INDEX(Testing!$N$17:$N$23,FLOOR(('Frame Table'!T1510-($E$6*V1510)-($E$6*60*U1510))/'Frame Table'!$F$6,1)+1)</f>
        <v>77</v>
      </c>
      <c r="AB1510">
        <f t="shared" si="479"/>
        <v>1502</v>
      </c>
      <c r="AC1510">
        <f t="shared" si="475"/>
        <v>1432908</v>
      </c>
      <c r="AD1510">
        <f t="shared" si="470"/>
        <v>0</v>
      </c>
      <c r="AE1510">
        <f t="shared" si="471"/>
        <v>55</v>
      </c>
      <c r="AF1510">
        <f>INDEX(Testing!$K$17:$K$23,FLOOR(('Frame Table'!AC1510-($E$6*AE1510)-($E$6*60*AD1510))/'Frame Table'!$F$6,1)+1)</f>
        <v>99</v>
      </c>
      <c r="AG1510">
        <f t="shared" si="483"/>
        <v>97</v>
      </c>
      <c r="AH1510">
        <f>INDEX(Testing!$N$17:$N$23,FLOOR(('Frame Table'!AC1510-($E$6*AE1510)-($E$6*60*AD1510))/'Frame Table'!$F$6,1)+1)</f>
        <v>99</v>
      </c>
    </row>
    <row r="1511" spans="1:34" x14ac:dyDescent="0.25">
      <c r="A1511">
        <f t="shared" si="476"/>
        <v>1503</v>
      </c>
      <c r="B1511">
        <f t="shared" si="472"/>
        <v>1913319</v>
      </c>
      <c r="C1511">
        <f t="shared" si="464"/>
        <v>1</v>
      </c>
      <c r="D1511">
        <f t="shared" si="465"/>
        <v>14</v>
      </c>
      <c r="E1511">
        <f>INDEX(Testing!$K$17:$K$23,FLOOR(('Frame Table'!B1511-($E$6*D1511)-($E$6*60*C1511))/'Frame Table'!$F$6,1)+1)</f>
        <v>82</v>
      </c>
      <c r="F1511">
        <f t="shared" si="480"/>
        <v>73</v>
      </c>
      <c r="G1511">
        <f>INDEX(Testing!$N$17:$N$23,FLOOR(('Frame Table'!B1511-($E$6*D1511)-($E$6*60*C1511))/'Frame Table'!$F$6,1)+1)</f>
        <v>77</v>
      </c>
      <c r="J1511">
        <f t="shared" si="477"/>
        <v>1503</v>
      </c>
      <c r="K1511">
        <f t="shared" si="473"/>
        <v>1639773</v>
      </c>
      <c r="L1511">
        <f t="shared" si="466"/>
        <v>1</v>
      </c>
      <c r="M1511">
        <f t="shared" si="467"/>
        <v>4</v>
      </c>
      <c r="N1511">
        <f>INDEX(Testing!$K$17:$K$23,FLOOR(('Frame Table'!K1511-($E$6*M1511)-($E$6*60*L1511))/'Frame Table'!$F$6,1)+1)</f>
        <v>0</v>
      </c>
      <c r="O1511">
        <f t="shared" si="481"/>
        <v>5</v>
      </c>
      <c r="P1511">
        <f>INDEX(Testing!$N$17:$N$23,FLOOR(('Frame Table'!K1511-($E$6*M1511)-($E$6*60*L1511))/'Frame Table'!$F$6,1)+1)</f>
        <v>0</v>
      </c>
      <c r="S1511">
        <f t="shared" si="478"/>
        <v>1503</v>
      </c>
      <c r="T1511">
        <f t="shared" si="474"/>
        <v>2296584</v>
      </c>
      <c r="U1511">
        <f t="shared" si="468"/>
        <v>1</v>
      </c>
      <c r="V1511">
        <f t="shared" si="469"/>
        <v>29</v>
      </c>
      <c r="W1511">
        <f>INDEX(Testing!$K$17:$K$23,FLOOR(('Frame Table'!T1511-($E$6*V1511)-($E$6*60*U1511))/'Frame Table'!$F$6,1)+1)</f>
        <v>82</v>
      </c>
      <c r="X1511">
        <f t="shared" si="482"/>
        <v>71</v>
      </c>
      <c r="Y1511">
        <f>INDEX(Testing!$N$17:$N$23,FLOOR(('Frame Table'!T1511-($E$6*V1511)-($E$6*60*U1511))/'Frame Table'!$F$6,1)+1)</f>
        <v>77</v>
      </c>
      <c r="AB1511">
        <f t="shared" si="479"/>
        <v>1503</v>
      </c>
      <c r="AC1511">
        <f t="shared" si="475"/>
        <v>1433862</v>
      </c>
      <c r="AD1511">
        <f t="shared" si="470"/>
        <v>0</v>
      </c>
      <c r="AE1511">
        <f t="shared" si="471"/>
        <v>56</v>
      </c>
      <c r="AF1511">
        <f>INDEX(Testing!$K$17:$K$23,FLOOR(('Frame Table'!AC1511-($E$6*AE1511)-($E$6*60*AD1511))/'Frame Table'!$F$6,1)+1)</f>
        <v>0</v>
      </c>
      <c r="AG1511">
        <f t="shared" si="483"/>
        <v>1</v>
      </c>
      <c r="AH1511">
        <f>INDEX(Testing!$N$17:$N$23,FLOOR(('Frame Table'!AC1511-($E$6*AE1511)-($E$6*60*AD1511))/'Frame Table'!$F$6,1)+1)</f>
        <v>0</v>
      </c>
    </row>
    <row r="1512" spans="1:34" x14ac:dyDescent="0.25">
      <c r="A1512">
        <f t="shared" si="476"/>
        <v>1504</v>
      </c>
      <c r="B1512">
        <f t="shared" si="472"/>
        <v>1914592</v>
      </c>
      <c r="C1512">
        <f t="shared" si="464"/>
        <v>1</v>
      </c>
      <c r="D1512">
        <f t="shared" si="465"/>
        <v>14</v>
      </c>
      <c r="E1512">
        <f>INDEX(Testing!$K$17:$K$23,FLOOR(('Frame Table'!B1512-($E$6*D1512)-($E$6*60*C1512))/'Frame Table'!$F$6,1)+1)</f>
        <v>82</v>
      </c>
      <c r="F1512">
        <f t="shared" si="480"/>
        <v>78</v>
      </c>
      <c r="G1512">
        <f>INDEX(Testing!$N$17:$N$23,FLOOR(('Frame Table'!B1512-($E$6*D1512)-($E$6*60*C1512))/'Frame Table'!$F$6,1)+1)</f>
        <v>77</v>
      </c>
      <c r="J1512">
        <f t="shared" si="477"/>
        <v>1504</v>
      </c>
      <c r="K1512">
        <f t="shared" si="473"/>
        <v>1640864</v>
      </c>
      <c r="L1512">
        <f t="shared" si="466"/>
        <v>1</v>
      </c>
      <c r="M1512">
        <f t="shared" si="467"/>
        <v>4</v>
      </c>
      <c r="N1512">
        <f>INDEX(Testing!$K$17:$K$23,FLOOR(('Frame Table'!K1512-($E$6*M1512)-($E$6*60*L1512))/'Frame Table'!$F$6,1)+1)</f>
        <v>0</v>
      </c>
      <c r="O1512">
        <f t="shared" si="481"/>
        <v>9</v>
      </c>
      <c r="P1512">
        <f>INDEX(Testing!$N$17:$N$23,FLOOR(('Frame Table'!K1512-($E$6*M1512)-($E$6*60*L1512))/'Frame Table'!$F$6,1)+1)</f>
        <v>0</v>
      </c>
      <c r="S1512">
        <f t="shared" si="478"/>
        <v>1504</v>
      </c>
      <c r="T1512">
        <f t="shared" si="474"/>
        <v>2298112</v>
      </c>
      <c r="U1512">
        <f t="shared" si="468"/>
        <v>1</v>
      </c>
      <c r="V1512">
        <f t="shared" si="469"/>
        <v>29</v>
      </c>
      <c r="W1512">
        <f>INDEX(Testing!$K$17:$K$23,FLOOR(('Frame Table'!T1512-($E$6*V1512)-($E$6*60*U1512))/'Frame Table'!$F$6,1)+1)</f>
        <v>82</v>
      </c>
      <c r="X1512">
        <f t="shared" si="482"/>
        <v>77</v>
      </c>
      <c r="Y1512">
        <f>INDEX(Testing!$N$17:$N$23,FLOOR(('Frame Table'!T1512-($E$6*V1512)-($E$6*60*U1512))/'Frame Table'!$F$6,1)+1)</f>
        <v>77</v>
      </c>
      <c r="AB1512">
        <f t="shared" si="479"/>
        <v>1504</v>
      </c>
      <c r="AC1512">
        <f t="shared" si="475"/>
        <v>1434816</v>
      </c>
      <c r="AD1512">
        <f t="shared" si="470"/>
        <v>0</v>
      </c>
      <c r="AE1512">
        <f t="shared" si="471"/>
        <v>56</v>
      </c>
      <c r="AF1512">
        <f>INDEX(Testing!$K$17:$K$23,FLOOR(('Frame Table'!AC1512-($E$6*AE1512)-($E$6*60*AD1512))/'Frame Table'!$F$6,1)+1)</f>
        <v>0</v>
      </c>
      <c r="AG1512">
        <f t="shared" si="483"/>
        <v>4</v>
      </c>
      <c r="AH1512">
        <f>INDEX(Testing!$N$17:$N$23,FLOOR(('Frame Table'!AC1512-($E$6*AE1512)-($E$6*60*AD1512))/'Frame Table'!$F$6,1)+1)</f>
        <v>0</v>
      </c>
    </row>
    <row r="1513" spans="1:34" x14ac:dyDescent="0.25">
      <c r="A1513">
        <f t="shared" si="476"/>
        <v>1505</v>
      </c>
      <c r="B1513">
        <f t="shared" si="472"/>
        <v>1915865</v>
      </c>
      <c r="C1513">
        <f t="shared" si="464"/>
        <v>1</v>
      </c>
      <c r="D1513">
        <f t="shared" si="465"/>
        <v>14</v>
      </c>
      <c r="E1513">
        <f>INDEX(Testing!$K$17:$K$23,FLOOR(('Frame Table'!B1513-($E$6*D1513)-($E$6*60*C1513))/'Frame Table'!$F$6,1)+1)</f>
        <v>97</v>
      </c>
      <c r="F1513">
        <f t="shared" si="480"/>
        <v>83</v>
      </c>
      <c r="G1513">
        <f>INDEX(Testing!$N$17:$N$23,FLOOR(('Frame Table'!B1513-($E$6*D1513)-($E$6*60*C1513))/'Frame Table'!$F$6,1)+1)</f>
        <v>96</v>
      </c>
      <c r="J1513">
        <f t="shared" si="477"/>
        <v>1505</v>
      </c>
      <c r="K1513">
        <f t="shared" si="473"/>
        <v>1641955</v>
      </c>
      <c r="L1513">
        <f t="shared" si="466"/>
        <v>1</v>
      </c>
      <c r="M1513">
        <f t="shared" si="467"/>
        <v>4</v>
      </c>
      <c r="N1513">
        <f>INDEX(Testing!$K$17:$K$23,FLOOR(('Frame Table'!K1513-($E$6*M1513)-($E$6*60*L1513))/'Frame Table'!$F$6,1)+1)</f>
        <v>0</v>
      </c>
      <c r="O1513">
        <f t="shared" si="481"/>
        <v>13</v>
      </c>
      <c r="P1513">
        <f>INDEX(Testing!$N$17:$N$23,FLOOR(('Frame Table'!K1513-($E$6*M1513)-($E$6*60*L1513))/'Frame Table'!$F$6,1)+1)</f>
        <v>0</v>
      </c>
      <c r="S1513">
        <f t="shared" si="478"/>
        <v>1505</v>
      </c>
      <c r="T1513">
        <f t="shared" si="474"/>
        <v>2299640</v>
      </c>
      <c r="U1513">
        <f t="shared" si="468"/>
        <v>1</v>
      </c>
      <c r="V1513">
        <f t="shared" si="469"/>
        <v>29</v>
      </c>
      <c r="W1513">
        <f>INDEX(Testing!$K$17:$K$23,FLOOR(('Frame Table'!T1513-($E$6*V1513)-($E$6*60*U1513))/'Frame Table'!$F$6,1)+1)</f>
        <v>97</v>
      </c>
      <c r="X1513">
        <f t="shared" si="482"/>
        <v>82</v>
      </c>
      <c r="Y1513">
        <f>INDEX(Testing!$N$17:$N$23,FLOOR(('Frame Table'!T1513-($E$6*V1513)-($E$6*60*U1513))/'Frame Table'!$F$6,1)+1)</f>
        <v>96</v>
      </c>
      <c r="AB1513">
        <f t="shared" si="479"/>
        <v>1505</v>
      </c>
      <c r="AC1513">
        <f t="shared" si="475"/>
        <v>1435770</v>
      </c>
      <c r="AD1513">
        <f t="shared" si="470"/>
        <v>0</v>
      </c>
      <c r="AE1513">
        <f t="shared" si="471"/>
        <v>56</v>
      </c>
      <c r="AF1513">
        <f>INDEX(Testing!$K$17:$K$23,FLOOR(('Frame Table'!AC1513-($E$6*AE1513)-($E$6*60*AD1513))/'Frame Table'!$F$6,1)+1)</f>
        <v>0</v>
      </c>
      <c r="AG1513">
        <f t="shared" si="483"/>
        <v>8</v>
      </c>
      <c r="AH1513">
        <f>INDEX(Testing!$N$17:$N$23,FLOOR(('Frame Table'!AC1513-($E$6*AE1513)-($E$6*60*AD1513))/'Frame Table'!$F$6,1)+1)</f>
        <v>0</v>
      </c>
    </row>
    <row r="1514" spans="1:34" x14ac:dyDescent="0.25">
      <c r="A1514">
        <f t="shared" si="476"/>
        <v>1506</v>
      </c>
      <c r="B1514">
        <f t="shared" si="472"/>
        <v>1917138</v>
      </c>
      <c r="C1514">
        <f t="shared" si="464"/>
        <v>1</v>
      </c>
      <c r="D1514">
        <f t="shared" si="465"/>
        <v>14</v>
      </c>
      <c r="E1514">
        <f>INDEX(Testing!$K$17:$K$23,FLOOR(('Frame Table'!B1514-($E$6*D1514)-($E$6*60*C1514))/'Frame Table'!$F$6,1)+1)</f>
        <v>97</v>
      </c>
      <c r="F1514">
        <f t="shared" si="480"/>
        <v>88</v>
      </c>
      <c r="G1514">
        <f>INDEX(Testing!$N$17:$N$23,FLOOR(('Frame Table'!B1514-($E$6*D1514)-($E$6*60*C1514))/'Frame Table'!$F$6,1)+1)</f>
        <v>96</v>
      </c>
      <c r="J1514">
        <f t="shared" si="477"/>
        <v>1506</v>
      </c>
      <c r="K1514">
        <f t="shared" si="473"/>
        <v>1643046</v>
      </c>
      <c r="L1514">
        <f t="shared" si="466"/>
        <v>1</v>
      </c>
      <c r="M1514">
        <f t="shared" si="467"/>
        <v>4</v>
      </c>
      <c r="N1514">
        <f>INDEX(Testing!$K$17:$K$23,FLOOR(('Frame Table'!K1514-($E$6*M1514)-($E$6*60*L1514))/'Frame Table'!$F$6,1)+1)</f>
        <v>25</v>
      </c>
      <c r="O1514">
        <f t="shared" si="481"/>
        <v>18</v>
      </c>
      <c r="P1514">
        <f>INDEX(Testing!$N$17:$N$23,FLOOR(('Frame Table'!K1514-($E$6*M1514)-($E$6*60*L1514))/'Frame Table'!$F$6,1)+1)</f>
        <v>19</v>
      </c>
      <c r="S1514">
        <f t="shared" si="478"/>
        <v>1506</v>
      </c>
      <c r="T1514">
        <f t="shared" si="474"/>
        <v>2301168</v>
      </c>
      <c r="U1514">
        <f t="shared" si="468"/>
        <v>1</v>
      </c>
      <c r="V1514">
        <f t="shared" si="469"/>
        <v>29</v>
      </c>
      <c r="W1514">
        <f>INDEX(Testing!$K$17:$K$23,FLOOR(('Frame Table'!T1514-($E$6*V1514)-($E$6*60*U1514))/'Frame Table'!$F$6,1)+1)</f>
        <v>97</v>
      </c>
      <c r="X1514">
        <f t="shared" si="482"/>
        <v>88</v>
      </c>
      <c r="Y1514">
        <f>INDEX(Testing!$N$17:$N$23,FLOOR(('Frame Table'!T1514-($E$6*V1514)-($E$6*60*U1514))/'Frame Table'!$F$6,1)+1)</f>
        <v>96</v>
      </c>
      <c r="AB1514">
        <f t="shared" si="479"/>
        <v>1506</v>
      </c>
      <c r="AC1514">
        <f t="shared" si="475"/>
        <v>1436724</v>
      </c>
      <c r="AD1514">
        <f t="shared" si="470"/>
        <v>0</v>
      </c>
      <c r="AE1514">
        <f t="shared" si="471"/>
        <v>56</v>
      </c>
      <c r="AF1514">
        <f>INDEX(Testing!$K$17:$K$23,FLOOR(('Frame Table'!AC1514-($E$6*AE1514)-($E$6*60*AD1514))/'Frame Table'!$F$6,1)+1)</f>
        <v>0</v>
      </c>
      <c r="AG1514">
        <f t="shared" si="483"/>
        <v>12</v>
      </c>
      <c r="AH1514">
        <f>INDEX(Testing!$N$17:$N$23,FLOOR(('Frame Table'!AC1514-($E$6*AE1514)-($E$6*60*AD1514))/'Frame Table'!$F$6,1)+1)</f>
        <v>0</v>
      </c>
    </row>
    <row r="1515" spans="1:34" x14ac:dyDescent="0.25">
      <c r="A1515">
        <f t="shared" si="476"/>
        <v>1507</v>
      </c>
      <c r="B1515">
        <f t="shared" si="472"/>
        <v>1918411</v>
      </c>
      <c r="C1515">
        <f t="shared" si="464"/>
        <v>1</v>
      </c>
      <c r="D1515">
        <f t="shared" si="465"/>
        <v>14</v>
      </c>
      <c r="E1515">
        <f>INDEX(Testing!$K$17:$K$23,FLOOR(('Frame Table'!B1515-($E$6*D1515)-($E$6*60*C1515))/'Frame Table'!$F$6,1)+1)</f>
        <v>97</v>
      </c>
      <c r="F1515">
        <f t="shared" si="480"/>
        <v>93</v>
      </c>
      <c r="G1515">
        <f>INDEX(Testing!$N$17:$N$23,FLOOR(('Frame Table'!B1515-($E$6*D1515)-($E$6*60*C1515))/'Frame Table'!$F$6,1)+1)</f>
        <v>96</v>
      </c>
      <c r="J1515">
        <f t="shared" si="477"/>
        <v>1507</v>
      </c>
      <c r="K1515">
        <f t="shared" si="473"/>
        <v>1644137</v>
      </c>
      <c r="L1515">
        <f t="shared" si="466"/>
        <v>1</v>
      </c>
      <c r="M1515">
        <f t="shared" si="467"/>
        <v>4</v>
      </c>
      <c r="N1515">
        <f>INDEX(Testing!$K$17:$K$23,FLOOR(('Frame Table'!K1515-($E$6*M1515)-($E$6*60*L1515))/'Frame Table'!$F$6,1)+1)</f>
        <v>25</v>
      </c>
      <c r="O1515">
        <f t="shared" si="481"/>
        <v>22</v>
      </c>
      <c r="P1515">
        <f>INDEX(Testing!$N$17:$N$23,FLOOR(('Frame Table'!K1515-($E$6*M1515)-($E$6*60*L1515))/'Frame Table'!$F$6,1)+1)</f>
        <v>19</v>
      </c>
      <c r="S1515">
        <f t="shared" si="478"/>
        <v>1507</v>
      </c>
      <c r="T1515">
        <f t="shared" si="474"/>
        <v>2302696</v>
      </c>
      <c r="U1515">
        <f t="shared" si="468"/>
        <v>1</v>
      </c>
      <c r="V1515">
        <f t="shared" si="469"/>
        <v>29</v>
      </c>
      <c r="W1515">
        <f>INDEX(Testing!$K$17:$K$23,FLOOR(('Frame Table'!T1515-($E$6*V1515)-($E$6*60*U1515))/'Frame Table'!$F$6,1)+1)</f>
        <v>97</v>
      </c>
      <c r="X1515">
        <f t="shared" si="482"/>
        <v>94</v>
      </c>
      <c r="Y1515">
        <f>INDEX(Testing!$N$17:$N$23,FLOOR(('Frame Table'!T1515-($E$6*V1515)-($E$6*60*U1515))/'Frame Table'!$F$6,1)+1)</f>
        <v>96</v>
      </c>
      <c r="AB1515">
        <f t="shared" si="479"/>
        <v>1507</v>
      </c>
      <c r="AC1515">
        <f t="shared" si="475"/>
        <v>1437678</v>
      </c>
      <c r="AD1515">
        <f t="shared" si="470"/>
        <v>0</v>
      </c>
      <c r="AE1515">
        <f t="shared" si="471"/>
        <v>56</v>
      </c>
      <c r="AF1515">
        <f>INDEX(Testing!$K$17:$K$23,FLOOR(('Frame Table'!AC1515-($E$6*AE1515)-($E$6*60*AD1515))/'Frame Table'!$F$6,1)+1)</f>
        <v>0</v>
      </c>
      <c r="AG1515">
        <f t="shared" si="483"/>
        <v>15</v>
      </c>
      <c r="AH1515">
        <f>INDEX(Testing!$N$17:$N$23,FLOOR(('Frame Table'!AC1515-($E$6*AE1515)-($E$6*60*AD1515))/'Frame Table'!$F$6,1)+1)</f>
        <v>0</v>
      </c>
    </row>
    <row r="1516" spans="1:34" x14ac:dyDescent="0.25">
      <c r="A1516">
        <f t="shared" si="476"/>
        <v>1508</v>
      </c>
      <c r="B1516">
        <f t="shared" si="472"/>
        <v>1919684</v>
      </c>
      <c r="C1516">
        <f t="shared" si="464"/>
        <v>1</v>
      </c>
      <c r="D1516">
        <f t="shared" si="465"/>
        <v>14</v>
      </c>
      <c r="E1516">
        <f>INDEX(Testing!$K$17:$K$23,FLOOR(('Frame Table'!B1516-($E$6*D1516)-($E$6*60*C1516))/'Frame Table'!$F$6,1)+1)</f>
        <v>99</v>
      </c>
      <c r="F1516">
        <f t="shared" si="480"/>
        <v>98</v>
      </c>
      <c r="G1516">
        <f>INDEX(Testing!$N$17:$N$23,FLOOR(('Frame Table'!B1516-($E$6*D1516)-($E$6*60*C1516))/'Frame Table'!$F$6,1)+1)</f>
        <v>99</v>
      </c>
      <c r="J1516">
        <f t="shared" si="477"/>
        <v>1508</v>
      </c>
      <c r="K1516">
        <f t="shared" si="473"/>
        <v>1645228</v>
      </c>
      <c r="L1516">
        <f t="shared" si="466"/>
        <v>1</v>
      </c>
      <c r="M1516">
        <f t="shared" si="467"/>
        <v>4</v>
      </c>
      <c r="N1516">
        <f>INDEX(Testing!$K$17:$K$23,FLOOR(('Frame Table'!K1516-($E$6*M1516)-($E$6*60*L1516))/'Frame Table'!$F$6,1)+1)</f>
        <v>25</v>
      </c>
      <c r="O1516">
        <f t="shared" si="481"/>
        <v>26</v>
      </c>
      <c r="P1516">
        <f>INDEX(Testing!$N$17:$N$23,FLOOR(('Frame Table'!K1516-($E$6*M1516)-($E$6*60*L1516))/'Frame Table'!$F$6,1)+1)</f>
        <v>19</v>
      </c>
      <c r="S1516">
        <f t="shared" si="478"/>
        <v>1508</v>
      </c>
      <c r="T1516">
        <f t="shared" si="474"/>
        <v>2304224</v>
      </c>
      <c r="U1516">
        <f t="shared" si="468"/>
        <v>1</v>
      </c>
      <c r="V1516">
        <f t="shared" si="469"/>
        <v>30</v>
      </c>
      <c r="W1516">
        <f>INDEX(Testing!$K$17:$K$23,FLOOR(('Frame Table'!T1516-($E$6*V1516)-($E$6*60*U1516))/'Frame Table'!$F$6,1)+1)</f>
        <v>0</v>
      </c>
      <c r="X1516">
        <f t="shared" si="482"/>
        <v>0</v>
      </c>
      <c r="Y1516">
        <f>INDEX(Testing!$N$17:$N$23,FLOOR(('Frame Table'!T1516-($E$6*V1516)-($E$6*60*U1516))/'Frame Table'!$F$6,1)+1)</f>
        <v>0</v>
      </c>
      <c r="AB1516">
        <f t="shared" si="479"/>
        <v>1508</v>
      </c>
      <c r="AC1516">
        <f t="shared" si="475"/>
        <v>1438632</v>
      </c>
      <c r="AD1516">
        <f t="shared" si="470"/>
        <v>0</v>
      </c>
      <c r="AE1516">
        <f t="shared" si="471"/>
        <v>56</v>
      </c>
      <c r="AF1516">
        <f>INDEX(Testing!$K$17:$K$23,FLOOR(('Frame Table'!AC1516-($E$6*AE1516)-($E$6*60*AD1516))/'Frame Table'!$F$6,1)+1)</f>
        <v>25</v>
      </c>
      <c r="AG1516">
        <f t="shared" si="483"/>
        <v>19</v>
      </c>
      <c r="AH1516">
        <f>INDEX(Testing!$N$17:$N$23,FLOOR(('Frame Table'!AC1516-($E$6*AE1516)-($E$6*60*AD1516))/'Frame Table'!$F$6,1)+1)</f>
        <v>19</v>
      </c>
    </row>
    <row r="1517" spans="1:34" x14ac:dyDescent="0.25">
      <c r="A1517">
        <f t="shared" si="476"/>
        <v>1509</v>
      </c>
      <c r="B1517">
        <f t="shared" si="472"/>
        <v>1920957</v>
      </c>
      <c r="C1517">
        <f t="shared" si="464"/>
        <v>1</v>
      </c>
      <c r="D1517">
        <f t="shared" si="465"/>
        <v>15</v>
      </c>
      <c r="E1517">
        <f>INDEX(Testing!$K$17:$K$23,FLOOR(('Frame Table'!B1517-($E$6*D1517)-($E$6*60*C1517))/'Frame Table'!$F$6,1)+1)</f>
        <v>0</v>
      </c>
      <c r="F1517">
        <f t="shared" si="480"/>
        <v>3</v>
      </c>
      <c r="G1517">
        <f>INDEX(Testing!$N$17:$N$23,FLOOR(('Frame Table'!B1517-($E$6*D1517)-($E$6*60*C1517))/'Frame Table'!$F$6,1)+1)</f>
        <v>0</v>
      </c>
      <c r="J1517">
        <f t="shared" si="477"/>
        <v>1509</v>
      </c>
      <c r="K1517">
        <f t="shared" si="473"/>
        <v>1646319</v>
      </c>
      <c r="L1517">
        <f t="shared" si="466"/>
        <v>1</v>
      </c>
      <c r="M1517">
        <f t="shared" si="467"/>
        <v>4</v>
      </c>
      <c r="N1517">
        <f>INDEX(Testing!$K$17:$K$23,FLOOR(('Frame Table'!K1517-($E$6*M1517)-($E$6*60*L1517))/'Frame Table'!$F$6,1)+1)</f>
        <v>25</v>
      </c>
      <c r="O1517">
        <f t="shared" si="481"/>
        <v>30</v>
      </c>
      <c r="P1517">
        <f>INDEX(Testing!$N$17:$N$23,FLOOR(('Frame Table'!K1517-($E$6*M1517)-($E$6*60*L1517))/'Frame Table'!$F$6,1)+1)</f>
        <v>19</v>
      </c>
      <c r="S1517">
        <f t="shared" si="478"/>
        <v>1509</v>
      </c>
      <c r="T1517">
        <f t="shared" si="474"/>
        <v>2305752</v>
      </c>
      <c r="U1517">
        <f t="shared" si="468"/>
        <v>1</v>
      </c>
      <c r="V1517">
        <f t="shared" si="469"/>
        <v>30</v>
      </c>
      <c r="W1517">
        <f>INDEX(Testing!$K$17:$K$23,FLOOR(('Frame Table'!T1517-($E$6*V1517)-($E$6*60*U1517))/'Frame Table'!$F$6,1)+1)</f>
        <v>0</v>
      </c>
      <c r="X1517">
        <f t="shared" si="482"/>
        <v>6</v>
      </c>
      <c r="Y1517">
        <f>INDEX(Testing!$N$17:$N$23,FLOOR(('Frame Table'!T1517-($E$6*V1517)-($E$6*60*U1517))/'Frame Table'!$F$6,1)+1)</f>
        <v>0</v>
      </c>
      <c r="AB1517">
        <f t="shared" si="479"/>
        <v>1509</v>
      </c>
      <c r="AC1517">
        <f t="shared" si="475"/>
        <v>1439586</v>
      </c>
      <c r="AD1517">
        <f t="shared" si="470"/>
        <v>0</v>
      </c>
      <c r="AE1517">
        <f t="shared" si="471"/>
        <v>56</v>
      </c>
      <c r="AF1517">
        <f>INDEX(Testing!$K$17:$K$23,FLOOR(('Frame Table'!AC1517-($E$6*AE1517)-($E$6*60*AD1517))/'Frame Table'!$F$6,1)+1)</f>
        <v>25</v>
      </c>
      <c r="AG1517">
        <f t="shared" si="483"/>
        <v>23</v>
      </c>
      <c r="AH1517">
        <f>INDEX(Testing!$N$17:$N$23,FLOOR(('Frame Table'!AC1517-($E$6*AE1517)-($E$6*60*AD1517))/'Frame Table'!$F$6,1)+1)</f>
        <v>19</v>
      </c>
    </row>
    <row r="1518" spans="1:34" x14ac:dyDescent="0.25">
      <c r="A1518">
        <f t="shared" si="476"/>
        <v>1510</v>
      </c>
      <c r="B1518">
        <f t="shared" si="472"/>
        <v>1922230</v>
      </c>
      <c r="C1518">
        <f t="shared" si="464"/>
        <v>1</v>
      </c>
      <c r="D1518">
        <f t="shared" si="465"/>
        <v>15</v>
      </c>
      <c r="E1518">
        <f>INDEX(Testing!$K$17:$K$23,FLOOR(('Frame Table'!B1518-($E$6*D1518)-($E$6*60*C1518))/'Frame Table'!$F$6,1)+1)</f>
        <v>0</v>
      </c>
      <c r="F1518">
        <f t="shared" si="480"/>
        <v>8</v>
      </c>
      <c r="G1518">
        <f>INDEX(Testing!$N$17:$N$23,FLOOR(('Frame Table'!B1518-($E$6*D1518)-($E$6*60*C1518))/'Frame Table'!$F$6,1)+1)</f>
        <v>0</v>
      </c>
      <c r="J1518">
        <f t="shared" si="477"/>
        <v>1510</v>
      </c>
      <c r="K1518">
        <f t="shared" si="473"/>
        <v>1647410</v>
      </c>
      <c r="L1518">
        <f t="shared" si="466"/>
        <v>1</v>
      </c>
      <c r="M1518">
        <f t="shared" si="467"/>
        <v>4</v>
      </c>
      <c r="N1518">
        <f>INDEX(Testing!$K$17:$K$23,FLOOR(('Frame Table'!K1518-($E$6*M1518)-($E$6*60*L1518))/'Frame Table'!$F$6,1)+1)</f>
        <v>48</v>
      </c>
      <c r="O1518">
        <f t="shared" si="481"/>
        <v>35</v>
      </c>
      <c r="P1518">
        <f>INDEX(Testing!$N$17:$N$23,FLOOR(('Frame Table'!K1518-($E$6*M1518)-($E$6*60*L1518))/'Frame Table'!$F$6,1)+1)</f>
        <v>38</v>
      </c>
      <c r="S1518">
        <f t="shared" si="478"/>
        <v>1510</v>
      </c>
      <c r="T1518">
        <f t="shared" si="474"/>
        <v>2307280</v>
      </c>
      <c r="U1518">
        <f t="shared" si="468"/>
        <v>1</v>
      </c>
      <c r="V1518">
        <f t="shared" si="469"/>
        <v>30</v>
      </c>
      <c r="W1518">
        <f>INDEX(Testing!$K$17:$K$23,FLOOR(('Frame Table'!T1518-($E$6*V1518)-($E$6*60*U1518))/'Frame Table'!$F$6,1)+1)</f>
        <v>0</v>
      </c>
      <c r="X1518">
        <f t="shared" si="482"/>
        <v>12</v>
      </c>
      <c r="Y1518">
        <f>INDEX(Testing!$N$17:$N$23,FLOOR(('Frame Table'!T1518-($E$6*V1518)-($E$6*60*U1518))/'Frame Table'!$F$6,1)+1)</f>
        <v>0</v>
      </c>
      <c r="AB1518">
        <f t="shared" si="479"/>
        <v>1510</v>
      </c>
      <c r="AC1518">
        <f t="shared" si="475"/>
        <v>1440540</v>
      </c>
      <c r="AD1518">
        <f t="shared" si="470"/>
        <v>0</v>
      </c>
      <c r="AE1518">
        <f t="shared" si="471"/>
        <v>56</v>
      </c>
      <c r="AF1518">
        <f>INDEX(Testing!$K$17:$K$23,FLOOR(('Frame Table'!AC1518-($E$6*AE1518)-($E$6*60*AD1518))/'Frame Table'!$F$6,1)+1)</f>
        <v>25</v>
      </c>
      <c r="AG1518">
        <f t="shared" si="483"/>
        <v>27</v>
      </c>
      <c r="AH1518">
        <f>INDEX(Testing!$N$17:$N$23,FLOOR(('Frame Table'!AC1518-($E$6*AE1518)-($E$6*60*AD1518))/'Frame Table'!$F$6,1)+1)</f>
        <v>19</v>
      </c>
    </row>
    <row r="1519" spans="1:34" x14ac:dyDescent="0.25">
      <c r="A1519">
        <f t="shared" si="476"/>
        <v>1511</v>
      </c>
      <c r="B1519">
        <f t="shared" si="472"/>
        <v>1923503</v>
      </c>
      <c r="C1519">
        <f t="shared" si="464"/>
        <v>1</v>
      </c>
      <c r="D1519">
        <f t="shared" si="465"/>
        <v>15</v>
      </c>
      <c r="E1519">
        <f>INDEX(Testing!$K$17:$K$23,FLOOR(('Frame Table'!B1519-($E$6*D1519)-($E$6*60*C1519))/'Frame Table'!$F$6,1)+1)</f>
        <v>0</v>
      </c>
      <c r="F1519">
        <f t="shared" si="480"/>
        <v>13</v>
      </c>
      <c r="G1519">
        <f>INDEX(Testing!$N$17:$N$23,FLOOR(('Frame Table'!B1519-($E$6*D1519)-($E$6*60*C1519))/'Frame Table'!$F$6,1)+1)</f>
        <v>0</v>
      </c>
      <c r="J1519">
        <f t="shared" si="477"/>
        <v>1511</v>
      </c>
      <c r="K1519">
        <f t="shared" si="473"/>
        <v>1648501</v>
      </c>
      <c r="L1519">
        <f t="shared" si="466"/>
        <v>1</v>
      </c>
      <c r="M1519">
        <f t="shared" si="467"/>
        <v>4</v>
      </c>
      <c r="N1519">
        <f>INDEX(Testing!$K$17:$K$23,FLOOR(('Frame Table'!K1519-($E$6*M1519)-($E$6*60*L1519))/'Frame Table'!$F$6,1)+1)</f>
        <v>48</v>
      </c>
      <c r="O1519">
        <f t="shared" si="481"/>
        <v>39</v>
      </c>
      <c r="P1519">
        <f>INDEX(Testing!$N$17:$N$23,FLOOR(('Frame Table'!K1519-($E$6*M1519)-($E$6*60*L1519))/'Frame Table'!$F$6,1)+1)</f>
        <v>38</v>
      </c>
      <c r="S1519">
        <f t="shared" si="478"/>
        <v>1511</v>
      </c>
      <c r="T1519">
        <f t="shared" si="474"/>
        <v>2308808</v>
      </c>
      <c r="U1519">
        <f t="shared" si="468"/>
        <v>1</v>
      </c>
      <c r="V1519">
        <f t="shared" si="469"/>
        <v>30</v>
      </c>
      <c r="W1519">
        <f>INDEX(Testing!$K$17:$K$23,FLOOR(('Frame Table'!T1519-($E$6*V1519)-($E$6*60*U1519))/'Frame Table'!$F$6,1)+1)</f>
        <v>25</v>
      </c>
      <c r="X1519">
        <f t="shared" si="482"/>
        <v>18</v>
      </c>
      <c r="Y1519">
        <f>INDEX(Testing!$N$17:$N$23,FLOOR(('Frame Table'!T1519-($E$6*V1519)-($E$6*60*U1519))/'Frame Table'!$F$6,1)+1)</f>
        <v>19</v>
      </c>
      <c r="AB1519">
        <f t="shared" si="479"/>
        <v>1511</v>
      </c>
      <c r="AC1519">
        <f t="shared" si="475"/>
        <v>1441494</v>
      </c>
      <c r="AD1519">
        <f t="shared" si="470"/>
        <v>0</v>
      </c>
      <c r="AE1519">
        <f t="shared" si="471"/>
        <v>56</v>
      </c>
      <c r="AF1519">
        <f>INDEX(Testing!$K$17:$K$23,FLOOR(('Frame Table'!AC1519-($E$6*AE1519)-($E$6*60*AD1519))/'Frame Table'!$F$6,1)+1)</f>
        <v>25</v>
      </c>
      <c r="AG1519">
        <f t="shared" si="483"/>
        <v>30</v>
      </c>
      <c r="AH1519">
        <f>INDEX(Testing!$N$17:$N$23,FLOOR(('Frame Table'!AC1519-($E$6*AE1519)-($E$6*60*AD1519))/'Frame Table'!$F$6,1)+1)</f>
        <v>19</v>
      </c>
    </row>
    <row r="1520" spans="1:34" x14ac:dyDescent="0.25">
      <c r="A1520">
        <f t="shared" si="476"/>
        <v>1512</v>
      </c>
      <c r="B1520">
        <f t="shared" si="472"/>
        <v>1924776</v>
      </c>
      <c r="C1520">
        <f t="shared" si="464"/>
        <v>1</v>
      </c>
      <c r="D1520">
        <f t="shared" si="465"/>
        <v>15</v>
      </c>
      <c r="E1520">
        <f>INDEX(Testing!$K$17:$K$23,FLOOR(('Frame Table'!B1520-($E$6*D1520)-($E$6*60*C1520))/'Frame Table'!$F$6,1)+1)</f>
        <v>25</v>
      </c>
      <c r="F1520">
        <f t="shared" si="480"/>
        <v>18</v>
      </c>
      <c r="G1520">
        <f>INDEX(Testing!$N$17:$N$23,FLOOR(('Frame Table'!B1520-($E$6*D1520)-($E$6*60*C1520))/'Frame Table'!$F$6,1)+1)</f>
        <v>19</v>
      </c>
      <c r="J1520">
        <f t="shared" si="477"/>
        <v>1512</v>
      </c>
      <c r="K1520">
        <f t="shared" si="473"/>
        <v>1649592</v>
      </c>
      <c r="L1520">
        <f t="shared" si="466"/>
        <v>1</v>
      </c>
      <c r="M1520">
        <f t="shared" si="467"/>
        <v>4</v>
      </c>
      <c r="N1520">
        <f>INDEX(Testing!$K$17:$K$23,FLOOR(('Frame Table'!K1520-($E$6*M1520)-($E$6*60*L1520))/'Frame Table'!$F$6,1)+1)</f>
        <v>48</v>
      </c>
      <c r="O1520">
        <f t="shared" si="481"/>
        <v>43</v>
      </c>
      <c r="P1520">
        <f>INDEX(Testing!$N$17:$N$23,FLOOR(('Frame Table'!K1520-($E$6*M1520)-($E$6*60*L1520))/'Frame Table'!$F$6,1)+1)</f>
        <v>38</v>
      </c>
      <c r="S1520">
        <f t="shared" si="478"/>
        <v>1512</v>
      </c>
      <c r="T1520">
        <f t="shared" si="474"/>
        <v>2310336</v>
      </c>
      <c r="U1520">
        <f t="shared" si="468"/>
        <v>1</v>
      </c>
      <c r="V1520">
        <f t="shared" si="469"/>
        <v>30</v>
      </c>
      <c r="W1520">
        <f>INDEX(Testing!$K$17:$K$23,FLOOR(('Frame Table'!T1520-($E$6*V1520)-($E$6*60*U1520))/'Frame Table'!$F$6,1)+1)</f>
        <v>25</v>
      </c>
      <c r="X1520">
        <f t="shared" si="482"/>
        <v>24</v>
      </c>
      <c r="Y1520">
        <f>INDEX(Testing!$N$17:$N$23,FLOOR(('Frame Table'!T1520-($E$6*V1520)-($E$6*60*U1520))/'Frame Table'!$F$6,1)+1)</f>
        <v>19</v>
      </c>
      <c r="AB1520">
        <f t="shared" si="479"/>
        <v>1512</v>
      </c>
      <c r="AC1520">
        <f t="shared" si="475"/>
        <v>1442448</v>
      </c>
      <c r="AD1520">
        <f t="shared" si="470"/>
        <v>0</v>
      </c>
      <c r="AE1520">
        <f t="shared" si="471"/>
        <v>56</v>
      </c>
      <c r="AF1520">
        <f>INDEX(Testing!$K$17:$K$23,FLOOR(('Frame Table'!AC1520-($E$6*AE1520)-($E$6*60*AD1520))/'Frame Table'!$F$6,1)+1)</f>
        <v>48</v>
      </c>
      <c r="AG1520">
        <f t="shared" si="483"/>
        <v>34</v>
      </c>
      <c r="AH1520">
        <f>INDEX(Testing!$N$17:$N$23,FLOOR(('Frame Table'!AC1520-($E$6*AE1520)-($E$6*60*AD1520))/'Frame Table'!$F$6,1)+1)</f>
        <v>38</v>
      </c>
    </row>
    <row r="1521" spans="1:34" x14ac:dyDescent="0.25">
      <c r="A1521">
        <f t="shared" si="476"/>
        <v>1513</v>
      </c>
      <c r="B1521">
        <f t="shared" si="472"/>
        <v>1926049</v>
      </c>
      <c r="C1521">
        <f t="shared" si="464"/>
        <v>1</v>
      </c>
      <c r="D1521">
        <f t="shared" si="465"/>
        <v>15</v>
      </c>
      <c r="E1521">
        <f>INDEX(Testing!$K$17:$K$23,FLOOR(('Frame Table'!B1521-($E$6*D1521)-($E$6*60*C1521))/'Frame Table'!$F$6,1)+1)</f>
        <v>25</v>
      </c>
      <c r="F1521">
        <f t="shared" si="480"/>
        <v>23</v>
      </c>
      <c r="G1521">
        <f>INDEX(Testing!$N$17:$N$23,FLOOR(('Frame Table'!B1521-($E$6*D1521)-($E$6*60*C1521))/'Frame Table'!$F$6,1)+1)</f>
        <v>19</v>
      </c>
      <c r="J1521">
        <f t="shared" si="477"/>
        <v>1513</v>
      </c>
      <c r="K1521">
        <f t="shared" si="473"/>
        <v>1650683</v>
      </c>
      <c r="L1521">
        <f t="shared" si="466"/>
        <v>1</v>
      </c>
      <c r="M1521">
        <f t="shared" si="467"/>
        <v>4</v>
      </c>
      <c r="N1521">
        <f>INDEX(Testing!$K$17:$K$23,FLOOR(('Frame Table'!K1521-($E$6*M1521)-($E$6*60*L1521))/'Frame Table'!$F$6,1)+1)</f>
        <v>48</v>
      </c>
      <c r="O1521">
        <f t="shared" si="481"/>
        <v>47</v>
      </c>
      <c r="P1521">
        <f>INDEX(Testing!$N$17:$N$23,FLOOR(('Frame Table'!K1521-($E$6*M1521)-($E$6*60*L1521))/'Frame Table'!$F$6,1)+1)</f>
        <v>38</v>
      </c>
      <c r="S1521">
        <f t="shared" si="478"/>
        <v>1513</v>
      </c>
      <c r="T1521">
        <f t="shared" si="474"/>
        <v>2311864</v>
      </c>
      <c r="U1521">
        <f t="shared" si="468"/>
        <v>1</v>
      </c>
      <c r="V1521">
        <f t="shared" si="469"/>
        <v>30</v>
      </c>
      <c r="W1521">
        <f>INDEX(Testing!$K$17:$K$23,FLOOR(('Frame Table'!T1521-($E$6*V1521)-($E$6*60*U1521))/'Frame Table'!$F$6,1)+1)</f>
        <v>25</v>
      </c>
      <c r="X1521">
        <f t="shared" si="482"/>
        <v>30</v>
      </c>
      <c r="Y1521">
        <f>INDEX(Testing!$N$17:$N$23,FLOOR(('Frame Table'!T1521-($E$6*V1521)-($E$6*60*U1521))/'Frame Table'!$F$6,1)+1)</f>
        <v>19</v>
      </c>
      <c r="AB1521">
        <f t="shared" si="479"/>
        <v>1513</v>
      </c>
      <c r="AC1521">
        <f t="shared" si="475"/>
        <v>1443402</v>
      </c>
      <c r="AD1521">
        <f t="shared" si="470"/>
        <v>0</v>
      </c>
      <c r="AE1521">
        <f t="shared" si="471"/>
        <v>56</v>
      </c>
      <c r="AF1521">
        <f>INDEX(Testing!$K$17:$K$23,FLOOR(('Frame Table'!AC1521-($E$6*AE1521)-($E$6*60*AD1521))/'Frame Table'!$F$6,1)+1)</f>
        <v>48</v>
      </c>
      <c r="AG1521">
        <f t="shared" si="483"/>
        <v>38</v>
      </c>
      <c r="AH1521">
        <f>INDEX(Testing!$N$17:$N$23,FLOOR(('Frame Table'!AC1521-($E$6*AE1521)-($E$6*60*AD1521))/'Frame Table'!$F$6,1)+1)</f>
        <v>38</v>
      </c>
    </row>
    <row r="1522" spans="1:34" x14ac:dyDescent="0.25">
      <c r="A1522">
        <f t="shared" si="476"/>
        <v>1514</v>
      </c>
      <c r="B1522">
        <f t="shared" si="472"/>
        <v>1927322</v>
      </c>
      <c r="C1522">
        <f t="shared" si="464"/>
        <v>1</v>
      </c>
      <c r="D1522">
        <f t="shared" si="465"/>
        <v>15</v>
      </c>
      <c r="E1522">
        <f>INDEX(Testing!$K$17:$K$23,FLOOR(('Frame Table'!B1522-($E$6*D1522)-($E$6*60*C1522))/'Frame Table'!$F$6,1)+1)</f>
        <v>25</v>
      </c>
      <c r="F1522">
        <f t="shared" si="480"/>
        <v>28</v>
      </c>
      <c r="G1522">
        <f>INDEX(Testing!$N$17:$N$23,FLOOR(('Frame Table'!B1522-($E$6*D1522)-($E$6*60*C1522))/'Frame Table'!$F$6,1)+1)</f>
        <v>19</v>
      </c>
      <c r="J1522">
        <f t="shared" si="477"/>
        <v>1514</v>
      </c>
      <c r="K1522">
        <f t="shared" si="473"/>
        <v>1651774</v>
      </c>
      <c r="L1522">
        <f t="shared" si="466"/>
        <v>1</v>
      </c>
      <c r="M1522">
        <f t="shared" si="467"/>
        <v>4</v>
      </c>
      <c r="N1522">
        <f>INDEX(Testing!$K$17:$K$23,FLOOR(('Frame Table'!K1522-($E$6*M1522)-($E$6*60*L1522))/'Frame Table'!$F$6,1)+1)</f>
        <v>61</v>
      </c>
      <c r="O1522">
        <f t="shared" si="481"/>
        <v>52</v>
      </c>
      <c r="P1522">
        <f>INDEX(Testing!$N$17:$N$23,FLOOR(('Frame Table'!K1522-($E$6*M1522)-($E$6*60*L1522))/'Frame Table'!$F$6,1)+1)</f>
        <v>58</v>
      </c>
      <c r="S1522">
        <f t="shared" si="478"/>
        <v>1514</v>
      </c>
      <c r="T1522">
        <f t="shared" si="474"/>
        <v>2313392</v>
      </c>
      <c r="U1522">
        <f t="shared" si="468"/>
        <v>1</v>
      </c>
      <c r="V1522">
        <f t="shared" si="469"/>
        <v>30</v>
      </c>
      <c r="W1522">
        <f>INDEX(Testing!$K$17:$K$23,FLOOR(('Frame Table'!T1522-($E$6*V1522)-($E$6*60*U1522))/'Frame Table'!$F$6,1)+1)</f>
        <v>48</v>
      </c>
      <c r="X1522">
        <f t="shared" si="482"/>
        <v>36</v>
      </c>
      <c r="Y1522">
        <f>INDEX(Testing!$N$17:$N$23,FLOOR(('Frame Table'!T1522-($E$6*V1522)-($E$6*60*U1522))/'Frame Table'!$F$6,1)+1)</f>
        <v>38</v>
      </c>
      <c r="AB1522">
        <f t="shared" si="479"/>
        <v>1514</v>
      </c>
      <c r="AC1522">
        <f t="shared" si="475"/>
        <v>1444356</v>
      </c>
      <c r="AD1522">
        <f t="shared" si="470"/>
        <v>0</v>
      </c>
      <c r="AE1522">
        <f t="shared" si="471"/>
        <v>56</v>
      </c>
      <c r="AF1522">
        <f>INDEX(Testing!$K$17:$K$23,FLOOR(('Frame Table'!AC1522-($E$6*AE1522)-($E$6*60*AD1522))/'Frame Table'!$F$6,1)+1)</f>
        <v>48</v>
      </c>
      <c r="AG1522">
        <f t="shared" si="483"/>
        <v>42</v>
      </c>
      <c r="AH1522">
        <f>INDEX(Testing!$N$17:$N$23,FLOOR(('Frame Table'!AC1522-($E$6*AE1522)-($E$6*60*AD1522))/'Frame Table'!$F$6,1)+1)</f>
        <v>38</v>
      </c>
    </row>
    <row r="1523" spans="1:34" x14ac:dyDescent="0.25">
      <c r="A1523">
        <f t="shared" si="476"/>
        <v>1515</v>
      </c>
      <c r="B1523">
        <f t="shared" si="472"/>
        <v>1928595</v>
      </c>
      <c r="C1523">
        <f t="shared" si="464"/>
        <v>1</v>
      </c>
      <c r="D1523">
        <f t="shared" si="465"/>
        <v>15</v>
      </c>
      <c r="E1523">
        <f>INDEX(Testing!$K$17:$K$23,FLOOR(('Frame Table'!B1523-($E$6*D1523)-($E$6*60*C1523))/'Frame Table'!$F$6,1)+1)</f>
        <v>48</v>
      </c>
      <c r="F1523">
        <f t="shared" si="480"/>
        <v>33</v>
      </c>
      <c r="G1523">
        <f>INDEX(Testing!$N$17:$N$23,FLOOR(('Frame Table'!B1523-($E$6*D1523)-($E$6*60*C1523))/'Frame Table'!$F$6,1)+1)</f>
        <v>38</v>
      </c>
      <c r="J1523">
        <f t="shared" si="477"/>
        <v>1515</v>
      </c>
      <c r="K1523">
        <f t="shared" si="473"/>
        <v>1652865</v>
      </c>
      <c r="L1523">
        <f t="shared" si="466"/>
        <v>1</v>
      </c>
      <c r="M1523">
        <f t="shared" si="467"/>
        <v>4</v>
      </c>
      <c r="N1523">
        <f>INDEX(Testing!$K$17:$K$23,FLOOR(('Frame Table'!K1523-($E$6*M1523)-($E$6*60*L1523))/'Frame Table'!$F$6,1)+1)</f>
        <v>61</v>
      </c>
      <c r="O1523">
        <f t="shared" si="481"/>
        <v>56</v>
      </c>
      <c r="P1523">
        <f>INDEX(Testing!$N$17:$N$23,FLOOR(('Frame Table'!K1523-($E$6*M1523)-($E$6*60*L1523))/'Frame Table'!$F$6,1)+1)</f>
        <v>58</v>
      </c>
      <c r="S1523">
        <f t="shared" si="478"/>
        <v>1515</v>
      </c>
      <c r="T1523">
        <f t="shared" si="474"/>
        <v>2314920</v>
      </c>
      <c r="U1523">
        <f t="shared" si="468"/>
        <v>1</v>
      </c>
      <c r="V1523">
        <f t="shared" si="469"/>
        <v>30</v>
      </c>
      <c r="W1523">
        <f>INDEX(Testing!$K$17:$K$23,FLOOR(('Frame Table'!T1523-($E$6*V1523)-($E$6*60*U1523))/'Frame Table'!$F$6,1)+1)</f>
        <v>48</v>
      </c>
      <c r="X1523">
        <f t="shared" si="482"/>
        <v>42</v>
      </c>
      <c r="Y1523">
        <f>INDEX(Testing!$N$17:$N$23,FLOOR(('Frame Table'!T1523-($E$6*V1523)-($E$6*60*U1523))/'Frame Table'!$F$6,1)+1)</f>
        <v>38</v>
      </c>
      <c r="AB1523">
        <f t="shared" si="479"/>
        <v>1515</v>
      </c>
      <c r="AC1523">
        <f t="shared" si="475"/>
        <v>1445310</v>
      </c>
      <c r="AD1523">
        <f t="shared" si="470"/>
        <v>0</v>
      </c>
      <c r="AE1523">
        <f t="shared" si="471"/>
        <v>56</v>
      </c>
      <c r="AF1523">
        <f>INDEX(Testing!$K$17:$K$23,FLOOR(('Frame Table'!AC1523-($E$6*AE1523)-($E$6*60*AD1523))/'Frame Table'!$F$6,1)+1)</f>
        <v>48</v>
      </c>
      <c r="AG1523">
        <f t="shared" si="483"/>
        <v>45</v>
      </c>
      <c r="AH1523">
        <f>INDEX(Testing!$N$17:$N$23,FLOOR(('Frame Table'!AC1523-($E$6*AE1523)-($E$6*60*AD1523))/'Frame Table'!$F$6,1)+1)</f>
        <v>38</v>
      </c>
    </row>
    <row r="1524" spans="1:34" x14ac:dyDescent="0.25">
      <c r="A1524">
        <f t="shared" si="476"/>
        <v>1516</v>
      </c>
      <c r="B1524">
        <f t="shared" si="472"/>
        <v>1929868</v>
      </c>
      <c r="C1524">
        <f t="shared" si="464"/>
        <v>1</v>
      </c>
      <c r="D1524">
        <f t="shared" si="465"/>
        <v>15</v>
      </c>
      <c r="E1524">
        <f>INDEX(Testing!$K$17:$K$23,FLOOR(('Frame Table'!B1524-($E$6*D1524)-($E$6*60*C1524))/'Frame Table'!$F$6,1)+1)</f>
        <v>48</v>
      </c>
      <c r="F1524">
        <f t="shared" si="480"/>
        <v>38</v>
      </c>
      <c r="G1524">
        <f>INDEX(Testing!$N$17:$N$23,FLOOR(('Frame Table'!B1524-($E$6*D1524)-($E$6*60*C1524))/'Frame Table'!$F$6,1)+1)</f>
        <v>38</v>
      </c>
      <c r="J1524">
        <f t="shared" si="477"/>
        <v>1516</v>
      </c>
      <c r="K1524">
        <f t="shared" si="473"/>
        <v>1653956</v>
      </c>
      <c r="L1524">
        <f t="shared" si="466"/>
        <v>1</v>
      </c>
      <c r="M1524">
        <f t="shared" si="467"/>
        <v>4</v>
      </c>
      <c r="N1524">
        <f>INDEX(Testing!$K$17:$K$23,FLOOR(('Frame Table'!K1524-($E$6*M1524)-($E$6*60*L1524))/'Frame Table'!$F$6,1)+1)</f>
        <v>61</v>
      </c>
      <c r="O1524">
        <f t="shared" si="481"/>
        <v>60</v>
      </c>
      <c r="P1524">
        <f>INDEX(Testing!$N$17:$N$23,FLOOR(('Frame Table'!K1524-($E$6*M1524)-($E$6*60*L1524))/'Frame Table'!$F$6,1)+1)</f>
        <v>58</v>
      </c>
      <c r="S1524">
        <f t="shared" si="478"/>
        <v>1516</v>
      </c>
      <c r="T1524">
        <f t="shared" si="474"/>
        <v>2316448</v>
      </c>
      <c r="U1524">
        <f t="shared" si="468"/>
        <v>1</v>
      </c>
      <c r="V1524">
        <f t="shared" si="469"/>
        <v>30</v>
      </c>
      <c r="W1524">
        <f>INDEX(Testing!$K$17:$K$23,FLOOR(('Frame Table'!T1524-($E$6*V1524)-($E$6*60*U1524))/'Frame Table'!$F$6,1)+1)</f>
        <v>61</v>
      </c>
      <c r="X1524">
        <f t="shared" si="482"/>
        <v>48</v>
      </c>
      <c r="Y1524">
        <f>INDEX(Testing!$N$17:$N$23,FLOOR(('Frame Table'!T1524-($E$6*V1524)-($E$6*60*U1524))/'Frame Table'!$F$6,1)+1)</f>
        <v>58</v>
      </c>
      <c r="AB1524">
        <f t="shared" si="479"/>
        <v>1516</v>
      </c>
      <c r="AC1524">
        <f t="shared" si="475"/>
        <v>1446264</v>
      </c>
      <c r="AD1524">
        <f t="shared" si="470"/>
        <v>0</v>
      </c>
      <c r="AE1524">
        <f t="shared" si="471"/>
        <v>56</v>
      </c>
      <c r="AF1524">
        <f>INDEX(Testing!$K$17:$K$23,FLOOR(('Frame Table'!AC1524-($E$6*AE1524)-($E$6*60*AD1524))/'Frame Table'!$F$6,1)+1)</f>
        <v>61</v>
      </c>
      <c r="AG1524">
        <f t="shared" si="483"/>
        <v>49</v>
      </c>
      <c r="AH1524">
        <f>INDEX(Testing!$N$17:$N$23,FLOOR(('Frame Table'!AC1524-($E$6*AE1524)-($E$6*60*AD1524))/'Frame Table'!$F$6,1)+1)</f>
        <v>58</v>
      </c>
    </row>
    <row r="1525" spans="1:34" x14ac:dyDescent="0.25">
      <c r="A1525">
        <f t="shared" si="476"/>
        <v>1517</v>
      </c>
      <c r="B1525">
        <f t="shared" si="472"/>
        <v>1931141</v>
      </c>
      <c r="C1525">
        <f t="shared" si="464"/>
        <v>1</v>
      </c>
      <c r="D1525">
        <f t="shared" si="465"/>
        <v>15</v>
      </c>
      <c r="E1525">
        <f>INDEX(Testing!$K$17:$K$23,FLOOR(('Frame Table'!B1525-($E$6*D1525)-($E$6*60*C1525))/'Frame Table'!$F$6,1)+1)</f>
        <v>48</v>
      </c>
      <c r="F1525">
        <f t="shared" si="480"/>
        <v>43</v>
      </c>
      <c r="G1525">
        <f>INDEX(Testing!$N$17:$N$23,FLOOR(('Frame Table'!B1525-($E$6*D1525)-($E$6*60*C1525))/'Frame Table'!$F$6,1)+1)</f>
        <v>38</v>
      </c>
      <c r="J1525">
        <f t="shared" si="477"/>
        <v>1517</v>
      </c>
      <c r="K1525">
        <f t="shared" si="473"/>
        <v>1655047</v>
      </c>
      <c r="L1525">
        <f t="shared" si="466"/>
        <v>1</v>
      </c>
      <c r="M1525">
        <f t="shared" si="467"/>
        <v>4</v>
      </c>
      <c r="N1525">
        <f>INDEX(Testing!$K$17:$K$23,FLOOR(('Frame Table'!K1525-($E$6*M1525)-($E$6*60*L1525))/'Frame Table'!$F$6,1)+1)</f>
        <v>82</v>
      </c>
      <c r="O1525">
        <f t="shared" si="481"/>
        <v>65</v>
      </c>
      <c r="P1525">
        <f>INDEX(Testing!$N$17:$N$23,FLOOR(('Frame Table'!K1525-($E$6*M1525)-($E$6*60*L1525))/'Frame Table'!$F$6,1)+1)</f>
        <v>77</v>
      </c>
      <c r="S1525">
        <f t="shared" si="478"/>
        <v>1517</v>
      </c>
      <c r="T1525">
        <f t="shared" si="474"/>
        <v>2317976</v>
      </c>
      <c r="U1525">
        <f t="shared" si="468"/>
        <v>1</v>
      </c>
      <c r="V1525">
        <f t="shared" si="469"/>
        <v>30</v>
      </c>
      <c r="W1525">
        <f>INDEX(Testing!$K$17:$K$23,FLOOR(('Frame Table'!T1525-($E$6*V1525)-($E$6*60*U1525))/'Frame Table'!$F$6,1)+1)</f>
        <v>61</v>
      </c>
      <c r="X1525">
        <f t="shared" si="482"/>
        <v>54</v>
      </c>
      <c r="Y1525">
        <f>INDEX(Testing!$N$17:$N$23,FLOOR(('Frame Table'!T1525-($E$6*V1525)-($E$6*60*U1525))/'Frame Table'!$F$6,1)+1)</f>
        <v>58</v>
      </c>
      <c r="AB1525">
        <f t="shared" si="479"/>
        <v>1517</v>
      </c>
      <c r="AC1525">
        <f t="shared" si="475"/>
        <v>1447218</v>
      </c>
      <c r="AD1525">
        <f t="shared" si="470"/>
        <v>0</v>
      </c>
      <c r="AE1525">
        <f t="shared" si="471"/>
        <v>56</v>
      </c>
      <c r="AF1525">
        <f>INDEX(Testing!$K$17:$K$23,FLOOR(('Frame Table'!AC1525-($E$6*AE1525)-($E$6*60*AD1525))/'Frame Table'!$F$6,1)+1)</f>
        <v>61</v>
      </c>
      <c r="AG1525">
        <f t="shared" si="483"/>
        <v>53</v>
      </c>
      <c r="AH1525">
        <f>INDEX(Testing!$N$17:$N$23,FLOOR(('Frame Table'!AC1525-($E$6*AE1525)-($E$6*60*AD1525))/'Frame Table'!$F$6,1)+1)</f>
        <v>58</v>
      </c>
    </row>
    <row r="1526" spans="1:34" x14ac:dyDescent="0.25">
      <c r="A1526">
        <f t="shared" si="476"/>
        <v>1518</v>
      </c>
      <c r="B1526">
        <f t="shared" si="472"/>
        <v>1932414</v>
      </c>
      <c r="C1526">
        <f t="shared" si="464"/>
        <v>1</v>
      </c>
      <c r="D1526">
        <f t="shared" si="465"/>
        <v>15</v>
      </c>
      <c r="E1526">
        <f>INDEX(Testing!$K$17:$K$23,FLOOR(('Frame Table'!B1526-($E$6*D1526)-($E$6*60*C1526))/'Frame Table'!$F$6,1)+1)</f>
        <v>61</v>
      </c>
      <c r="F1526">
        <f t="shared" si="480"/>
        <v>48</v>
      </c>
      <c r="G1526">
        <f>INDEX(Testing!$N$17:$N$23,FLOOR(('Frame Table'!B1526-($E$6*D1526)-($E$6*60*C1526))/'Frame Table'!$F$6,1)+1)</f>
        <v>58</v>
      </c>
      <c r="J1526">
        <f t="shared" si="477"/>
        <v>1518</v>
      </c>
      <c r="K1526">
        <f t="shared" si="473"/>
        <v>1656138</v>
      </c>
      <c r="L1526">
        <f t="shared" si="466"/>
        <v>1</v>
      </c>
      <c r="M1526">
        <f t="shared" si="467"/>
        <v>4</v>
      </c>
      <c r="N1526">
        <f>INDEX(Testing!$K$17:$K$23,FLOOR(('Frame Table'!K1526-($E$6*M1526)-($E$6*60*L1526))/'Frame Table'!$F$6,1)+1)</f>
        <v>82</v>
      </c>
      <c r="O1526">
        <f t="shared" si="481"/>
        <v>69</v>
      </c>
      <c r="P1526">
        <f>INDEX(Testing!$N$17:$N$23,FLOOR(('Frame Table'!K1526-($E$6*M1526)-($E$6*60*L1526))/'Frame Table'!$F$6,1)+1)</f>
        <v>77</v>
      </c>
      <c r="S1526">
        <f t="shared" si="478"/>
        <v>1518</v>
      </c>
      <c r="T1526">
        <f t="shared" si="474"/>
        <v>2319504</v>
      </c>
      <c r="U1526">
        <f t="shared" si="468"/>
        <v>1</v>
      </c>
      <c r="V1526">
        <f t="shared" si="469"/>
        <v>30</v>
      </c>
      <c r="W1526">
        <f>INDEX(Testing!$K$17:$K$23,FLOOR(('Frame Table'!T1526-($E$6*V1526)-($E$6*60*U1526))/'Frame Table'!$F$6,1)+1)</f>
        <v>61</v>
      </c>
      <c r="X1526">
        <f t="shared" si="482"/>
        <v>60</v>
      </c>
      <c r="Y1526">
        <f>INDEX(Testing!$N$17:$N$23,FLOOR(('Frame Table'!T1526-($E$6*V1526)-($E$6*60*U1526))/'Frame Table'!$F$6,1)+1)</f>
        <v>58</v>
      </c>
      <c r="AB1526">
        <f t="shared" si="479"/>
        <v>1518</v>
      </c>
      <c r="AC1526">
        <f t="shared" si="475"/>
        <v>1448172</v>
      </c>
      <c r="AD1526">
        <f t="shared" si="470"/>
        <v>0</v>
      </c>
      <c r="AE1526">
        <f t="shared" si="471"/>
        <v>56</v>
      </c>
      <c r="AF1526">
        <f>INDEX(Testing!$K$17:$K$23,FLOOR(('Frame Table'!AC1526-($E$6*AE1526)-($E$6*60*AD1526))/'Frame Table'!$F$6,1)+1)</f>
        <v>61</v>
      </c>
      <c r="AG1526">
        <f t="shared" si="483"/>
        <v>56</v>
      </c>
      <c r="AH1526">
        <f>INDEX(Testing!$N$17:$N$23,FLOOR(('Frame Table'!AC1526-($E$6*AE1526)-($E$6*60*AD1526))/'Frame Table'!$F$6,1)+1)</f>
        <v>58</v>
      </c>
    </row>
    <row r="1527" spans="1:34" x14ac:dyDescent="0.25">
      <c r="A1527">
        <f t="shared" si="476"/>
        <v>1519</v>
      </c>
      <c r="B1527">
        <f t="shared" si="472"/>
        <v>1933687</v>
      </c>
      <c r="C1527">
        <f t="shared" si="464"/>
        <v>1</v>
      </c>
      <c r="D1527">
        <f t="shared" si="465"/>
        <v>15</v>
      </c>
      <c r="E1527">
        <f>INDEX(Testing!$K$17:$K$23,FLOOR(('Frame Table'!B1527-($E$6*D1527)-($E$6*60*C1527))/'Frame Table'!$F$6,1)+1)</f>
        <v>61</v>
      </c>
      <c r="F1527">
        <f t="shared" si="480"/>
        <v>53</v>
      </c>
      <c r="G1527">
        <f>INDEX(Testing!$N$17:$N$23,FLOOR(('Frame Table'!B1527-($E$6*D1527)-($E$6*60*C1527))/'Frame Table'!$F$6,1)+1)</f>
        <v>58</v>
      </c>
      <c r="J1527">
        <f t="shared" si="477"/>
        <v>1519</v>
      </c>
      <c r="K1527">
        <f t="shared" si="473"/>
        <v>1657229</v>
      </c>
      <c r="L1527">
        <f t="shared" si="466"/>
        <v>1</v>
      </c>
      <c r="M1527">
        <f t="shared" si="467"/>
        <v>4</v>
      </c>
      <c r="N1527">
        <f>INDEX(Testing!$K$17:$K$23,FLOOR(('Frame Table'!K1527-($E$6*M1527)-($E$6*60*L1527))/'Frame Table'!$F$6,1)+1)</f>
        <v>82</v>
      </c>
      <c r="O1527">
        <f t="shared" si="481"/>
        <v>73</v>
      </c>
      <c r="P1527">
        <f>INDEX(Testing!$N$17:$N$23,FLOOR(('Frame Table'!K1527-($E$6*M1527)-($E$6*60*L1527))/'Frame Table'!$F$6,1)+1)</f>
        <v>77</v>
      </c>
      <c r="S1527">
        <f t="shared" si="478"/>
        <v>1519</v>
      </c>
      <c r="T1527">
        <f t="shared" si="474"/>
        <v>2321032</v>
      </c>
      <c r="U1527">
        <f t="shared" si="468"/>
        <v>1</v>
      </c>
      <c r="V1527">
        <f t="shared" si="469"/>
        <v>30</v>
      </c>
      <c r="W1527">
        <f>INDEX(Testing!$K$17:$K$23,FLOOR(('Frame Table'!T1527-($E$6*V1527)-($E$6*60*U1527))/'Frame Table'!$F$6,1)+1)</f>
        <v>82</v>
      </c>
      <c r="X1527">
        <f t="shared" si="482"/>
        <v>66</v>
      </c>
      <c r="Y1527">
        <f>INDEX(Testing!$N$17:$N$23,FLOOR(('Frame Table'!T1527-($E$6*V1527)-($E$6*60*U1527))/'Frame Table'!$F$6,1)+1)</f>
        <v>77</v>
      </c>
      <c r="AB1527">
        <f t="shared" si="479"/>
        <v>1519</v>
      </c>
      <c r="AC1527">
        <f t="shared" si="475"/>
        <v>1449126</v>
      </c>
      <c r="AD1527">
        <f t="shared" si="470"/>
        <v>0</v>
      </c>
      <c r="AE1527">
        <f t="shared" si="471"/>
        <v>56</v>
      </c>
      <c r="AF1527">
        <f>INDEX(Testing!$K$17:$K$23,FLOOR(('Frame Table'!AC1527-($E$6*AE1527)-($E$6*60*AD1527))/'Frame Table'!$F$6,1)+1)</f>
        <v>61</v>
      </c>
      <c r="AG1527">
        <f t="shared" si="483"/>
        <v>60</v>
      </c>
      <c r="AH1527">
        <f>INDEX(Testing!$N$17:$N$23,FLOOR(('Frame Table'!AC1527-($E$6*AE1527)-($E$6*60*AD1527))/'Frame Table'!$F$6,1)+1)</f>
        <v>58</v>
      </c>
    </row>
    <row r="1528" spans="1:34" x14ac:dyDescent="0.25">
      <c r="A1528">
        <f t="shared" si="476"/>
        <v>1520</v>
      </c>
      <c r="B1528">
        <f t="shared" si="472"/>
        <v>1934960</v>
      </c>
      <c r="C1528">
        <f t="shared" si="464"/>
        <v>1</v>
      </c>
      <c r="D1528">
        <f t="shared" si="465"/>
        <v>15</v>
      </c>
      <c r="E1528">
        <f>INDEX(Testing!$K$17:$K$23,FLOOR(('Frame Table'!B1528-($E$6*D1528)-($E$6*60*C1528))/'Frame Table'!$F$6,1)+1)</f>
        <v>61</v>
      </c>
      <c r="F1528">
        <f t="shared" si="480"/>
        <v>58</v>
      </c>
      <c r="G1528">
        <f>INDEX(Testing!$N$17:$N$23,FLOOR(('Frame Table'!B1528-($E$6*D1528)-($E$6*60*C1528))/'Frame Table'!$F$6,1)+1)</f>
        <v>58</v>
      </c>
      <c r="J1528">
        <f t="shared" si="477"/>
        <v>1520</v>
      </c>
      <c r="K1528">
        <f t="shared" si="473"/>
        <v>1658320</v>
      </c>
      <c r="L1528">
        <f t="shared" si="466"/>
        <v>1</v>
      </c>
      <c r="M1528">
        <f t="shared" si="467"/>
        <v>4</v>
      </c>
      <c r="N1528">
        <f>INDEX(Testing!$K$17:$K$23,FLOOR(('Frame Table'!K1528-($E$6*M1528)-($E$6*60*L1528))/'Frame Table'!$F$6,1)+1)</f>
        <v>82</v>
      </c>
      <c r="O1528">
        <f t="shared" si="481"/>
        <v>77</v>
      </c>
      <c r="P1528">
        <f>INDEX(Testing!$N$17:$N$23,FLOOR(('Frame Table'!K1528-($E$6*M1528)-($E$6*60*L1528))/'Frame Table'!$F$6,1)+1)</f>
        <v>77</v>
      </c>
      <c r="S1528">
        <f t="shared" si="478"/>
        <v>1520</v>
      </c>
      <c r="T1528">
        <f t="shared" si="474"/>
        <v>2322560</v>
      </c>
      <c r="U1528">
        <f t="shared" si="468"/>
        <v>1</v>
      </c>
      <c r="V1528">
        <f t="shared" si="469"/>
        <v>30</v>
      </c>
      <c r="W1528">
        <f>INDEX(Testing!$K$17:$K$23,FLOOR(('Frame Table'!T1528-($E$6*V1528)-($E$6*60*U1528))/'Frame Table'!$F$6,1)+1)</f>
        <v>82</v>
      </c>
      <c r="X1528">
        <f t="shared" si="482"/>
        <v>72</v>
      </c>
      <c r="Y1528">
        <f>INDEX(Testing!$N$17:$N$23,FLOOR(('Frame Table'!T1528-($E$6*V1528)-($E$6*60*U1528))/'Frame Table'!$F$6,1)+1)</f>
        <v>77</v>
      </c>
      <c r="AB1528">
        <f t="shared" si="479"/>
        <v>1520</v>
      </c>
      <c r="AC1528">
        <f t="shared" si="475"/>
        <v>1450080</v>
      </c>
      <c r="AD1528">
        <f t="shared" si="470"/>
        <v>0</v>
      </c>
      <c r="AE1528">
        <f t="shared" si="471"/>
        <v>56</v>
      </c>
      <c r="AF1528">
        <f>INDEX(Testing!$K$17:$K$23,FLOOR(('Frame Table'!AC1528-($E$6*AE1528)-($E$6*60*AD1528))/'Frame Table'!$F$6,1)+1)</f>
        <v>82</v>
      </c>
      <c r="AG1528">
        <f t="shared" si="483"/>
        <v>64</v>
      </c>
      <c r="AH1528">
        <f>INDEX(Testing!$N$17:$N$23,FLOOR(('Frame Table'!AC1528-($E$6*AE1528)-($E$6*60*AD1528))/'Frame Table'!$F$6,1)+1)</f>
        <v>77</v>
      </c>
    </row>
    <row r="1529" spans="1:34" x14ac:dyDescent="0.25">
      <c r="A1529">
        <f t="shared" si="476"/>
        <v>1521</v>
      </c>
      <c r="B1529">
        <f t="shared" si="472"/>
        <v>1936233</v>
      </c>
      <c r="C1529">
        <f t="shared" si="464"/>
        <v>1</v>
      </c>
      <c r="D1529">
        <f t="shared" si="465"/>
        <v>15</v>
      </c>
      <c r="E1529">
        <f>INDEX(Testing!$K$17:$K$23,FLOOR(('Frame Table'!B1529-($E$6*D1529)-($E$6*60*C1529))/'Frame Table'!$F$6,1)+1)</f>
        <v>61</v>
      </c>
      <c r="F1529">
        <f t="shared" si="480"/>
        <v>63</v>
      </c>
      <c r="G1529">
        <f>INDEX(Testing!$N$17:$N$23,FLOOR(('Frame Table'!B1529-($E$6*D1529)-($E$6*60*C1529))/'Frame Table'!$F$6,1)+1)</f>
        <v>58</v>
      </c>
      <c r="J1529">
        <f t="shared" si="477"/>
        <v>1521</v>
      </c>
      <c r="K1529">
        <f t="shared" si="473"/>
        <v>1659411</v>
      </c>
      <c r="L1529">
        <f t="shared" si="466"/>
        <v>1</v>
      </c>
      <c r="M1529">
        <f t="shared" si="467"/>
        <v>4</v>
      </c>
      <c r="N1529">
        <f>INDEX(Testing!$K$17:$K$23,FLOOR(('Frame Table'!K1529-($E$6*M1529)-($E$6*60*L1529))/'Frame Table'!$F$6,1)+1)</f>
        <v>97</v>
      </c>
      <c r="O1529">
        <f t="shared" si="481"/>
        <v>82</v>
      </c>
      <c r="P1529">
        <f>INDEX(Testing!$N$17:$N$23,FLOOR(('Frame Table'!K1529-($E$6*M1529)-($E$6*60*L1529))/'Frame Table'!$F$6,1)+1)</f>
        <v>96</v>
      </c>
      <c r="S1529">
        <f t="shared" si="478"/>
        <v>1521</v>
      </c>
      <c r="T1529">
        <f t="shared" si="474"/>
        <v>2324088</v>
      </c>
      <c r="U1529">
        <f t="shared" si="468"/>
        <v>1</v>
      </c>
      <c r="V1529">
        <f t="shared" si="469"/>
        <v>30</v>
      </c>
      <c r="W1529">
        <f>INDEX(Testing!$K$17:$K$23,FLOOR(('Frame Table'!T1529-($E$6*V1529)-($E$6*60*U1529))/'Frame Table'!$F$6,1)+1)</f>
        <v>82</v>
      </c>
      <c r="X1529">
        <f t="shared" si="482"/>
        <v>78</v>
      </c>
      <c r="Y1529">
        <f>INDEX(Testing!$N$17:$N$23,FLOOR(('Frame Table'!T1529-($E$6*V1529)-($E$6*60*U1529))/'Frame Table'!$F$6,1)+1)</f>
        <v>77</v>
      </c>
      <c r="AB1529">
        <f t="shared" si="479"/>
        <v>1521</v>
      </c>
      <c r="AC1529">
        <f t="shared" si="475"/>
        <v>1451034</v>
      </c>
      <c r="AD1529">
        <f t="shared" si="470"/>
        <v>0</v>
      </c>
      <c r="AE1529">
        <f t="shared" si="471"/>
        <v>56</v>
      </c>
      <c r="AF1529">
        <f>INDEX(Testing!$K$17:$K$23,FLOOR(('Frame Table'!AC1529-($E$6*AE1529)-($E$6*60*AD1529))/'Frame Table'!$F$6,1)+1)</f>
        <v>82</v>
      </c>
      <c r="AG1529">
        <f t="shared" si="483"/>
        <v>68</v>
      </c>
      <c r="AH1529">
        <f>INDEX(Testing!$N$17:$N$23,FLOOR(('Frame Table'!AC1529-($E$6*AE1529)-($E$6*60*AD1529))/'Frame Table'!$F$6,1)+1)</f>
        <v>77</v>
      </c>
    </row>
    <row r="1530" spans="1:34" x14ac:dyDescent="0.25">
      <c r="A1530">
        <f t="shared" si="476"/>
        <v>1522</v>
      </c>
      <c r="B1530">
        <f t="shared" si="472"/>
        <v>1937506</v>
      </c>
      <c r="C1530">
        <f t="shared" si="464"/>
        <v>1</v>
      </c>
      <c r="D1530">
        <f t="shared" si="465"/>
        <v>15</v>
      </c>
      <c r="E1530">
        <f>INDEX(Testing!$K$17:$K$23,FLOOR(('Frame Table'!B1530-($E$6*D1530)-($E$6*60*C1530))/'Frame Table'!$F$6,1)+1)</f>
        <v>82</v>
      </c>
      <c r="F1530">
        <f t="shared" si="480"/>
        <v>68</v>
      </c>
      <c r="G1530">
        <f>INDEX(Testing!$N$17:$N$23,FLOOR(('Frame Table'!B1530-($E$6*D1530)-($E$6*60*C1530))/'Frame Table'!$F$6,1)+1)</f>
        <v>77</v>
      </c>
      <c r="J1530">
        <f t="shared" si="477"/>
        <v>1522</v>
      </c>
      <c r="K1530">
        <f t="shared" si="473"/>
        <v>1660502</v>
      </c>
      <c r="L1530">
        <f t="shared" si="466"/>
        <v>1</v>
      </c>
      <c r="M1530">
        <f t="shared" si="467"/>
        <v>4</v>
      </c>
      <c r="N1530">
        <f>INDEX(Testing!$K$17:$K$23,FLOOR(('Frame Table'!K1530-($E$6*M1530)-($E$6*60*L1530))/'Frame Table'!$F$6,1)+1)</f>
        <v>97</v>
      </c>
      <c r="O1530">
        <f t="shared" si="481"/>
        <v>86</v>
      </c>
      <c r="P1530">
        <f>INDEX(Testing!$N$17:$N$23,FLOOR(('Frame Table'!K1530-($E$6*M1530)-($E$6*60*L1530))/'Frame Table'!$F$6,1)+1)</f>
        <v>96</v>
      </c>
      <c r="S1530">
        <f t="shared" si="478"/>
        <v>1522</v>
      </c>
      <c r="T1530">
        <f t="shared" si="474"/>
        <v>2325616</v>
      </c>
      <c r="U1530">
        <f t="shared" si="468"/>
        <v>1</v>
      </c>
      <c r="V1530">
        <f t="shared" si="469"/>
        <v>30</v>
      </c>
      <c r="W1530">
        <f>INDEX(Testing!$K$17:$K$23,FLOOR(('Frame Table'!T1530-($E$6*V1530)-($E$6*60*U1530))/'Frame Table'!$F$6,1)+1)</f>
        <v>97</v>
      </c>
      <c r="X1530">
        <f t="shared" si="482"/>
        <v>84</v>
      </c>
      <c r="Y1530">
        <f>INDEX(Testing!$N$17:$N$23,FLOOR(('Frame Table'!T1530-($E$6*V1530)-($E$6*60*U1530))/'Frame Table'!$F$6,1)+1)</f>
        <v>96</v>
      </c>
      <c r="AB1530">
        <f t="shared" si="479"/>
        <v>1522</v>
      </c>
      <c r="AC1530">
        <f t="shared" si="475"/>
        <v>1451988</v>
      </c>
      <c r="AD1530">
        <f t="shared" si="470"/>
        <v>0</v>
      </c>
      <c r="AE1530">
        <f t="shared" si="471"/>
        <v>56</v>
      </c>
      <c r="AF1530">
        <f>INDEX(Testing!$K$17:$K$23,FLOOR(('Frame Table'!AC1530-($E$6*AE1530)-($E$6*60*AD1530))/'Frame Table'!$F$6,1)+1)</f>
        <v>82</v>
      </c>
      <c r="AG1530">
        <f t="shared" si="483"/>
        <v>71</v>
      </c>
      <c r="AH1530">
        <f>INDEX(Testing!$N$17:$N$23,FLOOR(('Frame Table'!AC1530-($E$6*AE1530)-($E$6*60*AD1530))/'Frame Table'!$F$6,1)+1)</f>
        <v>77</v>
      </c>
    </row>
    <row r="1531" spans="1:34" x14ac:dyDescent="0.25">
      <c r="A1531">
        <f t="shared" si="476"/>
        <v>1523</v>
      </c>
      <c r="B1531">
        <f t="shared" si="472"/>
        <v>1938779</v>
      </c>
      <c r="C1531">
        <f t="shared" si="464"/>
        <v>1</v>
      </c>
      <c r="D1531">
        <f t="shared" si="465"/>
        <v>15</v>
      </c>
      <c r="E1531">
        <f>INDEX(Testing!$K$17:$K$23,FLOOR(('Frame Table'!B1531-($E$6*D1531)-($E$6*60*C1531))/'Frame Table'!$F$6,1)+1)</f>
        <v>82</v>
      </c>
      <c r="F1531">
        <f t="shared" si="480"/>
        <v>73</v>
      </c>
      <c r="G1531">
        <f>INDEX(Testing!$N$17:$N$23,FLOOR(('Frame Table'!B1531-($E$6*D1531)-($E$6*60*C1531))/'Frame Table'!$F$6,1)+1)</f>
        <v>77</v>
      </c>
      <c r="J1531">
        <f t="shared" si="477"/>
        <v>1523</v>
      </c>
      <c r="K1531">
        <f t="shared" si="473"/>
        <v>1661593</v>
      </c>
      <c r="L1531">
        <f t="shared" si="466"/>
        <v>1</v>
      </c>
      <c r="M1531">
        <f t="shared" si="467"/>
        <v>4</v>
      </c>
      <c r="N1531">
        <f>INDEX(Testing!$K$17:$K$23,FLOOR(('Frame Table'!K1531-($E$6*M1531)-($E$6*60*L1531))/'Frame Table'!$F$6,1)+1)</f>
        <v>97</v>
      </c>
      <c r="O1531">
        <f t="shared" si="481"/>
        <v>90</v>
      </c>
      <c r="P1531">
        <f>INDEX(Testing!$N$17:$N$23,FLOOR(('Frame Table'!K1531-($E$6*M1531)-($E$6*60*L1531))/'Frame Table'!$F$6,1)+1)</f>
        <v>96</v>
      </c>
      <c r="S1531">
        <f t="shared" si="478"/>
        <v>1523</v>
      </c>
      <c r="T1531">
        <f t="shared" si="474"/>
        <v>2327144</v>
      </c>
      <c r="U1531">
        <f t="shared" si="468"/>
        <v>1</v>
      </c>
      <c r="V1531">
        <f t="shared" si="469"/>
        <v>30</v>
      </c>
      <c r="W1531">
        <f>INDEX(Testing!$K$17:$K$23,FLOOR(('Frame Table'!T1531-($E$6*V1531)-($E$6*60*U1531))/'Frame Table'!$F$6,1)+1)</f>
        <v>97</v>
      </c>
      <c r="X1531">
        <f t="shared" si="482"/>
        <v>90</v>
      </c>
      <c r="Y1531">
        <f>INDEX(Testing!$N$17:$N$23,FLOOR(('Frame Table'!T1531-($E$6*V1531)-($E$6*60*U1531))/'Frame Table'!$F$6,1)+1)</f>
        <v>96</v>
      </c>
      <c r="AB1531">
        <f t="shared" si="479"/>
        <v>1523</v>
      </c>
      <c r="AC1531">
        <f t="shared" si="475"/>
        <v>1452942</v>
      </c>
      <c r="AD1531">
        <f t="shared" si="470"/>
        <v>0</v>
      </c>
      <c r="AE1531">
        <f t="shared" si="471"/>
        <v>56</v>
      </c>
      <c r="AF1531">
        <f>INDEX(Testing!$K$17:$K$23,FLOOR(('Frame Table'!AC1531-($E$6*AE1531)-($E$6*60*AD1531))/'Frame Table'!$F$6,1)+1)</f>
        <v>82</v>
      </c>
      <c r="AG1531">
        <f t="shared" si="483"/>
        <v>75</v>
      </c>
      <c r="AH1531">
        <f>INDEX(Testing!$N$17:$N$23,FLOOR(('Frame Table'!AC1531-($E$6*AE1531)-($E$6*60*AD1531))/'Frame Table'!$F$6,1)+1)</f>
        <v>77</v>
      </c>
    </row>
    <row r="1532" spans="1:34" x14ac:dyDescent="0.25">
      <c r="A1532">
        <f t="shared" si="476"/>
        <v>1524</v>
      </c>
      <c r="B1532">
        <f t="shared" si="472"/>
        <v>1940052</v>
      </c>
      <c r="C1532">
        <f t="shared" si="464"/>
        <v>1</v>
      </c>
      <c r="D1532">
        <f t="shared" si="465"/>
        <v>15</v>
      </c>
      <c r="E1532">
        <f>INDEX(Testing!$K$17:$K$23,FLOOR(('Frame Table'!B1532-($E$6*D1532)-($E$6*60*C1532))/'Frame Table'!$F$6,1)+1)</f>
        <v>82</v>
      </c>
      <c r="F1532">
        <f t="shared" si="480"/>
        <v>78</v>
      </c>
      <c r="G1532">
        <f>INDEX(Testing!$N$17:$N$23,FLOOR(('Frame Table'!B1532-($E$6*D1532)-($E$6*60*C1532))/'Frame Table'!$F$6,1)+1)</f>
        <v>77</v>
      </c>
      <c r="J1532">
        <f t="shared" si="477"/>
        <v>1524</v>
      </c>
      <c r="K1532">
        <f t="shared" si="473"/>
        <v>1662684</v>
      </c>
      <c r="L1532">
        <f t="shared" si="466"/>
        <v>1</v>
      </c>
      <c r="M1532">
        <f t="shared" si="467"/>
        <v>4</v>
      </c>
      <c r="N1532">
        <f>INDEX(Testing!$K$17:$K$23,FLOOR(('Frame Table'!K1532-($E$6*M1532)-($E$6*60*L1532))/'Frame Table'!$F$6,1)+1)</f>
        <v>97</v>
      </c>
      <c r="O1532">
        <f t="shared" si="481"/>
        <v>94</v>
      </c>
      <c r="P1532">
        <f>INDEX(Testing!$N$17:$N$23,FLOOR(('Frame Table'!K1532-($E$6*M1532)-($E$6*60*L1532))/'Frame Table'!$F$6,1)+1)</f>
        <v>96</v>
      </c>
      <c r="S1532">
        <f t="shared" si="478"/>
        <v>1524</v>
      </c>
      <c r="T1532">
        <f t="shared" si="474"/>
        <v>2328672</v>
      </c>
      <c r="U1532">
        <f t="shared" si="468"/>
        <v>1</v>
      </c>
      <c r="V1532">
        <f t="shared" si="469"/>
        <v>30</v>
      </c>
      <c r="W1532">
        <f>INDEX(Testing!$K$17:$K$23,FLOOR(('Frame Table'!T1532-($E$6*V1532)-($E$6*60*U1532))/'Frame Table'!$F$6,1)+1)</f>
        <v>99</v>
      </c>
      <c r="X1532">
        <f t="shared" si="482"/>
        <v>96</v>
      </c>
      <c r="Y1532">
        <f>INDEX(Testing!$N$17:$N$23,FLOOR(('Frame Table'!T1532-($E$6*V1532)-($E$6*60*U1532))/'Frame Table'!$F$6,1)+1)</f>
        <v>99</v>
      </c>
      <c r="AB1532">
        <f t="shared" si="479"/>
        <v>1524</v>
      </c>
      <c r="AC1532">
        <f t="shared" si="475"/>
        <v>1453896</v>
      </c>
      <c r="AD1532">
        <f t="shared" si="470"/>
        <v>0</v>
      </c>
      <c r="AE1532">
        <f t="shared" si="471"/>
        <v>56</v>
      </c>
      <c r="AF1532">
        <f>INDEX(Testing!$K$17:$K$23,FLOOR(('Frame Table'!AC1532-($E$6*AE1532)-($E$6*60*AD1532))/'Frame Table'!$F$6,1)+1)</f>
        <v>82</v>
      </c>
      <c r="AG1532">
        <f t="shared" si="483"/>
        <v>79</v>
      </c>
      <c r="AH1532">
        <f>INDEX(Testing!$N$17:$N$23,FLOOR(('Frame Table'!AC1532-($E$6*AE1532)-($E$6*60*AD1532))/'Frame Table'!$F$6,1)+1)</f>
        <v>77</v>
      </c>
    </row>
    <row r="1533" spans="1:34" x14ac:dyDescent="0.25">
      <c r="A1533">
        <f t="shared" si="476"/>
        <v>1525</v>
      </c>
      <c r="B1533">
        <f t="shared" si="472"/>
        <v>1941325</v>
      </c>
      <c r="C1533">
        <f t="shared" si="464"/>
        <v>1</v>
      </c>
      <c r="D1533">
        <f t="shared" si="465"/>
        <v>15</v>
      </c>
      <c r="E1533">
        <f>INDEX(Testing!$K$17:$K$23,FLOOR(('Frame Table'!B1533-($E$6*D1533)-($E$6*60*C1533))/'Frame Table'!$F$6,1)+1)</f>
        <v>97</v>
      </c>
      <c r="F1533">
        <f t="shared" si="480"/>
        <v>83</v>
      </c>
      <c r="G1533">
        <f>INDEX(Testing!$N$17:$N$23,FLOOR(('Frame Table'!B1533-($E$6*D1533)-($E$6*60*C1533))/'Frame Table'!$F$6,1)+1)</f>
        <v>96</v>
      </c>
      <c r="J1533">
        <f t="shared" si="477"/>
        <v>1525</v>
      </c>
      <c r="K1533">
        <f t="shared" si="473"/>
        <v>1663775</v>
      </c>
      <c r="L1533">
        <f t="shared" si="466"/>
        <v>1</v>
      </c>
      <c r="M1533">
        <f t="shared" si="467"/>
        <v>4</v>
      </c>
      <c r="N1533">
        <f>INDEX(Testing!$K$17:$K$23,FLOOR(('Frame Table'!K1533-($E$6*M1533)-($E$6*60*L1533))/'Frame Table'!$F$6,1)+1)</f>
        <v>99</v>
      </c>
      <c r="O1533">
        <f t="shared" si="481"/>
        <v>99</v>
      </c>
      <c r="P1533">
        <f>INDEX(Testing!$N$17:$N$23,FLOOR(('Frame Table'!K1533-($E$6*M1533)-($E$6*60*L1533))/'Frame Table'!$F$6,1)+1)</f>
        <v>99</v>
      </c>
      <c r="S1533">
        <f t="shared" si="478"/>
        <v>1525</v>
      </c>
      <c r="T1533">
        <f t="shared" si="474"/>
        <v>2330200</v>
      </c>
      <c r="U1533">
        <f t="shared" si="468"/>
        <v>1</v>
      </c>
      <c r="V1533">
        <f t="shared" si="469"/>
        <v>31</v>
      </c>
      <c r="W1533">
        <f>INDEX(Testing!$K$17:$K$23,FLOOR(('Frame Table'!T1533-($E$6*V1533)-($E$6*60*U1533))/'Frame Table'!$F$6,1)+1)</f>
        <v>0</v>
      </c>
      <c r="X1533">
        <f t="shared" si="482"/>
        <v>2</v>
      </c>
      <c r="Y1533">
        <f>INDEX(Testing!$N$17:$N$23,FLOOR(('Frame Table'!T1533-($E$6*V1533)-($E$6*60*U1533))/'Frame Table'!$F$6,1)+1)</f>
        <v>0</v>
      </c>
      <c r="AB1533">
        <f t="shared" si="479"/>
        <v>1525</v>
      </c>
      <c r="AC1533">
        <f t="shared" si="475"/>
        <v>1454850</v>
      </c>
      <c r="AD1533">
        <f t="shared" si="470"/>
        <v>0</v>
      </c>
      <c r="AE1533">
        <f t="shared" si="471"/>
        <v>56</v>
      </c>
      <c r="AF1533">
        <f>INDEX(Testing!$K$17:$K$23,FLOOR(('Frame Table'!AC1533-($E$6*AE1533)-($E$6*60*AD1533))/'Frame Table'!$F$6,1)+1)</f>
        <v>97</v>
      </c>
      <c r="AG1533">
        <f t="shared" si="483"/>
        <v>83</v>
      </c>
      <c r="AH1533">
        <f>INDEX(Testing!$N$17:$N$23,FLOOR(('Frame Table'!AC1533-($E$6*AE1533)-($E$6*60*AD1533))/'Frame Table'!$F$6,1)+1)</f>
        <v>96</v>
      </c>
    </row>
    <row r="1534" spans="1:34" x14ac:dyDescent="0.25">
      <c r="A1534">
        <f t="shared" si="476"/>
        <v>1526</v>
      </c>
      <c r="B1534">
        <f t="shared" si="472"/>
        <v>1942598</v>
      </c>
      <c r="C1534">
        <f t="shared" si="464"/>
        <v>1</v>
      </c>
      <c r="D1534">
        <f t="shared" si="465"/>
        <v>15</v>
      </c>
      <c r="E1534">
        <f>INDEX(Testing!$K$17:$K$23,FLOOR(('Frame Table'!B1534-($E$6*D1534)-($E$6*60*C1534))/'Frame Table'!$F$6,1)+1)</f>
        <v>97</v>
      </c>
      <c r="F1534">
        <f t="shared" si="480"/>
        <v>88</v>
      </c>
      <c r="G1534">
        <f>INDEX(Testing!$N$17:$N$23,FLOOR(('Frame Table'!B1534-($E$6*D1534)-($E$6*60*C1534))/'Frame Table'!$F$6,1)+1)</f>
        <v>96</v>
      </c>
      <c r="J1534">
        <f t="shared" si="477"/>
        <v>1526</v>
      </c>
      <c r="K1534">
        <f t="shared" si="473"/>
        <v>1664866</v>
      </c>
      <c r="L1534">
        <f t="shared" si="466"/>
        <v>1</v>
      </c>
      <c r="M1534">
        <f t="shared" si="467"/>
        <v>5</v>
      </c>
      <c r="N1534">
        <f>INDEX(Testing!$K$17:$K$23,FLOOR(('Frame Table'!K1534-($E$6*M1534)-($E$6*60*L1534))/'Frame Table'!$F$6,1)+1)</f>
        <v>0</v>
      </c>
      <c r="O1534">
        <f t="shared" si="481"/>
        <v>3</v>
      </c>
      <c r="P1534">
        <f>INDEX(Testing!$N$17:$N$23,FLOOR(('Frame Table'!K1534-($E$6*M1534)-($E$6*60*L1534))/'Frame Table'!$F$6,1)+1)</f>
        <v>0</v>
      </c>
      <c r="S1534">
        <f t="shared" si="478"/>
        <v>1526</v>
      </c>
      <c r="T1534">
        <f t="shared" si="474"/>
        <v>2331728</v>
      </c>
      <c r="U1534">
        <f t="shared" si="468"/>
        <v>1</v>
      </c>
      <c r="V1534">
        <f t="shared" si="469"/>
        <v>31</v>
      </c>
      <c r="W1534">
        <f>INDEX(Testing!$K$17:$K$23,FLOOR(('Frame Table'!T1534-($E$6*V1534)-($E$6*60*U1534))/'Frame Table'!$F$6,1)+1)</f>
        <v>0</v>
      </c>
      <c r="X1534">
        <f t="shared" si="482"/>
        <v>8</v>
      </c>
      <c r="Y1534">
        <f>INDEX(Testing!$N$17:$N$23,FLOOR(('Frame Table'!T1534-($E$6*V1534)-($E$6*60*U1534))/'Frame Table'!$F$6,1)+1)</f>
        <v>0</v>
      </c>
      <c r="AB1534">
        <f t="shared" si="479"/>
        <v>1526</v>
      </c>
      <c r="AC1534">
        <f t="shared" si="475"/>
        <v>1455804</v>
      </c>
      <c r="AD1534">
        <f t="shared" si="470"/>
        <v>0</v>
      </c>
      <c r="AE1534">
        <f t="shared" si="471"/>
        <v>56</v>
      </c>
      <c r="AF1534">
        <f>INDEX(Testing!$K$17:$K$23,FLOOR(('Frame Table'!AC1534-($E$6*AE1534)-($E$6*60*AD1534))/'Frame Table'!$F$6,1)+1)</f>
        <v>97</v>
      </c>
      <c r="AG1534">
        <f t="shared" si="483"/>
        <v>86</v>
      </c>
      <c r="AH1534">
        <f>INDEX(Testing!$N$17:$N$23,FLOOR(('Frame Table'!AC1534-($E$6*AE1534)-($E$6*60*AD1534))/'Frame Table'!$F$6,1)+1)</f>
        <v>96</v>
      </c>
    </row>
    <row r="1535" spans="1:34" x14ac:dyDescent="0.25">
      <c r="A1535">
        <f t="shared" si="476"/>
        <v>1527</v>
      </c>
      <c r="B1535">
        <f t="shared" si="472"/>
        <v>1943871</v>
      </c>
      <c r="C1535">
        <f t="shared" si="464"/>
        <v>1</v>
      </c>
      <c r="D1535">
        <f t="shared" si="465"/>
        <v>15</v>
      </c>
      <c r="E1535">
        <f>INDEX(Testing!$K$17:$K$23,FLOOR(('Frame Table'!B1535-($E$6*D1535)-($E$6*60*C1535))/'Frame Table'!$F$6,1)+1)</f>
        <v>97</v>
      </c>
      <c r="F1535">
        <f t="shared" si="480"/>
        <v>93</v>
      </c>
      <c r="G1535">
        <f>INDEX(Testing!$N$17:$N$23,FLOOR(('Frame Table'!B1535-($E$6*D1535)-($E$6*60*C1535))/'Frame Table'!$F$6,1)+1)</f>
        <v>96</v>
      </c>
      <c r="J1535">
        <f t="shared" si="477"/>
        <v>1527</v>
      </c>
      <c r="K1535">
        <f t="shared" si="473"/>
        <v>1665957</v>
      </c>
      <c r="L1535">
        <f t="shared" si="466"/>
        <v>1</v>
      </c>
      <c r="M1535">
        <f t="shared" si="467"/>
        <v>5</v>
      </c>
      <c r="N1535">
        <f>INDEX(Testing!$K$17:$K$23,FLOOR(('Frame Table'!K1535-($E$6*M1535)-($E$6*60*L1535))/'Frame Table'!$F$6,1)+1)</f>
        <v>0</v>
      </c>
      <c r="O1535">
        <f t="shared" si="481"/>
        <v>7</v>
      </c>
      <c r="P1535">
        <f>INDEX(Testing!$N$17:$N$23,FLOOR(('Frame Table'!K1535-($E$6*M1535)-($E$6*60*L1535))/'Frame Table'!$F$6,1)+1)</f>
        <v>0</v>
      </c>
      <c r="S1535">
        <f t="shared" si="478"/>
        <v>1527</v>
      </c>
      <c r="T1535">
        <f t="shared" si="474"/>
        <v>2333256</v>
      </c>
      <c r="U1535">
        <f t="shared" si="468"/>
        <v>1</v>
      </c>
      <c r="V1535">
        <f t="shared" si="469"/>
        <v>31</v>
      </c>
      <c r="W1535">
        <f>INDEX(Testing!$K$17:$K$23,FLOOR(('Frame Table'!T1535-($E$6*V1535)-($E$6*60*U1535))/'Frame Table'!$F$6,1)+1)</f>
        <v>0</v>
      </c>
      <c r="X1535">
        <f t="shared" si="482"/>
        <v>14</v>
      </c>
      <c r="Y1535">
        <f>INDEX(Testing!$N$17:$N$23,FLOOR(('Frame Table'!T1535-($E$6*V1535)-($E$6*60*U1535))/'Frame Table'!$F$6,1)+1)</f>
        <v>0</v>
      </c>
      <c r="AB1535">
        <f t="shared" si="479"/>
        <v>1527</v>
      </c>
      <c r="AC1535">
        <f t="shared" si="475"/>
        <v>1456758</v>
      </c>
      <c r="AD1535">
        <f t="shared" si="470"/>
        <v>0</v>
      </c>
      <c r="AE1535">
        <f t="shared" si="471"/>
        <v>56</v>
      </c>
      <c r="AF1535">
        <f>INDEX(Testing!$K$17:$K$23,FLOOR(('Frame Table'!AC1535-($E$6*AE1535)-($E$6*60*AD1535))/'Frame Table'!$F$6,1)+1)</f>
        <v>97</v>
      </c>
      <c r="AG1535">
        <f t="shared" si="483"/>
        <v>90</v>
      </c>
      <c r="AH1535">
        <f>INDEX(Testing!$N$17:$N$23,FLOOR(('Frame Table'!AC1535-($E$6*AE1535)-($E$6*60*AD1535))/'Frame Table'!$F$6,1)+1)</f>
        <v>96</v>
      </c>
    </row>
    <row r="1536" spans="1:34" x14ac:dyDescent="0.25">
      <c r="A1536">
        <f t="shared" si="476"/>
        <v>1528</v>
      </c>
      <c r="B1536">
        <f t="shared" si="472"/>
        <v>1945144</v>
      </c>
      <c r="C1536">
        <f t="shared" si="464"/>
        <v>1</v>
      </c>
      <c r="D1536">
        <f t="shared" si="465"/>
        <v>15</v>
      </c>
      <c r="E1536">
        <f>INDEX(Testing!$K$17:$K$23,FLOOR(('Frame Table'!B1536-($E$6*D1536)-($E$6*60*C1536))/'Frame Table'!$F$6,1)+1)</f>
        <v>99</v>
      </c>
      <c r="F1536">
        <f t="shared" si="480"/>
        <v>98</v>
      </c>
      <c r="G1536">
        <f>INDEX(Testing!$N$17:$N$23,FLOOR(('Frame Table'!B1536-($E$6*D1536)-($E$6*60*C1536))/'Frame Table'!$F$6,1)+1)</f>
        <v>99</v>
      </c>
      <c r="J1536">
        <f t="shared" si="477"/>
        <v>1528</v>
      </c>
      <c r="K1536">
        <f t="shared" si="473"/>
        <v>1667048</v>
      </c>
      <c r="L1536">
        <f t="shared" si="466"/>
        <v>1</v>
      </c>
      <c r="M1536">
        <f t="shared" si="467"/>
        <v>5</v>
      </c>
      <c r="N1536">
        <f>INDEX(Testing!$K$17:$K$23,FLOOR(('Frame Table'!K1536-($E$6*M1536)-($E$6*60*L1536))/'Frame Table'!$F$6,1)+1)</f>
        <v>0</v>
      </c>
      <c r="O1536">
        <f t="shared" si="481"/>
        <v>11</v>
      </c>
      <c r="P1536">
        <f>INDEX(Testing!$N$17:$N$23,FLOOR(('Frame Table'!K1536-($E$6*M1536)-($E$6*60*L1536))/'Frame Table'!$F$6,1)+1)</f>
        <v>0</v>
      </c>
      <c r="S1536">
        <f t="shared" si="478"/>
        <v>1528</v>
      </c>
      <c r="T1536">
        <f t="shared" si="474"/>
        <v>2334784</v>
      </c>
      <c r="U1536">
        <f t="shared" si="468"/>
        <v>1</v>
      </c>
      <c r="V1536">
        <f t="shared" si="469"/>
        <v>31</v>
      </c>
      <c r="W1536">
        <f>INDEX(Testing!$K$17:$K$23,FLOOR(('Frame Table'!T1536-($E$6*V1536)-($E$6*60*U1536))/'Frame Table'!$F$6,1)+1)</f>
        <v>25</v>
      </c>
      <c r="X1536">
        <f t="shared" si="482"/>
        <v>20</v>
      </c>
      <c r="Y1536">
        <f>INDEX(Testing!$N$17:$N$23,FLOOR(('Frame Table'!T1536-($E$6*V1536)-($E$6*60*U1536))/'Frame Table'!$F$6,1)+1)</f>
        <v>19</v>
      </c>
      <c r="AB1536">
        <f t="shared" si="479"/>
        <v>1528</v>
      </c>
      <c r="AC1536">
        <f t="shared" si="475"/>
        <v>1457712</v>
      </c>
      <c r="AD1536">
        <f t="shared" si="470"/>
        <v>0</v>
      </c>
      <c r="AE1536">
        <f t="shared" si="471"/>
        <v>56</v>
      </c>
      <c r="AF1536">
        <f>INDEX(Testing!$K$17:$K$23,FLOOR(('Frame Table'!AC1536-($E$6*AE1536)-($E$6*60*AD1536))/'Frame Table'!$F$6,1)+1)</f>
        <v>97</v>
      </c>
      <c r="AG1536">
        <f t="shared" si="483"/>
        <v>94</v>
      </c>
      <c r="AH1536">
        <f>INDEX(Testing!$N$17:$N$23,FLOOR(('Frame Table'!AC1536-($E$6*AE1536)-($E$6*60*AD1536))/'Frame Table'!$F$6,1)+1)</f>
        <v>96</v>
      </c>
    </row>
    <row r="1537" spans="1:34" x14ac:dyDescent="0.25">
      <c r="A1537">
        <f t="shared" si="476"/>
        <v>1529</v>
      </c>
      <c r="B1537">
        <f t="shared" si="472"/>
        <v>1946417</v>
      </c>
      <c r="C1537">
        <f t="shared" si="464"/>
        <v>1</v>
      </c>
      <c r="D1537">
        <f t="shared" si="465"/>
        <v>16</v>
      </c>
      <c r="E1537">
        <f>INDEX(Testing!$K$17:$K$23,FLOOR(('Frame Table'!B1537-($E$6*D1537)-($E$6*60*C1537))/'Frame Table'!$F$6,1)+1)</f>
        <v>0</v>
      </c>
      <c r="F1537">
        <f t="shared" si="480"/>
        <v>3</v>
      </c>
      <c r="G1537">
        <f>INDEX(Testing!$N$17:$N$23,FLOOR(('Frame Table'!B1537-($E$6*D1537)-($E$6*60*C1537))/'Frame Table'!$F$6,1)+1)</f>
        <v>0</v>
      </c>
      <c r="J1537">
        <f t="shared" si="477"/>
        <v>1529</v>
      </c>
      <c r="K1537">
        <f t="shared" si="473"/>
        <v>1668139</v>
      </c>
      <c r="L1537">
        <f t="shared" si="466"/>
        <v>1</v>
      </c>
      <c r="M1537">
        <f t="shared" si="467"/>
        <v>5</v>
      </c>
      <c r="N1537">
        <f>INDEX(Testing!$K$17:$K$23,FLOOR(('Frame Table'!K1537-($E$6*M1537)-($E$6*60*L1537))/'Frame Table'!$F$6,1)+1)</f>
        <v>25</v>
      </c>
      <c r="O1537">
        <f t="shared" si="481"/>
        <v>16</v>
      </c>
      <c r="P1537">
        <f>INDEX(Testing!$N$17:$N$23,FLOOR(('Frame Table'!K1537-($E$6*M1537)-($E$6*60*L1537))/'Frame Table'!$F$6,1)+1)</f>
        <v>19</v>
      </c>
      <c r="S1537">
        <f t="shared" si="478"/>
        <v>1529</v>
      </c>
      <c r="T1537">
        <f t="shared" si="474"/>
        <v>2336312</v>
      </c>
      <c r="U1537">
        <f t="shared" si="468"/>
        <v>1</v>
      </c>
      <c r="V1537">
        <f t="shared" si="469"/>
        <v>31</v>
      </c>
      <c r="W1537">
        <f>INDEX(Testing!$K$17:$K$23,FLOOR(('Frame Table'!T1537-($E$6*V1537)-($E$6*60*U1537))/'Frame Table'!$F$6,1)+1)</f>
        <v>25</v>
      </c>
      <c r="X1537">
        <f t="shared" si="482"/>
        <v>26</v>
      </c>
      <c r="Y1537">
        <f>INDEX(Testing!$N$17:$N$23,FLOOR(('Frame Table'!T1537-($E$6*V1537)-($E$6*60*U1537))/'Frame Table'!$F$6,1)+1)</f>
        <v>19</v>
      </c>
      <c r="AB1537">
        <f t="shared" si="479"/>
        <v>1529</v>
      </c>
      <c r="AC1537">
        <f t="shared" si="475"/>
        <v>1458666</v>
      </c>
      <c r="AD1537">
        <f t="shared" si="470"/>
        <v>0</v>
      </c>
      <c r="AE1537">
        <f t="shared" si="471"/>
        <v>56</v>
      </c>
      <c r="AF1537">
        <f>INDEX(Testing!$K$17:$K$23,FLOOR(('Frame Table'!AC1537-($E$6*AE1537)-($E$6*60*AD1537))/'Frame Table'!$F$6,1)+1)</f>
        <v>99</v>
      </c>
      <c r="AG1537">
        <f t="shared" si="483"/>
        <v>97</v>
      </c>
      <c r="AH1537">
        <f>INDEX(Testing!$N$17:$N$23,FLOOR(('Frame Table'!AC1537-($E$6*AE1537)-($E$6*60*AD1537))/'Frame Table'!$F$6,1)+1)</f>
        <v>99</v>
      </c>
    </row>
    <row r="1538" spans="1:34" x14ac:dyDescent="0.25">
      <c r="A1538">
        <f t="shared" si="476"/>
        <v>1530</v>
      </c>
      <c r="B1538">
        <f t="shared" si="472"/>
        <v>1947690</v>
      </c>
      <c r="C1538">
        <f t="shared" si="464"/>
        <v>1</v>
      </c>
      <c r="D1538">
        <f t="shared" si="465"/>
        <v>16</v>
      </c>
      <c r="E1538">
        <f>INDEX(Testing!$K$17:$K$23,FLOOR(('Frame Table'!B1538-($E$6*D1538)-($E$6*60*C1538))/'Frame Table'!$F$6,1)+1)</f>
        <v>0</v>
      </c>
      <c r="F1538">
        <f t="shared" si="480"/>
        <v>8</v>
      </c>
      <c r="G1538">
        <f>INDEX(Testing!$N$17:$N$23,FLOOR(('Frame Table'!B1538-($E$6*D1538)-($E$6*60*C1538))/'Frame Table'!$F$6,1)+1)</f>
        <v>0</v>
      </c>
      <c r="J1538">
        <f t="shared" si="477"/>
        <v>1530</v>
      </c>
      <c r="K1538">
        <f t="shared" si="473"/>
        <v>1669230</v>
      </c>
      <c r="L1538">
        <f t="shared" si="466"/>
        <v>1</v>
      </c>
      <c r="M1538">
        <f t="shared" si="467"/>
        <v>5</v>
      </c>
      <c r="N1538">
        <f>INDEX(Testing!$K$17:$K$23,FLOOR(('Frame Table'!K1538-($E$6*M1538)-($E$6*60*L1538))/'Frame Table'!$F$6,1)+1)</f>
        <v>25</v>
      </c>
      <c r="O1538">
        <f t="shared" si="481"/>
        <v>20</v>
      </c>
      <c r="P1538">
        <f>INDEX(Testing!$N$17:$N$23,FLOOR(('Frame Table'!K1538-($E$6*M1538)-($E$6*60*L1538))/'Frame Table'!$F$6,1)+1)</f>
        <v>19</v>
      </c>
      <c r="S1538">
        <f t="shared" si="478"/>
        <v>1530</v>
      </c>
      <c r="T1538">
        <f t="shared" si="474"/>
        <v>2337840</v>
      </c>
      <c r="U1538">
        <f t="shared" si="468"/>
        <v>1</v>
      </c>
      <c r="V1538">
        <f t="shared" si="469"/>
        <v>31</v>
      </c>
      <c r="W1538">
        <f>INDEX(Testing!$K$17:$K$23,FLOOR(('Frame Table'!T1538-($E$6*V1538)-($E$6*60*U1538))/'Frame Table'!$F$6,1)+1)</f>
        <v>48</v>
      </c>
      <c r="X1538">
        <f t="shared" si="482"/>
        <v>32</v>
      </c>
      <c r="Y1538">
        <f>INDEX(Testing!$N$17:$N$23,FLOOR(('Frame Table'!T1538-($E$6*V1538)-($E$6*60*U1538))/'Frame Table'!$F$6,1)+1)</f>
        <v>38</v>
      </c>
      <c r="AB1538">
        <f t="shared" si="479"/>
        <v>1530</v>
      </c>
      <c r="AC1538">
        <f t="shared" si="475"/>
        <v>1459620</v>
      </c>
      <c r="AD1538">
        <f t="shared" si="470"/>
        <v>0</v>
      </c>
      <c r="AE1538">
        <f t="shared" si="471"/>
        <v>57</v>
      </c>
      <c r="AF1538">
        <f>INDEX(Testing!$K$17:$K$23,FLOOR(('Frame Table'!AC1538-($E$6*AE1538)-($E$6*60*AD1538))/'Frame Table'!$F$6,1)+1)</f>
        <v>0</v>
      </c>
      <c r="AG1538">
        <f t="shared" si="483"/>
        <v>1</v>
      </c>
      <c r="AH1538">
        <f>INDEX(Testing!$N$17:$N$23,FLOOR(('Frame Table'!AC1538-($E$6*AE1538)-($E$6*60*AD1538))/'Frame Table'!$F$6,1)+1)</f>
        <v>0</v>
      </c>
    </row>
    <row r="1539" spans="1:34" x14ac:dyDescent="0.25">
      <c r="A1539">
        <f t="shared" si="476"/>
        <v>1531</v>
      </c>
      <c r="B1539">
        <f t="shared" si="472"/>
        <v>1948963</v>
      </c>
      <c r="C1539">
        <f t="shared" si="464"/>
        <v>1</v>
      </c>
      <c r="D1539">
        <f t="shared" si="465"/>
        <v>16</v>
      </c>
      <c r="E1539">
        <f>INDEX(Testing!$K$17:$K$23,FLOOR(('Frame Table'!B1539-($E$6*D1539)-($E$6*60*C1539))/'Frame Table'!$F$6,1)+1)</f>
        <v>0</v>
      </c>
      <c r="F1539">
        <f t="shared" si="480"/>
        <v>13</v>
      </c>
      <c r="G1539">
        <f>INDEX(Testing!$N$17:$N$23,FLOOR(('Frame Table'!B1539-($E$6*D1539)-($E$6*60*C1539))/'Frame Table'!$F$6,1)+1)</f>
        <v>0</v>
      </c>
      <c r="J1539">
        <f t="shared" si="477"/>
        <v>1531</v>
      </c>
      <c r="K1539">
        <f t="shared" si="473"/>
        <v>1670321</v>
      </c>
      <c r="L1539">
        <f t="shared" si="466"/>
        <v>1</v>
      </c>
      <c r="M1539">
        <f t="shared" si="467"/>
        <v>5</v>
      </c>
      <c r="N1539">
        <f>INDEX(Testing!$K$17:$K$23,FLOOR(('Frame Table'!K1539-($E$6*M1539)-($E$6*60*L1539))/'Frame Table'!$F$6,1)+1)</f>
        <v>25</v>
      </c>
      <c r="O1539">
        <f t="shared" si="481"/>
        <v>24</v>
      </c>
      <c r="P1539">
        <f>INDEX(Testing!$N$17:$N$23,FLOOR(('Frame Table'!K1539-($E$6*M1539)-($E$6*60*L1539))/'Frame Table'!$F$6,1)+1)</f>
        <v>19</v>
      </c>
      <c r="S1539">
        <f t="shared" si="478"/>
        <v>1531</v>
      </c>
      <c r="T1539">
        <f t="shared" si="474"/>
        <v>2339368</v>
      </c>
      <c r="U1539">
        <f t="shared" si="468"/>
        <v>1</v>
      </c>
      <c r="V1539">
        <f t="shared" si="469"/>
        <v>31</v>
      </c>
      <c r="W1539">
        <f>INDEX(Testing!$K$17:$K$23,FLOOR(('Frame Table'!T1539-($E$6*V1539)-($E$6*60*U1539))/'Frame Table'!$F$6,1)+1)</f>
        <v>48</v>
      </c>
      <c r="X1539">
        <f t="shared" si="482"/>
        <v>38</v>
      </c>
      <c r="Y1539">
        <f>INDEX(Testing!$N$17:$N$23,FLOOR(('Frame Table'!T1539-($E$6*V1539)-($E$6*60*U1539))/'Frame Table'!$F$6,1)+1)</f>
        <v>38</v>
      </c>
      <c r="AB1539">
        <f t="shared" si="479"/>
        <v>1531</v>
      </c>
      <c r="AC1539">
        <f t="shared" si="475"/>
        <v>1460574</v>
      </c>
      <c r="AD1539">
        <f t="shared" si="470"/>
        <v>0</v>
      </c>
      <c r="AE1539">
        <f t="shared" si="471"/>
        <v>57</v>
      </c>
      <c r="AF1539">
        <f>INDEX(Testing!$K$17:$K$23,FLOOR(('Frame Table'!AC1539-($E$6*AE1539)-($E$6*60*AD1539))/'Frame Table'!$F$6,1)+1)</f>
        <v>0</v>
      </c>
      <c r="AG1539">
        <f t="shared" si="483"/>
        <v>5</v>
      </c>
      <c r="AH1539">
        <f>INDEX(Testing!$N$17:$N$23,FLOOR(('Frame Table'!AC1539-($E$6*AE1539)-($E$6*60*AD1539))/'Frame Table'!$F$6,1)+1)</f>
        <v>0</v>
      </c>
    </row>
    <row r="1540" spans="1:34" x14ac:dyDescent="0.25">
      <c r="A1540">
        <f t="shared" si="476"/>
        <v>1532</v>
      </c>
      <c r="B1540">
        <f t="shared" si="472"/>
        <v>1950236</v>
      </c>
      <c r="C1540">
        <f t="shared" si="464"/>
        <v>1</v>
      </c>
      <c r="D1540">
        <f t="shared" si="465"/>
        <v>16</v>
      </c>
      <c r="E1540">
        <f>INDEX(Testing!$K$17:$K$23,FLOOR(('Frame Table'!B1540-($E$6*D1540)-($E$6*60*C1540))/'Frame Table'!$F$6,1)+1)</f>
        <v>25</v>
      </c>
      <c r="F1540">
        <f t="shared" si="480"/>
        <v>18</v>
      </c>
      <c r="G1540">
        <f>INDEX(Testing!$N$17:$N$23,FLOOR(('Frame Table'!B1540-($E$6*D1540)-($E$6*60*C1540))/'Frame Table'!$F$6,1)+1)</f>
        <v>19</v>
      </c>
      <c r="J1540">
        <f t="shared" si="477"/>
        <v>1532</v>
      </c>
      <c r="K1540">
        <f t="shared" si="473"/>
        <v>1671412</v>
      </c>
      <c r="L1540">
        <f t="shared" si="466"/>
        <v>1</v>
      </c>
      <c r="M1540">
        <f t="shared" si="467"/>
        <v>5</v>
      </c>
      <c r="N1540">
        <f>INDEX(Testing!$K$17:$K$23,FLOOR(('Frame Table'!K1540-($E$6*M1540)-($E$6*60*L1540))/'Frame Table'!$F$6,1)+1)</f>
        <v>25</v>
      </c>
      <c r="O1540">
        <f t="shared" si="481"/>
        <v>28</v>
      </c>
      <c r="P1540">
        <f>INDEX(Testing!$N$17:$N$23,FLOOR(('Frame Table'!K1540-($E$6*M1540)-($E$6*60*L1540))/'Frame Table'!$F$6,1)+1)</f>
        <v>19</v>
      </c>
      <c r="S1540">
        <f t="shared" si="478"/>
        <v>1532</v>
      </c>
      <c r="T1540">
        <f t="shared" si="474"/>
        <v>2340896</v>
      </c>
      <c r="U1540">
        <f t="shared" si="468"/>
        <v>1</v>
      </c>
      <c r="V1540">
        <f t="shared" si="469"/>
        <v>31</v>
      </c>
      <c r="W1540">
        <f>INDEX(Testing!$K$17:$K$23,FLOOR(('Frame Table'!T1540-($E$6*V1540)-($E$6*60*U1540))/'Frame Table'!$F$6,1)+1)</f>
        <v>48</v>
      </c>
      <c r="X1540">
        <f t="shared" si="482"/>
        <v>44</v>
      </c>
      <c r="Y1540">
        <f>INDEX(Testing!$N$17:$N$23,FLOOR(('Frame Table'!T1540-($E$6*V1540)-($E$6*60*U1540))/'Frame Table'!$F$6,1)+1)</f>
        <v>38</v>
      </c>
      <c r="AB1540">
        <f t="shared" si="479"/>
        <v>1532</v>
      </c>
      <c r="AC1540">
        <f t="shared" si="475"/>
        <v>1461528</v>
      </c>
      <c r="AD1540">
        <f t="shared" si="470"/>
        <v>0</v>
      </c>
      <c r="AE1540">
        <f t="shared" si="471"/>
        <v>57</v>
      </c>
      <c r="AF1540">
        <f>INDEX(Testing!$K$17:$K$23,FLOOR(('Frame Table'!AC1540-($E$6*AE1540)-($E$6*60*AD1540))/'Frame Table'!$F$6,1)+1)</f>
        <v>0</v>
      </c>
      <c r="AG1540">
        <f t="shared" si="483"/>
        <v>9</v>
      </c>
      <c r="AH1540">
        <f>INDEX(Testing!$N$17:$N$23,FLOOR(('Frame Table'!AC1540-($E$6*AE1540)-($E$6*60*AD1540))/'Frame Table'!$F$6,1)+1)</f>
        <v>0</v>
      </c>
    </row>
    <row r="1541" spans="1:34" x14ac:dyDescent="0.25">
      <c r="A1541">
        <f t="shared" si="476"/>
        <v>1533</v>
      </c>
      <c r="B1541">
        <f t="shared" si="472"/>
        <v>1951509</v>
      </c>
      <c r="C1541">
        <f t="shared" si="464"/>
        <v>1</v>
      </c>
      <c r="D1541">
        <f t="shared" si="465"/>
        <v>16</v>
      </c>
      <c r="E1541">
        <f>INDEX(Testing!$K$17:$K$23,FLOOR(('Frame Table'!B1541-($E$6*D1541)-($E$6*60*C1541))/'Frame Table'!$F$6,1)+1)</f>
        <v>25</v>
      </c>
      <c r="F1541">
        <f t="shared" si="480"/>
        <v>23</v>
      </c>
      <c r="G1541">
        <f>INDEX(Testing!$N$17:$N$23,FLOOR(('Frame Table'!B1541-($E$6*D1541)-($E$6*60*C1541))/'Frame Table'!$F$6,1)+1)</f>
        <v>19</v>
      </c>
      <c r="J1541">
        <f t="shared" si="477"/>
        <v>1533</v>
      </c>
      <c r="K1541">
        <f t="shared" si="473"/>
        <v>1672503</v>
      </c>
      <c r="L1541">
        <f t="shared" si="466"/>
        <v>1</v>
      </c>
      <c r="M1541">
        <f t="shared" si="467"/>
        <v>5</v>
      </c>
      <c r="N1541">
        <f>INDEX(Testing!$K$17:$K$23,FLOOR(('Frame Table'!K1541-($E$6*M1541)-($E$6*60*L1541))/'Frame Table'!$F$6,1)+1)</f>
        <v>48</v>
      </c>
      <c r="O1541">
        <f t="shared" si="481"/>
        <v>33</v>
      </c>
      <c r="P1541">
        <f>INDEX(Testing!$N$17:$N$23,FLOOR(('Frame Table'!K1541-($E$6*M1541)-($E$6*60*L1541))/'Frame Table'!$F$6,1)+1)</f>
        <v>38</v>
      </c>
      <c r="S1541">
        <f t="shared" si="478"/>
        <v>1533</v>
      </c>
      <c r="T1541">
        <f t="shared" si="474"/>
        <v>2342424</v>
      </c>
      <c r="U1541">
        <f t="shared" si="468"/>
        <v>1</v>
      </c>
      <c r="V1541">
        <f t="shared" si="469"/>
        <v>31</v>
      </c>
      <c r="W1541">
        <f>INDEX(Testing!$K$17:$K$23,FLOOR(('Frame Table'!T1541-($E$6*V1541)-($E$6*60*U1541))/'Frame Table'!$F$6,1)+1)</f>
        <v>61</v>
      </c>
      <c r="X1541">
        <f t="shared" si="482"/>
        <v>50</v>
      </c>
      <c r="Y1541">
        <f>INDEX(Testing!$N$17:$N$23,FLOOR(('Frame Table'!T1541-($E$6*V1541)-($E$6*60*U1541))/'Frame Table'!$F$6,1)+1)</f>
        <v>58</v>
      </c>
      <c r="AB1541">
        <f t="shared" si="479"/>
        <v>1533</v>
      </c>
      <c r="AC1541">
        <f t="shared" si="475"/>
        <v>1462482</v>
      </c>
      <c r="AD1541">
        <f t="shared" si="470"/>
        <v>0</v>
      </c>
      <c r="AE1541">
        <f t="shared" si="471"/>
        <v>57</v>
      </c>
      <c r="AF1541">
        <f>INDEX(Testing!$K$17:$K$23,FLOOR(('Frame Table'!AC1541-($E$6*AE1541)-($E$6*60*AD1541))/'Frame Table'!$F$6,1)+1)</f>
        <v>0</v>
      </c>
      <c r="AG1541">
        <f t="shared" si="483"/>
        <v>12</v>
      </c>
      <c r="AH1541">
        <f>INDEX(Testing!$N$17:$N$23,FLOOR(('Frame Table'!AC1541-($E$6*AE1541)-($E$6*60*AD1541))/'Frame Table'!$F$6,1)+1)</f>
        <v>0</v>
      </c>
    </row>
    <row r="1542" spans="1:34" x14ac:dyDescent="0.25">
      <c r="A1542">
        <f t="shared" si="476"/>
        <v>1534</v>
      </c>
      <c r="B1542">
        <f t="shared" si="472"/>
        <v>1952782</v>
      </c>
      <c r="C1542">
        <f t="shared" si="464"/>
        <v>1</v>
      </c>
      <c r="D1542">
        <f t="shared" si="465"/>
        <v>16</v>
      </c>
      <c r="E1542">
        <f>INDEX(Testing!$K$17:$K$23,FLOOR(('Frame Table'!B1542-($E$6*D1542)-($E$6*60*C1542))/'Frame Table'!$F$6,1)+1)</f>
        <v>25</v>
      </c>
      <c r="F1542">
        <f t="shared" si="480"/>
        <v>28</v>
      </c>
      <c r="G1542">
        <f>INDEX(Testing!$N$17:$N$23,FLOOR(('Frame Table'!B1542-($E$6*D1542)-($E$6*60*C1542))/'Frame Table'!$F$6,1)+1)</f>
        <v>19</v>
      </c>
      <c r="J1542">
        <f t="shared" si="477"/>
        <v>1534</v>
      </c>
      <c r="K1542">
        <f t="shared" si="473"/>
        <v>1673594</v>
      </c>
      <c r="L1542">
        <f t="shared" si="466"/>
        <v>1</v>
      </c>
      <c r="M1542">
        <f t="shared" si="467"/>
        <v>5</v>
      </c>
      <c r="N1542">
        <f>INDEX(Testing!$K$17:$K$23,FLOOR(('Frame Table'!K1542-($E$6*M1542)-($E$6*60*L1542))/'Frame Table'!$F$6,1)+1)</f>
        <v>48</v>
      </c>
      <c r="O1542">
        <f t="shared" si="481"/>
        <v>37</v>
      </c>
      <c r="P1542">
        <f>INDEX(Testing!$N$17:$N$23,FLOOR(('Frame Table'!K1542-($E$6*M1542)-($E$6*60*L1542))/'Frame Table'!$F$6,1)+1)</f>
        <v>38</v>
      </c>
      <c r="S1542">
        <f t="shared" si="478"/>
        <v>1534</v>
      </c>
      <c r="T1542">
        <f t="shared" si="474"/>
        <v>2343952</v>
      </c>
      <c r="U1542">
        <f t="shared" si="468"/>
        <v>1</v>
      </c>
      <c r="V1542">
        <f t="shared" si="469"/>
        <v>31</v>
      </c>
      <c r="W1542">
        <f>INDEX(Testing!$K$17:$K$23,FLOOR(('Frame Table'!T1542-($E$6*V1542)-($E$6*60*U1542))/'Frame Table'!$F$6,1)+1)</f>
        <v>61</v>
      </c>
      <c r="X1542">
        <f t="shared" si="482"/>
        <v>56</v>
      </c>
      <c r="Y1542">
        <f>INDEX(Testing!$N$17:$N$23,FLOOR(('Frame Table'!T1542-($E$6*V1542)-($E$6*60*U1542))/'Frame Table'!$F$6,1)+1)</f>
        <v>58</v>
      </c>
      <c r="AB1542">
        <f t="shared" si="479"/>
        <v>1534</v>
      </c>
      <c r="AC1542">
        <f t="shared" si="475"/>
        <v>1463436</v>
      </c>
      <c r="AD1542">
        <f t="shared" si="470"/>
        <v>0</v>
      </c>
      <c r="AE1542">
        <f t="shared" si="471"/>
        <v>57</v>
      </c>
      <c r="AF1542">
        <f>INDEX(Testing!$K$17:$K$23,FLOOR(('Frame Table'!AC1542-($E$6*AE1542)-($E$6*60*AD1542))/'Frame Table'!$F$6,1)+1)</f>
        <v>25</v>
      </c>
      <c r="AG1542">
        <f t="shared" si="483"/>
        <v>16</v>
      </c>
      <c r="AH1542">
        <f>INDEX(Testing!$N$17:$N$23,FLOOR(('Frame Table'!AC1542-($E$6*AE1542)-($E$6*60*AD1542))/'Frame Table'!$F$6,1)+1)</f>
        <v>19</v>
      </c>
    </row>
    <row r="1543" spans="1:34" x14ac:dyDescent="0.25">
      <c r="A1543">
        <f t="shared" si="476"/>
        <v>1535</v>
      </c>
      <c r="B1543">
        <f t="shared" si="472"/>
        <v>1954055</v>
      </c>
      <c r="C1543">
        <f t="shared" si="464"/>
        <v>1</v>
      </c>
      <c r="D1543">
        <f t="shared" si="465"/>
        <v>16</v>
      </c>
      <c r="E1543">
        <f>INDEX(Testing!$K$17:$K$23,FLOOR(('Frame Table'!B1543-($E$6*D1543)-($E$6*60*C1543))/'Frame Table'!$F$6,1)+1)</f>
        <v>48</v>
      </c>
      <c r="F1543">
        <f t="shared" si="480"/>
        <v>33</v>
      </c>
      <c r="G1543">
        <f>INDEX(Testing!$N$17:$N$23,FLOOR(('Frame Table'!B1543-($E$6*D1543)-($E$6*60*C1543))/'Frame Table'!$F$6,1)+1)</f>
        <v>38</v>
      </c>
      <c r="J1543">
        <f t="shared" si="477"/>
        <v>1535</v>
      </c>
      <c r="K1543">
        <f t="shared" si="473"/>
        <v>1674685</v>
      </c>
      <c r="L1543">
        <f t="shared" si="466"/>
        <v>1</v>
      </c>
      <c r="M1543">
        <f t="shared" si="467"/>
        <v>5</v>
      </c>
      <c r="N1543">
        <f>INDEX(Testing!$K$17:$K$23,FLOOR(('Frame Table'!K1543-($E$6*M1543)-($E$6*60*L1543))/'Frame Table'!$F$6,1)+1)</f>
        <v>48</v>
      </c>
      <c r="O1543">
        <f t="shared" si="481"/>
        <v>41</v>
      </c>
      <c r="P1543">
        <f>INDEX(Testing!$N$17:$N$23,FLOOR(('Frame Table'!K1543-($E$6*M1543)-($E$6*60*L1543))/'Frame Table'!$F$6,1)+1)</f>
        <v>38</v>
      </c>
      <c r="S1543">
        <f t="shared" si="478"/>
        <v>1535</v>
      </c>
      <c r="T1543">
        <f t="shared" si="474"/>
        <v>2345480</v>
      </c>
      <c r="U1543">
        <f t="shared" si="468"/>
        <v>1</v>
      </c>
      <c r="V1543">
        <f t="shared" si="469"/>
        <v>31</v>
      </c>
      <c r="W1543">
        <f>INDEX(Testing!$K$17:$K$23,FLOOR(('Frame Table'!T1543-($E$6*V1543)-($E$6*60*U1543))/'Frame Table'!$F$6,1)+1)</f>
        <v>61</v>
      </c>
      <c r="X1543">
        <f t="shared" si="482"/>
        <v>62</v>
      </c>
      <c r="Y1543">
        <f>INDEX(Testing!$N$17:$N$23,FLOOR(('Frame Table'!T1543-($E$6*V1543)-($E$6*60*U1543))/'Frame Table'!$F$6,1)+1)</f>
        <v>58</v>
      </c>
      <c r="AB1543">
        <f t="shared" si="479"/>
        <v>1535</v>
      </c>
      <c r="AC1543">
        <f t="shared" si="475"/>
        <v>1464390</v>
      </c>
      <c r="AD1543">
        <f t="shared" si="470"/>
        <v>0</v>
      </c>
      <c r="AE1543">
        <f t="shared" si="471"/>
        <v>57</v>
      </c>
      <c r="AF1543">
        <f>INDEX(Testing!$K$17:$K$23,FLOOR(('Frame Table'!AC1543-($E$6*AE1543)-($E$6*60*AD1543))/'Frame Table'!$F$6,1)+1)</f>
        <v>25</v>
      </c>
      <c r="AG1543">
        <f t="shared" si="483"/>
        <v>20</v>
      </c>
      <c r="AH1543">
        <f>INDEX(Testing!$N$17:$N$23,FLOOR(('Frame Table'!AC1543-($E$6*AE1543)-($E$6*60*AD1543))/'Frame Table'!$F$6,1)+1)</f>
        <v>19</v>
      </c>
    </row>
    <row r="1544" spans="1:34" x14ac:dyDescent="0.25">
      <c r="A1544">
        <f t="shared" si="476"/>
        <v>1536</v>
      </c>
      <c r="B1544">
        <f t="shared" si="472"/>
        <v>1955328</v>
      </c>
      <c r="C1544">
        <f t="shared" ref="C1544:C1607" si="484">FLOOR(B1544/($E$6*60),1)</f>
        <v>1</v>
      </c>
      <c r="D1544">
        <f t="shared" ref="D1544:D1607" si="485">FLOOR(B1544/$E$6,1)-(60*C1544)</f>
        <v>16</v>
      </c>
      <c r="E1544">
        <f>INDEX(Testing!$K$17:$K$23,FLOOR(('Frame Table'!B1544-($E$6*D1544)-($E$6*60*C1544))/'Frame Table'!$F$6,1)+1)</f>
        <v>48</v>
      </c>
      <c r="F1544">
        <f t="shared" si="480"/>
        <v>38</v>
      </c>
      <c r="G1544">
        <f>INDEX(Testing!$N$17:$N$23,FLOOR(('Frame Table'!B1544-($E$6*D1544)-($E$6*60*C1544))/'Frame Table'!$F$6,1)+1)</f>
        <v>38</v>
      </c>
      <c r="J1544">
        <f t="shared" si="477"/>
        <v>1536</v>
      </c>
      <c r="K1544">
        <f t="shared" si="473"/>
        <v>1675776</v>
      </c>
      <c r="L1544">
        <f t="shared" ref="L1544:L1607" si="486">FLOOR(K1544/($E$6*60),1)</f>
        <v>1</v>
      </c>
      <c r="M1544">
        <f t="shared" ref="M1544:M1607" si="487">FLOOR(K1544/$E$6,1)-(60*L1544)</f>
        <v>5</v>
      </c>
      <c r="N1544">
        <f>INDEX(Testing!$K$17:$K$23,FLOOR(('Frame Table'!K1544-($E$6*M1544)-($E$6*60*L1544))/'Frame Table'!$F$6,1)+1)</f>
        <v>48</v>
      </c>
      <c r="O1544">
        <f t="shared" si="481"/>
        <v>46</v>
      </c>
      <c r="P1544">
        <f>INDEX(Testing!$N$17:$N$23,FLOOR(('Frame Table'!K1544-($E$6*M1544)-($E$6*60*L1544))/'Frame Table'!$F$6,1)+1)</f>
        <v>38</v>
      </c>
      <c r="S1544">
        <f t="shared" si="478"/>
        <v>1536</v>
      </c>
      <c r="T1544">
        <f t="shared" si="474"/>
        <v>2347008</v>
      </c>
      <c r="U1544">
        <f t="shared" ref="U1544:U1607" si="488">FLOOR(T1544/($E$6*60),1)</f>
        <v>1</v>
      </c>
      <c r="V1544">
        <f t="shared" ref="V1544:V1607" si="489">FLOOR(T1544/$E$6,1)-(60*U1544)</f>
        <v>31</v>
      </c>
      <c r="W1544">
        <f>INDEX(Testing!$K$17:$K$23,FLOOR(('Frame Table'!T1544-($E$6*V1544)-($E$6*60*U1544))/'Frame Table'!$F$6,1)+1)</f>
        <v>82</v>
      </c>
      <c r="X1544">
        <f t="shared" si="482"/>
        <v>68</v>
      </c>
      <c r="Y1544">
        <f>INDEX(Testing!$N$17:$N$23,FLOOR(('Frame Table'!T1544-($E$6*V1544)-($E$6*60*U1544))/'Frame Table'!$F$6,1)+1)</f>
        <v>77</v>
      </c>
      <c r="AB1544">
        <f t="shared" si="479"/>
        <v>1536</v>
      </c>
      <c r="AC1544">
        <f t="shared" si="475"/>
        <v>1465344</v>
      </c>
      <c r="AD1544">
        <f t="shared" ref="AD1544:AD1607" si="490">FLOOR(AC1544/($E$6*60),1)</f>
        <v>0</v>
      </c>
      <c r="AE1544">
        <f t="shared" ref="AE1544:AE1607" si="491">FLOOR(AC1544/$E$6,1)-(60*AD1544)</f>
        <v>57</v>
      </c>
      <c r="AF1544">
        <f>INDEX(Testing!$K$17:$K$23,FLOOR(('Frame Table'!AC1544-($E$6*AE1544)-($E$6*60*AD1544))/'Frame Table'!$F$6,1)+1)</f>
        <v>25</v>
      </c>
      <c r="AG1544">
        <f t="shared" si="483"/>
        <v>24</v>
      </c>
      <c r="AH1544">
        <f>INDEX(Testing!$N$17:$N$23,FLOOR(('Frame Table'!AC1544-($E$6*AE1544)-($E$6*60*AD1544))/'Frame Table'!$F$6,1)+1)</f>
        <v>19</v>
      </c>
    </row>
    <row r="1545" spans="1:34" x14ac:dyDescent="0.25">
      <c r="A1545">
        <f t="shared" si="476"/>
        <v>1537</v>
      </c>
      <c r="B1545">
        <f t="shared" ref="B1545:B1608" si="492">A1545*$C$6</f>
        <v>1956601</v>
      </c>
      <c r="C1545">
        <f t="shared" si="484"/>
        <v>1</v>
      </c>
      <c r="D1545">
        <f t="shared" si="485"/>
        <v>16</v>
      </c>
      <c r="E1545">
        <f>INDEX(Testing!$K$17:$K$23,FLOOR(('Frame Table'!B1545-($E$6*D1545)-($E$6*60*C1545))/'Frame Table'!$F$6,1)+1)</f>
        <v>48</v>
      </c>
      <c r="F1545">
        <f t="shared" si="480"/>
        <v>42</v>
      </c>
      <c r="G1545">
        <f>INDEX(Testing!$N$17:$N$23,FLOOR(('Frame Table'!B1545-($E$6*D1545)-($E$6*60*C1545))/'Frame Table'!$F$6,1)+1)</f>
        <v>38</v>
      </c>
      <c r="J1545">
        <f t="shared" si="477"/>
        <v>1537</v>
      </c>
      <c r="K1545">
        <f t="shared" si="473"/>
        <v>1676867</v>
      </c>
      <c r="L1545">
        <f t="shared" si="486"/>
        <v>1</v>
      </c>
      <c r="M1545">
        <f t="shared" si="487"/>
        <v>5</v>
      </c>
      <c r="N1545">
        <f>INDEX(Testing!$K$17:$K$23,FLOOR(('Frame Table'!K1545-($E$6*M1545)-($E$6*60*L1545))/'Frame Table'!$F$6,1)+1)</f>
        <v>61</v>
      </c>
      <c r="O1545">
        <f t="shared" si="481"/>
        <v>50</v>
      </c>
      <c r="P1545">
        <f>INDEX(Testing!$N$17:$N$23,FLOOR(('Frame Table'!K1545-($E$6*M1545)-($E$6*60*L1545))/'Frame Table'!$F$6,1)+1)</f>
        <v>58</v>
      </c>
      <c r="S1545">
        <f t="shared" si="478"/>
        <v>1537</v>
      </c>
      <c r="T1545">
        <f t="shared" si="474"/>
        <v>2348536</v>
      </c>
      <c r="U1545">
        <f t="shared" si="488"/>
        <v>1</v>
      </c>
      <c r="V1545">
        <f t="shared" si="489"/>
        <v>31</v>
      </c>
      <c r="W1545">
        <f>INDEX(Testing!$K$17:$K$23,FLOOR(('Frame Table'!T1545-($E$6*V1545)-($E$6*60*U1545))/'Frame Table'!$F$6,1)+1)</f>
        <v>82</v>
      </c>
      <c r="X1545">
        <f t="shared" si="482"/>
        <v>73</v>
      </c>
      <c r="Y1545">
        <f>INDEX(Testing!$N$17:$N$23,FLOOR(('Frame Table'!T1545-($E$6*V1545)-($E$6*60*U1545))/'Frame Table'!$F$6,1)+1)</f>
        <v>77</v>
      </c>
      <c r="AB1545">
        <f t="shared" si="479"/>
        <v>1537</v>
      </c>
      <c r="AC1545">
        <f t="shared" si="475"/>
        <v>1466298</v>
      </c>
      <c r="AD1545">
        <f t="shared" si="490"/>
        <v>0</v>
      </c>
      <c r="AE1545">
        <f t="shared" si="491"/>
        <v>57</v>
      </c>
      <c r="AF1545">
        <f>INDEX(Testing!$K$17:$K$23,FLOOR(('Frame Table'!AC1545-($E$6*AE1545)-($E$6*60*AD1545))/'Frame Table'!$F$6,1)+1)</f>
        <v>25</v>
      </c>
      <c r="AG1545">
        <f t="shared" si="483"/>
        <v>27</v>
      </c>
      <c r="AH1545">
        <f>INDEX(Testing!$N$17:$N$23,FLOOR(('Frame Table'!AC1545-($E$6*AE1545)-($E$6*60*AD1545))/'Frame Table'!$F$6,1)+1)</f>
        <v>19</v>
      </c>
    </row>
    <row r="1546" spans="1:34" x14ac:dyDescent="0.25">
      <c r="A1546">
        <f t="shared" si="476"/>
        <v>1538</v>
      </c>
      <c r="B1546">
        <f t="shared" si="492"/>
        <v>1957874</v>
      </c>
      <c r="C1546">
        <f t="shared" si="484"/>
        <v>1</v>
      </c>
      <c r="D1546">
        <f t="shared" si="485"/>
        <v>16</v>
      </c>
      <c r="E1546">
        <f>INDEX(Testing!$K$17:$K$23,FLOOR(('Frame Table'!B1546-($E$6*D1546)-($E$6*60*C1546))/'Frame Table'!$F$6,1)+1)</f>
        <v>48</v>
      </c>
      <c r="F1546">
        <f t="shared" si="480"/>
        <v>47</v>
      </c>
      <c r="G1546">
        <f>INDEX(Testing!$N$17:$N$23,FLOOR(('Frame Table'!B1546-($E$6*D1546)-($E$6*60*C1546))/'Frame Table'!$F$6,1)+1)</f>
        <v>38</v>
      </c>
      <c r="J1546">
        <f t="shared" si="477"/>
        <v>1538</v>
      </c>
      <c r="K1546">
        <f t="shared" ref="K1546:K1609" si="493">J1546*L$6</f>
        <v>1677958</v>
      </c>
      <c r="L1546">
        <f t="shared" si="486"/>
        <v>1</v>
      </c>
      <c r="M1546">
        <f t="shared" si="487"/>
        <v>5</v>
      </c>
      <c r="N1546">
        <f>INDEX(Testing!$K$17:$K$23,FLOOR(('Frame Table'!K1546-($E$6*M1546)-($E$6*60*L1546))/'Frame Table'!$F$6,1)+1)</f>
        <v>61</v>
      </c>
      <c r="O1546">
        <f t="shared" si="481"/>
        <v>54</v>
      </c>
      <c r="P1546">
        <f>INDEX(Testing!$N$17:$N$23,FLOOR(('Frame Table'!K1546-($E$6*M1546)-($E$6*60*L1546))/'Frame Table'!$F$6,1)+1)</f>
        <v>58</v>
      </c>
      <c r="S1546">
        <f t="shared" si="478"/>
        <v>1538</v>
      </c>
      <c r="T1546">
        <f t="shared" ref="T1546:T1609" si="494">S1546*U$6</f>
        <v>2350064</v>
      </c>
      <c r="U1546">
        <f t="shared" si="488"/>
        <v>1</v>
      </c>
      <c r="V1546">
        <f t="shared" si="489"/>
        <v>31</v>
      </c>
      <c r="W1546">
        <f>INDEX(Testing!$K$17:$K$23,FLOOR(('Frame Table'!T1546-($E$6*V1546)-($E$6*60*U1546))/'Frame Table'!$F$6,1)+1)</f>
        <v>82</v>
      </c>
      <c r="X1546">
        <f t="shared" si="482"/>
        <v>79</v>
      </c>
      <c r="Y1546">
        <f>INDEX(Testing!$N$17:$N$23,FLOOR(('Frame Table'!T1546-($E$6*V1546)-($E$6*60*U1546))/'Frame Table'!$F$6,1)+1)</f>
        <v>77</v>
      </c>
      <c r="AB1546">
        <f t="shared" si="479"/>
        <v>1538</v>
      </c>
      <c r="AC1546">
        <f t="shared" ref="AC1546:AC1609" si="495">AB1546*AD$6</f>
        <v>1467252</v>
      </c>
      <c r="AD1546">
        <f t="shared" si="490"/>
        <v>0</v>
      </c>
      <c r="AE1546">
        <f t="shared" si="491"/>
        <v>57</v>
      </c>
      <c r="AF1546">
        <f>INDEX(Testing!$K$17:$K$23,FLOOR(('Frame Table'!AC1546-($E$6*AE1546)-($E$6*60*AD1546))/'Frame Table'!$F$6,1)+1)</f>
        <v>25</v>
      </c>
      <c r="AG1546">
        <f t="shared" si="483"/>
        <v>31</v>
      </c>
      <c r="AH1546">
        <f>INDEX(Testing!$N$17:$N$23,FLOOR(('Frame Table'!AC1546-($E$6*AE1546)-($E$6*60*AD1546))/'Frame Table'!$F$6,1)+1)</f>
        <v>19</v>
      </c>
    </row>
    <row r="1547" spans="1:34" x14ac:dyDescent="0.25">
      <c r="A1547">
        <f t="shared" ref="A1547:A1610" si="496">A1546+1</f>
        <v>1539</v>
      </c>
      <c r="B1547">
        <f t="shared" si="492"/>
        <v>1959147</v>
      </c>
      <c r="C1547">
        <f t="shared" si="484"/>
        <v>1</v>
      </c>
      <c r="D1547">
        <f t="shared" si="485"/>
        <v>16</v>
      </c>
      <c r="E1547">
        <f>INDEX(Testing!$K$17:$K$23,FLOOR(('Frame Table'!B1547-($E$6*D1547)-($E$6*60*C1547))/'Frame Table'!$F$6,1)+1)</f>
        <v>61</v>
      </c>
      <c r="F1547">
        <f t="shared" si="480"/>
        <v>52</v>
      </c>
      <c r="G1547">
        <f>INDEX(Testing!$N$17:$N$23,FLOOR(('Frame Table'!B1547-($E$6*D1547)-($E$6*60*C1547))/'Frame Table'!$F$6,1)+1)</f>
        <v>58</v>
      </c>
      <c r="J1547">
        <f t="shared" ref="J1547:J1610" si="497">J1546+1</f>
        <v>1539</v>
      </c>
      <c r="K1547">
        <f t="shared" si="493"/>
        <v>1679049</v>
      </c>
      <c r="L1547">
        <f t="shared" si="486"/>
        <v>1</v>
      </c>
      <c r="M1547">
        <f t="shared" si="487"/>
        <v>5</v>
      </c>
      <c r="N1547">
        <f>INDEX(Testing!$K$17:$K$23,FLOOR(('Frame Table'!K1547-($E$6*M1547)-($E$6*60*L1547))/'Frame Table'!$F$6,1)+1)</f>
        <v>61</v>
      </c>
      <c r="O1547">
        <f t="shared" si="481"/>
        <v>58</v>
      </c>
      <c r="P1547">
        <f>INDEX(Testing!$N$17:$N$23,FLOOR(('Frame Table'!K1547-($E$6*M1547)-($E$6*60*L1547))/'Frame Table'!$F$6,1)+1)</f>
        <v>58</v>
      </c>
      <c r="S1547">
        <f t="shared" ref="S1547:S1610" si="498">S1546+1</f>
        <v>1539</v>
      </c>
      <c r="T1547">
        <f t="shared" si="494"/>
        <v>2351592</v>
      </c>
      <c r="U1547">
        <f t="shared" si="488"/>
        <v>1</v>
      </c>
      <c r="V1547">
        <f t="shared" si="489"/>
        <v>31</v>
      </c>
      <c r="W1547">
        <f>INDEX(Testing!$K$17:$K$23,FLOOR(('Frame Table'!T1547-($E$6*V1547)-($E$6*60*U1547))/'Frame Table'!$F$6,1)+1)</f>
        <v>97</v>
      </c>
      <c r="X1547">
        <f t="shared" si="482"/>
        <v>85</v>
      </c>
      <c r="Y1547">
        <f>INDEX(Testing!$N$17:$N$23,FLOOR(('Frame Table'!T1547-($E$6*V1547)-($E$6*60*U1547))/'Frame Table'!$F$6,1)+1)</f>
        <v>96</v>
      </c>
      <c r="AB1547">
        <f t="shared" ref="AB1547:AB1610" si="499">AB1546+1</f>
        <v>1539</v>
      </c>
      <c r="AC1547">
        <f t="shared" si="495"/>
        <v>1468206</v>
      </c>
      <c r="AD1547">
        <f t="shared" si="490"/>
        <v>0</v>
      </c>
      <c r="AE1547">
        <f t="shared" si="491"/>
        <v>57</v>
      </c>
      <c r="AF1547">
        <f>INDEX(Testing!$K$17:$K$23,FLOOR(('Frame Table'!AC1547-($E$6*AE1547)-($E$6*60*AD1547))/'Frame Table'!$F$6,1)+1)</f>
        <v>48</v>
      </c>
      <c r="AG1547">
        <f t="shared" si="483"/>
        <v>35</v>
      </c>
      <c r="AH1547">
        <f>INDEX(Testing!$N$17:$N$23,FLOOR(('Frame Table'!AC1547-($E$6*AE1547)-($E$6*60*AD1547))/'Frame Table'!$F$6,1)+1)</f>
        <v>38</v>
      </c>
    </row>
    <row r="1548" spans="1:34" x14ac:dyDescent="0.25">
      <c r="A1548">
        <f t="shared" si="496"/>
        <v>1540</v>
      </c>
      <c r="B1548">
        <f t="shared" si="492"/>
        <v>1960420</v>
      </c>
      <c r="C1548">
        <f t="shared" si="484"/>
        <v>1</v>
      </c>
      <c r="D1548">
        <f t="shared" si="485"/>
        <v>16</v>
      </c>
      <c r="E1548">
        <f>INDEX(Testing!$K$17:$K$23,FLOOR(('Frame Table'!B1548-($E$6*D1548)-($E$6*60*C1548))/'Frame Table'!$F$6,1)+1)</f>
        <v>61</v>
      </c>
      <c r="F1548">
        <f t="shared" si="480"/>
        <v>57</v>
      </c>
      <c r="G1548">
        <f>INDEX(Testing!$N$17:$N$23,FLOOR(('Frame Table'!B1548-($E$6*D1548)-($E$6*60*C1548))/'Frame Table'!$F$6,1)+1)</f>
        <v>58</v>
      </c>
      <c r="J1548">
        <f t="shared" si="497"/>
        <v>1540</v>
      </c>
      <c r="K1548">
        <f t="shared" si="493"/>
        <v>1680140</v>
      </c>
      <c r="L1548">
        <f t="shared" si="486"/>
        <v>1</v>
      </c>
      <c r="M1548">
        <f t="shared" si="487"/>
        <v>5</v>
      </c>
      <c r="N1548">
        <f>INDEX(Testing!$K$17:$K$23,FLOOR(('Frame Table'!K1548-($E$6*M1548)-($E$6*60*L1548))/'Frame Table'!$F$6,1)+1)</f>
        <v>61</v>
      </c>
      <c r="O1548">
        <f t="shared" si="481"/>
        <v>63</v>
      </c>
      <c r="P1548">
        <f>INDEX(Testing!$N$17:$N$23,FLOOR(('Frame Table'!K1548-($E$6*M1548)-($E$6*60*L1548))/'Frame Table'!$F$6,1)+1)</f>
        <v>58</v>
      </c>
      <c r="S1548">
        <f t="shared" si="498"/>
        <v>1540</v>
      </c>
      <c r="T1548">
        <f t="shared" si="494"/>
        <v>2353120</v>
      </c>
      <c r="U1548">
        <f t="shared" si="488"/>
        <v>1</v>
      </c>
      <c r="V1548">
        <f t="shared" si="489"/>
        <v>31</v>
      </c>
      <c r="W1548">
        <f>INDEX(Testing!$K$17:$K$23,FLOOR(('Frame Table'!T1548-($E$6*V1548)-($E$6*60*U1548))/'Frame Table'!$F$6,1)+1)</f>
        <v>97</v>
      </c>
      <c r="X1548">
        <f t="shared" si="482"/>
        <v>91</v>
      </c>
      <c r="Y1548">
        <f>INDEX(Testing!$N$17:$N$23,FLOOR(('Frame Table'!T1548-($E$6*V1548)-($E$6*60*U1548))/'Frame Table'!$F$6,1)+1)</f>
        <v>96</v>
      </c>
      <c r="AB1548">
        <f t="shared" si="499"/>
        <v>1540</v>
      </c>
      <c r="AC1548">
        <f t="shared" si="495"/>
        <v>1469160</v>
      </c>
      <c r="AD1548">
        <f t="shared" si="490"/>
        <v>0</v>
      </c>
      <c r="AE1548">
        <f t="shared" si="491"/>
        <v>57</v>
      </c>
      <c r="AF1548">
        <f>INDEX(Testing!$K$17:$K$23,FLOOR(('Frame Table'!AC1548-($E$6*AE1548)-($E$6*60*AD1548))/'Frame Table'!$F$6,1)+1)</f>
        <v>48</v>
      </c>
      <c r="AG1548">
        <f t="shared" si="483"/>
        <v>38</v>
      </c>
      <c r="AH1548">
        <f>INDEX(Testing!$N$17:$N$23,FLOOR(('Frame Table'!AC1548-($E$6*AE1548)-($E$6*60*AD1548))/'Frame Table'!$F$6,1)+1)</f>
        <v>38</v>
      </c>
    </row>
    <row r="1549" spans="1:34" x14ac:dyDescent="0.25">
      <c r="A1549">
        <f t="shared" si="496"/>
        <v>1541</v>
      </c>
      <c r="B1549">
        <f t="shared" si="492"/>
        <v>1961693</v>
      </c>
      <c r="C1549">
        <f t="shared" si="484"/>
        <v>1</v>
      </c>
      <c r="D1549">
        <f t="shared" si="485"/>
        <v>16</v>
      </c>
      <c r="E1549">
        <f>INDEX(Testing!$K$17:$K$23,FLOOR(('Frame Table'!B1549-($E$6*D1549)-($E$6*60*C1549))/'Frame Table'!$F$6,1)+1)</f>
        <v>61</v>
      </c>
      <c r="F1549">
        <f t="shared" si="480"/>
        <v>62</v>
      </c>
      <c r="G1549">
        <f>INDEX(Testing!$N$17:$N$23,FLOOR(('Frame Table'!B1549-($E$6*D1549)-($E$6*60*C1549))/'Frame Table'!$F$6,1)+1)</f>
        <v>58</v>
      </c>
      <c r="J1549">
        <f t="shared" si="497"/>
        <v>1541</v>
      </c>
      <c r="K1549">
        <f t="shared" si="493"/>
        <v>1681231</v>
      </c>
      <c r="L1549">
        <f t="shared" si="486"/>
        <v>1</v>
      </c>
      <c r="M1549">
        <f t="shared" si="487"/>
        <v>5</v>
      </c>
      <c r="N1549">
        <f>INDEX(Testing!$K$17:$K$23,FLOOR(('Frame Table'!K1549-($E$6*M1549)-($E$6*60*L1549))/'Frame Table'!$F$6,1)+1)</f>
        <v>82</v>
      </c>
      <c r="O1549">
        <f t="shared" si="481"/>
        <v>67</v>
      </c>
      <c r="P1549">
        <f>INDEX(Testing!$N$17:$N$23,FLOOR(('Frame Table'!K1549-($E$6*M1549)-($E$6*60*L1549))/'Frame Table'!$F$6,1)+1)</f>
        <v>77</v>
      </c>
      <c r="S1549">
        <f t="shared" si="498"/>
        <v>1541</v>
      </c>
      <c r="T1549">
        <f t="shared" si="494"/>
        <v>2354648</v>
      </c>
      <c r="U1549">
        <f t="shared" si="488"/>
        <v>1</v>
      </c>
      <c r="V1549">
        <f t="shared" si="489"/>
        <v>31</v>
      </c>
      <c r="W1549">
        <f>INDEX(Testing!$K$17:$K$23,FLOOR(('Frame Table'!T1549-($E$6*V1549)-($E$6*60*U1549))/'Frame Table'!$F$6,1)+1)</f>
        <v>99</v>
      </c>
      <c r="X1549">
        <f t="shared" si="482"/>
        <v>97</v>
      </c>
      <c r="Y1549">
        <f>INDEX(Testing!$N$17:$N$23,FLOOR(('Frame Table'!T1549-($E$6*V1549)-($E$6*60*U1549))/'Frame Table'!$F$6,1)+1)</f>
        <v>99</v>
      </c>
      <c r="AB1549">
        <f t="shared" si="499"/>
        <v>1541</v>
      </c>
      <c r="AC1549">
        <f t="shared" si="495"/>
        <v>1470114</v>
      </c>
      <c r="AD1549">
        <f t="shared" si="490"/>
        <v>0</v>
      </c>
      <c r="AE1549">
        <f t="shared" si="491"/>
        <v>57</v>
      </c>
      <c r="AF1549">
        <f>INDEX(Testing!$K$17:$K$23,FLOOR(('Frame Table'!AC1549-($E$6*AE1549)-($E$6*60*AD1549))/'Frame Table'!$F$6,1)+1)</f>
        <v>48</v>
      </c>
      <c r="AG1549">
        <f t="shared" si="483"/>
        <v>42</v>
      </c>
      <c r="AH1549">
        <f>INDEX(Testing!$N$17:$N$23,FLOOR(('Frame Table'!AC1549-($E$6*AE1549)-($E$6*60*AD1549))/'Frame Table'!$F$6,1)+1)</f>
        <v>38</v>
      </c>
    </row>
    <row r="1550" spans="1:34" x14ac:dyDescent="0.25">
      <c r="A1550">
        <f t="shared" si="496"/>
        <v>1542</v>
      </c>
      <c r="B1550">
        <f t="shared" si="492"/>
        <v>1962966</v>
      </c>
      <c r="C1550">
        <f t="shared" si="484"/>
        <v>1</v>
      </c>
      <c r="D1550">
        <f t="shared" si="485"/>
        <v>16</v>
      </c>
      <c r="E1550">
        <f>INDEX(Testing!$K$17:$K$23,FLOOR(('Frame Table'!B1550-($E$6*D1550)-($E$6*60*C1550))/'Frame Table'!$F$6,1)+1)</f>
        <v>82</v>
      </c>
      <c r="F1550">
        <f t="shared" si="480"/>
        <v>67</v>
      </c>
      <c r="G1550">
        <f>INDEX(Testing!$N$17:$N$23,FLOOR(('Frame Table'!B1550-($E$6*D1550)-($E$6*60*C1550))/'Frame Table'!$F$6,1)+1)</f>
        <v>77</v>
      </c>
      <c r="J1550">
        <f t="shared" si="497"/>
        <v>1542</v>
      </c>
      <c r="K1550">
        <f t="shared" si="493"/>
        <v>1682322</v>
      </c>
      <c r="L1550">
        <f t="shared" si="486"/>
        <v>1</v>
      </c>
      <c r="M1550">
        <f t="shared" si="487"/>
        <v>5</v>
      </c>
      <c r="N1550">
        <f>INDEX(Testing!$K$17:$K$23,FLOOR(('Frame Table'!K1550-($E$6*M1550)-($E$6*60*L1550))/'Frame Table'!$F$6,1)+1)</f>
        <v>82</v>
      </c>
      <c r="O1550">
        <f t="shared" si="481"/>
        <v>71</v>
      </c>
      <c r="P1550">
        <f>INDEX(Testing!$N$17:$N$23,FLOOR(('Frame Table'!K1550-($E$6*M1550)-($E$6*60*L1550))/'Frame Table'!$F$6,1)+1)</f>
        <v>77</v>
      </c>
      <c r="S1550">
        <f t="shared" si="498"/>
        <v>1542</v>
      </c>
      <c r="T1550">
        <f t="shared" si="494"/>
        <v>2356176</v>
      </c>
      <c r="U1550">
        <f t="shared" si="488"/>
        <v>1</v>
      </c>
      <c r="V1550">
        <f t="shared" si="489"/>
        <v>32</v>
      </c>
      <c r="W1550">
        <f>INDEX(Testing!$K$17:$K$23,FLOOR(('Frame Table'!T1550-($E$6*V1550)-($E$6*60*U1550))/'Frame Table'!$F$6,1)+1)</f>
        <v>0</v>
      </c>
      <c r="X1550">
        <f t="shared" si="482"/>
        <v>3</v>
      </c>
      <c r="Y1550">
        <f>INDEX(Testing!$N$17:$N$23,FLOOR(('Frame Table'!T1550-($E$6*V1550)-($E$6*60*U1550))/'Frame Table'!$F$6,1)+1)</f>
        <v>0</v>
      </c>
      <c r="AB1550">
        <f t="shared" si="499"/>
        <v>1542</v>
      </c>
      <c r="AC1550">
        <f t="shared" si="495"/>
        <v>1471068</v>
      </c>
      <c r="AD1550">
        <f t="shared" si="490"/>
        <v>0</v>
      </c>
      <c r="AE1550">
        <f t="shared" si="491"/>
        <v>57</v>
      </c>
      <c r="AF1550">
        <f>INDEX(Testing!$K$17:$K$23,FLOOR(('Frame Table'!AC1550-($E$6*AE1550)-($E$6*60*AD1550))/'Frame Table'!$F$6,1)+1)</f>
        <v>48</v>
      </c>
      <c r="AG1550">
        <f t="shared" si="483"/>
        <v>46</v>
      </c>
      <c r="AH1550">
        <f>INDEX(Testing!$N$17:$N$23,FLOOR(('Frame Table'!AC1550-($E$6*AE1550)-($E$6*60*AD1550))/'Frame Table'!$F$6,1)+1)</f>
        <v>38</v>
      </c>
    </row>
    <row r="1551" spans="1:34" x14ac:dyDescent="0.25">
      <c r="A1551">
        <f t="shared" si="496"/>
        <v>1543</v>
      </c>
      <c r="B1551">
        <f t="shared" si="492"/>
        <v>1964239</v>
      </c>
      <c r="C1551">
        <f t="shared" si="484"/>
        <v>1</v>
      </c>
      <c r="D1551">
        <f t="shared" si="485"/>
        <v>16</v>
      </c>
      <c r="E1551">
        <f>INDEX(Testing!$K$17:$K$23,FLOOR(('Frame Table'!B1551-($E$6*D1551)-($E$6*60*C1551))/'Frame Table'!$F$6,1)+1)</f>
        <v>82</v>
      </c>
      <c r="F1551">
        <f t="shared" si="480"/>
        <v>72</v>
      </c>
      <c r="G1551">
        <f>INDEX(Testing!$N$17:$N$23,FLOOR(('Frame Table'!B1551-($E$6*D1551)-($E$6*60*C1551))/'Frame Table'!$F$6,1)+1)</f>
        <v>77</v>
      </c>
      <c r="J1551">
        <f t="shared" si="497"/>
        <v>1543</v>
      </c>
      <c r="K1551">
        <f t="shared" si="493"/>
        <v>1683413</v>
      </c>
      <c r="L1551">
        <f t="shared" si="486"/>
        <v>1</v>
      </c>
      <c r="M1551">
        <f t="shared" si="487"/>
        <v>5</v>
      </c>
      <c r="N1551">
        <f>INDEX(Testing!$K$17:$K$23,FLOOR(('Frame Table'!K1551-($E$6*M1551)-($E$6*60*L1551))/'Frame Table'!$F$6,1)+1)</f>
        <v>82</v>
      </c>
      <c r="O1551">
        <f t="shared" si="481"/>
        <v>75</v>
      </c>
      <c r="P1551">
        <f>INDEX(Testing!$N$17:$N$23,FLOOR(('Frame Table'!K1551-($E$6*M1551)-($E$6*60*L1551))/'Frame Table'!$F$6,1)+1)</f>
        <v>77</v>
      </c>
      <c r="S1551">
        <f t="shared" si="498"/>
        <v>1543</v>
      </c>
      <c r="T1551">
        <f t="shared" si="494"/>
        <v>2357704</v>
      </c>
      <c r="U1551">
        <f t="shared" si="488"/>
        <v>1</v>
      </c>
      <c r="V1551">
        <f t="shared" si="489"/>
        <v>32</v>
      </c>
      <c r="W1551">
        <f>INDEX(Testing!$K$17:$K$23,FLOOR(('Frame Table'!T1551-($E$6*V1551)-($E$6*60*U1551))/'Frame Table'!$F$6,1)+1)</f>
        <v>0</v>
      </c>
      <c r="X1551">
        <f t="shared" si="482"/>
        <v>9</v>
      </c>
      <c r="Y1551">
        <f>INDEX(Testing!$N$17:$N$23,FLOOR(('Frame Table'!T1551-($E$6*V1551)-($E$6*60*U1551))/'Frame Table'!$F$6,1)+1)</f>
        <v>0</v>
      </c>
      <c r="AB1551">
        <f t="shared" si="499"/>
        <v>1543</v>
      </c>
      <c r="AC1551">
        <f t="shared" si="495"/>
        <v>1472022</v>
      </c>
      <c r="AD1551">
        <f t="shared" si="490"/>
        <v>0</v>
      </c>
      <c r="AE1551">
        <f t="shared" si="491"/>
        <v>57</v>
      </c>
      <c r="AF1551">
        <f>INDEX(Testing!$K$17:$K$23,FLOOR(('Frame Table'!AC1551-($E$6*AE1551)-($E$6*60*AD1551))/'Frame Table'!$F$6,1)+1)</f>
        <v>61</v>
      </c>
      <c r="AG1551">
        <f t="shared" si="483"/>
        <v>50</v>
      </c>
      <c r="AH1551">
        <f>INDEX(Testing!$N$17:$N$23,FLOOR(('Frame Table'!AC1551-($E$6*AE1551)-($E$6*60*AD1551))/'Frame Table'!$F$6,1)+1)</f>
        <v>58</v>
      </c>
    </row>
    <row r="1552" spans="1:34" x14ac:dyDescent="0.25">
      <c r="A1552">
        <f t="shared" si="496"/>
        <v>1544</v>
      </c>
      <c r="B1552">
        <f t="shared" si="492"/>
        <v>1965512</v>
      </c>
      <c r="C1552">
        <f t="shared" si="484"/>
        <v>1</v>
      </c>
      <c r="D1552">
        <f t="shared" si="485"/>
        <v>16</v>
      </c>
      <c r="E1552">
        <f>INDEX(Testing!$K$17:$K$23,FLOOR(('Frame Table'!B1552-($E$6*D1552)-($E$6*60*C1552))/'Frame Table'!$F$6,1)+1)</f>
        <v>82</v>
      </c>
      <c r="F1552">
        <f t="shared" si="480"/>
        <v>77</v>
      </c>
      <c r="G1552">
        <f>INDEX(Testing!$N$17:$N$23,FLOOR(('Frame Table'!B1552-($E$6*D1552)-($E$6*60*C1552))/'Frame Table'!$F$6,1)+1)</f>
        <v>77</v>
      </c>
      <c r="J1552">
        <f t="shared" si="497"/>
        <v>1544</v>
      </c>
      <c r="K1552">
        <f t="shared" si="493"/>
        <v>1684504</v>
      </c>
      <c r="L1552">
        <f t="shared" si="486"/>
        <v>1</v>
      </c>
      <c r="M1552">
        <f t="shared" si="487"/>
        <v>5</v>
      </c>
      <c r="N1552">
        <f>INDEX(Testing!$K$17:$K$23,FLOOR(('Frame Table'!K1552-($E$6*M1552)-($E$6*60*L1552))/'Frame Table'!$F$6,1)+1)</f>
        <v>97</v>
      </c>
      <c r="O1552">
        <f t="shared" si="481"/>
        <v>80</v>
      </c>
      <c r="P1552">
        <f>INDEX(Testing!$N$17:$N$23,FLOOR(('Frame Table'!K1552-($E$6*M1552)-($E$6*60*L1552))/'Frame Table'!$F$6,1)+1)</f>
        <v>96</v>
      </c>
      <c r="S1552">
        <f t="shared" si="498"/>
        <v>1544</v>
      </c>
      <c r="T1552">
        <f t="shared" si="494"/>
        <v>2359232</v>
      </c>
      <c r="U1552">
        <f t="shared" si="488"/>
        <v>1</v>
      </c>
      <c r="V1552">
        <f t="shared" si="489"/>
        <v>32</v>
      </c>
      <c r="W1552">
        <f>INDEX(Testing!$K$17:$K$23,FLOOR(('Frame Table'!T1552-($E$6*V1552)-($E$6*60*U1552))/'Frame Table'!$F$6,1)+1)</f>
        <v>0</v>
      </c>
      <c r="X1552">
        <f t="shared" si="482"/>
        <v>15</v>
      </c>
      <c r="Y1552">
        <f>INDEX(Testing!$N$17:$N$23,FLOOR(('Frame Table'!T1552-($E$6*V1552)-($E$6*60*U1552))/'Frame Table'!$F$6,1)+1)</f>
        <v>0</v>
      </c>
      <c r="AB1552">
        <f t="shared" si="499"/>
        <v>1544</v>
      </c>
      <c r="AC1552">
        <f t="shared" si="495"/>
        <v>1472976</v>
      </c>
      <c r="AD1552">
        <f t="shared" si="490"/>
        <v>0</v>
      </c>
      <c r="AE1552">
        <f t="shared" si="491"/>
        <v>57</v>
      </c>
      <c r="AF1552">
        <f>INDEX(Testing!$K$17:$K$23,FLOOR(('Frame Table'!AC1552-($E$6*AE1552)-($E$6*60*AD1552))/'Frame Table'!$F$6,1)+1)</f>
        <v>61</v>
      </c>
      <c r="AG1552">
        <f t="shared" si="483"/>
        <v>53</v>
      </c>
      <c r="AH1552">
        <f>INDEX(Testing!$N$17:$N$23,FLOOR(('Frame Table'!AC1552-($E$6*AE1552)-($E$6*60*AD1552))/'Frame Table'!$F$6,1)+1)</f>
        <v>58</v>
      </c>
    </row>
    <row r="1553" spans="1:34" x14ac:dyDescent="0.25">
      <c r="A1553">
        <f t="shared" si="496"/>
        <v>1545</v>
      </c>
      <c r="B1553">
        <f t="shared" si="492"/>
        <v>1966785</v>
      </c>
      <c r="C1553">
        <f t="shared" si="484"/>
        <v>1</v>
      </c>
      <c r="D1553">
        <f t="shared" si="485"/>
        <v>16</v>
      </c>
      <c r="E1553">
        <f>INDEX(Testing!$K$17:$K$23,FLOOR(('Frame Table'!B1553-($E$6*D1553)-($E$6*60*C1553))/'Frame Table'!$F$6,1)+1)</f>
        <v>97</v>
      </c>
      <c r="F1553">
        <f t="shared" si="480"/>
        <v>82</v>
      </c>
      <c r="G1553">
        <f>INDEX(Testing!$N$17:$N$23,FLOOR(('Frame Table'!B1553-($E$6*D1553)-($E$6*60*C1553))/'Frame Table'!$F$6,1)+1)</f>
        <v>96</v>
      </c>
      <c r="J1553">
        <f t="shared" si="497"/>
        <v>1545</v>
      </c>
      <c r="K1553">
        <f t="shared" si="493"/>
        <v>1685595</v>
      </c>
      <c r="L1553">
        <f t="shared" si="486"/>
        <v>1</v>
      </c>
      <c r="M1553">
        <f t="shared" si="487"/>
        <v>5</v>
      </c>
      <c r="N1553">
        <f>INDEX(Testing!$K$17:$K$23,FLOOR(('Frame Table'!K1553-($E$6*M1553)-($E$6*60*L1553))/'Frame Table'!$F$6,1)+1)</f>
        <v>97</v>
      </c>
      <c r="O1553">
        <f t="shared" si="481"/>
        <v>84</v>
      </c>
      <c r="P1553">
        <f>INDEX(Testing!$N$17:$N$23,FLOOR(('Frame Table'!K1553-($E$6*M1553)-($E$6*60*L1553))/'Frame Table'!$F$6,1)+1)</f>
        <v>96</v>
      </c>
      <c r="S1553">
        <f t="shared" si="498"/>
        <v>1545</v>
      </c>
      <c r="T1553">
        <f t="shared" si="494"/>
        <v>2360760</v>
      </c>
      <c r="U1553">
        <f t="shared" si="488"/>
        <v>1</v>
      </c>
      <c r="V1553">
        <f t="shared" si="489"/>
        <v>32</v>
      </c>
      <c r="W1553">
        <f>INDEX(Testing!$K$17:$K$23,FLOOR(('Frame Table'!T1553-($E$6*V1553)-($E$6*60*U1553))/'Frame Table'!$F$6,1)+1)</f>
        <v>25</v>
      </c>
      <c r="X1553">
        <f t="shared" si="482"/>
        <v>21</v>
      </c>
      <c r="Y1553">
        <f>INDEX(Testing!$N$17:$N$23,FLOOR(('Frame Table'!T1553-($E$6*V1553)-($E$6*60*U1553))/'Frame Table'!$F$6,1)+1)</f>
        <v>19</v>
      </c>
      <c r="AB1553">
        <f t="shared" si="499"/>
        <v>1545</v>
      </c>
      <c r="AC1553">
        <f t="shared" si="495"/>
        <v>1473930</v>
      </c>
      <c r="AD1553">
        <f t="shared" si="490"/>
        <v>0</v>
      </c>
      <c r="AE1553">
        <f t="shared" si="491"/>
        <v>57</v>
      </c>
      <c r="AF1553">
        <f>INDEX(Testing!$K$17:$K$23,FLOOR(('Frame Table'!AC1553-($E$6*AE1553)-($E$6*60*AD1553))/'Frame Table'!$F$6,1)+1)</f>
        <v>61</v>
      </c>
      <c r="AG1553">
        <f t="shared" si="483"/>
        <v>57</v>
      </c>
      <c r="AH1553">
        <f>INDEX(Testing!$N$17:$N$23,FLOOR(('Frame Table'!AC1553-($E$6*AE1553)-($E$6*60*AD1553))/'Frame Table'!$F$6,1)+1)</f>
        <v>58</v>
      </c>
    </row>
    <row r="1554" spans="1:34" x14ac:dyDescent="0.25">
      <c r="A1554">
        <f t="shared" si="496"/>
        <v>1546</v>
      </c>
      <c r="B1554">
        <f t="shared" si="492"/>
        <v>1968058</v>
      </c>
      <c r="C1554">
        <f t="shared" si="484"/>
        <v>1</v>
      </c>
      <c r="D1554">
        <f t="shared" si="485"/>
        <v>16</v>
      </c>
      <c r="E1554">
        <f>INDEX(Testing!$K$17:$K$23,FLOOR(('Frame Table'!B1554-($E$6*D1554)-($E$6*60*C1554))/'Frame Table'!$F$6,1)+1)</f>
        <v>97</v>
      </c>
      <c r="F1554">
        <f t="shared" si="480"/>
        <v>87</v>
      </c>
      <c r="G1554">
        <f>INDEX(Testing!$N$17:$N$23,FLOOR(('Frame Table'!B1554-($E$6*D1554)-($E$6*60*C1554))/'Frame Table'!$F$6,1)+1)</f>
        <v>96</v>
      </c>
      <c r="J1554">
        <f t="shared" si="497"/>
        <v>1546</v>
      </c>
      <c r="K1554">
        <f t="shared" si="493"/>
        <v>1686686</v>
      </c>
      <c r="L1554">
        <f t="shared" si="486"/>
        <v>1</v>
      </c>
      <c r="M1554">
        <f t="shared" si="487"/>
        <v>5</v>
      </c>
      <c r="N1554">
        <f>INDEX(Testing!$K$17:$K$23,FLOOR(('Frame Table'!K1554-($E$6*M1554)-($E$6*60*L1554))/'Frame Table'!$F$6,1)+1)</f>
        <v>97</v>
      </c>
      <c r="O1554">
        <f t="shared" si="481"/>
        <v>88</v>
      </c>
      <c r="P1554">
        <f>INDEX(Testing!$N$17:$N$23,FLOOR(('Frame Table'!K1554-($E$6*M1554)-($E$6*60*L1554))/'Frame Table'!$F$6,1)+1)</f>
        <v>96</v>
      </c>
      <c r="S1554">
        <f t="shared" si="498"/>
        <v>1546</v>
      </c>
      <c r="T1554">
        <f t="shared" si="494"/>
        <v>2362288</v>
      </c>
      <c r="U1554">
        <f t="shared" si="488"/>
        <v>1</v>
      </c>
      <c r="V1554">
        <f t="shared" si="489"/>
        <v>32</v>
      </c>
      <c r="W1554">
        <f>INDEX(Testing!$K$17:$K$23,FLOOR(('Frame Table'!T1554-($E$6*V1554)-($E$6*60*U1554))/'Frame Table'!$F$6,1)+1)</f>
        <v>25</v>
      </c>
      <c r="X1554">
        <f t="shared" si="482"/>
        <v>27</v>
      </c>
      <c r="Y1554">
        <f>INDEX(Testing!$N$17:$N$23,FLOOR(('Frame Table'!T1554-($E$6*V1554)-($E$6*60*U1554))/'Frame Table'!$F$6,1)+1)</f>
        <v>19</v>
      </c>
      <c r="AB1554">
        <f t="shared" si="499"/>
        <v>1546</v>
      </c>
      <c r="AC1554">
        <f t="shared" si="495"/>
        <v>1474884</v>
      </c>
      <c r="AD1554">
        <f t="shared" si="490"/>
        <v>0</v>
      </c>
      <c r="AE1554">
        <f t="shared" si="491"/>
        <v>57</v>
      </c>
      <c r="AF1554">
        <f>INDEX(Testing!$K$17:$K$23,FLOOR(('Frame Table'!AC1554-($E$6*AE1554)-($E$6*60*AD1554))/'Frame Table'!$F$6,1)+1)</f>
        <v>61</v>
      </c>
      <c r="AG1554">
        <f t="shared" si="483"/>
        <v>61</v>
      </c>
      <c r="AH1554">
        <f>INDEX(Testing!$N$17:$N$23,FLOOR(('Frame Table'!AC1554-($E$6*AE1554)-($E$6*60*AD1554))/'Frame Table'!$F$6,1)+1)</f>
        <v>58</v>
      </c>
    </row>
    <row r="1555" spans="1:34" x14ac:dyDescent="0.25">
      <c r="A1555">
        <f t="shared" si="496"/>
        <v>1547</v>
      </c>
      <c r="B1555">
        <f t="shared" si="492"/>
        <v>1969331</v>
      </c>
      <c r="C1555">
        <f t="shared" si="484"/>
        <v>1</v>
      </c>
      <c r="D1555">
        <f t="shared" si="485"/>
        <v>16</v>
      </c>
      <c r="E1555">
        <f>INDEX(Testing!$K$17:$K$23,FLOOR(('Frame Table'!B1555-($E$6*D1555)-($E$6*60*C1555))/'Frame Table'!$F$6,1)+1)</f>
        <v>97</v>
      </c>
      <c r="F1555">
        <f t="shared" si="480"/>
        <v>92</v>
      </c>
      <c r="G1555">
        <f>INDEX(Testing!$N$17:$N$23,FLOOR(('Frame Table'!B1555-($E$6*D1555)-($E$6*60*C1555))/'Frame Table'!$F$6,1)+1)</f>
        <v>96</v>
      </c>
      <c r="J1555">
        <f t="shared" si="497"/>
        <v>1547</v>
      </c>
      <c r="K1555">
        <f t="shared" si="493"/>
        <v>1687777</v>
      </c>
      <c r="L1555">
        <f t="shared" si="486"/>
        <v>1</v>
      </c>
      <c r="M1555">
        <f t="shared" si="487"/>
        <v>5</v>
      </c>
      <c r="N1555">
        <f>INDEX(Testing!$K$17:$K$23,FLOOR(('Frame Table'!K1555-($E$6*M1555)-($E$6*60*L1555))/'Frame Table'!$F$6,1)+1)</f>
        <v>97</v>
      </c>
      <c r="O1555">
        <f t="shared" si="481"/>
        <v>92</v>
      </c>
      <c r="P1555">
        <f>INDEX(Testing!$N$17:$N$23,FLOOR(('Frame Table'!K1555-($E$6*M1555)-($E$6*60*L1555))/'Frame Table'!$F$6,1)+1)</f>
        <v>96</v>
      </c>
      <c r="S1555">
        <f t="shared" si="498"/>
        <v>1547</v>
      </c>
      <c r="T1555">
        <f t="shared" si="494"/>
        <v>2363816</v>
      </c>
      <c r="U1555">
        <f t="shared" si="488"/>
        <v>1</v>
      </c>
      <c r="V1555">
        <f t="shared" si="489"/>
        <v>32</v>
      </c>
      <c r="W1555">
        <f>INDEX(Testing!$K$17:$K$23,FLOOR(('Frame Table'!T1555-($E$6*V1555)-($E$6*60*U1555))/'Frame Table'!$F$6,1)+1)</f>
        <v>48</v>
      </c>
      <c r="X1555">
        <f t="shared" si="482"/>
        <v>33</v>
      </c>
      <c r="Y1555">
        <f>INDEX(Testing!$N$17:$N$23,FLOOR(('Frame Table'!T1555-($E$6*V1555)-($E$6*60*U1555))/'Frame Table'!$F$6,1)+1)</f>
        <v>38</v>
      </c>
      <c r="AB1555">
        <f t="shared" si="499"/>
        <v>1547</v>
      </c>
      <c r="AC1555">
        <f t="shared" si="495"/>
        <v>1475838</v>
      </c>
      <c r="AD1555">
        <f t="shared" si="490"/>
        <v>0</v>
      </c>
      <c r="AE1555">
        <f t="shared" si="491"/>
        <v>57</v>
      </c>
      <c r="AF1555">
        <f>INDEX(Testing!$K$17:$K$23,FLOOR(('Frame Table'!AC1555-($E$6*AE1555)-($E$6*60*AD1555))/'Frame Table'!$F$6,1)+1)</f>
        <v>82</v>
      </c>
      <c r="AG1555">
        <f t="shared" si="483"/>
        <v>64</v>
      </c>
      <c r="AH1555">
        <f>INDEX(Testing!$N$17:$N$23,FLOOR(('Frame Table'!AC1555-($E$6*AE1555)-($E$6*60*AD1555))/'Frame Table'!$F$6,1)+1)</f>
        <v>77</v>
      </c>
    </row>
    <row r="1556" spans="1:34" x14ac:dyDescent="0.25">
      <c r="A1556">
        <f t="shared" si="496"/>
        <v>1548</v>
      </c>
      <c r="B1556">
        <f t="shared" si="492"/>
        <v>1970604</v>
      </c>
      <c r="C1556">
        <f t="shared" si="484"/>
        <v>1</v>
      </c>
      <c r="D1556">
        <f t="shared" si="485"/>
        <v>16</v>
      </c>
      <c r="E1556">
        <f>INDEX(Testing!$K$17:$K$23,FLOOR(('Frame Table'!B1556-($E$6*D1556)-($E$6*60*C1556))/'Frame Table'!$F$6,1)+1)</f>
        <v>99</v>
      </c>
      <c r="F1556">
        <f t="shared" si="480"/>
        <v>97</v>
      </c>
      <c r="G1556">
        <f>INDEX(Testing!$N$17:$N$23,FLOOR(('Frame Table'!B1556-($E$6*D1556)-($E$6*60*C1556))/'Frame Table'!$F$6,1)+1)</f>
        <v>99</v>
      </c>
      <c r="J1556">
        <f t="shared" si="497"/>
        <v>1548</v>
      </c>
      <c r="K1556">
        <f t="shared" si="493"/>
        <v>1688868</v>
      </c>
      <c r="L1556">
        <f t="shared" si="486"/>
        <v>1</v>
      </c>
      <c r="M1556">
        <f t="shared" si="487"/>
        <v>5</v>
      </c>
      <c r="N1556">
        <f>INDEX(Testing!$K$17:$K$23,FLOOR(('Frame Table'!K1556-($E$6*M1556)-($E$6*60*L1556))/'Frame Table'!$F$6,1)+1)</f>
        <v>99</v>
      </c>
      <c r="O1556">
        <f t="shared" si="481"/>
        <v>97</v>
      </c>
      <c r="P1556">
        <f>INDEX(Testing!$N$17:$N$23,FLOOR(('Frame Table'!K1556-($E$6*M1556)-($E$6*60*L1556))/'Frame Table'!$F$6,1)+1)</f>
        <v>99</v>
      </c>
      <c r="S1556">
        <f t="shared" si="498"/>
        <v>1548</v>
      </c>
      <c r="T1556">
        <f t="shared" si="494"/>
        <v>2365344</v>
      </c>
      <c r="U1556">
        <f t="shared" si="488"/>
        <v>1</v>
      </c>
      <c r="V1556">
        <f t="shared" si="489"/>
        <v>32</v>
      </c>
      <c r="W1556">
        <f>INDEX(Testing!$K$17:$K$23,FLOOR(('Frame Table'!T1556-($E$6*V1556)-($E$6*60*U1556))/'Frame Table'!$F$6,1)+1)</f>
        <v>48</v>
      </c>
      <c r="X1556">
        <f t="shared" si="482"/>
        <v>39</v>
      </c>
      <c r="Y1556">
        <f>INDEX(Testing!$N$17:$N$23,FLOOR(('Frame Table'!T1556-($E$6*V1556)-($E$6*60*U1556))/'Frame Table'!$F$6,1)+1)</f>
        <v>38</v>
      </c>
      <c r="AB1556">
        <f t="shared" si="499"/>
        <v>1548</v>
      </c>
      <c r="AC1556">
        <f t="shared" si="495"/>
        <v>1476792</v>
      </c>
      <c r="AD1556">
        <f t="shared" si="490"/>
        <v>0</v>
      </c>
      <c r="AE1556">
        <f t="shared" si="491"/>
        <v>57</v>
      </c>
      <c r="AF1556">
        <f>INDEX(Testing!$K$17:$K$23,FLOOR(('Frame Table'!AC1556-($E$6*AE1556)-($E$6*60*AD1556))/'Frame Table'!$F$6,1)+1)</f>
        <v>82</v>
      </c>
      <c r="AG1556">
        <f t="shared" si="483"/>
        <v>68</v>
      </c>
      <c r="AH1556">
        <f>INDEX(Testing!$N$17:$N$23,FLOOR(('Frame Table'!AC1556-($E$6*AE1556)-($E$6*60*AD1556))/'Frame Table'!$F$6,1)+1)</f>
        <v>77</v>
      </c>
    </row>
    <row r="1557" spans="1:34" x14ac:dyDescent="0.25">
      <c r="A1557">
        <f t="shared" si="496"/>
        <v>1549</v>
      </c>
      <c r="B1557">
        <f t="shared" si="492"/>
        <v>1971877</v>
      </c>
      <c r="C1557">
        <f t="shared" si="484"/>
        <v>1</v>
      </c>
      <c r="D1557">
        <f t="shared" si="485"/>
        <v>17</v>
      </c>
      <c r="E1557">
        <f>INDEX(Testing!$K$17:$K$23,FLOOR(('Frame Table'!B1557-($E$6*D1557)-($E$6*60*C1557))/'Frame Table'!$F$6,1)+1)</f>
        <v>0</v>
      </c>
      <c r="F1557">
        <f t="shared" si="480"/>
        <v>2</v>
      </c>
      <c r="G1557">
        <f>INDEX(Testing!$N$17:$N$23,FLOOR(('Frame Table'!B1557-($E$6*D1557)-($E$6*60*C1557))/'Frame Table'!$F$6,1)+1)</f>
        <v>0</v>
      </c>
      <c r="J1557">
        <f t="shared" si="497"/>
        <v>1549</v>
      </c>
      <c r="K1557">
        <f t="shared" si="493"/>
        <v>1689959</v>
      </c>
      <c r="L1557">
        <f t="shared" si="486"/>
        <v>1</v>
      </c>
      <c r="M1557">
        <f t="shared" si="487"/>
        <v>6</v>
      </c>
      <c r="N1557">
        <f>INDEX(Testing!$K$17:$K$23,FLOOR(('Frame Table'!K1557-($E$6*M1557)-($E$6*60*L1557))/'Frame Table'!$F$6,1)+1)</f>
        <v>0</v>
      </c>
      <c r="O1557">
        <f t="shared" si="481"/>
        <v>1</v>
      </c>
      <c r="P1557">
        <f>INDEX(Testing!$N$17:$N$23,FLOOR(('Frame Table'!K1557-($E$6*M1557)-($E$6*60*L1557))/'Frame Table'!$F$6,1)+1)</f>
        <v>0</v>
      </c>
      <c r="S1557">
        <f t="shared" si="498"/>
        <v>1549</v>
      </c>
      <c r="T1557">
        <f t="shared" si="494"/>
        <v>2366872</v>
      </c>
      <c r="U1557">
        <f t="shared" si="488"/>
        <v>1</v>
      </c>
      <c r="V1557">
        <f t="shared" si="489"/>
        <v>32</v>
      </c>
      <c r="W1557">
        <f>INDEX(Testing!$K$17:$K$23,FLOOR(('Frame Table'!T1557-($E$6*V1557)-($E$6*60*U1557))/'Frame Table'!$F$6,1)+1)</f>
        <v>48</v>
      </c>
      <c r="X1557">
        <f t="shared" si="482"/>
        <v>45</v>
      </c>
      <c r="Y1557">
        <f>INDEX(Testing!$N$17:$N$23,FLOOR(('Frame Table'!T1557-($E$6*V1557)-($E$6*60*U1557))/'Frame Table'!$F$6,1)+1)</f>
        <v>38</v>
      </c>
      <c r="AB1557">
        <f t="shared" si="499"/>
        <v>1549</v>
      </c>
      <c r="AC1557">
        <f t="shared" si="495"/>
        <v>1477746</v>
      </c>
      <c r="AD1557">
        <f t="shared" si="490"/>
        <v>0</v>
      </c>
      <c r="AE1557">
        <f t="shared" si="491"/>
        <v>57</v>
      </c>
      <c r="AF1557">
        <f>INDEX(Testing!$K$17:$K$23,FLOOR(('Frame Table'!AC1557-($E$6*AE1557)-($E$6*60*AD1557))/'Frame Table'!$F$6,1)+1)</f>
        <v>82</v>
      </c>
      <c r="AG1557">
        <f t="shared" si="483"/>
        <v>72</v>
      </c>
      <c r="AH1557">
        <f>INDEX(Testing!$N$17:$N$23,FLOOR(('Frame Table'!AC1557-($E$6*AE1557)-($E$6*60*AD1557))/'Frame Table'!$F$6,1)+1)</f>
        <v>77</v>
      </c>
    </row>
    <row r="1558" spans="1:34" x14ac:dyDescent="0.25">
      <c r="A1558">
        <f t="shared" si="496"/>
        <v>1550</v>
      </c>
      <c r="B1558">
        <f t="shared" si="492"/>
        <v>1973150</v>
      </c>
      <c r="C1558">
        <f t="shared" si="484"/>
        <v>1</v>
      </c>
      <c r="D1558">
        <f t="shared" si="485"/>
        <v>17</v>
      </c>
      <c r="E1558">
        <f>INDEX(Testing!$K$17:$K$23,FLOOR(('Frame Table'!B1558-($E$6*D1558)-($E$6*60*C1558))/'Frame Table'!$F$6,1)+1)</f>
        <v>0</v>
      </c>
      <c r="F1558">
        <f t="shared" si="480"/>
        <v>7</v>
      </c>
      <c r="G1558">
        <f>INDEX(Testing!$N$17:$N$23,FLOOR(('Frame Table'!B1558-($E$6*D1558)-($E$6*60*C1558))/'Frame Table'!$F$6,1)+1)</f>
        <v>0</v>
      </c>
      <c r="J1558">
        <f t="shared" si="497"/>
        <v>1550</v>
      </c>
      <c r="K1558">
        <f t="shared" si="493"/>
        <v>1691050</v>
      </c>
      <c r="L1558">
        <f t="shared" si="486"/>
        <v>1</v>
      </c>
      <c r="M1558">
        <f t="shared" si="487"/>
        <v>6</v>
      </c>
      <c r="N1558">
        <f>INDEX(Testing!$K$17:$K$23,FLOOR(('Frame Table'!K1558-($E$6*M1558)-($E$6*60*L1558))/'Frame Table'!$F$6,1)+1)</f>
        <v>0</v>
      </c>
      <c r="O1558">
        <f t="shared" si="481"/>
        <v>5</v>
      </c>
      <c r="P1558">
        <f>INDEX(Testing!$N$17:$N$23,FLOOR(('Frame Table'!K1558-($E$6*M1558)-($E$6*60*L1558))/'Frame Table'!$F$6,1)+1)</f>
        <v>0</v>
      </c>
      <c r="S1558">
        <f t="shared" si="498"/>
        <v>1550</v>
      </c>
      <c r="T1558">
        <f t="shared" si="494"/>
        <v>2368400</v>
      </c>
      <c r="U1558">
        <f t="shared" si="488"/>
        <v>1</v>
      </c>
      <c r="V1558">
        <f t="shared" si="489"/>
        <v>32</v>
      </c>
      <c r="W1558">
        <f>INDEX(Testing!$K$17:$K$23,FLOOR(('Frame Table'!T1558-($E$6*V1558)-($E$6*60*U1558))/'Frame Table'!$F$6,1)+1)</f>
        <v>61</v>
      </c>
      <c r="X1558">
        <f t="shared" si="482"/>
        <v>51</v>
      </c>
      <c r="Y1558">
        <f>INDEX(Testing!$N$17:$N$23,FLOOR(('Frame Table'!T1558-($E$6*V1558)-($E$6*60*U1558))/'Frame Table'!$F$6,1)+1)</f>
        <v>58</v>
      </c>
      <c r="AB1558">
        <f t="shared" si="499"/>
        <v>1550</v>
      </c>
      <c r="AC1558">
        <f t="shared" si="495"/>
        <v>1478700</v>
      </c>
      <c r="AD1558">
        <f t="shared" si="490"/>
        <v>0</v>
      </c>
      <c r="AE1558">
        <f t="shared" si="491"/>
        <v>57</v>
      </c>
      <c r="AF1558">
        <f>INDEX(Testing!$K$17:$K$23,FLOOR(('Frame Table'!AC1558-($E$6*AE1558)-($E$6*60*AD1558))/'Frame Table'!$F$6,1)+1)</f>
        <v>82</v>
      </c>
      <c r="AG1558">
        <f t="shared" si="483"/>
        <v>76</v>
      </c>
      <c r="AH1558">
        <f>INDEX(Testing!$N$17:$N$23,FLOOR(('Frame Table'!AC1558-($E$6*AE1558)-($E$6*60*AD1558))/'Frame Table'!$F$6,1)+1)</f>
        <v>77</v>
      </c>
    </row>
    <row r="1559" spans="1:34" x14ac:dyDescent="0.25">
      <c r="A1559">
        <f t="shared" si="496"/>
        <v>1551</v>
      </c>
      <c r="B1559">
        <f t="shared" si="492"/>
        <v>1974423</v>
      </c>
      <c r="C1559">
        <f t="shared" si="484"/>
        <v>1</v>
      </c>
      <c r="D1559">
        <f t="shared" si="485"/>
        <v>17</v>
      </c>
      <c r="E1559">
        <f>INDEX(Testing!$K$17:$K$23,FLOOR(('Frame Table'!B1559-($E$6*D1559)-($E$6*60*C1559))/'Frame Table'!$F$6,1)+1)</f>
        <v>0</v>
      </c>
      <c r="F1559">
        <f t="shared" si="480"/>
        <v>12</v>
      </c>
      <c r="G1559">
        <f>INDEX(Testing!$N$17:$N$23,FLOOR(('Frame Table'!B1559-($E$6*D1559)-($E$6*60*C1559))/'Frame Table'!$F$6,1)+1)</f>
        <v>0</v>
      </c>
      <c r="J1559">
        <f t="shared" si="497"/>
        <v>1551</v>
      </c>
      <c r="K1559">
        <f t="shared" si="493"/>
        <v>1692141</v>
      </c>
      <c r="L1559">
        <f t="shared" si="486"/>
        <v>1</v>
      </c>
      <c r="M1559">
        <f t="shared" si="487"/>
        <v>6</v>
      </c>
      <c r="N1559">
        <f>INDEX(Testing!$K$17:$K$23,FLOOR(('Frame Table'!K1559-($E$6*M1559)-($E$6*60*L1559))/'Frame Table'!$F$6,1)+1)</f>
        <v>0</v>
      </c>
      <c r="O1559">
        <f t="shared" si="481"/>
        <v>9</v>
      </c>
      <c r="P1559">
        <f>INDEX(Testing!$N$17:$N$23,FLOOR(('Frame Table'!K1559-($E$6*M1559)-($E$6*60*L1559))/'Frame Table'!$F$6,1)+1)</f>
        <v>0</v>
      </c>
      <c r="S1559">
        <f t="shared" si="498"/>
        <v>1551</v>
      </c>
      <c r="T1559">
        <f t="shared" si="494"/>
        <v>2369928</v>
      </c>
      <c r="U1559">
        <f t="shared" si="488"/>
        <v>1</v>
      </c>
      <c r="V1559">
        <f t="shared" si="489"/>
        <v>32</v>
      </c>
      <c r="W1559">
        <f>INDEX(Testing!$K$17:$K$23,FLOOR(('Frame Table'!T1559-($E$6*V1559)-($E$6*60*U1559))/'Frame Table'!$F$6,1)+1)</f>
        <v>61</v>
      </c>
      <c r="X1559">
        <f t="shared" si="482"/>
        <v>57</v>
      </c>
      <c r="Y1559">
        <f>INDEX(Testing!$N$17:$N$23,FLOOR(('Frame Table'!T1559-($E$6*V1559)-($E$6*60*U1559))/'Frame Table'!$F$6,1)+1)</f>
        <v>58</v>
      </c>
      <c r="AB1559">
        <f t="shared" si="499"/>
        <v>1551</v>
      </c>
      <c r="AC1559">
        <f t="shared" si="495"/>
        <v>1479654</v>
      </c>
      <c r="AD1559">
        <f t="shared" si="490"/>
        <v>0</v>
      </c>
      <c r="AE1559">
        <f t="shared" si="491"/>
        <v>57</v>
      </c>
      <c r="AF1559">
        <f>INDEX(Testing!$K$17:$K$23,FLOOR(('Frame Table'!AC1559-($E$6*AE1559)-($E$6*60*AD1559))/'Frame Table'!$F$6,1)+1)</f>
        <v>82</v>
      </c>
      <c r="AG1559">
        <f t="shared" si="483"/>
        <v>79</v>
      </c>
      <c r="AH1559">
        <f>INDEX(Testing!$N$17:$N$23,FLOOR(('Frame Table'!AC1559-($E$6*AE1559)-($E$6*60*AD1559))/'Frame Table'!$F$6,1)+1)</f>
        <v>77</v>
      </c>
    </row>
    <row r="1560" spans="1:34" x14ac:dyDescent="0.25">
      <c r="A1560">
        <f t="shared" si="496"/>
        <v>1552</v>
      </c>
      <c r="B1560">
        <f t="shared" si="492"/>
        <v>1975696</v>
      </c>
      <c r="C1560">
        <f t="shared" si="484"/>
        <v>1</v>
      </c>
      <c r="D1560">
        <f t="shared" si="485"/>
        <v>17</v>
      </c>
      <c r="E1560">
        <f>INDEX(Testing!$K$17:$K$23,FLOOR(('Frame Table'!B1560-($E$6*D1560)-($E$6*60*C1560))/'Frame Table'!$F$6,1)+1)</f>
        <v>25</v>
      </c>
      <c r="F1560">
        <f t="shared" si="480"/>
        <v>17</v>
      </c>
      <c r="G1560">
        <f>INDEX(Testing!$N$17:$N$23,FLOOR(('Frame Table'!B1560-($E$6*D1560)-($E$6*60*C1560))/'Frame Table'!$F$6,1)+1)</f>
        <v>19</v>
      </c>
      <c r="J1560">
        <f t="shared" si="497"/>
        <v>1552</v>
      </c>
      <c r="K1560">
        <f t="shared" si="493"/>
        <v>1693232</v>
      </c>
      <c r="L1560">
        <f t="shared" si="486"/>
        <v>1</v>
      </c>
      <c r="M1560">
        <f t="shared" si="487"/>
        <v>6</v>
      </c>
      <c r="N1560">
        <f>INDEX(Testing!$K$17:$K$23,FLOOR(('Frame Table'!K1560-($E$6*M1560)-($E$6*60*L1560))/'Frame Table'!$F$6,1)+1)</f>
        <v>0</v>
      </c>
      <c r="O1560">
        <f t="shared" si="481"/>
        <v>14</v>
      </c>
      <c r="P1560">
        <f>INDEX(Testing!$N$17:$N$23,FLOOR(('Frame Table'!K1560-($E$6*M1560)-($E$6*60*L1560))/'Frame Table'!$F$6,1)+1)</f>
        <v>0</v>
      </c>
      <c r="S1560">
        <f t="shared" si="498"/>
        <v>1552</v>
      </c>
      <c r="T1560">
        <f t="shared" si="494"/>
        <v>2371456</v>
      </c>
      <c r="U1560">
        <f t="shared" si="488"/>
        <v>1</v>
      </c>
      <c r="V1560">
        <f t="shared" si="489"/>
        <v>32</v>
      </c>
      <c r="W1560">
        <f>INDEX(Testing!$K$17:$K$23,FLOOR(('Frame Table'!T1560-($E$6*V1560)-($E$6*60*U1560))/'Frame Table'!$F$6,1)+1)</f>
        <v>61</v>
      </c>
      <c r="X1560">
        <f t="shared" si="482"/>
        <v>63</v>
      </c>
      <c r="Y1560">
        <f>INDEX(Testing!$N$17:$N$23,FLOOR(('Frame Table'!T1560-($E$6*V1560)-($E$6*60*U1560))/'Frame Table'!$F$6,1)+1)</f>
        <v>58</v>
      </c>
      <c r="AB1560">
        <f t="shared" si="499"/>
        <v>1552</v>
      </c>
      <c r="AC1560">
        <f t="shared" si="495"/>
        <v>1480608</v>
      </c>
      <c r="AD1560">
        <f t="shared" si="490"/>
        <v>0</v>
      </c>
      <c r="AE1560">
        <f t="shared" si="491"/>
        <v>57</v>
      </c>
      <c r="AF1560">
        <f>INDEX(Testing!$K$17:$K$23,FLOOR(('Frame Table'!AC1560-($E$6*AE1560)-($E$6*60*AD1560))/'Frame Table'!$F$6,1)+1)</f>
        <v>97</v>
      </c>
      <c r="AG1560">
        <f t="shared" si="483"/>
        <v>83</v>
      </c>
      <c r="AH1560">
        <f>INDEX(Testing!$N$17:$N$23,FLOOR(('Frame Table'!AC1560-($E$6*AE1560)-($E$6*60*AD1560))/'Frame Table'!$F$6,1)+1)</f>
        <v>96</v>
      </c>
    </row>
    <row r="1561" spans="1:34" x14ac:dyDescent="0.25">
      <c r="A1561">
        <f t="shared" si="496"/>
        <v>1553</v>
      </c>
      <c r="B1561">
        <f t="shared" si="492"/>
        <v>1976969</v>
      </c>
      <c r="C1561">
        <f t="shared" si="484"/>
        <v>1</v>
      </c>
      <c r="D1561">
        <f t="shared" si="485"/>
        <v>17</v>
      </c>
      <c r="E1561">
        <f>INDEX(Testing!$K$17:$K$23,FLOOR(('Frame Table'!B1561-($E$6*D1561)-($E$6*60*C1561))/'Frame Table'!$F$6,1)+1)</f>
        <v>25</v>
      </c>
      <c r="F1561">
        <f t="shared" si="480"/>
        <v>22</v>
      </c>
      <c r="G1561">
        <f>INDEX(Testing!$N$17:$N$23,FLOOR(('Frame Table'!B1561-($E$6*D1561)-($E$6*60*C1561))/'Frame Table'!$F$6,1)+1)</f>
        <v>19</v>
      </c>
      <c r="J1561">
        <f t="shared" si="497"/>
        <v>1553</v>
      </c>
      <c r="K1561">
        <f t="shared" si="493"/>
        <v>1694323</v>
      </c>
      <c r="L1561">
        <f t="shared" si="486"/>
        <v>1</v>
      </c>
      <c r="M1561">
        <f t="shared" si="487"/>
        <v>6</v>
      </c>
      <c r="N1561">
        <f>INDEX(Testing!$K$17:$K$23,FLOOR(('Frame Table'!K1561-($E$6*M1561)-($E$6*60*L1561))/'Frame Table'!$F$6,1)+1)</f>
        <v>25</v>
      </c>
      <c r="O1561">
        <f t="shared" si="481"/>
        <v>18</v>
      </c>
      <c r="P1561">
        <f>INDEX(Testing!$N$17:$N$23,FLOOR(('Frame Table'!K1561-($E$6*M1561)-($E$6*60*L1561))/'Frame Table'!$F$6,1)+1)</f>
        <v>19</v>
      </c>
      <c r="S1561">
        <f t="shared" si="498"/>
        <v>1553</v>
      </c>
      <c r="T1561">
        <f t="shared" si="494"/>
        <v>2372984</v>
      </c>
      <c r="U1561">
        <f t="shared" si="488"/>
        <v>1</v>
      </c>
      <c r="V1561">
        <f t="shared" si="489"/>
        <v>32</v>
      </c>
      <c r="W1561">
        <f>INDEX(Testing!$K$17:$K$23,FLOOR(('Frame Table'!T1561-($E$6*V1561)-($E$6*60*U1561))/'Frame Table'!$F$6,1)+1)</f>
        <v>82</v>
      </c>
      <c r="X1561">
        <f t="shared" si="482"/>
        <v>69</v>
      </c>
      <c r="Y1561">
        <f>INDEX(Testing!$N$17:$N$23,FLOOR(('Frame Table'!T1561-($E$6*V1561)-($E$6*60*U1561))/'Frame Table'!$F$6,1)+1)</f>
        <v>77</v>
      </c>
      <c r="AB1561">
        <f t="shared" si="499"/>
        <v>1553</v>
      </c>
      <c r="AC1561">
        <f t="shared" si="495"/>
        <v>1481562</v>
      </c>
      <c r="AD1561">
        <f t="shared" si="490"/>
        <v>0</v>
      </c>
      <c r="AE1561">
        <f t="shared" si="491"/>
        <v>57</v>
      </c>
      <c r="AF1561">
        <f>INDEX(Testing!$K$17:$K$23,FLOOR(('Frame Table'!AC1561-($E$6*AE1561)-($E$6*60*AD1561))/'Frame Table'!$F$6,1)+1)</f>
        <v>97</v>
      </c>
      <c r="AG1561">
        <f t="shared" si="483"/>
        <v>87</v>
      </c>
      <c r="AH1561">
        <f>INDEX(Testing!$N$17:$N$23,FLOOR(('Frame Table'!AC1561-($E$6*AE1561)-($E$6*60*AD1561))/'Frame Table'!$F$6,1)+1)</f>
        <v>96</v>
      </c>
    </row>
    <row r="1562" spans="1:34" x14ac:dyDescent="0.25">
      <c r="A1562">
        <f t="shared" si="496"/>
        <v>1554</v>
      </c>
      <c r="B1562">
        <f t="shared" si="492"/>
        <v>1978242</v>
      </c>
      <c r="C1562">
        <f t="shared" si="484"/>
        <v>1</v>
      </c>
      <c r="D1562">
        <f t="shared" si="485"/>
        <v>17</v>
      </c>
      <c r="E1562">
        <f>INDEX(Testing!$K$17:$K$23,FLOOR(('Frame Table'!B1562-($E$6*D1562)-($E$6*60*C1562))/'Frame Table'!$F$6,1)+1)</f>
        <v>25</v>
      </c>
      <c r="F1562">
        <f t="shared" si="480"/>
        <v>27</v>
      </c>
      <c r="G1562">
        <f>INDEX(Testing!$N$17:$N$23,FLOOR(('Frame Table'!B1562-($E$6*D1562)-($E$6*60*C1562))/'Frame Table'!$F$6,1)+1)</f>
        <v>19</v>
      </c>
      <c r="J1562">
        <f t="shared" si="497"/>
        <v>1554</v>
      </c>
      <c r="K1562">
        <f t="shared" si="493"/>
        <v>1695414</v>
      </c>
      <c r="L1562">
        <f t="shared" si="486"/>
        <v>1</v>
      </c>
      <c r="M1562">
        <f t="shared" si="487"/>
        <v>6</v>
      </c>
      <c r="N1562">
        <f>INDEX(Testing!$K$17:$K$23,FLOOR(('Frame Table'!K1562-($E$6*M1562)-($E$6*60*L1562))/'Frame Table'!$F$6,1)+1)</f>
        <v>25</v>
      </c>
      <c r="O1562">
        <f t="shared" si="481"/>
        <v>22</v>
      </c>
      <c r="P1562">
        <f>INDEX(Testing!$N$17:$N$23,FLOOR(('Frame Table'!K1562-($E$6*M1562)-($E$6*60*L1562))/'Frame Table'!$F$6,1)+1)</f>
        <v>19</v>
      </c>
      <c r="S1562">
        <f t="shared" si="498"/>
        <v>1554</v>
      </c>
      <c r="T1562">
        <f t="shared" si="494"/>
        <v>2374512</v>
      </c>
      <c r="U1562">
        <f t="shared" si="488"/>
        <v>1</v>
      </c>
      <c r="V1562">
        <f t="shared" si="489"/>
        <v>32</v>
      </c>
      <c r="W1562">
        <f>INDEX(Testing!$K$17:$K$23,FLOOR(('Frame Table'!T1562-($E$6*V1562)-($E$6*60*U1562))/'Frame Table'!$F$6,1)+1)</f>
        <v>82</v>
      </c>
      <c r="X1562">
        <f t="shared" si="482"/>
        <v>75</v>
      </c>
      <c r="Y1562">
        <f>INDEX(Testing!$N$17:$N$23,FLOOR(('Frame Table'!T1562-($E$6*V1562)-($E$6*60*U1562))/'Frame Table'!$F$6,1)+1)</f>
        <v>77</v>
      </c>
      <c r="AB1562">
        <f t="shared" si="499"/>
        <v>1554</v>
      </c>
      <c r="AC1562">
        <f t="shared" si="495"/>
        <v>1482516</v>
      </c>
      <c r="AD1562">
        <f t="shared" si="490"/>
        <v>0</v>
      </c>
      <c r="AE1562">
        <f t="shared" si="491"/>
        <v>57</v>
      </c>
      <c r="AF1562">
        <f>INDEX(Testing!$K$17:$K$23,FLOOR(('Frame Table'!AC1562-($E$6*AE1562)-($E$6*60*AD1562))/'Frame Table'!$F$6,1)+1)</f>
        <v>97</v>
      </c>
      <c r="AG1562">
        <f t="shared" si="483"/>
        <v>91</v>
      </c>
      <c r="AH1562">
        <f>INDEX(Testing!$N$17:$N$23,FLOOR(('Frame Table'!AC1562-($E$6*AE1562)-($E$6*60*AD1562))/'Frame Table'!$F$6,1)+1)</f>
        <v>96</v>
      </c>
    </row>
    <row r="1563" spans="1:34" x14ac:dyDescent="0.25">
      <c r="A1563">
        <f t="shared" si="496"/>
        <v>1555</v>
      </c>
      <c r="B1563">
        <f t="shared" si="492"/>
        <v>1979515</v>
      </c>
      <c r="C1563">
        <f t="shared" si="484"/>
        <v>1</v>
      </c>
      <c r="D1563">
        <f t="shared" si="485"/>
        <v>17</v>
      </c>
      <c r="E1563">
        <f>INDEX(Testing!$K$17:$K$23,FLOOR(('Frame Table'!B1563-($E$6*D1563)-($E$6*60*C1563))/'Frame Table'!$F$6,1)+1)</f>
        <v>48</v>
      </c>
      <c r="F1563">
        <f t="shared" si="480"/>
        <v>32</v>
      </c>
      <c r="G1563">
        <f>INDEX(Testing!$N$17:$N$23,FLOOR(('Frame Table'!B1563-($E$6*D1563)-($E$6*60*C1563))/'Frame Table'!$F$6,1)+1)</f>
        <v>38</v>
      </c>
      <c r="J1563">
        <f t="shared" si="497"/>
        <v>1555</v>
      </c>
      <c r="K1563">
        <f t="shared" si="493"/>
        <v>1696505</v>
      </c>
      <c r="L1563">
        <f t="shared" si="486"/>
        <v>1</v>
      </c>
      <c r="M1563">
        <f t="shared" si="487"/>
        <v>6</v>
      </c>
      <c r="N1563">
        <f>INDEX(Testing!$K$17:$K$23,FLOOR(('Frame Table'!K1563-($E$6*M1563)-($E$6*60*L1563))/'Frame Table'!$F$6,1)+1)</f>
        <v>25</v>
      </c>
      <c r="O1563">
        <f t="shared" si="481"/>
        <v>26</v>
      </c>
      <c r="P1563">
        <f>INDEX(Testing!$N$17:$N$23,FLOOR(('Frame Table'!K1563-($E$6*M1563)-($E$6*60*L1563))/'Frame Table'!$F$6,1)+1)</f>
        <v>19</v>
      </c>
      <c r="S1563">
        <f t="shared" si="498"/>
        <v>1555</v>
      </c>
      <c r="T1563">
        <f t="shared" si="494"/>
        <v>2376040</v>
      </c>
      <c r="U1563">
        <f t="shared" si="488"/>
        <v>1</v>
      </c>
      <c r="V1563">
        <f t="shared" si="489"/>
        <v>32</v>
      </c>
      <c r="W1563">
        <f>INDEX(Testing!$K$17:$K$23,FLOOR(('Frame Table'!T1563-($E$6*V1563)-($E$6*60*U1563))/'Frame Table'!$F$6,1)+1)</f>
        <v>97</v>
      </c>
      <c r="X1563">
        <f t="shared" si="482"/>
        <v>81</v>
      </c>
      <c r="Y1563">
        <f>INDEX(Testing!$N$17:$N$23,FLOOR(('Frame Table'!T1563-($E$6*V1563)-($E$6*60*U1563))/'Frame Table'!$F$6,1)+1)</f>
        <v>96</v>
      </c>
      <c r="AB1563">
        <f t="shared" si="499"/>
        <v>1555</v>
      </c>
      <c r="AC1563">
        <f t="shared" si="495"/>
        <v>1483470</v>
      </c>
      <c r="AD1563">
        <f t="shared" si="490"/>
        <v>0</v>
      </c>
      <c r="AE1563">
        <f t="shared" si="491"/>
        <v>57</v>
      </c>
      <c r="AF1563">
        <f>INDEX(Testing!$K$17:$K$23,FLOOR(('Frame Table'!AC1563-($E$6*AE1563)-($E$6*60*AD1563))/'Frame Table'!$F$6,1)+1)</f>
        <v>97</v>
      </c>
      <c r="AG1563">
        <f t="shared" si="483"/>
        <v>94</v>
      </c>
      <c r="AH1563">
        <f>INDEX(Testing!$N$17:$N$23,FLOOR(('Frame Table'!AC1563-($E$6*AE1563)-($E$6*60*AD1563))/'Frame Table'!$F$6,1)+1)</f>
        <v>96</v>
      </c>
    </row>
    <row r="1564" spans="1:34" x14ac:dyDescent="0.25">
      <c r="A1564">
        <f t="shared" si="496"/>
        <v>1556</v>
      </c>
      <c r="B1564">
        <f t="shared" si="492"/>
        <v>1980788</v>
      </c>
      <c r="C1564">
        <f t="shared" si="484"/>
        <v>1</v>
      </c>
      <c r="D1564">
        <f t="shared" si="485"/>
        <v>17</v>
      </c>
      <c r="E1564">
        <f>INDEX(Testing!$K$17:$K$23,FLOOR(('Frame Table'!B1564-($E$6*D1564)-($E$6*60*C1564))/'Frame Table'!$F$6,1)+1)</f>
        <v>48</v>
      </c>
      <c r="F1564">
        <f t="shared" si="480"/>
        <v>37</v>
      </c>
      <c r="G1564">
        <f>INDEX(Testing!$N$17:$N$23,FLOOR(('Frame Table'!B1564-($E$6*D1564)-($E$6*60*C1564))/'Frame Table'!$F$6,1)+1)</f>
        <v>38</v>
      </c>
      <c r="J1564">
        <f t="shared" si="497"/>
        <v>1556</v>
      </c>
      <c r="K1564">
        <f t="shared" si="493"/>
        <v>1697596</v>
      </c>
      <c r="L1564">
        <f t="shared" si="486"/>
        <v>1</v>
      </c>
      <c r="M1564">
        <f t="shared" si="487"/>
        <v>6</v>
      </c>
      <c r="N1564">
        <f>INDEX(Testing!$K$17:$K$23,FLOOR(('Frame Table'!K1564-($E$6*M1564)-($E$6*60*L1564))/'Frame Table'!$F$6,1)+1)</f>
        <v>25</v>
      </c>
      <c r="O1564">
        <f t="shared" si="481"/>
        <v>31</v>
      </c>
      <c r="P1564">
        <f>INDEX(Testing!$N$17:$N$23,FLOOR(('Frame Table'!K1564-($E$6*M1564)-($E$6*60*L1564))/'Frame Table'!$F$6,1)+1)</f>
        <v>19</v>
      </c>
      <c r="S1564">
        <f t="shared" si="498"/>
        <v>1556</v>
      </c>
      <c r="T1564">
        <f t="shared" si="494"/>
        <v>2377568</v>
      </c>
      <c r="U1564">
        <f t="shared" si="488"/>
        <v>1</v>
      </c>
      <c r="V1564">
        <f t="shared" si="489"/>
        <v>32</v>
      </c>
      <c r="W1564">
        <f>INDEX(Testing!$K$17:$K$23,FLOOR(('Frame Table'!T1564-($E$6*V1564)-($E$6*60*U1564))/'Frame Table'!$F$6,1)+1)</f>
        <v>97</v>
      </c>
      <c r="X1564">
        <f t="shared" si="482"/>
        <v>87</v>
      </c>
      <c r="Y1564">
        <f>INDEX(Testing!$N$17:$N$23,FLOOR(('Frame Table'!T1564-($E$6*V1564)-($E$6*60*U1564))/'Frame Table'!$F$6,1)+1)</f>
        <v>96</v>
      </c>
      <c r="AB1564">
        <f t="shared" si="499"/>
        <v>1556</v>
      </c>
      <c r="AC1564">
        <f t="shared" si="495"/>
        <v>1484424</v>
      </c>
      <c r="AD1564">
        <f t="shared" si="490"/>
        <v>0</v>
      </c>
      <c r="AE1564">
        <f t="shared" si="491"/>
        <v>57</v>
      </c>
      <c r="AF1564">
        <f>INDEX(Testing!$K$17:$K$23,FLOOR(('Frame Table'!AC1564-($E$6*AE1564)-($E$6*60*AD1564))/'Frame Table'!$F$6,1)+1)</f>
        <v>99</v>
      </c>
      <c r="AG1564">
        <f t="shared" si="483"/>
        <v>98</v>
      </c>
      <c r="AH1564">
        <f>INDEX(Testing!$N$17:$N$23,FLOOR(('Frame Table'!AC1564-($E$6*AE1564)-($E$6*60*AD1564))/'Frame Table'!$F$6,1)+1)</f>
        <v>99</v>
      </c>
    </row>
    <row r="1565" spans="1:34" x14ac:dyDescent="0.25">
      <c r="A1565">
        <f t="shared" si="496"/>
        <v>1557</v>
      </c>
      <c r="B1565">
        <f t="shared" si="492"/>
        <v>1982061</v>
      </c>
      <c r="C1565">
        <f t="shared" si="484"/>
        <v>1</v>
      </c>
      <c r="D1565">
        <f t="shared" si="485"/>
        <v>17</v>
      </c>
      <c r="E1565">
        <f>INDEX(Testing!$K$17:$K$23,FLOOR(('Frame Table'!B1565-($E$6*D1565)-($E$6*60*C1565))/'Frame Table'!$F$6,1)+1)</f>
        <v>48</v>
      </c>
      <c r="F1565">
        <f t="shared" si="480"/>
        <v>42</v>
      </c>
      <c r="G1565">
        <f>INDEX(Testing!$N$17:$N$23,FLOOR(('Frame Table'!B1565-($E$6*D1565)-($E$6*60*C1565))/'Frame Table'!$F$6,1)+1)</f>
        <v>38</v>
      </c>
      <c r="J1565">
        <f t="shared" si="497"/>
        <v>1557</v>
      </c>
      <c r="K1565">
        <f t="shared" si="493"/>
        <v>1698687</v>
      </c>
      <c r="L1565">
        <f t="shared" si="486"/>
        <v>1</v>
      </c>
      <c r="M1565">
        <f t="shared" si="487"/>
        <v>6</v>
      </c>
      <c r="N1565">
        <f>INDEX(Testing!$K$17:$K$23,FLOOR(('Frame Table'!K1565-($E$6*M1565)-($E$6*60*L1565))/'Frame Table'!$F$6,1)+1)</f>
        <v>48</v>
      </c>
      <c r="O1565">
        <f t="shared" si="481"/>
        <v>35</v>
      </c>
      <c r="P1565">
        <f>INDEX(Testing!$N$17:$N$23,FLOOR(('Frame Table'!K1565-($E$6*M1565)-($E$6*60*L1565))/'Frame Table'!$F$6,1)+1)</f>
        <v>38</v>
      </c>
      <c r="S1565">
        <f t="shared" si="498"/>
        <v>1557</v>
      </c>
      <c r="T1565">
        <f t="shared" si="494"/>
        <v>2379096</v>
      </c>
      <c r="U1565">
        <f t="shared" si="488"/>
        <v>1</v>
      </c>
      <c r="V1565">
        <f t="shared" si="489"/>
        <v>32</v>
      </c>
      <c r="W1565">
        <f>INDEX(Testing!$K$17:$K$23,FLOOR(('Frame Table'!T1565-($E$6*V1565)-($E$6*60*U1565))/'Frame Table'!$F$6,1)+1)</f>
        <v>97</v>
      </c>
      <c r="X1565">
        <f t="shared" si="482"/>
        <v>93</v>
      </c>
      <c r="Y1565">
        <f>INDEX(Testing!$N$17:$N$23,FLOOR(('Frame Table'!T1565-($E$6*V1565)-($E$6*60*U1565))/'Frame Table'!$F$6,1)+1)</f>
        <v>96</v>
      </c>
      <c r="AB1565">
        <f t="shared" si="499"/>
        <v>1557</v>
      </c>
      <c r="AC1565">
        <f t="shared" si="495"/>
        <v>1485378</v>
      </c>
      <c r="AD1565">
        <f t="shared" si="490"/>
        <v>0</v>
      </c>
      <c r="AE1565">
        <f t="shared" si="491"/>
        <v>58</v>
      </c>
      <c r="AF1565">
        <f>INDEX(Testing!$K$17:$K$23,FLOOR(('Frame Table'!AC1565-($E$6*AE1565)-($E$6*60*AD1565))/'Frame Table'!$F$6,1)+1)</f>
        <v>0</v>
      </c>
      <c r="AG1565">
        <f t="shared" si="483"/>
        <v>2</v>
      </c>
      <c r="AH1565">
        <f>INDEX(Testing!$N$17:$N$23,FLOOR(('Frame Table'!AC1565-($E$6*AE1565)-($E$6*60*AD1565))/'Frame Table'!$F$6,1)+1)</f>
        <v>0</v>
      </c>
    </row>
    <row r="1566" spans="1:34" x14ac:dyDescent="0.25">
      <c r="A1566">
        <f t="shared" si="496"/>
        <v>1558</v>
      </c>
      <c r="B1566">
        <f t="shared" si="492"/>
        <v>1983334</v>
      </c>
      <c r="C1566">
        <f t="shared" si="484"/>
        <v>1</v>
      </c>
      <c r="D1566">
        <f t="shared" si="485"/>
        <v>17</v>
      </c>
      <c r="E1566">
        <f>INDEX(Testing!$K$17:$K$23,FLOOR(('Frame Table'!B1566-($E$6*D1566)-($E$6*60*C1566))/'Frame Table'!$F$6,1)+1)</f>
        <v>48</v>
      </c>
      <c r="F1566">
        <f t="shared" si="480"/>
        <v>47</v>
      </c>
      <c r="G1566">
        <f>INDEX(Testing!$N$17:$N$23,FLOOR(('Frame Table'!B1566-($E$6*D1566)-($E$6*60*C1566))/'Frame Table'!$F$6,1)+1)</f>
        <v>38</v>
      </c>
      <c r="J1566">
        <f t="shared" si="497"/>
        <v>1558</v>
      </c>
      <c r="K1566">
        <f t="shared" si="493"/>
        <v>1699778</v>
      </c>
      <c r="L1566">
        <f t="shared" si="486"/>
        <v>1</v>
      </c>
      <c r="M1566">
        <f t="shared" si="487"/>
        <v>6</v>
      </c>
      <c r="N1566">
        <f>INDEX(Testing!$K$17:$K$23,FLOOR(('Frame Table'!K1566-($E$6*M1566)-($E$6*60*L1566))/'Frame Table'!$F$6,1)+1)</f>
        <v>48</v>
      </c>
      <c r="O1566">
        <f t="shared" si="481"/>
        <v>39</v>
      </c>
      <c r="P1566">
        <f>INDEX(Testing!$N$17:$N$23,FLOOR(('Frame Table'!K1566-($E$6*M1566)-($E$6*60*L1566))/'Frame Table'!$F$6,1)+1)</f>
        <v>38</v>
      </c>
      <c r="S1566">
        <f t="shared" si="498"/>
        <v>1558</v>
      </c>
      <c r="T1566">
        <f t="shared" si="494"/>
        <v>2380624</v>
      </c>
      <c r="U1566">
        <f t="shared" si="488"/>
        <v>1</v>
      </c>
      <c r="V1566">
        <f t="shared" si="489"/>
        <v>32</v>
      </c>
      <c r="W1566">
        <f>INDEX(Testing!$K$17:$K$23,FLOOR(('Frame Table'!T1566-($E$6*V1566)-($E$6*60*U1566))/'Frame Table'!$F$6,1)+1)</f>
        <v>99</v>
      </c>
      <c r="X1566">
        <f t="shared" si="482"/>
        <v>99</v>
      </c>
      <c r="Y1566">
        <f>INDEX(Testing!$N$17:$N$23,FLOOR(('Frame Table'!T1566-($E$6*V1566)-($E$6*60*U1566))/'Frame Table'!$F$6,1)+1)</f>
        <v>99</v>
      </c>
      <c r="AB1566">
        <f t="shared" si="499"/>
        <v>1558</v>
      </c>
      <c r="AC1566">
        <f t="shared" si="495"/>
        <v>1486332</v>
      </c>
      <c r="AD1566">
        <f t="shared" si="490"/>
        <v>0</v>
      </c>
      <c r="AE1566">
        <f t="shared" si="491"/>
        <v>58</v>
      </c>
      <c r="AF1566">
        <f>INDEX(Testing!$K$17:$K$23,FLOOR(('Frame Table'!AC1566-($E$6*AE1566)-($E$6*60*AD1566))/'Frame Table'!$F$6,1)+1)</f>
        <v>0</v>
      </c>
      <c r="AG1566">
        <f t="shared" si="483"/>
        <v>5</v>
      </c>
      <c r="AH1566">
        <f>INDEX(Testing!$N$17:$N$23,FLOOR(('Frame Table'!AC1566-($E$6*AE1566)-($E$6*60*AD1566))/'Frame Table'!$F$6,1)+1)</f>
        <v>0</v>
      </c>
    </row>
    <row r="1567" spans="1:34" x14ac:dyDescent="0.25">
      <c r="A1567">
        <f t="shared" si="496"/>
        <v>1559</v>
      </c>
      <c r="B1567">
        <f t="shared" si="492"/>
        <v>1984607</v>
      </c>
      <c r="C1567">
        <f t="shared" si="484"/>
        <v>1</v>
      </c>
      <c r="D1567">
        <f t="shared" si="485"/>
        <v>17</v>
      </c>
      <c r="E1567">
        <f>INDEX(Testing!$K$17:$K$23,FLOOR(('Frame Table'!B1567-($E$6*D1567)-($E$6*60*C1567))/'Frame Table'!$F$6,1)+1)</f>
        <v>61</v>
      </c>
      <c r="F1567">
        <f t="shared" si="480"/>
        <v>52</v>
      </c>
      <c r="G1567">
        <f>INDEX(Testing!$N$17:$N$23,FLOOR(('Frame Table'!B1567-($E$6*D1567)-($E$6*60*C1567))/'Frame Table'!$F$6,1)+1)</f>
        <v>58</v>
      </c>
      <c r="J1567">
        <f t="shared" si="497"/>
        <v>1559</v>
      </c>
      <c r="K1567">
        <f t="shared" si="493"/>
        <v>1700869</v>
      </c>
      <c r="L1567">
        <f t="shared" si="486"/>
        <v>1</v>
      </c>
      <c r="M1567">
        <f t="shared" si="487"/>
        <v>6</v>
      </c>
      <c r="N1567">
        <f>INDEX(Testing!$K$17:$K$23,FLOOR(('Frame Table'!K1567-($E$6*M1567)-($E$6*60*L1567))/'Frame Table'!$F$6,1)+1)</f>
        <v>48</v>
      </c>
      <c r="O1567">
        <f t="shared" si="481"/>
        <v>44</v>
      </c>
      <c r="P1567">
        <f>INDEX(Testing!$N$17:$N$23,FLOOR(('Frame Table'!K1567-($E$6*M1567)-($E$6*60*L1567))/'Frame Table'!$F$6,1)+1)</f>
        <v>38</v>
      </c>
      <c r="S1567">
        <f t="shared" si="498"/>
        <v>1559</v>
      </c>
      <c r="T1567">
        <f t="shared" si="494"/>
        <v>2382152</v>
      </c>
      <c r="U1567">
        <f t="shared" si="488"/>
        <v>1</v>
      </c>
      <c r="V1567">
        <f t="shared" si="489"/>
        <v>33</v>
      </c>
      <c r="W1567">
        <f>INDEX(Testing!$K$17:$K$23,FLOOR(('Frame Table'!T1567-($E$6*V1567)-($E$6*60*U1567))/'Frame Table'!$F$6,1)+1)</f>
        <v>0</v>
      </c>
      <c r="X1567">
        <f t="shared" si="482"/>
        <v>5</v>
      </c>
      <c r="Y1567">
        <f>INDEX(Testing!$N$17:$N$23,FLOOR(('Frame Table'!T1567-($E$6*V1567)-($E$6*60*U1567))/'Frame Table'!$F$6,1)+1)</f>
        <v>0</v>
      </c>
      <c r="AB1567">
        <f t="shared" si="499"/>
        <v>1559</v>
      </c>
      <c r="AC1567">
        <f t="shared" si="495"/>
        <v>1487286</v>
      </c>
      <c r="AD1567">
        <f t="shared" si="490"/>
        <v>0</v>
      </c>
      <c r="AE1567">
        <f t="shared" si="491"/>
        <v>58</v>
      </c>
      <c r="AF1567">
        <f>INDEX(Testing!$K$17:$K$23,FLOOR(('Frame Table'!AC1567-($E$6*AE1567)-($E$6*60*AD1567))/'Frame Table'!$F$6,1)+1)</f>
        <v>0</v>
      </c>
      <c r="AG1567">
        <f t="shared" si="483"/>
        <v>9</v>
      </c>
      <c r="AH1567">
        <f>INDEX(Testing!$N$17:$N$23,FLOOR(('Frame Table'!AC1567-($E$6*AE1567)-($E$6*60*AD1567))/'Frame Table'!$F$6,1)+1)</f>
        <v>0</v>
      </c>
    </row>
    <row r="1568" spans="1:34" x14ac:dyDescent="0.25">
      <c r="A1568">
        <f t="shared" si="496"/>
        <v>1560</v>
      </c>
      <c r="B1568">
        <f t="shared" si="492"/>
        <v>1985880</v>
      </c>
      <c r="C1568">
        <f t="shared" si="484"/>
        <v>1</v>
      </c>
      <c r="D1568">
        <f t="shared" si="485"/>
        <v>17</v>
      </c>
      <c r="E1568">
        <f>INDEX(Testing!$K$17:$K$23,FLOOR(('Frame Table'!B1568-($E$6*D1568)-($E$6*60*C1568))/'Frame Table'!$F$6,1)+1)</f>
        <v>61</v>
      </c>
      <c r="F1568">
        <f t="shared" ref="F1568:F1631" si="500">FLOOR(B1568/256,1) - D1568*100-C1568*6000</f>
        <v>57</v>
      </c>
      <c r="G1568">
        <f>INDEX(Testing!$N$17:$N$23,FLOOR(('Frame Table'!B1568-($E$6*D1568)-($E$6*60*C1568))/'Frame Table'!$F$6,1)+1)</f>
        <v>58</v>
      </c>
      <c r="J1568">
        <f t="shared" si="497"/>
        <v>1560</v>
      </c>
      <c r="K1568">
        <f t="shared" si="493"/>
        <v>1701960</v>
      </c>
      <c r="L1568">
        <f t="shared" si="486"/>
        <v>1</v>
      </c>
      <c r="M1568">
        <f t="shared" si="487"/>
        <v>6</v>
      </c>
      <c r="N1568">
        <f>INDEX(Testing!$K$17:$K$23,FLOOR(('Frame Table'!K1568-($E$6*M1568)-($E$6*60*L1568))/'Frame Table'!$F$6,1)+1)</f>
        <v>61</v>
      </c>
      <c r="O1568">
        <f t="shared" ref="O1568:O1631" si="501">FLOOR(K1568/256,1) - M1568*100-L1568*6000</f>
        <v>48</v>
      </c>
      <c r="P1568">
        <f>INDEX(Testing!$N$17:$N$23,FLOOR(('Frame Table'!K1568-($E$6*M1568)-($E$6*60*L1568))/'Frame Table'!$F$6,1)+1)</f>
        <v>58</v>
      </c>
      <c r="S1568">
        <f t="shared" si="498"/>
        <v>1560</v>
      </c>
      <c r="T1568">
        <f t="shared" si="494"/>
        <v>2383680</v>
      </c>
      <c r="U1568">
        <f t="shared" si="488"/>
        <v>1</v>
      </c>
      <c r="V1568">
        <f t="shared" si="489"/>
        <v>33</v>
      </c>
      <c r="W1568">
        <f>INDEX(Testing!$K$17:$K$23,FLOOR(('Frame Table'!T1568-($E$6*V1568)-($E$6*60*U1568))/'Frame Table'!$F$6,1)+1)</f>
        <v>0</v>
      </c>
      <c r="X1568">
        <f t="shared" ref="X1568:X1631" si="502">FLOOR(T1568/256,1) - V1568*100-U1568*6000</f>
        <v>11</v>
      </c>
      <c r="Y1568">
        <f>INDEX(Testing!$N$17:$N$23,FLOOR(('Frame Table'!T1568-($E$6*V1568)-($E$6*60*U1568))/'Frame Table'!$F$6,1)+1)</f>
        <v>0</v>
      </c>
      <c r="AB1568">
        <f t="shared" si="499"/>
        <v>1560</v>
      </c>
      <c r="AC1568">
        <f t="shared" si="495"/>
        <v>1488240</v>
      </c>
      <c r="AD1568">
        <f t="shared" si="490"/>
        <v>0</v>
      </c>
      <c r="AE1568">
        <f t="shared" si="491"/>
        <v>58</v>
      </c>
      <c r="AF1568">
        <f>INDEX(Testing!$K$17:$K$23,FLOOR(('Frame Table'!AC1568-($E$6*AE1568)-($E$6*60*AD1568))/'Frame Table'!$F$6,1)+1)</f>
        <v>0</v>
      </c>
      <c r="AG1568">
        <f t="shared" ref="AG1568:AG1631" si="503">FLOOR(AC1568/256,1) - AE1568*100-AD1568*6000</f>
        <v>13</v>
      </c>
      <c r="AH1568">
        <f>INDEX(Testing!$N$17:$N$23,FLOOR(('Frame Table'!AC1568-($E$6*AE1568)-($E$6*60*AD1568))/'Frame Table'!$F$6,1)+1)</f>
        <v>0</v>
      </c>
    </row>
    <row r="1569" spans="1:34" x14ac:dyDescent="0.25">
      <c r="A1569">
        <f t="shared" si="496"/>
        <v>1561</v>
      </c>
      <c r="B1569">
        <f t="shared" si="492"/>
        <v>1987153</v>
      </c>
      <c r="C1569">
        <f t="shared" si="484"/>
        <v>1</v>
      </c>
      <c r="D1569">
        <f t="shared" si="485"/>
        <v>17</v>
      </c>
      <c r="E1569">
        <f>INDEX(Testing!$K$17:$K$23,FLOOR(('Frame Table'!B1569-($E$6*D1569)-($E$6*60*C1569))/'Frame Table'!$F$6,1)+1)</f>
        <v>61</v>
      </c>
      <c r="F1569">
        <f t="shared" si="500"/>
        <v>62</v>
      </c>
      <c r="G1569">
        <f>INDEX(Testing!$N$17:$N$23,FLOOR(('Frame Table'!B1569-($E$6*D1569)-($E$6*60*C1569))/'Frame Table'!$F$6,1)+1)</f>
        <v>58</v>
      </c>
      <c r="J1569">
        <f t="shared" si="497"/>
        <v>1561</v>
      </c>
      <c r="K1569">
        <f t="shared" si="493"/>
        <v>1703051</v>
      </c>
      <c r="L1569">
        <f t="shared" si="486"/>
        <v>1</v>
      </c>
      <c r="M1569">
        <f t="shared" si="487"/>
        <v>6</v>
      </c>
      <c r="N1569">
        <f>INDEX(Testing!$K$17:$K$23,FLOOR(('Frame Table'!K1569-($E$6*M1569)-($E$6*60*L1569))/'Frame Table'!$F$6,1)+1)</f>
        <v>61</v>
      </c>
      <c r="O1569">
        <f t="shared" si="501"/>
        <v>52</v>
      </c>
      <c r="P1569">
        <f>INDEX(Testing!$N$17:$N$23,FLOOR(('Frame Table'!K1569-($E$6*M1569)-($E$6*60*L1569))/'Frame Table'!$F$6,1)+1)</f>
        <v>58</v>
      </c>
      <c r="S1569">
        <f t="shared" si="498"/>
        <v>1561</v>
      </c>
      <c r="T1569">
        <f t="shared" si="494"/>
        <v>2385208</v>
      </c>
      <c r="U1569">
        <f t="shared" si="488"/>
        <v>1</v>
      </c>
      <c r="V1569">
        <f t="shared" si="489"/>
        <v>33</v>
      </c>
      <c r="W1569">
        <f>INDEX(Testing!$K$17:$K$23,FLOOR(('Frame Table'!T1569-($E$6*V1569)-($E$6*60*U1569))/'Frame Table'!$F$6,1)+1)</f>
        <v>25</v>
      </c>
      <c r="X1569">
        <f t="shared" si="502"/>
        <v>17</v>
      </c>
      <c r="Y1569">
        <f>INDEX(Testing!$N$17:$N$23,FLOOR(('Frame Table'!T1569-($E$6*V1569)-($E$6*60*U1569))/'Frame Table'!$F$6,1)+1)</f>
        <v>19</v>
      </c>
      <c r="AB1569">
        <f t="shared" si="499"/>
        <v>1561</v>
      </c>
      <c r="AC1569">
        <f t="shared" si="495"/>
        <v>1489194</v>
      </c>
      <c r="AD1569">
        <f t="shared" si="490"/>
        <v>0</v>
      </c>
      <c r="AE1569">
        <f t="shared" si="491"/>
        <v>58</v>
      </c>
      <c r="AF1569">
        <f>INDEX(Testing!$K$17:$K$23,FLOOR(('Frame Table'!AC1569-($E$6*AE1569)-($E$6*60*AD1569))/'Frame Table'!$F$6,1)+1)</f>
        <v>25</v>
      </c>
      <c r="AG1569">
        <f t="shared" si="503"/>
        <v>17</v>
      </c>
      <c r="AH1569">
        <f>INDEX(Testing!$N$17:$N$23,FLOOR(('Frame Table'!AC1569-($E$6*AE1569)-($E$6*60*AD1569))/'Frame Table'!$F$6,1)+1)</f>
        <v>19</v>
      </c>
    </row>
    <row r="1570" spans="1:34" x14ac:dyDescent="0.25">
      <c r="A1570">
        <f t="shared" si="496"/>
        <v>1562</v>
      </c>
      <c r="B1570">
        <f t="shared" si="492"/>
        <v>1988426</v>
      </c>
      <c r="C1570">
        <f t="shared" si="484"/>
        <v>1</v>
      </c>
      <c r="D1570">
        <f t="shared" si="485"/>
        <v>17</v>
      </c>
      <c r="E1570">
        <f>INDEX(Testing!$K$17:$K$23,FLOOR(('Frame Table'!B1570-($E$6*D1570)-($E$6*60*C1570))/'Frame Table'!$F$6,1)+1)</f>
        <v>82</v>
      </c>
      <c r="F1570">
        <f t="shared" si="500"/>
        <v>67</v>
      </c>
      <c r="G1570">
        <f>INDEX(Testing!$N$17:$N$23,FLOOR(('Frame Table'!B1570-($E$6*D1570)-($E$6*60*C1570))/'Frame Table'!$F$6,1)+1)</f>
        <v>77</v>
      </c>
      <c r="J1570">
        <f t="shared" si="497"/>
        <v>1562</v>
      </c>
      <c r="K1570">
        <f t="shared" si="493"/>
        <v>1704142</v>
      </c>
      <c r="L1570">
        <f t="shared" si="486"/>
        <v>1</v>
      </c>
      <c r="M1570">
        <f t="shared" si="487"/>
        <v>6</v>
      </c>
      <c r="N1570">
        <f>INDEX(Testing!$K$17:$K$23,FLOOR(('Frame Table'!K1570-($E$6*M1570)-($E$6*60*L1570))/'Frame Table'!$F$6,1)+1)</f>
        <v>61</v>
      </c>
      <c r="O1570">
        <f t="shared" si="501"/>
        <v>56</v>
      </c>
      <c r="P1570">
        <f>INDEX(Testing!$N$17:$N$23,FLOOR(('Frame Table'!K1570-($E$6*M1570)-($E$6*60*L1570))/'Frame Table'!$F$6,1)+1)</f>
        <v>58</v>
      </c>
      <c r="S1570">
        <f t="shared" si="498"/>
        <v>1562</v>
      </c>
      <c r="T1570">
        <f t="shared" si="494"/>
        <v>2386736</v>
      </c>
      <c r="U1570">
        <f t="shared" si="488"/>
        <v>1</v>
      </c>
      <c r="V1570">
        <f t="shared" si="489"/>
        <v>33</v>
      </c>
      <c r="W1570">
        <f>INDEX(Testing!$K$17:$K$23,FLOOR(('Frame Table'!T1570-($E$6*V1570)-($E$6*60*U1570))/'Frame Table'!$F$6,1)+1)</f>
        <v>25</v>
      </c>
      <c r="X1570">
        <f t="shared" si="502"/>
        <v>23</v>
      </c>
      <c r="Y1570">
        <f>INDEX(Testing!$N$17:$N$23,FLOOR(('Frame Table'!T1570-($E$6*V1570)-($E$6*60*U1570))/'Frame Table'!$F$6,1)+1)</f>
        <v>19</v>
      </c>
      <c r="AB1570">
        <f t="shared" si="499"/>
        <v>1562</v>
      </c>
      <c r="AC1570">
        <f t="shared" si="495"/>
        <v>1490148</v>
      </c>
      <c r="AD1570">
        <f t="shared" si="490"/>
        <v>0</v>
      </c>
      <c r="AE1570">
        <f t="shared" si="491"/>
        <v>58</v>
      </c>
      <c r="AF1570">
        <f>INDEX(Testing!$K$17:$K$23,FLOOR(('Frame Table'!AC1570-($E$6*AE1570)-($E$6*60*AD1570))/'Frame Table'!$F$6,1)+1)</f>
        <v>25</v>
      </c>
      <c r="AG1570">
        <f t="shared" si="503"/>
        <v>20</v>
      </c>
      <c r="AH1570">
        <f>INDEX(Testing!$N$17:$N$23,FLOOR(('Frame Table'!AC1570-($E$6*AE1570)-($E$6*60*AD1570))/'Frame Table'!$F$6,1)+1)</f>
        <v>19</v>
      </c>
    </row>
    <row r="1571" spans="1:34" x14ac:dyDescent="0.25">
      <c r="A1571">
        <f t="shared" si="496"/>
        <v>1563</v>
      </c>
      <c r="B1571">
        <f t="shared" si="492"/>
        <v>1989699</v>
      </c>
      <c r="C1571">
        <f t="shared" si="484"/>
        <v>1</v>
      </c>
      <c r="D1571">
        <f t="shared" si="485"/>
        <v>17</v>
      </c>
      <c r="E1571">
        <f>INDEX(Testing!$K$17:$K$23,FLOOR(('Frame Table'!B1571-($E$6*D1571)-($E$6*60*C1571))/'Frame Table'!$F$6,1)+1)</f>
        <v>82</v>
      </c>
      <c r="F1571">
        <f t="shared" si="500"/>
        <v>72</v>
      </c>
      <c r="G1571">
        <f>INDEX(Testing!$N$17:$N$23,FLOOR(('Frame Table'!B1571-($E$6*D1571)-($E$6*60*C1571))/'Frame Table'!$F$6,1)+1)</f>
        <v>77</v>
      </c>
      <c r="J1571">
        <f t="shared" si="497"/>
        <v>1563</v>
      </c>
      <c r="K1571">
        <f t="shared" si="493"/>
        <v>1705233</v>
      </c>
      <c r="L1571">
        <f t="shared" si="486"/>
        <v>1</v>
      </c>
      <c r="M1571">
        <f t="shared" si="487"/>
        <v>6</v>
      </c>
      <c r="N1571">
        <f>INDEX(Testing!$K$17:$K$23,FLOOR(('Frame Table'!K1571-($E$6*M1571)-($E$6*60*L1571))/'Frame Table'!$F$6,1)+1)</f>
        <v>61</v>
      </c>
      <c r="O1571">
        <f t="shared" si="501"/>
        <v>61</v>
      </c>
      <c r="P1571">
        <f>INDEX(Testing!$N$17:$N$23,FLOOR(('Frame Table'!K1571-($E$6*M1571)-($E$6*60*L1571))/'Frame Table'!$F$6,1)+1)</f>
        <v>58</v>
      </c>
      <c r="S1571">
        <f t="shared" si="498"/>
        <v>1563</v>
      </c>
      <c r="T1571">
        <f t="shared" si="494"/>
        <v>2388264</v>
      </c>
      <c r="U1571">
        <f t="shared" si="488"/>
        <v>1</v>
      </c>
      <c r="V1571">
        <f t="shared" si="489"/>
        <v>33</v>
      </c>
      <c r="W1571">
        <f>INDEX(Testing!$K$17:$K$23,FLOOR(('Frame Table'!T1571-($E$6*V1571)-($E$6*60*U1571))/'Frame Table'!$F$6,1)+1)</f>
        <v>25</v>
      </c>
      <c r="X1571">
        <f t="shared" si="502"/>
        <v>29</v>
      </c>
      <c r="Y1571">
        <f>INDEX(Testing!$N$17:$N$23,FLOOR(('Frame Table'!T1571-($E$6*V1571)-($E$6*60*U1571))/'Frame Table'!$F$6,1)+1)</f>
        <v>19</v>
      </c>
      <c r="AB1571">
        <f t="shared" si="499"/>
        <v>1563</v>
      </c>
      <c r="AC1571">
        <f t="shared" si="495"/>
        <v>1491102</v>
      </c>
      <c r="AD1571">
        <f t="shared" si="490"/>
        <v>0</v>
      </c>
      <c r="AE1571">
        <f t="shared" si="491"/>
        <v>58</v>
      </c>
      <c r="AF1571">
        <f>INDEX(Testing!$K$17:$K$23,FLOOR(('Frame Table'!AC1571-($E$6*AE1571)-($E$6*60*AD1571))/'Frame Table'!$F$6,1)+1)</f>
        <v>25</v>
      </c>
      <c r="AG1571">
        <f t="shared" si="503"/>
        <v>24</v>
      </c>
      <c r="AH1571">
        <f>INDEX(Testing!$N$17:$N$23,FLOOR(('Frame Table'!AC1571-($E$6*AE1571)-($E$6*60*AD1571))/'Frame Table'!$F$6,1)+1)</f>
        <v>19</v>
      </c>
    </row>
    <row r="1572" spans="1:34" x14ac:dyDescent="0.25">
      <c r="A1572">
        <f t="shared" si="496"/>
        <v>1564</v>
      </c>
      <c r="B1572">
        <f t="shared" si="492"/>
        <v>1990972</v>
      </c>
      <c r="C1572">
        <f t="shared" si="484"/>
        <v>1</v>
      </c>
      <c r="D1572">
        <f t="shared" si="485"/>
        <v>17</v>
      </c>
      <c r="E1572">
        <f>INDEX(Testing!$K$17:$K$23,FLOOR(('Frame Table'!B1572-($E$6*D1572)-($E$6*60*C1572))/'Frame Table'!$F$6,1)+1)</f>
        <v>82</v>
      </c>
      <c r="F1572">
        <f t="shared" si="500"/>
        <v>77</v>
      </c>
      <c r="G1572">
        <f>INDEX(Testing!$N$17:$N$23,FLOOR(('Frame Table'!B1572-($E$6*D1572)-($E$6*60*C1572))/'Frame Table'!$F$6,1)+1)</f>
        <v>77</v>
      </c>
      <c r="J1572">
        <f t="shared" si="497"/>
        <v>1564</v>
      </c>
      <c r="K1572">
        <f t="shared" si="493"/>
        <v>1706324</v>
      </c>
      <c r="L1572">
        <f t="shared" si="486"/>
        <v>1</v>
      </c>
      <c r="M1572">
        <f t="shared" si="487"/>
        <v>6</v>
      </c>
      <c r="N1572">
        <f>INDEX(Testing!$K$17:$K$23,FLOOR(('Frame Table'!K1572-($E$6*M1572)-($E$6*60*L1572))/'Frame Table'!$F$6,1)+1)</f>
        <v>82</v>
      </c>
      <c r="O1572">
        <f t="shared" si="501"/>
        <v>65</v>
      </c>
      <c r="P1572">
        <f>INDEX(Testing!$N$17:$N$23,FLOOR(('Frame Table'!K1572-($E$6*M1572)-($E$6*60*L1572))/'Frame Table'!$F$6,1)+1)</f>
        <v>77</v>
      </c>
      <c r="S1572">
        <f t="shared" si="498"/>
        <v>1564</v>
      </c>
      <c r="T1572">
        <f t="shared" si="494"/>
        <v>2389792</v>
      </c>
      <c r="U1572">
        <f t="shared" si="488"/>
        <v>1</v>
      </c>
      <c r="V1572">
        <f t="shared" si="489"/>
        <v>33</v>
      </c>
      <c r="W1572">
        <f>INDEX(Testing!$K$17:$K$23,FLOOR(('Frame Table'!T1572-($E$6*V1572)-($E$6*60*U1572))/'Frame Table'!$F$6,1)+1)</f>
        <v>48</v>
      </c>
      <c r="X1572">
        <f t="shared" si="502"/>
        <v>35</v>
      </c>
      <c r="Y1572">
        <f>INDEX(Testing!$N$17:$N$23,FLOOR(('Frame Table'!T1572-($E$6*V1572)-($E$6*60*U1572))/'Frame Table'!$F$6,1)+1)</f>
        <v>38</v>
      </c>
      <c r="AB1572">
        <f t="shared" si="499"/>
        <v>1564</v>
      </c>
      <c r="AC1572">
        <f t="shared" si="495"/>
        <v>1492056</v>
      </c>
      <c r="AD1572">
        <f t="shared" si="490"/>
        <v>0</v>
      </c>
      <c r="AE1572">
        <f t="shared" si="491"/>
        <v>58</v>
      </c>
      <c r="AF1572">
        <f>INDEX(Testing!$K$17:$K$23,FLOOR(('Frame Table'!AC1572-($E$6*AE1572)-($E$6*60*AD1572))/'Frame Table'!$F$6,1)+1)</f>
        <v>25</v>
      </c>
      <c r="AG1572">
        <f t="shared" si="503"/>
        <v>28</v>
      </c>
      <c r="AH1572">
        <f>INDEX(Testing!$N$17:$N$23,FLOOR(('Frame Table'!AC1572-($E$6*AE1572)-($E$6*60*AD1572))/'Frame Table'!$F$6,1)+1)</f>
        <v>19</v>
      </c>
    </row>
    <row r="1573" spans="1:34" x14ac:dyDescent="0.25">
      <c r="A1573">
        <f t="shared" si="496"/>
        <v>1565</v>
      </c>
      <c r="B1573">
        <f t="shared" si="492"/>
        <v>1992245</v>
      </c>
      <c r="C1573">
        <f t="shared" si="484"/>
        <v>1</v>
      </c>
      <c r="D1573">
        <f t="shared" si="485"/>
        <v>17</v>
      </c>
      <c r="E1573">
        <f>INDEX(Testing!$K$17:$K$23,FLOOR(('Frame Table'!B1573-($E$6*D1573)-($E$6*60*C1573))/'Frame Table'!$F$6,1)+1)</f>
        <v>97</v>
      </c>
      <c r="F1573">
        <f t="shared" si="500"/>
        <v>82</v>
      </c>
      <c r="G1573">
        <f>INDEX(Testing!$N$17:$N$23,FLOOR(('Frame Table'!B1573-($E$6*D1573)-($E$6*60*C1573))/'Frame Table'!$F$6,1)+1)</f>
        <v>96</v>
      </c>
      <c r="J1573">
        <f t="shared" si="497"/>
        <v>1565</v>
      </c>
      <c r="K1573">
        <f t="shared" si="493"/>
        <v>1707415</v>
      </c>
      <c r="L1573">
        <f t="shared" si="486"/>
        <v>1</v>
      </c>
      <c r="M1573">
        <f t="shared" si="487"/>
        <v>6</v>
      </c>
      <c r="N1573">
        <f>INDEX(Testing!$K$17:$K$23,FLOOR(('Frame Table'!K1573-($E$6*M1573)-($E$6*60*L1573))/'Frame Table'!$F$6,1)+1)</f>
        <v>82</v>
      </c>
      <c r="O1573">
        <f t="shared" si="501"/>
        <v>69</v>
      </c>
      <c r="P1573">
        <f>INDEX(Testing!$N$17:$N$23,FLOOR(('Frame Table'!K1573-($E$6*M1573)-($E$6*60*L1573))/'Frame Table'!$F$6,1)+1)</f>
        <v>77</v>
      </c>
      <c r="S1573">
        <f t="shared" si="498"/>
        <v>1565</v>
      </c>
      <c r="T1573">
        <f t="shared" si="494"/>
        <v>2391320</v>
      </c>
      <c r="U1573">
        <f t="shared" si="488"/>
        <v>1</v>
      </c>
      <c r="V1573">
        <f t="shared" si="489"/>
        <v>33</v>
      </c>
      <c r="W1573">
        <f>INDEX(Testing!$K$17:$K$23,FLOOR(('Frame Table'!T1573-($E$6*V1573)-($E$6*60*U1573))/'Frame Table'!$F$6,1)+1)</f>
        <v>48</v>
      </c>
      <c r="X1573">
        <f t="shared" si="502"/>
        <v>41</v>
      </c>
      <c r="Y1573">
        <f>INDEX(Testing!$N$17:$N$23,FLOOR(('Frame Table'!T1573-($E$6*V1573)-($E$6*60*U1573))/'Frame Table'!$F$6,1)+1)</f>
        <v>38</v>
      </c>
      <c r="AB1573">
        <f t="shared" si="499"/>
        <v>1565</v>
      </c>
      <c r="AC1573">
        <f t="shared" si="495"/>
        <v>1493010</v>
      </c>
      <c r="AD1573">
        <f t="shared" si="490"/>
        <v>0</v>
      </c>
      <c r="AE1573">
        <f t="shared" si="491"/>
        <v>58</v>
      </c>
      <c r="AF1573">
        <f>INDEX(Testing!$K$17:$K$23,FLOOR(('Frame Table'!AC1573-($E$6*AE1573)-($E$6*60*AD1573))/'Frame Table'!$F$6,1)+1)</f>
        <v>48</v>
      </c>
      <c r="AG1573">
        <f t="shared" si="503"/>
        <v>32</v>
      </c>
      <c r="AH1573">
        <f>INDEX(Testing!$N$17:$N$23,FLOOR(('Frame Table'!AC1573-($E$6*AE1573)-($E$6*60*AD1573))/'Frame Table'!$F$6,1)+1)</f>
        <v>38</v>
      </c>
    </row>
    <row r="1574" spans="1:34" x14ac:dyDescent="0.25">
      <c r="A1574">
        <f t="shared" si="496"/>
        <v>1566</v>
      </c>
      <c r="B1574">
        <f t="shared" si="492"/>
        <v>1993518</v>
      </c>
      <c r="C1574">
        <f t="shared" si="484"/>
        <v>1</v>
      </c>
      <c r="D1574">
        <f t="shared" si="485"/>
        <v>17</v>
      </c>
      <c r="E1574">
        <f>INDEX(Testing!$K$17:$K$23,FLOOR(('Frame Table'!B1574-($E$6*D1574)-($E$6*60*C1574))/'Frame Table'!$F$6,1)+1)</f>
        <v>97</v>
      </c>
      <c r="F1574">
        <f t="shared" si="500"/>
        <v>87</v>
      </c>
      <c r="G1574">
        <f>INDEX(Testing!$N$17:$N$23,FLOOR(('Frame Table'!B1574-($E$6*D1574)-($E$6*60*C1574))/'Frame Table'!$F$6,1)+1)</f>
        <v>96</v>
      </c>
      <c r="J1574">
        <f t="shared" si="497"/>
        <v>1566</v>
      </c>
      <c r="K1574">
        <f t="shared" si="493"/>
        <v>1708506</v>
      </c>
      <c r="L1574">
        <f t="shared" si="486"/>
        <v>1</v>
      </c>
      <c r="M1574">
        <f t="shared" si="487"/>
        <v>6</v>
      </c>
      <c r="N1574">
        <f>INDEX(Testing!$K$17:$K$23,FLOOR(('Frame Table'!K1574-($E$6*M1574)-($E$6*60*L1574))/'Frame Table'!$F$6,1)+1)</f>
        <v>82</v>
      </c>
      <c r="O1574">
        <f t="shared" si="501"/>
        <v>73</v>
      </c>
      <c r="P1574">
        <f>INDEX(Testing!$N$17:$N$23,FLOOR(('Frame Table'!K1574-($E$6*M1574)-($E$6*60*L1574))/'Frame Table'!$F$6,1)+1)</f>
        <v>77</v>
      </c>
      <c r="S1574">
        <f t="shared" si="498"/>
        <v>1566</v>
      </c>
      <c r="T1574">
        <f t="shared" si="494"/>
        <v>2392848</v>
      </c>
      <c r="U1574">
        <f t="shared" si="488"/>
        <v>1</v>
      </c>
      <c r="V1574">
        <f t="shared" si="489"/>
        <v>33</v>
      </c>
      <c r="W1574">
        <f>INDEX(Testing!$K$17:$K$23,FLOOR(('Frame Table'!T1574-($E$6*V1574)-($E$6*60*U1574))/'Frame Table'!$F$6,1)+1)</f>
        <v>48</v>
      </c>
      <c r="X1574">
        <f t="shared" si="502"/>
        <v>47</v>
      </c>
      <c r="Y1574">
        <f>INDEX(Testing!$N$17:$N$23,FLOOR(('Frame Table'!T1574-($E$6*V1574)-($E$6*60*U1574))/'Frame Table'!$F$6,1)+1)</f>
        <v>38</v>
      </c>
      <c r="AB1574">
        <f t="shared" si="499"/>
        <v>1566</v>
      </c>
      <c r="AC1574">
        <f t="shared" si="495"/>
        <v>1493964</v>
      </c>
      <c r="AD1574">
        <f t="shared" si="490"/>
        <v>0</v>
      </c>
      <c r="AE1574">
        <f t="shared" si="491"/>
        <v>58</v>
      </c>
      <c r="AF1574">
        <f>INDEX(Testing!$K$17:$K$23,FLOOR(('Frame Table'!AC1574-($E$6*AE1574)-($E$6*60*AD1574))/'Frame Table'!$F$6,1)+1)</f>
        <v>48</v>
      </c>
      <c r="AG1574">
        <f t="shared" si="503"/>
        <v>35</v>
      </c>
      <c r="AH1574">
        <f>INDEX(Testing!$N$17:$N$23,FLOOR(('Frame Table'!AC1574-($E$6*AE1574)-($E$6*60*AD1574))/'Frame Table'!$F$6,1)+1)</f>
        <v>38</v>
      </c>
    </row>
    <row r="1575" spans="1:34" x14ac:dyDescent="0.25">
      <c r="A1575">
        <f t="shared" si="496"/>
        <v>1567</v>
      </c>
      <c r="B1575">
        <f t="shared" si="492"/>
        <v>1994791</v>
      </c>
      <c r="C1575">
        <f t="shared" si="484"/>
        <v>1</v>
      </c>
      <c r="D1575">
        <f t="shared" si="485"/>
        <v>17</v>
      </c>
      <c r="E1575">
        <f>INDEX(Testing!$K$17:$K$23,FLOOR(('Frame Table'!B1575-($E$6*D1575)-($E$6*60*C1575))/'Frame Table'!$F$6,1)+1)</f>
        <v>97</v>
      </c>
      <c r="F1575">
        <f t="shared" si="500"/>
        <v>92</v>
      </c>
      <c r="G1575">
        <f>INDEX(Testing!$N$17:$N$23,FLOOR(('Frame Table'!B1575-($E$6*D1575)-($E$6*60*C1575))/'Frame Table'!$F$6,1)+1)</f>
        <v>96</v>
      </c>
      <c r="J1575">
        <f t="shared" si="497"/>
        <v>1567</v>
      </c>
      <c r="K1575">
        <f t="shared" si="493"/>
        <v>1709597</v>
      </c>
      <c r="L1575">
        <f t="shared" si="486"/>
        <v>1</v>
      </c>
      <c r="M1575">
        <f t="shared" si="487"/>
        <v>6</v>
      </c>
      <c r="N1575">
        <f>INDEX(Testing!$K$17:$K$23,FLOOR(('Frame Table'!K1575-($E$6*M1575)-($E$6*60*L1575))/'Frame Table'!$F$6,1)+1)</f>
        <v>82</v>
      </c>
      <c r="O1575">
        <f t="shared" si="501"/>
        <v>78</v>
      </c>
      <c r="P1575">
        <f>INDEX(Testing!$N$17:$N$23,FLOOR(('Frame Table'!K1575-($E$6*M1575)-($E$6*60*L1575))/'Frame Table'!$F$6,1)+1)</f>
        <v>77</v>
      </c>
      <c r="S1575">
        <f t="shared" si="498"/>
        <v>1567</v>
      </c>
      <c r="T1575">
        <f t="shared" si="494"/>
        <v>2394376</v>
      </c>
      <c r="U1575">
        <f t="shared" si="488"/>
        <v>1</v>
      </c>
      <c r="V1575">
        <f t="shared" si="489"/>
        <v>33</v>
      </c>
      <c r="W1575">
        <f>INDEX(Testing!$K$17:$K$23,FLOOR(('Frame Table'!T1575-($E$6*V1575)-($E$6*60*U1575))/'Frame Table'!$F$6,1)+1)</f>
        <v>61</v>
      </c>
      <c r="X1575">
        <f t="shared" si="502"/>
        <v>53</v>
      </c>
      <c r="Y1575">
        <f>INDEX(Testing!$N$17:$N$23,FLOOR(('Frame Table'!T1575-($E$6*V1575)-($E$6*60*U1575))/'Frame Table'!$F$6,1)+1)</f>
        <v>58</v>
      </c>
      <c r="AB1575">
        <f t="shared" si="499"/>
        <v>1567</v>
      </c>
      <c r="AC1575">
        <f t="shared" si="495"/>
        <v>1494918</v>
      </c>
      <c r="AD1575">
        <f t="shared" si="490"/>
        <v>0</v>
      </c>
      <c r="AE1575">
        <f t="shared" si="491"/>
        <v>58</v>
      </c>
      <c r="AF1575">
        <f>INDEX(Testing!$K$17:$K$23,FLOOR(('Frame Table'!AC1575-($E$6*AE1575)-($E$6*60*AD1575))/'Frame Table'!$F$6,1)+1)</f>
        <v>48</v>
      </c>
      <c r="AG1575">
        <f t="shared" si="503"/>
        <v>39</v>
      </c>
      <c r="AH1575">
        <f>INDEX(Testing!$N$17:$N$23,FLOOR(('Frame Table'!AC1575-($E$6*AE1575)-($E$6*60*AD1575))/'Frame Table'!$F$6,1)+1)</f>
        <v>38</v>
      </c>
    </row>
    <row r="1576" spans="1:34" x14ac:dyDescent="0.25">
      <c r="A1576">
        <f t="shared" si="496"/>
        <v>1568</v>
      </c>
      <c r="B1576">
        <f t="shared" si="492"/>
        <v>1996064</v>
      </c>
      <c r="C1576">
        <f t="shared" si="484"/>
        <v>1</v>
      </c>
      <c r="D1576">
        <f t="shared" si="485"/>
        <v>17</v>
      </c>
      <c r="E1576">
        <f>INDEX(Testing!$K$17:$K$23,FLOOR(('Frame Table'!B1576-($E$6*D1576)-($E$6*60*C1576))/'Frame Table'!$F$6,1)+1)</f>
        <v>99</v>
      </c>
      <c r="F1576">
        <f t="shared" si="500"/>
        <v>97</v>
      </c>
      <c r="G1576">
        <f>INDEX(Testing!$N$17:$N$23,FLOOR(('Frame Table'!B1576-($E$6*D1576)-($E$6*60*C1576))/'Frame Table'!$F$6,1)+1)</f>
        <v>99</v>
      </c>
      <c r="J1576">
        <f t="shared" si="497"/>
        <v>1568</v>
      </c>
      <c r="K1576">
        <f t="shared" si="493"/>
        <v>1710688</v>
      </c>
      <c r="L1576">
        <f t="shared" si="486"/>
        <v>1</v>
      </c>
      <c r="M1576">
        <f t="shared" si="487"/>
        <v>6</v>
      </c>
      <c r="N1576">
        <f>INDEX(Testing!$K$17:$K$23,FLOOR(('Frame Table'!K1576-($E$6*M1576)-($E$6*60*L1576))/'Frame Table'!$F$6,1)+1)</f>
        <v>97</v>
      </c>
      <c r="O1576">
        <f t="shared" si="501"/>
        <v>82</v>
      </c>
      <c r="P1576">
        <f>INDEX(Testing!$N$17:$N$23,FLOOR(('Frame Table'!K1576-($E$6*M1576)-($E$6*60*L1576))/'Frame Table'!$F$6,1)+1)</f>
        <v>96</v>
      </c>
      <c r="S1576">
        <f t="shared" si="498"/>
        <v>1568</v>
      </c>
      <c r="T1576">
        <f t="shared" si="494"/>
        <v>2395904</v>
      </c>
      <c r="U1576">
        <f t="shared" si="488"/>
        <v>1</v>
      </c>
      <c r="V1576">
        <f t="shared" si="489"/>
        <v>33</v>
      </c>
      <c r="W1576">
        <f>INDEX(Testing!$K$17:$K$23,FLOOR(('Frame Table'!T1576-($E$6*V1576)-($E$6*60*U1576))/'Frame Table'!$F$6,1)+1)</f>
        <v>61</v>
      </c>
      <c r="X1576">
        <f t="shared" si="502"/>
        <v>59</v>
      </c>
      <c r="Y1576">
        <f>INDEX(Testing!$N$17:$N$23,FLOOR(('Frame Table'!T1576-($E$6*V1576)-($E$6*60*U1576))/'Frame Table'!$F$6,1)+1)</f>
        <v>58</v>
      </c>
      <c r="AB1576">
        <f t="shared" si="499"/>
        <v>1568</v>
      </c>
      <c r="AC1576">
        <f t="shared" si="495"/>
        <v>1495872</v>
      </c>
      <c r="AD1576">
        <f t="shared" si="490"/>
        <v>0</v>
      </c>
      <c r="AE1576">
        <f t="shared" si="491"/>
        <v>58</v>
      </c>
      <c r="AF1576">
        <f>INDEX(Testing!$K$17:$K$23,FLOOR(('Frame Table'!AC1576-($E$6*AE1576)-($E$6*60*AD1576))/'Frame Table'!$F$6,1)+1)</f>
        <v>48</v>
      </c>
      <c r="AG1576">
        <f t="shared" si="503"/>
        <v>43</v>
      </c>
      <c r="AH1576">
        <f>INDEX(Testing!$N$17:$N$23,FLOOR(('Frame Table'!AC1576-($E$6*AE1576)-($E$6*60*AD1576))/'Frame Table'!$F$6,1)+1)</f>
        <v>38</v>
      </c>
    </row>
    <row r="1577" spans="1:34" x14ac:dyDescent="0.25">
      <c r="A1577">
        <f t="shared" si="496"/>
        <v>1569</v>
      </c>
      <c r="B1577">
        <f t="shared" si="492"/>
        <v>1997337</v>
      </c>
      <c r="C1577">
        <f t="shared" si="484"/>
        <v>1</v>
      </c>
      <c r="D1577">
        <f t="shared" si="485"/>
        <v>18</v>
      </c>
      <c r="E1577">
        <f>INDEX(Testing!$K$17:$K$23,FLOOR(('Frame Table'!B1577-($E$6*D1577)-($E$6*60*C1577))/'Frame Table'!$F$6,1)+1)</f>
        <v>0</v>
      </c>
      <c r="F1577">
        <f t="shared" si="500"/>
        <v>2</v>
      </c>
      <c r="G1577">
        <f>INDEX(Testing!$N$17:$N$23,FLOOR(('Frame Table'!B1577-($E$6*D1577)-($E$6*60*C1577))/'Frame Table'!$F$6,1)+1)</f>
        <v>0</v>
      </c>
      <c r="J1577">
        <f t="shared" si="497"/>
        <v>1569</v>
      </c>
      <c r="K1577">
        <f t="shared" si="493"/>
        <v>1711779</v>
      </c>
      <c r="L1577">
        <f t="shared" si="486"/>
        <v>1</v>
      </c>
      <c r="M1577">
        <f t="shared" si="487"/>
        <v>6</v>
      </c>
      <c r="N1577">
        <f>INDEX(Testing!$K$17:$K$23,FLOOR(('Frame Table'!K1577-($E$6*M1577)-($E$6*60*L1577))/'Frame Table'!$F$6,1)+1)</f>
        <v>97</v>
      </c>
      <c r="O1577">
        <f t="shared" si="501"/>
        <v>86</v>
      </c>
      <c r="P1577">
        <f>INDEX(Testing!$N$17:$N$23,FLOOR(('Frame Table'!K1577-($E$6*M1577)-($E$6*60*L1577))/'Frame Table'!$F$6,1)+1)</f>
        <v>96</v>
      </c>
      <c r="S1577">
        <f t="shared" si="498"/>
        <v>1569</v>
      </c>
      <c r="T1577">
        <f t="shared" si="494"/>
        <v>2397432</v>
      </c>
      <c r="U1577">
        <f t="shared" si="488"/>
        <v>1</v>
      </c>
      <c r="V1577">
        <f t="shared" si="489"/>
        <v>33</v>
      </c>
      <c r="W1577">
        <f>INDEX(Testing!$K$17:$K$23,FLOOR(('Frame Table'!T1577-($E$6*V1577)-($E$6*60*U1577))/'Frame Table'!$F$6,1)+1)</f>
        <v>82</v>
      </c>
      <c r="X1577">
        <f t="shared" si="502"/>
        <v>64</v>
      </c>
      <c r="Y1577">
        <f>INDEX(Testing!$N$17:$N$23,FLOOR(('Frame Table'!T1577-($E$6*V1577)-($E$6*60*U1577))/'Frame Table'!$F$6,1)+1)</f>
        <v>77</v>
      </c>
      <c r="AB1577">
        <f t="shared" si="499"/>
        <v>1569</v>
      </c>
      <c r="AC1577">
        <f t="shared" si="495"/>
        <v>1496826</v>
      </c>
      <c r="AD1577">
        <f t="shared" si="490"/>
        <v>0</v>
      </c>
      <c r="AE1577">
        <f t="shared" si="491"/>
        <v>58</v>
      </c>
      <c r="AF1577">
        <f>INDEX(Testing!$K$17:$K$23,FLOOR(('Frame Table'!AC1577-($E$6*AE1577)-($E$6*60*AD1577))/'Frame Table'!$F$6,1)+1)</f>
        <v>48</v>
      </c>
      <c r="AG1577">
        <f t="shared" si="503"/>
        <v>46</v>
      </c>
      <c r="AH1577">
        <f>INDEX(Testing!$N$17:$N$23,FLOOR(('Frame Table'!AC1577-($E$6*AE1577)-($E$6*60*AD1577))/'Frame Table'!$F$6,1)+1)</f>
        <v>38</v>
      </c>
    </row>
    <row r="1578" spans="1:34" x14ac:dyDescent="0.25">
      <c r="A1578">
        <f t="shared" si="496"/>
        <v>1570</v>
      </c>
      <c r="B1578">
        <f t="shared" si="492"/>
        <v>1998610</v>
      </c>
      <c r="C1578">
        <f t="shared" si="484"/>
        <v>1</v>
      </c>
      <c r="D1578">
        <f t="shared" si="485"/>
        <v>18</v>
      </c>
      <c r="E1578">
        <f>INDEX(Testing!$K$17:$K$23,FLOOR(('Frame Table'!B1578-($E$6*D1578)-($E$6*60*C1578))/'Frame Table'!$F$6,1)+1)</f>
        <v>0</v>
      </c>
      <c r="F1578">
        <f t="shared" si="500"/>
        <v>7</v>
      </c>
      <c r="G1578">
        <f>INDEX(Testing!$N$17:$N$23,FLOOR(('Frame Table'!B1578-($E$6*D1578)-($E$6*60*C1578))/'Frame Table'!$F$6,1)+1)</f>
        <v>0</v>
      </c>
      <c r="J1578">
        <f t="shared" si="497"/>
        <v>1570</v>
      </c>
      <c r="K1578">
        <f t="shared" si="493"/>
        <v>1712870</v>
      </c>
      <c r="L1578">
        <f t="shared" si="486"/>
        <v>1</v>
      </c>
      <c r="M1578">
        <f t="shared" si="487"/>
        <v>6</v>
      </c>
      <c r="N1578">
        <f>INDEX(Testing!$K$17:$K$23,FLOOR(('Frame Table'!K1578-($E$6*M1578)-($E$6*60*L1578))/'Frame Table'!$F$6,1)+1)</f>
        <v>97</v>
      </c>
      <c r="O1578">
        <f t="shared" si="501"/>
        <v>90</v>
      </c>
      <c r="P1578">
        <f>INDEX(Testing!$N$17:$N$23,FLOOR(('Frame Table'!K1578-($E$6*M1578)-($E$6*60*L1578))/'Frame Table'!$F$6,1)+1)</f>
        <v>96</v>
      </c>
      <c r="S1578">
        <f t="shared" si="498"/>
        <v>1570</v>
      </c>
      <c r="T1578">
        <f t="shared" si="494"/>
        <v>2398960</v>
      </c>
      <c r="U1578">
        <f t="shared" si="488"/>
        <v>1</v>
      </c>
      <c r="V1578">
        <f t="shared" si="489"/>
        <v>33</v>
      </c>
      <c r="W1578">
        <f>INDEX(Testing!$K$17:$K$23,FLOOR(('Frame Table'!T1578-($E$6*V1578)-($E$6*60*U1578))/'Frame Table'!$F$6,1)+1)</f>
        <v>82</v>
      </c>
      <c r="X1578">
        <f t="shared" si="502"/>
        <v>70</v>
      </c>
      <c r="Y1578">
        <f>INDEX(Testing!$N$17:$N$23,FLOOR(('Frame Table'!T1578-($E$6*V1578)-($E$6*60*U1578))/'Frame Table'!$F$6,1)+1)</f>
        <v>77</v>
      </c>
      <c r="AB1578">
        <f t="shared" si="499"/>
        <v>1570</v>
      </c>
      <c r="AC1578">
        <f t="shared" si="495"/>
        <v>1497780</v>
      </c>
      <c r="AD1578">
        <f t="shared" si="490"/>
        <v>0</v>
      </c>
      <c r="AE1578">
        <f t="shared" si="491"/>
        <v>58</v>
      </c>
      <c r="AF1578">
        <f>INDEX(Testing!$K$17:$K$23,FLOOR(('Frame Table'!AC1578-($E$6*AE1578)-($E$6*60*AD1578))/'Frame Table'!$F$6,1)+1)</f>
        <v>61</v>
      </c>
      <c r="AG1578">
        <f t="shared" si="503"/>
        <v>50</v>
      </c>
      <c r="AH1578">
        <f>INDEX(Testing!$N$17:$N$23,FLOOR(('Frame Table'!AC1578-($E$6*AE1578)-($E$6*60*AD1578))/'Frame Table'!$F$6,1)+1)</f>
        <v>58</v>
      </c>
    </row>
    <row r="1579" spans="1:34" x14ac:dyDescent="0.25">
      <c r="A1579">
        <f t="shared" si="496"/>
        <v>1571</v>
      </c>
      <c r="B1579">
        <f t="shared" si="492"/>
        <v>1999883</v>
      </c>
      <c r="C1579">
        <f t="shared" si="484"/>
        <v>1</v>
      </c>
      <c r="D1579">
        <f t="shared" si="485"/>
        <v>18</v>
      </c>
      <c r="E1579">
        <f>INDEX(Testing!$K$17:$K$23,FLOOR(('Frame Table'!B1579-($E$6*D1579)-($E$6*60*C1579))/'Frame Table'!$F$6,1)+1)</f>
        <v>0</v>
      </c>
      <c r="F1579">
        <f t="shared" si="500"/>
        <v>12</v>
      </c>
      <c r="G1579">
        <f>INDEX(Testing!$N$17:$N$23,FLOOR(('Frame Table'!B1579-($E$6*D1579)-($E$6*60*C1579))/'Frame Table'!$F$6,1)+1)</f>
        <v>0</v>
      </c>
      <c r="J1579">
        <f t="shared" si="497"/>
        <v>1571</v>
      </c>
      <c r="K1579">
        <f t="shared" si="493"/>
        <v>1713961</v>
      </c>
      <c r="L1579">
        <f t="shared" si="486"/>
        <v>1</v>
      </c>
      <c r="M1579">
        <f t="shared" si="487"/>
        <v>6</v>
      </c>
      <c r="N1579">
        <f>INDEX(Testing!$K$17:$K$23,FLOOR(('Frame Table'!K1579-($E$6*M1579)-($E$6*60*L1579))/'Frame Table'!$F$6,1)+1)</f>
        <v>97</v>
      </c>
      <c r="O1579">
        <f t="shared" si="501"/>
        <v>95</v>
      </c>
      <c r="P1579">
        <f>INDEX(Testing!$N$17:$N$23,FLOOR(('Frame Table'!K1579-($E$6*M1579)-($E$6*60*L1579))/'Frame Table'!$F$6,1)+1)</f>
        <v>96</v>
      </c>
      <c r="S1579">
        <f t="shared" si="498"/>
        <v>1571</v>
      </c>
      <c r="T1579">
        <f t="shared" si="494"/>
        <v>2400488</v>
      </c>
      <c r="U1579">
        <f t="shared" si="488"/>
        <v>1</v>
      </c>
      <c r="V1579">
        <f t="shared" si="489"/>
        <v>33</v>
      </c>
      <c r="W1579">
        <f>INDEX(Testing!$K$17:$K$23,FLOOR(('Frame Table'!T1579-($E$6*V1579)-($E$6*60*U1579))/'Frame Table'!$F$6,1)+1)</f>
        <v>82</v>
      </c>
      <c r="X1579">
        <f t="shared" si="502"/>
        <v>76</v>
      </c>
      <c r="Y1579">
        <f>INDEX(Testing!$N$17:$N$23,FLOOR(('Frame Table'!T1579-($E$6*V1579)-($E$6*60*U1579))/'Frame Table'!$F$6,1)+1)</f>
        <v>77</v>
      </c>
      <c r="AB1579">
        <f t="shared" si="499"/>
        <v>1571</v>
      </c>
      <c r="AC1579">
        <f t="shared" si="495"/>
        <v>1498734</v>
      </c>
      <c r="AD1579">
        <f t="shared" si="490"/>
        <v>0</v>
      </c>
      <c r="AE1579">
        <f t="shared" si="491"/>
        <v>58</v>
      </c>
      <c r="AF1579">
        <f>INDEX(Testing!$K$17:$K$23,FLOOR(('Frame Table'!AC1579-($E$6*AE1579)-($E$6*60*AD1579))/'Frame Table'!$F$6,1)+1)</f>
        <v>61</v>
      </c>
      <c r="AG1579">
        <f t="shared" si="503"/>
        <v>54</v>
      </c>
      <c r="AH1579">
        <f>INDEX(Testing!$N$17:$N$23,FLOOR(('Frame Table'!AC1579-($E$6*AE1579)-($E$6*60*AD1579))/'Frame Table'!$F$6,1)+1)</f>
        <v>58</v>
      </c>
    </row>
    <row r="1580" spans="1:34" x14ac:dyDescent="0.25">
      <c r="A1580">
        <f t="shared" si="496"/>
        <v>1572</v>
      </c>
      <c r="B1580">
        <f t="shared" si="492"/>
        <v>2001156</v>
      </c>
      <c r="C1580">
        <f t="shared" si="484"/>
        <v>1</v>
      </c>
      <c r="D1580">
        <f t="shared" si="485"/>
        <v>18</v>
      </c>
      <c r="E1580">
        <f>INDEX(Testing!$K$17:$K$23,FLOOR(('Frame Table'!B1580-($E$6*D1580)-($E$6*60*C1580))/'Frame Table'!$F$6,1)+1)</f>
        <v>25</v>
      </c>
      <c r="F1580">
        <f t="shared" si="500"/>
        <v>17</v>
      </c>
      <c r="G1580">
        <f>INDEX(Testing!$N$17:$N$23,FLOOR(('Frame Table'!B1580-($E$6*D1580)-($E$6*60*C1580))/'Frame Table'!$F$6,1)+1)</f>
        <v>19</v>
      </c>
      <c r="J1580">
        <f t="shared" si="497"/>
        <v>1572</v>
      </c>
      <c r="K1580">
        <f t="shared" si="493"/>
        <v>1715052</v>
      </c>
      <c r="L1580">
        <f t="shared" si="486"/>
        <v>1</v>
      </c>
      <c r="M1580">
        <f t="shared" si="487"/>
        <v>6</v>
      </c>
      <c r="N1580">
        <f>INDEX(Testing!$K$17:$K$23,FLOOR(('Frame Table'!K1580-($E$6*M1580)-($E$6*60*L1580))/'Frame Table'!$F$6,1)+1)</f>
        <v>99</v>
      </c>
      <c r="O1580">
        <f t="shared" si="501"/>
        <v>99</v>
      </c>
      <c r="P1580">
        <f>INDEX(Testing!$N$17:$N$23,FLOOR(('Frame Table'!K1580-($E$6*M1580)-($E$6*60*L1580))/'Frame Table'!$F$6,1)+1)</f>
        <v>99</v>
      </c>
      <c r="S1580">
        <f t="shared" si="498"/>
        <v>1572</v>
      </c>
      <c r="T1580">
        <f t="shared" si="494"/>
        <v>2402016</v>
      </c>
      <c r="U1580">
        <f t="shared" si="488"/>
        <v>1</v>
      </c>
      <c r="V1580">
        <f t="shared" si="489"/>
        <v>33</v>
      </c>
      <c r="W1580">
        <f>INDEX(Testing!$K$17:$K$23,FLOOR(('Frame Table'!T1580-($E$6*V1580)-($E$6*60*U1580))/'Frame Table'!$F$6,1)+1)</f>
        <v>97</v>
      </c>
      <c r="X1580">
        <f t="shared" si="502"/>
        <v>82</v>
      </c>
      <c r="Y1580">
        <f>INDEX(Testing!$N$17:$N$23,FLOOR(('Frame Table'!T1580-($E$6*V1580)-($E$6*60*U1580))/'Frame Table'!$F$6,1)+1)</f>
        <v>96</v>
      </c>
      <c r="AB1580">
        <f t="shared" si="499"/>
        <v>1572</v>
      </c>
      <c r="AC1580">
        <f t="shared" si="495"/>
        <v>1499688</v>
      </c>
      <c r="AD1580">
        <f t="shared" si="490"/>
        <v>0</v>
      </c>
      <c r="AE1580">
        <f t="shared" si="491"/>
        <v>58</v>
      </c>
      <c r="AF1580">
        <f>INDEX(Testing!$K$17:$K$23,FLOOR(('Frame Table'!AC1580-($E$6*AE1580)-($E$6*60*AD1580))/'Frame Table'!$F$6,1)+1)</f>
        <v>61</v>
      </c>
      <c r="AG1580">
        <f t="shared" si="503"/>
        <v>58</v>
      </c>
      <c r="AH1580">
        <f>INDEX(Testing!$N$17:$N$23,FLOOR(('Frame Table'!AC1580-($E$6*AE1580)-($E$6*60*AD1580))/'Frame Table'!$F$6,1)+1)</f>
        <v>58</v>
      </c>
    </row>
    <row r="1581" spans="1:34" x14ac:dyDescent="0.25">
      <c r="A1581">
        <f t="shared" si="496"/>
        <v>1573</v>
      </c>
      <c r="B1581">
        <f t="shared" si="492"/>
        <v>2002429</v>
      </c>
      <c r="C1581">
        <f t="shared" si="484"/>
        <v>1</v>
      </c>
      <c r="D1581">
        <f t="shared" si="485"/>
        <v>18</v>
      </c>
      <c r="E1581">
        <f>INDEX(Testing!$K$17:$K$23,FLOOR(('Frame Table'!B1581-($E$6*D1581)-($E$6*60*C1581))/'Frame Table'!$F$6,1)+1)</f>
        <v>25</v>
      </c>
      <c r="F1581">
        <f t="shared" si="500"/>
        <v>21</v>
      </c>
      <c r="G1581">
        <f>INDEX(Testing!$N$17:$N$23,FLOOR(('Frame Table'!B1581-($E$6*D1581)-($E$6*60*C1581))/'Frame Table'!$F$6,1)+1)</f>
        <v>19</v>
      </c>
      <c r="J1581">
        <f t="shared" si="497"/>
        <v>1573</v>
      </c>
      <c r="K1581">
        <f t="shared" si="493"/>
        <v>1716143</v>
      </c>
      <c r="L1581">
        <f t="shared" si="486"/>
        <v>1</v>
      </c>
      <c r="M1581">
        <f t="shared" si="487"/>
        <v>7</v>
      </c>
      <c r="N1581">
        <f>INDEX(Testing!$K$17:$K$23,FLOOR(('Frame Table'!K1581-($E$6*M1581)-($E$6*60*L1581))/'Frame Table'!$F$6,1)+1)</f>
        <v>0</v>
      </c>
      <c r="O1581">
        <f t="shared" si="501"/>
        <v>3</v>
      </c>
      <c r="P1581">
        <f>INDEX(Testing!$N$17:$N$23,FLOOR(('Frame Table'!K1581-($E$6*M1581)-($E$6*60*L1581))/'Frame Table'!$F$6,1)+1)</f>
        <v>0</v>
      </c>
      <c r="S1581">
        <f t="shared" si="498"/>
        <v>1573</v>
      </c>
      <c r="T1581">
        <f t="shared" si="494"/>
        <v>2403544</v>
      </c>
      <c r="U1581">
        <f t="shared" si="488"/>
        <v>1</v>
      </c>
      <c r="V1581">
        <f t="shared" si="489"/>
        <v>33</v>
      </c>
      <c r="W1581">
        <f>INDEX(Testing!$K$17:$K$23,FLOOR(('Frame Table'!T1581-($E$6*V1581)-($E$6*60*U1581))/'Frame Table'!$F$6,1)+1)</f>
        <v>97</v>
      </c>
      <c r="X1581">
        <f t="shared" si="502"/>
        <v>88</v>
      </c>
      <c r="Y1581">
        <f>INDEX(Testing!$N$17:$N$23,FLOOR(('Frame Table'!T1581-($E$6*V1581)-($E$6*60*U1581))/'Frame Table'!$F$6,1)+1)</f>
        <v>96</v>
      </c>
      <c r="AB1581">
        <f t="shared" si="499"/>
        <v>1573</v>
      </c>
      <c r="AC1581">
        <f t="shared" si="495"/>
        <v>1500642</v>
      </c>
      <c r="AD1581">
        <f t="shared" si="490"/>
        <v>0</v>
      </c>
      <c r="AE1581">
        <f t="shared" si="491"/>
        <v>58</v>
      </c>
      <c r="AF1581">
        <f>INDEX(Testing!$K$17:$K$23,FLOOR(('Frame Table'!AC1581-($E$6*AE1581)-($E$6*60*AD1581))/'Frame Table'!$F$6,1)+1)</f>
        <v>61</v>
      </c>
      <c r="AG1581">
        <f t="shared" si="503"/>
        <v>61</v>
      </c>
      <c r="AH1581">
        <f>INDEX(Testing!$N$17:$N$23,FLOOR(('Frame Table'!AC1581-($E$6*AE1581)-($E$6*60*AD1581))/'Frame Table'!$F$6,1)+1)</f>
        <v>58</v>
      </c>
    </row>
    <row r="1582" spans="1:34" x14ac:dyDescent="0.25">
      <c r="A1582">
        <f t="shared" si="496"/>
        <v>1574</v>
      </c>
      <c r="B1582">
        <f t="shared" si="492"/>
        <v>2003702</v>
      </c>
      <c r="C1582">
        <f t="shared" si="484"/>
        <v>1</v>
      </c>
      <c r="D1582">
        <f t="shared" si="485"/>
        <v>18</v>
      </c>
      <c r="E1582">
        <f>INDEX(Testing!$K$17:$K$23,FLOOR(('Frame Table'!B1582-($E$6*D1582)-($E$6*60*C1582))/'Frame Table'!$F$6,1)+1)</f>
        <v>25</v>
      </c>
      <c r="F1582">
        <f t="shared" si="500"/>
        <v>26</v>
      </c>
      <c r="G1582">
        <f>INDEX(Testing!$N$17:$N$23,FLOOR(('Frame Table'!B1582-($E$6*D1582)-($E$6*60*C1582))/'Frame Table'!$F$6,1)+1)</f>
        <v>19</v>
      </c>
      <c r="J1582">
        <f t="shared" si="497"/>
        <v>1574</v>
      </c>
      <c r="K1582">
        <f t="shared" si="493"/>
        <v>1717234</v>
      </c>
      <c r="L1582">
        <f t="shared" si="486"/>
        <v>1</v>
      </c>
      <c r="M1582">
        <f t="shared" si="487"/>
        <v>7</v>
      </c>
      <c r="N1582">
        <f>INDEX(Testing!$K$17:$K$23,FLOOR(('Frame Table'!K1582-($E$6*M1582)-($E$6*60*L1582))/'Frame Table'!$F$6,1)+1)</f>
        <v>0</v>
      </c>
      <c r="O1582">
        <f t="shared" si="501"/>
        <v>7</v>
      </c>
      <c r="P1582">
        <f>INDEX(Testing!$N$17:$N$23,FLOOR(('Frame Table'!K1582-($E$6*M1582)-($E$6*60*L1582))/'Frame Table'!$F$6,1)+1)</f>
        <v>0</v>
      </c>
      <c r="S1582">
        <f t="shared" si="498"/>
        <v>1574</v>
      </c>
      <c r="T1582">
        <f t="shared" si="494"/>
        <v>2405072</v>
      </c>
      <c r="U1582">
        <f t="shared" si="488"/>
        <v>1</v>
      </c>
      <c r="V1582">
        <f t="shared" si="489"/>
        <v>33</v>
      </c>
      <c r="W1582">
        <f>INDEX(Testing!$K$17:$K$23,FLOOR(('Frame Table'!T1582-($E$6*V1582)-($E$6*60*U1582))/'Frame Table'!$F$6,1)+1)</f>
        <v>97</v>
      </c>
      <c r="X1582">
        <f t="shared" si="502"/>
        <v>94</v>
      </c>
      <c r="Y1582">
        <f>INDEX(Testing!$N$17:$N$23,FLOOR(('Frame Table'!T1582-($E$6*V1582)-($E$6*60*U1582))/'Frame Table'!$F$6,1)+1)</f>
        <v>96</v>
      </c>
      <c r="AB1582">
        <f t="shared" si="499"/>
        <v>1574</v>
      </c>
      <c r="AC1582">
        <f t="shared" si="495"/>
        <v>1501596</v>
      </c>
      <c r="AD1582">
        <f t="shared" si="490"/>
        <v>0</v>
      </c>
      <c r="AE1582">
        <f t="shared" si="491"/>
        <v>58</v>
      </c>
      <c r="AF1582">
        <f>INDEX(Testing!$K$17:$K$23,FLOOR(('Frame Table'!AC1582-($E$6*AE1582)-($E$6*60*AD1582))/'Frame Table'!$F$6,1)+1)</f>
        <v>82</v>
      </c>
      <c r="AG1582">
        <f t="shared" si="503"/>
        <v>65</v>
      </c>
      <c r="AH1582">
        <f>INDEX(Testing!$N$17:$N$23,FLOOR(('Frame Table'!AC1582-($E$6*AE1582)-($E$6*60*AD1582))/'Frame Table'!$F$6,1)+1)</f>
        <v>77</v>
      </c>
    </row>
    <row r="1583" spans="1:34" x14ac:dyDescent="0.25">
      <c r="A1583">
        <f t="shared" si="496"/>
        <v>1575</v>
      </c>
      <c r="B1583">
        <f t="shared" si="492"/>
        <v>2004975</v>
      </c>
      <c r="C1583">
        <f t="shared" si="484"/>
        <v>1</v>
      </c>
      <c r="D1583">
        <f t="shared" si="485"/>
        <v>18</v>
      </c>
      <c r="E1583">
        <f>INDEX(Testing!$K$17:$K$23,FLOOR(('Frame Table'!B1583-($E$6*D1583)-($E$6*60*C1583))/'Frame Table'!$F$6,1)+1)</f>
        <v>25</v>
      </c>
      <c r="F1583">
        <f t="shared" si="500"/>
        <v>31</v>
      </c>
      <c r="G1583">
        <f>INDEX(Testing!$N$17:$N$23,FLOOR(('Frame Table'!B1583-($E$6*D1583)-($E$6*60*C1583))/'Frame Table'!$F$6,1)+1)</f>
        <v>19</v>
      </c>
      <c r="J1583">
        <f t="shared" si="497"/>
        <v>1575</v>
      </c>
      <c r="K1583">
        <f t="shared" si="493"/>
        <v>1718325</v>
      </c>
      <c r="L1583">
        <f t="shared" si="486"/>
        <v>1</v>
      </c>
      <c r="M1583">
        <f t="shared" si="487"/>
        <v>7</v>
      </c>
      <c r="N1583">
        <f>INDEX(Testing!$K$17:$K$23,FLOOR(('Frame Table'!K1583-($E$6*M1583)-($E$6*60*L1583))/'Frame Table'!$F$6,1)+1)</f>
        <v>0</v>
      </c>
      <c r="O1583">
        <f t="shared" si="501"/>
        <v>12</v>
      </c>
      <c r="P1583">
        <f>INDEX(Testing!$N$17:$N$23,FLOOR(('Frame Table'!K1583-($E$6*M1583)-($E$6*60*L1583))/'Frame Table'!$F$6,1)+1)</f>
        <v>0</v>
      </c>
      <c r="S1583">
        <f t="shared" si="498"/>
        <v>1575</v>
      </c>
      <c r="T1583">
        <f t="shared" si="494"/>
        <v>2406600</v>
      </c>
      <c r="U1583">
        <f t="shared" si="488"/>
        <v>1</v>
      </c>
      <c r="V1583">
        <f t="shared" si="489"/>
        <v>34</v>
      </c>
      <c r="W1583">
        <f>INDEX(Testing!$K$17:$K$23,FLOOR(('Frame Table'!T1583-($E$6*V1583)-($E$6*60*U1583))/'Frame Table'!$F$6,1)+1)</f>
        <v>0</v>
      </c>
      <c r="X1583">
        <f t="shared" si="502"/>
        <v>0</v>
      </c>
      <c r="Y1583">
        <f>INDEX(Testing!$N$17:$N$23,FLOOR(('Frame Table'!T1583-($E$6*V1583)-($E$6*60*U1583))/'Frame Table'!$F$6,1)+1)</f>
        <v>0</v>
      </c>
      <c r="AB1583">
        <f t="shared" si="499"/>
        <v>1575</v>
      </c>
      <c r="AC1583">
        <f t="shared" si="495"/>
        <v>1502550</v>
      </c>
      <c r="AD1583">
        <f t="shared" si="490"/>
        <v>0</v>
      </c>
      <c r="AE1583">
        <f t="shared" si="491"/>
        <v>58</v>
      </c>
      <c r="AF1583">
        <f>INDEX(Testing!$K$17:$K$23,FLOOR(('Frame Table'!AC1583-($E$6*AE1583)-($E$6*60*AD1583))/'Frame Table'!$F$6,1)+1)</f>
        <v>82</v>
      </c>
      <c r="AG1583">
        <f t="shared" si="503"/>
        <v>69</v>
      </c>
      <c r="AH1583">
        <f>INDEX(Testing!$N$17:$N$23,FLOOR(('Frame Table'!AC1583-($E$6*AE1583)-($E$6*60*AD1583))/'Frame Table'!$F$6,1)+1)</f>
        <v>77</v>
      </c>
    </row>
    <row r="1584" spans="1:34" x14ac:dyDescent="0.25">
      <c r="A1584">
        <f t="shared" si="496"/>
        <v>1576</v>
      </c>
      <c r="B1584">
        <f t="shared" si="492"/>
        <v>2006248</v>
      </c>
      <c r="C1584">
        <f t="shared" si="484"/>
        <v>1</v>
      </c>
      <c r="D1584">
        <f t="shared" si="485"/>
        <v>18</v>
      </c>
      <c r="E1584">
        <f>INDEX(Testing!$K$17:$K$23,FLOOR(('Frame Table'!B1584-($E$6*D1584)-($E$6*60*C1584))/'Frame Table'!$F$6,1)+1)</f>
        <v>48</v>
      </c>
      <c r="F1584">
        <f t="shared" si="500"/>
        <v>36</v>
      </c>
      <c r="G1584">
        <f>INDEX(Testing!$N$17:$N$23,FLOOR(('Frame Table'!B1584-($E$6*D1584)-($E$6*60*C1584))/'Frame Table'!$F$6,1)+1)</f>
        <v>38</v>
      </c>
      <c r="J1584">
        <f t="shared" si="497"/>
        <v>1576</v>
      </c>
      <c r="K1584">
        <f t="shared" si="493"/>
        <v>1719416</v>
      </c>
      <c r="L1584">
        <f t="shared" si="486"/>
        <v>1</v>
      </c>
      <c r="M1584">
        <f t="shared" si="487"/>
        <v>7</v>
      </c>
      <c r="N1584">
        <f>INDEX(Testing!$K$17:$K$23,FLOOR(('Frame Table'!K1584-($E$6*M1584)-($E$6*60*L1584))/'Frame Table'!$F$6,1)+1)</f>
        <v>25</v>
      </c>
      <c r="O1584">
        <f t="shared" si="501"/>
        <v>16</v>
      </c>
      <c r="P1584">
        <f>INDEX(Testing!$N$17:$N$23,FLOOR(('Frame Table'!K1584-($E$6*M1584)-($E$6*60*L1584))/'Frame Table'!$F$6,1)+1)</f>
        <v>19</v>
      </c>
      <c r="S1584">
        <f t="shared" si="498"/>
        <v>1576</v>
      </c>
      <c r="T1584">
        <f t="shared" si="494"/>
        <v>2408128</v>
      </c>
      <c r="U1584">
        <f t="shared" si="488"/>
        <v>1</v>
      </c>
      <c r="V1584">
        <f t="shared" si="489"/>
        <v>34</v>
      </c>
      <c r="W1584">
        <f>INDEX(Testing!$K$17:$K$23,FLOOR(('Frame Table'!T1584-($E$6*V1584)-($E$6*60*U1584))/'Frame Table'!$F$6,1)+1)</f>
        <v>0</v>
      </c>
      <c r="X1584">
        <f t="shared" si="502"/>
        <v>6</v>
      </c>
      <c r="Y1584">
        <f>INDEX(Testing!$N$17:$N$23,FLOOR(('Frame Table'!T1584-($E$6*V1584)-($E$6*60*U1584))/'Frame Table'!$F$6,1)+1)</f>
        <v>0</v>
      </c>
      <c r="AB1584">
        <f t="shared" si="499"/>
        <v>1576</v>
      </c>
      <c r="AC1584">
        <f t="shared" si="495"/>
        <v>1503504</v>
      </c>
      <c r="AD1584">
        <f t="shared" si="490"/>
        <v>0</v>
      </c>
      <c r="AE1584">
        <f t="shared" si="491"/>
        <v>58</v>
      </c>
      <c r="AF1584">
        <f>INDEX(Testing!$K$17:$K$23,FLOOR(('Frame Table'!AC1584-($E$6*AE1584)-($E$6*60*AD1584))/'Frame Table'!$F$6,1)+1)</f>
        <v>82</v>
      </c>
      <c r="AG1584">
        <f t="shared" si="503"/>
        <v>73</v>
      </c>
      <c r="AH1584">
        <f>INDEX(Testing!$N$17:$N$23,FLOOR(('Frame Table'!AC1584-($E$6*AE1584)-($E$6*60*AD1584))/'Frame Table'!$F$6,1)+1)</f>
        <v>77</v>
      </c>
    </row>
    <row r="1585" spans="1:34" x14ac:dyDescent="0.25">
      <c r="A1585">
        <f t="shared" si="496"/>
        <v>1577</v>
      </c>
      <c r="B1585">
        <f t="shared" si="492"/>
        <v>2007521</v>
      </c>
      <c r="C1585">
        <f t="shared" si="484"/>
        <v>1</v>
      </c>
      <c r="D1585">
        <f t="shared" si="485"/>
        <v>18</v>
      </c>
      <c r="E1585">
        <f>INDEX(Testing!$K$17:$K$23,FLOOR(('Frame Table'!B1585-($E$6*D1585)-($E$6*60*C1585))/'Frame Table'!$F$6,1)+1)</f>
        <v>48</v>
      </c>
      <c r="F1585">
        <f t="shared" si="500"/>
        <v>41</v>
      </c>
      <c r="G1585">
        <f>INDEX(Testing!$N$17:$N$23,FLOOR(('Frame Table'!B1585-($E$6*D1585)-($E$6*60*C1585))/'Frame Table'!$F$6,1)+1)</f>
        <v>38</v>
      </c>
      <c r="J1585">
        <f t="shared" si="497"/>
        <v>1577</v>
      </c>
      <c r="K1585">
        <f t="shared" si="493"/>
        <v>1720507</v>
      </c>
      <c r="L1585">
        <f t="shared" si="486"/>
        <v>1</v>
      </c>
      <c r="M1585">
        <f t="shared" si="487"/>
        <v>7</v>
      </c>
      <c r="N1585">
        <f>INDEX(Testing!$K$17:$K$23,FLOOR(('Frame Table'!K1585-($E$6*M1585)-($E$6*60*L1585))/'Frame Table'!$F$6,1)+1)</f>
        <v>25</v>
      </c>
      <c r="O1585">
        <f t="shared" si="501"/>
        <v>20</v>
      </c>
      <c r="P1585">
        <f>INDEX(Testing!$N$17:$N$23,FLOOR(('Frame Table'!K1585-($E$6*M1585)-($E$6*60*L1585))/'Frame Table'!$F$6,1)+1)</f>
        <v>19</v>
      </c>
      <c r="S1585">
        <f t="shared" si="498"/>
        <v>1577</v>
      </c>
      <c r="T1585">
        <f t="shared" si="494"/>
        <v>2409656</v>
      </c>
      <c r="U1585">
        <f t="shared" si="488"/>
        <v>1</v>
      </c>
      <c r="V1585">
        <f t="shared" si="489"/>
        <v>34</v>
      </c>
      <c r="W1585">
        <f>INDEX(Testing!$K$17:$K$23,FLOOR(('Frame Table'!T1585-($E$6*V1585)-($E$6*60*U1585))/'Frame Table'!$F$6,1)+1)</f>
        <v>0</v>
      </c>
      <c r="X1585">
        <f t="shared" si="502"/>
        <v>12</v>
      </c>
      <c r="Y1585">
        <f>INDEX(Testing!$N$17:$N$23,FLOOR(('Frame Table'!T1585-($E$6*V1585)-($E$6*60*U1585))/'Frame Table'!$F$6,1)+1)</f>
        <v>0</v>
      </c>
      <c r="AB1585">
        <f t="shared" si="499"/>
        <v>1577</v>
      </c>
      <c r="AC1585">
        <f t="shared" si="495"/>
        <v>1504458</v>
      </c>
      <c r="AD1585">
        <f t="shared" si="490"/>
        <v>0</v>
      </c>
      <c r="AE1585">
        <f t="shared" si="491"/>
        <v>58</v>
      </c>
      <c r="AF1585">
        <f>INDEX(Testing!$K$17:$K$23,FLOOR(('Frame Table'!AC1585-($E$6*AE1585)-($E$6*60*AD1585))/'Frame Table'!$F$6,1)+1)</f>
        <v>82</v>
      </c>
      <c r="AG1585">
        <f t="shared" si="503"/>
        <v>76</v>
      </c>
      <c r="AH1585">
        <f>INDEX(Testing!$N$17:$N$23,FLOOR(('Frame Table'!AC1585-($E$6*AE1585)-($E$6*60*AD1585))/'Frame Table'!$F$6,1)+1)</f>
        <v>77</v>
      </c>
    </row>
    <row r="1586" spans="1:34" x14ac:dyDescent="0.25">
      <c r="A1586">
        <f t="shared" si="496"/>
        <v>1578</v>
      </c>
      <c r="B1586">
        <f t="shared" si="492"/>
        <v>2008794</v>
      </c>
      <c r="C1586">
        <f t="shared" si="484"/>
        <v>1</v>
      </c>
      <c r="D1586">
        <f t="shared" si="485"/>
        <v>18</v>
      </c>
      <c r="E1586">
        <f>INDEX(Testing!$K$17:$K$23,FLOOR(('Frame Table'!B1586-($E$6*D1586)-($E$6*60*C1586))/'Frame Table'!$F$6,1)+1)</f>
        <v>48</v>
      </c>
      <c r="F1586">
        <f t="shared" si="500"/>
        <v>46</v>
      </c>
      <c r="G1586">
        <f>INDEX(Testing!$N$17:$N$23,FLOOR(('Frame Table'!B1586-($E$6*D1586)-($E$6*60*C1586))/'Frame Table'!$F$6,1)+1)</f>
        <v>38</v>
      </c>
      <c r="J1586">
        <f t="shared" si="497"/>
        <v>1578</v>
      </c>
      <c r="K1586">
        <f t="shared" si="493"/>
        <v>1721598</v>
      </c>
      <c r="L1586">
        <f t="shared" si="486"/>
        <v>1</v>
      </c>
      <c r="M1586">
        <f t="shared" si="487"/>
        <v>7</v>
      </c>
      <c r="N1586">
        <f>INDEX(Testing!$K$17:$K$23,FLOOR(('Frame Table'!K1586-($E$6*M1586)-($E$6*60*L1586))/'Frame Table'!$F$6,1)+1)</f>
        <v>25</v>
      </c>
      <c r="O1586">
        <f t="shared" si="501"/>
        <v>24</v>
      </c>
      <c r="P1586">
        <f>INDEX(Testing!$N$17:$N$23,FLOOR(('Frame Table'!K1586-($E$6*M1586)-($E$6*60*L1586))/'Frame Table'!$F$6,1)+1)</f>
        <v>19</v>
      </c>
      <c r="S1586">
        <f t="shared" si="498"/>
        <v>1578</v>
      </c>
      <c r="T1586">
        <f t="shared" si="494"/>
        <v>2411184</v>
      </c>
      <c r="U1586">
        <f t="shared" si="488"/>
        <v>1</v>
      </c>
      <c r="V1586">
        <f t="shared" si="489"/>
        <v>34</v>
      </c>
      <c r="W1586">
        <f>INDEX(Testing!$K$17:$K$23,FLOOR(('Frame Table'!T1586-($E$6*V1586)-($E$6*60*U1586))/'Frame Table'!$F$6,1)+1)</f>
        <v>25</v>
      </c>
      <c r="X1586">
        <f t="shared" si="502"/>
        <v>18</v>
      </c>
      <c r="Y1586">
        <f>INDEX(Testing!$N$17:$N$23,FLOOR(('Frame Table'!T1586-($E$6*V1586)-($E$6*60*U1586))/'Frame Table'!$F$6,1)+1)</f>
        <v>19</v>
      </c>
      <c r="AB1586">
        <f t="shared" si="499"/>
        <v>1578</v>
      </c>
      <c r="AC1586">
        <f t="shared" si="495"/>
        <v>1505412</v>
      </c>
      <c r="AD1586">
        <f t="shared" si="490"/>
        <v>0</v>
      </c>
      <c r="AE1586">
        <f t="shared" si="491"/>
        <v>58</v>
      </c>
      <c r="AF1586">
        <f>INDEX(Testing!$K$17:$K$23,FLOOR(('Frame Table'!AC1586-($E$6*AE1586)-($E$6*60*AD1586))/'Frame Table'!$F$6,1)+1)</f>
        <v>97</v>
      </c>
      <c r="AG1586">
        <f t="shared" si="503"/>
        <v>80</v>
      </c>
      <c r="AH1586">
        <f>INDEX(Testing!$N$17:$N$23,FLOOR(('Frame Table'!AC1586-($E$6*AE1586)-($E$6*60*AD1586))/'Frame Table'!$F$6,1)+1)</f>
        <v>96</v>
      </c>
    </row>
    <row r="1587" spans="1:34" x14ac:dyDescent="0.25">
      <c r="A1587">
        <f t="shared" si="496"/>
        <v>1579</v>
      </c>
      <c r="B1587">
        <f t="shared" si="492"/>
        <v>2010067</v>
      </c>
      <c r="C1587">
        <f t="shared" si="484"/>
        <v>1</v>
      </c>
      <c r="D1587">
        <f t="shared" si="485"/>
        <v>18</v>
      </c>
      <c r="E1587">
        <f>INDEX(Testing!$K$17:$K$23,FLOOR(('Frame Table'!B1587-($E$6*D1587)-($E$6*60*C1587))/'Frame Table'!$F$6,1)+1)</f>
        <v>61</v>
      </c>
      <c r="F1587">
        <f t="shared" si="500"/>
        <v>51</v>
      </c>
      <c r="G1587">
        <f>INDEX(Testing!$N$17:$N$23,FLOOR(('Frame Table'!B1587-($E$6*D1587)-($E$6*60*C1587))/'Frame Table'!$F$6,1)+1)</f>
        <v>58</v>
      </c>
      <c r="J1587">
        <f t="shared" si="497"/>
        <v>1579</v>
      </c>
      <c r="K1587">
        <f t="shared" si="493"/>
        <v>1722689</v>
      </c>
      <c r="L1587">
        <f t="shared" si="486"/>
        <v>1</v>
      </c>
      <c r="M1587">
        <f t="shared" si="487"/>
        <v>7</v>
      </c>
      <c r="N1587">
        <f>INDEX(Testing!$K$17:$K$23,FLOOR(('Frame Table'!K1587-($E$6*M1587)-($E$6*60*L1587))/'Frame Table'!$F$6,1)+1)</f>
        <v>25</v>
      </c>
      <c r="O1587">
        <f t="shared" si="501"/>
        <v>29</v>
      </c>
      <c r="P1587">
        <f>INDEX(Testing!$N$17:$N$23,FLOOR(('Frame Table'!K1587-($E$6*M1587)-($E$6*60*L1587))/'Frame Table'!$F$6,1)+1)</f>
        <v>19</v>
      </c>
      <c r="S1587">
        <f t="shared" si="498"/>
        <v>1579</v>
      </c>
      <c r="T1587">
        <f t="shared" si="494"/>
        <v>2412712</v>
      </c>
      <c r="U1587">
        <f t="shared" si="488"/>
        <v>1</v>
      </c>
      <c r="V1587">
        <f t="shared" si="489"/>
        <v>34</v>
      </c>
      <c r="W1587">
        <f>INDEX(Testing!$K$17:$K$23,FLOOR(('Frame Table'!T1587-($E$6*V1587)-($E$6*60*U1587))/'Frame Table'!$F$6,1)+1)</f>
        <v>25</v>
      </c>
      <c r="X1587">
        <f t="shared" si="502"/>
        <v>24</v>
      </c>
      <c r="Y1587">
        <f>INDEX(Testing!$N$17:$N$23,FLOOR(('Frame Table'!T1587-($E$6*V1587)-($E$6*60*U1587))/'Frame Table'!$F$6,1)+1)</f>
        <v>19</v>
      </c>
      <c r="AB1587">
        <f t="shared" si="499"/>
        <v>1579</v>
      </c>
      <c r="AC1587">
        <f t="shared" si="495"/>
        <v>1506366</v>
      </c>
      <c r="AD1587">
        <f t="shared" si="490"/>
        <v>0</v>
      </c>
      <c r="AE1587">
        <f t="shared" si="491"/>
        <v>58</v>
      </c>
      <c r="AF1587">
        <f>INDEX(Testing!$K$17:$K$23,FLOOR(('Frame Table'!AC1587-($E$6*AE1587)-($E$6*60*AD1587))/'Frame Table'!$F$6,1)+1)</f>
        <v>97</v>
      </c>
      <c r="AG1587">
        <f t="shared" si="503"/>
        <v>84</v>
      </c>
      <c r="AH1587">
        <f>INDEX(Testing!$N$17:$N$23,FLOOR(('Frame Table'!AC1587-($E$6*AE1587)-($E$6*60*AD1587))/'Frame Table'!$F$6,1)+1)</f>
        <v>96</v>
      </c>
    </row>
    <row r="1588" spans="1:34" x14ac:dyDescent="0.25">
      <c r="A1588">
        <f t="shared" si="496"/>
        <v>1580</v>
      </c>
      <c r="B1588">
        <f t="shared" si="492"/>
        <v>2011340</v>
      </c>
      <c r="C1588">
        <f t="shared" si="484"/>
        <v>1</v>
      </c>
      <c r="D1588">
        <f t="shared" si="485"/>
        <v>18</v>
      </c>
      <c r="E1588">
        <f>INDEX(Testing!$K$17:$K$23,FLOOR(('Frame Table'!B1588-($E$6*D1588)-($E$6*60*C1588))/'Frame Table'!$F$6,1)+1)</f>
        <v>61</v>
      </c>
      <c r="F1588">
        <f t="shared" si="500"/>
        <v>56</v>
      </c>
      <c r="G1588">
        <f>INDEX(Testing!$N$17:$N$23,FLOOR(('Frame Table'!B1588-($E$6*D1588)-($E$6*60*C1588))/'Frame Table'!$F$6,1)+1)</f>
        <v>58</v>
      </c>
      <c r="J1588">
        <f t="shared" si="497"/>
        <v>1580</v>
      </c>
      <c r="K1588">
        <f t="shared" si="493"/>
        <v>1723780</v>
      </c>
      <c r="L1588">
        <f t="shared" si="486"/>
        <v>1</v>
      </c>
      <c r="M1588">
        <f t="shared" si="487"/>
        <v>7</v>
      </c>
      <c r="N1588">
        <f>INDEX(Testing!$K$17:$K$23,FLOOR(('Frame Table'!K1588-($E$6*M1588)-($E$6*60*L1588))/'Frame Table'!$F$6,1)+1)</f>
        <v>48</v>
      </c>
      <c r="O1588">
        <f t="shared" si="501"/>
        <v>33</v>
      </c>
      <c r="P1588">
        <f>INDEX(Testing!$N$17:$N$23,FLOOR(('Frame Table'!K1588-($E$6*M1588)-($E$6*60*L1588))/'Frame Table'!$F$6,1)+1)</f>
        <v>38</v>
      </c>
      <c r="S1588">
        <f t="shared" si="498"/>
        <v>1580</v>
      </c>
      <c r="T1588">
        <f t="shared" si="494"/>
        <v>2414240</v>
      </c>
      <c r="U1588">
        <f t="shared" si="488"/>
        <v>1</v>
      </c>
      <c r="V1588">
        <f t="shared" si="489"/>
        <v>34</v>
      </c>
      <c r="W1588">
        <f>INDEX(Testing!$K$17:$K$23,FLOOR(('Frame Table'!T1588-($E$6*V1588)-($E$6*60*U1588))/'Frame Table'!$F$6,1)+1)</f>
        <v>25</v>
      </c>
      <c r="X1588">
        <f t="shared" si="502"/>
        <v>30</v>
      </c>
      <c r="Y1588">
        <f>INDEX(Testing!$N$17:$N$23,FLOOR(('Frame Table'!T1588-($E$6*V1588)-($E$6*60*U1588))/'Frame Table'!$F$6,1)+1)</f>
        <v>19</v>
      </c>
      <c r="AB1588">
        <f t="shared" si="499"/>
        <v>1580</v>
      </c>
      <c r="AC1588">
        <f t="shared" si="495"/>
        <v>1507320</v>
      </c>
      <c r="AD1588">
        <f t="shared" si="490"/>
        <v>0</v>
      </c>
      <c r="AE1588">
        <f t="shared" si="491"/>
        <v>58</v>
      </c>
      <c r="AF1588">
        <f>INDEX(Testing!$K$17:$K$23,FLOOR(('Frame Table'!AC1588-($E$6*AE1588)-($E$6*60*AD1588))/'Frame Table'!$F$6,1)+1)</f>
        <v>97</v>
      </c>
      <c r="AG1588">
        <f t="shared" si="503"/>
        <v>87</v>
      </c>
      <c r="AH1588">
        <f>INDEX(Testing!$N$17:$N$23,FLOOR(('Frame Table'!AC1588-($E$6*AE1588)-($E$6*60*AD1588))/'Frame Table'!$F$6,1)+1)</f>
        <v>96</v>
      </c>
    </row>
    <row r="1589" spans="1:34" x14ac:dyDescent="0.25">
      <c r="A1589">
        <f t="shared" si="496"/>
        <v>1581</v>
      </c>
      <c r="B1589">
        <f t="shared" si="492"/>
        <v>2012613</v>
      </c>
      <c r="C1589">
        <f t="shared" si="484"/>
        <v>1</v>
      </c>
      <c r="D1589">
        <f t="shared" si="485"/>
        <v>18</v>
      </c>
      <c r="E1589">
        <f>INDEX(Testing!$K$17:$K$23,FLOOR(('Frame Table'!B1589-($E$6*D1589)-($E$6*60*C1589))/'Frame Table'!$F$6,1)+1)</f>
        <v>61</v>
      </c>
      <c r="F1589">
        <f t="shared" si="500"/>
        <v>61</v>
      </c>
      <c r="G1589">
        <f>INDEX(Testing!$N$17:$N$23,FLOOR(('Frame Table'!B1589-($E$6*D1589)-($E$6*60*C1589))/'Frame Table'!$F$6,1)+1)</f>
        <v>58</v>
      </c>
      <c r="J1589">
        <f t="shared" si="497"/>
        <v>1581</v>
      </c>
      <c r="K1589">
        <f t="shared" si="493"/>
        <v>1724871</v>
      </c>
      <c r="L1589">
        <f t="shared" si="486"/>
        <v>1</v>
      </c>
      <c r="M1589">
        <f t="shared" si="487"/>
        <v>7</v>
      </c>
      <c r="N1589">
        <f>INDEX(Testing!$K$17:$K$23,FLOOR(('Frame Table'!K1589-($E$6*M1589)-($E$6*60*L1589))/'Frame Table'!$F$6,1)+1)</f>
        <v>48</v>
      </c>
      <c r="O1589">
        <f t="shared" si="501"/>
        <v>37</v>
      </c>
      <c r="P1589">
        <f>INDEX(Testing!$N$17:$N$23,FLOOR(('Frame Table'!K1589-($E$6*M1589)-($E$6*60*L1589))/'Frame Table'!$F$6,1)+1)</f>
        <v>38</v>
      </c>
      <c r="S1589">
        <f t="shared" si="498"/>
        <v>1581</v>
      </c>
      <c r="T1589">
        <f t="shared" si="494"/>
        <v>2415768</v>
      </c>
      <c r="U1589">
        <f t="shared" si="488"/>
        <v>1</v>
      </c>
      <c r="V1589">
        <f t="shared" si="489"/>
        <v>34</v>
      </c>
      <c r="W1589">
        <f>INDEX(Testing!$K$17:$K$23,FLOOR(('Frame Table'!T1589-($E$6*V1589)-($E$6*60*U1589))/'Frame Table'!$F$6,1)+1)</f>
        <v>48</v>
      </c>
      <c r="X1589">
        <f t="shared" si="502"/>
        <v>36</v>
      </c>
      <c r="Y1589">
        <f>INDEX(Testing!$N$17:$N$23,FLOOR(('Frame Table'!T1589-($E$6*V1589)-($E$6*60*U1589))/'Frame Table'!$F$6,1)+1)</f>
        <v>38</v>
      </c>
      <c r="AB1589">
        <f t="shared" si="499"/>
        <v>1581</v>
      </c>
      <c r="AC1589">
        <f t="shared" si="495"/>
        <v>1508274</v>
      </c>
      <c r="AD1589">
        <f t="shared" si="490"/>
        <v>0</v>
      </c>
      <c r="AE1589">
        <f t="shared" si="491"/>
        <v>58</v>
      </c>
      <c r="AF1589">
        <f>INDEX(Testing!$K$17:$K$23,FLOOR(('Frame Table'!AC1589-($E$6*AE1589)-($E$6*60*AD1589))/'Frame Table'!$F$6,1)+1)</f>
        <v>97</v>
      </c>
      <c r="AG1589">
        <f t="shared" si="503"/>
        <v>91</v>
      </c>
      <c r="AH1589">
        <f>INDEX(Testing!$N$17:$N$23,FLOOR(('Frame Table'!AC1589-($E$6*AE1589)-($E$6*60*AD1589))/'Frame Table'!$F$6,1)+1)</f>
        <v>96</v>
      </c>
    </row>
    <row r="1590" spans="1:34" x14ac:dyDescent="0.25">
      <c r="A1590">
        <f t="shared" si="496"/>
        <v>1582</v>
      </c>
      <c r="B1590">
        <f t="shared" si="492"/>
        <v>2013886</v>
      </c>
      <c r="C1590">
        <f t="shared" si="484"/>
        <v>1</v>
      </c>
      <c r="D1590">
        <f t="shared" si="485"/>
        <v>18</v>
      </c>
      <c r="E1590">
        <f>INDEX(Testing!$K$17:$K$23,FLOOR(('Frame Table'!B1590-($E$6*D1590)-($E$6*60*C1590))/'Frame Table'!$F$6,1)+1)</f>
        <v>82</v>
      </c>
      <c r="F1590">
        <f t="shared" si="500"/>
        <v>66</v>
      </c>
      <c r="G1590">
        <f>INDEX(Testing!$N$17:$N$23,FLOOR(('Frame Table'!B1590-($E$6*D1590)-($E$6*60*C1590))/'Frame Table'!$F$6,1)+1)</f>
        <v>77</v>
      </c>
      <c r="J1590">
        <f t="shared" si="497"/>
        <v>1582</v>
      </c>
      <c r="K1590">
        <f t="shared" si="493"/>
        <v>1725962</v>
      </c>
      <c r="L1590">
        <f t="shared" si="486"/>
        <v>1</v>
      </c>
      <c r="M1590">
        <f t="shared" si="487"/>
        <v>7</v>
      </c>
      <c r="N1590">
        <f>INDEX(Testing!$K$17:$K$23,FLOOR(('Frame Table'!K1590-($E$6*M1590)-($E$6*60*L1590))/'Frame Table'!$F$6,1)+1)</f>
        <v>48</v>
      </c>
      <c r="O1590">
        <f t="shared" si="501"/>
        <v>42</v>
      </c>
      <c r="P1590">
        <f>INDEX(Testing!$N$17:$N$23,FLOOR(('Frame Table'!K1590-($E$6*M1590)-($E$6*60*L1590))/'Frame Table'!$F$6,1)+1)</f>
        <v>38</v>
      </c>
      <c r="S1590">
        <f t="shared" si="498"/>
        <v>1582</v>
      </c>
      <c r="T1590">
        <f t="shared" si="494"/>
        <v>2417296</v>
      </c>
      <c r="U1590">
        <f t="shared" si="488"/>
        <v>1</v>
      </c>
      <c r="V1590">
        <f t="shared" si="489"/>
        <v>34</v>
      </c>
      <c r="W1590">
        <f>INDEX(Testing!$K$17:$K$23,FLOOR(('Frame Table'!T1590-($E$6*V1590)-($E$6*60*U1590))/'Frame Table'!$F$6,1)+1)</f>
        <v>48</v>
      </c>
      <c r="X1590">
        <f t="shared" si="502"/>
        <v>42</v>
      </c>
      <c r="Y1590">
        <f>INDEX(Testing!$N$17:$N$23,FLOOR(('Frame Table'!T1590-($E$6*V1590)-($E$6*60*U1590))/'Frame Table'!$F$6,1)+1)</f>
        <v>38</v>
      </c>
      <c r="AB1590">
        <f t="shared" si="499"/>
        <v>1582</v>
      </c>
      <c r="AC1590">
        <f t="shared" si="495"/>
        <v>1509228</v>
      </c>
      <c r="AD1590">
        <f t="shared" si="490"/>
        <v>0</v>
      </c>
      <c r="AE1590">
        <f t="shared" si="491"/>
        <v>58</v>
      </c>
      <c r="AF1590">
        <f>INDEX(Testing!$K$17:$K$23,FLOOR(('Frame Table'!AC1590-($E$6*AE1590)-($E$6*60*AD1590))/'Frame Table'!$F$6,1)+1)</f>
        <v>97</v>
      </c>
      <c r="AG1590">
        <f t="shared" si="503"/>
        <v>95</v>
      </c>
      <c r="AH1590">
        <f>INDEX(Testing!$N$17:$N$23,FLOOR(('Frame Table'!AC1590-($E$6*AE1590)-($E$6*60*AD1590))/'Frame Table'!$F$6,1)+1)</f>
        <v>96</v>
      </c>
    </row>
    <row r="1591" spans="1:34" x14ac:dyDescent="0.25">
      <c r="A1591">
        <f t="shared" si="496"/>
        <v>1583</v>
      </c>
      <c r="B1591">
        <f t="shared" si="492"/>
        <v>2015159</v>
      </c>
      <c r="C1591">
        <f t="shared" si="484"/>
        <v>1</v>
      </c>
      <c r="D1591">
        <f t="shared" si="485"/>
        <v>18</v>
      </c>
      <c r="E1591">
        <f>INDEX(Testing!$K$17:$K$23,FLOOR(('Frame Table'!B1591-($E$6*D1591)-($E$6*60*C1591))/'Frame Table'!$F$6,1)+1)</f>
        <v>82</v>
      </c>
      <c r="F1591">
        <f t="shared" si="500"/>
        <v>71</v>
      </c>
      <c r="G1591">
        <f>INDEX(Testing!$N$17:$N$23,FLOOR(('Frame Table'!B1591-($E$6*D1591)-($E$6*60*C1591))/'Frame Table'!$F$6,1)+1)</f>
        <v>77</v>
      </c>
      <c r="J1591">
        <f t="shared" si="497"/>
        <v>1583</v>
      </c>
      <c r="K1591">
        <f t="shared" si="493"/>
        <v>1727053</v>
      </c>
      <c r="L1591">
        <f t="shared" si="486"/>
        <v>1</v>
      </c>
      <c r="M1591">
        <f t="shared" si="487"/>
        <v>7</v>
      </c>
      <c r="N1591">
        <f>INDEX(Testing!$K$17:$K$23,FLOOR(('Frame Table'!K1591-($E$6*M1591)-($E$6*60*L1591))/'Frame Table'!$F$6,1)+1)</f>
        <v>48</v>
      </c>
      <c r="O1591">
        <f t="shared" si="501"/>
        <v>46</v>
      </c>
      <c r="P1591">
        <f>INDEX(Testing!$N$17:$N$23,FLOOR(('Frame Table'!K1591-($E$6*M1591)-($E$6*60*L1591))/'Frame Table'!$F$6,1)+1)</f>
        <v>38</v>
      </c>
      <c r="S1591">
        <f t="shared" si="498"/>
        <v>1583</v>
      </c>
      <c r="T1591">
        <f t="shared" si="494"/>
        <v>2418824</v>
      </c>
      <c r="U1591">
        <f t="shared" si="488"/>
        <v>1</v>
      </c>
      <c r="V1591">
        <f t="shared" si="489"/>
        <v>34</v>
      </c>
      <c r="W1591">
        <f>INDEX(Testing!$K$17:$K$23,FLOOR(('Frame Table'!T1591-($E$6*V1591)-($E$6*60*U1591))/'Frame Table'!$F$6,1)+1)</f>
        <v>61</v>
      </c>
      <c r="X1591">
        <f t="shared" si="502"/>
        <v>48</v>
      </c>
      <c r="Y1591">
        <f>INDEX(Testing!$N$17:$N$23,FLOOR(('Frame Table'!T1591-($E$6*V1591)-($E$6*60*U1591))/'Frame Table'!$F$6,1)+1)</f>
        <v>58</v>
      </c>
      <c r="AB1591">
        <f t="shared" si="499"/>
        <v>1583</v>
      </c>
      <c r="AC1591">
        <f t="shared" si="495"/>
        <v>1510182</v>
      </c>
      <c r="AD1591">
        <f t="shared" si="490"/>
        <v>0</v>
      </c>
      <c r="AE1591">
        <f t="shared" si="491"/>
        <v>58</v>
      </c>
      <c r="AF1591">
        <f>INDEX(Testing!$K$17:$K$23,FLOOR(('Frame Table'!AC1591-($E$6*AE1591)-($E$6*60*AD1591))/'Frame Table'!$F$6,1)+1)</f>
        <v>99</v>
      </c>
      <c r="AG1591">
        <f t="shared" si="503"/>
        <v>99</v>
      </c>
      <c r="AH1591">
        <f>INDEX(Testing!$N$17:$N$23,FLOOR(('Frame Table'!AC1591-($E$6*AE1591)-($E$6*60*AD1591))/'Frame Table'!$F$6,1)+1)</f>
        <v>99</v>
      </c>
    </row>
    <row r="1592" spans="1:34" x14ac:dyDescent="0.25">
      <c r="A1592">
        <f t="shared" si="496"/>
        <v>1584</v>
      </c>
      <c r="B1592">
        <f t="shared" si="492"/>
        <v>2016432</v>
      </c>
      <c r="C1592">
        <f t="shared" si="484"/>
        <v>1</v>
      </c>
      <c r="D1592">
        <f t="shared" si="485"/>
        <v>18</v>
      </c>
      <c r="E1592">
        <f>INDEX(Testing!$K$17:$K$23,FLOOR(('Frame Table'!B1592-($E$6*D1592)-($E$6*60*C1592))/'Frame Table'!$F$6,1)+1)</f>
        <v>82</v>
      </c>
      <c r="F1592">
        <f t="shared" si="500"/>
        <v>76</v>
      </c>
      <c r="G1592">
        <f>INDEX(Testing!$N$17:$N$23,FLOOR(('Frame Table'!B1592-($E$6*D1592)-($E$6*60*C1592))/'Frame Table'!$F$6,1)+1)</f>
        <v>77</v>
      </c>
      <c r="J1592">
        <f t="shared" si="497"/>
        <v>1584</v>
      </c>
      <c r="K1592">
        <f t="shared" si="493"/>
        <v>1728144</v>
      </c>
      <c r="L1592">
        <f t="shared" si="486"/>
        <v>1</v>
      </c>
      <c r="M1592">
        <f t="shared" si="487"/>
        <v>7</v>
      </c>
      <c r="N1592">
        <f>INDEX(Testing!$K$17:$K$23,FLOOR(('Frame Table'!K1592-($E$6*M1592)-($E$6*60*L1592))/'Frame Table'!$F$6,1)+1)</f>
        <v>61</v>
      </c>
      <c r="O1592">
        <f t="shared" si="501"/>
        <v>50</v>
      </c>
      <c r="P1592">
        <f>INDEX(Testing!$N$17:$N$23,FLOOR(('Frame Table'!K1592-($E$6*M1592)-($E$6*60*L1592))/'Frame Table'!$F$6,1)+1)</f>
        <v>58</v>
      </c>
      <c r="S1592">
        <f t="shared" si="498"/>
        <v>1584</v>
      </c>
      <c r="T1592">
        <f t="shared" si="494"/>
        <v>2420352</v>
      </c>
      <c r="U1592">
        <f t="shared" si="488"/>
        <v>1</v>
      </c>
      <c r="V1592">
        <f t="shared" si="489"/>
        <v>34</v>
      </c>
      <c r="W1592">
        <f>INDEX(Testing!$K$17:$K$23,FLOOR(('Frame Table'!T1592-($E$6*V1592)-($E$6*60*U1592))/'Frame Table'!$F$6,1)+1)</f>
        <v>61</v>
      </c>
      <c r="X1592">
        <f t="shared" si="502"/>
        <v>54</v>
      </c>
      <c r="Y1592">
        <f>INDEX(Testing!$N$17:$N$23,FLOOR(('Frame Table'!T1592-($E$6*V1592)-($E$6*60*U1592))/'Frame Table'!$F$6,1)+1)</f>
        <v>58</v>
      </c>
      <c r="AB1592">
        <f t="shared" si="499"/>
        <v>1584</v>
      </c>
      <c r="AC1592">
        <f t="shared" si="495"/>
        <v>1511136</v>
      </c>
      <c r="AD1592">
        <f t="shared" si="490"/>
        <v>0</v>
      </c>
      <c r="AE1592">
        <f t="shared" si="491"/>
        <v>59</v>
      </c>
      <c r="AF1592">
        <f>INDEX(Testing!$K$17:$K$23,FLOOR(('Frame Table'!AC1592-($E$6*AE1592)-($E$6*60*AD1592))/'Frame Table'!$F$6,1)+1)</f>
        <v>0</v>
      </c>
      <c r="AG1592">
        <f t="shared" si="503"/>
        <v>2</v>
      </c>
      <c r="AH1592">
        <f>INDEX(Testing!$N$17:$N$23,FLOOR(('Frame Table'!AC1592-($E$6*AE1592)-($E$6*60*AD1592))/'Frame Table'!$F$6,1)+1)</f>
        <v>0</v>
      </c>
    </row>
    <row r="1593" spans="1:34" x14ac:dyDescent="0.25">
      <c r="A1593">
        <f t="shared" si="496"/>
        <v>1585</v>
      </c>
      <c r="B1593">
        <f t="shared" si="492"/>
        <v>2017705</v>
      </c>
      <c r="C1593">
        <f t="shared" si="484"/>
        <v>1</v>
      </c>
      <c r="D1593">
        <f t="shared" si="485"/>
        <v>18</v>
      </c>
      <c r="E1593">
        <f>INDEX(Testing!$K$17:$K$23,FLOOR(('Frame Table'!B1593-($E$6*D1593)-($E$6*60*C1593))/'Frame Table'!$F$6,1)+1)</f>
        <v>97</v>
      </c>
      <c r="F1593">
        <f t="shared" si="500"/>
        <v>81</v>
      </c>
      <c r="G1593">
        <f>INDEX(Testing!$N$17:$N$23,FLOOR(('Frame Table'!B1593-($E$6*D1593)-($E$6*60*C1593))/'Frame Table'!$F$6,1)+1)</f>
        <v>96</v>
      </c>
      <c r="J1593">
        <f t="shared" si="497"/>
        <v>1585</v>
      </c>
      <c r="K1593">
        <f t="shared" si="493"/>
        <v>1729235</v>
      </c>
      <c r="L1593">
        <f t="shared" si="486"/>
        <v>1</v>
      </c>
      <c r="M1593">
        <f t="shared" si="487"/>
        <v>7</v>
      </c>
      <c r="N1593">
        <f>INDEX(Testing!$K$17:$K$23,FLOOR(('Frame Table'!K1593-($E$6*M1593)-($E$6*60*L1593))/'Frame Table'!$F$6,1)+1)</f>
        <v>61</v>
      </c>
      <c r="O1593">
        <f t="shared" si="501"/>
        <v>54</v>
      </c>
      <c r="P1593">
        <f>INDEX(Testing!$N$17:$N$23,FLOOR(('Frame Table'!K1593-($E$6*M1593)-($E$6*60*L1593))/'Frame Table'!$F$6,1)+1)</f>
        <v>58</v>
      </c>
      <c r="S1593">
        <f t="shared" si="498"/>
        <v>1585</v>
      </c>
      <c r="T1593">
        <f t="shared" si="494"/>
        <v>2421880</v>
      </c>
      <c r="U1593">
        <f t="shared" si="488"/>
        <v>1</v>
      </c>
      <c r="V1593">
        <f t="shared" si="489"/>
        <v>34</v>
      </c>
      <c r="W1593">
        <f>INDEX(Testing!$K$17:$K$23,FLOOR(('Frame Table'!T1593-($E$6*V1593)-($E$6*60*U1593))/'Frame Table'!$F$6,1)+1)</f>
        <v>61</v>
      </c>
      <c r="X1593">
        <f t="shared" si="502"/>
        <v>60</v>
      </c>
      <c r="Y1593">
        <f>INDEX(Testing!$N$17:$N$23,FLOOR(('Frame Table'!T1593-($E$6*V1593)-($E$6*60*U1593))/'Frame Table'!$F$6,1)+1)</f>
        <v>58</v>
      </c>
      <c r="AB1593">
        <f t="shared" si="499"/>
        <v>1585</v>
      </c>
      <c r="AC1593">
        <f t="shared" si="495"/>
        <v>1512090</v>
      </c>
      <c r="AD1593">
        <f t="shared" si="490"/>
        <v>0</v>
      </c>
      <c r="AE1593">
        <f t="shared" si="491"/>
        <v>59</v>
      </c>
      <c r="AF1593">
        <f>INDEX(Testing!$K$17:$K$23,FLOOR(('Frame Table'!AC1593-($E$6*AE1593)-($E$6*60*AD1593))/'Frame Table'!$F$6,1)+1)</f>
        <v>0</v>
      </c>
      <c r="AG1593">
        <f t="shared" si="503"/>
        <v>6</v>
      </c>
      <c r="AH1593">
        <f>INDEX(Testing!$N$17:$N$23,FLOOR(('Frame Table'!AC1593-($E$6*AE1593)-($E$6*60*AD1593))/'Frame Table'!$F$6,1)+1)</f>
        <v>0</v>
      </c>
    </row>
    <row r="1594" spans="1:34" x14ac:dyDescent="0.25">
      <c r="A1594">
        <f t="shared" si="496"/>
        <v>1586</v>
      </c>
      <c r="B1594">
        <f t="shared" si="492"/>
        <v>2018978</v>
      </c>
      <c r="C1594">
        <f t="shared" si="484"/>
        <v>1</v>
      </c>
      <c r="D1594">
        <f t="shared" si="485"/>
        <v>18</v>
      </c>
      <c r="E1594">
        <f>INDEX(Testing!$K$17:$K$23,FLOOR(('Frame Table'!B1594-($E$6*D1594)-($E$6*60*C1594))/'Frame Table'!$F$6,1)+1)</f>
        <v>97</v>
      </c>
      <c r="F1594">
        <f t="shared" si="500"/>
        <v>86</v>
      </c>
      <c r="G1594">
        <f>INDEX(Testing!$N$17:$N$23,FLOOR(('Frame Table'!B1594-($E$6*D1594)-($E$6*60*C1594))/'Frame Table'!$F$6,1)+1)</f>
        <v>96</v>
      </c>
      <c r="J1594">
        <f t="shared" si="497"/>
        <v>1586</v>
      </c>
      <c r="K1594">
        <f t="shared" si="493"/>
        <v>1730326</v>
      </c>
      <c r="L1594">
        <f t="shared" si="486"/>
        <v>1</v>
      </c>
      <c r="M1594">
        <f t="shared" si="487"/>
        <v>7</v>
      </c>
      <c r="N1594">
        <f>INDEX(Testing!$K$17:$K$23,FLOOR(('Frame Table'!K1594-($E$6*M1594)-($E$6*60*L1594))/'Frame Table'!$F$6,1)+1)</f>
        <v>61</v>
      </c>
      <c r="O1594">
        <f t="shared" si="501"/>
        <v>59</v>
      </c>
      <c r="P1594">
        <f>INDEX(Testing!$N$17:$N$23,FLOOR(('Frame Table'!K1594-($E$6*M1594)-($E$6*60*L1594))/'Frame Table'!$F$6,1)+1)</f>
        <v>58</v>
      </c>
      <c r="S1594">
        <f t="shared" si="498"/>
        <v>1586</v>
      </c>
      <c r="T1594">
        <f t="shared" si="494"/>
        <v>2423408</v>
      </c>
      <c r="U1594">
        <f t="shared" si="488"/>
        <v>1</v>
      </c>
      <c r="V1594">
        <f t="shared" si="489"/>
        <v>34</v>
      </c>
      <c r="W1594">
        <f>INDEX(Testing!$K$17:$K$23,FLOOR(('Frame Table'!T1594-($E$6*V1594)-($E$6*60*U1594))/'Frame Table'!$F$6,1)+1)</f>
        <v>82</v>
      </c>
      <c r="X1594">
        <f t="shared" si="502"/>
        <v>66</v>
      </c>
      <c r="Y1594">
        <f>INDEX(Testing!$N$17:$N$23,FLOOR(('Frame Table'!T1594-($E$6*V1594)-($E$6*60*U1594))/'Frame Table'!$F$6,1)+1)</f>
        <v>77</v>
      </c>
      <c r="AB1594">
        <f t="shared" si="499"/>
        <v>1586</v>
      </c>
      <c r="AC1594">
        <f t="shared" si="495"/>
        <v>1513044</v>
      </c>
      <c r="AD1594">
        <f t="shared" si="490"/>
        <v>0</v>
      </c>
      <c r="AE1594">
        <f t="shared" si="491"/>
        <v>59</v>
      </c>
      <c r="AF1594">
        <f>INDEX(Testing!$K$17:$K$23,FLOOR(('Frame Table'!AC1594-($E$6*AE1594)-($E$6*60*AD1594))/'Frame Table'!$F$6,1)+1)</f>
        <v>0</v>
      </c>
      <c r="AG1594">
        <f t="shared" si="503"/>
        <v>10</v>
      </c>
      <c r="AH1594">
        <f>INDEX(Testing!$N$17:$N$23,FLOOR(('Frame Table'!AC1594-($E$6*AE1594)-($E$6*60*AD1594))/'Frame Table'!$F$6,1)+1)</f>
        <v>0</v>
      </c>
    </row>
    <row r="1595" spans="1:34" x14ac:dyDescent="0.25">
      <c r="A1595">
        <f t="shared" si="496"/>
        <v>1587</v>
      </c>
      <c r="B1595">
        <f t="shared" si="492"/>
        <v>2020251</v>
      </c>
      <c r="C1595">
        <f t="shared" si="484"/>
        <v>1</v>
      </c>
      <c r="D1595">
        <f t="shared" si="485"/>
        <v>18</v>
      </c>
      <c r="E1595">
        <f>INDEX(Testing!$K$17:$K$23,FLOOR(('Frame Table'!B1595-($E$6*D1595)-($E$6*60*C1595))/'Frame Table'!$F$6,1)+1)</f>
        <v>97</v>
      </c>
      <c r="F1595">
        <f t="shared" si="500"/>
        <v>91</v>
      </c>
      <c r="G1595">
        <f>INDEX(Testing!$N$17:$N$23,FLOOR(('Frame Table'!B1595-($E$6*D1595)-($E$6*60*C1595))/'Frame Table'!$F$6,1)+1)</f>
        <v>96</v>
      </c>
      <c r="J1595">
        <f t="shared" si="497"/>
        <v>1587</v>
      </c>
      <c r="K1595">
        <f t="shared" si="493"/>
        <v>1731417</v>
      </c>
      <c r="L1595">
        <f t="shared" si="486"/>
        <v>1</v>
      </c>
      <c r="M1595">
        <f t="shared" si="487"/>
        <v>7</v>
      </c>
      <c r="N1595">
        <f>INDEX(Testing!$K$17:$K$23,FLOOR(('Frame Table'!K1595-($E$6*M1595)-($E$6*60*L1595))/'Frame Table'!$F$6,1)+1)</f>
        <v>61</v>
      </c>
      <c r="O1595">
        <f t="shared" si="501"/>
        <v>63</v>
      </c>
      <c r="P1595">
        <f>INDEX(Testing!$N$17:$N$23,FLOOR(('Frame Table'!K1595-($E$6*M1595)-($E$6*60*L1595))/'Frame Table'!$F$6,1)+1)</f>
        <v>58</v>
      </c>
      <c r="S1595">
        <f t="shared" si="498"/>
        <v>1587</v>
      </c>
      <c r="T1595">
        <f t="shared" si="494"/>
        <v>2424936</v>
      </c>
      <c r="U1595">
        <f t="shared" si="488"/>
        <v>1</v>
      </c>
      <c r="V1595">
        <f t="shared" si="489"/>
        <v>34</v>
      </c>
      <c r="W1595">
        <f>INDEX(Testing!$K$17:$K$23,FLOOR(('Frame Table'!T1595-($E$6*V1595)-($E$6*60*U1595))/'Frame Table'!$F$6,1)+1)</f>
        <v>82</v>
      </c>
      <c r="X1595">
        <f t="shared" si="502"/>
        <v>72</v>
      </c>
      <c r="Y1595">
        <f>INDEX(Testing!$N$17:$N$23,FLOOR(('Frame Table'!T1595-($E$6*V1595)-($E$6*60*U1595))/'Frame Table'!$F$6,1)+1)</f>
        <v>77</v>
      </c>
      <c r="AB1595">
        <f t="shared" si="499"/>
        <v>1587</v>
      </c>
      <c r="AC1595">
        <f t="shared" si="495"/>
        <v>1513998</v>
      </c>
      <c r="AD1595">
        <f t="shared" si="490"/>
        <v>0</v>
      </c>
      <c r="AE1595">
        <f t="shared" si="491"/>
        <v>59</v>
      </c>
      <c r="AF1595">
        <f>INDEX(Testing!$K$17:$K$23,FLOOR(('Frame Table'!AC1595-($E$6*AE1595)-($E$6*60*AD1595))/'Frame Table'!$F$6,1)+1)</f>
        <v>0</v>
      </c>
      <c r="AG1595">
        <f t="shared" si="503"/>
        <v>14</v>
      </c>
      <c r="AH1595">
        <f>INDEX(Testing!$N$17:$N$23,FLOOR(('Frame Table'!AC1595-($E$6*AE1595)-($E$6*60*AD1595))/'Frame Table'!$F$6,1)+1)</f>
        <v>0</v>
      </c>
    </row>
    <row r="1596" spans="1:34" x14ac:dyDescent="0.25">
      <c r="A1596">
        <f t="shared" si="496"/>
        <v>1588</v>
      </c>
      <c r="B1596">
        <f t="shared" si="492"/>
        <v>2021524</v>
      </c>
      <c r="C1596">
        <f t="shared" si="484"/>
        <v>1</v>
      </c>
      <c r="D1596">
        <f t="shared" si="485"/>
        <v>18</v>
      </c>
      <c r="E1596">
        <f>INDEX(Testing!$K$17:$K$23,FLOOR(('Frame Table'!B1596-($E$6*D1596)-($E$6*60*C1596))/'Frame Table'!$F$6,1)+1)</f>
        <v>99</v>
      </c>
      <c r="F1596">
        <f t="shared" si="500"/>
        <v>96</v>
      </c>
      <c r="G1596">
        <f>INDEX(Testing!$N$17:$N$23,FLOOR(('Frame Table'!B1596-($E$6*D1596)-($E$6*60*C1596))/'Frame Table'!$F$6,1)+1)</f>
        <v>99</v>
      </c>
      <c r="J1596">
        <f t="shared" si="497"/>
        <v>1588</v>
      </c>
      <c r="K1596">
        <f t="shared" si="493"/>
        <v>1732508</v>
      </c>
      <c r="L1596">
        <f t="shared" si="486"/>
        <v>1</v>
      </c>
      <c r="M1596">
        <f t="shared" si="487"/>
        <v>7</v>
      </c>
      <c r="N1596">
        <f>INDEX(Testing!$K$17:$K$23,FLOOR(('Frame Table'!K1596-($E$6*M1596)-($E$6*60*L1596))/'Frame Table'!$F$6,1)+1)</f>
        <v>82</v>
      </c>
      <c r="O1596">
        <f t="shared" si="501"/>
        <v>67</v>
      </c>
      <c r="P1596">
        <f>INDEX(Testing!$N$17:$N$23,FLOOR(('Frame Table'!K1596-($E$6*M1596)-($E$6*60*L1596))/'Frame Table'!$F$6,1)+1)</f>
        <v>77</v>
      </c>
      <c r="S1596">
        <f t="shared" si="498"/>
        <v>1588</v>
      </c>
      <c r="T1596">
        <f t="shared" si="494"/>
        <v>2426464</v>
      </c>
      <c r="U1596">
        <f t="shared" si="488"/>
        <v>1</v>
      </c>
      <c r="V1596">
        <f t="shared" si="489"/>
        <v>34</v>
      </c>
      <c r="W1596">
        <f>INDEX(Testing!$K$17:$K$23,FLOOR(('Frame Table'!T1596-($E$6*V1596)-($E$6*60*U1596))/'Frame Table'!$F$6,1)+1)</f>
        <v>82</v>
      </c>
      <c r="X1596">
        <f t="shared" si="502"/>
        <v>78</v>
      </c>
      <c r="Y1596">
        <f>INDEX(Testing!$N$17:$N$23,FLOOR(('Frame Table'!T1596-($E$6*V1596)-($E$6*60*U1596))/'Frame Table'!$F$6,1)+1)</f>
        <v>77</v>
      </c>
      <c r="AB1596">
        <f t="shared" si="499"/>
        <v>1588</v>
      </c>
      <c r="AC1596">
        <f t="shared" si="495"/>
        <v>1514952</v>
      </c>
      <c r="AD1596">
        <f t="shared" si="490"/>
        <v>0</v>
      </c>
      <c r="AE1596">
        <f t="shared" si="491"/>
        <v>59</v>
      </c>
      <c r="AF1596">
        <f>INDEX(Testing!$K$17:$K$23,FLOOR(('Frame Table'!AC1596-($E$6*AE1596)-($E$6*60*AD1596))/'Frame Table'!$F$6,1)+1)</f>
        <v>25</v>
      </c>
      <c r="AG1596">
        <f t="shared" si="503"/>
        <v>17</v>
      </c>
      <c r="AH1596">
        <f>INDEX(Testing!$N$17:$N$23,FLOOR(('Frame Table'!AC1596-($E$6*AE1596)-($E$6*60*AD1596))/'Frame Table'!$F$6,1)+1)</f>
        <v>19</v>
      </c>
    </row>
    <row r="1597" spans="1:34" x14ac:dyDescent="0.25">
      <c r="A1597">
        <f t="shared" si="496"/>
        <v>1589</v>
      </c>
      <c r="B1597">
        <f t="shared" si="492"/>
        <v>2022797</v>
      </c>
      <c r="C1597">
        <f t="shared" si="484"/>
        <v>1</v>
      </c>
      <c r="D1597">
        <f t="shared" si="485"/>
        <v>19</v>
      </c>
      <c r="E1597">
        <f>INDEX(Testing!$K$17:$K$23,FLOOR(('Frame Table'!B1597-($E$6*D1597)-($E$6*60*C1597))/'Frame Table'!$F$6,1)+1)</f>
        <v>0</v>
      </c>
      <c r="F1597">
        <f t="shared" si="500"/>
        <v>1</v>
      </c>
      <c r="G1597">
        <f>INDEX(Testing!$N$17:$N$23,FLOOR(('Frame Table'!B1597-($E$6*D1597)-($E$6*60*C1597))/'Frame Table'!$F$6,1)+1)</f>
        <v>0</v>
      </c>
      <c r="J1597">
        <f t="shared" si="497"/>
        <v>1589</v>
      </c>
      <c r="K1597">
        <f t="shared" si="493"/>
        <v>1733599</v>
      </c>
      <c r="L1597">
        <f t="shared" si="486"/>
        <v>1</v>
      </c>
      <c r="M1597">
        <f t="shared" si="487"/>
        <v>7</v>
      </c>
      <c r="N1597">
        <f>INDEX(Testing!$K$17:$K$23,FLOOR(('Frame Table'!K1597-($E$6*M1597)-($E$6*60*L1597))/'Frame Table'!$F$6,1)+1)</f>
        <v>82</v>
      </c>
      <c r="O1597">
        <f t="shared" si="501"/>
        <v>71</v>
      </c>
      <c r="P1597">
        <f>INDEX(Testing!$N$17:$N$23,FLOOR(('Frame Table'!K1597-($E$6*M1597)-($E$6*60*L1597))/'Frame Table'!$F$6,1)+1)</f>
        <v>77</v>
      </c>
      <c r="S1597">
        <f t="shared" si="498"/>
        <v>1589</v>
      </c>
      <c r="T1597">
        <f t="shared" si="494"/>
        <v>2427992</v>
      </c>
      <c r="U1597">
        <f t="shared" si="488"/>
        <v>1</v>
      </c>
      <c r="V1597">
        <f t="shared" si="489"/>
        <v>34</v>
      </c>
      <c r="W1597">
        <f>INDEX(Testing!$K$17:$K$23,FLOOR(('Frame Table'!T1597-($E$6*V1597)-($E$6*60*U1597))/'Frame Table'!$F$6,1)+1)</f>
        <v>97</v>
      </c>
      <c r="X1597">
        <f t="shared" si="502"/>
        <v>84</v>
      </c>
      <c r="Y1597">
        <f>INDEX(Testing!$N$17:$N$23,FLOOR(('Frame Table'!T1597-($E$6*V1597)-($E$6*60*U1597))/'Frame Table'!$F$6,1)+1)</f>
        <v>96</v>
      </c>
      <c r="AB1597">
        <f t="shared" si="499"/>
        <v>1589</v>
      </c>
      <c r="AC1597">
        <f t="shared" si="495"/>
        <v>1515906</v>
      </c>
      <c r="AD1597">
        <f t="shared" si="490"/>
        <v>0</v>
      </c>
      <c r="AE1597">
        <f t="shared" si="491"/>
        <v>59</v>
      </c>
      <c r="AF1597">
        <f>INDEX(Testing!$K$17:$K$23,FLOOR(('Frame Table'!AC1597-($E$6*AE1597)-($E$6*60*AD1597))/'Frame Table'!$F$6,1)+1)</f>
        <v>25</v>
      </c>
      <c r="AG1597">
        <f t="shared" si="503"/>
        <v>21</v>
      </c>
      <c r="AH1597">
        <f>INDEX(Testing!$N$17:$N$23,FLOOR(('Frame Table'!AC1597-($E$6*AE1597)-($E$6*60*AD1597))/'Frame Table'!$F$6,1)+1)</f>
        <v>19</v>
      </c>
    </row>
    <row r="1598" spans="1:34" x14ac:dyDescent="0.25">
      <c r="A1598">
        <f t="shared" si="496"/>
        <v>1590</v>
      </c>
      <c r="B1598">
        <f t="shared" si="492"/>
        <v>2024070</v>
      </c>
      <c r="C1598">
        <f t="shared" si="484"/>
        <v>1</v>
      </c>
      <c r="D1598">
        <f t="shared" si="485"/>
        <v>19</v>
      </c>
      <c r="E1598">
        <f>INDEX(Testing!$K$17:$K$23,FLOOR(('Frame Table'!B1598-($E$6*D1598)-($E$6*60*C1598))/'Frame Table'!$F$6,1)+1)</f>
        <v>0</v>
      </c>
      <c r="F1598">
        <f t="shared" si="500"/>
        <v>6</v>
      </c>
      <c r="G1598">
        <f>INDEX(Testing!$N$17:$N$23,FLOOR(('Frame Table'!B1598-($E$6*D1598)-($E$6*60*C1598))/'Frame Table'!$F$6,1)+1)</f>
        <v>0</v>
      </c>
      <c r="J1598">
        <f t="shared" si="497"/>
        <v>1590</v>
      </c>
      <c r="K1598">
        <f t="shared" si="493"/>
        <v>1734690</v>
      </c>
      <c r="L1598">
        <f t="shared" si="486"/>
        <v>1</v>
      </c>
      <c r="M1598">
        <f t="shared" si="487"/>
        <v>7</v>
      </c>
      <c r="N1598">
        <f>INDEX(Testing!$K$17:$K$23,FLOOR(('Frame Table'!K1598-($E$6*M1598)-($E$6*60*L1598))/'Frame Table'!$F$6,1)+1)</f>
        <v>82</v>
      </c>
      <c r="O1598">
        <f t="shared" si="501"/>
        <v>76</v>
      </c>
      <c r="P1598">
        <f>INDEX(Testing!$N$17:$N$23,FLOOR(('Frame Table'!K1598-($E$6*M1598)-($E$6*60*L1598))/'Frame Table'!$F$6,1)+1)</f>
        <v>77</v>
      </c>
      <c r="S1598">
        <f t="shared" si="498"/>
        <v>1590</v>
      </c>
      <c r="T1598">
        <f t="shared" si="494"/>
        <v>2429520</v>
      </c>
      <c r="U1598">
        <f t="shared" si="488"/>
        <v>1</v>
      </c>
      <c r="V1598">
        <f t="shared" si="489"/>
        <v>34</v>
      </c>
      <c r="W1598">
        <f>INDEX(Testing!$K$17:$K$23,FLOOR(('Frame Table'!T1598-($E$6*V1598)-($E$6*60*U1598))/'Frame Table'!$F$6,1)+1)</f>
        <v>97</v>
      </c>
      <c r="X1598">
        <f t="shared" si="502"/>
        <v>90</v>
      </c>
      <c r="Y1598">
        <f>INDEX(Testing!$N$17:$N$23,FLOOR(('Frame Table'!T1598-($E$6*V1598)-($E$6*60*U1598))/'Frame Table'!$F$6,1)+1)</f>
        <v>96</v>
      </c>
      <c r="AB1598">
        <f t="shared" si="499"/>
        <v>1590</v>
      </c>
      <c r="AC1598">
        <f t="shared" si="495"/>
        <v>1516860</v>
      </c>
      <c r="AD1598">
        <f t="shared" si="490"/>
        <v>0</v>
      </c>
      <c r="AE1598">
        <f t="shared" si="491"/>
        <v>59</v>
      </c>
      <c r="AF1598">
        <f>INDEX(Testing!$K$17:$K$23,FLOOR(('Frame Table'!AC1598-($E$6*AE1598)-($E$6*60*AD1598))/'Frame Table'!$F$6,1)+1)</f>
        <v>25</v>
      </c>
      <c r="AG1598">
        <f t="shared" si="503"/>
        <v>25</v>
      </c>
      <c r="AH1598">
        <f>INDEX(Testing!$N$17:$N$23,FLOOR(('Frame Table'!AC1598-($E$6*AE1598)-($E$6*60*AD1598))/'Frame Table'!$F$6,1)+1)</f>
        <v>19</v>
      </c>
    </row>
    <row r="1599" spans="1:34" x14ac:dyDescent="0.25">
      <c r="A1599">
        <f t="shared" si="496"/>
        <v>1591</v>
      </c>
      <c r="B1599">
        <f t="shared" si="492"/>
        <v>2025343</v>
      </c>
      <c r="C1599">
        <f t="shared" si="484"/>
        <v>1</v>
      </c>
      <c r="D1599">
        <f t="shared" si="485"/>
        <v>19</v>
      </c>
      <c r="E1599">
        <f>INDEX(Testing!$K$17:$K$23,FLOOR(('Frame Table'!B1599-($E$6*D1599)-($E$6*60*C1599))/'Frame Table'!$F$6,1)+1)</f>
        <v>0</v>
      </c>
      <c r="F1599">
        <f t="shared" si="500"/>
        <v>11</v>
      </c>
      <c r="G1599">
        <f>INDEX(Testing!$N$17:$N$23,FLOOR(('Frame Table'!B1599-($E$6*D1599)-($E$6*60*C1599))/'Frame Table'!$F$6,1)+1)</f>
        <v>0</v>
      </c>
      <c r="J1599">
        <f t="shared" si="497"/>
        <v>1591</v>
      </c>
      <c r="K1599">
        <f t="shared" si="493"/>
        <v>1735781</v>
      </c>
      <c r="L1599">
        <f t="shared" si="486"/>
        <v>1</v>
      </c>
      <c r="M1599">
        <f t="shared" si="487"/>
        <v>7</v>
      </c>
      <c r="N1599">
        <f>INDEX(Testing!$K$17:$K$23,FLOOR(('Frame Table'!K1599-($E$6*M1599)-($E$6*60*L1599))/'Frame Table'!$F$6,1)+1)</f>
        <v>97</v>
      </c>
      <c r="O1599">
        <f t="shared" si="501"/>
        <v>80</v>
      </c>
      <c r="P1599">
        <f>INDEX(Testing!$N$17:$N$23,FLOOR(('Frame Table'!K1599-($E$6*M1599)-($E$6*60*L1599))/'Frame Table'!$F$6,1)+1)</f>
        <v>96</v>
      </c>
      <c r="S1599">
        <f t="shared" si="498"/>
        <v>1591</v>
      </c>
      <c r="T1599">
        <f t="shared" si="494"/>
        <v>2431048</v>
      </c>
      <c r="U1599">
        <f t="shared" si="488"/>
        <v>1</v>
      </c>
      <c r="V1599">
        <f t="shared" si="489"/>
        <v>34</v>
      </c>
      <c r="W1599">
        <f>INDEX(Testing!$K$17:$K$23,FLOOR(('Frame Table'!T1599-($E$6*V1599)-($E$6*60*U1599))/'Frame Table'!$F$6,1)+1)</f>
        <v>99</v>
      </c>
      <c r="X1599">
        <f t="shared" si="502"/>
        <v>96</v>
      </c>
      <c r="Y1599">
        <f>INDEX(Testing!$N$17:$N$23,FLOOR(('Frame Table'!T1599-($E$6*V1599)-($E$6*60*U1599))/'Frame Table'!$F$6,1)+1)</f>
        <v>99</v>
      </c>
      <c r="AB1599">
        <f t="shared" si="499"/>
        <v>1591</v>
      </c>
      <c r="AC1599">
        <f t="shared" si="495"/>
        <v>1517814</v>
      </c>
      <c r="AD1599">
        <f t="shared" si="490"/>
        <v>0</v>
      </c>
      <c r="AE1599">
        <f t="shared" si="491"/>
        <v>59</v>
      </c>
      <c r="AF1599">
        <f>INDEX(Testing!$K$17:$K$23,FLOOR(('Frame Table'!AC1599-($E$6*AE1599)-($E$6*60*AD1599))/'Frame Table'!$F$6,1)+1)</f>
        <v>25</v>
      </c>
      <c r="AG1599">
        <f t="shared" si="503"/>
        <v>28</v>
      </c>
      <c r="AH1599">
        <f>INDEX(Testing!$N$17:$N$23,FLOOR(('Frame Table'!AC1599-($E$6*AE1599)-($E$6*60*AD1599))/'Frame Table'!$F$6,1)+1)</f>
        <v>19</v>
      </c>
    </row>
    <row r="1600" spans="1:34" x14ac:dyDescent="0.25">
      <c r="A1600">
        <f t="shared" si="496"/>
        <v>1592</v>
      </c>
      <c r="B1600">
        <f t="shared" si="492"/>
        <v>2026616</v>
      </c>
      <c r="C1600">
        <f t="shared" si="484"/>
        <v>1</v>
      </c>
      <c r="D1600">
        <f t="shared" si="485"/>
        <v>19</v>
      </c>
      <c r="E1600">
        <f>INDEX(Testing!$K$17:$K$23,FLOOR(('Frame Table'!B1600-($E$6*D1600)-($E$6*60*C1600))/'Frame Table'!$F$6,1)+1)</f>
        <v>25</v>
      </c>
      <c r="F1600">
        <f t="shared" si="500"/>
        <v>16</v>
      </c>
      <c r="G1600">
        <f>INDEX(Testing!$N$17:$N$23,FLOOR(('Frame Table'!B1600-($E$6*D1600)-($E$6*60*C1600))/'Frame Table'!$F$6,1)+1)</f>
        <v>19</v>
      </c>
      <c r="J1600">
        <f t="shared" si="497"/>
        <v>1592</v>
      </c>
      <c r="K1600">
        <f t="shared" si="493"/>
        <v>1736872</v>
      </c>
      <c r="L1600">
        <f t="shared" si="486"/>
        <v>1</v>
      </c>
      <c r="M1600">
        <f t="shared" si="487"/>
        <v>7</v>
      </c>
      <c r="N1600">
        <f>INDEX(Testing!$K$17:$K$23,FLOOR(('Frame Table'!K1600-($E$6*M1600)-($E$6*60*L1600))/'Frame Table'!$F$6,1)+1)</f>
        <v>97</v>
      </c>
      <c r="O1600">
        <f t="shared" si="501"/>
        <v>84</v>
      </c>
      <c r="P1600">
        <f>INDEX(Testing!$N$17:$N$23,FLOOR(('Frame Table'!K1600-($E$6*M1600)-($E$6*60*L1600))/'Frame Table'!$F$6,1)+1)</f>
        <v>96</v>
      </c>
      <c r="S1600">
        <f t="shared" si="498"/>
        <v>1592</v>
      </c>
      <c r="T1600">
        <f t="shared" si="494"/>
        <v>2432576</v>
      </c>
      <c r="U1600">
        <f t="shared" si="488"/>
        <v>1</v>
      </c>
      <c r="V1600">
        <f t="shared" si="489"/>
        <v>35</v>
      </c>
      <c r="W1600">
        <f>INDEX(Testing!$K$17:$K$23,FLOOR(('Frame Table'!T1600-($E$6*V1600)-($E$6*60*U1600))/'Frame Table'!$F$6,1)+1)</f>
        <v>0</v>
      </c>
      <c r="X1600">
        <f t="shared" si="502"/>
        <v>2</v>
      </c>
      <c r="Y1600">
        <f>INDEX(Testing!$N$17:$N$23,FLOOR(('Frame Table'!T1600-($E$6*V1600)-($E$6*60*U1600))/'Frame Table'!$F$6,1)+1)</f>
        <v>0</v>
      </c>
      <c r="AB1600">
        <f t="shared" si="499"/>
        <v>1592</v>
      </c>
      <c r="AC1600">
        <f t="shared" si="495"/>
        <v>1518768</v>
      </c>
      <c r="AD1600">
        <f t="shared" si="490"/>
        <v>0</v>
      </c>
      <c r="AE1600">
        <f t="shared" si="491"/>
        <v>59</v>
      </c>
      <c r="AF1600">
        <f>INDEX(Testing!$K$17:$K$23,FLOOR(('Frame Table'!AC1600-($E$6*AE1600)-($E$6*60*AD1600))/'Frame Table'!$F$6,1)+1)</f>
        <v>48</v>
      </c>
      <c r="AG1600">
        <f t="shared" si="503"/>
        <v>32</v>
      </c>
      <c r="AH1600">
        <f>INDEX(Testing!$N$17:$N$23,FLOOR(('Frame Table'!AC1600-($E$6*AE1600)-($E$6*60*AD1600))/'Frame Table'!$F$6,1)+1)</f>
        <v>38</v>
      </c>
    </row>
    <row r="1601" spans="1:34" x14ac:dyDescent="0.25">
      <c r="A1601">
        <f t="shared" si="496"/>
        <v>1593</v>
      </c>
      <c r="B1601">
        <f t="shared" si="492"/>
        <v>2027889</v>
      </c>
      <c r="C1601">
        <f t="shared" si="484"/>
        <v>1</v>
      </c>
      <c r="D1601">
        <f t="shared" si="485"/>
        <v>19</v>
      </c>
      <c r="E1601">
        <f>INDEX(Testing!$K$17:$K$23,FLOOR(('Frame Table'!B1601-($E$6*D1601)-($E$6*60*C1601))/'Frame Table'!$F$6,1)+1)</f>
        <v>25</v>
      </c>
      <c r="F1601">
        <f t="shared" si="500"/>
        <v>21</v>
      </c>
      <c r="G1601">
        <f>INDEX(Testing!$N$17:$N$23,FLOOR(('Frame Table'!B1601-($E$6*D1601)-($E$6*60*C1601))/'Frame Table'!$F$6,1)+1)</f>
        <v>19</v>
      </c>
      <c r="J1601">
        <f t="shared" si="497"/>
        <v>1593</v>
      </c>
      <c r="K1601">
        <f t="shared" si="493"/>
        <v>1737963</v>
      </c>
      <c r="L1601">
        <f t="shared" si="486"/>
        <v>1</v>
      </c>
      <c r="M1601">
        <f t="shared" si="487"/>
        <v>7</v>
      </c>
      <c r="N1601">
        <f>INDEX(Testing!$K$17:$K$23,FLOOR(('Frame Table'!K1601-($E$6*M1601)-($E$6*60*L1601))/'Frame Table'!$F$6,1)+1)</f>
        <v>97</v>
      </c>
      <c r="O1601">
        <f t="shared" si="501"/>
        <v>88</v>
      </c>
      <c r="P1601">
        <f>INDEX(Testing!$N$17:$N$23,FLOOR(('Frame Table'!K1601-($E$6*M1601)-($E$6*60*L1601))/'Frame Table'!$F$6,1)+1)</f>
        <v>96</v>
      </c>
      <c r="S1601">
        <f t="shared" si="498"/>
        <v>1593</v>
      </c>
      <c r="T1601">
        <f t="shared" si="494"/>
        <v>2434104</v>
      </c>
      <c r="U1601">
        <f t="shared" si="488"/>
        <v>1</v>
      </c>
      <c r="V1601">
        <f t="shared" si="489"/>
        <v>35</v>
      </c>
      <c r="W1601">
        <f>INDEX(Testing!$K$17:$K$23,FLOOR(('Frame Table'!T1601-($E$6*V1601)-($E$6*60*U1601))/'Frame Table'!$F$6,1)+1)</f>
        <v>0</v>
      </c>
      <c r="X1601">
        <f t="shared" si="502"/>
        <v>8</v>
      </c>
      <c r="Y1601">
        <f>INDEX(Testing!$N$17:$N$23,FLOOR(('Frame Table'!T1601-($E$6*V1601)-($E$6*60*U1601))/'Frame Table'!$F$6,1)+1)</f>
        <v>0</v>
      </c>
      <c r="AB1601">
        <f t="shared" si="499"/>
        <v>1593</v>
      </c>
      <c r="AC1601">
        <f t="shared" si="495"/>
        <v>1519722</v>
      </c>
      <c r="AD1601">
        <f t="shared" si="490"/>
        <v>0</v>
      </c>
      <c r="AE1601">
        <f t="shared" si="491"/>
        <v>59</v>
      </c>
      <c r="AF1601">
        <f>INDEX(Testing!$K$17:$K$23,FLOOR(('Frame Table'!AC1601-($E$6*AE1601)-($E$6*60*AD1601))/'Frame Table'!$F$6,1)+1)</f>
        <v>48</v>
      </c>
      <c r="AG1601">
        <f t="shared" si="503"/>
        <v>36</v>
      </c>
      <c r="AH1601">
        <f>INDEX(Testing!$N$17:$N$23,FLOOR(('Frame Table'!AC1601-($E$6*AE1601)-($E$6*60*AD1601))/'Frame Table'!$F$6,1)+1)</f>
        <v>38</v>
      </c>
    </row>
    <row r="1602" spans="1:34" x14ac:dyDescent="0.25">
      <c r="A1602">
        <f t="shared" si="496"/>
        <v>1594</v>
      </c>
      <c r="B1602">
        <f t="shared" si="492"/>
        <v>2029162</v>
      </c>
      <c r="C1602">
        <f t="shared" si="484"/>
        <v>1</v>
      </c>
      <c r="D1602">
        <f t="shared" si="485"/>
        <v>19</v>
      </c>
      <c r="E1602">
        <f>INDEX(Testing!$K$17:$K$23,FLOOR(('Frame Table'!B1602-($E$6*D1602)-($E$6*60*C1602))/'Frame Table'!$F$6,1)+1)</f>
        <v>25</v>
      </c>
      <c r="F1602">
        <f t="shared" si="500"/>
        <v>26</v>
      </c>
      <c r="G1602">
        <f>INDEX(Testing!$N$17:$N$23,FLOOR(('Frame Table'!B1602-($E$6*D1602)-($E$6*60*C1602))/'Frame Table'!$F$6,1)+1)</f>
        <v>19</v>
      </c>
      <c r="J1602">
        <f t="shared" si="497"/>
        <v>1594</v>
      </c>
      <c r="K1602">
        <f t="shared" si="493"/>
        <v>1739054</v>
      </c>
      <c r="L1602">
        <f t="shared" si="486"/>
        <v>1</v>
      </c>
      <c r="M1602">
        <f t="shared" si="487"/>
        <v>7</v>
      </c>
      <c r="N1602">
        <f>INDEX(Testing!$K$17:$K$23,FLOOR(('Frame Table'!K1602-($E$6*M1602)-($E$6*60*L1602))/'Frame Table'!$F$6,1)+1)</f>
        <v>97</v>
      </c>
      <c r="O1602">
        <f t="shared" si="501"/>
        <v>93</v>
      </c>
      <c r="P1602">
        <f>INDEX(Testing!$N$17:$N$23,FLOOR(('Frame Table'!K1602-($E$6*M1602)-($E$6*60*L1602))/'Frame Table'!$F$6,1)+1)</f>
        <v>96</v>
      </c>
      <c r="S1602">
        <f t="shared" si="498"/>
        <v>1594</v>
      </c>
      <c r="T1602">
        <f t="shared" si="494"/>
        <v>2435632</v>
      </c>
      <c r="U1602">
        <f t="shared" si="488"/>
        <v>1</v>
      </c>
      <c r="V1602">
        <f t="shared" si="489"/>
        <v>35</v>
      </c>
      <c r="W1602">
        <f>INDEX(Testing!$K$17:$K$23,FLOOR(('Frame Table'!T1602-($E$6*V1602)-($E$6*60*U1602))/'Frame Table'!$F$6,1)+1)</f>
        <v>0</v>
      </c>
      <c r="X1602">
        <f t="shared" si="502"/>
        <v>14</v>
      </c>
      <c r="Y1602">
        <f>INDEX(Testing!$N$17:$N$23,FLOOR(('Frame Table'!T1602-($E$6*V1602)-($E$6*60*U1602))/'Frame Table'!$F$6,1)+1)</f>
        <v>0</v>
      </c>
      <c r="AB1602">
        <f t="shared" si="499"/>
        <v>1594</v>
      </c>
      <c r="AC1602">
        <f t="shared" si="495"/>
        <v>1520676</v>
      </c>
      <c r="AD1602">
        <f t="shared" si="490"/>
        <v>0</v>
      </c>
      <c r="AE1602">
        <f t="shared" si="491"/>
        <v>59</v>
      </c>
      <c r="AF1602">
        <f>INDEX(Testing!$K$17:$K$23,FLOOR(('Frame Table'!AC1602-($E$6*AE1602)-($E$6*60*AD1602))/'Frame Table'!$F$6,1)+1)</f>
        <v>48</v>
      </c>
      <c r="AG1602">
        <f t="shared" si="503"/>
        <v>40</v>
      </c>
      <c r="AH1602">
        <f>INDEX(Testing!$N$17:$N$23,FLOOR(('Frame Table'!AC1602-($E$6*AE1602)-($E$6*60*AD1602))/'Frame Table'!$F$6,1)+1)</f>
        <v>38</v>
      </c>
    </row>
    <row r="1603" spans="1:34" x14ac:dyDescent="0.25">
      <c r="A1603">
        <f t="shared" si="496"/>
        <v>1595</v>
      </c>
      <c r="B1603">
        <f t="shared" si="492"/>
        <v>2030435</v>
      </c>
      <c r="C1603">
        <f t="shared" si="484"/>
        <v>1</v>
      </c>
      <c r="D1603">
        <f t="shared" si="485"/>
        <v>19</v>
      </c>
      <c r="E1603">
        <f>INDEX(Testing!$K$17:$K$23,FLOOR(('Frame Table'!B1603-($E$6*D1603)-($E$6*60*C1603))/'Frame Table'!$F$6,1)+1)</f>
        <v>25</v>
      </c>
      <c r="F1603">
        <f t="shared" si="500"/>
        <v>31</v>
      </c>
      <c r="G1603">
        <f>INDEX(Testing!$N$17:$N$23,FLOOR(('Frame Table'!B1603-($E$6*D1603)-($E$6*60*C1603))/'Frame Table'!$F$6,1)+1)</f>
        <v>19</v>
      </c>
      <c r="J1603">
        <f t="shared" si="497"/>
        <v>1595</v>
      </c>
      <c r="K1603">
        <f t="shared" si="493"/>
        <v>1740145</v>
      </c>
      <c r="L1603">
        <f t="shared" si="486"/>
        <v>1</v>
      </c>
      <c r="M1603">
        <f t="shared" si="487"/>
        <v>7</v>
      </c>
      <c r="N1603">
        <f>INDEX(Testing!$K$17:$K$23,FLOOR(('Frame Table'!K1603-($E$6*M1603)-($E$6*60*L1603))/'Frame Table'!$F$6,1)+1)</f>
        <v>99</v>
      </c>
      <c r="O1603">
        <f t="shared" si="501"/>
        <v>97</v>
      </c>
      <c r="P1603">
        <f>INDEX(Testing!$N$17:$N$23,FLOOR(('Frame Table'!K1603-($E$6*M1603)-($E$6*60*L1603))/'Frame Table'!$F$6,1)+1)</f>
        <v>99</v>
      </c>
      <c r="S1603">
        <f t="shared" si="498"/>
        <v>1595</v>
      </c>
      <c r="T1603">
        <f t="shared" si="494"/>
        <v>2437160</v>
      </c>
      <c r="U1603">
        <f t="shared" si="488"/>
        <v>1</v>
      </c>
      <c r="V1603">
        <f t="shared" si="489"/>
        <v>35</v>
      </c>
      <c r="W1603">
        <f>INDEX(Testing!$K$17:$K$23,FLOOR(('Frame Table'!T1603-($E$6*V1603)-($E$6*60*U1603))/'Frame Table'!$F$6,1)+1)</f>
        <v>25</v>
      </c>
      <c r="X1603">
        <f t="shared" si="502"/>
        <v>20</v>
      </c>
      <c r="Y1603">
        <f>INDEX(Testing!$N$17:$N$23,FLOOR(('Frame Table'!T1603-($E$6*V1603)-($E$6*60*U1603))/'Frame Table'!$F$6,1)+1)</f>
        <v>19</v>
      </c>
      <c r="AB1603">
        <f t="shared" si="499"/>
        <v>1595</v>
      </c>
      <c r="AC1603">
        <f t="shared" si="495"/>
        <v>1521630</v>
      </c>
      <c r="AD1603">
        <f t="shared" si="490"/>
        <v>0</v>
      </c>
      <c r="AE1603">
        <f t="shared" si="491"/>
        <v>59</v>
      </c>
      <c r="AF1603">
        <f>INDEX(Testing!$K$17:$K$23,FLOOR(('Frame Table'!AC1603-($E$6*AE1603)-($E$6*60*AD1603))/'Frame Table'!$F$6,1)+1)</f>
        <v>48</v>
      </c>
      <c r="AG1603">
        <f t="shared" si="503"/>
        <v>43</v>
      </c>
      <c r="AH1603">
        <f>INDEX(Testing!$N$17:$N$23,FLOOR(('Frame Table'!AC1603-($E$6*AE1603)-($E$6*60*AD1603))/'Frame Table'!$F$6,1)+1)</f>
        <v>38</v>
      </c>
    </row>
    <row r="1604" spans="1:34" x14ac:dyDescent="0.25">
      <c r="A1604">
        <f t="shared" si="496"/>
        <v>1596</v>
      </c>
      <c r="B1604">
        <f t="shared" si="492"/>
        <v>2031708</v>
      </c>
      <c r="C1604">
        <f t="shared" si="484"/>
        <v>1</v>
      </c>
      <c r="D1604">
        <f t="shared" si="485"/>
        <v>19</v>
      </c>
      <c r="E1604">
        <f>INDEX(Testing!$K$17:$K$23,FLOOR(('Frame Table'!B1604-($E$6*D1604)-($E$6*60*C1604))/'Frame Table'!$F$6,1)+1)</f>
        <v>48</v>
      </c>
      <c r="F1604">
        <f t="shared" si="500"/>
        <v>36</v>
      </c>
      <c r="G1604">
        <f>INDEX(Testing!$N$17:$N$23,FLOOR(('Frame Table'!B1604-($E$6*D1604)-($E$6*60*C1604))/'Frame Table'!$F$6,1)+1)</f>
        <v>38</v>
      </c>
      <c r="J1604">
        <f t="shared" si="497"/>
        <v>1596</v>
      </c>
      <c r="K1604">
        <f t="shared" si="493"/>
        <v>1741236</v>
      </c>
      <c r="L1604">
        <f t="shared" si="486"/>
        <v>1</v>
      </c>
      <c r="M1604">
        <f t="shared" si="487"/>
        <v>8</v>
      </c>
      <c r="N1604">
        <f>INDEX(Testing!$K$17:$K$23,FLOOR(('Frame Table'!K1604-($E$6*M1604)-($E$6*60*L1604))/'Frame Table'!$F$6,1)+1)</f>
        <v>0</v>
      </c>
      <c r="O1604">
        <f t="shared" si="501"/>
        <v>1</v>
      </c>
      <c r="P1604">
        <f>INDEX(Testing!$N$17:$N$23,FLOOR(('Frame Table'!K1604-($E$6*M1604)-($E$6*60*L1604))/'Frame Table'!$F$6,1)+1)</f>
        <v>0</v>
      </c>
      <c r="S1604">
        <f t="shared" si="498"/>
        <v>1596</v>
      </c>
      <c r="T1604">
        <f t="shared" si="494"/>
        <v>2438688</v>
      </c>
      <c r="U1604">
        <f t="shared" si="488"/>
        <v>1</v>
      </c>
      <c r="V1604">
        <f t="shared" si="489"/>
        <v>35</v>
      </c>
      <c r="W1604">
        <f>INDEX(Testing!$K$17:$K$23,FLOOR(('Frame Table'!T1604-($E$6*V1604)-($E$6*60*U1604))/'Frame Table'!$F$6,1)+1)</f>
        <v>25</v>
      </c>
      <c r="X1604">
        <f t="shared" si="502"/>
        <v>26</v>
      </c>
      <c r="Y1604">
        <f>INDEX(Testing!$N$17:$N$23,FLOOR(('Frame Table'!T1604-($E$6*V1604)-($E$6*60*U1604))/'Frame Table'!$F$6,1)+1)</f>
        <v>19</v>
      </c>
      <c r="AB1604">
        <f t="shared" si="499"/>
        <v>1596</v>
      </c>
      <c r="AC1604">
        <f t="shared" si="495"/>
        <v>1522584</v>
      </c>
      <c r="AD1604">
        <f t="shared" si="490"/>
        <v>0</v>
      </c>
      <c r="AE1604">
        <f t="shared" si="491"/>
        <v>59</v>
      </c>
      <c r="AF1604">
        <f>INDEX(Testing!$K$17:$K$23,FLOOR(('Frame Table'!AC1604-($E$6*AE1604)-($E$6*60*AD1604))/'Frame Table'!$F$6,1)+1)</f>
        <v>48</v>
      </c>
      <c r="AG1604">
        <f t="shared" si="503"/>
        <v>47</v>
      </c>
      <c r="AH1604">
        <f>INDEX(Testing!$N$17:$N$23,FLOOR(('Frame Table'!AC1604-($E$6*AE1604)-($E$6*60*AD1604))/'Frame Table'!$F$6,1)+1)</f>
        <v>38</v>
      </c>
    </row>
    <row r="1605" spans="1:34" x14ac:dyDescent="0.25">
      <c r="A1605">
        <f t="shared" si="496"/>
        <v>1597</v>
      </c>
      <c r="B1605">
        <f t="shared" si="492"/>
        <v>2032981</v>
      </c>
      <c r="C1605">
        <f t="shared" si="484"/>
        <v>1</v>
      </c>
      <c r="D1605">
        <f t="shared" si="485"/>
        <v>19</v>
      </c>
      <c r="E1605">
        <f>INDEX(Testing!$K$17:$K$23,FLOOR(('Frame Table'!B1605-($E$6*D1605)-($E$6*60*C1605))/'Frame Table'!$F$6,1)+1)</f>
        <v>48</v>
      </c>
      <c r="F1605">
        <f t="shared" si="500"/>
        <v>41</v>
      </c>
      <c r="G1605">
        <f>INDEX(Testing!$N$17:$N$23,FLOOR(('Frame Table'!B1605-($E$6*D1605)-($E$6*60*C1605))/'Frame Table'!$F$6,1)+1)</f>
        <v>38</v>
      </c>
      <c r="J1605">
        <f t="shared" si="497"/>
        <v>1597</v>
      </c>
      <c r="K1605">
        <f t="shared" si="493"/>
        <v>1742327</v>
      </c>
      <c r="L1605">
        <f t="shared" si="486"/>
        <v>1</v>
      </c>
      <c r="M1605">
        <f t="shared" si="487"/>
        <v>8</v>
      </c>
      <c r="N1605">
        <f>INDEX(Testing!$K$17:$K$23,FLOOR(('Frame Table'!K1605-($E$6*M1605)-($E$6*60*L1605))/'Frame Table'!$F$6,1)+1)</f>
        <v>0</v>
      </c>
      <c r="O1605">
        <f t="shared" si="501"/>
        <v>5</v>
      </c>
      <c r="P1605">
        <f>INDEX(Testing!$N$17:$N$23,FLOOR(('Frame Table'!K1605-($E$6*M1605)-($E$6*60*L1605))/'Frame Table'!$F$6,1)+1)</f>
        <v>0</v>
      </c>
      <c r="S1605">
        <f t="shared" si="498"/>
        <v>1597</v>
      </c>
      <c r="T1605">
        <f t="shared" si="494"/>
        <v>2440216</v>
      </c>
      <c r="U1605">
        <f t="shared" si="488"/>
        <v>1</v>
      </c>
      <c r="V1605">
        <f t="shared" si="489"/>
        <v>35</v>
      </c>
      <c r="W1605">
        <f>INDEX(Testing!$K$17:$K$23,FLOOR(('Frame Table'!T1605-($E$6*V1605)-($E$6*60*U1605))/'Frame Table'!$F$6,1)+1)</f>
        <v>48</v>
      </c>
      <c r="X1605">
        <f t="shared" si="502"/>
        <v>32</v>
      </c>
      <c r="Y1605">
        <f>INDEX(Testing!$N$17:$N$23,FLOOR(('Frame Table'!T1605-($E$6*V1605)-($E$6*60*U1605))/'Frame Table'!$F$6,1)+1)</f>
        <v>38</v>
      </c>
      <c r="AB1605">
        <f t="shared" si="499"/>
        <v>1597</v>
      </c>
      <c r="AC1605">
        <f t="shared" si="495"/>
        <v>1523538</v>
      </c>
      <c r="AD1605">
        <f t="shared" si="490"/>
        <v>0</v>
      </c>
      <c r="AE1605">
        <f t="shared" si="491"/>
        <v>59</v>
      </c>
      <c r="AF1605">
        <f>INDEX(Testing!$K$17:$K$23,FLOOR(('Frame Table'!AC1605-($E$6*AE1605)-($E$6*60*AD1605))/'Frame Table'!$F$6,1)+1)</f>
        <v>61</v>
      </c>
      <c r="AG1605">
        <f t="shared" si="503"/>
        <v>51</v>
      </c>
      <c r="AH1605">
        <f>INDEX(Testing!$N$17:$N$23,FLOOR(('Frame Table'!AC1605-($E$6*AE1605)-($E$6*60*AD1605))/'Frame Table'!$F$6,1)+1)</f>
        <v>58</v>
      </c>
    </row>
    <row r="1606" spans="1:34" x14ac:dyDescent="0.25">
      <c r="A1606">
        <f t="shared" si="496"/>
        <v>1598</v>
      </c>
      <c r="B1606">
        <f t="shared" si="492"/>
        <v>2034254</v>
      </c>
      <c r="C1606">
        <f t="shared" si="484"/>
        <v>1</v>
      </c>
      <c r="D1606">
        <f t="shared" si="485"/>
        <v>19</v>
      </c>
      <c r="E1606">
        <f>INDEX(Testing!$K$17:$K$23,FLOOR(('Frame Table'!B1606-($E$6*D1606)-($E$6*60*C1606))/'Frame Table'!$F$6,1)+1)</f>
        <v>48</v>
      </c>
      <c r="F1606">
        <f t="shared" si="500"/>
        <v>46</v>
      </c>
      <c r="G1606">
        <f>INDEX(Testing!$N$17:$N$23,FLOOR(('Frame Table'!B1606-($E$6*D1606)-($E$6*60*C1606))/'Frame Table'!$F$6,1)+1)</f>
        <v>38</v>
      </c>
      <c r="J1606">
        <f t="shared" si="497"/>
        <v>1598</v>
      </c>
      <c r="K1606">
        <f t="shared" si="493"/>
        <v>1743418</v>
      </c>
      <c r="L1606">
        <f t="shared" si="486"/>
        <v>1</v>
      </c>
      <c r="M1606">
        <f t="shared" si="487"/>
        <v>8</v>
      </c>
      <c r="N1606">
        <f>INDEX(Testing!$K$17:$K$23,FLOOR(('Frame Table'!K1606-($E$6*M1606)-($E$6*60*L1606))/'Frame Table'!$F$6,1)+1)</f>
        <v>0</v>
      </c>
      <c r="O1606">
        <f t="shared" si="501"/>
        <v>10</v>
      </c>
      <c r="P1606">
        <f>INDEX(Testing!$N$17:$N$23,FLOOR(('Frame Table'!K1606-($E$6*M1606)-($E$6*60*L1606))/'Frame Table'!$F$6,1)+1)</f>
        <v>0</v>
      </c>
      <c r="S1606">
        <f t="shared" si="498"/>
        <v>1598</v>
      </c>
      <c r="T1606">
        <f t="shared" si="494"/>
        <v>2441744</v>
      </c>
      <c r="U1606">
        <f t="shared" si="488"/>
        <v>1</v>
      </c>
      <c r="V1606">
        <f t="shared" si="489"/>
        <v>35</v>
      </c>
      <c r="W1606">
        <f>INDEX(Testing!$K$17:$K$23,FLOOR(('Frame Table'!T1606-($E$6*V1606)-($E$6*60*U1606))/'Frame Table'!$F$6,1)+1)</f>
        <v>48</v>
      </c>
      <c r="X1606">
        <f t="shared" si="502"/>
        <v>38</v>
      </c>
      <c r="Y1606">
        <f>INDEX(Testing!$N$17:$N$23,FLOOR(('Frame Table'!T1606-($E$6*V1606)-($E$6*60*U1606))/'Frame Table'!$F$6,1)+1)</f>
        <v>38</v>
      </c>
      <c r="AB1606">
        <f t="shared" si="499"/>
        <v>1598</v>
      </c>
      <c r="AC1606">
        <f t="shared" si="495"/>
        <v>1524492</v>
      </c>
      <c r="AD1606">
        <f t="shared" si="490"/>
        <v>0</v>
      </c>
      <c r="AE1606">
        <f t="shared" si="491"/>
        <v>59</v>
      </c>
      <c r="AF1606">
        <f>INDEX(Testing!$K$17:$K$23,FLOOR(('Frame Table'!AC1606-($E$6*AE1606)-($E$6*60*AD1606))/'Frame Table'!$F$6,1)+1)</f>
        <v>61</v>
      </c>
      <c r="AG1606">
        <f t="shared" si="503"/>
        <v>55</v>
      </c>
      <c r="AH1606">
        <f>INDEX(Testing!$N$17:$N$23,FLOOR(('Frame Table'!AC1606-($E$6*AE1606)-($E$6*60*AD1606))/'Frame Table'!$F$6,1)+1)</f>
        <v>58</v>
      </c>
    </row>
    <row r="1607" spans="1:34" x14ac:dyDescent="0.25">
      <c r="A1607">
        <f t="shared" si="496"/>
        <v>1599</v>
      </c>
      <c r="B1607">
        <f t="shared" si="492"/>
        <v>2035527</v>
      </c>
      <c r="C1607">
        <f t="shared" si="484"/>
        <v>1</v>
      </c>
      <c r="D1607">
        <f t="shared" si="485"/>
        <v>19</v>
      </c>
      <c r="E1607">
        <f>INDEX(Testing!$K$17:$K$23,FLOOR(('Frame Table'!B1607-($E$6*D1607)-($E$6*60*C1607))/'Frame Table'!$F$6,1)+1)</f>
        <v>61</v>
      </c>
      <c r="F1607">
        <f t="shared" si="500"/>
        <v>51</v>
      </c>
      <c r="G1607">
        <f>INDEX(Testing!$N$17:$N$23,FLOOR(('Frame Table'!B1607-($E$6*D1607)-($E$6*60*C1607))/'Frame Table'!$F$6,1)+1)</f>
        <v>58</v>
      </c>
      <c r="J1607">
        <f t="shared" si="497"/>
        <v>1599</v>
      </c>
      <c r="K1607">
        <f t="shared" si="493"/>
        <v>1744509</v>
      </c>
      <c r="L1607">
        <f t="shared" si="486"/>
        <v>1</v>
      </c>
      <c r="M1607">
        <f t="shared" si="487"/>
        <v>8</v>
      </c>
      <c r="N1607">
        <f>INDEX(Testing!$K$17:$K$23,FLOOR(('Frame Table'!K1607-($E$6*M1607)-($E$6*60*L1607))/'Frame Table'!$F$6,1)+1)</f>
        <v>0</v>
      </c>
      <c r="O1607">
        <f t="shared" si="501"/>
        <v>14</v>
      </c>
      <c r="P1607">
        <f>INDEX(Testing!$N$17:$N$23,FLOOR(('Frame Table'!K1607-($E$6*M1607)-($E$6*60*L1607))/'Frame Table'!$F$6,1)+1)</f>
        <v>0</v>
      </c>
      <c r="S1607">
        <f t="shared" si="498"/>
        <v>1599</v>
      </c>
      <c r="T1607">
        <f t="shared" si="494"/>
        <v>2443272</v>
      </c>
      <c r="U1607">
        <f t="shared" si="488"/>
        <v>1</v>
      </c>
      <c r="V1607">
        <f t="shared" si="489"/>
        <v>35</v>
      </c>
      <c r="W1607">
        <f>INDEX(Testing!$K$17:$K$23,FLOOR(('Frame Table'!T1607-($E$6*V1607)-($E$6*60*U1607))/'Frame Table'!$F$6,1)+1)</f>
        <v>48</v>
      </c>
      <c r="X1607">
        <f t="shared" si="502"/>
        <v>44</v>
      </c>
      <c r="Y1607">
        <f>INDEX(Testing!$N$17:$N$23,FLOOR(('Frame Table'!T1607-($E$6*V1607)-($E$6*60*U1607))/'Frame Table'!$F$6,1)+1)</f>
        <v>38</v>
      </c>
      <c r="AB1607">
        <f t="shared" si="499"/>
        <v>1599</v>
      </c>
      <c r="AC1607">
        <f t="shared" si="495"/>
        <v>1525446</v>
      </c>
      <c r="AD1607">
        <f t="shared" si="490"/>
        <v>0</v>
      </c>
      <c r="AE1607">
        <f t="shared" si="491"/>
        <v>59</v>
      </c>
      <c r="AF1607">
        <f>INDEX(Testing!$K$17:$K$23,FLOOR(('Frame Table'!AC1607-($E$6*AE1607)-($E$6*60*AD1607))/'Frame Table'!$F$6,1)+1)</f>
        <v>61</v>
      </c>
      <c r="AG1607">
        <f t="shared" si="503"/>
        <v>58</v>
      </c>
      <c r="AH1607">
        <f>INDEX(Testing!$N$17:$N$23,FLOOR(('Frame Table'!AC1607-($E$6*AE1607)-($E$6*60*AD1607))/'Frame Table'!$F$6,1)+1)</f>
        <v>58</v>
      </c>
    </row>
    <row r="1608" spans="1:34" x14ac:dyDescent="0.25">
      <c r="A1608">
        <f t="shared" si="496"/>
        <v>1600</v>
      </c>
      <c r="B1608">
        <f t="shared" si="492"/>
        <v>2036800</v>
      </c>
      <c r="C1608">
        <f t="shared" ref="C1608:C1671" si="504">FLOOR(B1608/($E$6*60),1)</f>
        <v>1</v>
      </c>
      <c r="D1608">
        <f t="shared" ref="D1608:D1671" si="505">FLOOR(B1608/$E$6,1)-(60*C1608)</f>
        <v>19</v>
      </c>
      <c r="E1608">
        <f>INDEX(Testing!$K$17:$K$23,FLOOR(('Frame Table'!B1608-($E$6*D1608)-($E$6*60*C1608))/'Frame Table'!$F$6,1)+1)</f>
        <v>61</v>
      </c>
      <c r="F1608">
        <f t="shared" si="500"/>
        <v>56</v>
      </c>
      <c r="G1608">
        <f>INDEX(Testing!$N$17:$N$23,FLOOR(('Frame Table'!B1608-($E$6*D1608)-($E$6*60*C1608))/'Frame Table'!$F$6,1)+1)</f>
        <v>58</v>
      </c>
      <c r="J1608">
        <f t="shared" si="497"/>
        <v>1600</v>
      </c>
      <c r="K1608">
        <f t="shared" si="493"/>
        <v>1745600</v>
      </c>
      <c r="L1608">
        <f t="shared" ref="L1608:L1671" si="506">FLOOR(K1608/($E$6*60),1)</f>
        <v>1</v>
      </c>
      <c r="M1608">
        <f t="shared" ref="M1608:M1671" si="507">FLOOR(K1608/$E$6,1)-(60*L1608)</f>
        <v>8</v>
      </c>
      <c r="N1608">
        <f>INDEX(Testing!$K$17:$K$23,FLOOR(('Frame Table'!K1608-($E$6*M1608)-($E$6*60*L1608))/'Frame Table'!$F$6,1)+1)</f>
        <v>25</v>
      </c>
      <c r="O1608">
        <f t="shared" si="501"/>
        <v>18</v>
      </c>
      <c r="P1608">
        <f>INDEX(Testing!$N$17:$N$23,FLOOR(('Frame Table'!K1608-($E$6*M1608)-($E$6*60*L1608))/'Frame Table'!$F$6,1)+1)</f>
        <v>19</v>
      </c>
      <c r="S1608">
        <f t="shared" si="498"/>
        <v>1600</v>
      </c>
      <c r="T1608">
        <f t="shared" si="494"/>
        <v>2444800</v>
      </c>
      <c r="U1608">
        <f t="shared" ref="U1608:U1671" si="508">FLOOR(T1608/($E$6*60),1)</f>
        <v>1</v>
      </c>
      <c r="V1608">
        <f t="shared" ref="V1608:V1671" si="509">FLOOR(T1608/$E$6,1)-(60*U1608)</f>
        <v>35</v>
      </c>
      <c r="W1608">
        <f>INDEX(Testing!$K$17:$K$23,FLOOR(('Frame Table'!T1608-($E$6*V1608)-($E$6*60*U1608))/'Frame Table'!$F$6,1)+1)</f>
        <v>61</v>
      </c>
      <c r="X1608">
        <f t="shared" si="502"/>
        <v>50</v>
      </c>
      <c r="Y1608">
        <f>INDEX(Testing!$N$17:$N$23,FLOOR(('Frame Table'!T1608-($E$6*V1608)-($E$6*60*U1608))/'Frame Table'!$F$6,1)+1)</f>
        <v>58</v>
      </c>
      <c r="AB1608">
        <f t="shared" si="499"/>
        <v>1600</v>
      </c>
      <c r="AC1608">
        <f t="shared" si="495"/>
        <v>1526400</v>
      </c>
      <c r="AD1608">
        <f t="shared" ref="AD1608:AD1671" si="510">FLOOR(AC1608/($E$6*60),1)</f>
        <v>0</v>
      </c>
      <c r="AE1608">
        <f t="shared" ref="AE1608:AE1671" si="511">FLOOR(AC1608/$E$6,1)-(60*AD1608)</f>
        <v>59</v>
      </c>
      <c r="AF1608">
        <f>INDEX(Testing!$K$17:$K$23,FLOOR(('Frame Table'!AC1608-($E$6*AE1608)-($E$6*60*AD1608))/'Frame Table'!$F$6,1)+1)</f>
        <v>61</v>
      </c>
      <c r="AG1608">
        <f t="shared" si="503"/>
        <v>62</v>
      </c>
      <c r="AH1608">
        <f>INDEX(Testing!$N$17:$N$23,FLOOR(('Frame Table'!AC1608-($E$6*AE1608)-($E$6*60*AD1608))/'Frame Table'!$F$6,1)+1)</f>
        <v>58</v>
      </c>
    </row>
    <row r="1609" spans="1:34" x14ac:dyDescent="0.25">
      <c r="A1609">
        <f t="shared" si="496"/>
        <v>1601</v>
      </c>
      <c r="B1609">
        <f t="shared" ref="B1609:B1672" si="512">A1609*$C$6</f>
        <v>2038073</v>
      </c>
      <c r="C1609">
        <f t="shared" si="504"/>
        <v>1</v>
      </c>
      <c r="D1609">
        <f t="shared" si="505"/>
        <v>19</v>
      </c>
      <c r="E1609">
        <f>INDEX(Testing!$K$17:$K$23,FLOOR(('Frame Table'!B1609-($E$6*D1609)-($E$6*60*C1609))/'Frame Table'!$F$6,1)+1)</f>
        <v>61</v>
      </c>
      <c r="F1609">
        <f t="shared" si="500"/>
        <v>61</v>
      </c>
      <c r="G1609">
        <f>INDEX(Testing!$N$17:$N$23,FLOOR(('Frame Table'!B1609-($E$6*D1609)-($E$6*60*C1609))/'Frame Table'!$F$6,1)+1)</f>
        <v>58</v>
      </c>
      <c r="J1609">
        <f t="shared" si="497"/>
        <v>1601</v>
      </c>
      <c r="K1609">
        <f t="shared" si="493"/>
        <v>1746691</v>
      </c>
      <c r="L1609">
        <f t="shared" si="506"/>
        <v>1</v>
      </c>
      <c r="M1609">
        <f t="shared" si="507"/>
        <v>8</v>
      </c>
      <c r="N1609">
        <f>INDEX(Testing!$K$17:$K$23,FLOOR(('Frame Table'!K1609-($E$6*M1609)-($E$6*60*L1609))/'Frame Table'!$F$6,1)+1)</f>
        <v>25</v>
      </c>
      <c r="O1609">
        <f t="shared" si="501"/>
        <v>23</v>
      </c>
      <c r="P1609">
        <f>INDEX(Testing!$N$17:$N$23,FLOOR(('Frame Table'!K1609-($E$6*M1609)-($E$6*60*L1609))/'Frame Table'!$F$6,1)+1)</f>
        <v>19</v>
      </c>
      <c r="S1609">
        <f t="shared" si="498"/>
        <v>1601</v>
      </c>
      <c r="T1609">
        <f t="shared" si="494"/>
        <v>2446328</v>
      </c>
      <c r="U1609">
        <f t="shared" si="508"/>
        <v>1</v>
      </c>
      <c r="V1609">
        <f t="shared" si="509"/>
        <v>35</v>
      </c>
      <c r="W1609">
        <f>INDEX(Testing!$K$17:$K$23,FLOOR(('Frame Table'!T1609-($E$6*V1609)-($E$6*60*U1609))/'Frame Table'!$F$6,1)+1)</f>
        <v>61</v>
      </c>
      <c r="X1609">
        <f t="shared" si="502"/>
        <v>55</v>
      </c>
      <c r="Y1609">
        <f>INDEX(Testing!$N$17:$N$23,FLOOR(('Frame Table'!T1609-($E$6*V1609)-($E$6*60*U1609))/'Frame Table'!$F$6,1)+1)</f>
        <v>58</v>
      </c>
      <c r="AB1609">
        <f t="shared" si="499"/>
        <v>1601</v>
      </c>
      <c r="AC1609">
        <f t="shared" si="495"/>
        <v>1527354</v>
      </c>
      <c r="AD1609">
        <f t="shared" si="510"/>
        <v>0</v>
      </c>
      <c r="AE1609">
        <f t="shared" si="511"/>
        <v>59</v>
      </c>
      <c r="AF1609">
        <f>INDEX(Testing!$K$17:$K$23,FLOOR(('Frame Table'!AC1609-($E$6*AE1609)-($E$6*60*AD1609))/'Frame Table'!$F$6,1)+1)</f>
        <v>82</v>
      </c>
      <c r="AG1609">
        <f t="shared" si="503"/>
        <v>66</v>
      </c>
      <c r="AH1609">
        <f>INDEX(Testing!$N$17:$N$23,FLOOR(('Frame Table'!AC1609-($E$6*AE1609)-($E$6*60*AD1609))/'Frame Table'!$F$6,1)+1)</f>
        <v>77</v>
      </c>
    </row>
    <row r="1610" spans="1:34" x14ac:dyDescent="0.25">
      <c r="A1610">
        <f t="shared" si="496"/>
        <v>1602</v>
      </c>
      <c r="B1610">
        <f t="shared" si="512"/>
        <v>2039346</v>
      </c>
      <c r="C1610">
        <f t="shared" si="504"/>
        <v>1</v>
      </c>
      <c r="D1610">
        <f t="shared" si="505"/>
        <v>19</v>
      </c>
      <c r="E1610">
        <f>INDEX(Testing!$K$17:$K$23,FLOOR(('Frame Table'!B1610-($E$6*D1610)-($E$6*60*C1610))/'Frame Table'!$F$6,1)+1)</f>
        <v>82</v>
      </c>
      <c r="F1610">
        <f t="shared" si="500"/>
        <v>66</v>
      </c>
      <c r="G1610">
        <f>INDEX(Testing!$N$17:$N$23,FLOOR(('Frame Table'!B1610-($E$6*D1610)-($E$6*60*C1610))/'Frame Table'!$F$6,1)+1)</f>
        <v>77</v>
      </c>
      <c r="J1610">
        <f t="shared" si="497"/>
        <v>1602</v>
      </c>
      <c r="K1610">
        <f t="shared" ref="K1610:K1673" si="513">J1610*L$6</f>
        <v>1747782</v>
      </c>
      <c r="L1610">
        <f t="shared" si="506"/>
        <v>1</v>
      </c>
      <c r="M1610">
        <f t="shared" si="507"/>
        <v>8</v>
      </c>
      <c r="N1610">
        <f>INDEX(Testing!$K$17:$K$23,FLOOR(('Frame Table'!K1610-($E$6*M1610)-($E$6*60*L1610))/'Frame Table'!$F$6,1)+1)</f>
        <v>25</v>
      </c>
      <c r="O1610">
        <f t="shared" si="501"/>
        <v>27</v>
      </c>
      <c r="P1610">
        <f>INDEX(Testing!$N$17:$N$23,FLOOR(('Frame Table'!K1610-($E$6*M1610)-($E$6*60*L1610))/'Frame Table'!$F$6,1)+1)</f>
        <v>19</v>
      </c>
      <c r="S1610">
        <f t="shared" si="498"/>
        <v>1602</v>
      </c>
      <c r="T1610">
        <f t="shared" ref="T1610:T1673" si="514">S1610*U$6</f>
        <v>2447856</v>
      </c>
      <c r="U1610">
        <f t="shared" si="508"/>
        <v>1</v>
      </c>
      <c r="V1610">
        <f t="shared" si="509"/>
        <v>35</v>
      </c>
      <c r="W1610">
        <f>INDEX(Testing!$K$17:$K$23,FLOOR(('Frame Table'!T1610-($E$6*V1610)-($E$6*60*U1610))/'Frame Table'!$F$6,1)+1)</f>
        <v>61</v>
      </c>
      <c r="X1610">
        <f t="shared" si="502"/>
        <v>61</v>
      </c>
      <c r="Y1610">
        <f>INDEX(Testing!$N$17:$N$23,FLOOR(('Frame Table'!T1610-($E$6*V1610)-($E$6*60*U1610))/'Frame Table'!$F$6,1)+1)</f>
        <v>58</v>
      </c>
      <c r="AB1610">
        <f t="shared" si="499"/>
        <v>1602</v>
      </c>
      <c r="AC1610">
        <f t="shared" ref="AC1610:AC1673" si="515">AB1610*AD$6</f>
        <v>1528308</v>
      </c>
      <c r="AD1610">
        <f t="shared" si="510"/>
        <v>0</v>
      </c>
      <c r="AE1610">
        <f t="shared" si="511"/>
        <v>59</v>
      </c>
      <c r="AF1610">
        <f>INDEX(Testing!$K$17:$K$23,FLOOR(('Frame Table'!AC1610-($E$6*AE1610)-($E$6*60*AD1610))/'Frame Table'!$F$6,1)+1)</f>
        <v>82</v>
      </c>
      <c r="AG1610">
        <f t="shared" si="503"/>
        <v>69</v>
      </c>
      <c r="AH1610">
        <f>INDEX(Testing!$N$17:$N$23,FLOOR(('Frame Table'!AC1610-($E$6*AE1610)-($E$6*60*AD1610))/'Frame Table'!$F$6,1)+1)</f>
        <v>77</v>
      </c>
    </row>
    <row r="1611" spans="1:34" x14ac:dyDescent="0.25">
      <c r="A1611">
        <f t="shared" ref="A1611:A1674" si="516">A1610+1</f>
        <v>1603</v>
      </c>
      <c r="B1611">
        <f t="shared" si="512"/>
        <v>2040619</v>
      </c>
      <c r="C1611">
        <f t="shared" si="504"/>
        <v>1</v>
      </c>
      <c r="D1611">
        <f t="shared" si="505"/>
        <v>19</v>
      </c>
      <c r="E1611">
        <f>INDEX(Testing!$K$17:$K$23,FLOOR(('Frame Table'!B1611-($E$6*D1611)-($E$6*60*C1611))/'Frame Table'!$F$6,1)+1)</f>
        <v>82</v>
      </c>
      <c r="F1611">
        <f t="shared" si="500"/>
        <v>71</v>
      </c>
      <c r="G1611">
        <f>INDEX(Testing!$N$17:$N$23,FLOOR(('Frame Table'!B1611-($E$6*D1611)-($E$6*60*C1611))/'Frame Table'!$F$6,1)+1)</f>
        <v>77</v>
      </c>
      <c r="J1611">
        <f t="shared" ref="J1611:J1674" si="517">J1610+1</f>
        <v>1603</v>
      </c>
      <c r="K1611">
        <f t="shared" si="513"/>
        <v>1748873</v>
      </c>
      <c r="L1611">
        <f t="shared" si="506"/>
        <v>1</v>
      </c>
      <c r="M1611">
        <f t="shared" si="507"/>
        <v>8</v>
      </c>
      <c r="N1611">
        <f>INDEX(Testing!$K$17:$K$23,FLOOR(('Frame Table'!K1611-($E$6*M1611)-($E$6*60*L1611))/'Frame Table'!$F$6,1)+1)</f>
        <v>25</v>
      </c>
      <c r="O1611">
        <f t="shared" si="501"/>
        <v>31</v>
      </c>
      <c r="P1611">
        <f>INDEX(Testing!$N$17:$N$23,FLOOR(('Frame Table'!K1611-($E$6*M1611)-($E$6*60*L1611))/'Frame Table'!$F$6,1)+1)</f>
        <v>19</v>
      </c>
      <c r="S1611">
        <f t="shared" ref="S1611:S1674" si="518">S1610+1</f>
        <v>1603</v>
      </c>
      <c r="T1611">
        <f t="shared" si="514"/>
        <v>2449384</v>
      </c>
      <c r="U1611">
        <f t="shared" si="508"/>
        <v>1</v>
      </c>
      <c r="V1611">
        <f t="shared" si="509"/>
        <v>35</v>
      </c>
      <c r="W1611">
        <f>INDEX(Testing!$K$17:$K$23,FLOOR(('Frame Table'!T1611-($E$6*V1611)-($E$6*60*U1611))/'Frame Table'!$F$6,1)+1)</f>
        <v>82</v>
      </c>
      <c r="X1611">
        <f t="shared" si="502"/>
        <v>67</v>
      </c>
      <c r="Y1611">
        <f>INDEX(Testing!$N$17:$N$23,FLOOR(('Frame Table'!T1611-($E$6*V1611)-($E$6*60*U1611))/'Frame Table'!$F$6,1)+1)</f>
        <v>77</v>
      </c>
      <c r="AB1611">
        <f t="shared" ref="AB1611:AB1674" si="519">AB1610+1</f>
        <v>1603</v>
      </c>
      <c r="AC1611">
        <f t="shared" si="515"/>
        <v>1529262</v>
      </c>
      <c r="AD1611">
        <f t="shared" si="510"/>
        <v>0</v>
      </c>
      <c r="AE1611">
        <f t="shared" si="511"/>
        <v>59</v>
      </c>
      <c r="AF1611">
        <f>INDEX(Testing!$K$17:$K$23,FLOOR(('Frame Table'!AC1611-($E$6*AE1611)-($E$6*60*AD1611))/'Frame Table'!$F$6,1)+1)</f>
        <v>82</v>
      </c>
      <c r="AG1611">
        <f t="shared" si="503"/>
        <v>73</v>
      </c>
      <c r="AH1611">
        <f>INDEX(Testing!$N$17:$N$23,FLOOR(('Frame Table'!AC1611-($E$6*AE1611)-($E$6*60*AD1611))/'Frame Table'!$F$6,1)+1)</f>
        <v>77</v>
      </c>
    </row>
    <row r="1612" spans="1:34" x14ac:dyDescent="0.25">
      <c r="A1612">
        <f t="shared" si="516"/>
        <v>1604</v>
      </c>
      <c r="B1612">
        <f t="shared" si="512"/>
        <v>2041892</v>
      </c>
      <c r="C1612">
        <f t="shared" si="504"/>
        <v>1</v>
      </c>
      <c r="D1612">
        <f t="shared" si="505"/>
        <v>19</v>
      </c>
      <c r="E1612">
        <f>INDEX(Testing!$K$17:$K$23,FLOOR(('Frame Table'!B1612-($E$6*D1612)-($E$6*60*C1612))/'Frame Table'!$F$6,1)+1)</f>
        <v>82</v>
      </c>
      <c r="F1612">
        <f t="shared" si="500"/>
        <v>76</v>
      </c>
      <c r="G1612">
        <f>INDEX(Testing!$N$17:$N$23,FLOOR(('Frame Table'!B1612-($E$6*D1612)-($E$6*60*C1612))/'Frame Table'!$F$6,1)+1)</f>
        <v>77</v>
      </c>
      <c r="J1612">
        <f t="shared" si="517"/>
        <v>1604</v>
      </c>
      <c r="K1612">
        <f t="shared" si="513"/>
        <v>1749964</v>
      </c>
      <c r="L1612">
        <f t="shared" si="506"/>
        <v>1</v>
      </c>
      <c r="M1612">
        <f t="shared" si="507"/>
        <v>8</v>
      </c>
      <c r="N1612">
        <f>INDEX(Testing!$K$17:$K$23,FLOOR(('Frame Table'!K1612-($E$6*M1612)-($E$6*60*L1612))/'Frame Table'!$F$6,1)+1)</f>
        <v>48</v>
      </c>
      <c r="O1612">
        <f t="shared" si="501"/>
        <v>35</v>
      </c>
      <c r="P1612">
        <f>INDEX(Testing!$N$17:$N$23,FLOOR(('Frame Table'!K1612-($E$6*M1612)-($E$6*60*L1612))/'Frame Table'!$F$6,1)+1)</f>
        <v>38</v>
      </c>
      <c r="S1612">
        <f t="shared" si="518"/>
        <v>1604</v>
      </c>
      <c r="T1612">
        <f t="shared" si="514"/>
        <v>2450912</v>
      </c>
      <c r="U1612">
        <f t="shared" si="508"/>
        <v>1</v>
      </c>
      <c r="V1612">
        <f t="shared" si="509"/>
        <v>35</v>
      </c>
      <c r="W1612">
        <f>INDEX(Testing!$K$17:$K$23,FLOOR(('Frame Table'!T1612-($E$6*V1612)-($E$6*60*U1612))/'Frame Table'!$F$6,1)+1)</f>
        <v>82</v>
      </c>
      <c r="X1612">
        <f t="shared" si="502"/>
        <v>73</v>
      </c>
      <c r="Y1612">
        <f>INDEX(Testing!$N$17:$N$23,FLOOR(('Frame Table'!T1612-($E$6*V1612)-($E$6*60*U1612))/'Frame Table'!$F$6,1)+1)</f>
        <v>77</v>
      </c>
      <c r="AB1612">
        <f t="shared" si="519"/>
        <v>1604</v>
      </c>
      <c r="AC1612">
        <f t="shared" si="515"/>
        <v>1530216</v>
      </c>
      <c r="AD1612">
        <f t="shared" si="510"/>
        <v>0</v>
      </c>
      <c r="AE1612">
        <f t="shared" si="511"/>
        <v>59</v>
      </c>
      <c r="AF1612">
        <f>INDEX(Testing!$K$17:$K$23,FLOOR(('Frame Table'!AC1612-($E$6*AE1612)-($E$6*60*AD1612))/'Frame Table'!$F$6,1)+1)</f>
        <v>82</v>
      </c>
      <c r="AG1612">
        <f t="shared" si="503"/>
        <v>77</v>
      </c>
      <c r="AH1612">
        <f>INDEX(Testing!$N$17:$N$23,FLOOR(('Frame Table'!AC1612-($E$6*AE1612)-($E$6*60*AD1612))/'Frame Table'!$F$6,1)+1)</f>
        <v>77</v>
      </c>
    </row>
    <row r="1613" spans="1:34" x14ac:dyDescent="0.25">
      <c r="A1613">
        <f t="shared" si="516"/>
        <v>1605</v>
      </c>
      <c r="B1613">
        <f t="shared" si="512"/>
        <v>2043165</v>
      </c>
      <c r="C1613">
        <f t="shared" si="504"/>
        <v>1</v>
      </c>
      <c r="D1613">
        <f t="shared" si="505"/>
        <v>19</v>
      </c>
      <c r="E1613">
        <f>INDEX(Testing!$K$17:$K$23,FLOOR(('Frame Table'!B1613-($E$6*D1613)-($E$6*60*C1613))/'Frame Table'!$F$6,1)+1)</f>
        <v>97</v>
      </c>
      <c r="F1613">
        <f t="shared" si="500"/>
        <v>81</v>
      </c>
      <c r="G1613">
        <f>INDEX(Testing!$N$17:$N$23,FLOOR(('Frame Table'!B1613-($E$6*D1613)-($E$6*60*C1613))/'Frame Table'!$F$6,1)+1)</f>
        <v>96</v>
      </c>
      <c r="J1613">
        <f t="shared" si="517"/>
        <v>1605</v>
      </c>
      <c r="K1613">
        <f t="shared" si="513"/>
        <v>1751055</v>
      </c>
      <c r="L1613">
        <f t="shared" si="506"/>
        <v>1</v>
      </c>
      <c r="M1613">
        <f t="shared" si="507"/>
        <v>8</v>
      </c>
      <c r="N1613">
        <f>INDEX(Testing!$K$17:$K$23,FLOOR(('Frame Table'!K1613-($E$6*M1613)-($E$6*60*L1613))/'Frame Table'!$F$6,1)+1)</f>
        <v>48</v>
      </c>
      <c r="O1613">
        <f t="shared" si="501"/>
        <v>40</v>
      </c>
      <c r="P1613">
        <f>INDEX(Testing!$N$17:$N$23,FLOOR(('Frame Table'!K1613-($E$6*M1613)-($E$6*60*L1613))/'Frame Table'!$F$6,1)+1)</f>
        <v>38</v>
      </c>
      <c r="S1613">
        <f t="shared" si="518"/>
        <v>1605</v>
      </c>
      <c r="T1613">
        <f t="shared" si="514"/>
        <v>2452440</v>
      </c>
      <c r="U1613">
        <f t="shared" si="508"/>
        <v>1</v>
      </c>
      <c r="V1613">
        <f t="shared" si="509"/>
        <v>35</v>
      </c>
      <c r="W1613">
        <f>INDEX(Testing!$K$17:$K$23,FLOOR(('Frame Table'!T1613-($E$6*V1613)-($E$6*60*U1613))/'Frame Table'!$F$6,1)+1)</f>
        <v>82</v>
      </c>
      <c r="X1613">
        <f t="shared" si="502"/>
        <v>79</v>
      </c>
      <c r="Y1613">
        <f>INDEX(Testing!$N$17:$N$23,FLOOR(('Frame Table'!T1613-($E$6*V1613)-($E$6*60*U1613))/'Frame Table'!$F$6,1)+1)</f>
        <v>77</v>
      </c>
      <c r="AB1613">
        <f t="shared" si="519"/>
        <v>1605</v>
      </c>
      <c r="AC1613">
        <f t="shared" si="515"/>
        <v>1531170</v>
      </c>
      <c r="AD1613">
        <f t="shared" si="510"/>
        <v>0</v>
      </c>
      <c r="AE1613">
        <f t="shared" si="511"/>
        <v>59</v>
      </c>
      <c r="AF1613">
        <f>INDEX(Testing!$K$17:$K$23,FLOOR(('Frame Table'!AC1613-($E$6*AE1613)-($E$6*60*AD1613))/'Frame Table'!$F$6,1)+1)</f>
        <v>97</v>
      </c>
      <c r="AG1613">
        <f t="shared" si="503"/>
        <v>81</v>
      </c>
      <c r="AH1613">
        <f>INDEX(Testing!$N$17:$N$23,FLOOR(('Frame Table'!AC1613-($E$6*AE1613)-($E$6*60*AD1613))/'Frame Table'!$F$6,1)+1)</f>
        <v>96</v>
      </c>
    </row>
    <row r="1614" spans="1:34" x14ac:dyDescent="0.25">
      <c r="A1614">
        <f t="shared" si="516"/>
        <v>1606</v>
      </c>
      <c r="B1614">
        <f t="shared" si="512"/>
        <v>2044438</v>
      </c>
      <c r="C1614">
        <f t="shared" si="504"/>
        <v>1</v>
      </c>
      <c r="D1614">
        <f t="shared" si="505"/>
        <v>19</v>
      </c>
      <c r="E1614">
        <f>INDEX(Testing!$K$17:$K$23,FLOOR(('Frame Table'!B1614-($E$6*D1614)-($E$6*60*C1614))/'Frame Table'!$F$6,1)+1)</f>
        <v>97</v>
      </c>
      <c r="F1614">
        <f t="shared" si="500"/>
        <v>86</v>
      </c>
      <c r="G1614">
        <f>INDEX(Testing!$N$17:$N$23,FLOOR(('Frame Table'!B1614-($E$6*D1614)-($E$6*60*C1614))/'Frame Table'!$F$6,1)+1)</f>
        <v>96</v>
      </c>
      <c r="J1614">
        <f t="shared" si="517"/>
        <v>1606</v>
      </c>
      <c r="K1614">
        <f t="shared" si="513"/>
        <v>1752146</v>
      </c>
      <c r="L1614">
        <f t="shared" si="506"/>
        <v>1</v>
      </c>
      <c r="M1614">
        <f t="shared" si="507"/>
        <v>8</v>
      </c>
      <c r="N1614">
        <f>INDEX(Testing!$K$17:$K$23,FLOOR(('Frame Table'!K1614-($E$6*M1614)-($E$6*60*L1614))/'Frame Table'!$F$6,1)+1)</f>
        <v>48</v>
      </c>
      <c r="O1614">
        <f t="shared" si="501"/>
        <v>44</v>
      </c>
      <c r="P1614">
        <f>INDEX(Testing!$N$17:$N$23,FLOOR(('Frame Table'!K1614-($E$6*M1614)-($E$6*60*L1614))/'Frame Table'!$F$6,1)+1)</f>
        <v>38</v>
      </c>
      <c r="S1614">
        <f t="shared" si="518"/>
        <v>1606</v>
      </c>
      <c r="T1614">
        <f t="shared" si="514"/>
        <v>2453968</v>
      </c>
      <c r="U1614">
        <f t="shared" si="508"/>
        <v>1</v>
      </c>
      <c r="V1614">
        <f t="shared" si="509"/>
        <v>35</v>
      </c>
      <c r="W1614">
        <f>INDEX(Testing!$K$17:$K$23,FLOOR(('Frame Table'!T1614-($E$6*V1614)-($E$6*60*U1614))/'Frame Table'!$F$6,1)+1)</f>
        <v>97</v>
      </c>
      <c r="X1614">
        <f t="shared" si="502"/>
        <v>85</v>
      </c>
      <c r="Y1614">
        <f>INDEX(Testing!$N$17:$N$23,FLOOR(('Frame Table'!T1614-($E$6*V1614)-($E$6*60*U1614))/'Frame Table'!$F$6,1)+1)</f>
        <v>96</v>
      </c>
      <c r="AB1614">
        <f t="shared" si="519"/>
        <v>1606</v>
      </c>
      <c r="AC1614">
        <f t="shared" si="515"/>
        <v>1532124</v>
      </c>
      <c r="AD1614">
        <f t="shared" si="510"/>
        <v>0</v>
      </c>
      <c r="AE1614">
        <f t="shared" si="511"/>
        <v>59</v>
      </c>
      <c r="AF1614">
        <f>INDEX(Testing!$K$17:$K$23,FLOOR(('Frame Table'!AC1614-($E$6*AE1614)-($E$6*60*AD1614))/'Frame Table'!$F$6,1)+1)</f>
        <v>97</v>
      </c>
      <c r="AG1614">
        <f t="shared" si="503"/>
        <v>84</v>
      </c>
      <c r="AH1614">
        <f>INDEX(Testing!$N$17:$N$23,FLOOR(('Frame Table'!AC1614-($E$6*AE1614)-($E$6*60*AD1614))/'Frame Table'!$F$6,1)+1)</f>
        <v>96</v>
      </c>
    </row>
    <row r="1615" spans="1:34" x14ac:dyDescent="0.25">
      <c r="A1615">
        <f t="shared" si="516"/>
        <v>1607</v>
      </c>
      <c r="B1615">
        <f t="shared" si="512"/>
        <v>2045711</v>
      </c>
      <c r="C1615">
        <f t="shared" si="504"/>
        <v>1</v>
      </c>
      <c r="D1615">
        <f t="shared" si="505"/>
        <v>19</v>
      </c>
      <c r="E1615">
        <f>INDEX(Testing!$K$17:$K$23,FLOOR(('Frame Table'!B1615-($E$6*D1615)-($E$6*60*C1615))/'Frame Table'!$F$6,1)+1)</f>
        <v>97</v>
      </c>
      <c r="F1615">
        <f t="shared" si="500"/>
        <v>91</v>
      </c>
      <c r="G1615">
        <f>INDEX(Testing!$N$17:$N$23,FLOOR(('Frame Table'!B1615-($E$6*D1615)-($E$6*60*C1615))/'Frame Table'!$F$6,1)+1)</f>
        <v>96</v>
      </c>
      <c r="J1615">
        <f t="shared" si="517"/>
        <v>1607</v>
      </c>
      <c r="K1615">
        <f t="shared" si="513"/>
        <v>1753237</v>
      </c>
      <c r="L1615">
        <f t="shared" si="506"/>
        <v>1</v>
      </c>
      <c r="M1615">
        <f t="shared" si="507"/>
        <v>8</v>
      </c>
      <c r="N1615">
        <f>INDEX(Testing!$K$17:$K$23,FLOOR(('Frame Table'!K1615-($E$6*M1615)-($E$6*60*L1615))/'Frame Table'!$F$6,1)+1)</f>
        <v>61</v>
      </c>
      <c r="O1615">
        <f t="shared" si="501"/>
        <v>48</v>
      </c>
      <c r="P1615">
        <f>INDEX(Testing!$N$17:$N$23,FLOOR(('Frame Table'!K1615-($E$6*M1615)-($E$6*60*L1615))/'Frame Table'!$F$6,1)+1)</f>
        <v>58</v>
      </c>
      <c r="S1615">
        <f t="shared" si="518"/>
        <v>1607</v>
      </c>
      <c r="T1615">
        <f t="shared" si="514"/>
        <v>2455496</v>
      </c>
      <c r="U1615">
        <f t="shared" si="508"/>
        <v>1</v>
      </c>
      <c r="V1615">
        <f t="shared" si="509"/>
        <v>35</v>
      </c>
      <c r="W1615">
        <f>INDEX(Testing!$K$17:$K$23,FLOOR(('Frame Table'!T1615-($E$6*V1615)-($E$6*60*U1615))/'Frame Table'!$F$6,1)+1)</f>
        <v>97</v>
      </c>
      <c r="X1615">
        <f t="shared" si="502"/>
        <v>91</v>
      </c>
      <c r="Y1615">
        <f>INDEX(Testing!$N$17:$N$23,FLOOR(('Frame Table'!T1615-($E$6*V1615)-($E$6*60*U1615))/'Frame Table'!$F$6,1)+1)</f>
        <v>96</v>
      </c>
      <c r="AB1615">
        <f t="shared" si="519"/>
        <v>1607</v>
      </c>
      <c r="AC1615">
        <f t="shared" si="515"/>
        <v>1533078</v>
      </c>
      <c r="AD1615">
        <f t="shared" si="510"/>
        <v>0</v>
      </c>
      <c r="AE1615">
        <f t="shared" si="511"/>
        <v>59</v>
      </c>
      <c r="AF1615">
        <f>INDEX(Testing!$K$17:$K$23,FLOOR(('Frame Table'!AC1615-($E$6*AE1615)-($E$6*60*AD1615))/'Frame Table'!$F$6,1)+1)</f>
        <v>97</v>
      </c>
      <c r="AG1615">
        <f t="shared" si="503"/>
        <v>88</v>
      </c>
      <c r="AH1615">
        <f>INDEX(Testing!$N$17:$N$23,FLOOR(('Frame Table'!AC1615-($E$6*AE1615)-($E$6*60*AD1615))/'Frame Table'!$F$6,1)+1)</f>
        <v>96</v>
      </c>
    </row>
    <row r="1616" spans="1:34" x14ac:dyDescent="0.25">
      <c r="A1616">
        <f t="shared" si="516"/>
        <v>1608</v>
      </c>
      <c r="B1616">
        <f t="shared" si="512"/>
        <v>2046984</v>
      </c>
      <c r="C1616">
        <f t="shared" si="504"/>
        <v>1</v>
      </c>
      <c r="D1616">
        <f t="shared" si="505"/>
        <v>19</v>
      </c>
      <c r="E1616">
        <f>INDEX(Testing!$K$17:$K$23,FLOOR(('Frame Table'!B1616-($E$6*D1616)-($E$6*60*C1616))/'Frame Table'!$F$6,1)+1)</f>
        <v>99</v>
      </c>
      <c r="F1616">
        <f t="shared" si="500"/>
        <v>96</v>
      </c>
      <c r="G1616">
        <f>INDEX(Testing!$N$17:$N$23,FLOOR(('Frame Table'!B1616-($E$6*D1616)-($E$6*60*C1616))/'Frame Table'!$F$6,1)+1)</f>
        <v>99</v>
      </c>
      <c r="J1616">
        <f t="shared" si="517"/>
        <v>1608</v>
      </c>
      <c r="K1616">
        <f t="shared" si="513"/>
        <v>1754328</v>
      </c>
      <c r="L1616">
        <f t="shared" si="506"/>
        <v>1</v>
      </c>
      <c r="M1616">
        <f t="shared" si="507"/>
        <v>8</v>
      </c>
      <c r="N1616">
        <f>INDEX(Testing!$K$17:$K$23,FLOOR(('Frame Table'!K1616-($E$6*M1616)-($E$6*60*L1616))/'Frame Table'!$F$6,1)+1)</f>
        <v>61</v>
      </c>
      <c r="O1616">
        <f t="shared" si="501"/>
        <v>52</v>
      </c>
      <c r="P1616">
        <f>INDEX(Testing!$N$17:$N$23,FLOOR(('Frame Table'!K1616-($E$6*M1616)-($E$6*60*L1616))/'Frame Table'!$F$6,1)+1)</f>
        <v>58</v>
      </c>
      <c r="S1616">
        <f t="shared" si="518"/>
        <v>1608</v>
      </c>
      <c r="T1616">
        <f t="shared" si="514"/>
        <v>2457024</v>
      </c>
      <c r="U1616">
        <f t="shared" si="508"/>
        <v>1</v>
      </c>
      <c r="V1616">
        <f t="shared" si="509"/>
        <v>35</v>
      </c>
      <c r="W1616">
        <f>INDEX(Testing!$K$17:$K$23,FLOOR(('Frame Table'!T1616-($E$6*V1616)-($E$6*60*U1616))/'Frame Table'!$F$6,1)+1)</f>
        <v>99</v>
      </c>
      <c r="X1616">
        <f t="shared" si="502"/>
        <v>97</v>
      </c>
      <c r="Y1616">
        <f>INDEX(Testing!$N$17:$N$23,FLOOR(('Frame Table'!T1616-($E$6*V1616)-($E$6*60*U1616))/'Frame Table'!$F$6,1)+1)</f>
        <v>99</v>
      </c>
      <c r="AB1616">
        <f t="shared" si="519"/>
        <v>1608</v>
      </c>
      <c r="AC1616">
        <f t="shared" si="515"/>
        <v>1534032</v>
      </c>
      <c r="AD1616">
        <f t="shared" si="510"/>
        <v>0</v>
      </c>
      <c r="AE1616">
        <f t="shared" si="511"/>
        <v>59</v>
      </c>
      <c r="AF1616">
        <f>INDEX(Testing!$K$17:$K$23,FLOOR(('Frame Table'!AC1616-($E$6*AE1616)-($E$6*60*AD1616))/'Frame Table'!$F$6,1)+1)</f>
        <v>97</v>
      </c>
      <c r="AG1616">
        <f t="shared" si="503"/>
        <v>92</v>
      </c>
      <c r="AH1616">
        <f>INDEX(Testing!$N$17:$N$23,FLOOR(('Frame Table'!AC1616-($E$6*AE1616)-($E$6*60*AD1616))/'Frame Table'!$F$6,1)+1)</f>
        <v>96</v>
      </c>
    </row>
    <row r="1617" spans="1:34" x14ac:dyDescent="0.25">
      <c r="A1617">
        <f t="shared" si="516"/>
        <v>1609</v>
      </c>
      <c r="B1617">
        <f t="shared" si="512"/>
        <v>2048257</v>
      </c>
      <c r="C1617">
        <f t="shared" si="504"/>
        <v>1</v>
      </c>
      <c r="D1617">
        <f t="shared" si="505"/>
        <v>20</v>
      </c>
      <c r="E1617">
        <f>INDEX(Testing!$K$17:$K$23,FLOOR(('Frame Table'!B1617-($E$6*D1617)-($E$6*60*C1617))/'Frame Table'!$F$6,1)+1)</f>
        <v>0</v>
      </c>
      <c r="F1617">
        <f t="shared" si="500"/>
        <v>1</v>
      </c>
      <c r="G1617">
        <f>INDEX(Testing!$N$17:$N$23,FLOOR(('Frame Table'!B1617-($E$6*D1617)-($E$6*60*C1617))/'Frame Table'!$F$6,1)+1)</f>
        <v>0</v>
      </c>
      <c r="J1617">
        <f t="shared" si="517"/>
        <v>1609</v>
      </c>
      <c r="K1617">
        <f t="shared" si="513"/>
        <v>1755419</v>
      </c>
      <c r="L1617">
        <f t="shared" si="506"/>
        <v>1</v>
      </c>
      <c r="M1617">
        <f t="shared" si="507"/>
        <v>8</v>
      </c>
      <c r="N1617">
        <f>INDEX(Testing!$K$17:$K$23,FLOOR(('Frame Table'!K1617-($E$6*M1617)-($E$6*60*L1617))/'Frame Table'!$F$6,1)+1)</f>
        <v>61</v>
      </c>
      <c r="O1617">
        <f t="shared" si="501"/>
        <v>57</v>
      </c>
      <c r="P1617">
        <f>INDEX(Testing!$N$17:$N$23,FLOOR(('Frame Table'!K1617-($E$6*M1617)-($E$6*60*L1617))/'Frame Table'!$F$6,1)+1)</f>
        <v>58</v>
      </c>
      <c r="S1617">
        <f t="shared" si="518"/>
        <v>1609</v>
      </c>
      <c r="T1617">
        <f t="shared" si="514"/>
        <v>2458552</v>
      </c>
      <c r="U1617">
        <f t="shared" si="508"/>
        <v>1</v>
      </c>
      <c r="V1617">
        <f t="shared" si="509"/>
        <v>36</v>
      </c>
      <c r="W1617">
        <f>INDEX(Testing!$K$17:$K$23,FLOOR(('Frame Table'!T1617-($E$6*V1617)-($E$6*60*U1617))/'Frame Table'!$F$6,1)+1)</f>
        <v>0</v>
      </c>
      <c r="X1617">
        <f t="shared" si="502"/>
        <v>3</v>
      </c>
      <c r="Y1617">
        <f>INDEX(Testing!$N$17:$N$23,FLOOR(('Frame Table'!T1617-($E$6*V1617)-($E$6*60*U1617))/'Frame Table'!$F$6,1)+1)</f>
        <v>0</v>
      </c>
      <c r="AB1617">
        <f t="shared" si="519"/>
        <v>1609</v>
      </c>
      <c r="AC1617">
        <f t="shared" si="515"/>
        <v>1534986</v>
      </c>
      <c r="AD1617">
        <f t="shared" si="510"/>
        <v>0</v>
      </c>
      <c r="AE1617">
        <f t="shared" si="511"/>
        <v>59</v>
      </c>
      <c r="AF1617">
        <f>INDEX(Testing!$K$17:$K$23,FLOOR(('Frame Table'!AC1617-($E$6*AE1617)-($E$6*60*AD1617))/'Frame Table'!$F$6,1)+1)</f>
        <v>99</v>
      </c>
      <c r="AG1617">
        <f t="shared" si="503"/>
        <v>96</v>
      </c>
      <c r="AH1617">
        <f>INDEX(Testing!$N$17:$N$23,FLOOR(('Frame Table'!AC1617-($E$6*AE1617)-($E$6*60*AD1617))/'Frame Table'!$F$6,1)+1)</f>
        <v>99</v>
      </c>
    </row>
    <row r="1618" spans="1:34" x14ac:dyDescent="0.25">
      <c r="A1618">
        <f t="shared" si="516"/>
        <v>1610</v>
      </c>
      <c r="B1618">
        <f t="shared" si="512"/>
        <v>2049530</v>
      </c>
      <c r="C1618">
        <f t="shared" si="504"/>
        <v>1</v>
      </c>
      <c r="D1618">
        <f t="shared" si="505"/>
        <v>20</v>
      </c>
      <c r="E1618">
        <f>INDEX(Testing!$K$17:$K$23,FLOOR(('Frame Table'!B1618-($E$6*D1618)-($E$6*60*C1618))/'Frame Table'!$F$6,1)+1)</f>
        <v>0</v>
      </c>
      <c r="F1618">
        <f t="shared" si="500"/>
        <v>5</v>
      </c>
      <c r="G1618">
        <f>INDEX(Testing!$N$17:$N$23,FLOOR(('Frame Table'!B1618-($E$6*D1618)-($E$6*60*C1618))/'Frame Table'!$F$6,1)+1)</f>
        <v>0</v>
      </c>
      <c r="J1618">
        <f t="shared" si="517"/>
        <v>1610</v>
      </c>
      <c r="K1618">
        <f t="shared" si="513"/>
        <v>1756510</v>
      </c>
      <c r="L1618">
        <f t="shared" si="506"/>
        <v>1</v>
      </c>
      <c r="M1618">
        <f t="shared" si="507"/>
        <v>8</v>
      </c>
      <c r="N1618">
        <f>INDEX(Testing!$K$17:$K$23,FLOOR(('Frame Table'!K1618-($E$6*M1618)-($E$6*60*L1618))/'Frame Table'!$F$6,1)+1)</f>
        <v>61</v>
      </c>
      <c r="O1618">
        <f t="shared" si="501"/>
        <v>61</v>
      </c>
      <c r="P1618">
        <f>INDEX(Testing!$N$17:$N$23,FLOOR(('Frame Table'!K1618-($E$6*M1618)-($E$6*60*L1618))/'Frame Table'!$F$6,1)+1)</f>
        <v>58</v>
      </c>
      <c r="S1618">
        <f t="shared" si="518"/>
        <v>1610</v>
      </c>
      <c r="T1618">
        <f t="shared" si="514"/>
        <v>2460080</v>
      </c>
      <c r="U1618">
        <f t="shared" si="508"/>
        <v>1</v>
      </c>
      <c r="V1618">
        <f t="shared" si="509"/>
        <v>36</v>
      </c>
      <c r="W1618">
        <f>INDEX(Testing!$K$17:$K$23,FLOOR(('Frame Table'!T1618-($E$6*V1618)-($E$6*60*U1618))/'Frame Table'!$F$6,1)+1)</f>
        <v>0</v>
      </c>
      <c r="X1618">
        <f t="shared" si="502"/>
        <v>9</v>
      </c>
      <c r="Y1618">
        <f>INDEX(Testing!$N$17:$N$23,FLOOR(('Frame Table'!T1618-($E$6*V1618)-($E$6*60*U1618))/'Frame Table'!$F$6,1)+1)</f>
        <v>0</v>
      </c>
      <c r="AB1618">
        <f t="shared" si="519"/>
        <v>1610</v>
      </c>
      <c r="AC1618">
        <f t="shared" si="515"/>
        <v>1535940</v>
      </c>
      <c r="AD1618">
        <f t="shared" si="510"/>
        <v>0</v>
      </c>
      <c r="AE1618">
        <f t="shared" si="511"/>
        <v>59</v>
      </c>
      <c r="AF1618">
        <f>INDEX(Testing!$K$17:$K$23,FLOOR(('Frame Table'!AC1618-($E$6*AE1618)-($E$6*60*AD1618))/'Frame Table'!$F$6,1)+1)</f>
        <v>99</v>
      </c>
      <c r="AG1618">
        <f t="shared" si="503"/>
        <v>99</v>
      </c>
      <c r="AH1618">
        <f>INDEX(Testing!$N$17:$N$23,FLOOR(('Frame Table'!AC1618-($E$6*AE1618)-($E$6*60*AD1618))/'Frame Table'!$F$6,1)+1)</f>
        <v>99</v>
      </c>
    </row>
    <row r="1619" spans="1:34" x14ac:dyDescent="0.25">
      <c r="A1619">
        <f t="shared" si="516"/>
        <v>1611</v>
      </c>
      <c r="B1619">
        <f t="shared" si="512"/>
        <v>2050803</v>
      </c>
      <c r="C1619">
        <f t="shared" si="504"/>
        <v>1</v>
      </c>
      <c r="D1619">
        <f t="shared" si="505"/>
        <v>20</v>
      </c>
      <c r="E1619">
        <f>INDEX(Testing!$K$17:$K$23,FLOOR(('Frame Table'!B1619-($E$6*D1619)-($E$6*60*C1619))/'Frame Table'!$F$6,1)+1)</f>
        <v>0</v>
      </c>
      <c r="F1619">
        <f t="shared" si="500"/>
        <v>10</v>
      </c>
      <c r="G1619">
        <f>INDEX(Testing!$N$17:$N$23,FLOOR(('Frame Table'!B1619-($E$6*D1619)-($E$6*60*C1619))/'Frame Table'!$F$6,1)+1)</f>
        <v>0</v>
      </c>
      <c r="J1619">
        <f t="shared" si="517"/>
        <v>1611</v>
      </c>
      <c r="K1619">
        <f t="shared" si="513"/>
        <v>1757601</v>
      </c>
      <c r="L1619">
        <f t="shared" si="506"/>
        <v>1</v>
      </c>
      <c r="M1619">
        <f t="shared" si="507"/>
        <v>8</v>
      </c>
      <c r="N1619">
        <f>INDEX(Testing!$K$17:$K$23,FLOOR(('Frame Table'!K1619-($E$6*M1619)-($E$6*60*L1619))/'Frame Table'!$F$6,1)+1)</f>
        <v>82</v>
      </c>
      <c r="O1619">
        <f t="shared" si="501"/>
        <v>65</v>
      </c>
      <c r="P1619">
        <f>INDEX(Testing!$N$17:$N$23,FLOOR(('Frame Table'!K1619-($E$6*M1619)-($E$6*60*L1619))/'Frame Table'!$F$6,1)+1)</f>
        <v>77</v>
      </c>
      <c r="S1619">
        <f t="shared" si="518"/>
        <v>1611</v>
      </c>
      <c r="T1619">
        <f t="shared" si="514"/>
        <v>2461608</v>
      </c>
      <c r="U1619">
        <f t="shared" si="508"/>
        <v>1</v>
      </c>
      <c r="V1619">
        <f t="shared" si="509"/>
        <v>36</v>
      </c>
      <c r="W1619">
        <f>INDEX(Testing!$K$17:$K$23,FLOOR(('Frame Table'!T1619-($E$6*V1619)-($E$6*60*U1619))/'Frame Table'!$F$6,1)+1)</f>
        <v>0</v>
      </c>
      <c r="X1619">
        <f t="shared" si="502"/>
        <v>15</v>
      </c>
      <c r="Y1619">
        <f>INDEX(Testing!$N$17:$N$23,FLOOR(('Frame Table'!T1619-($E$6*V1619)-($E$6*60*U1619))/'Frame Table'!$F$6,1)+1)</f>
        <v>0</v>
      </c>
      <c r="AB1619">
        <f t="shared" si="519"/>
        <v>1611</v>
      </c>
      <c r="AC1619">
        <f t="shared" si="515"/>
        <v>1536894</v>
      </c>
      <c r="AD1619">
        <f t="shared" si="510"/>
        <v>1</v>
      </c>
      <c r="AE1619">
        <f t="shared" si="511"/>
        <v>0</v>
      </c>
      <c r="AF1619">
        <f>INDEX(Testing!$K$17:$K$23,FLOOR(('Frame Table'!AC1619-($E$6*AE1619)-($E$6*60*AD1619))/'Frame Table'!$F$6,1)+1)</f>
        <v>0</v>
      </c>
      <c r="AG1619">
        <f t="shared" si="503"/>
        <v>3</v>
      </c>
      <c r="AH1619">
        <f>INDEX(Testing!$N$17:$N$23,FLOOR(('Frame Table'!AC1619-($E$6*AE1619)-($E$6*60*AD1619))/'Frame Table'!$F$6,1)+1)</f>
        <v>0</v>
      </c>
    </row>
    <row r="1620" spans="1:34" x14ac:dyDescent="0.25">
      <c r="A1620">
        <f t="shared" si="516"/>
        <v>1612</v>
      </c>
      <c r="B1620">
        <f t="shared" si="512"/>
        <v>2052076</v>
      </c>
      <c r="C1620">
        <f t="shared" si="504"/>
        <v>1</v>
      </c>
      <c r="D1620">
        <f t="shared" si="505"/>
        <v>20</v>
      </c>
      <c r="E1620">
        <f>INDEX(Testing!$K$17:$K$23,FLOOR(('Frame Table'!B1620-($E$6*D1620)-($E$6*60*C1620))/'Frame Table'!$F$6,1)+1)</f>
        <v>0</v>
      </c>
      <c r="F1620">
        <f t="shared" si="500"/>
        <v>15</v>
      </c>
      <c r="G1620">
        <f>INDEX(Testing!$N$17:$N$23,FLOOR(('Frame Table'!B1620-($E$6*D1620)-($E$6*60*C1620))/'Frame Table'!$F$6,1)+1)</f>
        <v>0</v>
      </c>
      <c r="J1620">
        <f t="shared" si="517"/>
        <v>1612</v>
      </c>
      <c r="K1620">
        <f t="shared" si="513"/>
        <v>1758692</v>
      </c>
      <c r="L1620">
        <f t="shared" si="506"/>
        <v>1</v>
      </c>
      <c r="M1620">
        <f t="shared" si="507"/>
        <v>8</v>
      </c>
      <c r="N1620">
        <f>INDEX(Testing!$K$17:$K$23,FLOOR(('Frame Table'!K1620-($E$6*M1620)-($E$6*60*L1620))/'Frame Table'!$F$6,1)+1)</f>
        <v>82</v>
      </c>
      <c r="O1620">
        <f t="shared" si="501"/>
        <v>69</v>
      </c>
      <c r="P1620">
        <f>INDEX(Testing!$N$17:$N$23,FLOOR(('Frame Table'!K1620-($E$6*M1620)-($E$6*60*L1620))/'Frame Table'!$F$6,1)+1)</f>
        <v>77</v>
      </c>
      <c r="S1620">
        <f t="shared" si="518"/>
        <v>1612</v>
      </c>
      <c r="T1620">
        <f t="shared" si="514"/>
        <v>2463136</v>
      </c>
      <c r="U1620">
        <f t="shared" si="508"/>
        <v>1</v>
      </c>
      <c r="V1620">
        <f t="shared" si="509"/>
        <v>36</v>
      </c>
      <c r="W1620">
        <f>INDEX(Testing!$K$17:$K$23,FLOOR(('Frame Table'!T1620-($E$6*V1620)-($E$6*60*U1620))/'Frame Table'!$F$6,1)+1)</f>
        <v>25</v>
      </c>
      <c r="X1620">
        <f t="shared" si="502"/>
        <v>21</v>
      </c>
      <c r="Y1620">
        <f>INDEX(Testing!$N$17:$N$23,FLOOR(('Frame Table'!T1620-($E$6*V1620)-($E$6*60*U1620))/'Frame Table'!$F$6,1)+1)</f>
        <v>19</v>
      </c>
      <c r="AB1620">
        <f t="shared" si="519"/>
        <v>1612</v>
      </c>
      <c r="AC1620">
        <f t="shared" si="515"/>
        <v>1537848</v>
      </c>
      <c r="AD1620">
        <f t="shared" si="510"/>
        <v>1</v>
      </c>
      <c r="AE1620">
        <f t="shared" si="511"/>
        <v>0</v>
      </c>
      <c r="AF1620">
        <f>INDEX(Testing!$K$17:$K$23,FLOOR(('Frame Table'!AC1620-($E$6*AE1620)-($E$6*60*AD1620))/'Frame Table'!$F$6,1)+1)</f>
        <v>0</v>
      </c>
      <c r="AG1620">
        <f t="shared" si="503"/>
        <v>7</v>
      </c>
      <c r="AH1620">
        <f>INDEX(Testing!$N$17:$N$23,FLOOR(('Frame Table'!AC1620-($E$6*AE1620)-($E$6*60*AD1620))/'Frame Table'!$F$6,1)+1)</f>
        <v>0</v>
      </c>
    </row>
    <row r="1621" spans="1:34" x14ac:dyDescent="0.25">
      <c r="A1621">
        <f t="shared" si="516"/>
        <v>1613</v>
      </c>
      <c r="B1621">
        <f t="shared" si="512"/>
        <v>2053349</v>
      </c>
      <c r="C1621">
        <f t="shared" si="504"/>
        <v>1</v>
      </c>
      <c r="D1621">
        <f t="shared" si="505"/>
        <v>20</v>
      </c>
      <c r="E1621">
        <f>INDEX(Testing!$K$17:$K$23,FLOOR(('Frame Table'!B1621-($E$6*D1621)-($E$6*60*C1621))/'Frame Table'!$F$6,1)+1)</f>
        <v>25</v>
      </c>
      <c r="F1621">
        <f t="shared" si="500"/>
        <v>20</v>
      </c>
      <c r="G1621">
        <f>INDEX(Testing!$N$17:$N$23,FLOOR(('Frame Table'!B1621-($E$6*D1621)-($E$6*60*C1621))/'Frame Table'!$F$6,1)+1)</f>
        <v>19</v>
      </c>
      <c r="J1621">
        <f t="shared" si="517"/>
        <v>1613</v>
      </c>
      <c r="K1621">
        <f t="shared" si="513"/>
        <v>1759783</v>
      </c>
      <c r="L1621">
        <f t="shared" si="506"/>
        <v>1</v>
      </c>
      <c r="M1621">
        <f t="shared" si="507"/>
        <v>8</v>
      </c>
      <c r="N1621">
        <f>INDEX(Testing!$K$17:$K$23,FLOOR(('Frame Table'!K1621-($E$6*M1621)-($E$6*60*L1621))/'Frame Table'!$F$6,1)+1)</f>
        <v>82</v>
      </c>
      <c r="O1621">
        <f t="shared" si="501"/>
        <v>74</v>
      </c>
      <c r="P1621">
        <f>INDEX(Testing!$N$17:$N$23,FLOOR(('Frame Table'!K1621-($E$6*M1621)-($E$6*60*L1621))/'Frame Table'!$F$6,1)+1)</f>
        <v>77</v>
      </c>
      <c r="S1621">
        <f t="shared" si="518"/>
        <v>1613</v>
      </c>
      <c r="T1621">
        <f t="shared" si="514"/>
        <v>2464664</v>
      </c>
      <c r="U1621">
        <f t="shared" si="508"/>
        <v>1</v>
      </c>
      <c r="V1621">
        <f t="shared" si="509"/>
        <v>36</v>
      </c>
      <c r="W1621">
        <f>INDEX(Testing!$K$17:$K$23,FLOOR(('Frame Table'!T1621-($E$6*V1621)-($E$6*60*U1621))/'Frame Table'!$F$6,1)+1)</f>
        <v>25</v>
      </c>
      <c r="X1621">
        <f t="shared" si="502"/>
        <v>27</v>
      </c>
      <c r="Y1621">
        <f>INDEX(Testing!$N$17:$N$23,FLOOR(('Frame Table'!T1621-($E$6*V1621)-($E$6*60*U1621))/'Frame Table'!$F$6,1)+1)</f>
        <v>19</v>
      </c>
      <c r="AB1621">
        <f t="shared" si="519"/>
        <v>1613</v>
      </c>
      <c r="AC1621">
        <f t="shared" si="515"/>
        <v>1538802</v>
      </c>
      <c r="AD1621">
        <f t="shared" si="510"/>
        <v>1</v>
      </c>
      <c r="AE1621">
        <f t="shared" si="511"/>
        <v>0</v>
      </c>
      <c r="AF1621">
        <f>INDEX(Testing!$K$17:$K$23,FLOOR(('Frame Table'!AC1621-($E$6*AE1621)-($E$6*60*AD1621))/'Frame Table'!$F$6,1)+1)</f>
        <v>0</v>
      </c>
      <c r="AG1621">
        <f t="shared" si="503"/>
        <v>10</v>
      </c>
      <c r="AH1621">
        <f>INDEX(Testing!$N$17:$N$23,FLOOR(('Frame Table'!AC1621-($E$6*AE1621)-($E$6*60*AD1621))/'Frame Table'!$F$6,1)+1)</f>
        <v>0</v>
      </c>
    </row>
    <row r="1622" spans="1:34" x14ac:dyDescent="0.25">
      <c r="A1622">
        <f t="shared" si="516"/>
        <v>1614</v>
      </c>
      <c r="B1622">
        <f t="shared" si="512"/>
        <v>2054622</v>
      </c>
      <c r="C1622">
        <f t="shared" si="504"/>
        <v>1</v>
      </c>
      <c r="D1622">
        <f t="shared" si="505"/>
        <v>20</v>
      </c>
      <c r="E1622">
        <f>INDEX(Testing!$K$17:$K$23,FLOOR(('Frame Table'!B1622-($E$6*D1622)-($E$6*60*C1622))/'Frame Table'!$F$6,1)+1)</f>
        <v>25</v>
      </c>
      <c r="F1622">
        <f t="shared" si="500"/>
        <v>25</v>
      </c>
      <c r="G1622">
        <f>INDEX(Testing!$N$17:$N$23,FLOOR(('Frame Table'!B1622-($E$6*D1622)-($E$6*60*C1622))/'Frame Table'!$F$6,1)+1)</f>
        <v>19</v>
      </c>
      <c r="J1622">
        <f t="shared" si="517"/>
        <v>1614</v>
      </c>
      <c r="K1622">
        <f t="shared" si="513"/>
        <v>1760874</v>
      </c>
      <c r="L1622">
        <f t="shared" si="506"/>
        <v>1</v>
      </c>
      <c r="M1622">
        <f t="shared" si="507"/>
        <v>8</v>
      </c>
      <c r="N1622">
        <f>INDEX(Testing!$K$17:$K$23,FLOOR(('Frame Table'!K1622-($E$6*M1622)-($E$6*60*L1622))/'Frame Table'!$F$6,1)+1)</f>
        <v>82</v>
      </c>
      <c r="O1622">
        <f t="shared" si="501"/>
        <v>78</v>
      </c>
      <c r="P1622">
        <f>INDEX(Testing!$N$17:$N$23,FLOOR(('Frame Table'!K1622-($E$6*M1622)-($E$6*60*L1622))/'Frame Table'!$F$6,1)+1)</f>
        <v>77</v>
      </c>
      <c r="S1622">
        <f t="shared" si="518"/>
        <v>1614</v>
      </c>
      <c r="T1622">
        <f t="shared" si="514"/>
        <v>2466192</v>
      </c>
      <c r="U1622">
        <f t="shared" si="508"/>
        <v>1</v>
      </c>
      <c r="V1622">
        <f t="shared" si="509"/>
        <v>36</v>
      </c>
      <c r="W1622">
        <f>INDEX(Testing!$K$17:$K$23,FLOOR(('Frame Table'!T1622-($E$6*V1622)-($E$6*60*U1622))/'Frame Table'!$F$6,1)+1)</f>
        <v>48</v>
      </c>
      <c r="X1622">
        <f t="shared" si="502"/>
        <v>33</v>
      </c>
      <c r="Y1622">
        <f>INDEX(Testing!$N$17:$N$23,FLOOR(('Frame Table'!T1622-($E$6*V1622)-($E$6*60*U1622))/'Frame Table'!$F$6,1)+1)</f>
        <v>38</v>
      </c>
      <c r="AB1622">
        <f t="shared" si="519"/>
        <v>1614</v>
      </c>
      <c r="AC1622">
        <f t="shared" si="515"/>
        <v>1539756</v>
      </c>
      <c r="AD1622">
        <f t="shared" si="510"/>
        <v>1</v>
      </c>
      <c r="AE1622">
        <f t="shared" si="511"/>
        <v>0</v>
      </c>
      <c r="AF1622">
        <f>INDEX(Testing!$K$17:$K$23,FLOOR(('Frame Table'!AC1622-($E$6*AE1622)-($E$6*60*AD1622))/'Frame Table'!$F$6,1)+1)</f>
        <v>0</v>
      </c>
      <c r="AG1622">
        <f t="shared" si="503"/>
        <v>14</v>
      </c>
      <c r="AH1622">
        <f>INDEX(Testing!$N$17:$N$23,FLOOR(('Frame Table'!AC1622-($E$6*AE1622)-($E$6*60*AD1622))/'Frame Table'!$F$6,1)+1)</f>
        <v>0</v>
      </c>
    </row>
    <row r="1623" spans="1:34" x14ac:dyDescent="0.25">
      <c r="A1623">
        <f t="shared" si="516"/>
        <v>1615</v>
      </c>
      <c r="B1623">
        <f t="shared" si="512"/>
        <v>2055895</v>
      </c>
      <c r="C1623">
        <f t="shared" si="504"/>
        <v>1</v>
      </c>
      <c r="D1623">
        <f t="shared" si="505"/>
        <v>20</v>
      </c>
      <c r="E1623">
        <f>INDEX(Testing!$K$17:$K$23,FLOOR(('Frame Table'!B1623-($E$6*D1623)-($E$6*60*C1623))/'Frame Table'!$F$6,1)+1)</f>
        <v>25</v>
      </c>
      <c r="F1623">
        <f t="shared" si="500"/>
        <v>30</v>
      </c>
      <c r="G1623">
        <f>INDEX(Testing!$N$17:$N$23,FLOOR(('Frame Table'!B1623-($E$6*D1623)-($E$6*60*C1623))/'Frame Table'!$F$6,1)+1)</f>
        <v>19</v>
      </c>
      <c r="J1623">
        <f t="shared" si="517"/>
        <v>1615</v>
      </c>
      <c r="K1623">
        <f t="shared" si="513"/>
        <v>1761965</v>
      </c>
      <c r="L1623">
        <f t="shared" si="506"/>
        <v>1</v>
      </c>
      <c r="M1623">
        <f t="shared" si="507"/>
        <v>8</v>
      </c>
      <c r="N1623">
        <f>INDEX(Testing!$K$17:$K$23,FLOOR(('Frame Table'!K1623-($E$6*M1623)-($E$6*60*L1623))/'Frame Table'!$F$6,1)+1)</f>
        <v>97</v>
      </c>
      <c r="O1623">
        <f t="shared" si="501"/>
        <v>82</v>
      </c>
      <c r="P1623">
        <f>INDEX(Testing!$N$17:$N$23,FLOOR(('Frame Table'!K1623-($E$6*M1623)-($E$6*60*L1623))/'Frame Table'!$F$6,1)+1)</f>
        <v>96</v>
      </c>
      <c r="S1623">
        <f t="shared" si="518"/>
        <v>1615</v>
      </c>
      <c r="T1623">
        <f t="shared" si="514"/>
        <v>2467720</v>
      </c>
      <c r="U1623">
        <f t="shared" si="508"/>
        <v>1</v>
      </c>
      <c r="V1623">
        <f t="shared" si="509"/>
        <v>36</v>
      </c>
      <c r="W1623">
        <f>INDEX(Testing!$K$17:$K$23,FLOOR(('Frame Table'!T1623-($E$6*V1623)-($E$6*60*U1623))/'Frame Table'!$F$6,1)+1)</f>
        <v>48</v>
      </c>
      <c r="X1623">
        <f t="shared" si="502"/>
        <v>39</v>
      </c>
      <c r="Y1623">
        <f>INDEX(Testing!$N$17:$N$23,FLOOR(('Frame Table'!T1623-($E$6*V1623)-($E$6*60*U1623))/'Frame Table'!$F$6,1)+1)</f>
        <v>38</v>
      </c>
      <c r="AB1623">
        <f t="shared" si="519"/>
        <v>1615</v>
      </c>
      <c r="AC1623">
        <f t="shared" si="515"/>
        <v>1540710</v>
      </c>
      <c r="AD1623">
        <f t="shared" si="510"/>
        <v>1</v>
      </c>
      <c r="AE1623">
        <f t="shared" si="511"/>
        <v>0</v>
      </c>
      <c r="AF1623">
        <f>INDEX(Testing!$K$17:$K$23,FLOOR(('Frame Table'!AC1623-($E$6*AE1623)-($E$6*60*AD1623))/'Frame Table'!$F$6,1)+1)</f>
        <v>25</v>
      </c>
      <c r="AG1623">
        <f t="shared" si="503"/>
        <v>18</v>
      </c>
      <c r="AH1623">
        <f>INDEX(Testing!$N$17:$N$23,FLOOR(('Frame Table'!AC1623-($E$6*AE1623)-($E$6*60*AD1623))/'Frame Table'!$F$6,1)+1)</f>
        <v>19</v>
      </c>
    </row>
    <row r="1624" spans="1:34" x14ac:dyDescent="0.25">
      <c r="A1624">
        <f t="shared" si="516"/>
        <v>1616</v>
      </c>
      <c r="B1624">
        <f t="shared" si="512"/>
        <v>2057168</v>
      </c>
      <c r="C1624">
        <f t="shared" si="504"/>
        <v>1</v>
      </c>
      <c r="D1624">
        <f t="shared" si="505"/>
        <v>20</v>
      </c>
      <c r="E1624">
        <f>INDEX(Testing!$K$17:$K$23,FLOOR(('Frame Table'!B1624-($E$6*D1624)-($E$6*60*C1624))/'Frame Table'!$F$6,1)+1)</f>
        <v>48</v>
      </c>
      <c r="F1624">
        <f t="shared" si="500"/>
        <v>35</v>
      </c>
      <c r="G1624">
        <f>INDEX(Testing!$N$17:$N$23,FLOOR(('Frame Table'!B1624-($E$6*D1624)-($E$6*60*C1624))/'Frame Table'!$F$6,1)+1)</f>
        <v>38</v>
      </c>
      <c r="J1624">
        <f t="shared" si="517"/>
        <v>1616</v>
      </c>
      <c r="K1624">
        <f t="shared" si="513"/>
        <v>1763056</v>
      </c>
      <c r="L1624">
        <f t="shared" si="506"/>
        <v>1</v>
      </c>
      <c r="M1624">
        <f t="shared" si="507"/>
        <v>8</v>
      </c>
      <c r="N1624">
        <f>INDEX(Testing!$K$17:$K$23,FLOOR(('Frame Table'!K1624-($E$6*M1624)-($E$6*60*L1624))/'Frame Table'!$F$6,1)+1)</f>
        <v>97</v>
      </c>
      <c r="O1624">
        <f t="shared" si="501"/>
        <v>86</v>
      </c>
      <c r="P1624">
        <f>INDEX(Testing!$N$17:$N$23,FLOOR(('Frame Table'!K1624-($E$6*M1624)-($E$6*60*L1624))/'Frame Table'!$F$6,1)+1)</f>
        <v>96</v>
      </c>
      <c r="S1624">
        <f t="shared" si="518"/>
        <v>1616</v>
      </c>
      <c r="T1624">
        <f t="shared" si="514"/>
        <v>2469248</v>
      </c>
      <c r="U1624">
        <f t="shared" si="508"/>
        <v>1</v>
      </c>
      <c r="V1624">
        <f t="shared" si="509"/>
        <v>36</v>
      </c>
      <c r="W1624">
        <f>INDEX(Testing!$K$17:$K$23,FLOOR(('Frame Table'!T1624-($E$6*V1624)-($E$6*60*U1624))/'Frame Table'!$F$6,1)+1)</f>
        <v>48</v>
      </c>
      <c r="X1624">
        <f t="shared" si="502"/>
        <v>45</v>
      </c>
      <c r="Y1624">
        <f>INDEX(Testing!$N$17:$N$23,FLOOR(('Frame Table'!T1624-($E$6*V1624)-($E$6*60*U1624))/'Frame Table'!$F$6,1)+1)</f>
        <v>38</v>
      </c>
      <c r="AB1624">
        <f t="shared" si="519"/>
        <v>1616</v>
      </c>
      <c r="AC1624">
        <f t="shared" si="515"/>
        <v>1541664</v>
      </c>
      <c r="AD1624">
        <f t="shared" si="510"/>
        <v>1</v>
      </c>
      <c r="AE1624">
        <f t="shared" si="511"/>
        <v>0</v>
      </c>
      <c r="AF1624">
        <f>INDEX(Testing!$K$17:$K$23,FLOOR(('Frame Table'!AC1624-($E$6*AE1624)-($E$6*60*AD1624))/'Frame Table'!$F$6,1)+1)</f>
        <v>25</v>
      </c>
      <c r="AG1624">
        <f t="shared" si="503"/>
        <v>22</v>
      </c>
      <c r="AH1624">
        <f>INDEX(Testing!$N$17:$N$23,FLOOR(('Frame Table'!AC1624-($E$6*AE1624)-($E$6*60*AD1624))/'Frame Table'!$F$6,1)+1)</f>
        <v>19</v>
      </c>
    </row>
    <row r="1625" spans="1:34" x14ac:dyDescent="0.25">
      <c r="A1625">
        <f t="shared" si="516"/>
        <v>1617</v>
      </c>
      <c r="B1625">
        <f t="shared" si="512"/>
        <v>2058441</v>
      </c>
      <c r="C1625">
        <f t="shared" si="504"/>
        <v>1</v>
      </c>
      <c r="D1625">
        <f t="shared" si="505"/>
        <v>20</v>
      </c>
      <c r="E1625">
        <f>INDEX(Testing!$K$17:$K$23,FLOOR(('Frame Table'!B1625-($E$6*D1625)-($E$6*60*C1625))/'Frame Table'!$F$6,1)+1)</f>
        <v>48</v>
      </c>
      <c r="F1625">
        <f t="shared" si="500"/>
        <v>40</v>
      </c>
      <c r="G1625">
        <f>INDEX(Testing!$N$17:$N$23,FLOOR(('Frame Table'!B1625-($E$6*D1625)-($E$6*60*C1625))/'Frame Table'!$F$6,1)+1)</f>
        <v>38</v>
      </c>
      <c r="J1625">
        <f t="shared" si="517"/>
        <v>1617</v>
      </c>
      <c r="K1625">
        <f t="shared" si="513"/>
        <v>1764147</v>
      </c>
      <c r="L1625">
        <f t="shared" si="506"/>
        <v>1</v>
      </c>
      <c r="M1625">
        <f t="shared" si="507"/>
        <v>8</v>
      </c>
      <c r="N1625">
        <f>INDEX(Testing!$K$17:$K$23,FLOOR(('Frame Table'!K1625-($E$6*M1625)-($E$6*60*L1625))/'Frame Table'!$F$6,1)+1)</f>
        <v>97</v>
      </c>
      <c r="O1625">
        <f t="shared" si="501"/>
        <v>91</v>
      </c>
      <c r="P1625">
        <f>INDEX(Testing!$N$17:$N$23,FLOOR(('Frame Table'!K1625-($E$6*M1625)-($E$6*60*L1625))/'Frame Table'!$F$6,1)+1)</f>
        <v>96</v>
      </c>
      <c r="S1625">
        <f t="shared" si="518"/>
        <v>1617</v>
      </c>
      <c r="T1625">
        <f t="shared" si="514"/>
        <v>2470776</v>
      </c>
      <c r="U1625">
        <f t="shared" si="508"/>
        <v>1</v>
      </c>
      <c r="V1625">
        <f t="shared" si="509"/>
        <v>36</v>
      </c>
      <c r="W1625">
        <f>INDEX(Testing!$K$17:$K$23,FLOOR(('Frame Table'!T1625-($E$6*V1625)-($E$6*60*U1625))/'Frame Table'!$F$6,1)+1)</f>
        <v>61</v>
      </c>
      <c r="X1625">
        <f t="shared" si="502"/>
        <v>51</v>
      </c>
      <c r="Y1625">
        <f>INDEX(Testing!$N$17:$N$23,FLOOR(('Frame Table'!T1625-($E$6*V1625)-($E$6*60*U1625))/'Frame Table'!$F$6,1)+1)</f>
        <v>58</v>
      </c>
      <c r="AB1625">
        <f t="shared" si="519"/>
        <v>1617</v>
      </c>
      <c r="AC1625">
        <f t="shared" si="515"/>
        <v>1542618</v>
      </c>
      <c r="AD1625">
        <f t="shared" si="510"/>
        <v>1</v>
      </c>
      <c r="AE1625">
        <f t="shared" si="511"/>
        <v>0</v>
      </c>
      <c r="AF1625">
        <f>INDEX(Testing!$K$17:$K$23,FLOOR(('Frame Table'!AC1625-($E$6*AE1625)-($E$6*60*AD1625))/'Frame Table'!$F$6,1)+1)</f>
        <v>25</v>
      </c>
      <c r="AG1625">
        <f t="shared" si="503"/>
        <v>25</v>
      </c>
      <c r="AH1625">
        <f>INDEX(Testing!$N$17:$N$23,FLOOR(('Frame Table'!AC1625-($E$6*AE1625)-($E$6*60*AD1625))/'Frame Table'!$F$6,1)+1)</f>
        <v>19</v>
      </c>
    </row>
    <row r="1626" spans="1:34" x14ac:dyDescent="0.25">
      <c r="A1626">
        <f t="shared" si="516"/>
        <v>1618</v>
      </c>
      <c r="B1626">
        <f t="shared" si="512"/>
        <v>2059714</v>
      </c>
      <c r="C1626">
        <f t="shared" si="504"/>
        <v>1</v>
      </c>
      <c r="D1626">
        <f t="shared" si="505"/>
        <v>20</v>
      </c>
      <c r="E1626">
        <f>INDEX(Testing!$K$17:$K$23,FLOOR(('Frame Table'!B1626-($E$6*D1626)-($E$6*60*C1626))/'Frame Table'!$F$6,1)+1)</f>
        <v>48</v>
      </c>
      <c r="F1626">
        <f t="shared" si="500"/>
        <v>45</v>
      </c>
      <c r="G1626">
        <f>INDEX(Testing!$N$17:$N$23,FLOOR(('Frame Table'!B1626-($E$6*D1626)-($E$6*60*C1626))/'Frame Table'!$F$6,1)+1)</f>
        <v>38</v>
      </c>
      <c r="J1626">
        <f t="shared" si="517"/>
        <v>1618</v>
      </c>
      <c r="K1626">
        <f t="shared" si="513"/>
        <v>1765238</v>
      </c>
      <c r="L1626">
        <f t="shared" si="506"/>
        <v>1</v>
      </c>
      <c r="M1626">
        <f t="shared" si="507"/>
        <v>8</v>
      </c>
      <c r="N1626">
        <f>INDEX(Testing!$K$17:$K$23,FLOOR(('Frame Table'!K1626-($E$6*M1626)-($E$6*60*L1626))/'Frame Table'!$F$6,1)+1)</f>
        <v>97</v>
      </c>
      <c r="O1626">
        <f t="shared" si="501"/>
        <v>95</v>
      </c>
      <c r="P1626">
        <f>INDEX(Testing!$N$17:$N$23,FLOOR(('Frame Table'!K1626-($E$6*M1626)-($E$6*60*L1626))/'Frame Table'!$F$6,1)+1)</f>
        <v>96</v>
      </c>
      <c r="S1626">
        <f t="shared" si="518"/>
        <v>1618</v>
      </c>
      <c r="T1626">
        <f t="shared" si="514"/>
        <v>2472304</v>
      </c>
      <c r="U1626">
        <f t="shared" si="508"/>
        <v>1</v>
      </c>
      <c r="V1626">
        <f t="shared" si="509"/>
        <v>36</v>
      </c>
      <c r="W1626">
        <f>INDEX(Testing!$K$17:$K$23,FLOOR(('Frame Table'!T1626-($E$6*V1626)-($E$6*60*U1626))/'Frame Table'!$F$6,1)+1)</f>
        <v>61</v>
      </c>
      <c r="X1626">
        <f t="shared" si="502"/>
        <v>57</v>
      </c>
      <c r="Y1626">
        <f>INDEX(Testing!$N$17:$N$23,FLOOR(('Frame Table'!T1626-($E$6*V1626)-($E$6*60*U1626))/'Frame Table'!$F$6,1)+1)</f>
        <v>58</v>
      </c>
      <c r="AB1626">
        <f t="shared" si="519"/>
        <v>1618</v>
      </c>
      <c r="AC1626">
        <f t="shared" si="515"/>
        <v>1543572</v>
      </c>
      <c r="AD1626">
        <f t="shared" si="510"/>
        <v>1</v>
      </c>
      <c r="AE1626">
        <f t="shared" si="511"/>
        <v>0</v>
      </c>
      <c r="AF1626">
        <f>INDEX(Testing!$K$17:$K$23,FLOOR(('Frame Table'!AC1626-($E$6*AE1626)-($E$6*60*AD1626))/'Frame Table'!$F$6,1)+1)</f>
        <v>25</v>
      </c>
      <c r="AG1626">
        <f t="shared" si="503"/>
        <v>29</v>
      </c>
      <c r="AH1626">
        <f>INDEX(Testing!$N$17:$N$23,FLOOR(('Frame Table'!AC1626-($E$6*AE1626)-($E$6*60*AD1626))/'Frame Table'!$F$6,1)+1)</f>
        <v>19</v>
      </c>
    </row>
    <row r="1627" spans="1:34" x14ac:dyDescent="0.25">
      <c r="A1627">
        <f t="shared" si="516"/>
        <v>1619</v>
      </c>
      <c r="B1627">
        <f t="shared" si="512"/>
        <v>2060987</v>
      </c>
      <c r="C1627">
        <f t="shared" si="504"/>
        <v>1</v>
      </c>
      <c r="D1627">
        <f t="shared" si="505"/>
        <v>20</v>
      </c>
      <c r="E1627">
        <f>INDEX(Testing!$K$17:$K$23,FLOOR(('Frame Table'!B1627-($E$6*D1627)-($E$6*60*C1627))/'Frame Table'!$F$6,1)+1)</f>
        <v>61</v>
      </c>
      <c r="F1627">
        <f t="shared" si="500"/>
        <v>50</v>
      </c>
      <c r="G1627">
        <f>INDEX(Testing!$N$17:$N$23,FLOOR(('Frame Table'!B1627-($E$6*D1627)-($E$6*60*C1627))/'Frame Table'!$F$6,1)+1)</f>
        <v>58</v>
      </c>
      <c r="J1627">
        <f t="shared" si="517"/>
        <v>1619</v>
      </c>
      <c r="K1627">
        <f t="shared" si="513"/>
        <v>1766329</v>
      </c>
      <c r="L1627">
        <f t="shared" si="506"/>
        <v>1</v>
      </c>
      <c r="M1627">
        <f t="shared" si="507"/>
        <v>8</v>
      </c>
      <c r="N1627">
        <f>INDEX(Testing!$K$17:$K$23,FLOOR(('Frame Table'!K1627-($E$6*M1627)-($E$6*60*L1627))/'Frame Table'!$F$6,1)+1)</f>
        <v>99</v>
      </c>
      <c r="O1627">
        <f t="shared" si="501"/>
        <v>99</v>
      </c>
      <c r="P1627">
        <f>INDEX(Testing!$N$17:$N$23,FLOOR(('Frame Table'!K1627-($E$6*M1627)-($E$6*60*L1627))/'Frame Table'!$F$6,1)+1)</f>
        <v>99</v>
      </c>
      <c r="S1627">
        <f t="shared" si="518"/>
        <v>1619</v>
      </c>
      <c r="T1627">
        <f t="shared" si="514"/>
        <v>2473832</v>
      </c>
      <c r="U1627">
        <f t="shared" si="508"/>
        <v>1</v>
      </c>
      <c r="V1627">
        <f t="shared" si="509"/>
        <v>36</v>
      </c>
      <c r="W1627">
        <f>INDEX(Testing!$K$17:$K$23,FLOOR(('Frame Table'!T1627-($E$6*V1627)-($E$6*60*U1627))/'Frame Table'!$F$6,1)+1)</f>
        <v>61</v>
      </c>
      <c r="X1627">
        <f t="shared" si="502"/>
        <v>63</v>
      </c>
      <c r="Y1627">
        <f>INDEX(Testing!$N$17:$N$23,FLOOR(('Frame Table'!T1627-($E$6*V1627)-($E$6*60*U1627))/'Frame Table'!$F$6,1)+1)</f>
        <v>58</v>
      </c>
      <c r="AB1627">
        <f t="shared" si="519"/>
        <v>1619</v>
      </c>
      <c r="AC1627">
        <f t="shared" si="515"/>
        <v>1544526</v>
      </c>
      <c r="AD1627">
        <f t="shared" si="510"/>
        <v>1</v>
      </c>
      <c r="AE1627">
        <f t="shared" si="511"/>
        <v>0</v>
      </c>
      <c r="AF1627">
        <f>INDEX(Testing!$K$17:$K$23,FLOOR(('Frame Table'!AC1627-($E$6*AE1627)-($E$6*60*AD1627))/'Frame Table'!$F$6,1)+1)</f>
        <v>48</v>
      </c>
      <c r="AG1627">
        <f t="shared" si="503"/>
        <v>33</v>
      </c>
      <c r="AH1627">
        <f>INDEX(Testing!$N$17:$N$23,FLOOR(('Frame Table'!AC1627-($E$6*AE1627)-($E$6*60*AD1627))/'Frame Table'!$F$6,1)+1)</f>
        <v>38</v>
      </c>
    </row>
    <row r="1628" spans="1:34" x14ac:dyDescent="0.25">
      <c r="A1628">
        <f t="shared" si="516"/>
        <v>1620</v>
      </c>
      <c r="B1628">
        <f t="shared" si="512"/>
        <v>2062260</v>
      </c>
      <c r="C1628">
        <f t="shared" si="504"/>
        <v>1</v>
      </c>
      <c r="D1628">
        <f t="shared" si="505"/>
        <v>20</v>
      </c>
      <c r="E1628">
        <f>INDEX(Testing!$K$17:$K$23,FLOOR(('Frame Table'!B1628-($E$6*D1628)-($E$6*60*C1628))/'Frame Table'!$F$6,1)+1)</f>
        <v>61</v>
      </c>
      <c r="F1628">
        <f t="shared" si="500"/>
        <v>55</v>
      </c>
      <c r="G1628">
        <f>INDEX(Testing!$N$17:$N$23,FLOOR(('Frame Table'!B1628-($E$6*D1628)-($E$6*60*C1628))/'Frame Table'!$F$6,1)+1)</f>
        <v>58</v>
      </c>
      <c r="J1628">
        <f t="shared" si="517"/>
        <v>1620</v>
      </c>
      <c r="K1628">
        <f t="shared" si="513"/>
        <v>1767420</v>
      </c>
      <c r="L1628">
        <f t="shared" si="506"/>
        <v>1</v>
      </c>
      <c r="M1628">
        <f t="shared" si="507"/>
        <v>9</v>
      </c>
      <c r="N1628">
        <f>INDEX(Testing!$K$17:$K$23,FLOOR(('Frame Table'!K1628-($E$6*M1628)-($E$6*60*L1628))/'Frame Table'!$F$6,1)+1)</f>
        <v>0</v>
      </c>
      <c r="O1628">
        <f t="shared" si="501"/>
        <v>3</v>
      </c>
      <c r="P1628">
        <f>INDEX(Testing!$N$17:$N$23,FLOOR(('Frame Table'!K1628-($E$6*M1628)-($E$6*60*L1628))/'Frame Table'!$F$6,1)+1)</f>
        <v>0</v>
      </c>
      <c r="S1628">
        <f t="shared" si="518"/>
        <v>1620</v>
      </c>
      <c r="T1628">
        <f t="shared" si="514"/>
        <v>2475360</v>
      </c>
      <c r="U1628">
        <f t="shared" si="508"/>
        <v>1</v>
      </c>
      <c r="V1628">
        <f t="shared" si="509"/>
        <v>36</v>
      </c>
      <c r="W1628">
        <f>INDEX(Testing!$K$17:$K$23,FLOOR(('Frame Table'!T1628-($E$6*V1628)-($E$6*60*U1628))/'Frame Table'!$F$6,1)+1)</f>
        <v>82</v>
      </c>
      <c r="X1628">
        <f t="shared" si="502"/>
        <v>69</v>
      </c>
      <c r="Y1628">
        <f>INDEX(Testing!$N$17:$N$23,FLOOR(('Frame Table'!T1628-($E$6*V1628)-($E$6*60*U1628))/'Frame Table'!$F$6,1)+1)</f>
        <v>77</v>
      </c>
      <c r="AB1628">
        <f t="shared" si="519"/>
        <v>1620</v>
      </c>
      <c r="AC1628">
        <f t="shared" si="515"/>
        <v>1545480</v>
      </c>
      <c r="AD1628">
        <f t="shared" si="510"/>
        <v>1</v>
      </c>
      <c r="AE1628">
        <f t="shared" si="511"/>
        <v>0</v>
      </c>
      <c r="AF1628">
        <f>INDEX(Testing!$K$17:$K$23,FLOOR(('Frame Table'!AC1628-($E$6*AE1628)-($E$6*60*AD1628))/'Frame Table'!$F$6,1)+1)</f>
        <v>48</v>
      </c>
      <c r="AG1628">
        <f t="shared" si="503"/>
        <v>37</v>
      </c>
      <c r="AH1628">
        <f>INDEX(Testing!$N$17:$N$23,FLOOR(('Frame Table'!AC1628-($E$6*AE1628)-($E$6*60*AD1628))/'Frame Table'!$F$6,1)+1)</f>
        <v>38</v>
      </c>
    </row>
    <row r="1629" spans="1:34" x14ac:dyDescent="0.25">
      <c r="A1629">
        <f t="shared" si="516"/>
        <v>1621</v>
      </c>
      <c r="B1629">
        <f t="shared" si="512"/>
        <v>2063533</v>
      </c>
      <c r="C1629">
        <f t="shared" si="504"/>
        <v>1</v>
      </c>
      <c r="D1629">
        <f t="shared" si="505"/>
        <v>20</v>
      </c>
      <c r="E1629">
        <f>INDEX(Testing!$K$17:$K$23,FLOOR(('Frame Table'!B1629-($E$6*D1629)-($E$6*60*C1629))/'Frame Table'!$F$6,1)+1)</f>
        <v>61</v>
      </c>
      <c r="F1629">
        <f t="shared" si="500"/>
        <v>60</v>
      </c>
      <c r="G1629">
        <f>INDEX(Testing!$N$17:$N$23,FLOOR(('Frame Table'!B1629-($E$6*D1629)-($E$6*60*C1629))/'Frame Table'!$F$6,1)+1)</f>
        <v>58</v>
      </c>
      <c r="J1629">
        <f t="shared" si="517"/>
        <v>1621</v>
      </c>
      <c r="K1629">
        <f t="shared" si="513"/>
        <v>1768511</v>
      </c>
      <c r="L1629">
        <f t="shared" si="506"/>
        <v>1</v>
      </c>
      <c r="M1629">
        <f t="shared" si="507"/>
        <v>9</v>
      </c>
      <c r="N1629">
        <f>INDEX(Testing!$K$17:$K$23,FLOOR(('Frame Table'!K1629-($E$6*M1629)-($E$6*60*L1629))/'Frame Table'!$F$6,1)+1)</f>
        <v>0</v>
      </c>
      <c r="O1629">
        <f t="shared" si="501"/>
        <v>8</v>
      </c>
      <c r="P1629">
        <f>INDEX(Testing!$N$17:$N$23,FLOOR(('Frame Table'!K1629-($E$6*M1629)-($E$6*60*L1629))/'Frame Table'!$F$6,1)+1)</f>
        <v>0</v>
      </c>
      <c r="S1629">
        <f t="shared" si="518"/>
        <v>1621</v>
      </c>
      <c r="T1629">
        <f t="shared" si="514"/>
        <v>2476888</v>
      </c>
      <c r="U1629">
        <f t="shared" si="508"/>
        <v>1</v>
      </c>
      <c r="V1629">
        <f t="shared" si="509"/>
        <v>36</v>
      </c>
      <c r="W1629">
        <f>INDEX(Testing!$K$17:$K$23,FLOOR(('Frame Table'!T1629-($E$6*V1629)-($E$6*60*U1629))/'Frame Table'!$F$6,1)+1)</f>
        <v>82</v>
      </c>
      <c r="X1629">
        <f t="shared" si="502"/>
        <v>75</v>
      </c>
      <c r="Y1629">
        <f>INDEX(Testing!$N$17:$N$23,FLOOR(('Frame Table'!T1629-($E$6*V1629)-($E$6*60*U1629))/'Frame Table'!$F$6,1)+1)</f>
        <v>77</v>
      </c>
      <c r="AB1629">
        <f t="shared" si="519"/>
        <v>1621</v>
      </c>
      <c r="AC1629">
        <f t="shared" si="515"/>
        <v>1546434</v>
      </c>
      <c r="AD1629">
        <f t="shared" si="510"/>
        <v>1</v>
      </c>
      <c r="AE1629">
        <f t="shared" si="511"/>
        <v>0</v>
      </c>
      <c r="AF1629">
        <f>INDEX(Testing!$K$17:$K$23,FLOOR(('Frame Table'!AC1629-($E$6*AE1629)-($E$6*60*AD1629))/'Frame Table'!$F$6,1)+1)</f>
        <v>48</v>
      </c>
      <c r="AG1629">
        <f t="shared" si="503"/>
        <v>40</v>
      </c>
      <c r="AH1629">
        <f>INDEX(Testing!$N$17:$N$23,FLOOR(('Frame Table'!AC1629-($E$6*AE1629)-($E$6*60*AD1629))/'Frame Table'!$F$6,1)+1)</f>
        <v>38</v>
      </c>
    </row>
    <row r="1630" spans="1:34" x14ac:dyDescent="0.25">
      <c r="A1630">
        <f t="shared" si="516"/>
        <v>1622</v>
      </c>
      <c r="B1630">
        <f t="shared" si="512"/>
        <v>2064806</v>
      </c>
      <c r="C1630">
        <f t="shared" si="504"/>
        <v>1</v>
      </c>
      <c r="D1630">
        <f t="shared" si="505"/>
        <v>20</v>
      </c>
      <c r="E1630">
        <f>INDEX(Testing!$K$17:$K$23,FLOOR(('Frame Table'!B1630-($E$6*D1630)-($E$6*60*C1630))/'Frame Table'!$F$6,1)+1)</f>
        <v>82</v>
      </c>
      <c r="F1630">
        <f t="shared" si="500"/>
        <v>65</v>
      </c>
      <c r="G1630">
        <f>INDEX(Testing!$N$17:$N$23,FLOOR(('Frame Table'!B1630-($E$6*D1630)-($E$6*60*C1630))/'Frame Table'!$F$6,1)+1)</f>
        <v>77</v>
      </c>
      <c r="J1630">
        <f t="shared" si="517"/>
        <v>1622</v>
      </c>
      <c r="K1630">
        <f t="shared" si="513"/>
        <v>1769602</v>
      </c>
      <c r="L1630">
        <f t="shared" si="506"/>
        <v>1</v>
      </c>
      <c r="M1630">
        <f t="shared" si="507"/>
        <v>9</v>
      </c>
      <c r="N1630">
        <f>INDEX(Testing!$K$17:$K$23,FLOOR(('Frame Table'!K1630-($E$6*M1630)-($E$6*60*L1630))/'Frame Table'!$F$6,1)+1)</f>
        <v>0</v>
      </c>
      <c r="O1630">
        <f t="shared" si="501"/>
        <v>12</v>
      </c>
      <c r="P1630">
        <f>INDEX(Testing!$N$17:$N$23,FLOOR(('Frame Table'!K1630-($E$6*M1630)-($E$6*60*L1630))/'Frame Table'!$F$6,1)+1)</f>
        <v>0</v>
      </c>
      <c r="S1630">
        <f t="shared" si="518"/>
        <v>1622</v>
      </c>
      <c r="T1630">
        <f t="shared" si="514"/>
        <v>2478416</v>
      </c>
      <c r="U1630">
        <f t="shared" si="508"/>
        <v>1</v>
      </c>
      <c r="V1630">
        <f t="shared" si="509"/>
        <v>36</v>
      </c>
      <c r="W1630">
        <f>INDEX(Testing!$K$17:$K$23,FLOOR(('Frame Table'!T1630-($E$6*V1630)-($E$6*60*U1630))/'Frame Table'!$F$6,1)+1)</f>
        <v>97</v>
      </c>
      <c r="X1630">
        <f t="shared" si="502"/>
        <v>81</v>
      </c>
      <c r="Y1630">
        <f>INDEX(Testing!$N$17:$N$23,FLOOR(('Frame Table'!T1630-($E$6*V1630)-($E$6*60*U1630))/'Frame Table'!$F$6,1)+1)</f>
        <v>96</v>
      </c>
      <c r="AB1630">
        <f t="shared" si="519"/>
        <v>1622</v>
      </c>
      <c r="AC1630">
        <f t="shared" si="515"/>
        <v>1547388</v>
      </c>
      <c r="AD1630">
        <f t="shared" si="510"/>
        <v>1</v>
      </c>
      <c r="AE1630">
        <f t="shared" si="511"/>
        <v>0</v>
      </c>
      <c r="AF1630">
        <f>INDEX(Testing!$K$17:$K$23,FLOOR(('Frame Table'!AC1630-($E$6*AE1630)-($E$6*60*AD1630))/'Frame Table'!$F$6,1)+1)</f>
        <v>48</v>
      </c>
      <c r="AG1630">
        <f t="shared" si="503"/>
        <v>44</v>
      </c>
      <c r="AH1630">
        <f>INDEX(Testing!$N$17:$N$23,FLOOR(('Frame Table'!AC1630-($E$6*AE1630)-($E$6*60*AD1630))/'Frame Table'!$F$6,1)+1)</f>
        <v>38</v>
      </c>
    </row>
    <row r="1631" spans="1:34" x14ac:dyDescent="0.25">
      <c r="A1631">
        <f t="shared" si="516"/>
        <v>1623</v>
      </c>
      <c r="B1631">
        <f t="shared" si="512"/>
        <v>2066079</v>
      </c>
      <c r="C1631">
        <f t="shared" si="504"/>
        <v>1</v>
      </c>
      <c r="D1631">
        <f t="shared" si="505"/>
        <v>20</v>
      </c>
      <c r="E1631">
        <f>INDEX(Testing!$K$17:$K$23,FLOOR(('Frame Table'!B1631-($E$6*D1631)-($E$6*60*C1631))/'Frame Table'!$F$6,1)+1)</f>
        <v>82</v>
      </c>
      <c r="F1631">
        <f t="shared" si="500"/>
        <v>70</v>
      </c>
      <c r="G1631">
        <f>INDEX(Testing!$N$17:$N$23,FLOOR(('Frame Table'!B1631-($E$6*D1631)-($E$6*60*C1631))/'Frame Table'!$F$6,1)+1)</f>
        <v>77</v>
      </c>
      <c r="J1631">
        <f t="shared" si="517"/>
        <v>1623</v>
      </c>
      <c r="K1631">
        <f t="shared" si="513"/>
        <v>1770693</v>
      </c>
      <c r="L1631">
        <f t="shared" si="506"/>
        <v>1</v>
      </c>
      <c r="M1631">
        <f t="shared" si="507"/>
        <v>9</v>
      </c>
      <c r="N1631">
        <f>INDEX(Testing!$K$17:$K$23,FLOOR(('Frame Table'!K1631-($E$6*M1631)-($E$6*60*L1631))/'Frame Table'!$F$6,1)+1)</f>
        <v>25</v>
      </c>
      <c r="O1631">
        <f t="shared" si="501"/>
        <v>16</v>
      </c>
      <c r="P1631">
        <f>INDEX(Testing!$N$17:$N$23,FLOOR(('Frame Table'!K1631-($E$6*M1631)-($E$6*60*L1631))/'Frame Table'!$F$6,1)+1)</f>
        <v>19</v>
      </c>
      <c r="S1631">
        <f t="shared" si="518"/>
        <v>1623</v>
      </c>
      <c r="T1631">
        <f t="shared" si="514"/>
        <v>2479944</v>
      </c>
      <c r="U1631">
        <f t="shared" si="508"/>
        <v>1</v>
      </c>
      <c r="V1631">
        <f t="shared" si="509"/>
        <v>36</v>
      </c>
      <c r="W1631">
        <f>INDEX(Testing!$K$17:$K$23,FLOOR(('Frame Table'!T1631-($E$6*V1631)-($E$6*60*U1631))/'Frame Table'!$F$6,1)+1)</f>
        <v>97</v>
      </c>
      <c r="X1631">
        <f t="shared" si="502"/>
        <v>87</v>
      </c>
      <c r="Y1631">
        <f>INDEX(Testing!$N$17:$N$23,FLOOR(('Frame Table'!T1631-($E$6*V1631)-($E$6*60*U1631))/'Frame Table'!$F$6,1)+1)</f>
        <v>96</v>
      </c>
      <c r="AB1631">
        <f t="shared" si="519"/>
        <v>1623</v>
      </c>
      <c r="AC1631">
        <f t="shared" si="515"/>
        <v>1548342</v>
      </c>
      <c r="AD1631">
        <f t="shared" si="510"/>
        <v>1</v>
      </c>
      <c r="AE1631">
        <f t="shared" si="511"/>
        <v>0</v>
      </c>
      <c r="AF1631">
        <f>INDEX(Testing!$K$17:$K$23,FLOOR(('Frame Table'!AC1631-($E$6*AE1631)-($E$6*60*AD1631))/'Frame Table'!$F$6,1)+1)</f>
        <v>61</v>
      </c>
      <c r="AG1631">
        <f t="shared" si="503"/>
        <v>48</v>
      </c>
      <c r="AH1631">
        <f>INDEX(Testing!$N$17:$N$23,FLOOR(('Frame Table'!AC1631-($E$6*AE1631)-($E$6*60*AD1631))/'Frame Table'!$F$6,1)+1)</f>
        <v>58</v>
      </c>
    </row>
    <row r="1632" spans="1:34" x14ac:dyDescent="0.25">
      <c r="A1632">
        <f t="shared" si="516"/>
        <v>1624</v>
      </c>
      <c r="B1632">
        <f t="shared" si="512"/>
        <v>2067352</v>
      </c>
      <c r="C1632">
        <f t="shared" si="504"/>
        <v>1</v>
      </c>
      <c r="D1632">
        <f t="shared" si="505"/>
        <v>20</v>
      </c>
      <c r="E1632">
        <f>INDEX(Testing!$K$17:$K$23,FLOOR(('Frame Table'!B1632-($E$6*D1632)-($E$6*60*C1632))/'Frame Table'!$F$6,1)+1)</f>
        <v>82</v>
      </c>
      <c r="F1632">
        <f t="shared" ref="F1632:F1695" si="520">FLOOR(B1632/256,1) - D1632*100-C1632*6000</f>
        <v>75</v>
      </c>
      <c r="G1632">
        <f>INDEX(Testing!$N$17:$N$23,FLOOR(('Frame Table'!B1632-($E$6*D1632)-($E$6*60*C1632))/'Frame Table'!$F$6,1)+1)</f>
        <v>77</v>
      </c>
      <c r="J1632">
        <f t="shared" si="517"/>
        <v>1624</v>
      </c>
      <c r="K1632">
        <f t="shared" si="513"/>
        <v>1771784</v>
      </c>
      <c r="L1632">
        <f t="shared" si="506"/>
        <v>1</v>
      </c>
      <c r="M1632">
        <f t="shared" si="507"/>
        <v>9</v>
      </c>
      <c r="N1632">
        <f>INDEX(Testing!$K$17:$K$23,FLOOR(('Frame Table'!K1632-($E$6*M1632)-($E$6*60*L1632))/'Frame Table'!$F$6,1)+1)</f>
        <v>25</v>
      </c>
      <c r="O1632">
        <f t="shared" ref="O1632:O1695" si="521">FLOOR(K1632/256,1) - M1632*100-L1632*6000</f>
        <v>21</v>
      </c>
      <c r="P1632">
        <f>INDEX(Testing!$N$17:$N$23,FLOOR(('Frame Table'!K1632-($E$6*M1632)-($E$6*60*L1632))/'Frame Table'!$F$6,1)+1)</f>
        <v>19</v>
      </c>
      <c r="S1632">
        <f t="shared" si="518"/>
        <v>1624</v>
      </c>
      <c r="T1632">
        <f t="shared" si="514"/>
        <v>2481472</v>
      </c>
      <c r="U1632">
        <f t="shared" si="508"/>
        <v>1</v>
      </c>
      <c r="V1632">
        <f t="shared" si="509"/>
        <v>36</v>
      </c>
      <c r="W1632">
        <f>INDEX(Testing!$K$17:$K$23,FLOOR(('Frame Table'!T1632-($E$6*V1632)-($E$6*60*U1632))/'Frame Table'!$F$6,1)+1)</f>
        <v>97</v>
      </c>
      <c r="X1632">
        <f t="shared" ref="X1632:X1695" si="522">FLOOR(T1632/256,1) - V1632*100-U1632*6000</f>
        <v>93</v>
      </c>
      <c r="Y1632">
        <f>INDEX(Testing!$N$17:$N$23,FLOOR(('Frame Table'!T1632-($E$6*V1632)-($E$6*60*U1632))/'Frame Table'!$F$6,1)+1)</f>
        <v>96</v>
      </c>
      <c r="AB1632">
        <f t="shared" si="519"/>
        <v>1624</v>
      </c>
      <c r="AC1632">
        <f t="shared" si="515"/>
        <v>1549296</v>
      </c>
      <c r="AD1632">
        <f t="shared" si="510"/>
        <v>1</v>
      </c>
      <c r="AE1632">
        <f t="shared" si="511"/>
        <v>0</v>
      </c>
      <c r="AF1632">
        <f>INDEX(Testing!$K$17:$K$23,FLOOR(('Frame Table'!AC1632-($E$6*AE1632)-($E$6*60*AD1632))/'Frame Table'!$F$6,1)+1)</f>
        <v>61</v>
      </c>
      <c r="AG1632">
        <f t="shared" ref="AG1632:AG1695" si="523">FLOOR(AC1632/256,1) - AE1632*100-AD1632*6000</f>
        <v>51</v>
      </c>
      <c r="AH1632">
        <f>INDEX(Testing!$N$17:$N$23,FLOOR(('Frame Table'!AC1632-($E$6*AE1632)-($E$6*60*AD1632))/'Frame Table'!$F$6,1)+1)</f>
        <v>58</v>
      </c>
    </row>
    <row r="1633" spans="1:34" x14ac:dyDescent="0.25">
      <c r="A1633">
        <f t="shared" si="516"/>
        <v>1625</v>
      </c>
      <c r="B1633">
        <f t="shared" si="512"/>
        <v>2068625</v>
      </c>
      <c r="C1633">
        <f t="shared" si="504"/>
        <v>1</v>
      </c>
      <c r="D1633">
        <f t="shared" si="505"/>
        <v>20</v>
      </c>
      <c r="E1633">
        <f>INDEX(Testing!$K$17:$K$23,FLOOR(('Frame Table'!B1633-($E$6*D1633)-($E$6*60*C1633))/'Frame Table'!$F$6,1)+1)</f>
        <v>97</v>
      </c>
      <c r="F1633">
        <f t="shared" si="520"/>
        <v>80</v>
      </c>
      <c r="G1633">
        <f>INDEX(Testing!$N$17:$N$23,FLOOR(('Frame Table'!B1633-($E$6*D1633)-($E$6*60*C1633))/'Frame Table'!$F$6,1)+1)</f>
        <v>96</v>
      </c>
      <c r="J1633">
        <f t="shared" si="517"/>
        <v>1625</v>
      </c>
      <c r="K1633">
        <f t="shared" si="513"/>
        <v>1772875</v>
      </c>
      <c r="L1633">
        <f t="shared" si="506"/>
        <v>1</v>
      </c>
      <c r="M1633">
        <f t="shared" si="507"/>
        <v>9</v>
      </c>
      <c r="N1633">
        <f>INDEX(Testing!$K$17:$K$23,FLOOR(('Frame Table'!K1633-($E$6*M1633)-($E$6*60*L1633))/'Frame Table'!$F$6,1)+1)</f>
        <v>25</v>
      </c>
      <c r="O1633">
        <f t="shared" si="521"/>
        <v>25</v>
      </c>
      <c r="P1633">
        <f>INDEX(Testing!$N$17:$N$23,FLOOR(('Frame Table'!K1633-($E$6*M1633)-($E$6*60*L1633))/'Frame Table'!$F$6,1)+1)</f>
        <v>19</v>
      </c>
      <c r="S1633">
        <f t="shared" si="518"/>
        <v>1625</v>
      </c>
      <c r="T1633">
        <f t="shared" si="514"/>
        <v>2483000</v>
      </c>
      <c r="U1633">
        <f t="shared" si="508"/>
        <v>1</v>
      </c>
      <c r="V1633">
        <f t="shared" si="509"/>
        <v>36</v>
      </c>
      <c r="W1633">
        <f>INDEX(Testing!$K$17:$K$23,FLOOR(('Frame Table'!T1633-($E$6*V1633)-($E$6*60*U1633))/'Frame Table'!$F$6,1)+1)</f>
        <v>99</v>
      </c>
      <c r="X1633">
        <f t="shared" si="522"/>
        <v>99</v>
      </c>
      <c r="Y1633">
        <f>INDEX(Testing!$N$17:$N$23,FLOOR(('Frame Table'!T1633-($E$6*V1633)-($E$6*60*U1633))/'Frame Table'!$F$6,1)+1)</f>
        <v>99</v>
      </c>
      <c r="AB1633">
        <f t="shared" si="519"/>
        <v>1625</v>
      </c>
      <c r="AC1633">
        <f t="shared" si="515"/>
        <v>1550250</v>
      </c>
      <c r="AD1633">
        <f t="shared" si="510"/>
        <v>1</v>
      </c>
      <c r="AE1633">
        <f t="shared" si="511"/>
        <v>0</v>
      </c>
      <c r="AF1633">
        <f>INDEX(Testing!$K$17:$K$23,FLOOR(('Frame Table'!AC1633-($E$6*AE1633)-($E$6*60*AD1633))/'Frame Table'!$F$6,1)+1)</f>
        <v>61</v>
      </c>
      <c r="AG1633">
        <f t="shared" si="523"/>
        <v>55</v>
      </c>
      <c r="AH1633">
        <f>INDEX(Testing!$N$17:$N$23,FLOOR(('Frame Table'!AC1633-($E$6*AE1633)-($E$6*60*AD1633))/'Frame Table'!$F$6,1)+1)</f>
        <v>58</v>
      </c>
    </row>
    <row r="1634" spans="1:34" x14ac:dyDescent="0.25">
      <c r="A1634">
        <f t="shared" si="516"/>
        <v>1626</v>
      </c>
      <c r="B1634">
        <f t="shared" si="512"/>
        <v>2069898</v>
      </c>
      <c r="C1634">
        <f t="shared" si="504"/>
        <v>1</v>
      </c>
      <c r="D1634">
        <f t="shared" si="505"/>
        <v>20</v>
      </c>
      <c r="E1634">
        <f>INDEX(Testing!$K$17:$K$23,FLOOR(('Frame Table'!B1634-($E$6*D1634)-($E$6*60*C1634))/'Frame Table'!$F$6,1)+1)</f>
        <v>97</v>
      </c>
      <c r="F1634">
        <f t="shared" si="520"/>
        <v>85</v>
      </c>
      <c r="G1634">
        <f>INDEX(Testing!$N$17:$N$23,FLOOR(('Frame Table'!B1634-($E$6*D1634)-($E$6*60*C1634))/'Frame Table'!$F$6,1)+1)</f>
        <v>96</v>
      </c>
      <c r="J1634">
        <f t="shared" si="517"/>
        <v>1626</v>
      </c>
      <c r="K1634">
        <f t="shared" si="513"/>
        <v>1773966</v>
      </c>
      <c r="L1634">
        <f t="shared" si="506"/>
        <v>1</v>
      </c>
      <c r="M1634">
        <f t="shared" si="507"/>
        <v>9</v>
      </c>
      <c r="N1634">
        <f>INDEX(Testing!$K$17:$K$23,FLOOR(('Frame Table'!K1634-($E$6*M1634)-($E$6*60*L1634))/'Frame Table'!$F$6,1)+1)</f>
        <v>25</v>
      </c>
      <c r="O1634">
        <f t="shared" si="521"/>
        <v>29</v>
      </c>
      <c r="P1634">
        <f>INDEX(Testing!$N$17:$N$23,FLOOR(('Frame Table'!K1634-($E$6*M1634)-($E$6*60*L1634))/'Frame Table'!$F$6,1)+1)</f>
        <v>19</v>
      </c>
      <c r="S1634">
        <f t="shared" si="518"/>
        <v>1626</v>
      </c>
      <c r="T1634">
        <f t="shared" si="514"/>
        <v>2484528</v>
      </c>
      <c r="U1634">
        <f t="shared" si="508"/>
        <v>1</v>
      </c>
      <c r="V1634">
        <f t="shared" si="509"/>
        <v>37</v>
      </c>
      <c r="W1634">
        <f>INDEX(Testing!$K$17:$K$23,FLOOR(('Frame Table'!T1634-($E$6*V1634)-($E$6*60*U1634))/'Frame Table'!$F$6,1)+1)</f>
        <v>0</v>
      </c>
      <c r="X1634">
        <f t="shared" si="522"/>
        <v>5</v>
      </c>
      <c r="Y1634">
        <f>INDEX(Testing!$N$17:$N$23,FLOOR(('Frame Table'!T1634-($E$6*V1634)-($E$6*60*U1634))/'Frame Table'!$F$6,1)+1)</f>
        <v>0</v>
      </c>
      <c r="AB1634">
        <f t="shared" si="519"/>
        <v>1626</v>
      </c>
      <c r="AC1634">
        <f t="shared" si="515"/>
        <v>1551204</v>
      </c>
      <c r="AD1634">
        <f t="shared" si="510"/>
        <v>1</v>
      </c>
      <c r="AE1634">
        <f t="shared" si="511"/>
        <v>0</v>
      </c>
      <c r="AF1634">
        <f>INDEX(Testing!$K$17:$K$23,FLOOR(('Frame Table'!AC1634-($E$6*AE1634)-($E$6*60*AD1634))/'Frame Table'!$F$6,1)+1)</f>
        <v>61</v>
      </c>
      <c r="AG1634">
        <f t="shared" si="523"/>
        <v>59</v>
      </c>
      <c r="AH1634">
        <f>INDEX(Testing!$N$17:$N$23,FLOOR(('Frame Table'!AC1634-($E$6*AE1634)-($E$6*60*AD1634))/'Frame Table'!$F$6,1)+1)</f>
        <v>58</v>
      </c>
    </row>
    <row r="1635" spans="1:34" x14ac:dyDescent="0.25">
      <c r="A1635">
        <f t="shared" si="516"/>
        <v>1627</v>
      </c>
      <c r="B1635">
        <f t="shared" si="512"/>
        <v>2071171</v>
      </c>
      <c r="C1635">
        <f t="shared" si="504"/>
        <v>1</v>
      </c>
      <c r="D1635">
        <f t="shared" si="505"/>
        <v>20</v>
      </c>
      <c r="E1635">
        <f>INDEX(Testing!$K$17:$K$23,FLOOR(('Frame Table'!B1635-($E$6*D1635)-($E$6*60*C1635))/'Frame Table'!$F$6,1)+1)</f>
        <v>97</v>
      </c>
      <c r="F1635">
        <f t="shared" si="520"/>
        <v>90</v>
      </c>
      <c r="G1635">
        <f>INDEX(Testing!$N$17:$N$23,FLOOR(('Frame Table'!B1635-($E$6*D1635)-($E$6*60*C1635))/'Frame Table'!$F$6,1)+1)</f>
        <v>96</v>
      </c>
      <c r="J1635">
        <f t="shared" si="517"/>
        <v>1627</v>
      </c>
      <c r="K1635">
        <f t="shared" si="513"/>
        <v>1775057</v>
      </c>
      <c r="L1635">
        <f t="shared" si="506"/>
        <v>1</v>
      </c>
      <c r="M1635">
        <f t="shared" si="507"/>
        <v>9</v>
      </c>
      <c r="N1635">
        <f>INDEX(Testing!$K$17:$K$23,FLOOR(('Frame Table'!K1635-($E$6*M1635)-($E$6*60*L1635))/'Frame Table'!$F$6,1)+1)</f>
        <v>48</v>
      </c>
      <c r="O1635">
        <f t="shared" si="521"/>
        <v>33</v>
      </c>
      <c r="P1635">
        <f>INDEX(Testing!$N$17:$N$23,FLOOR(('Frame Table'!K1635-($E$6*M1635)-($E$6*60*L1635))/'Frame Table'!$F$6,1)+1)</f>
        <v>38</v>
      </c>
      <c r="S1635">
        <f t="shared" si="518"/>
        <v>1627</v>
      </c>
      <c r="T1635">
        <f t="shared" si="514"/>
        <v>2486056</v>
      </c>
      <c r="U1635">
        <f t="shared" si="508"/>
        <v>1</v>
      </c>
      <c r="V1635">
        <f t="shared" si="509"/>
        <v>37</v>
      </c>
      <c r="W1635">
        <f>INDEX(Testing!$K$17:$K$23,FLOOR(('Frame Table'!T1635-($E$6*V1635)-($E$6*60*U1635))/'Frame Table'!$F$6,1)+1)</f>
        <v>0</v>
      </c>
      <c r="X1635">
        <f t="shared" si="522"/>
        <v>11</v>
      </c>
      <c r="Y1635">
        <f>INDEX(Testing!$N$17:$N$23,FLOOR(('Frame Table'!T1635-($E$6*V1635)-($E$6*60*U1635))/'Frame Table'!$F$6,1)+1)</f>
        <v>0</v>
      </c>
      <c r="AB1635">
        <f t="shared" si="519"/>
        <v>1627</v>
      </c>
      <c r="AC1635">
        <f t="shared" si="515"/>
        <v>1552158</v>
      </c>
      <c r="AD1635">
        <f t="shared" si="510"/>
        <v>1</v>
      </c>
      <c r="AE1635">
        <f t="shared" si="511"/>
        <v>0</v>
      </c>
      <c r="AF1635">
        <f>INDEX(Testing!$K$17:$K$23,FLOOR(('Frame Table'!AC1635-($E$6*AE1635)-($E$6*60*AD1635))/'Frame Table'!$F$6,1)+1)</f>
        <v>61</v>
      </c>
      <c r="AG1635">
        <f t="shared" si="523"/>
        <v>63</v>
      </c>
      <c r="AH1635">
        <f>INDEX(Testing!$N$17:$N$23,FLOOR(('Frame Table'!AC1635-($E$6*AE1635)-($E$6*60*AD1635))/'Frame Table'!$F$6,1)+1)</f>
        <v>58</v>
      </c>
    </row>
    <row r="1636" spans="1:34" x14ac:dyDescent="0.25">
      <c r="A1636">
        <f t="shared" si="516"/>
        <v>1628</v>
      </c>
      <c r="B1636">
        <f t="shared" si="512"/>
        <v>2072444</v>
      </c>
      <c r="C1636">
        <f t="shared" si="504"/>
        <v>1</v>
      </c>
      <c r="D1636">
        <f t="shared" si="505"/>
        <v>20</v>
      </c>
      <c r="E1636">
        <f>INDEX(Testing!$K$17:$K$23,FLOOR(('Frame Table'!B1636-($E$6*D1636)-($E$6*60*C1636))/'Frame Table'!$F$6,1)+1)</f>
        <v>97</v>
      </c>
      <c r="F1636">
        <f t="shared" si="520"/>
        <v>95</v>
      </c>
      <c r="G1636">
        <f>INDEX(Testing!$N$17:$N$23,FLOOR(('Frame Table'!B1636-($E$6*D1636)-($E$6*60*C1636))/'Frame Table'!$F$6,1)+1)</f>
        <v>96</v>
      </c>
      <c r="J1636">
        <f t="shared" si="517"/>
        <v>1628</v>
      </c>
      <c r="K1636">
        <f t="shared" si="513"/>
        <v>1776148</v>
      </c>
      <c r="L1636">
        <f t="shared" si="506"/>
        <v>1</v>
      </c>
      <c r="M1636">
        <f t="shared" si="507"/>
        <v>9</v>
      </c>
      <c r="N1636">
        <f>INDEX(Testing!$K$17:$K$23,FLOOR(('Frame Table'!K1636-($E$6*M1636)-($E$6*60*L1636))/'Frame Table'!$F$6,1)+1)</f>
        <v>48</v>
      </c>
      <c r="O1636">
        <f t="shared" si="521"/>
        <v>38</v>
      </c>
      <c r="P1636">
        <f>INDEX(Testing!$N$17:$N$23,FLOOR(('Frame Table'!K1636-($E$6*M1636)-($E$6*60*L1636))/'Frame Table'!$F$6,1)+1)</f>
        <v>38</v>
      </c>
      <c r="S1636">
        <f t="shared" si="518"/>
        <v>1628</v>
      </c>
      <c r="T1636">
        <f t="shared" si="514"/>
        <v>2487584</v>
      </c>
      <c r="U1636">
        <f t="shared" si="508"/>
        <v>1</v>
      </c>
      <c r="V1636">
        <f t="shared" si="509"/>
        <v>37</v>
      </c>
      <c r="W1636">
        <f>INDEX(Testing!$K$17:$K$23,FLOOR(('Frame Table'!T1636-($E$6*V1636)-($E$6*60*U1636))/'Frame Table'!$F$6,1)+1)</f>
        <v>25</v>
      </c>
      <c r="X1636">
        <f t="shared" si="522"/>
        <v>17</v>
      </c>
      <c r="Y1636">
        <f>INDEX(Testing!$N$17:$N$23,FLOOR(('Frame Table'!T1636-($E$6*V1636)-($E$6*60*U1636))/'Frame Table'!$F$6,1)+1)</f>
        <v>19</v>
      </c>
      <c r="AB1636">
        <f t="shared" si="519"/>
        <v>1628</v>
      </c>
      <c r="AC1636">
        <f t="shared" si="515"/>
        <v>1553112</v>
      </c>
      <c r="AD1636">
        <f t="shared" si="510"/>
        <v>1</v>
      </c>
      <c r="AE1636">
        <f t="shared" si="511"/>
        <v>0</v>
      </c>
      <c r="AF1636">
        <f>INDEX(Testing!$K$17:$K$23,FLOOR(('Frame Table'!AC1636-($E$6*AE1636)-($E$6*60*AD1636))/'Frame Table'!$F$6,1)+1)</f>
        <v>82</v>
      </c>
      <c r="AG1636">
        <f t="shared" si="523"/>
        <v>66</v>
      </c>
      <c r="AH1636">
        <f>INDEX(Testing!$N$17:$N$23,FLOOR(('Frame Table'!AC1636-($E$6*AE1636)-($E$6*60*AD1636))/'Frame Table'!$F$6,1)+1)</f>
        <v>77</v>
      </c>
    </row>
    <row r="1637" spans="1:34" x14ac:dyDescent="0.25">
      <c r="A1637">
        <f t="shared" si="516"/>
        <v>1629</v>
      </c>
      <c r="B1637">
        <f t="shared" si="512"/>
        <v>2073717</v>
      </c>
      <c r="C1637">
        <f t="shared" si="504"/>
        <v>1</v>
      </c>
      <c r="D1637">
        <f t="shared" si="505"/>
        <v>21</v>
      </c>
      <c r="E1637">
        <f>INDEX(Testing!$K$17:$K$23,FLOOR(('Frame Table'!B1637-($E$6*D1637)-($E$6*60*C1637))/'Frame Table'!$F$6,1)+1)</f>
        <v>0</v>
      </c>
      <c r="F1637">
        <f t="shared" si="520"/>
        <v>0</v>
      </c>
      <c r="G1637">
        <f>INDEX(Testing!$N$17:$N$23,FLOOR(('Frame Table'!B1637-($E$6*D1637)-($E$6*60*C1637))/'Frame Table'!$F$6,1)+1)</f>
        <v>0</v>
      </c>
      <c r="J1637">
        <f t="shared" si="517"/>
        <v>1629</v>
      </c>
      <c r="K1637">
        <f t="shared" si="513"/>
        <v>1777239</v>
      </c>
      <c r="L1637">
        <f t="shared" si="506"/>
        <v>1</v>
      </c>
      <c r="M1637">
        <f t="shared" si="507"/>
        <v>9</v>
      </c>
      <c r="N1637">
        <f>INDEX(Testing!$K$17:$K$23,FLOOR(('Frame Table'!K1637-($E$6*M1637)-($E$6*60*L1637))/'Frame Table'!$F$6,1)+1)</f>
        <v>48</v>
      </c>
      <c r="O1637">
        <f t="shared" si="521"/>
        <v>42</v>
      </c>
      <c r="P1637">
        <f>INDEX(Testing!$N$17:$N$23,FLOOR(('Frame Table'!K1637-($E$6*M1637)-($E$6*60*L1637))/'Frame Table'!$F$6,1)+1)</f>
        <v>38</v>
      </c>
      <c r="S1637">
        <f t="shared" si="518"/>
        <v>1629</v>
      </c>
      <c r="T1637">
        <f t="shared" si="514"/>
        <v>2489112</v>
      </c>
      <c r="U1637">
        <f t="shared" si="508"/>
        <v>1</v>
      </c>
      <c r="V1637">
        <f t="shared" si="509"/>
        <v>37</v>
      </c>
      <c r="W1637">
        <f>INDEX(Testing!$K$17:$K$23,FLOOR(('Frame Table'!T1637-($E$6*V1637)-($E$6*60*U1637))/'Frame Table'!$F$6,1)+1)</f>
        <v>25</v>
      </c>
      <c r="X1637">
        <f t="shared" si="522"/>
        <v>23</v>
      </c>
      <c r="Y1637">
        <f>INDEX(Testing!$N$17:$N$23,FLOOR(('Frame Table'!T1637-($E$6*V1637)-($E$6*60*U1637))/'Frame Table'!$F$6,1)+1)</f>
        <v>19</v>
      </c>
      <c r="AB1637">
        <f t="shared" si="519"/>
        <v>1629</v>
      </c>
      <c r="AC1637">
        <f t="shared" si="515"/>
        <v>1554066</v>
      </c>
      <c r="AD1637">
        <f t="shared" si="510"/>
        <v>1</v>
      </c>
      <c r="AE1637">
        <f t="shared" si="511"/>
        <v>0</v>
      </c>
      <c r="AF1637">
        <f>INDEX(Testing!$K$17:$K$23,FLOOR(('Frame Table'!AC1637-($E$6*AE1637)-($E$6*60*AD1637))/'Frame Table'!$F$6,1)+1)</f>
        <v>82</v>
      </c>
      <c r="AG1637">
        <f t="shared" si="523"/>
        <v>70</v>
      </c>
      <c r="AH1637">
        <f>INDEX(Testing!$N$17:$N$23,FLOOR(('Frame Table'!AC1637-($E$6*AE1637)-($E$6*60*AD1637))/'Frame Table'!$F$6,1)+1)</f>
        <v>77</v>
      </c>
    </row>
    <row r="1638" spans="1:34" x14ac:dyDescent="0.25">
      <c r="A1638">
        <f t="shared" si="516"/>
        <v>1630</v>
      </c>
      <c r="B1638">
        <f t="shared" si="512"/>
        <v>2074990</v>
      </c>
      <c r="C1638">
        <f t="shared" si="504"/>
        <v>1</v>
      </c>
      <c r="D1638">
        <f t="shared" si="505"/>
        <v>21</v>
      </c>
      <c r="E1638">
        <f>INDEX(Testing!$K$17:$K$23,FLOOR(('Frame Table'!B1638-($E$6*D1638)-($E$6*60*C1638))/'Frame Table'!$F$6,1)+1)</f>
        <v>0</v>
      </c>
      <c r="F1638">
        <f t="shared" si="520"/>
        <v>5</v>
      </c>
      <c r="G1638">
        <f>INDEX(Testing!$N$17:$N$23,FLOOR(('Frame Table'!B1638-($E$6*D1638)-($E$6*60*C1638))/'Frame Table'!$F$6,1)+1)</f>
        <v>0</v>
      </c>
      <c r="J1638">
        <f t="shared" si="517"/>
        <v>1630</v>
      </c>
      <c r="K1638">
        <f t="shared" si="513"/>
        <v>1778330</v>
      </c>
      <c r="L1638">
        <f t="shared" si="506"/>
        <v>1</v>
      </c>
      <c r="M1638">
        <f t="shared" si="507"/>
        <v>9</v>
      </c>
      <c r="N1638">
        <f>INDEX(Testing!$K$17:$K$23,FLOOR(('Frame Table'!K1638-($E$6*M1638)-($E$6*60*L1638))/'Frame Table'!$F$6,1)+1)</f>
        <v>48</v>
      </c>
      <c r="O1638">
        <f t="shared" si="521"/>
        <v>46</v>
      </c>
      <c r="P1638">
        <f>INDEX(Testing!$N$17:$N$23,FLOOR(('Frame Table'!K1638-($E$6*M1638)-($E$6*60*L1638))/'Frame Table'!$F$6,1)+1)</f>
        <v>38</v>
      </c>
      <c r="S1638">
        <f t="shared" si="518"/>
        <v>1630</v>
      </c>
      <c r="T1638">
        <f t="shared" si="514"/>
        <v>2490640</v>
      </c>
      <c r="U1638">
        <f t="shared" si="508"/>
        <v>1</v>
      </c>
      <c r="V1638">
        <f t="shared" si="509"/>
        <v>37</v>
      </c>
      <c r="W1638">
        <f>INDEX(Testing!$K$17:$K$23,FLOOR(('Frame Table'!T1638-($E$6*V1638)-($E$6*60*U1638))/'Frame Table'!$F$6,1)+1)</f>
        <v>25</v>
      </c>
      <c r="X1638">
        <f t="shared" si="522"/>
        <v>29</v>
      </c>
      <c r="Y1638">
        <f>INDEX(Testing!$N$17:$N$23,FLOOR(('Frame Table'!T1638-($E$6*V1638)-($E$6*60*U1638))/'Frame Table'!$F$6,1)+1)</f>
        <v>19</v>
      </c>
      <c r="AB1638">
        <f t="shared" si="519"/>
        <v>1630</v>
      </c>
      <c r="AC1638">
        <f t="shared" si="515"/>
        <v>1555020</v>
      </c>
      <c r="AD1638">
        <f t="shared" si="510"/>
        <v>1</v>
      </c>
      <c r="AE1638">
        <f t="shared" si="511"/>
        <v>0</v>
      </c>
      <c r="AF1638">
        <f>INDEX(Testing!$K$17:$K$23,FLOOR(('Frame Table'!AC1638-($E$6*AE1638)-($E$6*60*AD1638))/'Frame Table'!$F$6,1)+1)</f>
        <v>82</v>
      </c>
      <c r="AG1638">
        <f t="shared" si="523"/>
        <v>74</v>
      </c>
      <c r="AH1638">
        <f>INDEX(Testing!$N$17:$N$23,FLOOR(('Frame Table'!AC1638-($E$6*AE1638)-($E$6*60*AD1638))/'Frame Table'!$F$6,1)+1)</f>
        <v>77</v>
      </c>
    </row>
    <row r="1639" spans="1:34" x14ac:dyDescent="0.25">
      <c r="A1639">
        <f t="shared" si="516"/>
        <v>1631</v>
      </c>
      <c r="B1639">
        <f t="shared" si="512"/>
        <v>2076263</v>
      </c>
      <c r="C1639">
        <f t="shared" si="504"/>
        <v>1</v>
      </c>
      <c r="D1639">
        <f t="shared" si="505"/>
        <v>21</v>
      </c>
      <c r="E1639">
        <f>INDEX(Testing!$K$17:$K$23,FLOOR(('Frame Table'!B1639-($E$6*D1639)-($E$6*60*C1639))/'Frame Table'!$F$6,1)+1)</f>
        <v>0</v>
      </c>
      <c r="F1639">
        <f t="shared" si="520"/>
        <v>10</v>
      </c>
      <c r="G1639">
        <f>INDEX(Testing!$N$17:$N$23,FLOOR(('Frame Table'!B1639-($E$6*D1639)-($E$6*60*C1639))/'Frame Table'!$F$6,1)+1)</f>
        <v>0</v>
      </c>
      <c r="J1639">
        <f t="shared" si="517"/>
        <v>1631</v>
      </c>
      <c r="K1639">
        <f t="shared" si="513"/>
        <v>1779421</v>
      </c>
      <c r="L1639">
        <f t="shared" si="506"/>
        <v>1</v>
      </c>
      <c r="M1639">
        <f t="shared" si="507"/>
        <v>9</v>
      </c>
      <c r="N1639">
        <f>INDEX(Testing!$K$17:$K$23,FLOOR(('Frame Table'!K1639-($E$6*M1639)-($E$6*60*L1639))/'Frame Table'!$F$6,1)+1)</f>
        <v>61</v>
      </c>
      <c r="O1639">
        <f t="shared" si="521"/>
        <v>50</v>
      </c>
      <c r="P1639">
        <f>INDEX(Testing!$N$17:$N$23,FLOOR(('Frame Table'!K1639-($E$6*M1639)-($E$6*60*L1639))/'Frame Table'!$F$6,1)+1)</f>
        <v>58</v>
      </c>
      <c r="S1639">
        <f t="shared" si="518"/>
        <v>1631</v>
      </c>
      <c r="T1639">
        <f t="shared" si="514"/>
        <v>2492168</v>
      </c>
      <c r="U1639">
        <f t="shared" si="508"/>
        <v>1</v>
      </c>
      <c r="V1639">
        <f t="shared" si="509"/>
        <v>37</v>
      </c>
      <c r="W1639">
        <f>INDEX(Testing!$K$17:$K$23,FLOOR(('Frame Table'!T1639-($E$6*V1639)-($E$6*60*U1639))/'Frame Table'!$F$6,1)+1)</f>
        <v>48</v>
      </c>
      <c r="X1639">
        <f t="shared" si="522"/>
        <v>35</v>
      </c>
      <c r="Y1639">
        <f>INDEX(Testing!$N$17:$N$23,FLOOR(('Frame Table'!T1639-($E$6*V1639)-($E$6*60*U1639))/'Frame Table'!$F$6,1)+1)</f>
        <v>38</v>
      </c>
      <c r="AB1639">
        <f t="shared" si="519"/>
        <v>1631</v>
      </c>
      <c r="AC1639">
        <f t="shared" si="515"/>
        <v>1555974</v>
      </c>
      <c r="AD1639">
        <f t="shared" si="510"/>
        <v>1</v>
      </c>
      <c r="AE1639">
        <f t="shared" si="511"/>
        <v>0</v>
      </c>
      <c r="AF1639">
        <f>INDEX(Testing!$K$17:$K$23,FLOOR(('Frame Table'!AC1639-($E$6*AE1639)-($E$6*60*AD1639))/'Frame Table'!$F$6,1)+1)</f>
        <v>82</v>
      </c>
      <c r="AG1639">
        <f t="shared" si="523"/>
        <v>78</v>
      </c>
      <c r="AH1639">
        <f>INDEX(Testing!$N$17:$N$23,FLOOR(('Frame Table'!AC1639-($E$6*AE1639)-($E$6*60*AD1639))/'Frame Table'!$F$6,1)+1)</f>
        <v>77</v>
      </c>
    </row>
    <row r="1640" spans="1:34" x14ac:dyDescent="0.25">
      <c r="A1640">
        <f t="shared" si="516"/>
        <v>1632</v>
      </c>
      <c r="B1640">
        <f t="shared" si="512"/>
        <v>2077536</v>
      </c>
      <c r="C1640">
        <f t="shared" si="504"/>
        <v>1</v>
      </c>
      <c r="D1640">
        <f t="shared" si="505"/>
        <v>21</v>
      </c>
      <c r="E1640">
        <f>INDEX(Testing!$K$17:$K$23,FLOOR(('Frame Table'!B1640-($E$6*D1640)-($E$6*60*C1640))/'Frame Table'!$F$6,1)+1)</f>
        <v>0</v>
      </c>
      <c r="F1640">
        <f t="shared" si="520"/>
        <v>15</v>
      </c>
      <c r="G1640">
        <f>INDEX(Testing!$N$17:$N$23,FLOOR(('Frame Table'!B1640-($E$6*D1640)-($E$6*60*C1640))/'Frame Table'!$F$6,1)+1)</f>
        <v>0</v>
      </c>
      <c r="J1640">
        <f t="shared" si="517"/>
        <v>1632</v>
      </c>
      <c r="K1640">
        <f t="shared" si="513"/>
        <v>1780512</v>
      </c>
      <c r="L1640">
        <f t="shared" si="506"/>
        <v>1</v>
      </c>
      <c r="M1640">
        <f t="shared" si="507"/>
        <v>9</v>
      </c>
      <c r="N1640">
        <f>INDEX(Testing!$K$17:$K$23,FLOOR(('Frame Table'!K1640-($E$6*M1640)-($E$6*60*L1640))/'Frame Table'!$F$6,1)+1)</f>
        <v>61</v>
      </c>
      <c r="O1640">
        <f t="shared" si="521"/>
        <v>55</v>
      </c>
      <c r="P1640">
        <f>INDEX(Testing!$N$17:$N$23,FLOOR(('Frame Table'!K1640-($E$6*M1640)-($E$6*60*L1640))/'Frame Table'!$F$6,1)+1)</f>
        <v>58</v>
      </c>
      <c r="S1640">
        <f t="shared" si="518"/>
        <v>1632</v>
      </c>
      <c r="T1640">
        <f t="shared" si="514"/>
        <v>2493696</v>
      </c>
      <c r="U1640">
        <f t="shared" si="508"/>
        <v>1</v>
      </c>
      <c r="V1640">
        <f t="shared" si="509"/>
        <v>37</v>
      </c>
      <c r="W1640">
        <f>INDEX(Testing!$K$17:$K$23,FLOOR(('Frame Table'!T1640-($E$6*V1640)-($E$6*60*U1640))/'Frame Table'!$F$6,1)+1)</f>
        <v>48</v>
      </c>
      <c r="X1640">
        <f t="shared" si="522"/>
        <v>41</v>
      </c>
      <c r="Y1640">
        <f>INDEX(Testing!$N$17:$N$23,FLOOR(('Frame Table'!T1640-($E$6*V1640)-($E$6*60*U1640))/'Frame Table'!$F$6,1)+1)</f>
        <v>38</v>
      </c>
      <c r="AB1640">
        <f t="shared" si="519"/>
        <v>1632</v>
      </c>
      <c r="AC1640">
        <f t="shared" si="515"/>
        <v>1556928</v>
      </c>
      <c r="AD1640">
        <f t="shared" si="510"/>
        <v>1</v>
      </c>
      <c r="AE1640">
        <f t="shared" si="511"/>
        <v>0</v>
      </c>
      <c r="AF1640">
        <f>INDEX(Testing!$K$17:$K$23,FLOOR(('Frame Table'!AC1640-($E$6*AE1640)-($E$6*60*AD1640))/'Frame Table'!$F$6,1)+1)</f>
        <v>97</v>
      </c>
      <c r="AG1640">
        <f t="shared" si="523"/>
        <v>81</v>
      </c>
      <c r="AH1640">
        <f>INDEX(Testing!$N$17:$N$23,FLOOR(('Frame Table'!AC1640-($E$6*AE1640)-($E$6*60*AD1640))/'Frame Table'!$F$6,1)+1)</f>
        <v>96</v>
      </c>
    </row>
    <row r="1641" spans="1:34" x14ac:dyDescent="0.25">
      <c r="A1641">
        <f t="shared" si="516"/>
        <v>1633</v>
      </c>
      <c r="B1641">
        <f t="shared" si="512"/>
        <v>2078809</v>
      </c>
      <c r="C1641">
        <f t="shared" si="504"/>
        <v>1</v>
      </c>
      <c r="D1641">
        <f t="shared" si="505"/>
        <v>21</v>
      </c>
      <c r="E1641">
        <f>INDEX(Testing!$K$17:$K$23,FLOOR(('Frame Table'!B1641-($E$6*D1641)-($E$6*60*C1641))/'Frame Table'!$F$6,1)+1)</f>
        <v>25</v>
      </c>
      <c r="F1641">
        <f t="shared" si="520"/>
        <v>20</v>
      </c>
      <c r="G1641">
        <f>INDEX(Testing!$N$17:$N$23,FLOOR(('Frame Table'!B1641-($E$6*D1641)-($E$6*60*C1641))/'Frame Table'!$F$6,1)+1)</f>
        <v>19</v>
      </c>
      <c r="J1641">
        <f t="shared" si="517"/>
        <v>1633</v>
      </c>
      <c r="K1641">
        <f t="shared" si="513"/>
        <v>1781603</v>
      </c>
      <c r="L1641">
        <f t="shared" si="506"/>
        <v>1</v>
      </c>
      <c r="M1641">
        <f t="shared" si="507"/>
        <v>9</v>
      </c>
      <c r="N1641">
        <f>INDEX(Testing!$K$17:$K$23,FLOOR(('Frame Table'!K1641-($E$6*M1641)-($E$6*60*L1641))/'Frame Table'!$F$6,1)+1)</f>
        <v>61</v>
      </c>
      <c r="O1641">
        <f t="shared" si="521"/>
        <v>59</v>
      </c>
      <c r="P1641">
        <f>INDEX(Testing!$N$17:$N$23,FLOOR(('Frame Table'!K1641-($E$6*M1641)-($E$6*60*L1641))/'Frame Table'!$F$6,1)+1)</f>
        <v>58</v>
      </c>
      <c r="S1641">
        <f t="shared" si="518"/>
        <v>1633</v>
      </c>
      <c r="T1641">
        <f t="shared" si="514"/>
        <v>2495224</v>
      </c>
      <c r="U1641">
        <f t="shared" si="508"/>
        <v>1</v>
      </c>
      <c r="V1641">
        <f t="shared" si="509"/>
        <v>37</v>
      </c>
      <c r="W1641">
        <f>INDEX(Testing!$K$17:$K$23,FLOOR(('Frame Table'!T1641-($E$6*V1641)-($E$6*60*U1641))/'Frame Table'!$F$6,1)+1)</f>
        <v>48</v>
      </c>
      <c r="X1641">
        <f t="shared" si="522"/>
        <v>46</v>
      </c>
      <c r="Y1641">
        <f>INDEX(Testing!$N$17:$N$23,FLOOR(('Frame Table'!T1641-($E$6*V1641)-($E$6*60*U1641))/'Frame Table'!$F$6,1)+1)</f>
        <v>38</v>
      </c>
      <c r="AB1641">
        <f t="shared" si="519"/>
        <v>1633</v>
      </c>
      <c r="AC1641">
        <f t="shared" si="515"/>
        <v>1557882</v>
      </c>
      <c r="AD1641">
        <f t="shared" si="510"/>
        <v>1</v>
      </c>
      <c r="AE1641">
        <f t="shared" si="511"/>
        <v>0</v>
      </c>
      <c r="AF1641">
        <f>INDEX(Testing!$K$17:$K$23,FLOOR(('Frame Table'!AC1641-($E$6*AE1641)-($E$6*60*AD1641))/'Frame Table'!$F$6,1)+1)</f>
        <v>97</v>
      </c>
      <c r="AG1641">
        <f t="shared" si="523"/>
        <v>85</v>
      </c>
      <c r="AH1641">
        <f>INDEX(Testing!$N$17:$N$23,FLOOR(('Frame Table'!AC1641-($E$6*AE1641)-($E$6*60*AD1641))/'Frame Table'!$F$6,1)+1)</f>
        <v>96</v>
      </c>
    </row>
    <row r="1642" spans="1:34" x14ac:dyDescent="0.25">
      <c r="A1642">
        <f t="shared" si="516"/>
        <v>1634</v>
      </c>
      <c r="B1642">
        <f t="shared" si="512"/>
        <v>2080082</v>
      </c>
      <c r="C1642">
        <f t="shared" si="504"/>
        <v>1</v>
      </c>
      <c r="D1642">
        <f t="shared" si="505"/>
        <v>21</v>
      </c>
      <c r="E1642">
        <f>INDEX(Testing!$K$17:$K$23,FLOOR(('Frame Table'!B1642-($E$6*D1642)-($E$6*60*C1642))/'Frame Table'!$F$6,1)+1)</f>
        <v>25</v>
      </c>
      <c r="F1642">
        <f t="shared" si="520"/>
        <v>25</v>
      </c>
      <c r="G1642">
        <f>INDEX(Testing!$N$17:$N$23,FLOOR(('Frame Table'!B1642-($E$6*D1642)-($E$6*60*C1642))/'Frame Table'!$F$6,1)+1)</f>
        <v>19</v>
      </c>
      <c r="J1642">
        <f t="shared" si="517"/>
        <v>1634</v>
      </c>
      <c r="K1642">
        <f t="shared" si="513"/>
        <v>1782694</v>
      </c>
      <c r="L1642">
        <f t="shared" si="506"/>
        <v>1</v>
      </c>
      <c r="M1642">
        <f t="shared" si="507"/>
        <v>9</v>
      </c>
      <c r="N1642">
        <f>INDEX(Testing!$K$17:$K$23,FLOOR(('Frame Table'!K1642-($E$6*M1642)-($E$6*60*L1642))/'Frame Table'!$F$6,1)+1)</f>
        <v>61</v>
      </c>
      <c r="O1642">
        <f t="shared" si="521"/>
        <v>63</v>
      </c>
      <c r="P1642">
        <f>INDEX(Testing!$N$17:$N$23,FLOOR(('Frame Table'!K1642-($E$6*M1642)-($E$6*60*L1642))/'Frame Table'!$F$6,1)+1)</f>
        <v>58</v>
      </c>
      <c r="S1642">
        <f t="shared" si="518"/>
        <v>1634</v>
      </c>
      <c r="T1642">
        <f t="shared" si="514"/>
        <v>2496752</v>
      </c>
      <c r="U1642">
        <f t="shared" si="508"/>
        <v>1</v>
      </c>
      <c r="V1642">
        <f t="shared" si="509"/>
        <v>37</v>
      </c>
      <c r="W1642">
        <f>INDEX(Testing!$K$17:$K$23,FLOOR(('Frame Table'!T1642-($E$6*V1642)-($E$6*60*U1642))/'Frame Table'!$F$6,1)+1)</f>
        <v>61</v>
      </c>
      <c r="X1642">
        <f t="shared" si="522"/>
        <v>52</v>
      </c>
      <c r="Y1642">
        <f>INDEX(Testing!$N$17:$N$23,FLOOR(('Frame Table'!T1642-($E$6*V1642)-($E$6*60*U1642))/'Frame Table'!$F$6,1)+1)</f>
        <v>58</v>
      </c>
      <c r="AB1642">
        <f t="shared" si="519"/>
        <v>1634</v>
      </c>
      <c r="AC1642">
        <f t="shared" si="515"/>
        <v>1558836</v>
      </c>
      <c r="AD1642">
        <f t="shared" si="510"/>
        <v>1</v>
      </c>
      <c r="AE1642">
        <f t="shared" si="511"/>
        <v>0</v>
      </c>
      <c r="AF1642">
        <f>INDEX(Testing!$K$17:$K$23,FLOOR(('Frame Table'!AC1642-($E$6*AE1642)-($E$6*60*AD1642))/'Frame Table'!$F$6,1)+1)</f>
        <v>97</v>
      </c>
      <c r="AG1642">
        <f t="shared" si="523"/>
        <v>89</v>
      </c>
      <c r="AH1642">
        <f>INDEX(Testing!$N$17:$N$23,FLOOR(('Frame Table'!AC1642-($E$6*AE1642)-($E$6*60*AD1642))/'Frame Table'!$F$6,1)+1)</f>
        <v>96</v>
      </c>
    </row>
    <row r="1643" spans="1:34" x14ac:dyDescent="0.25">
      <c r="A1643">
        <f t="shared" si="516"/>
        <v>1635</v>
      </c>
      <c r="B1643">
        <f t="shared" si="512"/>
        <v>2081355</v>
      </c>
      <c r="C1643">
        <f t="shared" si="504"/>
        <v>1</v>
      </c>
      <c r="D1643">
        <f t="shared" si="505"/>
        <v>21</v>
      </c>
      <c r="E1643">
        <f>INDEX(Testing!$K$17:$K$23,FLOOR(('Frame Table'!B1643-($E$6*D1643)-($E$6*60*C1643))/'Frame Table'!$F$6,1)+1)</f>
        <v>25</v>
      </c>
      <c r="F1643">
        <f t="shared" si="520"/>
        <v>30</v>
      </c>
      <c r="G1643">
        <f>INDEX(Testing!$N$17:$N$23,FLOOR(('Frame Table'!B1643-($E$6*D1643)-($E$6*60*C1643))/'Frame Table'!$F$6,1)+1)</f>
        <v>19</v>
      </c>
      <c r="J1643">
        <f t="shared" si="517"/>
        <v>1635</v>
      </c>
      <c r="K1643">
        <f t="shared" si="513"/>
        <v>1783785</v>
      </c>
      <c r="L1643">
        <f t="shared" si="506"/>
        <v>1</v>
      </c>
      <c r="M1643">
        <f t="shared" si="507"/>
        <v>9</v>
      </c>
      <c r="N1643">
        <f>INDEX(Testing!$K$17:$K$23,FLOOR(('Frame Table'!K1643-($E$6*M1643)-($E$6*60*L1643))/'Frame Table'!$F$6,1)+1)</f>
        <v>82</v>
      </c>
      <c r="O1643">
        <f t="shared" si="521"/>
        <v>67</v>
      </c>
      <c r="P1643">
        <f>INDEX(Testing!$N$17:$N$23,FLOOR(('Frame Table'!K1643-($E$6*M1643)-($E$6*60*L1643))/'Frame Table'!$F$6,1)+1)</f>
        <v>77</v>
      </c>
      <c r="S1643">
        <f t="shared" si="518"/>
        <v>1635</v>
      </c>
      <c r="T1643">
        <f t="shared" si="514"/>
        <v>2498280</v>
      </c>
      <c r="U1643">
        <f t="shared" si="508"/>
        <v>1</v>
      </c>
      <c r="V1643">
        <f t="shared" si="509"/>
        <v>37</v>
      </c>
      <c r="W1643">
        <f>INDEX(Testing!$K$17:$K$23,FLOOR(('Frame Table'!T1643-($E$6*V1643)-($E$6*60*U1643))/'Frame Table'!$F$6,1)+1)</f>
        <v>61</v>
      </c>
      <c r="X1643">
        <f t="shared" si="522"/>
        <v>58</v>
      </c>
      <c r="Y1643">
        <f>INDEX(Testing!$N$17:$N$23,FLOOR(('Frame Table'!T1643-($E$6*V1643)-($E$6*60*U1643))/'Frame Table'!$F$6,1)+1)</f>
        <v>58</v>
      </c>
      <c r="AB1643">
        <f t="shared" si="519"/>
        <v>1635</v>
      </c>
      <c r="AC1643">
        <f t="shared" si="515"/>
        <v>1559790</v>
      </c>
      <c r="AD1643">
        <f t="shared" si="510"/>
        <v>1</v>
      </c>
      <c r="AE1643">
        <f t="shared" si="511"/>
        <v>0</v>
      </c>
      <c r="AF1643">
        <f>INDEX(Testing!$K$17:$K$23,FLOOR(('Frame Table'!AC1643-($E$6*AE1643)-($E$6*60*AD1643))/'Frame Table'!$F$6,1)+1)</f>
        <v>97</v>
      </c>
      <c r="AG1643">
        <f t="shared" si="523"/>
        <v>92</v>
      </c>
      <c r="AH1643">
        <f>INDEX(Testing!$N$17:$N$23,FLOOR(('Frame Table'!AC1643-($E$6*AE1643)-($E$6*60*AD1643))/'Frame Table'!$F$6,1)+1)</f>
        <v>96</v>
      </c>
    </row>
    <row r="1644" spans="1:34" x14ac:dyDescent="0.25">
      <c r="A1644">
        <f t="shared" si="516"/>
        <v>1636</v>
      </c>
      <c r="B1644">
        <f t="shared" si="512"/>
        <v>2082628</v>
      </c>
      <c r="C1644">
        <f t="shared" si="504"/>
        <v>1</v>
      </c>
      <c r="D1644">
        <f t="shared" si="505"/>
        <v>21</v>
      </c>
      <c r="E1644">
        <f>INDEX(Testing!$K$17:$K$23,FLOOR(('Frame Table'!B1644-($E$6*D1644)-($E$6*60*C1644))/'Frame Table'!$F$6,1)+1)</f>
        <v>48</v>
      </c>
      <c r="F1644">
        <f t="shared" si="520"/>
        <v>35</v>
      </c>
      <c r="G1644">
        <f>INDEX(Testing!$N$17:$N$23,FLOOR(('Frame Table'!B1644-($E$6*D1644)-($E$6*60*C1644))/'Frame Table'!$F$6,1)+1)</f>
        <v>38</v>
      </c>
      <c r="J1644">
        <f t="shared" si="517"/>
        <v>1636</v>
      </c>
      <c r="K1644">
        <f t="shared" si="513"/>
        <v>1784876</v>
      </c>
      <c r="L1644">
        <f t="shared" si="506"/>
        <v>1</v>
      </c>
      <c r="M1644">
        <f t="shared" si="507"/>
        <v>9</v>
      </c>
      <c r="N1644">
        <f>INDEX(Testing!$K$17:$K$23,FLOOR(('Frame Table'!K1644-($E$6*M1644)-($E$6*60*L1644))/'Frame Table'!$F$6,1)+1)</f>
        <v>82</v>
      </c>
      <c r="O1644">
        <f t="shared" si="521"/>
        <v>72</v>
      </c>
      <c r="P1644">
        <f>INDEX(Testing!$N$17:$N$23,FLOOR(('Frame Table'!K1644-($E$6*M1644)-($E$6*60*L1644))/'Frame Table'!$F$6,1)+1)</f>
        <v>77</v>
      </c>
      <c r="S1644">
        <f t="shared" si="518"/>
        <v>1636</v>
      </c>
      <c r="T1644">
        <f t="shared" si="514"/>
        <v>2499808</v>
      </c>
      <c r="U1644">
        <f t="shared" si="508"/>
        <v>1</v>
      </c>
      <c r="V1644">
        <f t="shared" si="509"/>
        <v>37</v>
      </c>
      <c r="W1644">
        <f>INDEX(Testing!$K$17:$K$23,FLOOR(('Frame Table'!T1644-($E$6*V1644)-($E$6*60*U1644))/'Frame Table'!$F$6,1)+1)</f>
        <v>82</v>
      </c>
      <c r="X1644">
        <f t="shared" si="522"/>
        <v>64</v>
      </c>
      <c r="Y1644">
        <f>INDEX(Testing!$N$17:$N$23,FLOOR(('Frame Table'!T1644-($E$6*V1644)-($E$6*60*U1644))/'Frame Table'!$F$6,1)+1)</f>
        <v>77</v>
      </c>
      <c r="AB1644">
        <f t="shared" si="519"/>
        <v>1636</v>
      </c>
      <c r="AC1644">
        <f t="shared" si="515"/>
        <v>1560744</v>
      </c>
      <c r="AD1644">
        <f t="shared" si="510"/>
        <v>1</v>
      </c>
      <c r="AE1644">
        <f t="shared" si="511"/>
        <v>0</v>
      </c>
      <c r="AF1644">
        <f>INDEX(Testing!$K$17:$K$23,FLOOR(('Frame Table'!AC1644-($E$6*AE1644)-($E$6*60*AD1644))/'Frame Table'!$F$6,1)+1)</f>
        <v>99</v>
      </c>
      <c r="AG1644">
        <f t="shared" si="523"/>
        <v>96</v>
      </c>
      <c r="AH1644">
        <f>INDEX(Testing!$N$17:$N$23,FLOOR(('Frame Table'!AC1644-($E$6*AE1644)-($E$6*60*AD1644))/'Frame Table'!$F$6,1)+1)</f>
        <v>99</v>
      </c>
    </row>
    <row r="1645" spans="1:34" x14ac:dyDescent="0.25">
      <c r="A1645">
        <f t="shared" si="516"/>
        <v>1637</v>
      </c>
      <c r="B1645">
        <f t="shared" si="512"/>
        <v>2083901</v>
      </c>
      <c r="C1645">
        <f t="shared" si="504"/>
        <v>1</v>
      </c>
      <c r="D1645">
        <f t="shared" si="505"/>
        <v>21</v>
      </c>
      <c r="E1645">
        <f>INDEX(Testing!$K$17:$K$23,FLOOR(('Frame Table'!B1645-($E$6*D1645)-($E$6*60*C1645))/'Frame Table'!$F$6,1)+1)</f>
        <v>48</v>
      </c>
      <c r="F1645">
        <f t="shared" si="520"/>
        <v>40</v>
      </c>
      <c r="G1645">
        <f>INDEX(Testing!$N$17:$N$23,FLOOR(('Frame Table'!B1645-($E$6*D1645)-($E$6*60*C1645))/'Frame Table'!$F$6,1)+1)</f>
        <v>38</v>
      </c>
      <c r="J1645">
        <f t="shared" si="517"/>
        <v>1637</v>
      </c>
      <c r="K1645">
        <f t="shared" si="513"/>
        <v>1785967</v>
      </c>
      <c r="L1645">
        <f t="shared" si="506"/>
        <v>1</v>
      </c>
      <c r="M1645">
        <f t="shared" si="507"/>
        <v>9</v>
      </c>
      <c r="N1645">
        <f>INDEX(Testing!$K$17:$K$23,FLOOR(('Frame Table'!K1645-($E$6*M1645)-($E$6*60*L1645))/'Frame Table'!$F$6,1)+1)</f>
        <v>82</v>
      </c>
      <c r="O1645">
        <f t="shared" si="521"/>
        <v>76</v>
      </c>
      <c r="P1645">
        <f>INDEX(Testing!$N$17:$N$23,FLOOR(('Frame Table'!K1645-($E$6*M1645)-($E$6*60*L1645))/'Frame Table'!$F$6,1)+1)</f>
        <v>77</v>
      </c>
      <c r="S1645">
        <f t="shared" si="518"/>
        <v>1637</v>
      </c>
      <c r="T1645">
        <f t="shared" si="514"/>
        <v>2501336</v>
      </c>
      <c r="U1645">
        <f t="shared" si="508"/>
        <v>1</v>
      </c>
      <c r="V1645">
        <f t="shared" si="509"/>
        <v>37</v>
      </c>
      <c r="W1645">
        <f>INDEX(Testing!$K$17:$K$23,FLOOR(('Frame Table'!T1645-($E$6*V1645)-($E$6*60*U1645))/'Frame Table'!$F$6,1)+1)</f>
        <v>82</v>
      </c>
      <c r="X1645">
        <f t="shared" si="522"/>
        <v>70</v>
      </c>
      <c r="Y1645">
        <f>INDEX(Testing!$N$17:$N$23,FLOOR(('Frame Table'!T1645-($E$6*V1645)-($E$6*60*U1645))/'Frame Table'!$F$6,1)+1)</f>
        <v>77</v>
      </c>
      <c r="AB1645">
        <f t="shared" si="519"/>
        <v>1637</v>
      </c>
      <c r="AC1645">
        <f t="shared" si="515"/>
        <v>1561698</v>
      </c>
      <c r="AD1645">
        <f t="shared" si="510"/>
        <v>1</v>
      </c>
      <c r="AE1645">
        <f t="shared" si="511"/>
        <v>1</v>
      </c>
      <c r="AF1645">
        <f>INDEX(Testing!$K$17:$K$23,FLOOR(('Frame Table'!AC1645-($E$6*AE1645)-($E$6*60*AD1645))/'Frame Table'!$F$6,1)+1)</f>
        <v>0</v>
      </c>
      <c r="AG1645">
        <f t="shared" si="523"/>
        <v>0</v>
      </c>
      <c r="AH1645">
        <f>INDEX(Testing!$N$17:$N$23,FLOOR(('Frame Table'!AC1645-($E$6*AE1645)-($E$6*60*AD1645))/'Frame Table'!$F$6,1)+1)</f>
        <v>0</v>
      </c>
    </row>
    <row r="1646" spans="1:34" x14ac:dyDescent="0.25">
      <c r="A1646">
        <f t="shared" si="516"/>
        <v>1638</v>
      </c>
      <c r="B1646">
        <f t="shared" si="512"/>
        <v>2085174</v>
      </c>
      <c r="C1646">
        <f t="shared" si="504"/>
        <v>1</v>
      </c>
      <c r="D1646">
        <f t="shared" si="505"/>
        <v>21</v>
      </c>
      <c r="E1646">
        <f>INDEX(Testing!$K$17:$K$23,FLOOR(('Frame Table'!B1646-($E$6*D1646)-($E$6*60*C1646))/'Frame Table'!$F$6,1)+1)</f>
        <v>48</v>
      </c>
      <c r="F1646">
        <f t="shared" si="520"/>
        <v>45</v>
      </c>
      <c r="G1646">
        <f>INDEX(Testing!$N$17:$N$23,FLOOR(('Frame Table'!B1646-($E$6*D1646)-($E$6*60*C1646))/'Frame Table'!$F$6,1)+1)</f>
        <v>38</v>
      </c>
      <c r="J1646">
        <f t="shared" si="517"/>
        <v>1638</v>
      </c>
      <c r="K1646">
        <f t="shared" si="513"/>
        <v>1787058</v>
      </c>
      <c r="L1646">
        <f t="shared" si="506"/>
        <v>1</v>
      </c>
      <c r="M1646">
        <f t="shared" si="507"/>
        <v>9</v>
      </c>
      <c r="N1646">
        <f>INDEX(Testing!$K$17:$K$23,FLOOR(('Frame Table'!K1646-($E$6*M1646)-($E$6*60*L1646))/'Frame Table'!$F$6,1)+1)</f>
        <v>97</v>
      </c>
      <c r="O1646">
        <f t="shared" si="521"/>
        <v>80</v>
      </c>
      <c r="P1646">
        <f>INDEX(Testing!$N$17:$N$23,FLOOR(('Frame Table'!K1646-($E$6*M1646)-($E$6*60*L1646))/'Frame Table'!$F$6,1)+1)</f>
        <v>96</v>
      </c>
      <c r="S1646">
        <f t="shared" si="518"/>
        <v>1638</v>
      </c>
      <c r="T1646">
        <f t="shared" si="514"/>
        <v>2502864</v>
      </c>
      <c r="U1646">
        <f t="shared" si="508"/>
        <v>1</v>
      </c>
      <c r="V1646">
        <f t="shared" si="509"/>
        <v>37</v>
      </c>
      <c r="W1646">
        <f>INDEX(Testing!$K$17:$K$23,FLOOR(('Frame Table'!T1646-($E$6*V1646)-($E$6*60*U1646))/'Frame Table'!$F$6,1)+1)</f>
        <v>82</v>
      </c>
      <c r="X1646">
        <f t="shared" si="522"/>
        <v>76</v>
      </c>
      <c r="Y1646">
        <f>INDEX(Testing!$N$17:$N$23,FLOOR(('Frame Table'!T1646-($E$6*V1646)-($E$6*60*U1646))/'Frame Table'!$F$6,1)+1)</f>
        <v>77</v>
      </c>
      <c r="AB1646">
        <f t="shared" si="519"/>
        <v>1638</v>
      </c>
      <c r="AC1646">
        <f t="shared" si="515"/>
        <v>1562652</v>
      </c>
      <c r="AD1646">
        <f t="shared" si="510"/>
        <v>1</v>
      </c>
      <c r="AE1646">
        <f t="shared" si="511"/>
        <v>1</v>
      </c>
      <c r="AF1646">
        <f>INDEX(Testing!$K$17:$K$23,FLOOR(('Frame Table'!AC1646-($E$6*AE1646)-($E$6*60*AD1646))/'Frame Table'!$F$6,1)+1)</f>
        <v>0</v>
      </c>
      <c r="AG1646">
        <f t="shared" si="523"/>
        <v>4</v>
      </c>
      <c r="AH1646">
        <f>INDEX(Testing!$N$17:$N$23,FLOOR(('Frame Table'!AC1646-($E$6*AE1646)-($E$6*60*AD1646))/'Frame Table'!$F$6,1)+1)</f>
        <v>0</v>
      </c>
    </row>
    <row r="1647" spans="1:34" x14ac:dyDescent="0.25">
      <c r="A1647">
        <f t="shared" si="516"/>
        <v>1639</v>
      </c>
      <c r="B1647">
        <f t="shared" si="512"/>
        <v>2086447</v>
      </c>
      <c r="C1647">
        <f t="shared" si="504"/>
        <v>1</v>
      </c>
      <c r="D1647">
        <f t="shared" si="505"/>
        <v>21</v>
      </c>
      <c r="E1647">
        <f>INDEX(Testing!$K$17:$K$23,FLOOR(('Frame Table'!B1647-($E$6*D1647)-($E$6*60*C1647))/'Frame Table'!$F$6,1)+1)</f>
        <v>61</v>
      </c>
      <c r="F1647">
        <f t="shared" si="520"/>
        <v>50</v>
      </c>
      <c r="G1647">
        <f>INDEX(Testing!$N$17:$N$23,FLOOR(('Frame Table'!B1647-($E$6*D1647)-($E$6*60*C1647))/'Frame Table'!$F$6,1)+1)</f>
        <v>58</v>
      </c>
      <c r="J1647">
        <f t="shared" si="517"/>
        <v>1639</v>
      </c>
      <c r="K1647">
        <f t="shared" si="513"/>
        <v>1788149</v>
      </c>
      <c r="L1647">
        <f t="shared" si="506"/>
        <v>1</v>
      </c>
      <c r="M1647">
        <f t="shared" si="507"/>
        <v>9</v>
      </c>
      <c r="N1647">
        <f>INDEX(Testing!$K$17:$K$23,FLOOR(('Frame Table'!K1647-($E$6*M1647)-($E$6*60*L1647))/'Frame Table'!$F$6,1)+1)</f>
        <v>97</v>
      </c>
      <c r="O1647">
        <f t="shared" si="521"/>
        <v>84</v>
      </c>
      <c r="P1647">
        <f>INDEX(Testing!$N$17:$N$23,FLOOR(('Frame Table'!K1647-($E$6*M1647)-($E$6*60*L1647))/'Frame Table'!$F$6,1)+1)</f>
        <v>96</v>
      </c>
      <c r="S1647">
        <f t="shared" si="518"/>
        <v>1639</v>
      </c>
      <c r="T1647">
        <f t="shared" si="514"/>
        <v>2504392</v>
      </c>
      <c r="U1647">
        <f t="shared" si="508"/>
        <v>1</v>
      </c>
      <c r="V1647">
        <f t="shared" si="509"/>
        <v>37</v>
      </c>
      <c r="W1647">
        <f>INDEX(Testing!$K$17:$K$23,FLOOR(('Frame Table'!T1647-($E$6*V1647)-($E$6*60*U1647))/'Frame Table'!$F$6,1)+1)</f>
        <v>97</v>
      </c>
      <c r="X1647">
        <f t="shared" si="522"/>
        <v>82</v>
      </c>
      <c r="Y1647">
        <f>INDEX(Testing!$N$17:$N$23,FLOOR(('Frame Table'!T1647-($E$6*V1647)-($E$6*60*U1647))/'Frame Table'!$F$6,1)+1)</f>
        <v>96</v>
      </c>
      <c r="AB1647">
        <f t="shared" si="519"/>
        <v>1639</v>
      </c>
      <c r="AC1647">
        <f t="shared" si="515"/>
        <v>1563606</v>
      </c>
      <c r="AD1647">
        <f t="shared" si="510"/>
        <v>1</v>
      </c>
      <c r="AE1647">
        <f t="shared" si="511"/>
        <v>1</v>
      </c>
      <c r="AF1647">
        <f>INDEX(Testing!$K$17:$K$23,FLOOR(('Frame Table'!AC1647-($E$6*AE1647)-($E$6*60*AD1647))/'Frame Table'!$F$6,1)+1)</f>
        <v>0</v>
      </c>
      <c r="AG1647">
        <f t="shared" si="523"/>
        <v>7</v>
      </c>
      <c r="AH1647">
        <f>INDEX(Testing!$N$17:$N$23,FLOOR(('Frame Table'!AC1647-($E$6*AE1647)-($E$6*60*AD1647))/'Frame Table'!$F$6,1)+1)</f>
        <v>0</v>
      </c>
    </row>
    <row r="1648" spans="1:34" x14ac:dyDescent="0.25">
      <c r="A1648">
        <f t="shared" si="516"/>
        <v>1640</v>
      </c>
      <c r="B1648">
        <f t="shared" si="512"/>
        <v>2087720</v>
      </c>
      <c r="C1648">
        <f t="shared" si="504"/>
        <v>1</v>
      </c>
      <c r="D1648">
        <f t="shared" si="505"/>
        <v>21</v>
      </c>
      <c r="E1648">
        <f>INDEX(Testing!$K$17:$K$23,FLOOR(('Frame Table'!B1648-($E$6*D1648)-($E$6*60*C1648))/'Frame Table'!$F$6,1)+1)</f>
        <v>61</v>
      </c>
      <c r="F1648">
        <f t="shared" si="520"/>
        <v>55</v>
      </c>
      <c r="G1648">
        <f>INDEX(Testing!$N$17:$N$23,FLOOR(('Frame Table'!B1648-($E$6*D1648)-($E$6*60*C1648))/'Frame Table'!$F$6,1)+1)</f>
        <v>58</v>
      </c>
      <c r="J1648">
        <f t="shared" si="517"/>
        <v>1640</v>
      </c>
      <c r="K1648">
        <f t="shared" si="513"/>
        <v>1789240</v>
      </c>
      <c r="L1648">
        <f t="shared" si="506"/>
        <v>1</v>
      </c>
      <c r="M1648">
        <f t="shared" si="507"/>
        <v>9</v>
      </c>
      <c r="N1648">
        <f>INDEX(Testing!$K$17:$K$23,FLOOR(('Frame Table'!K1648-($E$6*M1648)-($E$6*60*L1648))/'Frame Table'!$F$6,1)+1)</f>
        <v>97</v>
      </c>
      <c r="O1648">
        <f t="shared" si="521"/>
        <v>89</v>
      </c>
      <c r="P1648">
        <f>INDEX(Testing!$N$17:$N$23,FLOOR(('Frame Table'!K1648-($E$6*M1648)-($E$6*60*L1648))/'Frame Table'!$F$6,1)+1)</f>
        <v>96</v>
      </c>
      <c r="S1648">
        <f t="shared" si="518"/>
        <v>1640</v>
      </c>
      <c r="T1648">
        <f t="shared" si="514"/>
        <v>2505920</v>
      </c>
      <c r="U1648">
        <f t="shared" si="508"/>
        <v>1</v>
      </c>
      <c r="V1648">
        <f t="shared" si="509"/>
        <v>37</v>
      </c>
      <c r="W1648">
        <f>INDEX(Testing!$K$17:$K$23,FLOOR(('Frame Table'!T1648-($E$6*V1648)-($E$6*60*U1648))/'Frame Table'!$F$6,1)+1)</f>
        <v>97</v>
      </c>
      <c r="X1648">
        <f t="shared" si="522"/>
        <v>88</v>
      </c>
      <c r="Y1648">
        <f>INDEX(Testing!$N$17:$N$23,FLOOR(('Frame Table'!T1648-($E$6*V1648)-($E$6*60*U1648))/'Frame Table'!$F$6,1)+1)</f>
        <v>96</v>
      </c>
      <c r="AB1648">
        <f t="shared" si="519"/>
        <v>1640</v>
      </c>
      <c r="AC1648">
        <f t="shared" si="515"/>
        <v>1564560</v>
      </c>
      <c r="AD1648">
        <f t="shared" si="510"/>
        <v>1</v>
      </c>
      <c r="AE1648">
        <f t="shared" si="511"/>
        <v>1</v>
      </c>
      <c r="AF1648">
        <f>INDEX(Testing!$K$17:$K$23,FLOOR(('Frame Table'!AC1648-($E$6*AE1648)-($E$6*60*AD1648))/'Frame Table'!$F$6,1)+1)</f>
        <v>0</v>
      </c>
      <c r="AG1648">
        <f t="shared" si="523"/>
        <v>11</v>
      </c>
      <c r="AH1648">
        <f>INDEX(Testing!$N$17:$N$23,FLOOR(('Frame Table'!AC1648-($E$6*AE1648)-($E$6*60*AD1648))/'Frame Table'!$F$6,1)+1)</f>
        <v>0</v>
      </c>
    </row>
    <row r="1649" spans="1:34" x14ac:dyDescent="0.25">
      <c r="A1649">
        <f t="shared" si="516"/>
        <v>1641</v>
      </c>
      <c r="B1649">
        <f t="shared" si="512"/>
        <v>2088993</v>
      </c>
      <c r="C1649">
        <f t="shared" si="504"/>
        <v>1</v>
      </c>
      <c r="D1649">
        <f t="shared" si="505"/>
        <v>21</v>
      </c>
      <c r="E1649">
        <f>INDEX(Testing!$K$17:$K$23,FLOOR(('Frame Table'!B1649-($E$6*D1649)-($E$6*60*C1649))/'Frame Table'!$F$6,1)+1)</f>
        <v>61</v>
      </c>
      <c r="F1649">
        <f t="shared" si="520"/>
        <v>60</v>
      </c>
      <c r="G1649">
        <f>INDEX(Testing!$N$17:$N$23,FLOOR(('Frame Table'!B1649-($E$6*D1649)-($E$6*60*C1649))/'Frame Table'!$F$6,1)+1)</f>
        <v>58</v>
      </c>
      <c r="J1649">
        <f t="shared" si="517"/>
        <v>1641</v>
      </c>
      <c r="K1649">
        <f t="shared" si="513"/>
        <v>1790331</v>
      </c>
      <c r="L1649">
        <f t="shared" si="506"/>
        <v>1</v>
      </c>
      <c r="M1649">
        <f t="shared" si="507"/>
        <v>9</v>
      </c>
      <c r="N1649">
        <f>INDEX(Testing!$K$17:$K$23,FLOOR(('Frame Table'!K1649-($E$6*M1649)-($E$6*60*L1649))/'Frame Table'!$F$6,1)+1)</f>
        <v>97</v>
      </c>
      <c r="O1649">
        <f t="shared" si="521"/>
        <v>93</v>
      </c>
      <c r="P1649">
        <f>INDEX(Testing!$N$17:$N$23,FLOOR(('Frame Table'!K1649-($E$6*M1649)-($E$6*60*L1649))/'Frame Table'!$F$6,1)+1)</f>
        <v>96</v>
      </c>
      <c r="S1649">
        <f t="shared" si="518"/>
        <v>1641</v>
      </c>
      <c r="T1649">
        <f t="shared" si="514"/>
        <v>2507448</v>
      </c>
      <c r="U1649">
        <f t="shared" si="508"/>
        <v>1</v>
      </c>
      <c r="V1649">
        <f t="shared" si="509"/>
        <v>37</v>
      </c>
      <c r="W1649">
        <f>INDEX(Testing!$K$17:$K$23,FLOOR(('Frame Table'!T1649-($E$6*V1649)-($E$6*60*U1649))/'Frame Table'!$F$6,1)+1)</f>
        <v>97</v>
      </c>
      <c r="X1649">
        <f t="shared" si="522"/>
        <v>94</v>
      </c>
      <c r="Y1649">
        <f>INDEX(Testing!$N$17:$N$23,FLOOR(('Frame Table'!T1649-($E$6*V1649)-($E$6*60*U1649))/'Frame Table'!$F$6,1)+1)</f>
        <v>96</v>
      </c>
      <c r="AB1649">
        <f t="shared" si="519"/>
        <v>1641</v>
      </c>
      <c r="AC1649">
        <f t="shared" si="515"/>
        <v>1565514</v>
      </c>
      <c r="AD1649">
        <f t="shared" si="510"/>
        <v>1</v>
      </c>
      <c r="AE1649">
        <f t="shared" si="511"/>
        <v>1</v>
      </c>
      <c r="AF1649">
        <f>INDEX(Testing!$K$17:$K$23,FLOOR(('Frame Table'!AC1649-($E$6*AE1649)-($E$6*60*AD1649))/'Frame Table'!$F$6,1)+1)</f>
        <v>0</v>
      </c>
      <c r="AG1649">
        <f t="shared" si="523"/>
        <v>15</v>
      </c>
      <c r="AH1649">
        <f>INDEX(Testing!$N$17:$N$23,FLOOR(('Frame Table'!AC1649-($E$6*AE1649)-($E$6*60*AD1649))/'Frame Table'!$F$6,1)+1)</f>
        <v>0</v>
      </c>
    </row>
    <row r="1650" spans="1:34" x14ac:dyDescent="0.25">
      <c r="A1650">
        <f t="shared" si="516"/>
        <v>1642</v>
      </c>
      <c r="B1650">
        <f t="shared" si="512"/>
        <v>2090266</v>
      </c>
      <c r="C1650">
        <f t="shared" si="504"/>
        <v>1</v>
      </c>
      <c r="D1650">
        <f t="shared" si="505"/>
        <v>21</v>
      </c>
      <c r="E1650">
        <f>INDEX(Testing!$K$17:$K$23,FLOOR(('Frame Table'!B1650-($E$6*D1650)-($E$6*60*C1650))/'Frame Table'!$F$6,1)+1)</f>
        <v>82</v>
      </c>
      <c r="F1650">
        <f t="shared" si="520"/>
        <v>65</v>
      </c>
      <c r="G1650">
        <f>INDEX(Testing!$N$17:$N$23,FLOOR(('Frame Table'!B1650-($E$6*D1650)-($E$6*60*C1650))/'Frame Table'!$F$6,1)+1)</f>
        <v>77</v>
      </c>
      <c r="J1650">
        <f t="shared" si="517"/>
        <v>1642</v>
      </c>
      <c r="K1650">
        <f t="shared" si="513"/>
        <v>1791422</v>
      </c>
      <c r="L1650">
        <f t="shared" si="506"/>
        <v>1</v>
      </c>
      <c r="M1650">
        <f t="shared" si="507"/>
        <v>9</v>
      </c>
      <c r="N1650">
        <f>INDEX(Testing!$K$17:$K$23,FLOOR(('Frame Table'!K1650-($E$6*M1650)-($E$6*60*L1650))/'Frame Table'!$F$6,1)+1)</f>
        <v>99</v>
      </c>
      <c r="O1650">
        <f t="shared" si="521"/>
        <v>97</v>
      </c>
      <c r="P1650">
        <f>INDEX(Testing!$N$17:$N$23,FLOOR(('Frame Table'!K1650-($E$6*M1650)-($E$6*60*L1650))/'Frame Table'!$F$6,1)+1)</f>
        <v>99</v>
      </c>
      <c r="S1650">
        <f t="shared" si="518"/>
        <v>1642</v>
      </c>
      <c r="T1650">
        <f t="shared" si="514"/>
        <v>2508976</v>
      </c>
      <c r="U1650">
        <f t="shared" si="508"/>
        <v>1</v>
      </c>
      <c r="V1650">
        <f t="shared" si="509"/>
        <v>38</v>
      </c>
      <c r="W1650">
        <f>INDEX(Testing!$K$17:$K$23,FLOOR(('Frame Table'!T1650-($E$6*V1650)-($E$6*60*U1650))/'Frame Table'!$F$6,1)+1)</f>
        <v>0</v>
      </c>
      <c r="X1650">
        <f t="shared" si="522"/>
        <v>0</v>
      </c>
      <c r="Y1650">
        <f>INDEX(Testing!$N$17:$N$23,FLOOR(('Frame Table'!T1650-($E$6*V1650)-($E$6*60*U1650))/'Frame Table'!$F$6,1)+1)</f>
        <v>0</v>
      </c>
      <c r="AB1650">
        <f t="shared" si="519"/>
        <v>1642</v>
      </c>
      <c r="AC1650">
        <f t="shared" si="515"/>
        <v>1566468</v>
      </c>
      <c r="AD1650">
        <f t="shared" si="510"/>
        <v>1</v>
      </c>
      <c r="AE1650">
        <f t="shared" si="511"/>
        <v>1</v>
      </c>
      <c r="AF1650">
        <f>INDEX(Testing!$K$17:$K$23,FLOOR(('Frame Table'!AC1650-($E$6*AE1650)-($E$6*60*AD1650))/'Frame Table'!$F$6,1)+1)</f>
        <v>25</v>
      </c>
      <c r="AG1650">
        <f t="shared" si="523"/>
        <v>19</v>
      </c>
      <c r="AH1650">
        <f>INDEX(Testing!$N$17:$N$23,FLOOR(('Frame Table'!AC1650-($E$6*AE1650)-($E$6*60*AD1650))/'Frame Table'!$F$6,1)+1)</f>
        <v>19</v>
      </c>
    </row>
    <row r="1651" spans="1:34" x14ac:dyDescent="0.25">
      <c r="A1651">
        <f t="shared" si="516"/>
        <v>1643</v>
      </c>
      <c r="B1651">
        <f t="shared" si="512"/>
        <v>2091539</v>
      </c>
      <c r="C1651">
        <f t="shared" si="504"/>
        <v>1</v>
      </c>
      <c r="D1651">
        <f t="shared" si="505"/>
        <v>21</v>
      </c>
      <c r="E1651">
        <f>INDEX(Testing!$K$17:$K$23,FLOOR(('Frame Table'!B1651-($E$6*D1651)-($E$6*60*C1651))/'Frame Table'!$F$6,1)+1)</f>
        <v>82</v>
      </c>
      <c r="F1651">
        <f t="shared" si="520"/>
        <v>70</v>
      </c>
      <c r="G1651">
        <f>INDEX(Testing!$N$17:$N$23,FLOOR(('Frame Table'!B1651-($E$6*D1651)-($E$6*60*C1651))/'Frame Table'!$F$6,1)+1)</f>
        <v>77</v>
      </c>
      <c r="J1651">
        <f t="shared" si="517"/>
        <v>1643</v>
      </c>
      <c r="K1651">
        <f t="shared" si="513"/>
        <v>1792513</v>
      </c>
      <c r="L1651">
        <f t="shared" si="506"/>
        <v>1</v>
      </c>
      <c r="M1651">
        <f t="shared" si="507"/>
        <v>10</v>
      </c>
      <c r="N1651">
        <f>INDEX(Testing!$K$17:$K$23,FLOOR(('Frame Table'!K1651-($E$6*M1651)-($E$6*60*L1651))/'Frame Table'!$F$6,1)+1)</f>
        <v>0</v>
      </c>
      <c r="O1651">
        <f t="shared" si="521"/>
        <v>2</v>
      </c>
      <c r="P1651">
        <f>INDEX(Testing!$N$17:$N$23,FLOOR(('Frame Table'!K1651-($E$6*M1651)-($E$6*60*L1651))/'Frame Table'!$F$6,1)+1)</f>
        <v>0</v>
      </c>
      <c r="S1651">
        <f t="shared" si="518"/>
        <v>1643</v>
      </c>
      <c r="T1651">
        <f t="shared" si="514"/>
        <v>2510504</v>
      </c>
      <c r="U1651">
        <f t="shared" si="508"/>
        <v>1</v>
      </c>
      <c r="V1651">
        <f t="shared" si="509"/>
        <v>38</v>
      </c>
      <c r="W1651">
        <f>INDEX(Testing!$K$17:$K$23,FLOOR(('Frame Table'!T1651-($E$6*V1651)-($E$6*60*U1651))/'Frame Table'!$F$6,1)+1)</f>
        <v>0</v>
      </c>
      <c r="X1651">
        <f t="shared" si="522"/>
        <v>6</v>
      </c>
      <c r="Y1651">
        <f>INDEX(Testing!$N$17:$N$23,FLOOR(('Frame Table'!T1651-($E$6*V1651)-($E$6*60*U1651))/'Frame Table'!$F$6,1)+1)</f>
        <v>0</v>
      </c>
      <c r="AB1651">
        <f t="shared" si="519"/>
        <v>1643</v>
      </c>
      <c r="AC1651">
        <f t="shared" si="515"/>
        <v>1567422</v>
      </c>
      <c r="AD1651">
        <f t="shared" si="510"/>
        <v>1</v>
      </c>
      <c r="AE1651">
        <f t="shared" si="511"/>
        <v>1</v>
      </c>
      <c r="AF1651">
        <f>INDEX(Testing!$K$17:$K$23,FLOOR(('Frame Table'!AC1651-($E$6*AE1651)-($E$6*60*AD1651))/'Frame Table'!$F$6,1)+1)</f>
        <v>25</v>
      </c>
      <c r="AG1651">
        <f t="shared" si="523"/>
        <v>22</v>
      </c>
      <c r="AH1651">
        <f>INDEX(Testing!$N$17:$N$23,FLOOR(('Frame Table'!AC1651-($E$6*AE1651)-($E$6*60*AD1651))/'Frame Table'!$F$6,1)+1)</f>
        <v>19</v>
      </c>
    </row>
    <row r="1652" spans="1:34" x14ac:dyDescent="0.25">
      <c r="A1652">
        <f t="shared" si="516"/>
        <v>1644</v>
      </c>
      <c r="B1652">
        <f t="shared" si="512"/>
        <v>2092812</v>
      </c>
      <c r="C1652">
        <f t="shared" si="504"/>
        <v>1</v>
      </c>
      <c r="D1652">
        <f t="shared" si="505"/>
        <v>21</v>
      </c>
      <c r="E1652">
        <f>INDEX(Testing!$K$17:$K$23,FLOOR(('Frame Table'!B1652-($E$6*D1652)-($E$6*60*C1652))/'Frame Table'!$F$6,1)+1)</f>
        <v>82</v>
      </c>
      <c r="F1652">
        <f t="shared" si="520"/>
        <v>75</v>
      </c>
      <c r="G1652">
        <f>INDEX(Testing!$N$17:$N$23,FLOOR(('Frame Table'!B1652-($E$6*D1652)-($E$6*60*C1652))/'Frame Table'!$F$6,1)+1)</f>
        <v>77</v>
      </c>
      <c r="J1652">
        <f t="shared" si="517"/>
        <v>1644</v>
      </c>
      <c r="K1652">
        <f t="shared" si="513"/>
        <v>1793604</v>
      </c>
      <c r="L1652">
        <f t="shared" si="506"/>
        <v>1</v>
      </c>
      <c r="M1652">
        <f t="shared" si="507"/>
        <v>10</v>
      </c>
      <c r="N1652">
        <f>INDEX(Testing!$K$17:$K$23,FLOOR(('Frame Table'!K1652-($E$6*M1652)-($E$6*60*L1652))/'Frame Table'!$F$6,1)+1)</f>
        <v>0</v>
      </c>
      <c r="O1652">
        <f t="shared" si="521"/>
        <v>6</v>
      </c>
      <c r="P1652">
        <f>INDEX(Testing!$N$17:$N$23,FLOOR(('Frame Table'!K1652-($E$6*M1652)-($E$6*60*L1652))/'Frame Table'!$F$6,1)+1)</f>
        <v>0</v>
      </c>
      <c r="S1652">
        <f t="shared" si="518"/>
        <v>1644</v>
      </c>
      <c r="T1652">
        <f t="shared" si="514"/>
        <v>2512032</v>
      </c>
      <c r="U1652">
        <f t="shared" si="508"/>
        <v>1</v>
      </c>
      <c r="V1652">
        <f t="shared" si="509"/>
        <v>38</v>
      </c>
      <c r="W1652">
        <f>INDEX(Testing!$K$17:$K$23,FLOOR(('Frame Table'!T1652-($E$6*V1652)-($E$6*60*U1652))/'Frame Table'!$F$6,1)+1)</f>
        <v>0</v>
      </c>
      <c r="X1652">
        <f t="shared" si="522"/>
        <v>12</v>
      </c>
      <c r="Y1652">
        <f>INDEX(Testing!$N$17:$N$23,FLOOR(('Frame Table'!T1652-($E$6*V1652)-($E$6*60*U1652))/'Frame Table'!$F$6,1)+1)</f>
        <v>0</v>
      </c>
      <c r="AB1652">
        <f t="shared" si="519"/>
        <v>1644</v>
      </c>
      <c r="AC1652">
        <f t="shared" si="515"/>
        <v>1568376</v>
      </c>
      <c r="AD1652">
        <f t="shared" si="510"/>
        <v>1</v>
      </c>
      <c r="AE1652">
        <f t="shared" si="511"/>
        <v>1</v>
      </c>
      <c r="AF1652">
        <f>INDEX(Testing!$K$17:$K$23,FLOOR(('Frame Table'!AC1652-($E$6*AE1652)-($E$6*60*AD1652))/'Frame Table'!$F$6,1)+1)</f>
        <v>25</v>
      </c>
      <c r="AG1652">
        <f t="shared" si="523"/>
        <v>26</v>
      </c>
      <c r="AH1652">
        <f>INDEX(Testing!$N$17:$N$23,FLOOR(('Frame Table'!AC1652-($E$6*AE1652)-($E$6*60*AD1652))/'Frame Table'!$F$6,1)+1)</f>
        <v>19</v>
      </c>
    </row>
    <row r="1653" spans="1:34" x14ac:dyDescent="0.25">
      <c r="A1653">
        <f t="shared" si="516"/>
        <v>1645</v>
      </c>
      <c r="B1653">
        <f t="shared" si="512"/>
        <v>2094085</v>
      </c>
      <c r="C1653">
        <f t="shared" si="504"/>
        <v>1</v>
      </c>
      <c r="D1653">
        <f t="shared" si="505"/>
        <v>21</v>
      </c>
      <c r="E1653">
        <f>INDEX(Testing!$K$17:$K$23,FLOOR(('Frame Table'!B1653-($E$6*D1653)-($E$6*60*C1653))/'Frame Table'!$F$6,1)+1)</f>
        <v>97</v>
      </c>
      <c r="F1653">
        <f t="shared" si="520"/>
        <v>80</v>
      </c>
      <c r="G1653">
        <f>INDEX(Testing!$N$17:$N$23,FLOOR(('Frame Table'!B1653-($E$6*D1653)-($E$6*60*C1653))/'Frame Table'!$F$6,1)+1)</f>
        <v>96</v>
      </c>
      <c r="J1653">
        <f t="shared" si="517"/>
        <v>1645</v>
      </c>
      <c r="K1653">
        <f t="shared" si="513"/>
        <v>1794695</v>
      </c>
      <c r="L1653">
        <f t="shared" si="506"/>
        <v>1</v>
      </c>
      <c r="M1653">
        <f t="shared" si="507"/>
        <v>10</v>
      </c>
      <c r="N1653">
        <f>INDEX(Testing!$K$17:$K$23,FLOOR(('Frame Table'!K1653-($E$6*M1653)-($E$6*60*L1653))/'Frame Table'!$F$6,1)+1)</f>
        <v>0</v>
      </c>
      <c r="O1653">
        <f t="shared" si="521"/>
        <v>10</v>
      </c>
      <c r="P1653">
        <f>INDEX(Testing!$N$17:$N$23,FLOOR(('Frame Table'!K1653-($E$6*M1653)-($E$6*60*L1653))/'Frame Table'!$F$6,1)+1)</f>
        <v>0</v>
      </c>
      <c r="S1653">
        <f t="shared" si="518"/>
        <v>1645</v>
      </c>
      <c r="T1653">
        <f t="shared" si="514"/>
        <v>2513560</v>
      </c>
      <c r="U1653">
        <f t="shared" si="508"/>
        <v>1</v>
      </c>
      <c r="V1653">
        <f t="shared" si="509"/>
        <v>38</v>
      </c>
      <c r="W1653">
        <f>INDEX(Testing!$K$17:$K$23,FLOOR(('Frame Table'!T1653-($E$6*V1653)-($E$6*60*U1653))/'Frame Table'!$F$6,1)+1)</f>
        <v>25</v>
      </c>
      <c r="X1653">
        <f t="shared" si="522"/>
        <v>18</v>
      </c>
      <c r="Y1653">
        <f>INDEX(Testing!$N$17:$N$23,FLOOR(('Frame Table'!T1653-($E$6*V1653)-($E$6*60*U1653))/'Frame Table'!$F$6,1)+1)</f>
        <v>19</v>
      </c>
      <c r="AB1653">
        <f t="shared" si="519"/>
        <v>1645</v>
      </c>
      <c r="AC1653">
        <f t="shared" si="515"/>
        <v>1569330</v>
      </c>
      <c r="AD1653">
        <f t="shared" si="510"/>
        <v>1</v>
      </c>
      <c r="AE1653">
        <f t="shared" si="511"/>
        <v>1</v>
      </c>
      <c r="AF1653">
        <f>INDEX(Testing!$K$17:$K$23,FLOOR(('Frame Table'!AC1653-($E$6*AE1653)-($E$6*60*AD1653))/'Frame Table'!$F$6,1)+1)</f>
        <v>25</v>
      </c>
      <c r="AG1653">
        <f t="shared" si="523"/>
        <v>30</v>
      </c>
      <c r="AH1653">
        <f>INDEX(Testing!$N$17:$N$23,FLOOR(('Frame Table'!AC1653-($E$6*AE1653)-($E$6*60*AD1653))/'Frame Table'!$F$6,1)+1)</f>
        <v>19</v>
      </c>
    </row>
    <row r="1654" spans="1:34" x14ac:dyDescent="0.25">
      <c r="A1654">
        <f t="shared" si="516"/>
        <v>1646</v>
      </c>
      <c r="B1654">
        <f t="shared" si="512"/>
        <v>2095358</v>
      </c>
      <c r="C1654">
        <f t="shared" si="504"/>
        <v>1</v>
      </c>
      <c r="D1654">
        <f t="shared" si="505"/>
        <v>21</v>
      </c>
      <c r="E1654">
        <f>INDEX(Testing!$K$17:$K$23,FLOOR(('Frame Table'!B1654-($E$6*D1654)-($E$6*60*C1654))/'Frame Table'!$F$6,1)+1)</f>
        <v>97</v>
      </c>
      <c r="F1654">
        <f t="shared" si="520"/>
        <v>84</v>
      </c>
      <c r="G1654">
        <f>INDEX(Testing!$N$17:$N$23,FLOOR(('Frame Table'!B1654-($E$6*D1654)-($E$6*60*C1654))/'Frame Table'!$F$6,1)+1)</f>
        <v>96</v>
      </c>
      <c r="J1654">
        <f t="shared" si="517"/>
        <v>1646</v>
      </c>
      <c r="K1654">
        <f t="shared" si="513"/>
        <v>1795786</v>
      </c>
      <c r="L1654">
        <f t="shared" si="506"/>
        <v>1</v>
      </c>
      <c r="M1654">
        <f t="shared" si="507"/>
        <v>10</v>
      </c>
      <c r="N1654">
        <f>INDEX(Testing!$K$17:$K$23,FLOOR(('Frame Table'!K1654-($E$6*M1654)-($E$6*60*L1654))/'Frame Table'!$F$6,1)+1)</f>
        <v>0</v>
      </c>
      <c r="O1654">
        <f t="shared" si="521"/>
        <v>14</v>
      </c>
      <c r="P1654">
        <f>INDEX(Testing!$N$17:$N$23,FLOOR(('Frame Table'!K1654-($E$6*M1654)-($E$6*60*L1654))/'Frame Table'!$F$6,1)+1)</f>
        <v>0</v>
      </c>
      <c r="S1654">
        <f t="shared" si="518"/>
        <v>1646</v>
      </c>
      <c r="T1654">
        <f t="shared" si="514"/>
        <v>2515088</v>
      </c>
      <c r="U1654">
        <f t="shared" si="508"/>
        <v>1</v>
      </c>
      <c r="V1654">
        <f t="shared" si="509"/>
        <v>38</v>
      </c>
      <c r="W1654">
        <f>INDEX(Testing!$K$17:$K$23,FLOOR(('Frame Table'!T1654-($E$6*V1654)-($E$6*60*U1654))/'Frame Table'!$F$6,1)+1)</f>
        <v>25</v>
      </c>
      <c r="X1654">
        <f t="shared" si="522"/>
        <v>24</v>
      </c>
      <c r="Y1654">
        <f>INDEX(Testing!$N$17:$N$23,FLOOR(('Frame Table'!T1654-($E$6*V1654)-($E$6*60*U1654))/'Frame Table'!$F$6,1)+1)</f>
        <v>19</v>
      </c>
      <c r="AB1654">
        <f t="shared" si="519"/>
        <v>1646</v>
      </c>
      <c r="AC1654">
        <f t="shared" si="515"/>
        <v>1570284</v>
      </c>
      <c r="AD1654">
        <f t="shared" si="510"/>
        <v>1</v>
      </c>
      <c r="AE1654">
        <f t="shared" si="511"/>
        <v>1</v>
      </c>
      <c r="AF1654">
        <f>INDEX(Testing!$K$17:$K$23,FLOOR(('Frame Table'!AC1654-($E$6*AE1654)-($E$6*60*AD1654))/'Frame Table'!$F$6,1)+1)</f>
        <v>48</v>
      </c>
      <c r="AG1654">
        <f t="shared" si="523"/>
        <v>33</v>
      </c>
      <c r="AH1654">
        <f>INDEX(Testing!$N$17:$N$23,FLOOR(('Frame Table'!AC1654-($E$6*AE1654)-($E$6*60*AD1654))/'Frame Table'!$F$6,1)+1)</f>
        <v>38</v>
      </c>
    </row>
    <row r="1655" spans="1:34" x14ac:dyDescent="0.25">
      <c r="A1655">
        <f t="shared" si="516"/>
        <v>1647</v>
      </c>
      <c r="B1655">
        <f t="shared" si="512"/>
        <v>2096631</v>
      </c>
      <c r="C1655">
        <f t="shared" si="504"/>
        <v>1</v>
      </c>
      <c r="D1655">
        <f t="shared" si="505"/>
        <v>21</v>
      </c>
      <c r="E1655">
        <f>INDEX(Testing!$K$17:$K$23,FLOOR(('Frame Table'!B1655-($E$6*D1655)-($E$6*60*C1655))/'Frame Table'!$F$6,1)+1)</f>
        <v>97</v>
      </c>
      <c r="F1655">
        <f t="shared" si="520"/>
        <v>89</v>
      </c>
      <c r="G1655">
        <f>INDEX(Testing!$N$17:$N$23,FLOOR(('Frame Table'!B1655-($E$6*D1655)-($E$6*60*C1655))/'Frame Table'!$F$6,1)+1)</f>
        <v>96</v>
      </c>
      <c r="J1655">
        <f t="shared" si="517"/>
        <v>1647</v>
      </c>
      <c r="K1655">
        <f t="shared" si="513"/>
        <v>1796877</v>
      </c>
      <c r="L1655">
        <f t="shared" si="506"/>
        <v>1</v>
      </c>
      <c r="M1655">
        <f t="shared" si="507"/>
        <v>10</v>
      </c>
      <c r="N1655">
        <f>INDEX(Testing!$K$17:$K$23,FLOOR(('Frame Table'!K1655-($E$6*M1655)-($E$6*60*L1655))/'Frame Table'!$F$6,1)+1)</f>
        <v>25</v>
      </c>
      <c r="O1655">
        <f t="shared" si="521"/>
        <v>19</v>
      </c>
      <c r="P1655">
        <f>INDEX(Testing!$N$17:$N$23,FLOOR(('Frame Table'!K1655-($E$6*M1655)-($E$6*60*L1655))/'Frame Table'!$F$6,1)+1)</f>
        <v>19</v>
      </c>
      <c r="S1655">
        <f t="shared" si="518"/>
        <v>1647</v>
      </c>
      <c r="T1655">
        <f t="shared" si="514"/>
        <v>2516616</v>
      </c>
      <c r="U1655">
        <f t="shared" si="508"/>
        <v>1</v>
      </c>
      <c r="V1655">
        <f t="shared" si="509"/>
        <v>38</v>
      </c>
      <c r="W1655">
        <f>INDEX(Testing!$K$17:$K$23,FLOOR(('Frame Table'!T1655-($E$6*V1655)-($E$6*60*U1655))/'Frame Table'!$F$6,1)+1)</f>
        <v>25</v>
      </c>
      <c r="X1655">
        <f t="shared" si="522"/>
        <v>30</v>
      </c>
      <c r="Y1655">
        <f>INDEX(Testing!$N$17:$N$23,FLOOR(('Frame Table'!T1655-($E$6*V1655)-($E$6*60*U1655))/'Frame Table'!$F$6,1)+1)</f>
        <v>19</v>
      </c>
      <c r="AB1655">
        <f t="shared" si="519"/>
        <v>1647</v>
      </c>
      <c r="AC1655">
        <f t="shared" si="515"/>
        <v>1571238</v>
      </c>
      <c r="AD1655">
        <f t="shared" si="510"/>
        <v>1</v>
      </c>
      <c r="AE1655">
        <f t="shared" si="511"/>
        <v>1</v>
      </c>
      <c r="AF1655">
        <f>INDEX(Testing!$K$17:$K$23,FLOOR(('Frame Table'!AC1655-($E$6*AE1655)-($E$6*60*AD1655))/'Frame Table'!$F$6,1)+1)</f>
        <v>48</v>
      </c>
      <c r="AG1655">
        <f t="shared" si="523"/>
        <v>37</v>
      </c>
      <c r="AH1655">
        <f>INDEX(Testing!$N$17:$N$23,FLOOR(('Frame Table'!AC1655-($E$6*AE1655)-($E$6*60*AD1655))/'Frame Table'!$F$6,1)+1)</f>
        <v>38</v>
      </c>
    </row>
    <row r="1656" spans="1:34" x14ac:dyDescent="0.25">
      <c r="A1656">
        <f t="shared" si="516"/>
        <v>1648</v>
      </c>
      <c r="B1656">
        <f t="shared" si="512"/>
        <v>2097904</v>
      </c>
      <c r="C1656">
        <f t="shared" si="504"/>
        <v>1</v>
      </c>
      <c r="D1656">
        <f t="shared" si="505"/>
        <v>21</v>
      </c>
      <c r="E1656">
        <f>INDEX(Testing!$K$17:$K$23,FLOOR(('Frame Table'!B1656-($E$6*D1656)-($E$6*60*C1656))/'Frame Table'!$F$6,1)+1)</f>
        <v>97</v>
      </c>
      <c r="F1656">
        <f t="shared" si="520"/>
        <v>94</v>
      </c>
      <c r="G1656">
        <f>INDEX(Testing!$N$17:$N$23,FLOOR(('Frame Table'!B1656-($E$6*D1656)-($E$6*60*C1656))/'Frame Table'!$F$6,1)+1)</f>
        <v>96</v>
      </c>
      <c r="J1656">
        <f t="shared" si="517"/>
        <v>1648</v>
      </c>
      <c r="K1656">
        <f t="shared" si="513"/>
        <v>1797968</v>
      </c>
      <c r="L1656">
        <f t="shared" si="506"/>
        <v>1</v>
      </c>
      <c r="M1656">
        <f t="shared" si="507"/>
        <v>10</v>
      </c>
      <c r="N1656">
        <f>INDEX(Testing!$K$17:$K$23,FLOOR(('Frame Table'!K1656-($E$6*M1656)-($E$6*60*L1656))/'Frame Table'!$F$6,1)+1)</f>
        <v>25</v>
      </c>
      <c r="O1656">
        <f t="shared" si="521"/>
        <v>23</v>
      </c>
      <c r="P1656">
        <f>INDEX(Testing!$N$17:$N$23,FLOOR(('Frame Table'!K1656-($E$6*M1656)-($E$6*60*L1656))/'Frame Table'!$F$6,1)+1)</f>
        <v>19</v>
      </c>
      <c r="S1656">
        <f t="shared" si="518"/>
        <v>1648</v>
      </c>
      <c r="T1656">
        <f t="shared" si="514"/>
        <v>2518144</v>
      </c>
      <c r="U1656">
        <f t="shared" si="508"/>
        <v>1</v>
      </c>
      <c r="V1656">
        <f t="shared" si="509"/>
        <v>38</v>
      </c>
      <c r="W1656">
        <f>INDEX(Testing!$K$17:$K$23,FLOOR(('Frame Table'!T1656-($E$6*V1656)-($E$6*60*U1656))/'Frame Table'!$F$6,1)+1)</f>
        <v>48</v>
      </c>
      <c r="X1656">
        <f t="shared" si="522"/>
        <v>36</v>
      </c>
      <c r="Y1656">
        <f>INDEX(Testing!$N$17:$N$23,FLOOR(('Frame Table'!T1656-($E$6*V1656)-($E$6*60*U1656))/'Frame Table'!$F$6,1)+1)</f>
        <v>38</v>
      </c>
      <c r="AB1656">
        <f t="shared" si="519"/>
        <v>1648</v>
      </c>
      <c r="AC1656">
        <f t="shared" si="515"/>
        <v>1572192</v>
      </c>
      <c r="AD1656">
        <f t="shared" si="510"/>
        <v>1</v>
      </c>
      <c r="AE1656">
        <f t="shared" si="511"/>
        <v>1</v>
      </c>
      <c r="AF1656">
        <f>INDEX(Testing!$K$17:$K$23,FLOOR(('Frame Table'!AC1656-($E$6*AE1656)-($E$6*60*AD1656))/'Frame Table'!$F$6,1)+1)</f>
        <v>48</v>
      </c>
      <c r="AG1656">
        <f t="shared" si="523"/>
        <v>41</v>
      </c>
      <c r="AH1656">
        <f>INDEX(Testing!$N$17:$N$23,FLOOR(('Frame Table'!AC1656-($E$6*AE1656)-($E$6*60*AD1656))/'Frame Table'!$F$6,1)+1)</f>
        <v>38</v>
      </c>
    </row>
    <row r="1657" spans="1:34" x14ac:dyDescent="0.25">
      <c r="A1657">
        <f t="shared" si="516"/>
        <v>1649</v>
      </c>
      <c r="B1657">
        <f t="shared" si="512"/>
        <v>2099177</v>
      </c>
      <c r="C1657">
        <f t="shared" si="504"/>
        <v>1</v>
      </c>
      <c r="D1657">
        <f t="shared" si="505"/>
        <v>21</v>
      </c>
      <c r="E1657">
        <f>INDEX(Testing!$K$17:$K$23,FLOOR(('Frame Table'!B1657-($E$6*D1657)-($E$6*60*C1657))/'Frame Table'!$F$6,1)+1)</f>
        <v>99</v>
      </c>
      <c r="F1657">
        <f t="shared" si="520"/>
        <v>99</v>
      </c>
      <c r="G1657">
        <f>INDEX(Testing!$N$17:$N$23,FLOOR(('Frame Table'!B1657-($E$6*D1657)-($E$6*60*C1657))/'Frame Table'!$F$6,1)+1)</f>
        <v>99</v>
      </c>
      <c r="J1657">
        <f t="shared" si="517"/>
        <v>1649</v>
      </c>
      <c r="K1657">
        <f t="shared" si="513"/>
        <v>1799059</v>
      </c>
      <c r="L1657">
        <f t="shared" si="506"/>
        <v>1</v>
      </c>
      <c r="M1657">
        <f t="shared" si="507"/>
        <v>10</v>
      </c>
      <c r="N1657">
        <f>INDEX(Testing!$K$17:$K$23,FLOOR(('Frame Table'!K1657-($E$6*M1657)-($E$6*60*L1657))/'Frame Table'!$F$6,1)+1)</f>
        <v>25</v>
      </c>
      <c r="O1657">
        <f t="shared" si="521"/>
        <v>27</v>
      </c>
      <c r="P1657">
        <f>INDEX(Testing!$N$17:$N$23,FLOOR(('Frame Table'!K1657-($E$6*M1657)-($E$6*60*L1657))/'Frame Table'!$F$6,1)+1)</f>
        <v>19</v>
      </c>
      <c r="S1657">
        <f t="shared" si="518"/>
        <v>1649</v>
      </c>
      <c r="T1657">
        <f t="shared" si="514"/>
        <v>2519672</v>
      </c>
      <c r="U1657">
        <f t="shared" si="508"/>
        <v>1</v>
      </c>
      <c r="V1657">
        <f t="shared" si="509"/>
        <v>38</v>
      </c>
      <c r="W1657">
        <f>INDEX(Testing!$K$17:$K$23,FLOOR(('Frame Table'!T1657-($E$6*V1657)-($E$6*60*U1657))/'Frame Table'!$F$6,1)+1)</f>
        <v>48</v>
      </c>
      <c r="X1657">
        <f t="shared" si="522"/>
        <v>42</v>
      </c>
      <c r="Y1657">
        <f>INDEX(Testing!$N$17:$N$23,FLOOR(('Frame Table'!T1657-($E$6*V1657)-($E$6*60*U1657))/'Frame Table'!$F$6,1)+1)</f>
        <v>38</v>
      </c>
      <c r="AB1657">
        <f t="shared" si="519"/>
        <v>1649</v>
      </c>
      <c r="AC1657">
        <f t="shared" si="515"/>
        <v>1573146</v>
      </c>
      <c r="AD1657">
        <f t="shared" si="510"/>
        <v>1</v>
      </c>
      <c r="AE1657">
        <f t="shared" si="511"/>
        <v>1</v>
      </c>
      <c r="AF1657">
        <f>INDEX(Testing!$K$17:$K$23,FLOOR(('Frame Table'!AC1657-($E$6*AE1657)-($E$6*60*AD1657))/'Frame Table'!$F$6,1)+1)</f>
        <v>48</v>
      </c>
      <c r="AG1657">
        <f t="shared" si="523"/>
        <v>45</v>
      </c>
      <c r="AH1657">
        <f>INDEX(Testing!$N$17:$N$23,FLOOR(('Frame Table'!AC1657-($E$6*AE1657)-($E$6*60*AD1657))/'Frame Table'!$F$6,1)+1)</f>
        <v>38</v>
      </c>
    </row>
    <row r="1658" spans="1:34" x14ac:dyDescent="0.25">
      <c r="A1658">
        <f t="shared" si="516"/>
        <v>1650</v>
      </c>
      <c r="B1658">
        <f t="shared" si="512"/>
        <v>2100450</v>
      </c>
      <c r="C1658">
        <f t="shared" si="504"/>
        <v>1</v>
      </c>
      <c r="D1658">
        <f t="shared" si="505"/>
        <v>22</v>
      </c>
      <c r="E1658">
        <f>INDEX(Testing!$K$17:$K$23,FLOOR(('Frame Table'!B1658-($E$6*D1658)-($E$6*60*C1658))/'Frame Table'!$F$6,1)+1)</f>
        <v>0</v>
      </c>
      <c r="F1658">
        <f t="shared" si="520"/>
        <v>4</v>
      </c>
      <c r="G1658">
        <f>INDEX(Testing!$N$17:$N$23,FLOOR(('Frame Table'!B1658-($E$6*D1658)-($E$6*60*C1658))/'Frame Table'!$F$6,1)+1)</f>
        <v>0</v>
      </c>
      <c r="J1658">
        <f t="shared" si="517"/>
        <v>1650</v>
      </c>
      <c r="K1658">
        <f t="shared" si="513"/>
        <v>1800150</v>
      </c>
      <c r="L1658">
        <f t="shared" si="506"/>
        <v>1</v>
      </c>
      <c r="M1658">
        <f t="shared" si="507"/>
        <v>10</v>
      </c>
      <c r="N1658">
        <f>INDEX(Testing!$K$17:$K$23,FLOOR(('Frame Table'!K1658-($E$6*M1658)-($E$6*60*L1658))/'Frame Table'!$F$6,1)+1)</f>
        <v>25</v>
      </c>
      <c r="O1658">
        <f t="shared" si="521"/>
        <v>31</v>
      </c>
      <c r="P1658">
        <f>INDEX(Testing!$N$17:$N$23,FLOOR(('Frame Table'!K1658-($E$6*M1658)-($E$6*60*L1658))/'Frame Table'!$F$6,1)+1)</f>
        <v>19</v>
      </c>
      <c r="S1658">
        <f t="shared" si="518"/>
        <v>1650</v>
      </c>
      <c r="T1658">
        <f t="shared" si="514"/>
        <v>2521200</v>
      </c>
      <c r="U1658">
        <f t="shared" si="508"/>
        <v>1</v>
      </c>
      <c r="V1658">
        <f t="shared" si="509"/>
        <v>38</v>
      </c>
      <c r="W1658">
        <f>INDEX(Testing!$K$17:$K$23,FLOOR(('Frame Table'!T1658-($E$6*V1658)-($E$6*60*U1658))/'Frame Table'!$F$6,1)+1)</f>
        <v>61</v>
      </c>
      <c r="X1658">
        <f t="shared" si="522"/>
        <v>48</v>
      </c>
      <c r="Y1658">
        <f>INDEX(Testing!$N$17:$N$23,FLOOR(('Frame Table'!T1658-($E$6*V1658)-($E$6*60*U1658))/'Frame Table'!$F$6,1)+1)</f>
        <v>58</v>
      </c>
      <c r="AB1658">
        <f t="shared" si="519"/>
        <v>1650</v>
      </c>
      <c r="AC1658">
        <f t="shared" si="515"/>
        <v>1574100</v>
      </c>
      <c r="AD1658">
        <f t="shared" si="510"/>
        <v>1</v>
      </c>
      <c r="AE1658">
        <f t="shared" si="511"/>
        <v>1</v>
      </c>
      <c r="AF1658">
        <f>INDEX(Testing!$K$17:$K$23,FLOOR(('Frame Table'!AC1658-($E$6*AE1658)-($E$6*60*AD1658))/'Frame Table'!$F$6,1)+1)</f>
        <v>61</v>
      </c>
      <c r="AG1658">
        <f t="shared" si="523"/>
        <v>48</v>
      </c>
      <c r="AH1658">
        <f>INDEX(Testing!$N$17:$N$23,FLOOR(('Frame Table'!AC1658-($E$6*AE1658)-($E$6*60*AD1658))/'Frame Table'!$F$6,1)+1)</f>
        <v>58</v>
      </c>
    </row>
    <row r="1659" spans="1:34" x14ac:dyDescent="0.25">
      <c r="A1659">
        <f t="shared" si="516"/>
        <v>1651</v>
      </c>
      <c r="B1659">
        <f t="shared" si="512"/>
        <v>2101723</v>
      </c>
      <c r="C1659">
        <f t="shared" si="504"/>
        <v>1</v>
      </c>
      <c r="D1659">
        <f t="shared" si="505"/>
        <v>22</v>
      </c>
      <c r="E1659">
        <f>INDEX(Testing!$K$17:$K$23,FLOOR(('Frame Table'!B1659-($E$6*D1659)-($E$6*60*C1659))/'Frame Table'!$F$6,1)+1)</f>
        <v>0</v>
      </c>
      <c r="F1659">
        <f t="shared" si="520"/>
        <v>9</v>
      </c>
      <c r="G1659">
        <f>INDEX(Testing!$N$17:$N$23,FLOOR(('Frame Table'!B1659-($E$6*D1659)-($E$6*60*C1659))/'Frame Table'!$F$6,1)+1)</f>
        <v>0</v>
      </c>
      <c r="J1659">
        <f t="shared" si="517"/>
        <v>1651</v>
      </c>
      <c r="K1659">
        <f t="shared" si="513"/>
        <v>1801241</v>
      </c>
      <c r="L1659">
        <f t="shared" si="506"/>
        <v>1</v>
      </c>
      <c r="M1659">
        <f t="shared" si="507"/>
        <v>10</v>
      </c>
      <c r="N1659">
        <f>INDEX(Testing!$K$17:$K$23,FLOOR(('Frame Table'!K1659-($E$6*M1659)-($E$6*60*L1659))/'Frame Table'!$F$6,1)+1)</f>
        <v>48</v>
      </c>
      <c r="O1659">
        <f t="shared" si="521"/>
        <v>36</v>
      </c>
      <c r="P1659">
        <f>INDEX(Testing!$N$17:$N$23,FLOOR(('Frame Table'!K1659-($E$6*M1659)-($E$6*60*L1659))/'Frame Table'!$F$6,1)+1)</f>
        <v>38</v>
      </c>
      <c r="S1659">
        <f t="shared" si="518"/>
        <v>1651</v>
      </c>
      <c r="T1659">
        <f t="shared" si="514"/>
        <v>2522728</v>
      </c>
      <c r="U1659">
        <f t="shared" si="508"/>
        <v>1</v>
      </c>
      <c r="V1659">
        <f t="shared" si="509"/>
        <v>38</v>
      </c>
      <c r="W1659">
        <f>INDEX(Testing!$K$17:$K$23,FLOOR(('Frame Table'!T1659-($E$6*V1659)-($E$6*60*U1659))/'Frame Table'!$F$6,1)+1)</f>
        <v>61</v>
      </c>
      <c r="X1659">
        <f t="shared" si="522"/>
        <v>54</v>
      </c>
      <c r="Y1659">
        <f>INDEX(Testing!$N$17:$N$23,FLOOR(('Frame Table'!T1659-($E$6*V1659)-($E$6*60*U1659))/'Frame Table'!$F$6,1)+1)</f>
        <v>58</v>
      </c>
      <c r="AB1659">
        <f t="shared" si="519"/>
        <v>1651</v>
      </c>
      <c r="AC1659">
        <f t="shared" si="515"/>
        <v>1575054</v>
      </c>
      <c r="AD1659">
        <f t="shared" si="510"/>
        <v>1</v>
      </c>
      <c r="AE1659">
        <f t="shared" si="511"/>
        <v>1</v>
      </c>
      <c r="AF1659">
        <f>INDEX(Testing!$K$17:$K$23,FLOOR(('Frame Table'!AC1659-($E$6*AE1659)-($E$6*60*AD1659))/'Frame Table'!$F$6,1)+1)</f>
        <v>61</v>
      </c>
      <c r="AG1659">
        <f t="shared" si="523"/>
        <v>52</v>
      </c>
      <c r="AH1659">
        <f>INDEX(Testing!$N$17:$N$23,FLOOR(('Frame Table'!AC1659-($E$6*AE1659)-($E$6*60*AD1659))/'Frame Table'!$F$6,1)+1)</f>
        <v>58</v>
      </c>
    </row>
    <row r="1660" spans="1:34" x14ac:dyDescent="0.25">
      <c r="A1660">
        <f t="shared" si="516"/>
        <v>1652</v>
      </c>
      <c r="B1660">
        <f t="shared" si="512"/>
        <v>2102996</v>
      </c>
      <c r="C1660">
        <f t="shared" si="504"/>
        <v>1</v>
      </c>
      <c r="D1660">
        <f t="shared" si="505"/>
        <v>22</v>
      </c>
      <c r="E1660">
        <f>INDEX(Testing!$K$17:$K$23,FLOOR(('Frame Table'!B1660-($E$6*D1660)-($E$6*60*C1660))/'Frame Table'!$F$6,1)+1)</f>
        <v>0</v>
      </c>
      <c r="F1660">
        <f t="shared" si="520"/>
        <v>14</v>
      </c>
      <c r="G1660">
        <f>INDEX(Testing!$N$17:$N$23,FLOOR(('Frame Table'!B1660-($E$6*D1660)-($E$6*60*C1660))/'Frame Table'!$F$6,1)+1)</f>
        <v>0</v>
      </c>
      <c r="J1660">
        <f t="shared" si="517"/>
        <v>1652</v>
      </c>
      <c r="K1660">
        <f t="shared" si="513"/>
        <v>1802332</v>
      </c>
      <c r="L1660">
        <f t="shared" si="506"/>
        <v>1</v>
      </c>
      <c r="M1660">
        <f t="shared" si="507"/>
        <v>10</v>
      </c>
      <c r="N1660">
        <f>INDEX(Testing!$K$17:$K$23,FLOOR(('Frame Table'!K1660-($E$6*M1660)-($E$6*60*L1660))/'Frame Table'!$F$6,1)+1)</f>
        <v>48</v>
      </c>
      <c r="O1660">
        <f t="shared" si="521"/>
        <v>40</v>
      </c>
      <c r="P1660">
        <f>INDEX(Testing!$N$17:$N$23,FLOOR(('Frame Table'!K1660-($E$6*M1660)-($E$6*60*L1660))/'Frame Table'!$F$6,1)+1)</f>
        <v>38</v>
      </c>
      <c r="S1660">
        <f t="shared" si="518"/>
        <v>1652</v>
      </c>
      <c r="T1660">
        <f t="shared" si="514"/>
        <v>2524256</v>
      </c>
      <c r="U1660">
        <f t="shared" si="508"/>
        <v>1</v>
      </c>
      <c r="V1660">
        <f t="shared" si="509"/>
        <v>38</v>
      </c>
      <c r="W1660">
        <f>INDEX(Testing!$K$17:$K$23,FLOOR(('Frame Table'!T1660-($E$6*V1660)-($E$6*60*U1660))/'Frame Table'!$F$6,1)+1)</f>
        <v>61</v>
      </c>
      <c r="X1660">
        <f t="shared" si="522"/>
        <v>60</v>
      </c>
      <c r="Y1660">
        <f>INDEX(Testing!$N$17:$N$23,FLOOR(('Frame Table'!T1660-($E$6*V1660)-($E$6*60*U1660))/'Frame Table'!$F$6,1)+1)</f>
        <v>58</v>
      </c>
      <c r="AB1660">
        <f t="shared" si="519"/>
        <v>1652</v>
      </c>
      <c r="AC1660">
        <f t="shared" si="515"/>
        <v>1576008</v>
      </c>
      <c r="AD1660">
        <f t="shared" si="510"/>
        <v>1</v>
      </c>
      <c r="AE1660">
        <f t="shared" si="511"/>
        <v>1</v>
      </c>
      <c r="AF1660">
        <f>INDEX(Testing!$K$17:$K$23,FLOOR(('Frame Table'!AC1660-($E$6*AE1660)-($E$6*60*AD1660))/'Frame Table'!$F$6,1)+1)</f>
        <v>61</v>
      </c>
      <c r="AG1660">
        <f t="shared" si="523"/>
        <v>56</v>
      </c>
      <c r="AH1660">
        <f>INDEX(Testing!$N$17:$N$23,FLOOR(('Frame Table'!AC1660-($E$6*AE1660)-($E$6*60*AD1660))/'Frame Table'!$F$6,1)+1)</f>
        <v>58</v>
      </c>
    </row>
    <row r="1661" spans="1:34" x14ac:dyDescent="0.25">
      <c r="A1661">
        <f t="shared" si="516"/>
        <v>1653</v>
      </c>
      <c r="B1661">
        <f t="shared" si="512"/>
        <v>2104269</v>
      </c>
      <c r="C1661">
        <f t="shared" si="504"/>
        <v>1</v>
      </c>
      <c r="D1661">
        <f t="shared" si="505"/>
        <v>22</v>
      </c>
      <c r="E1661">
        <f>INDEX(Testing!$K$17:$K$23,FLOOR(('Frame Table'!B1661-($E$6*D1661)-($E$6*60*C1661))/'Frame Table'!$F$6,1)+1)</f>
        <v>25</v>
      </c>
      <c r="F1661">
        <f t="shared" si="520"/>
        <v>19</v>
      </c>
      <c r="G1661">
        <f>INDEX(Testing!$N$17:$N$23,FLOOR(('Frame Table'!B1661-($E$6*D1661)-($E$6*60*C1661))/'Frame Table'!$F$6,1)+1)</f>
        <v>19</v>
      </c>
      <c r="J1661">
        <f t="shared" si="517"/>
        <v>1653</v>
      </c>
      <c r="K1661">
        <f t="shared" si="513"/>
        <v>1803423</v>
      </c>
      <c r="L1661">
        <f t="shared" si="506"/>
        <v>1</v>
      </c>
      <c r="M1661">
        <f t="shared" si="507"/>
        <v>10</v>
      </c>
      <c r="N1661">
        <f>INDEX(Testing!$K$17:$K$23,FLOOR(('Frame Table'!K1661-($E$6*M1661)-($E$6*60*L1661))/'Frame Table'!$F$6,1)+1)</f>
        <v>48</v>
      </c>
      <c r="O1661">
        <f t="shared" si="521"/>
        <v>44</v>
      </c>
      <c r="P1661">
        <f>INDEX(Testing!$N$17:$N$23,FLOOR(('Frame Table'!K1661-($E$6*M1661)-($E$6*60*L1661))/'Frame Table'!$F$6,1)+1)</f>
        <v>38</v>
      </c>
      <c r="S1661">
        <f t="shared" si="518"/>
        <v>1653</v>
      </c>
      <c r="T1661">
        <f t="shared" si="514"/>
        <v>2525784</v>
      </c>
      <c r="U1661">
        <f t="shared" si="508"/>
        <v>1</v>
      </c>
      <c r="V1661">
        <f t="shared" si="509"/>
        <v>38</v>
      </c>
      <c r="W1661">
        <f>INDEX(Testing!$K$17:$K$23,FLOOR(('Frame Table'!T1661-($E$6*V1661)-($E$6*60*U1661))/'Frame Table'!$F$6,1)+1)</f>
        <v>82</v>
      </c>
      <c r="X1661">
        <f t="shared" si="522"/>
        <v>66</v>
      </c>
      <c r="Y1661">
        <f>INDEX(Testing!$N$17:$N$23,FLOOR(('Frame Table'!T1661-($E$6*V1661)-($E$6*60*U1661))/'Frame Table'!$F$6,1)+1)</f>
        <v>77</v>
      </c>
      <c r="AB1661">
        <f t="shared" si="519"/>
        <v>1653</v>
      </c>
      <c r="AC1661">
        <f t="shared" si="515"/>
        <v>1576962</v>
      </c>
      <c r="AD1661">
        <f t="shared" si="510"/>
        <v>1</v>
      </c>
      <c r="AE1661">
        <f t="shared" si="511"/>
        <v>1</v>
      </c>
      <c r="AF1661">
        <f>INDEX(Testing!$K$17:$K$23,FLOOR(('Frame Table'!AC1661-($E$6*AE1661)-($E$6*60*AD1661))/'Frame Table'!$F$6,1)+1)</f>
        <v>61</v>
      </c>
      <c r="AG1661">
        <f t="shared" si="523"/>
        <v>60</v>
      </c>
      <c r="AH1661">
        <f>INDEX(Testing!$N$17:$N$23,FLOOR(('Frame Table'!AC1661-($E$6*AE1661)-($E$6*60*AD1661))/'Frame Table'!$F$6,1)+1)</f>
        <v>58</v>
      </c>
    </row>
    <row r="1662" spans="1:34" x14ac:dyDescent="0.25">
      <c r="A1662">
        <f t="shared" si="516"/>
        <v>1654</v>
      </c>
      <c r="B1662">
        <f t="shared" si="512"/>
        <v>2105542</v>
      </c>
      <c r="C1662">
        <f t="shared" si="504"/>
        <v>1</v>
      </c>
      <c r="D1662">
        <f t="shared" si="505"/>
        <v>22</v>
      </c>
      <c r="E1662">
        <f>INDEX(Testing!$K$17:$K$23,FLOOR(('Frame Table'!B1662-($E$6*D1662)-($E$6*60*C1662))/'Frame Table'!$F$6,1)+1)</f>
        <v>25</v>
      </c>
      <c r="F1662">
        <f t="shared" si="520"/>
        <v>24</v>
      </c>
      <c r="G1662">
        <f>INDEX(Testing!$N$17:$N$23,FLOOR(('Frame Table'!B1662-($E$6*D1662)-($E$6*60*C1662))/'Frame Table'!$F$6,1)+1)</f>
        <v>19</v>
      </c>
      <c r="J1662">
        <f t="shared" si="517"/>
        <v>1654</v>
      </c>
      <c r="K1662">
        <f t="shared" si="513"/>
        <v>1804514</v>
      </c>
      <c r="L1662">
        <f t="shared" si="506"/>
        <v>1</v>
      </c>
      <c r="M1662">
        <f t="shared" si="507"/>
        <v>10</v>
      </c>
      <c r="N1662">
        <f>INDEX(Testing!$K$17:$K$23,FLOOR(('Frame Table'!K1662-($E$6*M1662)-($E$6*60*L1662))/'Frame Table'!$F$6,1)+1)</f>
        <v>61</v>
      </c>
      <c r="O1662">
        <f t="shared" si="521"/>
        <v>48</v>
      </c>
      <c r="P1662">
        <f>INDEX(Testing!$N$17:$N$23,FLOOR(('Frame Table'!K1662-($E$6*M1662)-($E$6*60*L1662))/'Frame Table'!$F$6,1)+1)</f>
        <v>58</v>
      </c>
      <c r="S1662">
        <f t="shared" si="518"/>
        <v>1654</v>
      </c>
      <c r="T1662">
        <f t="shared" si="514"/>
        <v>2527312</v>
      </c>
      <c r="U1662">
        <f t="shared" si="508"/>
        <v>1</v>
      </c>
      <c r="V1662">
        <f t="shared" si="509"/>
        <v>38</v>
      </c>
      <c r="W1662">
        <f>INDEX(Testing!$K$17:$K$23,FLOOR(('Frame Table'!T1662-($E$6*V1662)-($E$6*60*U1662))/'Frame Table'!$F$6,1)+1)</f>
        <v>82</v>
      </c>
      <c r="X1662">
        <f t="shared" si="522"/>
        <v>72</v>
      </c>
      <c r="Y1662">
        <f>INDEX(Testing!$N$17:$N$23,FLOOR(('Frame Table'!T1662-($E$6*V1662)-($E$6*60*U1662))/'Frame Table'!$F$6,1)+1)</f>
        <v>77</v>
      </c>
      <c r="AB1662">
        <f t="shared" si="519"/>
        <v>1654</v>
      </c>
      <c r="AC1662">
        <f t="shared" si="515"/>
        <v>1577916</v>
      </c>
      <c r="AD1662">
        <f t="shared" si="510"/>
        <v>1</v>
      </c>
      <c r="AE1662">
        <f t="shared" si="511"/>
        <v>1</v>
      </c>
      <c r="AF1662">
        <f>INDEX(Testing!$K$17:$K$23,FLOOR(('Frame Table'!AC1662-($E$6*AE1662)-($E$6*60*AD1662))/'Frame Table'!$F$6,1)+1)</f>
        <v>61</v>
      </c>
      <c r="AG1662">
        <f t="shared" si="523"/>
        <v>63</v>
      </c>
      <c r="AH1662">
        <f>INDEX(Testing!$N$17:$N$23,FLOOR(('Frame Table'!AC1662-($E$6*AE1662)-($E$6*60*AD1662))/'Frame Table'!$F$6,1)+1)</f>
        <v>58</v>
      </c>
    </row>
    <row r="1663" spans="1:34" x14ac:dyDescent="0.25">
      <c r="A1663">
        <f t="shared" si="516"/>
        <v>1655</v>
      </c>
      <c r="B1663">
        <f t="shared" si="512"/>
        <v>2106815</v>
      </c>
      <c r="C1663">
        <f t="shared" si="504"/>
        <v>1</v>
      </c>
      <c r="D1663">
        <f t="shared" si="505"/>
        <v>22</v>
      </c>
      <c r="E1663">
        <f>INDEX(Testing!$K$17:$K$23,FLOOR(('Frame Table'!B1663-($E$6*D1663)-($E$6*60*C1663))/'Frame Table'!$F$6,1)+1)</f>
        <v>25</v>
      </c>
      <c r="F1663">
        <f t="shared" si="520"/>
        <v>29</v>
      </c>
      <c r="G1663">
        <f>INDEX(Testing!$N$17:$N$23,FLOOR(('Frame Table'!B1663-($E$6*D1663)-($E$6*60*C1663))/'Frame Table'!$F$6,1)+1)</f>
        <v>19</v>
      </c>
      <c r="J1663">
        <f t="shared" si="517"/>
        <v>1655</v>
      </c>
      <c r="K1663">
        <f t="shared" si="513"/>
        <v>1805605</v>
      </c>
      <c r="L1663">
        <f t="shared" si="506"/>
        <v>1</v>
      </c>
      <c r="M1663">
        <f t="shared" si="507"/>
        <v>10</v>
      </c>
      <c r="N1663">
        <f>INDEX(Testing!$K$17:$K$23,FLOOR(('Frame Table'!K1663-($E$6*M1663)-($E$6*60*L1663))/'Frame Table'!$F$6,1)+1)</f>
        <v>61</v>
      </c>
      <c r="O1663">
        <f t="shared" si="521"/>
        <v>53</v>
      </c>
      <c r="P1663">
        <f>INDEX(Testing!$N$17:$N$23,FLOOR(('Frame Table'!K1663-($E$6*M1663)-($E$6*60*L1663))/'Frame Table'!$F$6,1)+1)</f>
        <v>58</v>
      </c>
      <c r="S1663">
        <f t="shared" si="518"/>
        <v>1655</v>
      </c>
      <c r="T1663">
        <f t="shared" si="514"/>
        <v>2528840</v>
      </c>
      <c r="U1663">
        <f t="shared" si="508"/>
        <v>1</v>
      </c>
      <c r="V1663">
        <f t="shared" si="509"/>
        <v>38</v>
      </c>
      <c r="W1663">
        <f>INDEX(Testing!$K$17:$K$23,FLOOR(('Frame Table'!T1663-($E$6*V1663)-($E$6*60*U1663))/'Frame Table'!$F$6,1)+1)</f>
        <v>82</v>
      </c>
      <c r="X1663">
        <f t="shared" si="522"/>
        <v>78</v>
      </c>
      <c r="Y1663">
        <f>INDEX(Testing!$N$17:$N$23,FLOOR(('Frame Table'!T1663-($E$6*V1663)-($E$6*60*U1663))/'Frame Table'!$F$6,1)+1)</f>
        <v>77</v>
      </c>
      <c r="AB1663">
        <f t="shared" si="519"/>
        <v>1655</v>
      </c>
      <c r="AC1663">
        <f t="shared" si="515"/>
        <v>1578870</v>
      </c>
      <c r="AD1663">
        <f t="shared" si="510"/>
        <v>1</v>
      </c>
      <c r="AE1663">
        <f t="shared" si="511"/>
        <v>1</v>
      </c>
      <c r="AF1663">
        <f>INDEX(Testing!$K$17:$K$23,FLOOR(('Frame Table'!AC1663-($E$6*AE1663)-($E$6*60*AD1663))/'Frame Table'!$F$6,1)+1)</f>
        <v>82</v>
      </c>
      <c r="AG1663">
        <f t="shared" si="523"/>
        <v>67</v>
      </c>
      <c r="AH1663">
        <f>INDEX(Testing!$N$17:$N$23,FLOOR(('Frame Table'!AC1663-($E$6*AE1663)-($E$6*60*AD1663))/'Frame Table'!$F$6,1)+1)</f>
        <v>77</v>
      </c>
    </row>
    <row r="1664" spans="1:34" x14ac:dyDescent="0.25">
      <c r="A1664">
        <f t="shared" si="516"/>
        <v>1656</v>
      </c>
      <c r="B1664">
        <f t="shared" si="512"/>
        <v>2108088</v>
      </c>
      <c r="C1664">
        <f t="shared" si="504"/>
        <v>1</v>
      </c>
      <c r="D1664">
        <f t="shared" si="505"/>
        <v>22</v>
      </c>
      <c r="E1664">
        <f>INDEX(Testing!$K$17:$K$23,FLOOR(('Frame Table'!B1664-($E$6*D1664)-($E$6*60*C1664))/'Frame Table'!$F$6,1)+1)</f>
        <v>48</v>
      </c>
      <c r="F1664">
        <f t="shared" si="520"/>
        <v>34</v>
      </c>
      <c r="G1664">
        <f>INDEX(Testing!$N$17:$N$23,FLOOR(('Frame Table'!B1664-($E$6*D1664)-($E$6*60*C1664))/'Frame Table'!$F$6,1)+1)</f>
        <v>38</v>
      </c>
      <c r="J1664">
        <f t="shared" si="517"/>
        <v>1656</v>
      </c>
      <c r="K1664">
        <f t="shared" si="513"/>
        <v>1806696</v>
      </c>
      <c r="L1664">
        <f t="shared" si="506"/>
        <v>1</v>
      </c>
      <c r="M1664">
        <f t="shared" si="507"/>
        <v>10</v>
      </c>
      <c r="N1664">
        <f>INDEX(Testing!$K$17:$K$23,FLOOR(('Frame Table'!K1664-($E$6*M1664)-($E$6*60*L1664))/'Frame Table'!$F$6,1)+1)</f>
        <v>61</v>
      </c>
      <c r="O1664">
        <f t="shared" si="521"/>
        <v>57</v>
      </c>
      <c r="P1664">
        <f>INDEX(Testing!$N$17:$N$23,FLOOR(('Frame Table'!K1664-($E$6*M1664)-($E$6*60*L1664))/'Frame Table'!$F$6,1)+1)</f>
        <v>58</v>
      </c>
      <c r="S1664">
        <f t="shared" si="518"/>
        <v>1656</v>
      </c>
      <c r="T1664">
        <f t="shared" si="514"/>
        <v>2530368</v>
      </c>
      <c r="U1664">
        <f t="shared" si="508"/>
        <v>1</v>
      </c>
      <c r="V1664">
        <f t="shared" si="509"/>
        <v>38</v>
      </c>
      <c r="W1664">
        <f>INDEX(Testing!$K$17:$K$23,FLOOR(('Frame Table'!T1664-($E$6*V1664)-($E$6*60*U1664))/'Frame Table'!$F$6,1)+1)</f>
        <v>97</v>
      </c>
      <c r="X1664">
        <f t="shared" si="522"/>
        <v>84</v>
      </c>
      <c r="Y1664">
        <f>INDEX(Testing!$N$17:$N$23,FLOOR(('Frame Table'!T1664-($E$6*V1664)-($E$6*60*U1664))/'Frame Table'!$F$6,1)+1)</f>
        <v>96</v>
      </c>
      <c r="AB1664">
        <f t="shared" si="519"/>
        <v>1656</v>
      </c>
      <c r="AC1664">
        <f t="shared" si="515"/>
        <v>1579824</v>
      </c>
      <c r="AD1664">
        <f t="shared" si="510"/>
        <v>1</v>
      </c>
      <c r="AE1664">
        <f t="shared" si="511"/>
        <v>1</v>
      </c>
      <c r="AF1664">
        <f>INDEX(Testing!$K$17:$K$23,FLOOR(('Frame Table'!AC1664-($E$6*AE1664)-($E$6*60*AD1664))/'Frame Table'!$F$6,1)+1)</f>
        <v>82</v>
      </c>
      <c r="AG1664">
        <f t="shared" si="523"/>
        <v>71</v>
      </c>
      <c r="AH1664">
        <f>INDEX(Testing!$N$17:$N$23,FLOOR(('Frame Table'!AC1664-($E$6*AE1664)-($E$6*60*AD1664))/'Frame Table'!$F$6,1)+1)</f>
        <v>77</v>
      </c>
    </row>
    <row r="1665" spans="1:34" x14ac:dyDescent="0.25">
      <c r="A1665">
        <f t="shared" si="516"/>
        <v>1657</v>
      </c>
      <c r="B1665">
        <f t="shared" si="512"/>
        <v>2109361</v>
      </c>
      <c r="C1665">
        <f t="shared" si="504"/>
        <v>1</v>
      </c>
      <c r="D1665">
        <f t="shared" si="505"/>
        <v>22</v>
      </c>
      <c r="E1665">
        <f>INDEX(Testing!$K$17:$K$23,FLOOR(('Frame Table'!B1665-($E$6*D1665)-($E$6*60*C1665))/'Frame Table'!$F$6,1)+1)</f>
        <v>48</v>
      </c>
      <c r="F1665">
        <f t="shared" si="520"/>
        <v>39</v>
      </c>
      <c r="G1665">
        <f>INDEX(Testing!$N$17:$N$23,FLOOR(('Frame Table'!B1665-($E$6*D1665)-($E$6*60*C1665))/'Frame Table'!$F$6,1)+1)</f>
        <v>38</v>
      </c>
      <c r="J1665">
        <f t="shared" si="517"/>
        <v>1657</v>
      </c>
      <c r="K1665">
        <f t="shared" si="513"/>
        <v>1807787</v>
      </c>
      <c r="L1665">
        <f t="shared" si="506"/>
        <v>1</v>
      </c>
      <c r="M1665">
        <f t="shared" si="507"/>
        <v>10</v>
      </c>
      <c r="N1665">
        <f>INDEX(Testing!$K$17:$K$23,FLOOR(('Frame Table'!K1665-($E$6*M1665)-($E$6*60*L1665))/'Frame Table'!$F$6,1)+1)</f>
        <v>61</v>
      </c>
      <c r="O1665">
        <f t="shared" si="521"/>
        <v>61</v>
      </c>
      <c r="P1665">
        <f>INDEX(Testing!$N$17:$N$23,FLOOR(('Frame Table'!K1665-($E$6*M1665)-($E$6*60*L1665))/'Frame Table'!$F$6,1)+1)</f>
        <v>58</v>
      </c>
      <c r="S1665">
        <f t="shared" si="518"/>
        <v>1657</v>
      </c>
      <c r="T1665">
        <f t="shared" si="514"/>
        <v>2531896</v>
      </c>
      <c r="U1665">
        <f t="shared" si="508"/>
        <v>1</v>
      </c>
      <c r="V1665">
        <f t="shared" si="509"/>
        <v>38</v>
      </c>
      <c r="W1665">
        <f>INDEX(Testing!$K$17:$K$23,FLOOR(('Frame Table'!T1665-($E$6*V1665)-($E$6*60*U1665))/'Frame Table'!$F$6,1)+1)</f>
        <v>97</v>
      </c>
      <c r="X1665">
        <f t="shared" si="522"/>
        <v>90</v>
      </c>
      <c r="Y1665">
        <f>INDEX(Testing!$N$17:$N$23,FLOOR(('Frame Table'!T1665-($E$6*V1665)-($E$6*60*U1665))/'Frame Table'!$F$6,1)+1)</f>
        <v>96</v>
      </c>
      <c r="AB1665">
        <f t="shared" si="519"/>
        <v>1657</v>
      </c>
      <c r="AC1665">
        <f t="shared" si="515"/>
        <v>1580778</v>
      </c>
      <c r="AD1665">
        <f t="shared" si="510"/>
        <v>1</v>
      </c>
      <c r="AE1665">
        <f t="shared" si="511"/>
        <v>1</v>
      </c>
      <c r="AF1665">
        <f>INDEX(Testing!$K$17:$K$23,FLOOR(('Frame Table'!AC1665-($E$6*AE1665)-($E$6*60*AD1665))/'Frame Table'!$F$6,1)+1)</f>
        <v>82</v>
      </c>
      <c r="AG1665">
        <f t="shared" si="523"/>
        <v>74</v>
      </c>
      <c r="AH1665">
        <f>INDEX(Testing!$N$17:$N$23,FLOOR(('Frame Table'!AC1665-($E$6*AE1665)-($E$6*60*AD1665))/'Frame Table'!$F$6,1)+1)</f>
        <v>77</v>
      </c>
    </row>
    <row r="1666" spans="1:34" x14ac:dyDescent="0.25">
      <c r="A1666">
        <f t="shared" si="516"/>
        <v>1658</v>
      </c>
      <c r="B1666">
        <f t="shared" si="512"/>
        <v>2110634</v>
      </c>
      <c r="C1666">
        <f t="shared" si="504"/>
        <v>1</v>
      </c>
      <c r="D1666">
        <f t="shared" si="505"/>
        <v>22</v>
      </c>
      <c r="E1666">
        <f>INDEX(Testing!$K$17:$K$23,FLOOR(('Frame Table'!B1666-($E$6*D1666)-($E$6*60*C1666))/'Frame Table'!$F$6,1)+1)</f>
        <v>48</v>
      </c>
      <c r="F1666">
        <f t="shared" si="520"/>
        <v>44</v>
      </c>
      <c r="G1666">
        <f>INDEX(Testing!$N$17:$N$23,FLOOR(('Frame Table'!B1666-($E$6*D1666)-($E$6*60*C1666))/'Frame Table'!$F$6,1)+1)</f>
        <v>38</v>
      </c>
      <c r="J1666">
        <f t="shared" si="517"/>
        <v>1658</v>
      </c>
      <c r="K1666">
        <f t="shared" si="513"/>
        <v>1808878</v>
      </c>
      <c r="L1666">
        <f t="shared" si="506"/>
        <v>1</v>
      </c>
      <c r="M1666">
        <f t="shared" si="507"/>
        <v>10</v>
      </c>
      <c r="N1666">
        <f>INDEX(Testing!$K$17:$K$23,FLOOR(('Frame Table'!K1666-($E$6*M1666)-($E$6*60*L1666))/'Frame Table'!$F$6,1)+1)</f>
        <v>82</v>
      </c>
      <c r="O1666">
        <f t="shared" si="521"/>
        <v>65</v>
      </c>
      <c r="P1666">
        <f>INDEX(Testing!$N$17:$N$23,FLOOR(('Frame Table'!K1666-($E$6*M1666)-($E$6*60*L1666))/'Frame Table'!$F$6,1)+1)</f>
        <v>77</v>
      </c>
      <c r="S1666">
        <f t="shared" si="518"/>
        <v>1658</v>
      </c>
      <c r="T1666">
        <f t="shared" si="514"/>
        <v>2533424</v>
      </c>
      <c r="U1666">
        <f t="shared" si="508"/>
        <v>1</v>
      </c>
      <c r="V1666">
        <f t="shared" si="509"/>
        <v>38</v>
      </c>
      <c r="W1666">
        <f>INDEX(Testing!$K$17:$K$23,FLOOR(('Frame Table'!T1666-($E$6*V1666)-($E$6*60*U1666))/'Frame Table'!$F$6,1)+1)</f>
        <v>99</v>
      </c>
      <c r="X1666">
        <f t="shared" si="522"/>
        <v>96</v>
      </c>
      <c r="Y1666">
        <f>INDEX(Testing!$N$17:$N$23,FLOOR(('Frame Table'!T1666-($E$6*V1666)-($E$6*60*U1666))/'Frame Table'!$F$6,1)+1)</f>
        <v>99</v>
      </c>
      <c r="AB1666">
        <f t="shared" si="519"/>
        <v>1658</v>
      </c>
      <c r="AC1666">
        <f t="shared" si="515"/>
        <v>1581732</v>
      </c>
      <c r="AD1666">
        <f t="shared" si="510"/>
        <v>1</v>
      </c>
      <c r="AE1666">
        <f t="shared" si="511"/>
        <v>1</v>
      </c>
      <c r="AF1666">
        <f>INDEX(Testing!$K$17:$K$23,FLOOR(('Frame Table'!AC1666-($E$6*AE1666)-($E$6*60*AD1666))/'Frame Table'!$F$6,1)+1)</f>
        <v>82</v>
      </c>
      <c r="AG1666">
        <f t="shared" si="523"/>
        <v>78</v>
      </c>
      <c r="AH1666">
        <f>INDEX(Testing!$N$17:$N$23,FLOOR(('Frame Table'!AC1666-($E$6*AE1666)-($E$6*60*AD1666))/'Frame Table'!$F$6,1)+1)</f>
        <v>77</v>
      </c>
    </row>
    <row r="1667" spans="1:34" x14ac:dyDescent="0.25">
      <c r="A1667">
        <f t="shared" si="516"/>
        <v>1659</v>
      </c>
      <c r="B1667">
        <f t="shared" si="512"/>
        <v>2111907</v>
      </c>
      <c r="C1667">
        <f t="shared" si="504"/>
        <v>1</v>
      </c>
      <c r="D1667">
        <f t="shared" si="505"/>
        <v>22</v>
      </c>
      <c r="E1667">
        <f>INDEX(Testing!$K$17:$K$23,FLOOR(('Frame Table'!B1667-($E$6*D1667)-($E$6*60*C1667))/'Frame Table'!$F$6,1)+1)</f>
        <v>61</v>
      </c>
      <c r="F1667">
        <f t="shared" si="520"/>
        <v>49</v>
      </c>
      <c r="G1667">
        <f>INDEX(Testing!$N$17:$N$23,FLOOR(('Frame Table'!B1667-($E$6*D1667)-($E$6*60*C1667))/'Frame Table'!$F$6,1)+1)</f>
        <v>58</v>
      </c>
      <c r="J1667">
        <f t="shared" si="517"/>
        <v>1659</v>
      </c>
      <c r="K1667">
        <f t="shared" si="513"/>
        <v>1809969</v>
      </c>
      <c r="L1667">
        <f t="shared" si="506"/>
        <v>1</v>
      </c>
      <c r="M1667">
        <f t="shared" si="507"/>
        <v>10</v>
      </c>
      <c r="N1667">
        <f>INDEX(Testing!$K$17:$K$23,FLOOR(('Frame Table'!K1667-($E$6*M1667)-($E$6*60*L1667))/'Frame Table'!$F$6,1)+1)</f>
        <v>82</v>
      </c>
      <c r="O1667">
        <f t="shared" si="521"/>
        <v>70</v>
      </c>
      <c r="P1667">
        <f>INDEX(Testing!$N$17:$N$23,FLOOR(('Frame Table'!K1667-($E$6*M1667)-($E$6*60*L1667))/'Frame Table'!$F$6,1)+1)</f>
        <v>77</v>
      </c>
      <c r="S1667">
        <f t="shared" si="518"/>
        <v>1659</v>
      </c>
      <c r="T1667">
        <f t="shared" si="514"/>
        <v>2534952</v>
      </c>
      <c r="U1667">
        <f t="shared" si="508"/>
        <v>1</v>
      </c>
      <c r="V1667">
        <f t="shared" si="509"/>
        <v>39</v>
      </c>
      <c r="W1667">
        <f>INDEX(Testing!$K$17:$K$23,FLOOR(('Frame Table'!T1667-($E$6*V1667)-($E$6*60*U1667))/'Frame Table'!$F$6,1)+1)</f>
        <v>0</v>
      </c>
      <c r="X1667">
        <f t="shared" si="522"/>
        <v>2</v>
      </c>
      <c r="Y1667">
        <f>INDEX(Testing!$N$17:$N$23,FLOOR(('Frame Table'!T1667-($E$6*V1667)-($E$6*60*U1667))/'Frame Table'!$F$6,1)+1)</f>
        <v>0</v>
      </c>
      <c r="AB1667">
        <f t="shared" si="519"/>
        <v>1659</v>
      </c>
      <c r="AC1667">
        <f t="shared" si="515"/>
        <v>1582686</v>
      </c>
      <c r="AD1667">
        <f t="shared" si="510"/>
        <v>1</v>
      </c>
      <c r="AE1667">
        <f t="shared" si="511"/>
        <v>1</v>
      </c>
      <c r="AF1667">
        <f>INDEX(Testing!$K$17:$K$23,FLOOR(('Frame Table'!AC1667-($E$6*AE1667)-($E$6*60*AD1667))/'Frame Table'!$F$6,1)+1)</f>
        <v>97</v>
      </c>
      <c r="AG1667">
        <f t="shared" si="523"/>
        <v>82</v>
      </c>
      <c r="AH1667">
        <f>INDEX(Testing!$N$17:$N$23,FLOOR(('Frame Table'!AC1667-($E$6*AE1667)-($E$6*60*AD1667))/'Frame Table'!$F$6,1)+1)</f>
        <v>96</v>
      </c>
    </row>
    <row r="1668" spans="1:34" x14ac:dyDescent="0.25">
      <c r="A1668">
        <f t="shared" si="516"/>
        <v>1660</v>
      </c>
      <c r="B1668">
        <f t="shared" si="512"/>
        <v>2113180</v>
      </c>
      <c r="C1668">
        <f t="shared" si="504"/>
        <v>1</v>
      </c>
      <c r="D1668">
        <f t="shared" si="505"/>
        <v>22</v>
      </c>
      <c r="E1668">
        <f>INDEX(Testing!$K$17:$K$23,FLOOR(('Frame Table'!B1668-($E$6*D1668)-($E$6*60*C1668))/'Frame Table'!$F$6,1)+1)</f>
        <v>61</v>
      </c>
      <c r="F1668">
        <f t="shared" si="520"/>
        <v>54</v>
      </c>
      <c r="G1668">
        <f>INDEX(Testing!$N$17:$N$23,FLOOR(('Frame Table'!B1668-($E$6*D1668)-($E$6*60*C1668))/'Frame Table'!$F$6,1)+1)</f>
        <v>58</v>
      </c>
      <c r="J1668">
        <f t="shared" si="517"/>
        <v>1660</v>
      </c>
      <c r="K1668">
        <f t="shared" si="513"/>
        <v>1811060</v>
      </c>
      <c r="L1668">
        <f t="shared" si="506"/>
        <v>1</v>
      </c>
      <c r="M1668">
        <f t="shared" si="507"/>
        <v>10</v>
      </c>
      <c r="N1668">
        <f>INDEX(Testing!$K$17:$K$23,FLOOR(('Frame Table'!K1668-($E$6*M1668)-($E$6*60*L1668))/'Frame Table'!$F$6,1)+1)</f>
        <v>82</v>
      </c>
      <c r="O1668">
        <f t="shared" si="521"/>
        <v>74</v>
      </c>
      <c r="P1668">
        <f>INDEX(Testing!$N$17:$N$23,FLOOR(('Frame Table'!K1668-($E$6*M1668)-($E$6*60*L1668))/'Frame Table'!$F$6,1)+1)</f>
        <v>77</v>
      </c>
      <c r="S1668">
        <f t="shared" si="518"/>
        <v>1660</v>
      </c>
      <c r="T1668">
        <f t="shared" si="514"/>
        <v>2536480</v>
      </c>
      <c r="U1668">
        <f t="shared" si="508"/>
        <v>1</v>
      </c>
      <c r="V1668">
        <f t="shared" si="509"/>
        <v>39</v>
      </c>
      <c r="W1668">
        <f>INDEX(Testing!$K$17:$K$23,FLOOR(('Frame Table'!T1668-($E$6*V1668)-($E$6*60*U1668))/'Frame Table'!$F$6,1)+1)</f>
        <v>0</v>
      </c>
      <c r="X1668">
        <f t="shared" si="522"/>
        <v>8</v>
      </c>
      <c r="Y1668">
        <f>INDEX(Testing!$N$17:$N$23,FLOOR(('Frame Table'!T1668-($E$6*V1668)-($E$6*60*U1668))/'Frame Table'!$F$6,1)+1)</f>
        <v>0</v>
      </c>
      <c r="AB1668">
        <f t="shared" si="519"/>
        <v>1660</v>
      </c>
      <c r="AC1668">
        <f t="shared" si="515"/>
        <v>1583640</v>
      </c>
      <c r="AD1668">
        <f t="shared" si="510"/>
        <v>1</v>
      </c>
      <c r="AE1668">
        <f t="shared" si="511"/>
        <v>1</v>
      </c>
      <c r="AF1668">
        <f>INDEX(Testing!$K$17:$K$23,FLOOR(('Frame Table'!AC1668-($E$6*AE1668)-($E$6*60*AD1668))/'Frame Table'!$F$6,1)+1)</f>
        <v>97</v>
      </c>
      <c r="AG1668">
        <f t="shared" si="523"/>
        <v>86</v>
      </c>
      <c r="AH1668">
        <f>INDEX(Testing!$N$17:$N$23,FLOOR(('Frame Table'!AC1668-($E$6*AE1668)-($E$6*60*AD1668))/'Frame Table'!$F$6,1)+1)</f>
        <v>96</v>
      </c>
    </row>
    <row r="1669" spans="1:34" x14ac:dyDescent="0.25">
      <c r="A1669">
        <f t="shared" si="516"/>
        <v>1661</v>
      </c>
      <c r="B1669">
        <f t="shared" si="512"/>
        <v>2114453</v>
      </c>
      <c r="C1669">
        <f t="shared" si="504"/>
        <v>1</v>
      </c>
      <c r="D1669">
        <f t="shared" si="505"/>
        <v>22</v>
      </c>
      <c r="E1669">
        <f>INDEX(Testing!$K$17:$K$23,FLOOR(('Frame Table'!B1669-($E$6*D1669)-($E$6*60*C1669))/'Frame Table'!$F$6,1)+1)</f>
        <v>61</v>
      </c>
      <c r="F1669">
        <f t="shared" si="520"/>
        <v>59</v>
      </c>
      <c r="G1669">
        <f>INDEX(Testing!$N$17:$N$23,FLOOR(('Frame Table'!B1669-($E$6*D1669)-($E$6*60*C1669))/'Frame Table'!$F$6,1)+1)</f>
        <v>58</v>
      </c>
      <c r="J1669">
        <f t="shared" si="517"/>
        <v>1661</v>
      </c>
      <c r="K1669">
        <f t="shared" si="513"/>
        <v>1812151</v>
      </c>
      <c r="L1669">
        <f t="shared" si="506"/>
        <v>1</v>
      </c>
      <c r="M1669">
        <f t="shared" si="507"/>
        <v>10</v>
      </c>
      <c r="N1669">
        <f>INDEX(Testing!$K$17:$K$23,FLOOR(('Frame Table'!K1669-($E$6*M1669)-($E$6*60*L1669))/'Frame Table'!$F$6,1)+1)</f>
        <v>82</v>
      </c>
      <c r="O1669">
        <f t="shared" si="521"/>
        <v>78</v>
      </c>
      <c r="P1669">
        <f>INDEX(Testing!$N$17:$N$23,FLOOR(('Frame Table'!K1669-($E$6*M1669)-($E$6*60*L1669))/'Frame Table'!$F$6,1)+1)</f>
        <v>77</v>
      </c>
      <c r="S1669">
        <f t="shared" si="518"/>
        <v>1661</v>
      </c>
      <c r="T1669">
        <f t="shared" si="514"/>
        <v>2538008</v>
      </c>
      <c r="U1669">
        <f t="shared" si="508"/>
        <v>1</v>
      </c>
      <c r="V1669">
        <f t="shared" si="509"/>
        <v>39</v>
      </c>
      <c r="W1669">
        <f>INDEX(Testing!$K$17:$K$23,FLOOR(('Frame Table'!T1669-($E$6*V1669)-($E$6*60*U1669))/'Frame Table'!$F$6,1)+1)</f>
        <v>0</v>
      </c>
      <c r="X1669">
        <f t="shared" si="522"/>
        <v>14</v>
      </c>
      <c r="Y1669">
        <f>INDEX(Testing!$N$17:$N$23,FLOOR(('Frame Table'!T1669-($E$6*V1669)-($E$6*60*U1669))/'Frame Table'!$F$6,1)+1)</f>
        <v>0</v>
      </c>
      <c r="AB1669">
        <f t="shared" si="519"/>
        <v>1661</v>
      </c>
      <c r="AC1669">
        <f t="shared" si="515"/>
        <v>1584594</v>
      </c>
      <c r="AD1669">
        <f t="shared" si="510"/>
        <v>1</v>
      </c>
      <c r="AE1669">
        <f t="shared" si="511"/>
        <v>1</v>
      </c>
      <c r="AF1669">
        <f>INDEX(Testing!$K$17:$K$23,FLOOR(('Frame Table'!AC1669-($E$6*AE1669)-($E$6*60*AD1669))/'Frame Table'!$F$6,1)+1)</f>
        <v>97</v>
      </c>
      <c r="AG1669">
        <f t="shared" si="523"/>
        <v>89</v>
      </c>
      <c r="AH1669">
        <f>INDEX(Testing!$N$17:$N$23,FLOOR(('Frame Table'!AC1669-($E$6*AE1669)-($E$6*60*AD1669))/'Frame Table'!$F$6,1)+1)</f>
        <v>96</v>
      </c>
    </row>
    <row r="1670" spans="1:34" x14ac:dyDescent="0.25">
      <c r="A1670">
        <f t="shared" si="516"/>
        <v>1662</v>
      </c>
      <c r="B1670">
        <f t="shared" si="512"/>
        <v>2115726</v>
      </c>
      <c r="C1670">
        <f t="shared" si="504"/>
        <v>1</v>
      </c>
      <c r="D1670">
        <f t="shared" si="505"/>
        <v>22</v>
      </c>
      <c r="E1670">
        <f>INDEX(Testing!$K$17:$K$23,FLOOR(('Frame Table'!B1670-($E$6*D1670)-($E$6*60*C1670))/'Frame Table'!$F$6,1)+1)</f>
        <v>82</v>
      </c>
      <c r="F1670">
        <f t="shared" si="520"/>
        <v>64</v>
      </c>
      <c r="G1670">
        <f>INDEX(Testing!$N$17:$N$23,FLOOR(('Frame Table'!B1670-($E$6*D1670)-($E$6*60*C1670))/'Frame Table'!$F$6,1)+1)</f>
        <v>77</v>
      </c>
      <c r="J1670">
        <f t="shared" si="517"/>
        <v>1662</v>
      </c>
      <c r="K1670">
        <f t="shared" si="513"/>
        <v>1813242</v>
      </c>
      <c r="L1670">
        <f t="shared" si="506"/>
        <v>1</v>
      </c>
      <c r="M1670">
        <f t="shared" si="507"/>
        <v>10</v>
      </c>
      <c r="N1670">
        <f>INDEX(Testing!$K$17:$K$23,FLOOR(('Frame Table'!K1670-($E$6*M1670)-($E$6*60*L1670))/'Frame Table'!$F$6,1)+1)</f>
        <v>97</v>
      </c>
      <c r="O1670">
        <f t="shared" si="521"/>
        <v>82</v>
      </c>
      <c r="P1670">
        <f>INDEX(Testing!$N$17:$N$23,FLOOR(('Frame Table'!K1670-($E$6*M1670)-($E$6*60*L1670))/'Frame Table'!$F$6,1)+1)</f>
        <v>96</v>
      </c>
      <c r="S1670">
        <f t="shared" si="518"/>
        <v>1662</v>
      </c>
      <c r="T1670">
        <f t="shared" si="514"/>
        <v>2539536</v>
      </c>
      <c r="U1670">
        <f t="shared" si="508"/>
        <v>1</v>
      </c>
      <c r="V1670">
        <f t="shared" si="509"/>
        <v>39</v>
      </c>
      <c r="W1670">
        <f>INDEX(Testing!$K$17:$K$23,FLOOR(('Frame Table'!T1670-($E$6*V1670)-($E$6*60*U1670))/'Frame Table'!$F$6,1)+1)</f>
        <v>25</v>
      </c>
      <c r="X1670">
        <f t="shared" si="522"/>
        <v>20</v>
      </c>
      <c r="Y1670">
        <f>INDEX(Testing!$N$17:$N$23,FLOOR(('Frame Table'!T1670-($E$6*V1670)-($E$6*60*U1670))/'Frame Table'!$F$6,1)+1)</f>
        <v>19</v>
      </c>
      <c r="AB1670">
        <f t="shared" si="519"/>
        <v>1662</v>
      </c>
      <c r="AC1670">
        <f t="shared" si="515"/>
        <v>1585548</v>
      </c>
      <c r="AD1670">
        <f t="shared" si="510"/>
        <v>1</v>
      </c>
      <c r="AE1670">
        <f t="shared" si="511"/>
        <v>1</v>
      </c>
      <c r="AF1670">
        <f>INDEX(Testing!$K$17:$K$23,FLOOR(('Frame Table'!AC1670-($E$6*AE1670)-($E$6*60*AD1670))/'Frame Table'!$F$6,1)+1)</f>
        <v>97</v>
      </c>
      <c r="AG1670">
        <f t="shared" si="523"/>
        <v>93</v>
      </c>
      <c r="AH1670">
        <f>INDEX(Testing!$N$17:$N$23,FLOOR(('Frame Table'!AC1670-($E$6*AE1670)-($E$6*60*AD1670))/'Frame Table'!$F$6,1)+1)</f>
        <v>96</v>
      </c>
    </row>
    <row r="1671" spans="1:34" x14ac:dyDescent="0.25">
      <c r="A1671">
        <f t="shared" si="516"/>
        <v>1663</v>
      </c>
      <c r="B1671">
        <f t="shared" si="512"/>
        <v>2116999</v>
      </c>
      <c r="C1671">
        <f t="shared" si="504"/>
        <v>1</v>
      </c>
      <c r="D1671">
        <f t="shared" si="505"/>
        <v>22</v>
      </c>
      <c r="E1671">
        <f>INDEX(Testing!$K$17:$K$23,FLOOR(('Frame Table'!B1671-($E$6*D1671)-($E$6*60*C1671))/'Frame Table'!$F$6,1)+1)</f>
        <v>82</v>
      </c>
      <c r="F1671">
        <f t="shared" si="520"/>
        <v>69</v>
      </c>
      <c r="G1671">
        <f>INDEX(Testing!$N$17:$N$23,FLOOR(('Frame Table'!B1671-($E$6*D1671)-($E$6*60*C1671))/'Frame Table'!$F$6,1)+1)</f>
        <v>77</v>
      </c>
      <c r="J1671">
        <f t="shared" si="517"/>
        <v>1663</v>
      </c>
      <c r="K1671">
        <f t="shared" si="513"/>
        <v>1814333</v>
      </c>
      <c r="L1671">
        <f t="shared" si="506"/>
        <v>1</v>
      </c>
      <c r="M1671">
        <f t="shared" si="507"/>
        <v>10</v>
      </c>
      <c r="N1671">
        <f>INDEX(Testing!$K$17:$K$23,FLOOR(('Frame Table'!K1671-($E$6*M1671)-($E$6*60*L1671))/'Frame Table'!$F$6,1)+1)</f>
        <v>97</v>
      </c>
      <c r="O1671">
        <f t="shared" si="521"/>
        <v>87</v>
      </c>
      <c r="P1671">
        <f>INDEX(Testing!$N$17:$N$23,FLOOR(('Frame Table'!K1671-($E$6*M1671)-($E$6*60*L1671))/'Frame Table'!$F$6,1)+1)</f>
        <v>96</v>
      </c>
      <c r="S1671">
        <f t="shared" si="518"/>
        <v>1663</v>
      </c>
      <c r="T1671">
        <f t="shared" si="514"/>
        <v>2541064</v>
      </c>
      <c r="U1671">
        <f t="shared" si="508"/>
        <v>1</v>
      </c>
      <c r="V1671">
        <f t="shared" si="509"/>
        <v>39</v>
      </c>
      <c r="W1671">
        <f>INDEX(Testing!$K$17:$K$23,FLOOR(('Frame Table'!T1671-($E$6*V1671)-($E$6*60*U1671))/'Frame Table'!$F$6,1)+1)</f>
        <v>25</v>
      </c>
      <c r="X1671">
        <f t="shared" si="522"/>
        <v>26</v>
      </c>
      <c r="Y1671">
        <f>INDEX(Testing!$N$17:$N$23,FLOOR(('Frame Table'!T1671-($E$6*V1671)-($E$6*60*U1671))/'Frame Table'!$F$6,1)+1)</f>
        <v>19</v>
      </c>
      <c r="AB1671">
        <f t="shared" si="519"/>
        <v>1663</v>
      </c>
      <c r="AC1671">
        <f t="shared" si="515"/>
        <v>1586502</v>
      </c>
      <c r="AD1671">
        <f t="shared" si="510"/>
        <v>1</v>
      </c>
      <c r="AE1671">
        <f t="shared" si="511"/>
        <v>1</v>
      </c>
      <c r="AF1671">
        <f>INDEX(Testing!$K$17:$K$23,FLOOR(('Frame Table'!AC1671-($E$6*AE1671)-($E$6*60*AD1671))/'Frame Table'!$F$6,1)+1)</f>
        <v>99</v>
      </c>
      <c r="AG1671">
        <f t="shared" si="523"/>
        <v>97</v>
      </c>
      <c r="AH1671">
        <f>INDEX(Testing!$N$17:$N$23,FLOOR(('Frame Table'!AC1671-($E$6*AE1671)-($E$6*60*AD1671))/'Frame Table'!$F$6,1)+1)</f>
        <v>99</v>
      </c>
    </row>
    <row r="1672" spans="1:34" x14ac:dyDescent="0.25">
      <c r="A1672">
        <f t="shared" si="516"/>
        <v>1664</v>
      </c>
      <c r="B1672">
        <f t="shared" si="512"/>
        <v>2118272</v>
      </c>
      <c r="C1672">
        <f t="shared" ref="C1672:C1735" si="524">FLOOR(B1672/($E$6*60),1)</f>
        <v>1</v>
      </c>
      <c r="D1672">
        <f t="shared" ref="D1672:D1735" si="525">FLOOR(B1672/$E$6,1)-(60*C1672)</f>
        <v>22</v>
      </c>
      <c r="E1672">
        <f>INDEX(Testing!$K$17:$K$23,FLOOR(('Frame Table'!B1672-($E$6*D1672)-($E$6*60*C1672))/'Frame Table'!$F$6,1)+1)</f>
        <v>82</v>
      </c>
      <c r="F1672">
        <f t="shared" si="520"/>
        <v>74</v>
      </c>
      <c r="G1672">
        <f>INDEX(Testing!$N$17:$N$23,FLOOR(('Frame Table'!B1672-($E$6*D1672)-($E$6*60*C1672))/'Frame Table'!$F$6,1)+1)</f>
        <v>77</v>
      </c>
      <c r="J1672">
        <f t="shared" si="517"/>
        <v>1664</v>
      </c>
      <c r="K1672">
        <f t="shared" si="513"/>
        <v>1815424</v>
      </c>
      <c r="L1672">
        <f t="shared" ref="L1672:L1735" si="526">FLOOR(K1672/($E$6*60),1)</f>
        <v>1</v>
      </c>
      <c r="M1672">
        <f t="shared" ref="M1672:M1735" si="527">FLOOR(K1672/$E$6,1)-(60*L1672)</f>
        <v>10</v>
      </c>
      <c r="N1672">
        <f>INDEX(Testing!$K$17:$K$23,FLOOR(('Frame Table'!K1672-($E$6*M1672)-($E$6*60*L1672))/'Frame Table'!$F$6,1)+1)</f>
        <v>97</v>
      </c>
      <c r="O1672">
        <f t="shared" si="521"/>
        <v>91</v>
      </c>
      <c r="P1672">
        <f>INDEX(Testing!$N$17:$N$23,FLOOR(('Frame Table'!K1672-($E$6*M1672)-($E$6*60*L1672))/'Frame Table'!$F$6,1)+1)</f>
        <v>96</v>
      </c>
      <c r="S1672">
        <f t="shared" si="518"/>
        <v>1664</v>
      </c>
      <c r="T1672">
        <f t="shared" si="514"/>
        <v>2542592</v>
      </c>
      <c r="U1672">
        <f t="shared" ref="U1672:U1735" si="528">FLOOR(T1672/($E$6*60),1)</f>
        <v>1</v>
      </c>
      <c r="V1672">
        <f t="shared" ref="V1672:V1735" si="529">FLOOR(T1672/$E$6,1)-(60*U1672)</f>
        <v>39</v>
      </c>
      <c r="W1672">
        <f>INDEX(Testing!$K$17:$K$23,FLOOR(('Frame Table'!T1672-($E$6*V1672)-($E$6*60*U1672))/'Frame Table'!$F$6,1)+1)</f>
        <v>48</v>
      </c>
      <c r="X1672">
        <f t="shared" si="522"/>
        <v>32</v>
      </c>
      <c r="Y1672">
        <f>INDEX(Testing!$N$17:$N$23,FLOOR(('Frame Table'!T1672-($E$6*V1672)-($E$6*60*U1672))/'Frame Table'!$F$6,1)+1)</f>
        <v>38</v>
      </c>
      <c r="AB1672">
        <f t="shared" si="519"/>
        <v>1664</v>
      </c>
      <c r="AC1672">
        <f t="shared" si="515"/>
        <v>1587456</v>
      </c>
      <c r="AD1672">
        <f t="shared" ref="AD1672:AD1735" si="530">FLOOR(AC1672/($E$6*60),1)</f>
        <v>1</v>
      </c>
      <c r="AE1672">
        <f t="shared" ref="AE1672:AE1735" si="531">FLOOR(AC1672/$E$6,1)-(60*AD1672)</f>
        <v>2</v>
      </c>
      <c r="AF1672">
        <f>INDEX(Testing!$K$17:$K$23,FLOOR(('Frame Table'!AC1672-($E$6*AE1672)-($E$6*60*AD1672))/'Frame Table'!$F$6,1)+1)</f>
        <v>0</v>
      </c>
      <c r="AG1672">
        <f t="shared" si="523"/>
        <v>1</v>
      </c>
      <c r="AH1672">
        <f>INDEX(Testing!$N$17:$N$23,FLOOR(('Frame Table'!AC1672-($E$6*AE1672)-($E$6*60*AD1672))/'Frame Table'!$F$6,1)+1)</f>
        <v>0</v>
      </c>
    </row>
    <row r="1673" spans="1:34" x14ac:dyDescent="0.25">
      <c r="A1673">
        <f t="shared" si="516"/>
        <v>1665</v>
      </c>
      <c r="B1673">
        <f t="shared" ref="B1673:B1736" si="532">A1673*$C$6</f>
        <v>2119545</v>
      </c>
      <c r="C1673">
        <f t="shared" si="524"/>
        <v>1</v>
      </c>
      <c r="D1673">
        <f t="shared" si="525"/>
        <v>22</v>
      </c>
      <c r="E1673">
        <f>INDEX(Testing!$K$17:$K$23,FLOOR(('Frame Table'!B1673-($E$6*D1673)-($E$6*60*C1673))/'Frame Table'!$F$6,1)+1)</f>
        <v>82</v>
      </c>
      <c r="F1673">
        <f t="shared" si="520"/>
        <v>79</v>
      </c>
      <c r="G1673">
        <f>INDEX(Testing!$N$17:$N$23,FLOOR(('Frame Table'!B1673-($E$6*D1673)-($E$6*60*C1673))/'Frame Table'!$F$6,1)+1)</f>
        <v>77</v>
      </c>
      <c r="J1673">
        <f t="shared" si="517"/>
        <v>1665</v>
      </c>
      <c r="K1673">
        <f t="shared" si="513"/>
        <v>1816515</v>
      </c>
      <c r="L1673">
        <f t="shared" si="526"/>
        <v>1</v>
      </c>
      <c r="M1673">
        <f t="shared" si="527"/>
        <v>10</v>
      </c>
      <c r="N1673">
        <f>INDEX(Testing!$K$17:$K$23,FLOOR(('Frame Table'!K1673-($E$6*M1673)-($E$6*60*L1673))/'Frame Table'!$F$6,1)+1)</f>
        <v>97</v>
      </c>
      <c r="O1673">
        <f t="shared" si="521"/>
        <v>95</v>
      </c>
      <c r="P1673">
        <f>INDEX(Testing!$N$17:$N$23,FLOOR(('Frame Table'!K1673-($E$6*M1673)-($E$6*60*L1673))/'Frame Table'!$F$6,1)+1)</f>
        <v>96</v>
      </c>
      <c r="S1673">
        <f t="shared" si="518"/>
        <v>1665</v>
      </c>
      <c r="T1673">
        <f t="shared" si="514"/>
        <v>2544120</v>
      </c>
      <c r="U1673">
        <f t="shared" si="528"/>
        <v>1</v>
      </c>
      <c r="V1673">
        <f t="shared" si="529"/>
        <v>39</v>
      </c>
      <c r="W1673">
        <f>INDEX(Testing!$K$17:$K$23,FLOOR(('Frame Table'!T1673-($E$6*V1673)-($E$6*60*U1673))/'Frame Table'!$F$6,1)+1)</f>
        <v>48</v>
      </c>
      <c r="X1673">
        <f t="shared" si="522"/>
        <v>37</v>
      </c>
      <c r="Y1673">
        <f>INDEX(Testing!$N$17:$N$23,FLOOR(('Frame Table'!T1673-($E$6*V1673)-($E$6*60*U1673))/'Frame Table'!$F$6,1)+1)</f>
        <v>38</v>
      </c>
      <c r="AB1673">
        <f t="shared" si="519"/>
        <v>1665</v>
      </c>
      <c r="AC1673">
        <f t="shared" si="515"/>
        <v>1588410</v>
      </c>
      <c r="AD1673">
        <f t="shared" si="530"/>
        <v>1</v>
      </c>
      <c r="AE1673">
        <f t="shared" si="531"/>
        <v>2</v>
      </c>
      <c r="AF1673">
        <f>INDEX(Testing!$K$17:$K$23,FLOOR(('Frame Table'!AC1673-($E$6*AE1673)-($E$6*60*AD1673))/'Frame Table'!$F$6,1)+1)</f>
        <v>0</v>
      </c>
      <c r="AG1673">
        <f t="shared" si="523"/>
        <v>4</v>
      </c>
      <c r="AH1673">
        <f>INDEX(Testing!$N$17:$N$23,FLOOR(('Frame Table'!AC1673-($E$6*AE1673)-($E$6*60*AD1673))/'Frame Table'!$F$6,1)+1)</f>
        <v>0</v>
      </c>
    </row>
    <row r="1674" spans="1:34" x14ac:dyDescent="0.25">
      <c r="A1674">
        <f t="shared" si="516"/>
        <v>1666</v>
      </c>
      <c r="B1674">
        <f t="shared" si="532"/>
        <v>2120818</v>
      </c>
      <c r="C1674">
        <f t="shared" si="524"/>
        <v>1</v>
      </c>
      <c r="D1674">
        <f t="shared" si="525"/>
        <v>22</v>
      </c>
      <c r="E1674">
        <f>INDEX(Testing!$K$17:$K$23,FLOOR(('Frame Table'!B1674-($E$6*D1674)-($E$6*60*C1674))/'Frame Table'!$F$6,1)+1)</f>
        <v>97</v>
      </c>
      <c r="F1674">
        <f t="shared" si="520"/>
        <v>84</v>
      </c>
      <c r="G1674">
        <f>INDEX(Testing!$N$17:$N$23,FLOOR(('Frame Table'!B1674-($E$6*D1674)-($E$6*60*C1674))/'Frame Table'!$F$6,1)+1)</f>
        <v>96</v>
      </c>
      <c r="J1674">
        <f t="shared" si="517"/>
        <v>1666</v>
      </c>
      <c r="K1674">
        <f t="shared" ref="K1674:K1737" si="533">J1674*L$6</f>
        <v>1817606</v>
      </c>
      <c r="L1674">
        <f t="shared" si="526"/>
        <v>1</v>
      </c>
      <c r="M1674">
        <f t="shared" si="527"/>
        <v>11</v>
      </c>
      <c r="N1674">
        <f>INDEX(Testing!$K$17:$K$23,FLOOR(('Frame Table'!K1674-($E$6*M1674)-($E$6*60*L1674))/'Frame Table'!$F$6,1)+1)</f>
        <v>0</v>
      </c>
      <c r="O1674">
        <f t="shared" si="521"/>
        <v>0</v>
      </c>
      <c r="P1674">
        <f>INDEX(Testing!$N$17:$N$23,FLOOR(('Frame Table'!K1674-($E$6*M1674)-($E$6*60*L1674))/'Frame Table'!$F$6,1)+1)</f>
        <v>0</v>
      </c>
      <c r="S1674">
        <f t="shared" si="518"/>
        <v>1666</v>
      </c>
      <c r="T1674">
        <f t="shared" ref="T1674:T1737" si="534">S1674*U$6</f>
        <v>2545648</v>
      </c>
      <c r="U1674">
        <f t="shared" si="528"/>
        <v>1</v>
      </c>
      <c r="V1674">
        <f t="shared" si="529"/>
        <v>39</v>
      </c>
      <c r="W1674">
        <f>INDEX(Testing!$K$17:$K$23,FLOOR(('Frame Table'!T1674-($E$6*V1674)-($E$6*60*U1674))/'Frame Table'!$F$6,1)+1)</f>
        <v>48</v>
      </c>
      <c r="X1674">
        <f t="shared" si="522"/>
        <v>43</v>
      </c>
      <c r="Y1674">
        <f>INDEX(Testing!$N$17:$N$23,FLOOR(('Frame Table'!T1674-($E$6*V1674)-($E$6*60*U1674))/'Frame Table'!$F$6,1)+1)</f>
        <v>38</v>
      </c>
      <c r="AB1674">
        <f t="shared" si="519"/>
        <v>1666</v>
      </c>
      <c r="AC1674">
        <f t="shared" ref="AC1674:AC1737" si="535">AB1674*AD$6</f>
        <v>1589364</v>
      </c>
      <c r="AD1674">
        <f t="shared" si="530"/>
        <v>1</v>
      </c>
      <c r="AE1674">
        <f t="shared" si="531"/>
        <v>2</v>
      </c>
      <c r="AF1674">
        <f>INDEX(Testing!$K$17:$K$23,FLOOR(('Frame Table'!AC1674-($E$6*AE1674)-($E$6*60*AD1674))/'Frame Table'!$F$6,1)+1)</f>
        <v>0</v>
      </c>
      <c r="AG1674">
        <f t="shared" si="523"/>
        <v>8</v>
      </c>
      <c r="AH1674">
        <f>INDEX(Testing!$N$17:$N$23,FLOOR(('Frame Table'!AC1674-($E$6*AE1674)-($E$6*60*AD1674))/'Frame Table'!$F$6,1)+1)</f>
        <v>0</v>
      </c>
    </row>
    <row r="1675" spans="1:34" x14ac:dyDescent="0.25">
      <c r="A1675">
        <f t="shared" ref="A1675:A1738" si="536">A1674+1</f>
        <v>1667</v>
      </c>
      <c r="B1675">
        <f t="shared" si="532"/>
        <v>2122091</v>
      </c>
      <c r="C1675">
        <f t="shared" si="524"/>
        <v>1</v>
      </c>
      <c r="D1675">
        <f t="shared" si="525"/>
        <v>22</v>
      </c>
      <c r="E1675">
        <f>INDEX(Testing!$K$17:$K$23,FLOOR(('Frame Table'!B1675-($E$6*D1675)-($E$6*60*C1675))/'Frame Table'!$F$6,1)+1)</f>
        <v>97</v>
      </c>
      <c r="F1675">
        <f t="shared" si="520"/>
        <v>89</v>
      </c>
      <c r="G1675">
        <f>INDEX(Testing!$N$17:$N$23,FLOOR(('Frame Table'!B1675-($E$6*D1675)-($E$6*60*C1675))/'Frame Table'!$F$6,1)+1)</f>
        <v>96</v>
      </c>
      <c r="J1675">
        <f t="shared" ref="J1675:J1738" si="537">J1674+1</f>
        <v>1667</v>
      </c>
      <c r="K1675">
        <f t="shared" si="533"/>
        <v>1818697</v>
      </c>
      <c r="L1675">
        <f t="shared" si="526"/>
        <v>1</v>
      </c>
      <c r="M1675">
        <f t="shared" si="527"/>
        <v>11</v>
      </c>
      <c r="N1675">
        <f>INDEX(Testing!$K$17:$K$23,FLOOR(('Frame Table'!K1675-($E$6*M1675)-($E$6*60*L1675))/'Frame Table'!$F$6,1)+1)</f>
        <v>0</v>
      </c>
      <c r="O1675">
        <f t="shared" si="521"/>
        <v>4</v>
      </c>
      <c r="P1675">
        <f>INDEX(Testing!$N$17:$N$23,FLOOR(('Frame Table'!K1675-($E$6*M1675)-($E$6*60*L1675))/'Frame Table'!$F$6,1)+1)</f>
        <v>0</v>
      </c>
      <c r="S1675">
        <f t="shared" ref="S1675:S1738" si="538">S1674+1</f>
        <v>1667</v>
      </c>
      <c r="T1675">
        <f t="shared" si="534"/>
        <v>2547176</v>
      </c>
      <c r="U1675">
        <f t="shared" si="528"/>
        <v>1</v>
      </c>
      <c r="V1675">
        <f t="shared" si="529"/>
        <v>39</v>
      </c>
      <c r="W1675">
        <f>INDEX(Testing!$K$17:$K$23,FLOOR(('Frame Table'!T1675-($E$6*V1675)-($E$6*60*U1675))/'Frame Table'!$F$6,1)+1)</f>
        <v>61</v>
      </c>
      <c r="X1675">
        <f t="shared" si="522"/>
        <v>49</v>
      </c>
      <c r="Y1675">
        <f>INDEX(Testing!$N$17:$N$23,FLOOR(('Frame Table'!T1675-($E$6*V1675)-($E$6*60*U1675))/'Frame Table'!$F$6,1)+1)</f>
        <v>58</v>
      </c>
      <c r="AB1675">
        <f t="shared" ref="AB1675:AB1738" si="539">AB1674+1</f>
        <v>1667</v>
      </c>
      <c r="AC1675">
        <f t="shared" si="535"/>
        <v>1590318</v>
      </c>
      <c r="AD1675">
        <f t="shared" si="530"/>
        <v>1</v>
      </c>
      <c r="AE1675">
        <f t="shared" si="531"/>
        <v>2</v>
      </c>
      <c r="AF1675">
        <f>INDEX(Testing!$K$17:$K$23,FLOOR(('Frame Table'!AC1675-($E$6*AE1675)-($E$6*60*AD1675))/'Frame Table'!$F$6,1)+1)</f>
        <v>0</v>
      </c>
      <c r="AG1675">
        <f t="shared" si="523"/>
        <v>12</v>
      </c>
      <c r="AH1675">
        <f>INDEX(Testing!$N$17:$N$23,FLOOR(('Frame Table'!AC1675-($E$6*AE1675)-($E$6*60*AD1675))/'Frame Table'!$F$6,1)+1)</f>
        <v>0</v>
      </c>
    </row>
    <row r="1676" spans="1:34" x14ac:dyDescent="0.25">
      <c r="A1676">
        <f t="shared" si="536"/>
        <v>1668</v>
      </c>
      <c r="B1676">
        <f t="shared" si="532"/>
        <v>2123364</v>
      </c>
      <c r="C1676">
        <f t="shared" si="524"/>
        <v>1</v>
      </c>
      <c r="D1676">
        <f t="shared" si="525"/>
        <v>22</v>
      </c>
      <c r="E1676">
        <f>INDEX(Testing!$K$17:$K$23,FLOOR(('Frame Table'!B1676-($E$6*D1676)-($E$6*60*C1676))/'Frame Table'!$F$6,1)+1)</f>
        <v>97</v>
      </c>
      <c r="F1676">
        <f t="shared" si="520"/>
        <v>94</v>
      </c>
      <c r="G1676">
        <f>INDEX(Testing!$N$17:$N$23,FLOOR(('Frame Table'!B1676-($E$6*D1676)-($E$6*60*C1676))/'Frame Table'!$F$6,1)+1)</f>
        <v>96</v>
      </c>
      <c r="J1676">
        <f t="shared" si="537"/>
        <v>1668</v>
      </c>
      <c r="K1676">
        <f t="shared" si="533"/>
        <v>1819788</v>
      </c>
      <c r="L1676">
        <f t="shared" si="526"/>
        <v>1</v>
      </c>
      <c r="M1676">
        <f t="shared" si="527"/>
        <v>11</v>
      </c>
      <c r="N1676">
        <f>INDEX(Testing!$K$17:$K$23,FLOOR(('Frame Table'!K1676-($E$6*M1676)-($E$6*60*L1676))/'Frame Table'!$F$6,1)+1)</f>
        <v>0</v>
      </c>
      <c r="O1676">
        <f t="shared" si="521"/>
        <v>8</v>
      </c>
      <c r="P1676">
        <f>INDEX(Testing!$N$17:$N$23,FLOOR(('Frame Table'!K1676-($E$6*M1676)-($E$6*60*L1676))/'Frame Table'!$F$6,1)+1)</f>
        <v>0</v>
      </c>
      <c r="S1676">
        <f t="shared" si="538"/>
        <v>1668</v>
      </c>
      <c r="T1676">
        <f t="shared" si="534"/>
        <v>2548704</v>
      </c>
      <c r="U1676">
        <f t="shared" si="528"/>
        <v>1</v>
      </c>
      <c r="V1676">
        <f t="shared" si="529"/>
        <v>39</v>
      </c>
      <c r="W1676">
        <f>INDEX(Testing!$K$17:$K$23,FLOOR(('Frame Table'!T1676-($E$6*V1676)-($E$6*60*U1676))/'Frame Table'!$F$6,1)+1)</f>
        <v>61</v>
      </c>
      <c r="X1676">
        <f t="shared" si="522"/>
        <v>55</v>
      </c>
      <c r="Y1676">
        <f>INDEX(Testing!$N$17:$N$23,FLOOR(('Frame Table'!T1676-($E$6*V1676)-($E$6*60*U1676))/'Frame Table'!$F$6,1)+1)</f>
        <v>58</v>
      </c>
      <c r="AB1676">
        <f t="shared" si="539"/>
        <v>1668</v>
      </c>
      <c r="AC1676">
        <f t="shared" si="535"/>
        <v>1591272</v>
      </c>
      <c r="AD1676">
        <f t="shared" si="530"/>
        <v>1</v>
      </c>
      <c r="AE1676">
        <f t="shared" si="531"/>
        <v>2</v>
      </c>
      <c r="AF1676">
        <f>INDEX(Testing!$K$17:$K$23,FLOOR(('Frame Table'!AC1676-($E$6*AE1676)-($E$6*60*AD1676))/'Frame Table'!$F$6,1)+1)</f>
        <v>0</v>
      </c>
      <c r="AG1676">
        <f t="shared" si="523"/>
        <v>15</v>
      </c>
      <c r="AH1676">
        <f>INDEX(Testing!$N$17:$N$23,FLOOR(('Frame Table'!AC1676-($E$6*AE1676)-($E$6*60*AD1676))/'Frame Table'!$F$6,1)+1)</f>
        <v>0</v>
      </c>
    </row>
    <row r="1677" spans="1:34" x14ac:dyDescent="0.25">
      <c r="A1677">
        <f t="shared" si="536"/>
        <v>1669</v>
      </c>
      <c r="B1677">
        <f t="shared" si="532"/>
        <v>2124637</v>
      </c>
      <c r="C1677">
        <f t="shared" si="524"/>
        <v>1</v>
      </c>
      <c r="D1677">
        <f t="shared" si="525"/>
        <v>22</v>
      </c>
      <c r="E1677">
        <f>INDEX(Testing!$K$17:$K$23,FLOOR(('Frame Table'!B1677-($E$6*D1677)-($E$6*60*C1677))/'Frame Table'!$F$6,1)+1)</f>
        <v>99</v>
      </c>
      <c r="F1677">
        <f t="shared" si="520"/>
        <v>99</v>
      </c>
      <c r="G1677">
        <f>INDEX(Testing!$N$17:$N$23,FLOOR(('Frame Table'!B1677-($E$6*D1677)-($E$6*60*C1677))/'Frame Table'!$F$6,1)+1)</f>
        <v>99</v>
      </c>
      <c r="J1677">
        <f t="shared" si="537"/>
        <v>1669</v>
      </c>
      <c r="K1677">
        <f t="shared" si="533"/>
        <v>1820879</v>
      </c>
      <c r="L1677">
        <f t="shared" si="526"/>
        <v>1</v>
      </c>
      <c r="M1677">
        <f t="shared" si="527"/>
        <v>11</v>
      </c>
      <c r="N1677">
        <f>INDEX(Testing!$K$17:$K$23,FLOOR(('Frame Table'!K1677-($E$6*M1677)-($E$6*60*L1677))/'Frame Table'!$F$6,1)+1)</f>
        <v>0</v>
      </c>
      <c r="O1677">
        <f t="shared" si="521"/>
        <v>12</v>
      </c>
      <c r="P1677">
        <f>INDEX(Testing!$N$17:$N$23,FLOOR(('Frame Table'!K1677-($E$6*M1677)-($E$6*60*L1677))/'Frame Table'!$F$6,1)+1)</f>
        <v>0</v>
      </c>
      <c r="S1677">
        <f t="shared" si="538"/>
        <v>1669</v>
      </c>
      <c r="T1677">
        <f t="shared" si="534"/>
        <v>2550232</v>
      </c>
      <c r="U1677">
        <f t="shared" si="528"/>
        <v>1</v>
      </c>
      <c r="V1677">
        <f t="shared" si="529"/>
        <v>39</v>
      </c>
      <c r="W1677">
        <f>INDEX(Testing!$K$17:$K$23,FLOOR(('Frame Table'!T1677-($E$6*V1677)-($E$6*60*U1677))/'Frame Table'!$F$6,1)+1)</f>
        <v>61</v>
      </c>
      <c r="X1677">
        <f t="shared" si="522"/>
        <v>61</v>
      </c>
      <c r="Y1677">
        <f>INDEX(Testing!$N$17:$N$23,FLOOR(('Frame Table'!T1677-($E$6*V1677)-($E$6*60*U1677))/'Frame Table'!$F$6,1)+1)</f>
        <v>58</v>
      </c>
      <c r="AB1677">
        <f t="shared" si="539"/>
        <v>1669</v>
      </c>
      <c r="AC1677">
        <f t="shared" si="535"/>
        <v>1592226</v>
      </c>
      <c r="AD1677">
        <f t="shared" si="530"/>
        <v>1</v>
      </c>
      <c r="AE1677">
        <f t="shared" si="531"/>
        <v>2</v>
      </c>
      <c r="AF1677">
        <f>INDEX(Testing!$K$17:$K$23,FLOOR(('Frame Table'!AC1677-($E$6*AE1677)-($E$6*60*AD1677))/'Frame Table'!$F$6,1)+1)</f>
        <v>25</v>
      </c>
      <c r="AG1677">
        <f t="shared" si="523"/>
        <v>19</v>
      </c>
      <c r="AH1677">
        <f>INDEX(Testing!$N$17:$N$23,FLOOR(('Frame Table'!AC1677-($E$6*AE1677)-($E$6*60*AD1677))/'Frame Table'!$F$6,1)+1)</f>
        <v>19</v>
      </c>
    </row>
    <row r="1678" spans="1:34" x14ac:dyDescent="0.25">
      <c r="A1678">
        <f t="shared" si="536"/>
        <v>1670</v>
      </c>
      <c r="B1678">
        <f t="shared" si="532"/>
        <v>2125910</v>
      </c>
      <c r="C1678">
        <f t="shared" si="524"/>
        <v>1</v>
      </c>
      <c r="D1678">
        <f t="shared" si="525"/>
        <v>23</v>
      </c>
      <c r="E1678">
        <f>INDEX(Testing!$K$17:$K$23,FLOOR(('Frame Table'!B1678-($E$6*D1678)-($E$6*60*C1678))/'Frame Table'!$F$6,1)+1)</f>
        <v>0</v>
      </c>
      <c r="F1678">
        <f t="shared" si="520"/>
        <v>4</v>
      </c>
      <c r="G1678">
        <f>INDEX(Testing!$N$17:$N$23,FLOOR(('Frame Table'!B1678-($E$6*D1678)-($E$6*60*C1678))/'Frame Table'!$F$6,1)+1)</f>
        <v>0</v>
      </c>
      <c r="J1678">
        <f t="shared" si="537"/>
        <v>1670</v>
      </c>
      <c r="K1678">
        <f t="shared" si="533"/>
        <v>1821970</v>
      </c>
      <c r="L1678">
        <f t="shared" si="526"/>
        <v>1</v>
      </c>
      <c r="M1678">
        <f t="shared" si="527"/>
        <v>11</v>
      </c>
      <c r="N1678">
        <f>INDEX(Testing!$K$17:$K$23,FLOOR(('Frame Table'!K1678-($E$6*M1678)-($E$6*60*L1678))/'Frame Table'!$F$6,1)+1)</f>
        <v>25</v>
      </c>
      <c r="O1678">
        <f t="shared" si="521"/>
        <v>17</v>
      </c>
      <c r="P1678">
        <f>INDEX(Testing!$N$17:$N$23,FLOOR(('Frame Table'!K1678-($E$6*M1678)-($E$6*60*L1678))/'Frame Table'!$F$6,1)+1)</f>
        <v>19</v>
      </c>
      <c r="S1678">
        <f t="shared" si="538"/>
        <v>1670</v>
      </c>
      <c r="T1678">
        <f t="shared" si="534"/>
        <v>2551760</v>
      </c>
      <c r="U1678">
        <f t="shared" si="528"/>
        <v>1</v>
      </c>
      <c r="V1678">
        <f t="shared" si="529"/>
        <v>39</v>
      </c>
      <c r="W1678">
        <f>INDEX(Testing!$K$17:$K$23,FLOOR(('Frame Table'!T1678-($E$6*V1678)-($E$6*60*U1678))/'Frame Table'!$F$6,1)+1)</f>
        <v>82</v>
      </c>
      <c r="X1678">
        <f t="shared" si="522"/>
        <v>67</v>
      </c>
      <c r="Y1678">
        <f>INDEX(Testing!$N$17:$N$23,FLOOR(('Frame Table'!T1678-($E$6*V1678)-($E$6*60*U1678))/'Frame Table'!$F$6,1)+1)</f>
        <v>77</v>
      </c>
      <c r="AB1678">
        <f t="shared" si="539"/>
        <v>1670</v>
      </c>
      <c r="AC1678">
        <f t="shared" si="535"/>
        <v>1593180</v>
      </c>
      <c r="AD1678">
        <f t="shared" si="530"/>
        <v>1</v>
      </c>
      <c r="AE1678">
        <f t="shared" si="531"/>
        <v>2</v>
      </c>
      <c r="AF1678">
        <f>INDEX(Testing!$K$17:$K$23,FLOOR(('Frame Table'!AC1678-($E$6*AE1678)-($E$6*60*AD1678))/'Frame Table'!$F$6,1)+1)</f>
        <v>25</v>
      </c>
      <c r="AG1678">
        <f t="shared" si="523"/>
        <v>23</v>
      </c>
      <c r="AH1678">
        <f>INDEX(Testing!$N$17:$N$23,FLOOR(('Frame Table'!AC1678-($E$6*AE1678)-($E$6*60*AD1678))/'Frame Table'!$F$6,1)+1)</f>
        <v>19</v>
      </c>
    </row>
    <row r="1679" spans="1:34" x14ac:dyDescent="0.25">
      <c r="A1679">
        <f t="shared" si="536"/>
        <v>1671</v>
      </c>
      <c r="B1679">
        <f t="shared" si="532"/>
        <v>2127183</v>
      </c>
      <c r="C1679">
        <f t="shared" si="524"/>
        <v>1</v>
      </c>
      <c r="D1679">
        <f t="shared" si="525"/>
        <v>23</v>
      </c>
      <c r="E1679">
        <f>INDEX(Testing!$K$17:$K$23,FLOOR(('Frame Table'!B1679-($E$6*D1679)-($E$6*60*C1679))/'Frame Table'!$F$6,1)+1)</f>
        <v>0</v>
      </c>
      <c r="F1679">
        <f t="shared" si="520"/>
        <v>9</v>
      </c>
      <c r="G1679">
        <f>INDEX(Testing!$N$17:$N$23,FLOOR(('Frame Table'!B1679-($E$6*D1679)-($E$6*60*C1679))/'Frame Table'!$F$6,1)+1)</f>
        <v>0</v>
      </c>
      <c r="J1679">
        <f t="shared" si="537"/>
        <v>1671</v>
      </c>
      <c r="K1679">
        <f t="shared" si="533"/>
        <v>1823061</v>
      </c>
      <c r="L1679">
        <f t="shared" si="526"/>
        <v>1</v>
      </c>
      <c r="M1679">
        <f t="shared" si="527"/>
        <v>11</v>
      </c>
      <c r="N1679">
        <f>INDEX(Testing!$K$17:$K$23,FLOOR(('Frame Table'!K1679-($E$6*M1679)-($E$6*60*L1679))/'Frame Table'!$F$6,1)+1)</f>
        <v>25</v>
      </c>
      <c r="O1679">
        <f t="shared" si="521"/>
        <v>21</v>
      </c>
      <c r="P1679">
        <f>INDEX(Testing!$N$17:$N$23,FLOOR(('Frame Table'!K1679-($E$6*M1679)-($E$6*60*L1679))/'Frame Table'!$F$6,1)+1)</f>
        <v>19</v>
      </c>
      <c r="S1679">
        <f t="shared" si="538"/>
        <v>1671</v>
      </c>
      <c r="T1679">
        <f t="shared" si="534"/>
        <v>2553288</v>
      </c>
      <c r="U1679">
        <f t="shared" si="528"/>
        <v>1</v>
      </c>
      <c r="V1679">
        <f t="shared" si="529"/>
        <v>39</v>
      </c>
      <c r="W1679">
        <f>INDEX(Testing!$K$17:$K$23,FLOOR(('Frame Table'!T1679-($E$6*V1679)-($E$6*60*U1679))/'Frame Table'!$F$6,1)+1)</f>
        <v>82</v>
      </c>
      <c r="X1679">
        <f t="shared" si="522"/>
        <v>73</v>
      </c>
      <c r="Y1679">
        <f>INDEX(Testing!$N$17:$N$23,FLOOR(('Frame Table'!T1679-($E$6*V1679)-($E$6*60*U1679))/'Frame Table'!$F$6,1)+1)</f>
        <v>77</v>
      </c>
      <c r="AB1679">
        <f t="shared" si="539"/>
        <v>1671</v>
      </c>
      <c r="AC1679">
        <f t="shared" si="535"/>
        <v>1594134</v>
      </c>
      <c r="AD1679">
        <f t="shared" si="530"/>
        <v>1</v>
      </c>
      <c r="AE1679">
        <f t="shared" si="531"/>
        <v>2</v>
      </c>
      <c r="AF1679">
        <f>INDEX(Testing!$K$17:$K$23,FLOOR(('Frame Table'!AC1679-($E$6*AE1679)-($E$6*60*AD1679))/'Frame Table'!$F$6,1)+1)</f>
        <v>25</v>
      </c>
      <c r="AG1679">
        <f t="shared" si="523"/>
        <v>27</v>
      </c>
      <c r="AH1679">
        <f>INDEX(Testing!$N$17:$N$23,FLOOR(('Frame Table'!AC1679-($E$6*AE1679)-($E$6*60*AD1679))/'Frame Table'!$F$6,1)+1)</f>
        <v>19</v>
      </c>
    </row>
    <row r="1680" spans="1:34" x14ac:dyDescent="0.25">
      <c r="A1680">
        <f t="shared" si="536"/>
        <v>1672</v>
      </c>
      <c r="B1680">
        <f t="shared" si="532"/>
        <v>2128456</v>
      </c>
      <c r="C1680">
        <f t="shared" si="524"/>
        <v>1</v>
      </c>
      <c r="D1680">
        <f t="shared" si="525"/>
        <v>23</v>
      </c>
      <c r="E1680">
        <f>INDEX(Testing!$K$17:$K$23,FLOOR(('Frame Table'!B1680-($E$6*D1680)-($E$6*60*C1680))/'Frame Table'!$F$6,1)+1)</f>
        <v>0</v>
      </c>
      <c r="F1680">
        <f t="shared" si="520"/>
        <v>14</v>
      </c>
      <c r="G1680">
        <f>INDEX(Testing!$N$17:$N$23,FLOOR(('Frame Table'!B1680-($E$6*D1680)-($E$6*60*C1680))/'Frame Table'!$F$6,1)+1)</f>
        <v>0</v>
      </c>
      <c r="J1680">
        <f t="shared" si="537"/>
        <v>1672</v>
      </c>
      <c r="K1680">
        <f t="shared" si="533"/>
        <v>1824152</v>
      </c>
      <c r="L1680">
        <f t="shared" si="526"/>
        <v>1</v>
      </c>
      <c r="M1680">
        <f t="shared" si="527"/>
        <v>11</v>
      </c>
      <c r="N1680">
        <f>INDEX(Testing!$K$17:$K$23,FLOOR(('Frame Table'!K1680-($E$6*M1680)-($E$6*60*L1680))/'Frame Table'!$F$6,1)+1)</f>
        <v>25</v>
      </c>
      <c r="O1680">
        <f t="shared" si="521"/>
        <v>25</v>
      </c>
      <c r="P1680">
        <f>INDEX(Testing!$N$17:$N$23,FLOOR(('Frame Table'!K1680-($E$6*M1680)-($E$6*60*L1680))/'Frame Table'!$F$6,1)+1)</f>
        <v>19</v>
      </c>
      <c r="S1680">
        <f t="shared" si="538"/>
        <v>1672</v>
      </c>
      <c r="T1680">
        <f t="shared" si="534"/>
        <v>2554816</v>
      </c>
      <c r="U1680">
        <f t="shared" si="528"/>
        <v>1</v>
      </c>
      <c r="V1680">
        <f t="shared" si="529"/>
        <v>39</v>
      </c>
      <c r="W1680">
        <f>INDEX(Testing!$K$17:$K$23,FLOOR(('Frame Table'!T1680-($E$6*V1680)-($E$6*60*U1680))/'Frame Table'!$F$6,1)+1)</f>
        <v>82</v>
      </c>
      <c r="X1680">
        <f t="shared" si="522"/>
        <v>79</v>
      </c>
      <c r="Y1680">
        <f>INDEX(Testing!$N$17:$N$23,FLOOR(('Frame Table'!T1680-($E$6*V1680)-($E$6*60*U1680))/'Frame Table'!$F$6,1)+1)</f>
        <v>77</v>
      </c>
      <c r="AB1680">
        <f t="shared" si="539"/>
        <v>1672</v>
      </c>
      <c r="AC1680">
        <f t="shared" si="535"/>
        <v>1595088</v>
      </c>
      <c r="AD1680">
        <f t="shared" si="530"/>
        <v>1</v>
      </c>
      <c r="AE1680">
        <f t="shared" si="531"/>
        <v>2</v>
      </c>
      <c r="AF1680">
        <f>INDEX(Testing!$K$17:$K$23,FLOOR(('Frame Table'!AC1680-($E$6*AE1680)-($E$6*60*AD1680))/'Frame Table'!$F$6,1)+1)</f>
        <v>25</v>
      </c>
      <c r="AG1680">
        <f t="shared" si="523"/>
        <v>30</v>
      </c>
      <c r="AH1680">
        <f>INDEX(Testing!$N$17:$N$23,FLOOR(('Frame Table'!AC1680-($E$6*AE1680)-($E$6*60*AD1680))/'Frame Table'!$F$6,1)+1)</f>
        <v>19</v>
      </c>
    </row>
    <row r="1681" spans="1:34" x14ac:dyDescent="0.25">
      <c r="A1681">
        <f t="shared" si="536"/>
        <v>1673</v>
      </c>
      <c r="B1681">
        <f t="shared" si="532"/>
        <v>2129729</v>
      </c>
      <c r="C1681">
        <f t="shared" si="524"/>
        <v>1</v>
      </c>
      <c r="D1681">
        <f t="shared" si="525"/>
        <v>23</v>
      </c>
      <c r="E1681">
        <f>INDEX(Testing!$K$17:$K$23,FLOOR(('Frame Table'!B1681-($E$6*D1681)-($E$6*60*C1681))/'Frame Table'!$F$6,1)+1)</f>
        <v>25</v>
      </c>
      <c r="F1681">
        <f t="shared" si="520"/>
        <v>19</v>
      </c>
      <c r="G1681">
        <f>INDEX(Testing!$N$17:$N$23,FLOOR(('Frame Table'!B1681-($E$6*D1681)-($E$6*60*C1681))/'Frame Table'!$F$6,1)+1)</f>
        <v>19</v>
      </c>
      <c r="J1681">
        <f t="shared" si="537"/>
        <v>1673</v>
      </c>
      <c r="K1681">
        <f t="shared" si="533"/>
        <v>1825243</v>
      </c>
      <c r="L1681">
        <f t="shared" si="526"/>
        <v>1</v>
      </c>
      <c r="M1681">
        <f t="shared" si="527"/>
        <v>11</v>
      </c>
      <c r="N1681">
        <f>INDEX(Testing!$K$17:$K$23,FLOOR(('Frame Table'!K1681-($E$6*M1681)-($E$6*60*L1681))/'Frame Table'!$F$6,1)+1)</f>
        <v>25</v>
      </c>
      <c r="O1681">
        <f t="shared" si="521"/>
        <v>29</v>
      </c>
      <c r="P1681">
        <f>INDEX(Testing!$N$17:$N$23,FLOOR(('Frame Table'!K1681-($E$6*M1681)-($E$6*60*L1681))/'Frame Table'!$F$6,1)+1)</f>
        <v>19</v>
      </c>
      <c r="S1681">
        <f t="shared" si="538"/>
        <v>1673</v>
      </c>
      <c r="T1681">
        <f t="shared" si="534"/>
        <v>2556344</v>
      </c>
      <c r="U1681">
        <f t="shared" si="528"/>
        <v>1</v>
      </c>
      <c r="V1681">
        <f t="shared" si="529"/>
        <v>39</v>
      </c>
      <c r="W1681">
        <f>INDEX(Testing!$K$17:$K$23,FLOOR(('Frame Table'!T1681-($E$6*V1681)-($E$6*60*U1681))/'Frame Table'!$F$6,1)+1)</f>
        <v>97</v>
      </c>
      <c r="X1681">
        <f t="shared" si="522"/>
        <v>85</v>
      </c>
      <c r="Y1681">
        <f>INDEX(Testing!$N$17:$N$23,FLOOR(('Frame Table'!T1681-($E$6*V1681)-($E$6*60*U1681))/'Frame Table'!$F$6,1)+1)</f>
        <v>96</v>
      </c>
      <c r="AB1681">
        <f t="shared" si="539"/>
        <v>1673</v>
      </c>
      <c r="AC1681">
        <f t="shared" si="535"/>
        <v>1596042</v>
      </c>
      <c r="AD1681">
        <f t="shared" si="530"/>
        <v>1</v>
      </c>
      <c r="AE1681">
        <f t="shared" si="531"/>
        <v>2</v>
      </c>
      <c r="AF1681">
        <f>INDEX(Testing!$K$17:$K$23,FLOOR(('Frame Table'!AC1681-($E$6*AE1681)-($E$6*60*AD1681))/'Frame Table'!$F$6,1)+1)</f>
        <v>48</v>
      </c>
      <c r="AG1681">
        <f t="shared" si="523"/>
        <v>34</v>
      </c>
      <c r="AH1681">
        <f>INDEX(Testing!$N$17:$N$23,FLOOR(('Frame Table'!AC1681-($E$6*AE1681)-($E$6*60*AD1681))/'Frame Table'!$F$6,1)+1)</f>
        <v>38</v>
      </c>
    </row>
    <row r="1682" spans="1:34" x14ac:dyDescent="0.25">
      <c r="A1682">
        <f t="shared" si="536"/>
        <v>1674</v>
      </c>
      <c r="B1682">
        <f t="shared" si="532"/>
        <v>2131002</v>
      </c>
      <c r="C1682">
        <f t="shared" si="524"/>
        <v>1</v>
      </c>
      <c r="D1682">
        <f t="shared" si="525"/>
        <v>23</v>
      </c>
      <c r="E1682">
        <f>INDEX(Testing!$K$17:$K$23,FLOOR(('Frame Table'!B1682-($E$6*D1682)-($E$6*60*C1682))/'Frame Table'!$F$6,1)+1)</f>
        <v>25</v>
      </c>
      <c r="F1682">
        <f t="shared" si="520"/>
        <v>24</v>
      </c>
      <c r="G1682">
        <f>INDEX(Testing!$N$17:$N$23,FLOOR(('Frame Table'!B1682-($E$6*D1682)-($E$6*60*C1682))/'Frame Table'!$F$6,1)+1)</f>
        <v>19</v>
      </c>
      <c r="J1682">
        <f t="shared" si="537"/>
        <v>1674</v>
      </c>
      <c r="K1682">
        <f t="shared" si="533"/>
        <v>1826334</v>
      </c>
      <c r="L1682">
        <f t="shared" si="526"/>
        <v>1</v>
      </c>
      <c r="M1682">
        <f t="shared" si="527"/>
        <v>11</v>
      </c>
      <c r="N1682">
        <f>INDEX(Testing!$K$17:$K$23,FLOOR(('Frame Table'!K1682-($E$6*M1682)-($E$6*60*L1682))/'Frame Table'!$F$6,1)+1)</f>
        <v>48</v>
      </c>
      <c r="O1682">
        <f t="shared" si="521"/>
        <v>34</v>
      </c>
      <c r="P1682">
        <f>INDEX(Testing!$N$17:$N$23,FLOOR(('Frame Table'!K1682-($E$6*M1682)-($E$6*60*L1682))/'Frame Table'!$F$6,1)+1)</f>
        <v>38</v>
      </c>
      <c r="S1682">
        <f t="shared" si="538"/>
        <v>1674</v>
      </c>
      <c r="T1682">
        <f t="shared" si="534"/>
        <v>2557872</v>
      </c>
      <c r="U1682">
        <f t="shared" si="528"/>
        <v>1</v>
      </c>
      <c r="V1682">
        <f t="shared" si="529"/>
        <v>39</v>
      </c>
      <c r="W1682">
        <f>INDEX(Testing!$K$17:$K$23,FLOOR(('Frame Table'!T1682-($E$6*V1682)-($E$6*60*U1682))/'Frame Table'!$F$6,1)+1)</f>
        <v>97</v>
      </c>
      <c r="X1682">
        <f t="shared" si="522"/>
        <v>91</v>
      </c>
      <c r="Y1682">
        <f>INDEX(Testing!$N$17:$N$23,FLOOR(('Frame Table'!T1682-($E$6*V1682)-($E$6*60*U1682))/'Frame Table'!$F$6,1)+1)</f>
        <v>96</v>
      </c>
      <c r="AB1682">
        <f t="shared" si="539"/>
        <v>1674</v>
      </c>
      <c r="AC1682">
        <f t="shared" si="535"/>
        <v>1596996</v>
      </c>
      <c r="AD1682">
        <f t="shared" si="530"/>
        <v>1</v>
      </c>
      <c r="AE1682">
        <f t="shared" si="531"/>
        <v>2</v>
      </c>
      <c r="AF1682">
        <f>INDEX(Testing!$K$17:$K$23,FLOOR(('Frame Table'!AC1682-($E$6*AE1682)-($E$6*60*AD1682))/'Frame Table'!$F$6,1)+1)</f>
        <v>48</v>
      </c>
      <c r="AG1682">
        <f t="shared" si="523"/>
        <v>38</v>
      </c>
      <c r="AH1682">
        <f>INDEX(Testing!$N$17:$N$23,FLOOR(('Frame Table'!AC1682-($E$6*AE1682)-($E$6*60*AD1682))/'Frame Table'!$F$6,1)+1)</f>
        <v>38</v>
      </c>
    </row>
    <row r="1683" spans="1:34" x14ac:dyDescent="0.25">
      <c r="A1683">
        <f t="shared" si="536"/>
        <v>1675</v>
      </c>
      <c r="B1683">
        <f t="shared" si="532"/>
        <v>2132275</v>
      </c>
      <c r="C1683">
        <f t="shared" si="524"/>
        <v>1</v>
      </c>
      <c r="D1683">
        <f t="shared" si="525"/>
        <v>23</v>
      </c>
      <c r="E1683">
        <f>INDEX(Testing!$K$17:$K$23,FLOOR(('Frame Table'!B1683-($E$6*D1683)-($E$6*60*C1683))/'Frame Table'!$F$6,1)+1)</f>
        <v>25</v>
      </c>
      <c r="F1683">
        <f t="shared" si="520"/>
        <v>29</v>
      </c>
      <c r="G1683">
        <f>INDEX(Testing!$N$17:$N$23,FLOOR(('Frame Table'!B1683-($E$6*D1683)-($E$6*60*C1683))/'Frame Table'!$F$6,1)+1)</f>
        <v>19</v>
      </c>
      <c r="J1683">
        <f t="shared" si="537"/>
        <v>1675</v>
      </c>
      <c r="K1683">
        <f t="shared" si="533"/>
        <v>1827425</v>
      </c>
      <c r="L1683">
        <f t="shared" si="526"/>
        <v>1</v>
      </c>
      <c r="M1683">
        <f t="shared" si="527"/>
        <v>11</v>
      </c>
      <c r="N1683">
        <f>INDEX(Testing!$K$17:$K$23,FLOOR(('Frame Table'!K1683-($E$6*M1683)-($E$6*60*L1683))/'Frame Table'!$F$6,1)+1)</f>
        <v>48</v>
      </c>
      <c r="O1683">
        <f t="shared" si="521"/>
        <v>38</v>
      </c>
      <c r="P1683">
        <f>INDEX(Testing!$N$17:$N$23,FLOOR(('Frame Table'!K1683-($E$6*M1683)-($E$6*60*L1683))/'Frame Table'!$F$6,1)+1)</f>
        <v>38</v>
      </c>
      <c r="S1683">
        <f t="shared" si="538"/>
        <v>1675</v>
      </c>
      <c r="T1683">
        <f t="shared" si="534"/>
        <v>2559400</v>
      </c>
      <c r="U1683">
        <f t="shared" si="528"/>
        <v>1</v>
      </c>
      <c r="V1683">
        <f t="shared" si="529"/>
        <v>39</v>
      </c>
      <c r="W1683">
        <f>INDEX(Testing!$K$17:$K$23,FLOOR(('Frame Table'!T1683-($E$6*V1683)-($E$6*60*U1683))/'Frame Table'!$F$6,1)+1)</f>
        <v>99</v>
      </c>
      <c r="X1683">
        <f t="shared" si="522"/>
        <v>97</v>
      </c>
      <c r="Y1683">
        <f>INDEX(Testing!$N$17:$N$23,FLOOR(('Frame Table'!T1683-($E$6*V1683)-($E$6*60*U1683))/'Frame Table'!$F$6,1)+1)</f>
        <v>99</v>
      </c>
      <c r="AB1683">
        <f t="shared" si="539"/>
        <v>1675</v>
      </c>
      <c r="AC1683">
        <f t="shared" si="535"/>
        <v>1597950</v>
      </c>
      <c r="AD1683">
        <f t="shared" si="530"/>
        <v>1</v>
      </c>
      <c r="AE1683">
        <f t="shared" si="531"/>
        <v>2</v>
      </c>
      <c r="AF1683">
        <f>INDEX(Testing!$K$17:$K$23,FLOOR(('Frame Table'!AC1683-($E$6*AE1683)-($E$6*60*AD1683))/'Frame Table'!$F$6,1)+1)</f>
        <v>48</v>
      </c>
      <c r="AG1683">
        <f t="shared" si="523"/>
        <v>41</v>
      </c>
      <c r="AH1683">
        <f>INDEX(Testing!$N$17:$N$23,FLOOR(('Frame Table'!AC1683-($E$6*AE1683)-($E$6*60*AD1683))/'Frame Table'!$F$6,1)+1)</f>
        <v>38</v>
      </c>
    </row>
    <row r="1684" spans="1:34" x14ac:dyDescent="0.25">
      <c r="A1684">
        <f t="shared" si="536"/>
        <v>1676</v>
      </c>
      <c r="B1684">
        <f t="shared" si="532"/>
        <v>2133548</v>
      </c>
      <c r="C1684">
        <f t="shared" si="524"/>
        <v>1</v>
      </c>
      <c r="D1684">
        <f t="shared" si="525"/>
        <v>23</v>
      </c>
      <c r="E1684">
        <f>INDEX(Testing!$K$17:$K$23,FLOOR(('Frame Table'!B1684-($E$6*D1684)-($E$6*60*C1684))/'Frame Table'!$F$6,1)+1)</f>
        <v>48</v>
      </c>
      <c r="F1684">
        <f t="shared" si="520"/>
        <v>34</v>
      </c>
      <c r="G1684">
        <f>INDEX(Testing!$N$17:$N$23,FLOOR(('Frame Table'!B1684-($E$6*D1684)-($E$6*60*C1684))/'Frame Table'!$F$6,1)+1)</f>
        <v>38</v>
      </c>
      <c r="J1684">
        <f t="shared" si="537"/>
        <v>1676</v>
      </c>
      <c r="K1684">
        <f t="shared" si="533"/>
        <v>1828516</v>
      </c>
      <c r="L1684">
        <f t="shared" si="526"/>
        <v>1</v>
      </c>
      <c r="M1684">
        <f t="shared" si="527"/>
        <v>11</v>
      </c>
      <c r="N1684">
        <f>INDEX(Testing!$K$17:$K$23,FLOOR(('Frame Table'!K1684-($E$6*M1684)-($E$6*60*L1684))/'Frame Table'!$F$6,1)+1)</f>
        <v>48</v>
      </c>
      <c r="O1684">
        <f t="shared" si="521"/>
        <v>42</v>
      </c>
      <c r="P1684">
        <f>INDEX(Testing!$N$17:$N$23,FLOOR(('Frame Table'!K1684-($E$6*M1684)-($E$6*60*L1684))/'Frame Table'!$F$6,1)+1)</f>
        <v>38</v>
      </c>
      <c r="S1684">
        <f t="shared" si="538"/>
        <v>1676</v>
      </c>
      <c r="T1684">
        <f t="shared" si="534"/>
        <v>2560928</v>
      </c>
      <c r="U1684">
        <f t="shared" si="528"/>
        <v>1</v>
      </c>
      <c r="V1684">
        <f t="shared" si="529"/>
        <v>40</v>
      </c>
      <c r="W1684">
        <f>INDEX(Testing!$K$17:$K$23,FLOOR(('Frame Table'!T1684-($E$6*V1684)-($E$6*60*U1684))/'Frame Table'!$F$6,1)+1)</f>
        <v>0</v>
      </c>
      <c r="X1684">
        <f t="shared" si="522"/>
        <v>3</v>
      </c>
      <c r="Y1684">
        <f>INDEX(Testing!$N$17:$N$23,FLOOR(('Frame Table'!T1684-($E$6*V1684)-($E$6*60*U1684))/'Frame Table'!$F$6,1)+1)</f>
        <v>0</v>
      </c>
      <c r="AB1684">
        <f t="shared" si="539"/>
        <v>1676</v>
      </c>
      <c r="AC1684">
        <f t="shared" si="535"/>
        <v>1598904</v>
      </c>
      <c r="AD1684">
        <f t="shared" si="530"/>
        <v>1</v>
      </c>
      <c r="AE1684">
        <f t="shared" si="531"/>
        <v>2</v>
      </c>
      <c r="AF1684">
        <f>INDEX(Testing!$K$17:$K$23,FLOOR(('Frame Table'!AC1684-($E$6*AE1684)-($E$6*60*AD1684))/'Frame Table'!$F$6,1)+1)</f>
        <v>48</v>
      </c>
      <c r="AG1684">
        <f t="shared" si="523"/>
        <v>45</v>
      </c>
      <c r="AH1684">
        <f>INDEX(Testing!$N$17:$N$23,FLOOR(('Frame Table'!AC1684-($E$6*AE1684)-($E$6*60*AD1684))/'Frame Table'!$F$6,1)+1)</f>
        <v>38</v>
      </c>
    </row>
    <row r="1685" spans="1:34" x14ac:dyDescent="0.25">
      <c r="A1685">
        <f t="shared" si="536"/>
        <v>1677</v>
      </c>
      <c r="B1685">
        <f t="shared" si="532"/>
        <v>2134821</v>
      </c>
      <c r="C1685">
        <f t="shared" si="524"/>
        <v>1</v>
      </c>
      <c r="D1685">
        <f t="shared" si="525"/>
        <v>23</v>
      </c>
      <c r="E1685">
        <f>INDEX(Testing!$K$17:$K$23,FLOOR(('Frame Table'!B1685-($E$6*D1685)-($E$6*60*C1685))/'Frame Table'!$F$6,1)+1)</f>
        <v>48</v>
      </c>
      <c r="F1685">
        <f t="shared" si="520"/>
        <v>39</v>
      </c>
      <c r="G1685">
        <f>INDEX(Testing!$N$17:$N$23,FLOOR(('Frame Table'!B1685-($E$6*D1685)-($E$6*60*C1685))/'Frame Table'!$F$6,1)+1)</f>
        <v>38</v>
      </c>
      <c r="J1685">
        <f t="shared" si="537"/>
        <v>1677</v>
      </c>
      <c r="K1685">
        <f t="shared" si="533"/>
        <v>1829607</v>
      </c>
      <c r="L1685">
        <f t="shared" si="526"/>
        <v>1</v>
      </c>
      <c r="M1685">
        <f t="shared" si="527"/>
        <v>11</v>
      </c>
      <c r="N1685">
        <f>INDEX(Testing!$K$17:$K$23,FLOOR(('Frame Table'!K1685-($E$6*M1685)-($E$6*60*L1685))/'Frame Table'!$F$6,1)+1)</f>
        <v>48</v>
      </c>
      <c r="O1685">
        <f t="shared" si="521"/>
        <v>46</v>
      </c>
      <c r="P1685">
        <f>INDEX(Testing!$N$17:$N$23,FLOOR(('Frame Table'!K1685-($E$6*M1685)-($E$6*60*L1685))/'Frame Table'!$F$6,1)+1)</f>
        <v>38</v>
      </c>
      <c r="S1685">
        <f t="shared" si="538"/>
        <v>1677</v>
      </c>
      <c r="T1685">
        <f t="shared" si="534"/>
        <v>2562456</v>
      </c>
      <c r="U1685">
        <f t="shared" si="528"/>
        <v>1</v>
      </c>
      <c r="V1685">
        <f t="shared" si="529"/>
        <v>40</v>
      </c>
      <c r="W1685">
        <f>INDEX(Testing!$K$17:$K$23,FLOOR(('Frame Table'!T1685-($E$6*V1685)-($E$6*60*U1685))/'Frame Table'!$F$6,1)+1)</f>
        <v>0</v>
      </c>
      <c r="X1685">
        <f t="shared" si="522"/>
        <v>9</v>
      </c>
      <c r="Y1685">
        <f>INDEX(Testing!$N$17:$N$23,FLOOR(('Frame Table'!T1685-($E$6*V1685)-($E$6*60*U1685))/'Frame Table'!$F$6,1)+1)</f>
        <v>0</v>
      </c>
      <c r="AB1685">
        <f t="shared" si="539"/>
        <v>1677</v>
      </c>
      <c r="AC1685">
        <f t="shared" si="535"/>
        <v>1599858</v>
      </c>
      <c r="AD1685">
        <f t="shared" si="530"/>
        <v>1</v>
      </c>
      <c r="AE1685">
        <f t="shared" si="531"/>
        <v>2</v>
      </c>
      <c r="AF1685">
        <f>INDEX(Testing!$K$17:$K$23,FLOOR(('Frame Table'!AC1685-($E$6*AE1685)-($E$6*60*AD1685))/'Frame Table'!$F$6,1)+1)</f>
        <v>61</v>
      </c>
      <c r="AG1685">
        <f t="shared" si="523"/>
        <v>49</v>
      </c>
      <c r="AH1685">
        <f>INDEX(Testing!$N$17:$N$23,FLOOR(('Frame Table'!AC1685-($E$6*AE1685)-($E$6*60*AD1685))/'Frame Table'!$F$6,1)+1)</f>
        <v>58</v>
      </c>
    </row>
    <row r="1686" spans="1:34" x14ac:dyDescent="0.25">
      <c r="A1686">
        <f t="shared" si="536"/>
        <v>1678</v>
      </c>
      <c r="B1686">
        <f t="shared" si="532"/>
        <v>2136094</v>
      </c>
      <c r="C1686">
        <f t="shared" si="524"/>
        <v>1</v>
      </c>
      <c r="D1686">
        <f t="shared" si="525"/>
        <v>23</v>
      </c>
      <c r="E1686">
        <f>INDEX(Testing!$K$17:$K$23,FLOOR(('Frame Table'!B1686-($E$6*D1686)-($E$6*60*C1686))/'Frame Table'!$F$6,1)+1)</f>
        <v>48</v>
      </c>
      <c r="F1686">
        <f t="shared" si="520"/>
        <v>44</v>
      </c>
      <c r="G1686">
        <f>INDEX(Testing!$N$17:$N$23,FLOOR(('Frame Table'!B1686-($E$6*D1686)-($E$6*60*C1686))/'Frame Table'!$F$6,1)+1)</f>
        <v>38</v>
      </c>
      <c r="J1686">
        <f t="shared" si="537"/>
        <v>1678</v>
      </c>
      <c r="K1686">
        <f t="shared" si="533"/>
        <v>1830698</v>
      </c>
      <c r="L1686">
        <f t="shared" si="526"/>
        <v>1</v>
      </c>
      <c r="M1686">
        <f t="shared" si="527"/>
        <v>11</v>
      </c>
      <c r="N1686">
        <f>INDEX(Testing!$K$17:$K$23,FLOOR(('Frame Table'!K1686-($E$6*M1686)-($E$6*60*L1686))/'Frame Table'!$F$6,1)+1)</f>
        <v>61</v>
      </c>
      <c r="O1686">
        <f t="shared" si="521"/>
        <v>51</v>
      </c>
      <c r="P1686">
        <f>INDEX(Testing!$N$17:$N$23,FLOOR(('Frame Table'!K1686-($E$6*M1686)-($E$6*60*L1686))/'Frame Table'!$F$6,1)+1)</f>
        <v>58</v>
      </c>
      <c r="S1686">
        <f t="shared" si="538"/>
        <v>1678</v>
      </c>
      <c r="T1686">
        <f t="shared" si="534"/>
        <v>2563984</v>
      </c>
      <c r="U1686">
        <f t="shared" si="528"/>
        <v>1</v>
      </c>
      <c r="V1686">
        <f t="shared" si="529"/>
        <v>40</v>
      </c>
      <c r="W1686">
        <f>INDEX(Testing!$K$17:$K$23,FLOOR(('Frame Table'!T1686-($E$6*V1686)-($E$6*60*U1686))/'Frame Table'!$F$6,1)+1)</f>
        <v>0</v>
      </c>
      <c r="X1686">
        <f t="shared" si="522"/>
        <v>15</v>
      </c>
      <c r="Y1686">
        <f>INDEX(Testing!$N$17:$N$23,FLOOR(('Frame Table'!T1686-($E$6*V1686)-($E$6*60*U1686))/'Frame Table'!$F$6,1)+1)</f>
        <v>0</v>
      </c>
      <c r="AB1686">
        <f t="shared" si="539"/>
        <v>1678</v>
      </c>
      <c r="AC1686">
        <f t="shared" si="535"/>
        <v>1600812</v>
      </c>
      <c r="AD1686">
        <f t="shared" si="530"/>
        <v>1</v>
      </c>
      <c r="AE1686">
        <f t="shared" si="531"/>
        <v>2</v>
      </c>
      <c r="AF1686">
        <f>INDEX(Testing!$K$17:$K$23,FLOOR(('Frame Table'!AC1686-($E$6*AE1686)-($E$6*60*AD1686))/'Frame Table'!$F$6,1)+1)</f>
        <v>61</v>
      </c>
      <c r="AG1686">
        <f t="shared" si="523"/>
        <v>53</v>
      </c>
      <c r="AH1686">
        <f>INDEX(Testing!$N$17:$N$23,FLOOR(('Frame Table'!AC1686-($E$6*AE1686)-($E$6*60*AD1686))/'Frame Table'!$F$6,1)+1)</f>
        <v>58</v>
      </c>
    </row>
    <row r="1687" spans="1:34" x14ac:dyDescent="0.25">
      <c r="A1687">
        <f t="shared" si="536"/>
        <v>1679</v>
      </c>
      <c r="B1687">
        <f t="shared" si="532"/>
        <v>2137367</v>
      </c>
      <c r="C1687">
        <f t="shared" si="524"/>
        <v>1</v>
      </c>
      <c r="D1687">
        <f t="shared" si="525"/>
        <v>23</v>
      </c>
      <c r="E1687">
        <f>INDEX(Testing!$K$17:$K$23,FLOOR(('Frame Table'!B1687-($E$6*D1687)-($E$6*60*C1687))/'Frame Table'!$F$6,1)+1)</f>
        <v>61</v>
      </c>
      <c r="F1687">
        <f t="shared" si="520"/>
        <v>49</v>
      </c>
      <c r="G1687">
        <f>INDEX(Testing!$N$17:$N$23,FLOOR(('Frame Table'!B1687-($E$6*D1687)-($E$6*60*C1687))/'Frame Table'!$F$6,1)+1)</f>
        <v>58</v>
      </c>
      <c r="J1687">
        <f t="shared" si="537"/>
        <v>1679</v>
      </c>
      <c r="K1687">
        <f t="shared" si="533"/>
        <v>1831789</v>
      </c>
      <c r="L1687">
        <f t="shared" si="526"/>
        <v>1</v>
      </c>
      <c r="M1687">
        <f t="shared" si="527"/>
        <v>11</v>
      </c>
      <c r="N1687">
        <f>INDEX(Testing!$K$17:$K$23,FLOOR(('Frame Table'!K1687-($E$6*M1687)-($E$6*60*L1687))/'Frame Table'!$F$6,1)+1)</f>
        <v>61</v>
      </c>
      <c r="O1687">
        <f t="shared" si="521"/>
        <v>55</v>
      </c>
      <c r="P1687">
        <f>INDEX(Testing!$N$17:$N$23,FLOOR(('Frame Table'!K1687-($E$6*M1687)-($E$6*60*L1687))/'Frame Table'!$F$6,1)+1)</f>
        <v>58</v>
      </c>
      <c r="S1687">
        <f t="shared" si="538"/>
        <v>1679</v>
      </c>
      <c r="T1687">
        <f t="shared" si="534"/>
        <v>2565512</v>
      </c>
      <c r="U1687">
        <f t="shared" si="528"/>
        <v>1</v>
      </c>
      <c r="V1687">
        <f t="shared" si="529"/>
        <v>40</v>
      </c>
      <c r="W1687">
        <f>INDEX(Testing!$K$17:$K$23,FLOOR(('Frame Table'!T1687-($E$6*V1687)-($E$6*60*U1687))/'Frame Table'!$F$6,1)+1)</f>
        <v>25</v>
      </c>
      <c r="X1687">
        <f t="shared" si="522"/>
        <v>21</v>
      </c>
      <c r="Y1687">
        <f>INDEX(Testing!$N$17:$N$23,FLOOR(('Frame Table'!T1687-($E$6*V1687)-($E$6*60*U1687))/'Frame Table'!$F$6,1)+1)</f>
        <v>19</v>
      </c>
      <c r="AB1687">
        <f t="shared" si="539"/>
        <v>1679</v>
      </c>
      <c r="AC1687">
        <f t="shared" si="535"/>
        <v>1601766</v>
      </c>
      <c r="AD1687">
        <f t="shared" si="530"/>
        <v>1</v>
      </c>
      <c r="AE1687">
        <f t="shared" si="531"/>
        <v>2</v>
      </c>
      <c r="AF1687">
        <f>INDEX(Testing!$K$17:$K$23,FLOOR(('Frame Table'!AC1687-($E$6*AE1687)-($E$6*60*AD1687))/'Frame Table'!$F$6,1)+1)</f>
        <v>61</v>
      </c>
      <c r="AG1687">
        <f t="shared" si="523"/>
        <v>56</v>
      </c>
      <c r="AH1687">
        <f>INDEX(Testing!$N$17:$N$23,FLOOR(('Frame Table'!AC1687-($E$6*AE1687)-($E$6*60*AD1687))/'Frame Table'!$F$6,1)+1)</f>
        <v>58</v>
      </c>
    </row>
    <row r="1688" spans="1:34" x14ac:dyDescent="0.25">
      <c r="A1688">
        <f t="shared" si="536"/>
        <v>1680</v>
      </c>
      <c r="B1688">
        <f t="shared" si="532"/>
        <v>2138640</v>
      </c>
      <c r="C1688">
        <f t="shared" si="524"/>
        <v>1</v>
      </c>
      <c r="D1688">
        <f t="shared" si="525"/>
        <v>23</v>
      </c>
      <c r="E1688">
        <f>INDEX(Testing!$K$17:$K$23,FLOOR(('Frame Table'!B1688-($E$6*D1688)-($E$6*60*C1688))/'Frame Table'!$F$6,1)+1)</f>
        <v>61</v>
      </c>
      <c r="F1688">
        <f t="shared" si="520"/>
        <v>54</v>
      </c>
      <c r="G1688">
        <f>INDEX(Testing!$N$17:$N$23,FLOOR(('Frame Table'!B1688-($E$6*D1688)-($E$6*60*C1688))/'Frame Table'!$F$6,1)+1)</f>
        <v>58</v>
      </c>
      <c r="J1688">
        <f t="shared" si="537"/>
        <v>1680</v>
      </c>
      <c r="K1688">
        <f t="shared" si="533"/>
        <v>1832880</v>
      </c>
      <c r="L1688">
        <f t="shared" si="526"/>
        <v>1</v>
      </c>
      <c r="M1688">
        <f t="shared" si="527"/>
        <v>11</v>
      </c>
      <c r="N1688">
        <f>INDEX(Testing!$K$17:$K$23,FLOOR(('Frame Table'!K1688-($E$6*M1688)-($E$6*60*L1688))/'Frame Table'!$F$6,1)+1)</f>
        <v>61</v>
      </c>
      <c r="O1688">
        <f t="shared" si="521"/>
        <v>59</v>
      </c>
      <c r="P1688">
        <f>INDEX(Testing!$N$17:$N$23,FLOOR(('Frame Table'!K1688-($E$6*M1688)-($E$6*60*L1688))/'Frame Table'!$F$6,1)+1)</f>
        <v>58</v>
      </c>
      <c r="S1688">
        <f t="shared" si="538"/>
        <v>1680</v>
      </c>
      <c r="T1688">
        <f t="shared" si="534"/>
        <v>2567040</v>
      </c>
      <c r="U1688">
        <f t="shared" si="528"/>
        <v>1</v>
      </c>
      <c r="V1688">
        <f t="shared" si="529"/>
        <v>40</v>
      </c>
      <c r="W1688">
        <f>INDEX(Testing!$K$17:$K$23,FLOOR(('Frame Table'!T1688-($E$6*V1688)-($E$6*60*U1688))/'Frame Table'!$F$6,1)+1)</f>
        <v>25</v>
      </c>
      <c r="X1688">
        <f t="shared" si="522"/>
        <v>27</v>
      </c>
      <c r="Y1688">
        <f>INDEX(Testing!$N$17:$N$23,FLOOR(('Frame Table'!T1688-($E$6*V1688)-($E$6*60*U1688))/'Frame Table'!$F$6,1)+1)</f>
        <v>19</v>
      </c>
      <c r="AB1688">
        <f t="shared" si="539"/>
        <v>1680</v>
      </c>
      <c r="AC1688">
        <f t="shared" si="535"/>
        <v>1602720</v>
      </c>
      <c r="AD1688">
        <f t="shared" si="530"/>
        <v>1</v>
      </c>
      <c r="AE1688">
        <f t="shared" si="531"/>
        <v>2</v>
      </c>
      <c r="AF1688">
        <f>INDEX(Testing!$K$17:$K$23,FLOOR(('Frame Table'!AC1688-($E$6*AE1688)-($E$6*60*AD1688))/'Frame Table'!$F$6,1)+1)</f>
        <v>61</v>
      </c>
      <c r="AG1688">
        <f t="shared" si="523"/>
        <v>60</v>
      </c>
      <c r="AH1688">
        <f>INDEX(Testing!$N$17:$N$23,FLOOR(('Frame Table'!AC1688-($E$6*AE1688)-($E$6*60*AD1688))/'Frame Table'!$F$6,1)+1)</f>
        <v>58</v>
      </c>
    </row>
    <row r="1689" spans="1:34" x14ac:dyDescent="0.25">
      <c r="A1689">
        <f t="shared" si="536"/>
        <v>1681</v>
      </c>
      <c r="B1689">
        <f t="shared" si="532"/>
        <v>2139913</v>
      </c>
      <c r="C1689">
        <f t="shared" si="524"/>
        <v>1</v>
      </c>
      <c r="D1689">
        <f t="shared" si="525"/>
        <v>23</v>
      </c>
      <c r="E1689">
        <f>INDEX(Testing!$K$17:$K$23,FLOOR(('Frame Table'!B1689-($E$6*D1689)-($E$6*60*C1689))/'Frame Table'!$F$6,1)+1)</f>
        <v>61</v>
      </c>
      <c r="F1689">
        <f t="shared" si="520"/>
        <v>59</v>
      </c>
      <c r="G1689">
        <f>INDEX(Testing!$N$17:$N$23,FLOOR(('Frame Table'!B1689-($E$6*D1689)-($E$6*60*C1689))/'Frame Table'!$F$6,1)+1)</f>
        <v>58</v>
      </c>
      <c r="J1689">
        <f t="shared" si="537"/>
        <v>1681</v>
      </c>
      <c r="K1689">
        <f t="shared" si="533"/>
        <v>1833971</v>
      </c>
      <c r="L1689">
        <f t="shared" si="526"/>
        <v>1</v>
      </c>
      <c r="M1689">
        <f t="shared" si="527"/>
        <v>11</v>
      </c>
      <c r="N1689">
        <f>INDEX(Testing!$K$17:$K$23,FLOOR(('Frame Table'!K1689-($E$6*M1689)-($E$6*60*L1689))/'Frame Table'!$F$6,1)+1)</f>
        <v>61</v>
      </c>
      <c r="O1689">
        <f t="shared" si="521"/>
        <v>63</v>
      </c>
      <c r="P1689">
        <f>INDEX(Testing!$N$17:$N$23,FLOOR(('Frame Table'!K1689-($E$6*M1689)-($E$6*60*L1689))/'Frame Table'!$F$6,1)+1)</f>
        <v>58</v>
      </c>
      <c r="S1689">
        <f t="shared" si="538"/>
        <v>1681</v>
      </c>
      <c r="T1689">
        <f t="shared" si="534"/>
        <v>2568568</v>
      </c>
      <c r="U1689">
        <f t="shared" si="528"/>
        <v>1</v>
      </c>
      <c r="V1689">
        <f t="shared" si="529"/>
        <v>40</v>
      </c>
      <c r="W1689">
        <f>INDEX(Testing!$K$17:$K$23,FLOOR(('Frame Table'!T1689-($E$6*V1689)-($E$6*60*U1689))/'Frame Table'!$F$6,1)+1)</f>
        <v>48</v>
      </c>
      <c r="X1689">
        <f t="shared" si="522"/>
        <v>33</v>
      </c>
      <c r="Y1689">
        <f>INDEX(Testing!$N$17:$N$23,FLOOR(('Frame Table'!T1689-($E$6*V1689)-($E$6*60*U1689))/'Frame Table'!$F$6,1)+1)</f>
        <v>38</v>
      </c>
      <c r="AB1689">
        <f t="shared" si="539"/>
        <v>1681</v>
      </c>
      <c r="AC1689">
        <f t="shared" si="535"/>
        <v>1603674</v>
      </c>
      <c r="AD1689">
        <f t="shared" si="530"/>
        <v>1</v>
      </c>
      <c r="AE1689">
        <f t="shared" si="531"/>
        <v>2</v>
      </c>
      <c r="AF1689">
        <f>INDEX(Testing!$K$17:$K$23,FLOOR(('Frame Table'!AC1689-($E$6*AE1689)-($E$6*60*AD1689))/'Frame Table'!$F$6,1)+1)</f>
        <v>82</v>
      </c>
      <c r="AG1689">
        <f t="shared" si="523"/>
        <v>64</v>
      </c>
      <c r="AH1689">
        <f>INDEX(Testing!$N$17:$N$23,FLOOR(('Frame Table'!AC1689-($E$6*AE1689)-($E$6*60*AD1689))/'Frame Table'!$F$6,1)+1)</f>
        <v>77</v>
      </c>
    </row>
    <row r="1690" spans="1:34" x14ac:dyDescent="0.25">
      <c r="A1690">
        <f t="shared" si="536"/>
        <v>1682</v>
      </c>
      <c r="B1690">
        <f t="shared" si="532"/>
        <v>2141186</v>
      </c>
      <c r="C1690">
        <f t="shared" si="524"/>
        <v>1</v>
      </c>
      <c r="D1690">
        <f t="shared" si="525"/>
        <v>23</v>
      </c>
      <c r="E1690">
        <f>INDEX(Testing!$K$17:$K$23,FLOOR(('Frame Table'!B1690-($E$6*D1690)-($E$6*60*C1690))/'Frame Table'!$F$6,1)+1)</f>
        <v>82</v>
      </c>
      <c r="F1690">
        <f t="shared" si="520"/>
        <v>64</v>
      </c>
      <c r="G1690">
        <f>INDEX(Testing!$N$17:$N$23,FLOOR(('Frame Table'!B1690-($E$6*D1690)-($E$6*60*C1690))/'Frame Table'!$F$6,1)+1)</f>
        <v>77</v>
      </c>
      <c r="J1690">
        <f t="shared" si="537"/>
        <v>1682</v>
      </c>
      <c r="K1690">
        <f t="shared" si="533"/>
        <v>1835062</v>
      </c>
      <c r="L1690">
        <f t="shared" si="526"/>
        <v>1</v>
      </c>
      <c r="M1690">
        <f t="shared" si="527"/>
        <v>11</v>
      </c>
      <c r="N1690">
        <f>INDEX(Testing!$K$17:$K$23,FLOOR(('Frame Table'!K1690-($E$6*M1690)-($E$6*60*L1690))/'Frame Table'!$F$6,1)+1)</f>
        <v>82</v>
      </c>
      <c r="O1690">
        <f t="shared" si="521"/>
        <v>68</v>
      </c>
      <c r="P1690">
        <f>INDEX(Testing!$N$17:$N$23,FLOOR(('Frame Table'!K1690-($E$6*M1690)-($E$6*60*L1690))/'Frame Table'!$F$6,1)+1)</f>
        <v>77</v>
      </c>
      <c r="S1690">
        <f t="shared" si="538"/>
        <v>1682</v>
      </c>
      <c r="T1690">
        <f t="shared" si="534"/>
        <v>2570096</v>
      </c>
      <c r="U1690">
        <f t="shared" si="528"/>
        <v>1</v>
      </c>
      <c r="V1690">
        <f t="shared" si="529"/>
        <v>40</v>
      </c>
      <c r="W1690">
        <f>INDEX(Testing!$K$17:$K$23,FLOOR(('Frame Table'!T1690-($E$6*V1690)-($E$6*60*U1690))/'Frame Table'!$F$6,1)+1)</f>
        <v>48</v>
      </c>
      <c r="X1690">
        <f t="shared" si="522"/>
        <v>39</v>
      </c>
      <c r="Y1690">
        <f>INDEX(Testing!$N$17:$N$23,FLOOR(('Frame Table'!T1690-($E$6*V1690)-($E$6*60*U1690))/'Frame Table'!$F$6,1)+1)</f>
        <v>38</v>
      </c>
      <c r="AB1690">
        <f t="shared" si="539"/>
        <v>1682</v>
      </c>
      <c r="AC1690">
        <f t="shared" si="535"/>
        <v>1604628</v>
      </c>
      <c r="AD1690">
        <f t="shared" si="530"/>
        <v>1</v>
      </c>
      <c r="AE1690">
        <f t="shared" si="531"/>
        <v>2</v>
      </c>
      <c r="AF1690">
        <f>INDEX(Testing!$K$17:$K$23,FLOOR(('Frame Table'!AC1690-($E$6*AE1690)-($E$6*60*AD1690))/'Frame Table'!$F$6,1)+1)</f>
        <v>82</v>
      </c>
      <c r="AG1690">
        <f t="shared" si="523"/>
        <v>68</v>
      </c>
      <c r="AH1690">
        <f>INDEX(Testing!$N$17:$N$23,FLOOR(('Frame Table'!AC1690-($E$6*AE1690)-($E$6*60*AD1690))/'Frame Table'!$F$6,1)+1)</f>
        <v>77</v>
      </c>
    </row>
    <row r="1691" spans="1:34" x14ac:dyDescent="0.25">
      <c r="A1691">
        <f t="shared" si="536"/>
        <v>1683</v>
      </c>
      <c r="B1691">
        <f t="shared" si="532"/>
        <v>2142459</v>
      </c>
      <c r="C1691">
        <f t="shared" si="524"/>
        <v>1</v>
      </c>
      <c r="D1691">
        <f t="shared" si="525"/>
        <v>23</v>
      </c>
      <c r="E1691">
        <f>INDEX(Testing!$K$17:$K$23,FLOOR(('Frame Table'!B1691-($E$6*D1691)-($E$6*60*C1691))/'Frame Table'!$F$6,1)+1)</f>
        <v>82</v>
      </c>
      <c r="F1691">
        <f t="shared" si="520"/>
        <v>68</v>
      </c>
      <c r="G1691">
        <f>INDEX(Testing!$N$17:$N$23,FLOOR(('Frame Table'!B1691-($E$6*D1691)-($E$6*60*C1691))/'Frame Table'!$F$6,1)+1)</f>
        <v>77</v>
      </c>
      <c r="J1691">
        <f t="shared" si="537"/>
        <v>1683</v>
      </c>
      <c r="K1691">
        <f t="shared" si="533"/>
        <v>1836153</v>
      </c>
      <c r="L1691">
        <f t="shared" si="526"/>
        <v>1</v>
      </c>
      <c r="M1691">
        <f t="shared" si="527"/>
        <v>11</v>
      </c>
      <c r="N1691">
        <f>INDEX(Testing!$K$17:$K$23,FLOOR(('Frame Table'!K1691-($E$6*M1691)-($E$6*60*L1691))/'Frame Table'!$F$6,1)+1)</f>
        <v>82</v>
      </c>
      <c r="O1691">
        <f t="shared" si="521"/>
        <v>72</v>
      </c>
      <c r="P1691">
        <f>INDEX(Testing!$N$17:$N$23,FLOOR(('Frame Table'!K1691-($E$6*M1691)-($E$6*60*L1691))/'Frame Table'!$F$6,1)+1)</f>
        <v>77</v>
      </c>
      <c r="S1691">
        <f t="shared" si="538"/>
        <v>1683</v>
      </c>
      <c r="T1691">
        <f t="shared" si="534"/>
        <v>2571624</v>
      </c>
      <c r="U1691">
        <f t="shared" si="528"/>
        <v>1</v>
      </c>
      <c r="V1691">
        <f t="shared" si="529"/>
        <v>40</v>
      </c>
      <c r="W1691">
        <f>INDEX(Testing!$K$17:$K$23,FLOOR(('Frame Table'!T1691-($E$6*V1691)-($E$6*60*U1691))/'Frame Table'!$F$6,1)+1)</f>
        <v>48</v>
      </c>
      <c r="X1691">
        <f t="shared" si="522"/>
        <v>45</v>
      </c>
      <c r="Y1691">
        <f>INDEX(Testing!$N$17:$N$23,FLOOR(('Frame Table'!T1691-($E$6*V1691)-($E$6*60*U1691))/'Frame Table'!$F$6,1)+1)</f>
        <v>38</v>
      </c>
      <c r="AB1691">
        <f t="shared" si="539"/>
        <v>1683</v>
      </c>
      <c r="AC1691">
        <f t="shared" si="535"/>
        <v>1605582</v>
      </c>
      <c r="AD1691">
        <f t="shared" si="530"/>
        <v>1</v>
      </c>
      <c r="AE1691">
        <f t="shared" si="531"/>
        <v>2</v>
      </c>
      <c r="AF1691">
        <f>INDEX(Testing!$K$17:$K$23,FLOOR(('Frame Table'!AC1691-($E$6*AE1691)-($E$6*60*AD1691))/'Frame Table'!$F$6,1)+1)</f>
        <v>82</v>
      </c>
      <c r="AG1691">
        <f t="shared" si="523"/>
        <v>71</v>
      </c>
      <c r="AH1691">
        <f>INDEX(Testing!$N$17:$N$23,FLOOR(('Frame Table'!AC1691-($E$6*AE1691)-($E$6*60*AD1691))/'Frame Table'!$F$6,1)+1)</f>
        <v>77</v>
      </c>
    </row>
    <row r="1692" spans="1:34" x14ac:dyDescent="0.25">
      <c r="A1692">
        <f t="shared" si="536"/>
        <v>1684</v>
      </c>
      <c r="B1692">
        <f t="shared" si="532"/>
        <v>2143732</v>
      </c>
      <c r="C1692">
        <f t="shared" si="524"/>
        <v>1</v>
      </c>
      <c r="D1692">
        <f t="shared" si="525"/>
        <v>23</v>
      </c>
      <c r="E1692">
        <f>INDEX(Testing!$K$17:$K$23,FLOOR(('Frame Table'!B1692-($E$6*D1692)-($E$6*60*C1692))/'Frame Table'!$F$6,1)+1)</f>
        <v>82</v>
      </c>
      <c r="F1692">
        <f t="shared" si="520"/>
        <v>73</v>
      </c>
      <c r="G1692">
        <f>INDEX(Testing!$N$17:$N$23,FLOOR(('Frame Table'!B1692-($E$6*D1692)-($E$6*60*C1692))/'Frame Table'!$F$6,1)+1)</f>
        <v>77</v>
      </c>
      <c r="J1692">
        <f t="shared" si="537"/>
        <v>1684</v>
      </c>
      <c r="K1692">
        <f t="shared" si="533"/>
        <v>1837244</v>
      </c>
      <c r="L1692">
        <f t="shared" si="526"/>
        <v>1</v>
      </c>
      <c r="M1692">
        <f t="shared" si="527"/>
        <v>11</v>
      </c>
      <c r="N1692">
        <f>INDEX(Testing!$K$17:$K$23,FLOOR(('Frame Table'!K1692-($E$6*M1692)-($E$6*60*L1692))/'Frame Table'!$F$6,1)+1)</f>
        <v>82</v>
      </c>
      <c r="O1692">
        <f t="shared" si="521"/>
        <v>76</v>
      </c>
      <c r="P1692">
        <f>INDEX(Testing!$N$17:$N$23,FLOOR(('Frame Table'!K1692-($E$6*M1692)-($E$6*60*L1692))/'Frame Table'!$F$6,1)+1)</f>
        <v>77</v>
      </c>
      <c r="S1692">
        <f t="shared" si="538"/>
        <v>1684</v>
      </c>
      <c r="T1692">
        <f t="shared" si="534"/>
        <v>2573152</v>
      </c>
      <c r="U1692">
        <f t="shared" si="528"/>
        <v>1</v>
      </c>
      <c r="V1692">
        <f t="shared" si="529"/>
        <v>40</v>
      </c>
      <c r="W1692">
        <f>INDEX(Testing!$K$17:$K$23,FLOOR(('Frame Table'!T1692-($E$6*V1692)-($E$6*60*U1692))/'Frame Table'!$F$6,1)+1)</f>
        <v>61</v>
      </c>
      <c r="X1692">
        <f t="shared" si="522"/>
        <v>51</v>
      </c>
      <c r="Y1692">
        <f>INDEX(Testing!$N$17:$N$23,FLOOR(('Frame Table'!T1692-($E$6*V1692)-($E$6*60*U1692))/'Frame Table'!$F$6,1)+1)</f>
        <v>58</v>
      </c>
      <c r="AB1692">
        <f t="shared" si="539"/>
        <v>1684</v>
      </c>
      <c r="AC1692">
        <f t="shared" si="535"/>
        <v>1606536</v>
      </c>
      <c r="AD1692">
        <f t="shared" si="530"/>
        <v>1</v>
      </c>
      <c r="AE1692">
        <f t="shared" si="531"/>
        <v>2</v>
      </c>
      <c r="AF1692">
        <f>INDEX(Testing!$K$17:$K$23,FLOOR(('Frame Table'!AC1692-($E$6*AE1692)-($E$6*60*AD1692))/'Frame Table'!$F$6,1)+1)</f>
        <v>82</v>
      </c>
      <c r="AG1692">
        <f t="shared" si="523"/>
        <v>75</v>
      </c>
      <c r="AH1692">
        <f>INDEX(Testing!$N$17:$N$23,FLOOR(('Frame Table'!AC1692-($E$6*AE1692)-($E$6*60*AD1692))/'Frame Table'!$F$6,1)+1)</f>
        <v>77</v>
      </c>
    </row>
    <row r="1693" spans="1:34" x14ac:dyDescent="0.25">
      <c r="A1693">
        <f t="shared" si="536"/>
        <v>1685</v>
      </c>
      <c r="B1693">
        <f t="shared" si="532"/>
        <v>2145005</v>
      </c>
      <c r="C1693">
        <f t="shared" si="524"/>
        <v>1</v>
      </c>
      <c r="D1693">
        <f t="shared" si="525"/>
        <v>23</v>
      </c>
      <c r="E1693">
        <f>INDEX(Testing!$K$17:$K$23,FLOOR(('Frame Table'!B1693-($E$6*D1693)-($E$6*60*C1693))/'Frame Table'!$F$6,1)+1)</f>
        <v>82</v>
      </c>
      <c r="F1693">
        <f t="shared" si="520"/>
        <v>78</v>
      </c>
      <c r="G1693">
        <f>INDEX(Testing!$N$17:$N$23,FLOOR(('Frame Table'!B1693-($E$6*D1693)-($E$6*60*C1693))/'Frame Table'!$F$6,1)+1)</f>
        <v>77</v>
      </c>
      <c r="J1693">
        <f t="shared" si="537"/>
        <v>1685</v>
      </c>
      <c r="K1693">
        <f t="shared" si="533"/>
        <v>1838335</v>
      </c>
      <c r="L1693">
        <f t="shared" si="526"/>
        <v>1</v>
      </c>
      <c r="M1693">
        <f t="shared" si="527"/>
        <v>11</v>
      </c>
      <c r="N1693">
        <f>INDEX(Testing!$K$17:$K$23,FLOOR(('Frame Table'!K1693-($E$6*M1693)-($E$6*60*L1693))/'Frame Table'!$F$6,1)+1)</f>
        <v>97</v>
      </c>
      <c r="O1693">
        <f t="shared" si="521"/>
        <v>80</v>
      </c>
      <c r="P1693">
        <f>INDEX(Testing!$N$17:$N$23,FLOOR(('Frame Table'!K1693-($E$6*M1693)-($E$6*60*L1693))/'Frame Table'!$F$6,1)+1)</f>
        <v>96</v>
      </c>
      <c r="S1693">
        <f t="shared" si="538"/>
        <v>1685</v>
      </c>
      <c r="T1693">
        <f t="shared" si="534"/>
        <v>2574680</v>
      </c>
      <c r="U1693">
        <f t="shared" si="528"/>
        <v>1</v>
      </c>
      <c r="V1693">
        <f t="shared" si="529"/>
        <v>40</v>
      </c>
      <c r="W1693">
        <f>INDEX(Testing!$K$17:$K$23,FLOOR(('Frame Table'!T1693-($E$6*V1693)-($E$6*60*U1693))/'Frame Table'!$F$6,1)+1)</f>
        <v>61</v>
      </c>
      <c r="X1693">
        <f t="shared" si="522"/>
        <v>57</v>
      </c>
      <c r="Y1693">
        <f>INDEX(Testing!$N$17:$N$23,FLOOR(('Frame Table'!T1693-($E$6*V1693)-($E$6*60*U1693))/'Frame Table'!$F$6,1)+1)</f>
        <v>58</v>
      </c>
      <c r="AB1693">
        <f t="shared" si="539"/>
        <v>1685</v>
      </c>
      <c r="AC1693">
        <f t="shared" si="535"/>
        <v>1607490</v>
      </c>
      <c r="AD1693">
        <f t="shared" si="530"/>
        <v>1</v>
      </c>
      <c r="AE1693">
        <f t="shared" si="531"/>
        <v>2</v>
      </c>
      <c r="AF1693">
        <f>INDEX(Testing!$K$17:$K$23,FLOOR(('Frame Table'!AC1693-($E$6*AE1693)-($E$6*60*AD1693))/'Frame Table'!$F$6,1)+1)</f>
        <v>82</v>
      </c>
      <c r="AG1693">
        <f t="shared" si="523"/>
        <v>79</v>
      </c>
      <c r="AH1693">
        <f>INDEX(Testing!$N$17:$N$23,FLOOR(('Frame Table'!AC1693-($E$6*AE1693)-($E$6*60*AD1693))/'Frame Table'!$F$6,1)+1)</f>
        <v>77</v>
      </c>
    </row>
    <row r="1694" spans="1:34" x14ac:dyDescent="0.25">
      <c r="A1694">
        <f t="shared" si="536"/>
        <v>1686</v>
      </c>
      <c r="B1694">
        <f t="shared" si="532"/>
        <v>2146278</v>
      </c>
      <c r="C1694">
        <f t="shared" si="524"/>
        <v>1</v>
      </c>
      <c r="D1694">
        <f t="shared" si="525"/>
        <v>23</v>
      </c>
      <c r="E1694">
        <f>INDEX(Testing!$K$17:$K$23,FLOOR(('Frame Table'!B1694-($E$6*D1694)-($E$6*60*C1694))/'Frame Table'!$F$6,1)+1)</f>
        <v>97</v>
      </c>
      <c r="F1694">
        <f t="shared" si="520"/>
        <v>83</v>
      </c>
      <c r="G1694">
        <f>INDEX(Testing!$N$17:$N$23,FLOOR(('Frame Table'!B1694-($E$6*D1694)-($E$6*60*C1694))/'Frame Table'!$F$6,1)+1)</f>
        <v>96</v>
      </c>
      <c r="J1694">
        <f t="shared" si="537"/>
        <v>1686</v>
      </c>
      <c r="K1694">
        <f t="shared" si="533"/>
        <v>1839426</v>
      </c>
      <c r="L1694">
        <f t="shared" si="526"/>
        <v>1</v>
      </c>
      <c r="M1694">
        <f t="shared" si="527"/>
        <v>11</v>
      </c>
      <c r="N1694">
        <f>INDEX(Testing!$K$17:$K$23,FLOOR(('Frame Table'!K1694-($E$6*M1694)-($E$6*60*L1694))/'Frame Table'!$F$6,1)+1)</f>
        <v>97</v>
      </c>
      <c r="O1694">
        <f t="shared" si="521"/>
        <v>85</v>
      </c>
      <c r="P1694">
        <f>INDEX(Testing!$N$17:$N$23,FLOOR(('Frame Table'!K1694-($E$6*M1694)-($E$6*60*L1694))/'Frame Table'!$F$6,1)+1)</f>
        <v>96</v>
      </c>
      <c r="S1694">
        <f t="shared" si="538"/>
        <v>1686</v>
      </c>
      <c r="T1694">
        <f t="shared" si="534"/>
        <v>2576208</v>
      </c>
      <c r="U1694">
        <f t="shared" si="528"/>
        <v>1</v>
      </c>
      <c r="V1694">
        <f t="shared" si="529"/>
        <v>40</v>
      </c>
      <c r="W1694">
        <f>INDEX(Testing!$K$17:$K$23,FLOOR(('Frame Table'!T1694-($E$6*V1694)-($E$6*60*U1694))/'Frame Table'!$F$6,1)+1)</f>
        <v>61</v>
      </c>
      <c r="X1694">
        <f t="shared" si="522"/>
        <v>63</v>
      </c>
      <c r="Y1694">
        <f>INDEX(Testing!$N$17:$N$23,FLOOR(('Frame Table'!T1694-($E$6*V1694)-($E$6*60*U1694))/'Frame Table'!$F$6,1)+1)</f>
        <v>58</v>
      </c>
      <c r="AB1694">
        <f t="shared" si="539"/>
        <v>1686</v>
      </c>
      <c r="AC1694">
        <f t="shared" si="535"/>
        <v>1608444</v>
      </c>
      <c r="AD1694">
        <f t="shared" si="530"/>
        <v>1</v>
      </c>
      <c r="AE1694">
        <f t="shared" si="531"/>
        <v>2</v>
      </c>
      <c r="AF1694">
        <f>INDEX(Testing!$K$17:$K$23,FLOOR(('Frame Table'!AC1694-($E$6*AE1694)-($E$6*60*AD1694))/'Frame Table'!$F$6,1)+1)</f>
        <v>97</v>
      </c>
      <c r="AG1694">
        <f t="shared" si="523"/>
        <v>82</v>
      </c>
      <c r="AH1694">
        <f>INDEX(Testing!$N$17:$N$23,FLOOR(('Frame Table'!AC1694-($E$6*AE1694)-($E$6*60*AD1694))/'Frame Table'!$F$6,1)+1)</f>
        <v>96</v>
      </c>
    </row>
    <row r="1695" spans="1:34" x14ac:dyDescent="0.25">
      <c r="A1695">
        <f t="shared" si="536"/>
        <v>1687</v>
      </c>
      <c r="B1695">
        <f t="shared" si="532"/>
        <v>2147551</v>
      </c>
      <c r="C1695">
        <f t="shared" si="524"/>
        <v>1</v>
      </c>
      <c r="D1695">
        <f t="shared" si="525"/>
        <v>23</v>
      </c>
      <c r="E1695">
        <f>INDEX(Testing!$K$17:$K$23,FLOOR(('Frame Table'!B1695-($E$6*D1695)-($E$6*60*C1695))/'Frame Table'!$F$6,1)+1)</f>
        <v>97</v>
      </c>
      <c r="F1695">
        <f t="shared" si="520"/>
        <v>88</v>
      </c>
      <c r="G1695">
        <f>INDEX(Testing!$N$17:$N$23,FLOOR(('Frame Table'!B1695-($E$6*D1695)-($E$6*60*C1695))/'Frame Table'!$F$6,1)+1)</f>
        <v>96</v>
      </c>
      <c r="J1695">
        <f t="shared" si="537"/>
        <v>1687</v>
      </c>
      <c r="K1695">
        <f t="shared" si="533"/>
        <v>1840517</v>
      </c>
      <c r="L1695">
        <f t="shared" si="526"/>
        <v>1</v>
      </c>
      <c r="M1695">
        <f t="shared" si="527"/>
        <v>11</v>
      </c>
      <c r="N1695">
        <f>INDEX(Testing!$K$17:$K$23,FLOOR(('Frame Table'!K1695-($E$6*M1695)-($E$6*60*L1695))/'Frame Table'!$F$6,1)+1)</f>
        <v>97</v>
      </c>
      <c r="O1695">
        <f t="shared" si="521"/>
        <v>89</v>
      </c>
      <c r="P1695">
        <f>INDEX(Testing!$N$17:$N$23,FLOOR(('Frame Table'!K1695-($E$6*M1695)-($E$6*60*L1695))/'Frame Table'!$F$6,1)+1)</f>
        <v>96</v>
      </c>
      <c r="S1695">
        <f t="shared" si="538"/>
        <v>1687</v>
      </c>
      <c r="T1695">
        <f t="shared" si="534"/>
        <v>2577736</v>
      </c>
      <c r="U1695">
        <f t="shared" si="528"/>
        <v>1</v>
      </c>
      <c r="V1695">
        <f t="shared" si="529"/>
        <v>40</v>
      </c>
      <c r="W1695">
        <f>INDEX(Testing!$K$17:$K$23,FLOOR(('Frame Table'!T1695-($E$6*V1695)-($E$6*60*U1695))/'Frame Table'!$F$6,1)+1)</f>
        <v>82</v>
      </c>
      <c r="X1695">
        <f t="shared" si="522"/>
        <v>69</v>
      </c>
      <c r="Y1695">
        <f>INDEX(Testing!$N$17:$N$23,FLOOR(('Frame Table'!T1695-($E$6*V1695)-($E$6*60*U1695))/'Frame Table'!$F$6,1)+1)</f>
        <v>77</v>
      </c>
      <c r="AB1695">
        <f t="shared" si="539"/>
        <v>1687</v>
      </c>
      <c r="AC1695">
        <f t="shared" si="535"/>
        <v>1609398</v>
      </c>
      <c r="AD1695">
        <f t="shared" si="530"/>
        <v>1</v>
      </c>
      <c r="AE1695">
        <f t="shared" si="531"/>
        <v>2</v>
      </c>
      <c r="AF1695">
        <f>INDEX(Testing!$K$17:$K$23,FLOOR(('Frame Table'!AC1695-($E$6*AE1695)-($E$6*60*AD1695))/'Frame Table'!$F$6,1)+1)</f>
        <v>97</v>
      </c>
      <c r="AG1695">
        <f t="shared" si="523"/>
        <v>86</v>
      </c>
      <c r="AH1695">
        <f>INDEX(Testing!$N$17:$N$23,FLOOR(('Frame Table'!AC1695-($E$6*AE1695)-($E$6*60*AD1695))/'Frame Table'!$F$6,1)+1)</f>
        <v>96</v>
      </c>
    </row>
    <row r="1696" spans="1:34" x14ac:dyDescent="0.25">
      <c r="A1696">
        <f t="shared" si="536"/>
        <v>1688</v>
      </c>
      <c r="B1696">
        <f t="shared" si="532"/>
        <v>2148824</v>
      </c>
      <c r="C1696">
        <f t="shared" si="524"/>
        <v>1</v>
      </c>
      <c r="D1696">
        <f t="shared" si="525"/>
        <v>23</v>
      </c>
      <c r="E1696">
        <f>INDEX(Testing!$K$17:$K$23,FLOOR(('Frame Table'!B1696-($E$6*D1696)-($E$6*60*C1696))/'Frame Table'!$F$6,1)+1)</f>
        <v>97</v>
      </c>
      <c r="F1696">
        <f t="shared" ref="F1696:F1759" si="540">FLOOR(B1696/256,1) - D1696*100-C1696*6000</f>
        <v>93</v>
      </c>
      <c r="G1696">
        <f>INDEX(Testing!$N$17:$N$23,FLOOR(('Frame Table'!B1696-($E$6*D1696)-($E$6*60*C1696))/'Frame Table'!$F$6,1)+1)</f>
        <v>96</v>
      </c>
      <c r="J1696">
        <f t="shared" si="537"/>
        <v>1688</v>
      </c>
      <c r="K1696">
        <f t="shared" si="533"/>
        <v>1841608</v>
      </c>
      <c r="L1696">
        <f t="shared" si="526"/>
        <v>1</v>
      </c>
      <c r="M1696">
        <f t="shared" si="527"/>
        <v>11</v>
      </c>
      <c r="N1696">
        <f>INDEX(Testing!$K$17:$K$23,FLOOR(('Frame Table'!K1696-($E$6*M1696)-($E$6*60*L1696))/'Frame Table'!$F$6,1)+1)</f>
        <v>97</v>
      </c>
      <c r="O1696">
        <f t="shared" ref="O1696:O1759" si="541">FLOOR(K1696/256,1) - M1696*100-L1696*6000</f>
        <v>93</v>
      </c>
      <c r="P1696">
        <f>INDEX(Testing!$N$17:$N$23,FLOOR(('Frame Table'!K1696-($E$6*M1696)-($E$6*60*L1696))/'Frame Table'!$F$6,1)+1)</f>
        <v>96</v>
      </c>
      <c r="S1696">
        <f t="shared" si="538"/>
        <v>1688</v>
      </c>
      <c r="T1696">
        <f t="shared" si="534"/>
        <v>2579264</v>
      </c>
      <c r="U1696">
        <f t="shared" si="528"/>
        <v>1</v>
      </c>
      <c r="V1696">
        <f t="shared" si="529"/>
        <v>40</v>
      </c>
      <c r="W1696">
        <f>INDEX(Testing!$K$17:$K$23,FLOOR(('Frame Table'!T1696-($E$6*V1696)-($E$6*60*U1696))/'Frame Table'!$F$6,1)+1)</f>
        <v>82</v>
      </c>
      <c r="X1696">
        <f t="shared" ref="X1696:X1759" si="542">FLOOR(T1696/256,1) - V1696*100-U1696*6000</f>
        <v>75</v>
      </c>
      <c r="Y1696">
        <f>INDEX(Testing!$N$17:$N$23,FLOOR(('Frame Table'!T1696-($E$6*V1696)-($E$6*60*U1696))/'Frame Table'!$F$6,1)+1)</f>
        <v>77</v>
      </c>
      <c r="AB1696">
        <f t="shared" si="539"/>
        <v>1688</v>
      </c>
      <c r="AC1696">
        <f t="shared" si="535"/>
        <v>1610352</v>
      </c>
      <c r="AD1696">
        <f t="shared" si="530"/>
        <v>1</v>
      </c>
      <c r="AE1696">
        <f t="shared" si="531"/>
        <v>2</v>
      </c>
      <c r="AF1696">
        <f>INDEX(Testing!$K$17:$K$23,FLOOR(('Frame Table'!AC1696-($E$6*AE1696)-($E$6*60*AD1696))/'Frame Table'!$F$6,1)+1)</f>
        <v>97</v>
      </c>
      <c r="AG1696">
        <f t="shared" ref="AG1696:AG1759" si="543">FLOOR(AC1696/256,1) - AE1696*100-AD1696*6000</f>
        <v>90</v>
      </c>
      <c r="AH1696">
        <f>INDEX(Testing!$N$17:$N$23,FLOOR(('Frame Table'!AC1696-($E$6*AE1696)-($E$6*60*AD1696))/'Frame Table'!$F$6,1)+1)</f>
        <v>96</v>
      </c>
    </row>
    <row r="1697" spans="1:34" x14ac:dyDescent="0.25">
      <c r="A1697">
        <f t="shared" si="536"/>
        <v>1689</v>
      </c>
      <c r="B1697">
        <f t="shared" si="532"/>
        <v>2150097</v>
      </c>
      <c r="C1697">
        <f t="shared" si="524"/>
        <v>1</v>
      </c>
      <c r="D1697">
        <f t="shared" si="525"/>
        <v>23</v>
      </c>
      <c r="E1697">
        <f>INDEX(Testing!$K$17:$K$23,FLOOR(('Frame Table'!B1697-($E$6*D1697)-($E$6*60*C1697))/'Frame Table'!$F$6,1)+1)</f>
        <v>99</v>
      </c>
      <c r="F1697">
        <f t="shared" si="540"/>
        <v>98</v>
      </c>
      <c r="G1697">
        <f>INDEX(Testing!$N$17:$N$23,FLOOR(('Frame Table'!B1697-($E$6*D1697)-($E$6*60*C1697))/'Frame Table'!$F$6,1)+1)</f>
        <v>99</v>
      </c>
      <c r="J1697">
        <f t="shared" si="537"/>
        <v>1689</v>
      </c>
      <c r="K1697">
        <f t="shared" si="533"/>
        <v>1842699</v>
      </c>
      <c r="L1697">
        <f t="shared" si="526"/>
        <v>1</v>
      </c>
      <c r="M1697">
        <f t="shared" si="527"/>
        <v>11</v>
      </c>
      <c r="N1697">
        <f>INDEX(Testing!$K$17:$K$23,FLOOR(('Frame Table'!K1697-($E$6*M1697)-($E$6*60*L1697))/'Frame Table'!$F$6,1)+1)</f>
        <v>99</v>
      </c>
      <c r="O1697">
        <f t="shared" si="541"/>
        <v>98</v>
      </c>
      <c r="P1697">
        <f>INDEX(Testing!$N$17:$N$23,FLOOR(('Frame Table'!K1697-($E$6*M1697)-($E$6*60*L1697))/'Frame Table'!$F$6,1)+1)</f>
        <v>99</v>
      </c>
      <c r="S1697">
        <f t="shared" si="538"/>
        <v>1689</v>
      </c>
      <c r="T1697">
        <f t="shared" si="534"/>
        <v>2580792</v>
      </c>
      <c r="U1697">
        <f t="shared" si="528"/>
        <v>1</v>
      </c>
      <c r="V1697">
        <f t="shared" si="529"/>
        <v>40</v>
      </c>
      <c r="W1697">
        <f>INDEX(Testing!$K$17:$K$23,FLOOR(('Frame Table'!T1697-($E$6*V1697)-($E$6*60*U1697))/'Frame Table'!$F$6,1)+1)</f>
        <v>97</v>
      </c>
      <c r="X1697">
        <f t="shared" si="542"/>
        <v>81</v>
      </c>
      <c r="Y1697">
        <f>INDEX(Testing!$N$17:$N$23,FLOOR(('Frame Table'!T1697-($E$6*V1697)-($E$6*60*U1697))/'Frame Table'!$F$6,1)+1)</f>
        <v>96</v>
      </c>
      <c r="AB1697">
        <f t="shared" si="539"/>
        <v>1689</v>
      </c>
      <c r="AC1697">
        <f t="shared" si="535"/>
        <v>1611306</v>
      </c>
      <c r="AD1697">
        <f t="shared" si="530"/>
        <v>1</v>
      </c>
      <c r="AE1697">
        <f t="shared" si="531"/>
        <v>2</v>
      </c>
      <c r="AF1697">
        <f>INDEX(Testing!$K$17:$K$23,FLOOR(('Frame Table'!AC1697-($E$6*AE1697)-($E$6*60*AD1697))/'Frame Table'!$F$6,1)+1)</f>
        <v>97</v>
      </c>
      <c r="AG1697">
        <f t="shared" si="543"/>
        <v>94</v>
      </c>
      <c r="AH1697">
        <f>INDEX(Testing!$N$17:$N$23,FLOOR(('Frame Table'!AC1697-($E$6*AE1697)-($E$6*60*AD1697))/'Frame Table'!$F$6,1)+1)</f>
        <v>96</v>
      </c>
    </row>
    <row r="1698" spans="1:34" x14ac:dyDescent="0.25">
      <c r="A1698">
        <f t="shared" si="536"/>
        <v>1690</v>
      </c>
      <c r="B1698">
        <f t="shared" si="532"/>
        <v>2151370</v>
      </c>
      <c r="C1698">
        <f t="shared" si="524"/>
        <v>1</v>
      </c>
      <c r="D1698">
        <f t="shared" si="525"/>
        <v>24</v>
      </c>
      <c r="E1698">
        <f>INDEX(Testing!$K$17:$K$23,FLOOR(('Frame Table'!B1698-($E$6*D1698)-($E$6*60*C1698))/'Frame Table'!$F$6,1)+1)</f>
        <v>0</v>
      </c>
      <c r="F1698">
        <f t="shared" si="540"/>
        <v>3</v>
      </c>
      <c r="G1698">
        <f>INDEX(Testing!$N$17:$N$23,FLOOR(('Frame Table'!B1698-($E$6*D1698)-($E$6*60*C1698))/'Frame Table'!$F$6,1)+1)</f>
        <v>0</v>
      </c>
      <c r="J1698">
        <f t="shared" si="537"/>
        <v>1690</v>
      </c>
      <c r="K1698">
        <f t="shared" si="533"/>
        <v>1843790</v>
      </c>
      <c r="L1698">
        <f t="shared" si="526"/>
        <v>1</v>
      </c>
      <c r="M1698">
        <f t="shared" si="527"/>
        <v>12</v>
      </c>
      <c r="N1698">
        <f>INDEX(Testing!$K$17:$K$23,FLOOR(('Frame Table'!K1698-($E$6*M1698)-($E$6*60*L1698))/'Frame Table'!$F$6,1)+1)</f>
        <v>0</v>
      </c>
      <c r="O1698">
        <f t="shared" si="541"/>
        <v>2</v>
      </c>
      <c r="P1698">
        <f>INDEX(Testing!$N$17:$N$23,FLOOR(('Frame Table'!K1698-($E$6*M1698)-($E$6*60*L1698))/'Frame Table'!$F$6,1)+1)</f>
        <v>0</v>
      </c>
      <c r="S1698">
        <f t="shared" si="538"/>
        <v>1690</v>
      </c>
      <c r="T1698">
        <f t="shared" si="534"/>
        <v>2582320</v>
      </c>
      <c r="U1698">
        <f t="shared" si="528"/>
        <v>1</v>
      </c>
      <c r="V1698">
        <f t="shared" si="529"/>
        <v>40</v>
      </c>
      <c r="W1698">
        <f>INDEX(Testing!$K$17:$K$23,FLOOR(('Frame Table'!T1698-($E$6*V1698)-($E$6*60*U1698))/'Frame Table'!$F$6,1)+1)</f>
        <v>97</v>
      </c>
      <c r="X1698">
        <f t="shared" si="542"/>
        <v>87</v>
      </c>
      <c r="Y1698">
        <f>INDEX(Testing!$N$17:$N$23,FLOOR(('Frame Table'!T1698-($E$6*V1698)-($E$6*60*U1698))/'Frame Table'!$F$6,1)+1)</f>
        <v>96</v>
      </c>
      <c r="AB1698">
        <f t="shared" si="539"/>
        <v>1690</v>
      </c>
      <c r="AC1698">
        <f t="shared" si="535"/>
        <v>1612260</v>
      </c>
      <c r="AD1698">
        <f t="shared" si="530"/>
        <v>1</v>
      </c>
      <c r="AE1698">
        <f t="shared" si="531"/>
        <v>2</v>
      </c>
      <c r="AF1698">
        <f>INDEX(Testing!$K$17:$K$23,FLOOR(('Frame Table'!AC1698-($E$6*AE1698)-($E$6*60*AD1698))/'Frame Table'!$F$6,1)+1)</f>
        <v>99</v>
      </c>
      <c r="AG1698">
        <f t="shared" si="543"/>
        <v>97</v>
      </c>
      <c r="AH1698">
        <f>INDEX(Testing!$N$17:$N$23,FLOOR(('Frame Table'!AC1698-($E$6*AE1698)-($E$6*60*AD1698))/'Frame Table'!$F$6,1)+1)</f>
        <v>99</v>
      </c>
    </row>
    <row r="1699" spans="1:34" x14ac:dyDescent="0.25">
      <c r="A1699">
        <f t="shared" si="536"/>
        <v>1691</v>
      </c>
      <c r="B1699">
        <f t="shared" si="532"/>
        <v>2152643</v>
      </c>
      <c r="C1699">
        <f t="shared" si="524"/>
        <v>1</v>
      </c>
      <c r="D1699">
        <f t="shared" si="525"/>
        <v>24</v>
      </c>
      <c r="E1699">
        <f>INDEX(Testing!$K$17:$K$23,FLOOR(('Frame Table'!B1699-($E$6*D1699)-($E$6*60*C1699))/'Frame Table'!$F$6,1)+1)</f>
        <v>0</v>
      </c>
      <c r="F1699">
        <f t="shared" si="540"/>
        <v>8</v>
      </c>
      <c r="G1699">
        <f>INDEX(Testing!$N$17:$N$23,FLOOR(('Frame Table'!B1699-($E$6*D1699)-($E$6*60*C1699))/'Frame Table'!$F$6,1)+1)</f>
        <v>0</v>
      </c>
      <c r="J1699">
        <f t="shared" si="537"/>
        <v>1691</v>
      </c>
      <c r="K1699">
        <f t="shared" si="533"/>
        <v>1844881</v>
      </c>
      <c r="L1699">
        <f t="shared" si="526"/>
        <v>1</v>
      </c>
      <c r="M1699">
        <f t="shared" si="527"/>
        <v>12</v>
      </c>
      <c r="N1699">
        <f>INDEX(Testing!$K$17:$K$23,FLOOR(('Frame Table'!K1699-($E$6*M1699)-($E$6*60*L1699))/'Frame Table'!$F$6,1)+1)</f>
        <v>0</v>
      </c>
      <c r="O1699">
        <f t="shared" si="541"/>
        <v>6</v>
      </c>
      <c r="P1699">
        <f>INDEX(Testing!$N$17:$N$23,FLOOR(('Frame Table'!K1699-($E$6*M1699)-($E$6*60*L1699))/'Frame Table'!$F$6,1)+1)</f>
        <v>0</v>
      </c>
      <c r="S1699">
        <f t="shared" si="538"/>
        <v>1691</v>
      </c>
      <c r="T1699">
        <f t="shared" si="534"/>
        <v>2583848</v>
      </c>
      <c r="U1699">
        <f t="shared" si="528"/>
        <v>1</v>
      </c>
      <c r="V1699">
        <f t="shared" si="529"/>
        <v>40</v>
      </c>
      <c r="W1699">
        <f>INDEX(Testing!$K$17:$K$23,FLOOR(('Frame Table'!T1699-($E$6*V1699)-($E$6*60*U1699))/'Frame Table'!$F$6,1)+1)</f>
        <v>97</v>
      </c>
      <c r="X1699">
        <f t="shared" si="542"/>
        <v>93</v>
      </c>
      <c r="Y1699">
        <f>INDEX(Testing!$N$17:$N$23,FLOOR(('Frame Table'!T1699-($E$6*V1699)-($E$6*60*U1699))/'Frame Table'!$F$6,1)+1)</f>
        <v>96</v>
      </c>
      <c r="AB1699">
        <f t="shared" si="539"/>
        <v>1691</v>
      </c>
      <c r="AC1699">
        <f t="shared" si="535"/>
        <v>1613214</v>
      </c>
      <c r="AD1699">
        <f t="shared" si="530"/>
        <v>1</v>
      </c>
      <c r="AE1699">
        <f t="shared" si="531"/>
        <v>3</v>
      </c>
      <c r="AF1699">
        <f>INDEX(Testing!$K$17:$K$23,FLOOR(('Frame Table'!AC1699-($E$6*AE1699)-($E$6*60*AD1699))/'Frame Table'!$F$6,1)+1)</f>
        <v>0</v>
      </c>
      <c r="AG1699">
        <f t="shared" si="543"/>
        <v>1</v>
      </c>
      <c r="AH1699">
        <f>INDEX(Testing!$N$17:$N$23,FLOOR(('Frame Table'!AC1699-($E$6*AE1699)-($E$6*60*AD1699))/'Frame Table'!$F$6,1)+1)</f>
        <v>0</v>
      </c>
    </row>
    <row r="1700" spans="1:34" x14ac:dyDescent="0.25">
      <c r="A1700">
        <f t="shared" si="536"/>
        <v>1692</v>
      </c>
      <c r="B1700">
        <f t="shared" si="532"/>
        <v>2153916</v>
      </c>
      <c r="C1700">
        <f t="shared" si="524"/>
        <v>1</v>
      </c>
      <c r="D1700">
        <f t="shared" si="525"/>
        <v>24</v>
      </c>
      <c r="E1700">
        <f>INDEX(Testing!$K$17:$K$23,FLOOR(('Frame Table'!B1700-($E$6*D1700)-($E$6*60*C1700))/'Frame Table'!$F$6,1)+1)</f>
        <v>0</v>
      </c>
      <c r="F1700">
        <f t="shared" si="540"/>
        <v>13</v>
      </c>
      <c r="G1700">
        <f>INDEX(Testing!$N$17:$N$23,FLOOR(('Frame Table'!B1700-($E$6*D1700)-($E$6*60*C1700))/'Frame Table'!$F$6,1)+1)</f>
        <v>0</v>
      </c>
      <c r="J1700">
        <f t="shared" si="537"/>
        <v>1692</v>
      </c>
      <c r="K1700">
        <f t="shared" si="533"/>
        <v>1845972</v>
      </c>
      <c r="L1700">
        <f t="shared" si="526"/>
        <v>1</v>
      </c>
      <c r="M1700">
        <f t="shared" si="527"/>
        <v>12</v>
      </c>
      <c r="N1700">
        <f>INDEX(Testing!$K$17:$K$23,FLOOR(('Frame Table'!K1700-($E$6*M1700)-($E$6*60*L1700))/'Frame Table'!$F$6,1)+1)</f>
        <v>0</v>
      </c>
      <c r="O1700">
        <f t="shared" si="541"/>
        <v>10</v>
      </c>
      <c r="P1700">
        <f>INDEX(Testing!$N$17:$N$23,FLOOR(('Frame Table'!K1700-($E$6*M1700)-($E$6*60*L1700))/'Frame Table'!$F$6,1)+1)</f>
        <v>0</v>
      </c>
      <c r="S1700">
        <f t="shared" si="538"/>
        <v>1692</v>
      </c>
      <c r="T1700">
        <f t="shared" si="534"/>
        <v>2585376</v>
      </c>
      <c r="U1700">
        <f t="shared" si="528"/>
        <v>1</v>
      </c>
      <c r="V1700">
        <f t="shared" si="529"/>
        <v>40</v>
      </c>
      <c r="W1700">
        <f>INDEX(Testing!$K$17:$K$23,FLOOR(('Frame Table'!T1700-($E$6*V1700)-($E$6*60*U1700))/'Frame Table'!$F$6,1)+1)</f>
        <v>99</v>
      </c>
      <c r="X1700">
        <f t="shared" si="542"/>
        <v>99</v>
      </c>
      <c r="Y1700">
        <f>INDEX(Testing!$N$17:$N$23,FLOOR(('Frame Table'!T1700-($E$6*V1700)-($E$6*60*U1700))/'Frame Table'!$F$6,1)+1)</f>
        <v>99</v>
      </c>
      <c r="AB1700">
        <f t="shared" si="539"/>
        <v>1692</v>
      </c>
      <c r="AC1700">
        <f t="shared" si="535"/>
        <v>1614168</v>
      </c>
      <c r="AD1700">
        <f t="shared" si="530"/>
        <v>1</v>
      </c>
      <c r="AE1700">
        <f t="shared" si="531"/>
        <v>3</v>
      </c>
      <c r="AF1700">
        <f>INDEX(Testing!$K$17:$K$23,FLOOR(('Frame Table'!AC1700-($E$6*AE1700)-($E$6*60*AD1700))/'Frame Table'!$F$6,1)+1)</f>
        <v>0</v>
      </c>
      <c r="AG1700">
        <f t="shared" si="543"/>
        <v>5</v>
      </c>
      <c r="AH1700">
        <f>INDEX(Testing!$N$17:$N$23,FLOOR(('Frame Table'!AC1700-($E$6*AE1700)-($E$6*60*AD1700))/'Frame Table'!$F$6,1)+1)</f>
        <v>0</v>
      </c>
    </row>
    <row r="1701" spans="1:34" x14ac:dyDescent="0.25">
      <c r="A1701">
        <f t="shared" si="536"/>
        <v>1693</v>
      </c>
      <c r="B1701">
        <f t="shared" si="532"/>
        <v>2155189</v>
      </c>
      <c r="C1701">
        <f t="shared" si="524"/>
        <v>1</v>
      </c>
      <c r="D1701">
        <f t="shared" si="525"/>
        <v>24</v>
      </c>
      <c r="E1701">
        <f>INDEX(Testing!$K$17:$K$23,FLOOR(('Frame Table'!B1701-($E$6*D1701)-($E$6*60*C1701))/'Frame Table'!$F$6,1)+1)</f>
        <v>25</v>
      </c>
      <c r="F1701">
        <f t="shared" si="540"/>
        <v>18</v>
      </c>
      <c r="G1701">
        <f>INDEX(Testing!$N$17:$N$23,FLOOR(('Frame Table'!B1701-($E$6*D1701)-($E$6*60*C1701))/'Frame Table'!$F$6,1)+1)</f>
        <v>19</v>
      </c>
      <c r="J1701">
        <f t="shared" si="537"/>
        <v>1693</v>
      </c>
      <c r="K1701">
        <f t="shared" si="533"/>
        <v>1847063</v>
      </c>
      <c r="L1701">
        <f t="shared" si="526"/>
        <v>1</v>
      </c>
      <c r="M1701">
        <f t="shared" si="527"/>
        <v>12</v>
      </c>
      <c r="N1701">
        <f>INDEX(Testing!$K$17:$K$23,FLOOR(('Frame Table'!K1701-($E$6*M1701)-($E$6*60*L1701))/'Frame Table'!$F$6,1)+1)</f>
        <v>0</v>
      </c>
      <c r="O1701">
        <f t="shared" si="541"/>
        <v>15</v>
      </c>
      <c r="P1701">
        <f>INDEX(Testing!$N$17:$N$23,FLOOR(('Frame Table'!K1701-($E$6*M1701)-($E$6*60*L1701))/'Frame Table'!$F$6,1)+1)</f>
        <v>0</v>
      </c>
      <c r="S1701">
        <f t="shared" si="538"/>
        <v>1693</v>
      </c>
      <c r="T1701">
        <f t="shared" si="534"/>
        <v>2586904</v>
      </c>
      <c r="U1701">
        <f t="shared" si="528"/>
        <v>1</v>
      </c>
      <c r="V1701">
        <f t="shared" si="529"/>
        <v>41</v>
      </c>
      <c r="W1701">
        <f>INDEX(Testing!$K$17:$K$23,FLOOR(('Frame Table'!T1701-($E$6*V1701)-($E$6*60*U1701))/'Frame Table'!$F$6,1)+1)</f>
        <v>0</v>
      </c>
      <c r="X1701">
        <f t="shared" si="542"/>
        <v>5</v>
      </c>
      <c r="Y1701">
        <f>INDEX(Testing!$N$17:$N$23,FLOOR(('Frame Table'!T1701-($E$6*V1701)-($E$6*60*U1701))/'Frame Table'!$F$6,1)+1)</f>
        <v>0</v>
      </c>
      <c r="AB1701">
        <f t="shared" si="539"/>
        <v>1693</v>
      </c>
      <c r="AC1701">
        <f t="shared" si="535"/>
        <v>1615122</v>
      </c>
      <c r="AD1701">
        <f t="shared" si="530"/>
        <v>1</v>
      </c>
      <c r="AE1701">
        <f t="shared" si="531"/>
        <v>3</v>
      </c>
      <c r="AF1701">
        <f>INDEX(Testing!$K$17:$K$23,FLOOR(('Frame Table'!AC1701-($E$6*AE1701)-($E$6*60*AD1701))/'Frame Table'!$F$6,1)+1)</f>
        <v>0</v>
      </c>
      <c r="AG1701">
        <f t="shared" si="543"/>
        <v>9</v>
      </c>
      <c r="AH1701">
        <f>INDEX(Testing!$N$17:$N$23,FLOOR(('Frame Table'!AC1701-($E$6*AE1701)-($E$6*60*AD1701))/'Frame Table'!$F$6,1)+1)</f>
        <v>0</v>
      </c>
    </row>
    <row r="1702" spans="1:34" x14ac:dyDescent="0.25">
      <c r="A1702">
        <f t="shared" si="536"/>
        <v>1694</v>
      </c>
      <c r="B1702">
        <f t="shared" si="532"/>
        <v>2156462</v>
      </c>
      <c r="C1702">
        <f t="shared" si="524"/>
        <v>1</v>
      </c>
      <c r="D1702">
        <f t="shared" si="525"/>
        <v>24</v>
      </c>
      <c r="E1702">
        <f>INDEX(Testing!$K$17:$K$23,FLOOR(('Frame Table'!B1702-($E$6*D1702)-($E$6*60*C1702))/'Frame Table'!$F$6,1)+1)</f>
        <v>25</v>
      </c>
      <c r="F1702">
        <f t="shared" si="540"/>
        <v>23</v>
      </c>
      <c r="G1702">
        <f>INDEX(Testing!$N$17:$N$23,FLOOR(('Frame Table'!B1702-($E$6*D1702)-($E$6*60*C1702))/'Frame Table'!$F$6,1)+1)</f>
        <v>19</v>
      </c>
      <c r="J1702">
        <f t="shared" si="537"/>
        <v>1694</v>
      </c>
      <c r="K1702">
        <f t="shared" si="533"/>
        <v>1848154</v>
      </c>
      <c r="L1702">
        <f t="shared" si="526"/>
        <v>1</v>
      </c>
      <c r="M1702">
        <f t="shared" si="527"/>
        <v>12</v>
      </c>
      <c r="N1702">
        <f>INDEX(Testing!$K$17:$K$23,FLOOR(('Frame Table'!K1702-($E$6*M1702)-($E$6*60*L1702))/'Frame Table'!$F$6,1)+1)</f>
        <v>25</v>
      </c>
      <c r="O1702">
        <f t="shared" si="541"/>
        <v>19</v>
      </c>
      <c r="P1702">
        <f>INDEX(Testing!$N$17:$N$23,FLOOR(('Frame Table'!K1702-($E$6*M1702)-($E$6*60*L1702))/'Frame Table'!$F$6,1)+1)</f>
        <v>19</v>
      </c>
      <c r="S1702">
        <f t="shared" si="538"/>
        <v>1694</v>
      </c>
      <c r="T1702">
        <f t="shared" si="534"/>
        <v>2588432</v>
      </c>
      <c r="U1702">
        <f t="shared" si="528"/>
        <v>1</v>
      </c>
      <c r="V1702">
        <f t="shared" si="529"/>
        <v>41</v>
      </c>
      <c r="W1702">
        <f>INDEX(Testing!$K$17:$K$23,FLOOR(('Frame Table'!T1702-($E$6*V1702)-($E$6*60*U1702))/'Frame Table'!$F$6,1)+1)</f>
        <v>0</v>
      </c>
      <c r="X1702">
        <f t="shared" si="542"/>
        <v>11</v>
      </c>
      <c r="Y1702">
        <f>INDEX(Testing!$N$17:$N$23,FLOOR(('Frame Table'!T1702-($E$6*V1702)-($E$6*60*U1702))/'Frame Table'!$F$6,1)+1)</f>
        <v>0</v>
      </c>
      <c r="AB1702">
        <f t="shared" si="539"/>
        <v>1694</v>
      </c>
      <c r="AC1702">
        <f t="shared" si="535"/>
        <v>1616076</v>
      </c>
      <c r="AD1702">
        <f t="shared" si="530"/>
        <v>1</v>
      </c>
      <c r="AE1702">
        <f t="shared" si="531"/>
        <v>3</v>
      </c>
      <c r="AF1702">
        <f>INDEX(Testing!$K$17:$K$23,FLOOR(('Frame Table'!AC1702-($E$6*AE1702)-($E$6*60*AD1702))/'Frame Table'!$F$6,1)+1)</f>
        <v>0</v>
      </c>
      <c r="AG1702">
        <f t="shared" si="543"/>
        <v>12</v>
      </c>
      <c r="AH1702">
        <f>INDEX(Testing!$N$17:$N$23,FLOOR(('Frame Table'!AC1702-($E$6*AE1702)-($E$6*60*AD1702))/'Frame Table'!$F$6,1)+1)</f>
        <v>0</v>
      </c>
    </row>
    <row r="1703" spans="1:34" x14ac:dyDescent="0.25">
      <c r="A1703">
        <f t="shared" si="536"/>
        <v>1695</v>
      </c>
      <c r="B1703">
        <f t="shared" si="532"/>
        <v>2157735</v>
      </c>
      <c r="C1703">
        <f t="shared" si="524"/>
        <v>1</v>
      </c>
      <c r="D1703">
        <f t="shared" si="525"/>
        <v>24</v>
      </c>
      <c r="E1703">
        <f>INDEX(Testing!$K$17:$K$23,FLOOR(('Frame Table'!B1703-($E$6*D1703)-($E$6*60*C1703))/'Frame Table'!$F$6,1)+1)</f>
        <v>25</v>
      </c>
      <c r="F1703">
        <f t="shared" si="540"/>
        <v>28</v>
      </c>
      <c r="G1703">
        <f>INDEX(Testing!$N$17:$N$23,FLOOR(('Frame Table'!B1703-($E$6*D1703)-($E$6*60*C1703))/'Frame Table'!$F$6,1)+1)</f>
        <v>19</v>
      </c>
      <c r="J1703">
        <f t="shared" si="537"/>
        <v>1695</v>
      </c>
      <c r="K1703">
        <f t="shared" si="533"/>
        <v>1849245</v>
      </c>
      <c r="L1703">
        <f t="shared" si="526"/>
        <v>1</v>
      </c>
      <c r="M1703">
        <f t="shared" si="527"/>
        <v>12</v>
      </c>
      <c r="N1703">
        <f>INDEX(Testing!$K$17:$K$23,FLOOR(('Frame Table'!K1703-($E$6*M1703)-($E$6*60*L1703))/'Frame Table'!$F$6,1)+1)</f>
        <v>25</v>
      </c>
      <c r="O1703">
        <f t="shared" si="541"/>
        <v>23</v>
      </c>
      <c r="P1703">
        <f>INDEX(Testing!$N$17:$N$23,FLOOR(('Frame Table'!K1703-($E$6*M1703)-($E$6*60*L1703))/'Frame Table'!$F$6,1)+1)</f>
        <v>19</v>
      </c>
      <c r="S1703">
        <f t="shared" si="538"/>
        <v>1695</v>
      </c>
      <c r="T1703">
        <f t="shared" si="534"/>
        <v>2589960</v>
      </c>
      <c r="U1703">
        <f t="shared" si="528"/>
        <v>1</v>
      </c>
      <c r="V1703">
        <f t="shared" si="529"/>
        <v>41</v>
      </c>
      <c r="W1703">
        <f>INDEX(Testing!$K$17:$K$23,FLOOR(('Frame Table'!T1703-($E$6*V1703)-($E$6*60*U1703))/'Frame Table'!$F$6,1)+1)</f>
        <v>25</v>
      </c>
      <c r="X1703">
        <f t="shared" si="542"/>
        <v>17</v>
      </c>
      <c r="Y1703">
        <f>INDEX(Testing!$N$17:$N$23,FLOOR(('Frame Table'!T1703-($E$6*V1703)-($E$6*60*U1703))/'Frame Table'!$F$6,1)+1)</f>
        <v>19</v>
      </c>
      <c r="AB1703">
        <f t="shared" si="539"/>
        <v>1695</v>
      </c>
      <c r="AC1703">
        <f t="shared" si="535"/>
        <v>1617030</v>
      </c>
      <c r="AD1703">
        <f t="shared" si="530"/>
        <v>1</v>
      </c>
      <c r="AE1703">
        <f t="shared" si="531"/>
        <v>3</v>
      </c>
      <c r="AF1703">
        <f>INDEX(Testing!$K$17:$K$23,FLOOR(('Frame Table'!AC1703-($E$6*AE1703)-($E$6*60*AD1703))/'Frame Table'!$F$6,1)+1)</f>
        <v>25</v>
      </c>
      <c r="AG1703">
        <f t="shared" si="543"/>
        <v>16</v>
      </c>
      <c r="AH1703">
        <f>INDEX(Testing!$N$17:$N$23,FLOOR(('Frame Table'!AC1703-($E$6*AE1703)-($E$6*60*AD1703))/'Frame Table'!$F$6,1)+1)</f>
        <v>19</v>
      </c>
    </row>
    <row r="1704" spans="1:34" x14ac:dyDescent="0.25">
      <c r="A1704">
        <f t="shared" si="536"/>
        <v>1696</v>
      </c>
      <c r="B1704">
        <f t="shared" si="532"/>
        <v>2159008</v>
      </c>
      <c r="C1704">
        <f t="shared" si="524"/>
        <v>1</v>
      </c>
      <c r="D1704">
        <f t="shared" si="525"/>
        <v>24</v>
      </c>
      <c r="E1704">
        <f>INDEX(Testing!$K$17:$K$23,FLOOR(('Frame Table'!B1704-($E$6*D1704)-($E$6*60*C1704))/'Frame Table'!$F$6,1)+1)</f>
        <v>48</v>
      </c>
      <c r="F1704">
        <f t="shared" si="540"/>
        <v>33</v>
      </c>
      <c r="G1704">
        <f>INDEX(Testing!$N$17:$N$23,FLOOR(('Frame Table'!B1704-($E$6*D1704)-($E$6*60*C1704))/'Frame Table'!$F$6,1)+1)</f>
        <v>38</v>
      </c>
      <c r="J1704">
        <f t="shared" si="537"/>
        <v>1696</v>
      </c>
      <c r="K1704">
        <f t="shared" si="533"/>
        <v>1850336</v>
      </c>
      <c r="L1704">
        <f t="shared" si="526"/>
        <v>1</v>
      </c>
      <c r="M1704">
        <f t="shared" si="527"/>
        <v>12</v>
      </c>
      <c r="N1704">
        <f>INDEX(Testing!$K$17:$K$23,FLOOR(('Frame Table'!K1704-($E$6*M1704)-($E$6*60*L1704))/'Frame Table'!$F$6,1)+1)</f>
        <v>25</v>
      </c>
      <c r="O1704">
        <f t="shared" si="541"/>
        <v>27</v>
      </c>
      <c r="P1704">
        <f>INDEX(Testing!$N$17:$N$23,FLOOR(('Frame Table'!K1704-($E$6*M1704)-($E$6*60*L1704))/'Frame Table'!$F$6,1)+1)</f>
        <v>19</v>
      </c>
      <c r="S1704">
        <f t="shared" si="538"/>
        <v>1696</v>
      </c>
      <c r="T1704">
        <f t="shared" si="534"/>
        <v>2591488</v>
      </c>
      <c r="U1704">
        <f t="shared" si="528"/>
        <v>1</v>
      </c>
      <c r="V1704">
        <f t="shared" si="529"/>
        <v>41</v>
      </c>
      <c r="W1704">
        <f>INDEX(Testing!$K$17:$K$23,FLOOR(('Frame Table'!T1704-($E$6*V1704)-($E$6*60*U1704))/'Frame Table'!$F$6,1)+1)</f>
        <v>25</v>
      </c>
      <c r="X1704">
        <f t="shared" si="542"/>
        <v>23</v>
      </c>
      <c r="Y1704">
        <f>INDEX(Testing!$N$17:$N$23,FLOOR(('Frame Table'!T1704-($E$6*V1704)-($E$6*60*U1704))/'Frame Table'!$F$6,1)+1)</f>
        <v>19</v>
      </c>
      <c r="AB1704">
        <f t="shared" si="539"/>
        <v>1696</v>
      </c>
      <c r="AC1704">
        <f t="shared" si="535"/>
        <v>1617984</v>
      </c>
      <c r="AD1704">
        <f t="shared" si="530"/>
        <v>1</v>
      </c>
      <c r="AE1704">
        <f t="shared" si="531"/>
        <v>3</v>
      </c>
      <c r="AF1704">
        <f>INDEX(Testing!$K$17:$K$23,FLOOR(('Frame Table'!AC1704-($E$6*AE1704)-($E$6*60*AD1704))/'Frame Table'!$F$6,1)+1)</f>
        <v>25</v>
      </c>
      <c r="AG1704">
        <f t="shared" si="543"/>
        <v>20</v>
      </c>
      <c r="AH1704">
        <f>INDEX(Testing!$N$17:$N$23,FLOOR(('Frame Table'!AC1704-($E$6*AE1704)-($E$6*60*AD1704))/'Frame Table'!$F$6,1)+1)</f>
        <v>19</v>
      </c>
    </row>
    <row r="1705" spans="1:34" x14ac:dyDescent="0.25">
      <c r="A1705">
        <f t="shared" si="536"/>
        <v>1697</v>
      </c>
      <c r="B1705">
        <f t="shared" si="532"/>
        <v>2160281</v>
      </c>
      <c r="C1705">
        <f t="shared" si="524"/>
        <v>1</v>
      </c>
      <c r="D1705">
        <f t="shared" si="525"/>
        <v>24</v>
      </c>
      <c r="E1705">
        <f>INDEX(Testing!$K$17:$K$23,FLOOR(('Frame Table'!B1705-($E$6*D1705)-($E$6*60*C1705))/'Frame Table'!$F$6,1)+1)</f>
        <v>48</v>
      </c>
      <c r="F1705">
        <f t="shared" si="540"/>
        <v>38</v>
      </c>
      <c r="G1705">
        <f>INDEX(Testing!$N$17:$N$23,FLOOR(('Frame Table'!B1705-($E$6*D1705)-($E$6*60*C1705))/'Frame Table'!$F$6,1)+1)</f>
        <v>38</v>
      </c>
      <c r="J1705">
        <f t="shared" si="537"/>
        <v>1697</v>
      </c>
      <c r="K1705">
        <f t="shared" si="533"/>
        <v>1851427</v>
      </c>
      <c r="L1705">
        <f t="shared" si="526"/>
        <v>1</v>
      </c>
      <c r="M1705">
        <f t="shared" si="527"/>
        <v>12</v>
      </c>
      <c r="N1705">
        <f>INDEX(Testing!$K$17:$K$23,FLOOR(('Frame Table'!K1705-($E$6*M1705)-($E$6*60*L1705))/'Frame Table'!$F$6,1)+1)</f>
        <v>48</v>
      </c>
      <c r="O1705">
        <f t="shared" si="541"/>
        <v>32</v>
      </c>
      <c r="P1705">
        <f>INDEX(Testing!$N$17:$N$23,FLOOR(('Frame Table'!K1705-($E$6*M1705)-($E$6*60*L1705))/'Frame Table'!$F$6,1)+1)</f>
        <v>38</v>
      </c>
      <c r="S1705">
        <f t="shared" si="538"/>
        <v>1697</v>
      </c>
      <c r="T1705">
        <f t="shared" si="534"/>
        <v>2593016</v>
      </c>
      <c r="U1705">
        <f t="shared" si="528"/>
        <v>1</v>
      </c>
      <c r="V1705">
        <f t="shared" si="529"/>
        <v>41</v>
      </c>
      <c r="W1705">
        <f>INDEX(Testing!$K$17:$K$23,FLOOR(('Frame Table'!T1705-($E$6*V1705)-($E$6*60*U1705))/'Frame Table'!$F$6,1)+1)</f>
        <v>25</v>
      </c>
      <c r="X1705">
        <f t="shared" si="542"/>
        <v>28</v>
      </c>
      <c r="Y1705">
        <f>INDEX(Testing!$N$17:$N$23,FLOOR(('Frame Table'!T1705-($E$6*V1705)-($E$6*60*U1705))/'Frame Table'!$F$6,1)+1)</f>
        <v>19</v>
      </c>
      <c r="AB1705">
        <f t="shared" si="539"/>
        <v>1697</v>
      </c>
      <c r="AC1705">
        <f t="shared" si="535"/>
        <v>1618938</v>
      </c>
      <c r="AD1705">
        <f t="shared" si="530"/>
        <v>1</v>
      </c>
      <c r="AE1705">
        <f t="shared" si="531"/>
        <v>3</v>
      </c>
      <c r="AF1705">
        <f>INDEX(Testing!$K$17:$K$23,FLOOR(('Frame Table'!AC1705-($E$6*AE1705)-($E$6*60*AD1705))/'Frame Table'!$F$6,1)+1)</f>
        <v>25</v>
      </c>
      <c r="AG1705">
        <f t="shared" si="543"/>
        <v>23</v>
      </c>
      <c r="AH1705">
        <f>INDEX(Testing!$N$17:$N$23,FLOOR(('Frame Table'!AC1705-($E$6*AE1705)-($E$6*60*AD1705))/'Frame Table'!$F$6,1)+1)</f>
        <v>19</v>
      </c>
    </row>
    <row r="1706" spans="1:34" x14ac:dyDescent="0.25">
      <c r="A1706">
        <f t="shared" si="536"/>
        <v>1698</v>
      </c>
      <c r="B1706">
        <f t="shared" si="532"/>
        <v>2161554</v>
      </c>
      <c r="C1706">
        <f t="shared" si="524"/>
        <v>1</v>
      </c>
      <c r="D1706">
        <f t="shared" si="525"/>
        <v>24</v>
      </c>
      <c r="E1706">
        <f>INDEX(Testing!$K$17:$K$23,FLOOR(('Frame Table'!B1706-($E$6*D1706)-($E$6*60*C1706))/'Frame Table'!$F$6,1)+1)</f>
        <v>48</v>
      </c>
      <c r="F1706">
        <f t="shared" si="540"/>
        <v>43</v>
      </c>
      <c r="G1706">
        <f>INDEX(Testing!$N$17:$N$23,FLOOR(('Frame Table'!B1706-($E$6*D1706)-($E$6*60*C1706))/'Frame Table'!$F$6,1)+1)</f>
        <v>38</v>
      </c>
      <c r="J1706">
        <f t="shared" si="537"/>
        <v>1698</v>
      </c>
      <c r="K1706">
        <f t="shared" si="533"/>
        <v>1852518</v>
      </c>
      <c r="L1706">
        <f t="shared" si="526"/>
        <v>1</v>
      </c>
      <c r="M1706">
        <f t="shared" si="527"/>
        <v>12</v>
      </c>
      <c r="N1706">
        <f>INDEX(Testing!$K$17:$K$23,FLOOR(('Frame Table'!K1706-($E$6*M1706)-($E$6*60*L1706))/'Frame Table'!$F$6,1)+1)</f>
        <v>48</v>
      </c>
      <c r="O1706">
        <f t="shared" si="541"/>
        <v>36</v>
      </c>
      <c r="P1706">
        <f>INDEX(Testing!$N$17:$N$23,FLOOR(('Frame Table'!K1706-($E$6*M1706)-($E$6*60*L1706))/'Frame Table'!$F$6,1)+1)</f>
        <v>38</v>
      </c>
      <c r="S1706">
        <f t="shared" si="538"/>
        <v>1698</v>
      </c>
      <c r="T1706">
        <f t="shared" si="534"/>
        <v>2594544</v>
      </c>
      <c r="U1706">
        <f t="shared" si="528"/>
        <v>1</v>
      </c>
      <c r="V1706">
        <f t="shared" si="529"/>
        <v>41</v>
      </c>
      <c r="W1706">
        <f>INDEX(Testing!$K$17:$K$23,FLOOR(('Frame Table'!T1706-($E$6*V1706)-($E$6*60*U1706))/'Frame Table'!$F$6,1)+1)</f>
        <v>48</v>
      </c>
      <c r="X1706">
        <f t="shared" si="542"/>
        <v>34</v>
      </c>
      <c r="Y1706">
        <f>INDEX(Testing!$N$17:$N$23,FLOOR(('Frame Table'!T1706-($E$6*V1706)-($E$6*60*U1706))/'Frame Table'!$F$6,1)+1)</f>
        <v>38</v>
      </c>
      <c r="AB1706">
        <f t="shared" si="539"/>
        <v>1698</v>
      </c>
      <c r="AC1706">
        <f t="shared" si="535"/>
        <v>1619892</v>
      </c>
      <c r="AD1706">
        <f t="shared" si="530"/>
        <v>1</v>
      </c>
      <c r="AE1706">
        <f t="shared" si="531"/>
        <v>3</v>
      </c>
      <c r="AF1706">
        <f>INDEX(Testing!$K$17:$K$23,FLOOR(('Frame Table'!AC1706-($E$6*AE1706)-($E$6*60*AD1706))/'Frame Table'!$F$6,1)+1)</f>
        <v>25</v>
      </c>
      <c r="AG1706">
        <f t="shared" si="543"/>
        <v>27</v>
      </c>
      <c r="AH1706">
        <f>INDEX(Testing!$N$17:$N$23,FLOOR(('Frame Table'!AC1706-($E$6*AE1706)-($E$6*60*AD1706))/'Frame Table'!$F$6,1)+1)</f>
        <v>19</v>
      </c>
    </row>
    <row r="1707" spans="1:34" x14ac:dyDescent="0.25">
      <c r="A1707">
        <f t="shared" si="536"/>
        <v>1699</v>
      </c>
      <c r="B1707">
        <f t="shared" si="532"/>
        <v>2162827</v>
      </c>
      <c r="C1707">
        <f t="shared" si="524"/>
        <v>1</v>
      </c>
      <c r="D1707">
        <f t="shared" si="525"/>
        <v>24</v>
      </c>
      <c r="E1707">
        <f>INDEX(Testing!$K$17:$K$23,FLOOR(('Frame Table'!B1707-($E$6*D1707)-($E$6*60*C1707))/'Frame Table'!$F$6,1)+1)</f>
        <v>61</v>
      </c>
      <c r="F1707">
        <f t="shared" si="540"/>
        <v>48</v>
      </c>
      <c r="G1707">
        <f>INDEX(Testing!$N$17:$N$23,FLOOR(('Frame Table'!B1707-($E$6*D1707)-($E$6*60*C1707))/'Frame Table'!$F$6,1)+1)</f>
        <v>58</v>
      </c>
      <c r="J1707">
        <f t="shared" si="537"/>
        <v>1699</v>
      </c>
      <c r="K1707">
        <f t="shared" si="533"/>
        <v>1853609</v>
      </c>
      <c r="L1707">
        <f t="shared" si="526"/>
        <v>1</v>
      </c>
      <c r="M1707">
        <f t="shared" si="527"/>
        <v>12</v>
      </c>
      <c r="N1707">
        <f>INDEX(Testing!$K$17:$K$23,FLOOR(('Frame Table'!K1707-($E$6*M1707)-($E$6*60*L1707))/'Frame Table'!$F$6,1)+1)</f>
        <v>48</v>
      </c>
      <c r="O1707">
        <f t="shared" si="541"/>
        <v>40</v>
      </c>
      <c r="P1707">
        <f>INDEX(Testing!$N$17:$N$23,FLOOR(('Frame Table'!K1707-($E$6*M1707)-($E$6*60*L1707))/'Frame Table'!$F$6,1)+1)</f>
        <v>38</v>
      </c>
      <c r="S1707">
        <f t="shared" si="538"/>
        <v>1699</v>
      </c>
      <c r="T1707">
        <f t="shared" si="534"/>
        <v>2596072</v>
      </c>
      <c r="U1707">
        <f t="shared" si="528"/>
        <v>1</v>
      </c>
      <c r="V1707">
        <f t="shared" si="529"/>
        <v>41</v>
      </c>
      <c r="W1707">
        <f>INDEX(Testing!$K$17:$K$23,FLOOR(('Frame Table'!T1707-($E$6*V1707)-($E$6*60*U1707))/'Frame Table'!$F$6,1)+1)</f>
        <v>48</v>
      </c>
      <c r="X1707">
        <f t="shared" si="542"/>
        <v>40</v>
      </c>
      <c r="Y1707">
        <f>INDEX(Testing!$N$17:$N$23,FLOOR(('Frame Table'!T1707-($E$6*V1707)-($E$6*60*U1707))/'Frame Table'!$F$6,1)+1)</f>
        <v>38</v>
      </c>
      <c r="AB1707">
        <f t="shared" si="539"/>
        <v>1699</v>
      </c>
      <c r="AC1707">
        <f t="shared" si="535"/>
        <v>1620846</v>
      </c>
      <c r="AD1707">
        <f t="shared" si="530"/>
        <v>1</v>
      </c>
      <c r="AE1707">
        <f t="shared" si="531"/>
        <v>3</v>
      </c>
      <c r="AF1707">
        <f>INDEX(Testing!$K$17:$K$23,FLOOR(('Frame Table'!AC1707-($E$6*AE1707)-($E$6*60*AD1707))/'Frame Table'!$F$6,1)+1)</f>
        <v>25</v>
      </c>
      <c r="AG1707">
        <f t="shared" si="543"/>
        <v>31</v>
      </c>
      <c r="AH1707">
        <f>INDEX(Testing!$N$17:$N$23,FLOOR(('Frame Table'!AC1707-($E$6*AE1707)-($E$6*60*AD1707))/'Frame Table'!$F$6,1)+1)</f>
        <v>19</v>
      </c>
    </row>
    <row r="1708" spans="1:34" x14ac:dyDescent="0.25">
      <c r="A1708">
        <f t="shared" si="536"/>
        <v>1700</v>
      </c>
      <c r="B1708">
        <f t="shared" si="532"/>
        <v>2164100</v>
      </c>
      <c r="C1708">
        <f t="shared" si="524"/>
        <v>1</v>
      </c>
      <c r="D1708">
        <f t="shared" si="525"/>
        <v>24</v>
      </c>
      <c r="E1708">
        <f>INDEX(Testing!$K$17:$K$23,FLOOR(('Frame Table'!B1708-($E$6*D1708)-($E$6*60*C1708))/'Frame Table'!$F$6,1)+1)</f>
        <v>61</v>
      </c>
      <c r="F1708">
        <f t="shared" si="540"/>
        <v>53</v>
      </c>
      <c r="G1708">
        <f>INDEX(Testing!$N$17:$N$23,FLOOR(('Frame Table'!B1708-($E$6*D1708)-($E$6*60*C1708))/'Frame Table'!$F$6,1)+1)</f>
        <v>58</v>
      </c>
      <c r="J1708">
        <f t="shared" si="537"/>
        <v>1700</v>
      </c>
      <c r="K1708">
        <f t="shared" si="533"/>
        <v>1854700</v>
      </c>
      <c r="L1708">
        <f t="shared" si="526"/>
        <v>1</v>
      </c>
      <c r="M1708">
        <f t="shared" si="527"/>
        <v>12</v>
      </c>
      <c r="N1708">
        <f>INDEX(Testing!$K$17:$K$23,FLOOR(('Frame Table'!K1708-($E$6*M1708)-($E$6*60*L1708))/'Frame Table'!$F$6,1)+1)</f>
        <v>48</v>
      </c>
      <c r="O1708">
        <f t="shared" si="541"/>
        <v>44</v>
      </c>
      <c r="P1708">
        <f>INDEX(Testing!$N$17:$N$23,FLOOR(('Frame Table'!K1708-($E$6*M1708)-($E$6*60*L1708))/'Frame Table'!$F$6,1)+1)</f>
        <v>38</v>
      </c>
      <c r="S1708">
        <f t="shared" si="538"/>
        <v>1700</v>
      </c>
      <c r="T1708">
        <f t="shared" si="534"/>
        <v>2597600</v>
      </c>
      <c r="U1708">
        <f t="shared" si="528"/>
        <v>1</v>
      </c>
      <c r="V1708">
        <f t="shared" si="529"/>
        <v>41</v>
      </c>
      <c r="W1708">
        <f>INDEX(Testing!$K$17:$K$23,FLOOR(('Frame Table'!T1708-($E$6*V1708)-($E$6*60*U1708))/'Frame Table'!$F$6,1)+1)</f>
        <v>48</v>
      </c>
      <c r="X1708">
        <f t="shared" si="542"/>
        <v>46</v>
      </c>
      <c r="Y1708">
        <f>INDEX(Testing!$N$17:$N$23,FLOOR(('Frame Table'!T1708-($E$6*V1708)-($E$6*60*U1708))/'Frame Table'!$F$6,1)+1)</f>
        <v>38</v>
      </c>
      <c r="AB1708">
        <f t="shared" si="539"/>
        <v>1700</v>
      </c>
      <c r="AC1708">
        <f t="shared" si="535"/>
        <v>1621800</v>
      </c>
      <c r="AD1708">
        <f t="shared" si="530"/>
        <v>1</v>
      </c>
      <c r="AE1708">
        <f t="shared" si="531"/>
        <v>3</v>
      </c>
      <c r="AF1708">
        <f>INDEX(Testing!$K$17:$K$23,FLOOR(('Frame Table'!AC1708-($E$6*AE1708)-($E$6*60*AD1708))/'Frame Table'!$F$6,1)+1)</f>
        <v>48</v>
      </c>
      <c r="AG1708">
        <f t="shared" si="543"/>
        <v>35</v>
      </c>
      <c r="AH1708">
        <f>INDEX(Testing!$N$17:$N$23,FLOOR(('Frame Table'!AC1708-($E$6*AE1708)-($E$6*60*AD1708))/'Frame Table'!$F$6,1)+1)</f>
        <v>38</v>
      </c>
    </row>
    <row r="1709" spans="1:34" x14ac:dyDescent="0.25">
      <c r="A1709">
        <f t="shared" si="536"/>
        <v>1701</v>
      </c>
      <c r="B1709">
        <f t="shared" si="532"/>
        <v>2165373</v>
      </c>
      <c r="C1709">
        <f t="shared" si="524"/>
        <v>1</v>
      </c>
      <c r="D1709">
        <f t="shared" si="525"/>
        <v>24</v>
      </c>
      <c r="E1709">
        <f>INDEX(Testing!$K$17:$K$23,FLOOR(('Frame Table'!B1709-($E$6*D1709)-($E$6*60*C1709))/'Frame Table'!$F$6,1)+1)</f>
        <v>61</v>
      </c>
      <c r="F1709">
        <f t="shared" si="540"/>
        <v>58</v>
      </c>
      <c r="G1709">
        <f>INDEX(Testing!$N$17:$N$23,FLOOR(('Frame Table'!B1709-($E$6*D1709)-($E$6*60*C1709))/'Frame Table'!$F$6,1)+1)</f>
        <v>58</v>
      </c>
      <c r="J1709">
        <f t="shared" si="537"/>
        <v>1701</v>
      </c>
      <c r="K1709">
        <f t="shared" si="533"/>
        <v>1855791</v>
      </c>
      <c r="L1709">
        <f t="shared" si="526"/>
        <v>1</v>
      </c>
      <c r="M1709">
        <f t="shared" si="527"/>
        <v>12</v>
      </c>
      <c r="N1709">
        <f>INDEX(Testing!$K$17:$K$23,FLOOR(('Frame Table'!K1709-($E$6*M1709)-($E$6*60*L1709))/'Frame Table'!$F$6,1)+1)</f>
        <v>61</v>
      </c>
      <c r="O1709">
        <f t="shared" si="541"/>
        <v>49</v>
      </c>
      <c r="P1709">
        <f>INDEX(Testing!$N$17:$N$23,FLOOR(('Frame Table'!K1709-($E$6*M1709)-($E$6*60*L1709))/'Frame Table'!$F$6,1)+1)</f>
        <v>58</v>
      </c>
      <c r="S1709">
        <f t="shared" si="538"/>
        <v>1701</v>
      </c>
      <c r="T1709">
        <f t="shared" si="534"/>
        <v>2599128</v>
      </c>
      <c r="U1709">
        <f t="shared" si="528"/>
        <v>1</v>
      </c>
      <c r="V1709">
        <f t="shared" si="529"/>
        <v>41</v>
      </c>
      <c r="W1709">
        <f>INDEX(Testing!$K$17:$K$23,FLOOR(('Frame Table'!T1709-($E$6*V1709)-($E$6*60*U1709))/'Frame Table'!$F$6,1)+1)</f>
        <v>61</v>
      </c>
      <c r="X1709">
        <f t="shared" si="542"/>
        <v>52</v>
      </c>
      <c r="Y1709">
        <f>INDEX(Testing!$N$17:$N$23,FLOOR(('Frame Table'!T1709-($E$6*V1709)-($E$6*60*U1709))/'Frame Table'!$F$6,1)+1)</f>
        <v>58</v>
      </c>
      <c r="AB1709">
        <f t="shared" si="539"/>
        <v>1701</v>
      </c>
      <c r="AC1709">
        <f t="shared" si="535"/>
        <v>1622754</v>
      </c>
      <c r="AD1709">
        <f t="shared" si="530"/>
        <v>1</v>
      </c>
      <c r="AE1709">
        <f t="shared" si="531"/>
        <v>3</v>
      </c>
      <c r="AF1709">
        <f>INDEX(Testing!$K$17:$K$23,FLOOR(('Frame Table'!AC1709-($E$6*AE1709)-($E$6*60*AD1709))/'Frame Table'!$F$6,1)+1)</f>
        <v>48</v>
      </c>
      <c r="AG1709">
        <f t="shared" si="543"/>
        <v>38</v>
      </c>
      <c r="AH1709">
        <f>INDEX(Testing!$N$17:$N$23,FLOOR(('Frame Table'!AC1709-($E$6*AE1709)-($E$6*60*AD1709))/'Frame Table'!$F$6,1)+1)</f>
        <v>38</v>
      </c>
    </row>
    <row r="1710" spans="1:34" x14ac:dyDescent="0.25">
      <c r="A1710">
        <f t="shared" si="536"/>
        <v>1702</v>
      </c>
      <c r="B1710">
        <f t="shared" si="532"/>
        <v>2166646</v>
      </c>
      <c r="C1710">
        <f t="shared" si="524"/>
        <v>1</v>
      </c>
      <c r="D1710">
        <f t="shared" si="525"/>
        <v>24</v>
      </c>
      <c r="E1710">
        <f>INDEX(Testing!$K$17:$K$23,FLOOR(('Frame Table'!B1710-($E$6*D1710)-($E$6*60*C1710))/'Frame Table'!$F$6,1)+1)</f>
        <v>61</v>
      </c>
      <c r="F1710">
        <f t="shared" si="540"/>
        <v>63</v>
      </c>
      <c r="G1710">
        <f>INDEX(Testing!$N$17:$N$23,FLOOR(('Frame Table'!B1710-($E$6*D1710)-($E$6*60*C1710))/'Frame Table'!$F$6,1)+1)</f>
        <v>58</v>
      </c>
      <c r="J1710">
        <f t="shared" si="537"/>
        <v>1702</v>
      </c>
      <c r="K1710">
        <f t="shared" si="533"/>
        <v>1856882</v>
      </c>
      <c r="L1710">
        <f t="shared" si="526"/>
        <v>1</v>
      </c>
      <c r="M1710">
        <f t="shared" si="527"/>
        <v>12</v>
      </c>
      <c r="N1710">
        <f>INDEX(Testing!$K$17:$K$23,FLOOR(('Frame Table'!K1710-($E$6*M1710)-($E$6*60*L1710))/'Frame Table'!$F$6,1)+1)</f>
        <v>61</v>
      </c>
      <c r="O1710">
        <f t="shared" si="541"/>
        <v>53</v>
      </c>
      <c r="P1710">
        <f>INDEX(Testing!$N$17:$N$23,FLOOR(('Frame Table'!K1710-($E$6*M1710)-($E$6*60*L1710))/'Frame Table'!$F$6,1)+1)</f>
        <v>58</v>
      </c>
      <c r="S1710">
        <f t="shared" si="538"/>
        <v>1702</v>
      </c>
      <c r="T1710">
        <f t="shared" si="534"/>
        <v>2600656</v>
      </c>
      <c r="U1710">
        <f t="shared" si="528"/>
        <v>1</v>
      </c>
      <c r="V1710">
        <f t="shared" si="529"/>
        <v>41</v>
      </c>
      <c r="W1710">
        <f>INDEX(Testing!$K$17:$K$23,FLOOR(('Frame Table'!T1710-($E$6*V1710)-($E$6*60*U1710))/'Frame Table'!$F$6,1)+1)</f>
        <v>61</v>
      </c>
      <c r="X1710">
        <f t="shared" si="542"/>
        <v>58</v>
      </c>
      <c r="Y1710">
        <f>INDEX(Testing!$N$17:$N$23,FLOOR(('Frame Table'!T1710-($E$6*V1710)-($E$6*60*U1710))/'Frame Table'!$F$6,1)+1)</f>
        <v>58</v>
      </c>
      <c r="AB1710">
        <f t="shared" si="539"/>
        <v>1702</v>
      </c>
      <c r="AC1710">
        <f t="shared" si="535"/>
        <v>1623708</v>
      </c>
      <c r="AD1710">
        <f t="shared" si="530"/>
        <v>1</v>
      </c>
      <c r="AE1710">
        <f t="shared" si="531"/>
        <v>3</v>
      </c>
      <c r="AF1710">
        <f>INDEX(Testing!$K$17:$K$23,FLOOR(('Frame Table'!AC1710-($E$6*AE1710)-($E$6*60*AD1710))/'Frame Table'!$F$6,1)+1)</f>
        <v>48</v>
      </c>
      <c r="AG1710">
        <f t="shared" si="543"/>
        <v>42</v>
      </c>
      <c r="AH1710">
        <f>INDEX(Testing!$N$17:$N$23,FLOOR(('Frame Table'!AC1710-($E$6*AE1710)-($E$6*60*AD1710))/'Frame Table'!$F$6,1)+1)</f>
        <v>38</v>
      </c>
    </row>
    <row r="1711" spans="1:34" x14ac:dyDescent="0.25">
      <c r="A1711">
        <f t="shared" si="536"/>
        <v>1703</v>
      </c>
      <c r="B1711">
        <f t="shared" si="532"/>
        <v>2167919</v>
      </c>
      <c r="C1711">
        <f t="shared" si="524"/>
        <v>1</v>
      </c>
      <c r="D1711">
        <f t="shared" si="525"/>
        <v>24</v>
      </c>
      <c r="E1711">
        <f>INDEX(Testing!$K$17:$K$23,FLOOR(('Frame Table'!B1711-($E$6*D1711)-($E$6*60*C1711))/'Frame Table'!$F$6,1)+1)</f>
        <v>82</v>
      </c>
      <c r="F1711">
        <f t="shared" si="540"/>
        <v>68</v>
      </c>
      <c r="G1711">
        <f>INDEX(Testing!$N$17:$N$23,FLOOR(('Frame Table'!B1711-($E$6*D1711)-($E$6*60*C1711))/'Frame Table'!$F$6,1)+1)</f>
        <v>77</v>
      </c>
      <c r="J1711">
        <f t="shared" si="537"/>
        <v>1703</v>
      </c>
      <c r="K1711">
        <f t="shared" si="533"/>
        <v>1857973</v>
      </c>
      <c r="L1711">
        <f t="shared" si="526"/>
        <v>1</v>
      </c>
      <c r="M1711">
        <f t="shared" si="527"/>
        <v>12</v>
      </c>
      <c r="N1711">
        <f>INDEX(Testing!$K$17:$K$23,FLOOR(('Frame Table'!K1711-($E$6*M1711)-($E$6*60*L1711))/'Frame Table'!$F$6,1)+1)</f>
        <v>61</v>
      </c>
      <c r="O1711">
        <f t="shared" si="541"/>
        <v>57</v>
      </c>
      <c r="P1711">
        <f>INDEX(Testing!$N$17:$N$23,FLOOR(('Frame Table'!K1711-($E$6*M1711)-($E$6*60*L1711))/'Frame Table'!$F$6,1)+1)</f>
        <v>58</v>
      </c>
      <c r="S1711">
        <f t="shared" si="538"/>
        <v>1703</v>
      </c>
      <c r="T1711">
        <f t="shared" si="534"/>
        <v>2602184</v>
      </c>
      <c r="U1711">
        <f t="shared" si="528"/>
        <v>1</v>
      </c>
      <c r="V1711">
        <f t="shared" si="529"/>
        <v>41</v>
      </c>
      <c r="W1711">
        <f>INDEX(Testing!$K$17:$K$23,FLOOR(('Frame Table'!T1711-($E$6*V1711)-($E$6*60*U1711))/'Frame Table'!$F$6,1)+1)</f>
        <v>82</v>
      </c>
      <c r="X1711">
        <f t="shared" si="542"/>
        <v>64</v>
      </c>
      <c r="Y1711">
        <f>INDEX(Testing!$N$17:$N$23,FLOOR(('Frame Table'!T1711-($E$6*V1711)-($E$6*60*U1711))/'Frame Table'!$F$6,1)+1)</f>
        <v>77</v>
      </c>
      <c r="AB1711">
        <f t="shared" si="539"/>
        <v>1703</v>
      </c>
      <c r="AC1711">
        <f t="shared" si="535"/>
        <v>1624662</v>
      </c>
      <c r="AD1711">
        <f t="shared" si="530"/>
        <v>1</v>
      </c>
      <c r="AE1711">
        <f t="shared" si="531"/>
        <v>3</v>
      </c>
      <c r="AF1711">
        <f>INDEX(Testing!$K$17:$K$23,FLOOR(('Frame Table'!AC1711-($E$6*AE1711)-($E$6*60*AD1711))/'Frame Table'!$F$6,1)+1)</f>
        <v>48</v>
      </c>
      <c r="AG1711">
        <f t="shared" si="543"/>
        <v>46</v>
      </c>
      <c r="AH1711">
        <f>INDEX(Testing!$N$17:$N$23,FLOOR(('Frame Table'!AC1711-($E$6*AE1711)-($E$6*60*AD1711))/'Frame Table'!$F$6,1)+1)</f>
        <v>38</v>
      </c>
    </row>
    <row r="1712" spans="1:34" x14ac:dyDescent="0.25">
      <c r="A1712">
        <f t="shared" si="536"/>
        <v>1704</v>
      </c>
      <c r="B1712">
        <f t="shared" si="532"/>
        <v>2169192</v>
      </c>
      <c r="C1712">
        <f t="shared" si="524"/>
        <v>1</v>
      </c>
      <c r="D1712">
        <f t="shared" si="525"/>
        <v>24</v>
      </c>
      <c r="E1712">
        <f>INDEX(Testing!$K$17:$K$23,FLOOR(('Frame Table'!B1712-($E$6*D1712)-($E$6*60*C1712))/'Frame Table'!$F$6,1)+1)</f>
        <v>82</v>
      </c>
      <c r="F1712">
        <f t="shared" si="540"/>
        <v>73</v>
      </c>
      <c r="G1712">
        <f>INDEX(Testing!$N$17:$N$23,FLOOR(('Frame Table'!B1712-($E$6*D1712)-($E$6*60*C1712))/'Frame Table'!$F$6,1)+1)</f>
        <v>77</v>
      </c>
      <c r="J1712">
        <f t="shared" si="537"/>
        <v>1704</v>
      </c>
      <c r="K1712">
        <f t="shared" si="533"/>
        <v>1859064</v>
      </c>
      <c r="L1712">
        <f t="shared" si="526"/>
        <v>1</v>
      </c>
      <c r="M1712">
        <f t="shared" si="527"/>
        <v>12</v>
      </c>
      <c r="N1712">
        <f>INDEX(Testing!$K$17:$K$23,FLOOR(('Frame Table'!K1712-($E$6*M1712)-($E$6*60*L1712))/'Frame Table'!$F$6,1)+1)</f>
        <v>61</v>
      </c>
      <c r="O1712">
        <f t="shared" si="541"/>
        <v>61</v>
      </c>
      <c r="P1712">
        <f>INDEX(Testing!$N$17:$N$23,FLOOR(('Frame Table'!K1712-($E$6*M1712)-($E$6*60*L1712))/'Frame Table'!$F$6,1)+1)</f>
        <v>58</v>
      </c>
      <c r="S1712">
        <f t="shared" si="538"/>
        <v>1704</v>
      </c>
      <c r="T1712">
        <f t="shared" si="534"/>
        <v>2603712</v>
      </c>
      <c r="U1712">
        <f t="shared" si="528"/>
        <v>1</v>
      </c>
      <c r="V1712">
        <f t="shared" si="529"/>
        <v>41</v>
      </c>
      <c r="W1712">
        <f>INDEX(Testing!$K$17:$K$23,FLOOR(('Frame Table'!T1712-($E$6*V1712)-($E$6*60*U1712))/'Frame Table'!$F$6,1)+1)</f>
        <v>82</v>
      </c>
      <c r="X1712">
        <f t="shared" si="542"/>
        <v>70</v>
      </c>
      <c r="Y1712">
        <f>INDEX(Testing!$N$17:$N$23,FLOOR(('Frame Table'!T1712-($E$6*V1712)-($E$6*60*U1712))/'Frame Table'!$F$6,1)+1)</f>
        <v>77</v>
      </c>
      <c r="AB1712">
        <f t="shared" si="539"/>
        <v>1704</v>
      </c>
      <c r="AC1712">
        <f t="shared" si="535"/>
        <v>1625616</v>
      </c>
      <c r="AD1712">
        <f t="shared" si="530"/>
        <v>1</v>
      </c>
      <c r="AE1712">
        <f t="shared" si="531"/>
        <v>3</v>
      </c>
      <c r="AF1712">
        <f>INDEX(Testing!$K$17:$K$23,FLOOR(('Frame Table'!AC1712-($E$6*AE1712)-($E$6*60*AD1712))/'Frame Table'!$F$6,1)+1)</f>
        <v>61</v>
      </c>
      <c r="AG1712">
        <f t="shared" si="543"/>
        <v>50</v>
      </c>
      <c r="AH1712">
        <f>INDEX(Testing!$N$17:$N$23,FLOOR(('Frame Table'!AC1712-($E$6*AE1712)-($E$6*60*AD1712))/'Frame Table'!$F$6,1)+1)</f>
        <v>58</v>
      </c>
    </row>
    <row r="1713" spans="1:34" x14ac:dyDescent="0.25">
      <c r="A1713">
        <f t="shared" si="536"/>
        <v>1705</v>
      </c>
      <c r="B1713">
        <f t="shared" si="532"/>
        <v>2170465</v>
      </c>
      <c r="C1713">
        <f t="shared" si="524"/>
        <v>1</v>
      </c>
      <c r="D1713">
        <f t="shared" si="525"/>
        <v>24</v>
      </c>
      <c r="E1713">
        <f>INDEX(Testing!$K$17:$K$23,FLOOR(('Frame Table'!B1713-($E$6*D1713)-($E$6*60*C1713))/'Frame Table'!$F$6,1)+1)</f>
        <v>82</v>
      </c>
      <c r="F1713">
        <f t="shared" si="540"/>
        <v>78</v>
      </c>
      <c r="G1713">
        <f>INDEX(Testing!$N$17:$N$23,FLOOR(('Frame Table'!B1713-($E$6*D1713)-($E$6*60*C1713))/'Frame Table'!$F$6,1)+1)</f>
        <v>77</v>
      </c>
      <c r="J1713">
        <f t="shared" si="537"/>
        <v>1705</v>
      </c>
      <c r="K1713">
        <f t="shared" si="533"/>
        <v>1860155</v>
      </c>
      <c r="L1713">
        <f t="shared" si="526"/>
        <v>1</v>
      </c>
      <c r="M1713">
        <f t="shared" si="527"/>
        <v>12</v>
      </c>
      <c r="N1713">
        <f>INDEX(Testing!$K$17:$K$23,FLOOR(('Frame Table'!K1713-($E$6*M1713)-($E$6*60*L1713))/'Frame Table'!$F$6,1)+1)</f>
        <v>82</v>
      </c>
      <c r="O1713">
        <f t="shared" si="541"/>
        <v>66</v>
      </c>
      <c r="P1713">
        <f>INDEX(Testing!$N$17:$N$23,FLOOR(('Frame Table'!K1713-($E$6*M1713)-($E$6*60*L1713))/'Frame Table'!$F$6,1)+1)</f>
        <v>77</v>
      </c>
      <c r="S1713">
        <f t="shared" si="538"/>
        <v>1705</v>
      </c>
      <c r="T1713">
        <f t="shared" si="534"/>
        <v>2605240</v>
      </c>
      <c r="U1713">
        <f t="shared" si="528"/>
        <v>1</v>
      </c>
      <c r="V1713">
        <f t="shared" si="529"/>
        <v>41</v>
      </c>
      <c r="W1713">
        <f>INDEX(Testing!$K$17:$K$23,FLOOR(('Frame Table'!T1713-($E$6*V1713)-($E$6*60*U1713))/'Frame Table'!$F$6,1)+1)</f>
        <v>82</v>
      </c>
      <c r="X1713">
        <f t="shared" si="542"/>
        <v>76</v>
      </c>
      <c r="Y1713">
        <f>INDEX(Testing!$N$17:$N$23,FLOOR(('Frame Table'!T1713-($E$6*V1713)-($E$6*60*U1713))/'Frame Table'!$F$6,1)+1)</f>
        <v>77</v>
      </c>
      <c r="AB1713">
        <f t="shared" si="539"/>
        <v>1705</v>
      </c>
      <c r="AC1713">
        <f t="shared" si="535"/>
        <v>1626570</v>
      </c>
      <c r="AD1713">
        <f t="shared" si="530"/>
        <v>1</v>
      </c>
      <c r="AE1713">
        <f t="shared" si="531"/>
        <v>3</v>
      </c>
      <c r="AF1713">
        <f>INDEX(Testing!$K$17:$K$23,FLOOR(('Frame Table'!AC1713-($E$6*AE1713)-($E$6*60*AD1713))/'Frame Table'!$F$6,1)+1)</f>
        <v>61</v>
      </c>
      <c r="AG1713">
        <f t="shared" si="543"/>
        <v>53</v>
      </c>
      <c r="AH1713">
        <f>INDEX(Testing!$N$17:$N$23,FLOOR(('Frame Table'!AC1713-($E$6*AE1713)-($E$6*60*AD1713))/'Frame Table'!$F$6,1)+1)</f>
        <v>58</v>
      </c>
    </row>
    <row r="1714" spans="1:34" x14ac:dyDescent="0.25">
      <c r="A1714">
        <f t="shared" si="536"/>
        <v>1706</v>
      </c>
      <c r="B1714">
        <f t="shared" si="532"/>
        <v>2171738</v>
      </c>
      <c r="C1714">
        <f t="shared" si="524"/>
        <v>1</v>
      </c>
      <c r="D1714">
        <f t="shared" si="525"/>
        <v>24</v>
      </c>
      <c r="E1714">
        <f>INDEX(Testing!$K$17:$K$23,FLOOR(('Frame Table'!B1714-($E$6*D1714)-($E$6*60*C1714))/'Frame Table'!$F$6,1)+1)</f>
        <v>97</v>
      </c>
      <c r="F1714">
        <f t="shared" si="540"/>
        <v>83</v>
      </c>
      <c r="G1714">
        <f>INDEX(Testing!$N$17:$N$23,FLOOR(('Frame Table'!B1714-($E$6*D1714)-($E$6*60*C1714))/'Frame Table'!$F$6,1)+1)</f>
        <v>96</v>
      </c>
      <c r="J1714">
        <f t="shared" si="537"/>
        <v>1706</v>
      </c>
      <c r="K1714">
        <f t="shared" si="533"/>
        <v>1861246</v>
      </c>
      <c r="L1714">
        <f t="shared" si="526"/>
        <v>1</v>
      </c>
      <c r="M1714">
        <f t="shared" si="527"/>
        <v>12</v>
      </c>
      <c r="N1714">
        <f>INDEX(Testing!$K$17:$K$23,FLOOR(('Frame Table'!K1714-($E$6*M1714)-($E$6*60*L1714))/'Frame Table'!$F$6,1)+1)</f>
        <v>82</v>
      </c>
      <c r="O1714">
        <f t="shared" si="541"/>
        <v>70</v>
      </c>
      <c r="P1714">
        <f>INDEX(Testing!$N$17:$N$23,FLOOR(('Frame Table'!K1714-($E$6*M1714)-($E$6*60*L1714))/'Frame Table'!$F$6,1)+1)</f>
        <v>77</v>
      </c>
      <c r="S1714">
        <f t="shared" si="538"/>
        <v>1706</v>
      </c>
      <c r="T1714">
        <f t="shared" si="534"/>
        <v>2606768</v>
      </c>
      <c r="U1714">
        <f t="shared" si="528"/>
        <v>1</v>
      </c>
      <c r="V1714">
        <f t="shared" si="529"/>
        <v>41</v>
      </c>
      <c r="W1714">
        <f>INDEX(Testing!$K$17:$K$23,FLOOR(('Frame Table'!T1714-($E$6*V1714)-($E$6*60*U1714))/'Frame Table'!$F$6,1)+1)</f>
        <v>97</v>
      </c>
      <c r="X1714">
        <f t="shared" si="542"/>
        <v>82</v>
      </c>
      <c r="Y1714">
        <f>INDEX(Testing!$N$17:$N$23,FLOOR(('Frame Table'!T1714-($E$6*V1714)-($E$6*60*U1714))/'Frame Table'!$F$6,1)+1)</f>
        <v>96</v>
      </c>
      <c r="AB1714">
        <f t="shared" si="539"/>
        <v>1706</v>
      </c>
      <c r="AC1714">
        <f t="shared" si="535"/>
        <v>1627524</v>
      </c>
      <c r="AD1714">
        <f t="shared" si="530"/>
        <v>1</v>
      </c>
      <c r="AE1714">
        <f t="shared" si="531"/>
        <v>3</v>
      </c>
      <c r="AF1714">
        <f>INDEX(Testing!$K$17:$K$23,FLOOR(('Frame Table'!AC1714-($E$6*AE1714)-($E$6*60*AD1714))/'Frame Table'!$F$6,1)+1)</f>
        <v>61</v>
      </c>
      <c r="AG1714">
        <f t="shared" si="543"/>
        <v>57</v>
      </c>
      <c r="AH1714">
        <f>INDEX(Testing!$N$17:$N$23,FLOOR(('Frame Table'!AC1714-($E$6*AE1714)-($E$6*60*AD1714))/'Frame Table'!$F$6,1)+1)</f>
        <v>58</v>
      </c>
    </row>
    <row r="1715" spans="1:34" x14ac:dyDescent="0.25">
      <c r="A1715">
        <f t="shared" si="536"/>
        <v>1707</v>
      </c>
      <c r="B1715">
        <f t="shared" si="532"/>
        <v>2173011</v>
      </c>
      <c r="C1715">
        <f t="shared" si="524"/>
        <v>1</v>
      </c>
      <c r="D1715">
        <f t="shared" si="525"/>
        <v>24</v>
      </c>
      <c r="E1715">
        <f>INDEX(Testing!$K$17:$K$23,FLOOR(('Frame Table'!B1715-($E$6*D1715)-($E$6*60*C1715))/'Frame Table'!$F$6,1)+1)</f>
        <v>97</v>
      </c>
      <c r="F1715">
        <f t="shared" si="540"/>
        <v>88</v>
      </c>
      <c r="G1715">
        <f>INDEX(Testing!$N$17:$N$23,FLOOR(('Frame Table'!B1715-($E$6*D1715)-($E$6*60*C1715))/'Frame Table'!$F$6,1)+1)</f>
        <v>96</v>
      </c>
      <c r="J1715">
        <f t="shared" si="537"/>
        <v>1707</v>
      </c>
      <c r="K1715">
        <f t="shared" si="533"/>
        <v>1862337</v>
      </c>
      <c r="L1715">
        <f t="shared" si="526"/>
        <v>1</v>
      </c>
      <c r="M1715">
        <f t="shared" si="527"/>
        <v>12</v>
      </c>
      <c r="N1715">
        <f>INDEX(Testing!$K$17:$K$23,FLOOR(('Frame Table'!K1715-($E$6*M1715)-($E$6*60*L1715))/'Frame Table'!$F$6,1)+1)</f>
        <v>82</v>
      </c>
      <c r="O1715">
        <f t="shared" si="541"/>
        <v>74</v>
      </c>
      <c r="P1715">
        <f>INDEX(Testing!$N$17:$N$23,FLOOR(('Frame Table'!K1715-($E$6*M1715)-($E$6*60*L1715))/'Frame Table'!$F$6,1)+1)</f>
        <v>77</v>
      </c>
      <c r="S1715">
        <f t="shared" si="538"/>
        <v>1707</v>
      </c>
      <c r="T1715">
        <f t="shared" si="534"/>
        <v>2608296</v>
      </c>
      <c r="U1715">
        <f t="shared" si="528"/>
        <v>1</v>
      </c>
      <c r="V1715">
        <f t="shared" si="529"/>
        <v>41</v>
      </c>
      <c r="W1715">
        <f>INDEX(Testing!$K$17:$K$23,FLOOR(('Frame Table'!T1715-($E$6*V1715)-($E$6*60*U1715))/'Frame Table'!$F$6,1)+1)</f>
        <v>97</v>
      </c>
      <c r="X1715">
        <f t="shared" si="542"/>
        <v>88</v>
      </c>
      <c r="Y1715">
        <f>INDEX(Testing!$N$17:$N$23,FLOOR(('Frame Table'!T1715-($E$6*V1715)-($E$6*60*U1715))/'Frame Table'!$F$6,1)+1)</f>
        <v>96</v>
      </c>
      <c r="AB1715">
        <f t="shared" si="539"/>
        <v>1707</v>
      </c>
      <c r="AC1715">
        <f t="shared" si="535"/>
        <v>1628478</v>
      </c>
      <c r="AD1715">
        <f t="shared" si="530"/>
        <v>1</v>
      </c>
      <c r="AE1715">
        <f t="shared" si="531"/>
        <v>3</v>
      </c>
      <c r="AF1715">
        <f>INDEX(Testing!$K$17:$K$23,FLOOR(('Frame Table'!AC1715-($E$6*AE1715)-($E$6*60*AD1715))/'Frame Table'!$F$6,1)+1)</f>
        <v>61</v>
      </c>
      <c r="AG1715">
        <f t="shared" si="543"/>
        <v>61</v>
      </c>
      <c r="AH1715">
        <f>INDEX(Testing!$N$17:$N$23,FLOOR(('Frame Table'!AC1715-($E$6*AE1715)-($E$6*60*AD1715))/'Frame Table'!$F$6,1)+1)</f>
        <v>58</v>
      </c>
    </row>
    <row r="1716" spans="1:34" x14ac:dyDescent="0.25">
      <c r="A1716">
        <f t="shared" si="536"/>
        <v>1708</v>
      </c>
      <c r="B1716">
        <f t="shared" si="532"/>
        <v>2174284</v>
      </c>
      <c r="C1716">
        <f t="shared" si="524"/>
        <v>1</v>
      </c>
      <c r="D1716">
        <f t="shared" si="525"/>
        <v>24</v>
      </c>
      <c r="E1716">
        <f>INDEX(Testing!$K$17:$K$23,FLOOR(('Frame Table'!B1716-($E$6*D1716)-($E$6*60*C1716))/'Frame Table'!$F$6,1)+1)</f>
        <v>97</v>
      </c>
      <c r="F1716">
        <f t="shared" si="540"/>
        <v>93</v>
      </c>
      <c r="G1716">
        <f>INDEX(Testing!$N$17:$N$23,FLOOR(('Frame Table'!B1716-($E$6*D1716)-($E$6*60*C1716))/'Frame Table'!$F$6,1)+1)</f>
        <v>96</v>
      </c>
      <c r="J1716">
        <f t="shared" si="537"/>
        <v>1708</v>
      </c>
      <c r="K1716">
        <f t="shared" si="533"/>
        <v>1863428</v>
      </c>
      <c r="L1716">
        <f t="shared" si="526"/>
        <v>1</v>
      </c>
      <c r="M1716">
        <f t="shared" si="527"/>
        <v>12</v>
      </c>
      <c r="N1716">
        <f>INDEX(Testing!$K$17:$K$23,FLOOR(('Frame Table'!K1716-($E$6*M1716)-($E$6*60*L1716))/'Frame Table'!$F$6,1)+1)</f>
        <v>82</v>
      </c>
      <c r="O1716">
        <f t="shared" si="541"/>
        <v>79</v>
      </c>
      <c r="P1716">
        <f>INDEX(Testing!$N$17:$N$23,FLOOR(('Frame Table'!K1716-($E$6*M1716)-($E$6*60*L1716))/'Frame Table'!$F$6,1)+1)</f>
        <v>77</v>
      </c>
      <c r="S1716">
        <f t="shared" si="538"/>
        <v>1708</v>
      </c>
      <c r="T1716">
        <f t="shared" si="534"/>
        <v>2609824</v>
      </c>
      <c r="U1716">
        <f t="shared" si="528"/>
        <v>1</v>
      </c>
      <c r="V1716">
        <f t="shared" si="529"/>
        <v>41</v>
      </c>
      <c r="W1716">
        <f>INDEX(Testing!$K$17:$K$23,FLOOR(('Frame Table'!T1716-($E$6*V1716)-($E$6*60*U1716))/'Frame Table'!$F$6,1)+1)</f>
        <v>97</v>
      </c>
      <c r="X1716">
        <f t="shared" si="542"/>
        <v>94</v>
      </c>
      <c r="Y1716">
        <f>INDEX(Testing!$N$17:$N$23,FLOOR(('Frame Table'!T1716-($E$6*V1716)-($E$6*60*U1716))/'Frame Table'!$F$6,1)+1)</f>
        <v>96</v>
      </c>
      <c r="AB1716">
        <f t="shared" si="539"/>
        <v>1708</v>
      </c>
      <c r="AC1716">
        <f t="shared" si="535"/>
        <v>1629432</v>
      </c>
      <c r="AD1716">
        <f t="shared" si="530"/>
        <v>1</v>
      </c>
      <c r="AE1716">
        <f t="shared" si="531"/>
        <v>3</v>
      </c>
      <c r="AF1716">
        <f>INDEX(Testing!$K$17:$K$23,FLOOR(('Frame Table'!AC1716-($E$6*AE1716)-($E$6*60*AD1716))/'Frame Table'!$F$6,1)+1)</f>
        <v>82</v>
      </c>
      <c r="AG1716">
        <f t="shared" si="543"/>
        <v>64</v>
      </c>
      <c r="AH1716">
        <f>INDEX(Testing!$N$17:$N$23,FLOOR(('Frame Table'!AC1716-($E$6*AE1716)-($E$6*60*AD1716))/'Frame Table'!$F$6,1)+1)</f>
        <v>77</v>
      </c>
    </row>
    <row r="1717" spans="1:34" x14ac:dyDescent="0.25">
      <c r="A1717">
        <f t="shared" si="536"/>
        <v>1709</v>
      </c>
      <c r="B1717">
        <f t="shared" si="532"/>
        <v>2175557</v>
      </c>
      <c r="C1717">
        <f t="shared" si="524"/>
        <v>1</v>
      </c>
      <c r="D1717">
        <f t="shared" si="525"/>
        <v>24</v>
      </c>
      <c r="E1717">
        <f>INDEX(Testing!$K$17:$K$23,FLOOR(('Frame Table'!B1717-($E$6*D1717)-($E$6*60*C1717))/'Frame Table'!$F$6,1)+1)</f>
        <v>99</v>
      </c>
      <c r="F1717">
        <f t="shared" si="540"/>
        <v>98</v>
      </c>
      <c r="G1717">
        <f>INDEX(Testing!$N$17:$N$23,FLOOR(('Frame Table'!B1717-($E$6*D1717)-($E$6*60*C1717))/'Frame Table'!$F$6,1)+1)</f>
        <v>99</v>
      </c>
      <c r="J1717">
        <f t="shared" si="537"/>
        <v>1709</v>
      </c>
      <c r="K1717">
        <f t="shared" si="533"/>
        <v>1864519</v>
      </c>
      <c r="L1717">
        <f t="shared" si="526"/>
        <v>1</v>
      </c>
      <c r="M1717">
        <f t="shared" si="527"/>
        <v>12</v>
      </c>
      <c r="N1717">
        <f>INDEX(Testing!$K$17:$K$23,FLOOR(('Frame Table'!K1717-($E$6*M1717)-($E$6*60*L1717))/'Frame Table'!$F$6,1)+1)</f>
        <v>97</v>
      </c>
      <c r="O1717">
        <f t="shared" si="541"/>
        <v>83</v>
      </c>
      <c r="P1717">
        <f>INDEX(Testing!$N$17:$N$23,FLOOR(('Frame Table'!K1717-($E$6*M1717)-($E$6*60*L1717))/'Frame Table'!$F$6,1)+1)</f>
        <v>96</v>
      </c>
      <c r="S1717">
        <f t="shared" si="538"/>
        <v>1709</v>
      </c>
      <c r="T1717">
        <f t="shared" si="534"/>
        <v>2611352</v>
      </c>
      <c r="U1717">
        <f t="shared" si="528"/>
        <v>1</v>
      </c>
      <c r="V1717">
        <f t="shared" si="529"/>
        <v>42</v>
      </c>
      <c r="W1717">
        <f>INDEX(Testing!$K$17:$K$23,FLOOR(('Frame Table'!T1717-($E$6*V1717)-($E$6*60*U1717))/'Frame Table'!$F$6,1)+1)</f>
        <v>0</v>
      </c>
      <c r="X1717">
        <f t="shared" si="542"/>
        <v>0</v>
      </c>
      <c r="Y1717">
        <f>INDEX(Testing!$N$17:$N$23,FLOOR(('Frame Table'!T1717-($E$6*V1717)-($E$6*60*U1717))/'Frame Table'!$F$6,1)+1)</f>
        <v>0</v>
      </c>
      <c r="AB1717">
        <f t="shared" si="539"/>
        <v>1709</v>
      </c>
      <c r="AC1717">
        <f t="shared" si="535"/>
        <v>1630386</v>
      </c>
      <c r="AD1717">
        <f t="shared" si="530"/>
        <v>1</v>
      </c>
      <c r="AE1717">
        <f t="shared" si="531"/>
        <v>3</v>
      </c>
      <c r="AF1717">
        <f>INDEX(Testing!$K$17:$K$23,FLOOR(('Frame Table'!AC1717-($E$6*AE1717)-($E$6*60*AD1717))/'Frame Table'!$F$6,1)+1)</f>
        <v>82</v>
      </c>
      <c r="AG1717">
        <f t="shared" si="543"/>
        <v>68</v>
      </c>
      <c r="AH1717">
        <f>INDEX(Testing!$N$17:$N$23,FLOOR(('Frame Table'!AC1717-($E$6*AE1717)-($E$6*60*AD1717))/'Frame Table'!$F$6,1)+1)</f>
        <v>77</v>
      </c>
    </row>
    <row r="1718" spans="1:34" x14ac:dyDescent="0.25">
      <c r="A1718">
        <f t="shared" si="536"/>
        <v>1710</v>
      </c>
      <c r="B1718">
        <f t="shared" si="532"/>
        <v>2176830</v>
      </c>
      <c r="C1718">
        <f t="shared" si="524"/>
        <v>1</v>
      </c>
      <c r="D1718">
        <f t="shared" si="525"/>
        <v>25</v>
      </c>
      <c r="E1718">
        <f>INDEX(Testing!$K$17:$K$23,FLOOR(('Frame Table'!B1718-($E$6*D1718)-($E$6*60*C1718))/'Frame Table'!$F$6,1)+1)</f>
        <v>0</v>
      </c>
      <c r="F1718">
        <f t="shared" si="540"/>
        <v>3</v>
      </c>
      <c r="G1718">
        <f>INDEX(Testing!$N$17:$N$23,FLOOR(('Frame Table'!B1718-($E$6*D1718)-($E$6*60*C1718))/'Frame Table'!$F$6,1)+1)</f>
        <v>0</v>
      </c>
      <c r="J1718">
        <f t="shared" si="537"/>
        <v>1710</v>
      </c>
      <c r="K1718">
        <f t="shared" si="533"/>
        <v>1865610</v>
      </c>
      <c r="L1718">
        <f t="shared" si="526"/>
        <v>1</v>
      </c>
      <c r="M1718">
        <f t="shared" si="527"/>
        <v>12</v>
      </c>
      <c r="N1718">
        <f>INDEX(Testing!$K$17:$K$23,FLOOR(('Frame Table'!K1718-($E$6*M1718)-($E$6*60*L1718))/'Frame Table'!$F$6,1)+1)</f>
        <v>97</v>
      </c>
      <c r="O1718">
        <f t="shared" si="541"/>
        <v>87</v>
      </c>
      <c r="P1718">
        <f>INDEX(Testing!$N$17:$N$23,FLOOR(('Frame Table'!K1718-($E$6*M1718)-($E$6*60*L1718))/'Frame Table'!$F$6,1)+1)</f>
        <v>96</v>
      </c>
      <c r="S1718">
        <f t="shared" si="538"/>
        <v>1710</v>
      </c>
      <c r="T1718">
        <f t="shared" si="534"/>
        <v>2612880</v>
      </c>
      <c r="U1718">
        <f t="shared" si="528"/>
        <v>1</v>
      </c>
      <c r="V1718">
        <f t="shared" si="529"/>
        <v>42</v>
      </c>
      <c r="W1718">
        <f>INDEX(Testing!$K$17:$K$23,FLOOR(('Frame Table'!T1718-($E$6*V1718)-($E$6*60*U1718))/'Frame Table'!$F$6,1)+1)</f>
        <v>0</v>
      </c>
      <c r="X1718">
        <f t="shared" si="542"/>
        <v>6</v>
      </c>
      <c r="Y1718">
        <f>INDEX(Testing!$N$17:$N$23,FLOOR(('Frame Table'!T1718-($E$6*V1718)-($E$6*60*U1718))/'Frame Table'!$F$6,1)+1)</f>
        <v>0</v>
      </c>
      <c r="AB1718">
        <f t="shared" si="539"/>
        <v>1710</v>
      </c>
      <c r="AC1718">
        <f t="shared" si="535"/>
        <v>1631340</v>
      </c>
      <c r="AD1718">
        <f t="shared" si="530"/>
        <v>1</v>
      </c>
      <c r="AE1718">
        <f t="shared" si="531"/>
        <v>3</v>
      </c>
      <c r="AF1718">
        <f>INDEX(Testing!$K$17:$K$23,FLOOR(('Frame Table'!AC1718-($E$6*AE1718)-($E$6*60*AD1718))/'Frame Table'!$F$6,1)+1)</f>
        <v>82</v>
      </c>
      <c r="AG1718">
        <f t="shared" si="543"/>
        <v>72</v>
      </c>
      <c r="AH1718">
        <f>INDEX(Testing!$N$17:$N$23,FLOOR(('Frame Table'!AC1718-($E$6*AE1718)-($E$6*60*AD1718))/'Frame Table'!$F$6,1)+1)</f>
        <v>77</v>
      </c>
    </row>
    <row r="1719" spans="1:34" x14ac:dyDescent="0.25">
      <c r="A1719">
        <f t="shared" si="536"/>
        <v>1711</v>
      </c>
      <c r="B1719">
        <f t="shared" si="532"/>
        <v>2178103</v>
      </c>
      <c r="C1719">
        <f t="shared" si="524"/>
        <v>1</v>
      </c>
      <c r="D1719">
        <f t="shared" si="525"/>
        <v>25</v>
      </c>
      <c r="E1719">
        <f>INDEX(Testing!$K$17:$K$23,FLOOR(('Frame Table'!B1719-($E$6*D1719)-($E$6*60*C1719))/'Frame Table'!$F$6,1)+1)</f>
        <v>0</v>
      </c>
      <c r="F1719">
        <f t="shared" si="540"/>
        <v>8</v>
      </c>
      <c r="G1719">
        <f>INDEX(Testing!$N$17:$N$23,FLOOR(('Frame Table'!B1719-($E$6*D1719)-($E$6*60*C1719))/'Frame Table'!$F$6,1)+1)</f>
        <v>0</v>
      </c>
      <c r="J1719">
        <f t="shared" si="537"/>
        <v>1711</v>
      </c>
      <c r="K1719">
        <f t="shared" si="533"/>
        <v>1866701</v>
      </c>
      <c r="L1719">
        <f t="shared" si="526"/>
        <v>1</v>
      </c>
      <c r="M1719">
        <f t="shared" si="527"/>
        <v>12</v>
      </c>
      <c r="N1719">
        <f>INDEX(Testing!$K$17:$K$23,FLOOR(('Frame Table'!K1719-($E$6*M1719)-($E$6*60*L1719))/'Frame Table'!$F$6,1)+1)</f>
        <v>97</v>
      </c>
      <c r="O1719">
        <f t="shared" si="541"/>
        <v>91</v>
      </c>
      <c r="P1719">
        <f>INDEX(Testing!$N$17:$N$23,FLOOR(('Frame Table'!K1719-($E$6*M1719)-($E$6*60*L1719))/'Frame Table'!$F$6,1)+1)</f>
        <v>96</v>
      </c>
      <c r="S1719">
        <f t="shared" si="538"/>
        <v>1711</v>
      </c>
      <c r="T1719">
        <f t="shared" si="534"/>
        <v>2614408</v>
      </c>
      <c r="U1719">
        <f t="shared" si="528"/>
        <v>1</v>
      </c>
      <c r="V1719">
        <f t="shared" si="529"/>
        <v>42</v>
      </c>
      <c r="W1719">
        <f>INDEX(Testing!$K$17:$K$23,FLOOR(('Frame Table'!T1719-($E$6*V1719)-($E$6*60*U1719))/'Frame Table'!$F$6,1)+1)</f>
        <v>0</v>
      </c>
      <c r="X1719">
        <f t="shared" si="542"/>
        <v>12</v>
      </c>
      <c r="Y1719">
        <f>INDEX(Testing!$N$17:$N$23,FLOOR(('Frame Table'!T1719-($E$6*V1719)-($E$6*60*U1719))/'Frame Table'!$F$6,1)+1)</f>
        <v>0</v>
      </c>
      <c r="AB1719">
        <f t="shared" si="539"/>
        <v>1711</v>
      </c>
      <c r="AC1719">
        <f t="shared" si="535"/>
        <v>1632294</v>
      </c>
      <c r="AD1719">
        <f t="shared" si="530"/>
        <v>1</v>
      </c>
      <c r="AE1719">
        <f t="shared" si="531"/>
        <v>3</v>
      </c>
      <c r="AF1719">
        <f>INDEX(Testing!$K$17:$K$23,FLOOR(('Frame Table'!AC1719-($E$6*AE1719)-($E$6*60*AD1719))/'Frame Table'!$F$6,1)+1)</f>
        <v>82</v>
      </c>
      <c r="AG1719">
        <f t="shared" si="543"/>
        <v>76</v>
      </c>
      <c r="AH1719">
        <f>INDEX(Testing!$N$17:$N$23,FLOOR(('Frame Table'!AC1719-($E$6*AE1719)-($E$6*60*AD1719))/'Frame Table'!$F$6,1)+1)</f>
        <v>77</v>
      </c>
    </row>
    <row r="1720" spans="1:34" x14ac:dyDescent="0.25">
      <c r="A1720">
        <f t="shared" si="536"/>
        <v>1712</v>
      </c>
      <c r="B1720">
        <f t="shared" si="532"/>
        <v>2179376</v>
      </c>
      <c r="C1720">
        <f t="shared" si="524"/>
        <v>1</v>
      </c>
      <c r="D1720">
        <f t="shared" si="525"/>
        <v>25</v>
      </c>
      <c r="E1720">
        <f>INDEX(Testing!$K$17:$K$23,FLOOR(('Frame Table'!B1720-($E$6*D1720)-($E$6*60*C1720))/'Frame Table'!$F$6,1)+1)</f>
        <v>0</v>
      </c>
      <c r="F1720">
        <f t="shared" si="540"/>
        <v>13</v>
      </c>
      <c r="G1720">
        <f>INDEX(Testing!$N$17:$N$23,FLOOR(('Frame Table'!B1720-($E$6*D1720)-($E$6*60*C1720))/'Frame Table'!$F$6,1)+1)</f>
        <v>0</v>
      </c>
      <c r="J1720">
        <f t="shared" si="537"/>
        <v>1712</v>
      </c>
      <c r="K1720">
        <f t="shared" si="533"/>
        <v>1867792</v>
      </c>
      <c r="L1720">
        <f t="shared" si="526"/>
        <v>1</v>
      </c>
      <c r="M1720">
        <f t="shared" si="527"/>
        <v>12</v>
      </c>
      <c r="N1720">
        <f>INDEX(Testing!$K$17:$K$23,FLOOR(('Frame Table'!K1720-($E$6*M1720)-($E$6*60*L1720))/'Frame Table'!$F$6,1)+1)</f>
        <v>99</v>
      </c>
      <c r="O1720">
        <f t="shared" si="541"/>
        <v>96</v>
      </c>
      <c r="P1720">
        <f>INDEX(Testing!$N$17:$N$23,FLOOR(('Frame Table'!K1720-($E$6*M1720)-($E$6*60*L1720))/'Frame Table'!$F$6,1)+1)</f>
        <v>99</v>
      </c>
      <c r="S1720">
        <f t="shared" si="538"/>
        <v>1712</v>
      </c>
      <c r="T1720">
        <f t="shared" si="534"/>
        <v>2615936</v>
      </c>
      <c r="U1720">
        <f t="shared" si="528"/>
        <v>1</v>
      </c>
      <c r="V1720">
        <f t="shared" si="529"/>
        <v>42</v>
      </c>
      <c r="W1720">
        <f>INDEX(Testing!$K$17:$K$23,FLOOR(('Frame Table'!T1720-($E$6*V1720)-($E$6*60*U1720))/'Frame Table'!$F$6,1)+1)</f>
        <v>25</v>
      </c>
      <c r="X1720">
        <f t="shared" si="542"/>
        <v>18</v>
      </c>
      <c r="Y1720">
        <f>INDEX(Testing!$N$17:$N$23,FLOOR(('Frame Table'!T1720-($E$6*V1720)-($E$6*60*U1720))/'Frame Table'!$F$6,1)+1)</f>
        <v>19</v>
      </c>
      <c r="AB1720">
        <f t="shared" si="539"/>
        <v>1712</v>
      </c>
      <c r="AC1720">
        <f t="shared" si="535"/>
        <v>1633248</v>
      </c>
      <c r="AD1720">
        <f t="shared" si="530"/>
        <v>1</v>
      </c>
      <c r="AE1720">
        <f t="shared" si="531"/>
        <v>3</v>
      </c>
      <c r="AF1720">
        <f>INDEX(Testing!$K$17:$K$23,FLOOR(('Frame Table'!AC1720-($E$6*AE1720)-($E$6*60*AD1720))/'Frame Table'!$F$6,1)+1)</f>
        <v>82</v>
      </c>
      <c r="AG1720">
        <f t="shared" si="543"/>
        <v>79</v>
      </c>
      <c r="AH1720">
        <f>INDEX(Testing!$N$17:$N$23,FLOOR(('Frame Table'!AC1720-($E$6*AE1720)-($E$6*60*AD1720))/'Frame Table'!$F$6,1)+1)</f>
        <v>77</v>
      </c>
    </row>
    <row r="1721" spans="1:34" x14ac:dyDescent="0.25">
      <c r="A1721">
        <f t="shared" si="536"/>
        <v>1713</v>
      </c>
      <c r="B1721">
        <f t="shared" si="532"/>
        <v>2180649</v>
      </c>
      <c r="C1721">
        <f t="shared" si="524"/>
        <v>1</v>
      </c>
      <c r="D1721">
        <f t="shared" si="525"/>
        <v>25</v>
      </c>
      <c r="E1721">
        <f>INDEX(Testing!$K$17:$K$23,FLOOR(('Frame Table'!B1721-($E$6*D1721)-($E$6*60*C1721))/'Frame Table'!$F$6,1)+1)</f>
        <v>25</v>
      </c>
      <c r="F1721">
        <f t="shared" si="540"/>
        <v>18</v>
      </c>
      <c r="G1721">
        <f>INDEX(Testing!$N$17:$N$23,FLOOR(('Frame Table'!B1721-($E$6*D1721)-($E$6*60*C1721))/'Frame Table'!$F$6,1)+1)</f>
        <v>19</v>
      </c>
      <c r="J1721">
        <f t="shared" si="537"/>
        <v>1713</v>
      </c>
      <c r="K1721">
        <f t="shared" si="533"/>
        <v>1868883</v>
      </c>
      <c r="L1721">
        <f t="shared" si="526"/>
        <v>1</v>
      </c>
      <c r="M1721">
        <f t="shared" si="527"/>
        <v>13</v>
      </c>
      <c r="N1721">
        <f>INDEX(Testing!$K$17:$K$23,FLOOR(('Frame Table'!K1721-($E$6*M1721)-($E$6*60*L1721))/'Frame Table'!$F$6,1)+1)</f>
        <v>0</v>
      </c>
      <c r="O1721">
        <f t="shared" si="541"/>
        <v>0</v>
      </c>
      <c r="P1721">
        <f>INDEX(Testing!$N$17:$N$23,FLOOR(('Frame Table'!K1721-($E$6*M1721)-($E$6*60*L1721))/'Frame Table'!$F$6,1)+1)</f>
        <v>0</v>
      </c>
      <c r="S1721">
        <f t="shared" si="538"/>
        <v>1713</v>
      </c>
      <c r="T1721">
        <f t="shared" si="534"/>
        <v>2617464</v>
      </c>
      <c r="U1721">
        <f t="shared" si="528"/>
        <v>1</v>
      </c>
      <c r="V1721">
        <f t="shared" si="529"/>
        <v>42</v>
      </c>
      <c r="W1721">
        <f>INDEX(Testing!$K$17:$K$23,FLOOR(('Frame Table'!T1721-($E$6*V1721)-($E$6*60*U1721))/'Frame Table'!$F$6,1)+1)</f>
        <v>25</v>
      </c>
      <c r="X1721">
        <f t="shared" si="542"/>
        <v>24</v>
      </c>
      <c r="Y1721">
        <f>INDEX(Testing!$N$17:$N$23,FLOOR(('Frame Table'!T1721-($E$6*V1721)-($E$6*60*U1721))/'Frame Table'!$F$6,1)+1)</f>
        <v>19</v>
      </c>
      <c r="AB1721">
        <f t="shared" si="539"/>
        <v>1713</v>
      </c>
      <c r="AC1721">
        <f t="shared" si="535"/>
        <v>1634202</v>
      </c>
      <c r="AD1721">
        <f t="shared" si="530"/>
        <v>1</v>
      </c>
      <c r="AE1721">
        <f t="shared" si="531"/>
        <v>3</v>
      </c>
      <c r="AF1721">
        <f>INDEX(Testing!$K$17:$K$23,FLOOR(('Frame Table'!AC1721-($E$6*AE1721)-($E$6*60*AD1721))/'Frame Table'!$F$6,1)+1)</f>
        <v>97</v>
      </c>
      <c r="AG1721">
        <f t="shared" si="543"/>
        <v>83</v>
      </c>
      <c r="AH1721">
        <f>INDEX(Testing!$N$17:$N$23,FLOOR(('Frame Table'!AC1721-($E$6*AE1721)-($E$6*60*AD1721))/'Frame Table'!$F$6,1)+1)</f>
        <v>96</v>
      </c>
    </row>
    <row r="1722" spans="1:34" x14ac:dyDescent="0.25">
      <c r="A1722">
        <f t="shared" si="536"/>
        <v>1714</v>
      </c>
      <c r="B1722">
        <f t="shared" si="532"/>
        <v>2181922</v>
      </c>
      <c r="C1722">
        <f t="shared" si="524"/>
        <v>1</v>
      </c>
      <c r="D1722">
        <f t="shared" si="525"/>
        <v>25</v>
      </c>
      <c r="E1722">
        <f>INDEX(Testing!$K$17:$K$23,FLOOR(('Frame Table'!B1722-($E$6*D1722)-($E$6*60*C1722))/'Frame Table'!$F$6,1)+1)</f>
        <v>25</v>
      </c>
      <c r="F1722">
        <f t="shared" si="540"/>
        <v>23</v>
      </c>
      <c r="G1722">
        <f>INDEX(Testing!$N$17:$N$23,FLOOR(('Frame Table'!B1722-($E$6*D1722)-($E$6*60*C1722))/'Frame Table'!$F$6,1)+1)</f>
        <v>19</v>
      </c>
      <c r="J1722">
        <f t="shared" si="537"/>
        <v>1714</v>
      </c>
      <c r="K1722">
        <f t="shared" si="533"/>
        <v>1869974</v>
      </c>
      <c r="L1722">
        <f t="shared" si="526"/>
        <v>1</v>
      </c>
      <c r="M1722">
        <f t="shared" si="527"/>
        <v>13</v>
      </c>
      <c r="N1722">
        <f>INDEX(Testing!$K$17:$K$23,FLOOR(('Frame Table'!K1722-($E$6*M1722)-($E$6*60*L1722))/'Frame Table'!$F$6,1)+1)</f>
        <v>0</v>
      </c>
      <c r="O1722">
        <f t="shared" si="541"/>
        <v>4</v>
      </c>
      <c r="P1722">
        <f>INDEX(Testing!$N$17:$N$23,FLOOR(('Frame Table'!K1722-($E$6*M1722)-($E$6*60*L1722))/'Frame Table'!$F$6,1)+1)</f>
        <v>0</v>
      </c>
      <c r="S1722">
        <f t="shared" si="538"/>
        <v>1714</v>
      </c>
      <c r="T1722">
        <f t="shared" si="534"/>
        <v>2618992</v>
      </c>
      <c r="U1722">
        <f t="shared" si="528"/>
        <v>1</v>
      </c>
      <c r="V1722">
        <f t="shared" si="529"/>
        <v>42</v>
      </c>
      <c r="W1722">
        <f>INDEX(Testing!$K$17:$K$23,FLOOR(('Frame Table'!T1722-($E$6*V1722)-($E$6*60*U1722))/'Frame Table'!$F$6,1)+1)</f>
        <v>25</v>
      </c>
      <c r="X1722">
        <f t="shared" si="542"/>
        <v>30</v>
      </c>
      <c r="Y1722">
        <f>INDEX(Testing!$N$17:$N$23,FLOOR(('Frame Table'!T1722-($E$6*V1722)-($E$6*60*U1722))/'Frame Table'!$F$6,1)+1)</f>
        <v>19</v>
      </c>
      <c r="AB1722">
        <f t="shared" si="539"/>
        <v>1714</v>
      </c>
      <c r="AC1722">
        <f t="shared" si="535"/>
        <v>1635156</v>
      </c>
      <c r="AD1722">
        <f t="shared" si="530"/>
        <v>1</v>
      </c>
      <c r="AE1722">
        <f t="shared" si="531"/>
        <v>3</v>
      </c>
      <c r="AF1722">
        <f>INDEX(Testing!$K$17:$K$23,FLOOR(('Frame Table'!AC1722-($E$6*AE1722)-($E$6*60*AD1722))/'Frame Table'!$F$6,1)+1)</f>
        <v>97</v>
      </c>
      <c r="AG1722">
        <f t="shared" si="543"/>
        <v>87</v>
      </c>
      <c r="AH1722">
        <f>INDEX(Testing!$N$17:$N$23,FLOOR(('Frame Table'!AC1722-($E$6*AE1722)-($E$6*60*AD1722))/'Frame Table'!$F$6,1)+1)</f>
        <v>96</v>
      </c>
    </row>
    <row r="1723" spans="1:34" x14ac:dyDescent="0.25">
      <c r="A1723">
        <f t="shared" si="536"/>
        <v>1715</v>
      </c>
      <c r="B1723">
        <f t="shared" si="532"/>
        <v>2183195</v>
      </c>
      <c r="C1723">
        <f t="shared" si="524"/>
        <v>1</v>
      </c>
      <c r="D1723">
        <f t="shared" si="525"/>
        <v>25</v>
      </c>
      <c r="E1723">
        <f>INDEX(Testing!$K$17:$K$23,FLOOR(('Frame Table'!B1723-($E$6*D1723)-($E$6*60*C1723))/'Frame Table'!$F$6,1)+1)</f>
        <v>25</v>
      </c>
      <c r="F1723">
        <f t="shared" si="540"/>
        <v>28</v>
      </c>
      <c r="G1723">
        <f>INDEX(Testing!$N$17:$N$23,FLOOR(('Frame Table'!B1723-($E$6*D1723)-($E$6*60*C1723))/'Frame Table'!$F$6,1)+1)</f>
        <v>19</v>
      </c>
      <c r="J1723">
        <f t="shared" si="537"/>
        <v>1715</v>
      </c>
      <c r="K1723">
        <f t="shared" si="533"/>
        <v>1871065</v>
      </c>
      <c r="L1723">
        <f t="shared" si="526"/>
        <v>1</v>
      </c>
      <c r="M1723">
        <f t="shared" si="527"/>
        <v>13</v>
      </c>
      <c r="N1723">
        <f>INDEX(Testing!$K$17:$K$23,FLOOR(('Frame Table'!K1723-($E$6*M1723)-($E$6*60*L1723))/'Frame Table'!$F$6,1)+1)</f>
        <v>0</v>
      </c>
      <c r="O1723">
        <f t="shared" si="541"/>
        <v>8</v>
      </c>
      <c r="P1723">
        <f>INDEX(Testing!$N$17:$N$23,FLOOR(('Frame Table'!K1723-($E$6*M1723)-($E$6*60*L1723))/'Frame Table'!$F$6,1)+1)</f>
        <v>0</v>
      </c>
      <c r="S1723">
        <f t="shared" si="538"/>
        <v>1715</v>
      </c>
      <c r="T1723">
        <f t="shared" si="534"/>
        <v>2620520</v>
      </c>
      <c r="U1723">
        <f t="shared" si="528"/>
        <v>1</v>
      </c>
      <c r="V1723">
        <f t="shared" si="529"/>
        <v>42</v>
      </c>
      <c r="W1723">
        <f>INDEX(Testing!$K$17:$K$23,FLOOR(('Frame Table'!T1723-($E$6*V1723)-($E$6*60*U1723))/'Frame Table'!$F$6,1)+1)</f>
        <v>48</v>
      </c>
      <c r="X1723">
        <f t="shared" si="542"/>
        <v>36</v>
      </c>
      <c r="Y1723">
        <f>INDEX(Testing!$N$17:$N$23,FLOOR(('Frame Table'!T1723-($E$6*V1723)-($E$6*60*U1723))/'Frame Table'!$F$6,1)+1)</f>
        <v>38</v>
      </c>
      <c r="AB1723">
        <f t="shared" si="539"/>
        <v>1715</v>
      </c>
      <c r="AC1723">
        <f t="shared" si="535"/>
        <v>1636110</v>
      </c>
      <c r="AD1723">
        <f t="shared" si="530"/>
        <v>1</v>
      </c>
      <c r="AE1723">
        <f t="shared" si="531"/>
        <v>3</v>
      </c>
      <c r="AF1723">
        <f>INDEX(Testing!$K$17:$K$23,FLOOR(('Frame Table'!AC1723-($E$6*AE1723)-($E$6*60*AD1723))/'Frame Table'!$F$6,1)+1)</f>
        <v>97</v>
      </c>
      <c r="AG1723">
        <f t="shared" si="543"/>
        <v>91</v>
      </c>
      <c r="AH1723">
        <f>INDEX(Testing!$N$17:$N$23,FLOOR(('Frame Table'!AC1723-($E$6*AE1723)-($E$6*60*AD1723))/'Frame Table'!$F$6,1)+1)</f>
        <v>96</v>
      </c>
    </row>
    <row r="1724" spans="1:34" x14ac:dyDescent="0.25">
      <c r="A1724">
        <f t="shared" si="536"/>
        <v>1716</v>
      </c>
      <c r="B1724">
        <f t="shared" si="532"/>
        <v>2184468</v>
      </c>
      <c r="C1724">
        <f t="shared" si="524"/>
        <v>1</v>
      </c>
      <c r="D1724">
        <f t="shared" si="525"/>
        <v>25</v>
      </c>
      <c r="E1724">
        <f>INDEX(Testing!$K$17:$K$23,FLOOR(('Frame Table'!B1724-($E$6*D1724)-($E$6*60*C1724))/'Frame Table'!$F$6,1)+1)</f>
        <v>48</v>
      </c>
      <c r="F1724">
        <f t="shared" si="540"/>
        <v>33</v>
      </c>
      <c r="G1724">
        <f>INDEX(Testing!$N$17:$N$23,FLOOR(('Frame Table'!B1724-($E$6*D1724)-($E$6*60*C1724))/'Frame Table'!$F$6,1)+1)</f>
        <v>38</v>
      </c>
      <c r="J1724">
        <f t="shared" si="537"/>
        <v>1716</v>
      </c>
      <c r="K1724">
        <f t="shared" si="533"/>
        <v>1872156</v>
      </c>
      <c r="L1724">
        <f t="shared" si="526"/>
        <v>1</v>
      </c>
      <c r="M1724">
        <f t="shared" si="527"/>
        <v>13</v>
      </c>
      <c r="N1724">
        <f>INDEX(Testing!$K$17:$K$23,FLOOR(('Frame Table'!K1724-($E$6*M1724)-($E$6*60*L1724))/'Frame Table'!$F$6,1)+1)</f>
        <v>0</v>
      </c>
      <c r="O1724">
        <f t="shared" si="541"/>
        <v>13</v>
      </c>
      <c r="P1724">
        <f>INDEX(Testing!$N$17:$N$23,FLOOR(('Frame Table'!K1724-($E$6*M1724)-($E$6*60*L1724))/'Frame Table'!$F$6,1)+1)</f>
        <v>0</v>
      </c>
      <c r="S1724">
        <f t="shared" si="538"/>
        <v>1716</v>
      </c>
      <c r="T1724">
        <f t="shared" si="534"/>
        <v>2622048</v>
      </c>
      <c r="U1724">
        <f t="shared" si="528"/>
        <v>1</v>
      </c>
      <c r="V1724">
        <f t="shared" si="529"/>
        <v>42</v>
      </c>
      <c r="W1724">
        <f>INDEX(Testing!$K$17:$K$23,FLOOR(('Frame Table'!T1724-($E$6*V1724)-($E$6*60*U1724))/'Frame Table'!$F$6,1)+1)</f>
        <v>48</v>
      </c>
      <c r="X1724">
        <f t="shared" si="542"/>
        <v>42</v>
      </c>
      <c r="Y1724">
        <f>INDEX(Testing!$N$17:$N$23,FLOOR(('Frame Table'!T1724-($E$6*V1724)-($E$6*60*U1724))/'Frame Table'!$F$6,1)+1)</f>
        <v>38</v>
      </c>
      <c r="AB1724">
        <f t="shared" si="539"/>
        <v>1716</v>
      </c>
      <c r="AC1724">
        <f t="shared" si="535"/>
        <v>1637064</v>
      </c>
      <c r="AD1724">
        <f t="shared" si="530"/>
        <v>1</v>
      </c>
      <c r="AE1724">
        <f t="shared" si="531"/>
        <v>3</v>
      </c>
      <c r="AF1724">
        <f>INDEX(Testing!$K$17:$K$23,FLOOR(('Frame Table'!AC1724-($E$6*AE1724)-($E$6*60*AD1724))/'Frame Table'!$F$6,1)+1)</f>
        <v>97</v>
      </c>
      <c r="AG1724">
        <f t="shared" si="543"/>
        <v>94</v>
      </c>
      <c r="AH1724">
        <f>INDEX(Testing!$N$17:$N$23,FLOOR(('Frame Table'!AC1724-($E$6*AE1724)-($E$6*60*AD1724))/'Frame Table'!$F$6,1)+1)</f>
        <v>96</v>
      </c>
    </row>
    <row r="1725" spans="1:34" x14ac:dyDescent="0.25">
      <c r="A1725">
        <f t="shared" si="536"/>
        <v>1717</v>
      </c>
      <c r="B1725">
        <f t="shared" si="532"/>
        <v>2185741</v>
      </c>
      <c r="C1725">
        <f t="shared" si="524"/>
        <v>1</v>
      </c>
      <c r="D1725">
        <f t="shared" si="525"/>
        <v>25</v>
      </c>
      <c r="E1725">
        <f>INDEX(Testing!$K$17:$K$23,FLOOR(('Frame Table'!B1725-($E$6*D1725)-($E$6*60*C1725))/'Frame Table'!$F$6,1)+1)</f>
        <v>48</v>
      </c>
      <c r="F1725">
        <f t="shared" si="540"/>
        <v>38</v>
      </c>
      <c r="G1725">
        <f>INDEX(Testing!$N$17:$N$23,FLOOR(('Frame Table'!B1725-($E$6*D1725)-($E$6*60*C1725))/'Frame Table'!$F$6,1)+1)</f>
        <v>38</v>
      </c>
      <c r="J1725">
        <f t="shared" si="537"/>
        <v>1717</v>
      </c>
      <c r="K1725">
        <f t="shared" si="533"/>
        <v>1873247</v>
      </c>
      <c r="L1725">
        <f t="shared" si="526"/>
        <v>1</v>
      </c>
      <c r="M1725">
        <f t="shared" si="527"/>
        <v>13</v>
      </c>
      <c r="N1725">
        <f>INDEX(Testing!$K$17:$K$23,FLOOR(('Frame Table'!K1725-($E$6*M1725)-($E$6*60*L1725))/'Frame Table'!$F$6,1)+1)</f>
        <v>25</v>
      </c>
      <c r="O1725">
        <f t="shared" si="541"/>
        <v>17</v>
      </c>
      <c r="P1725">
        <f>INDEX(Testing!$N$17:$N$23,FLOOR(('Frame Table'!K1725-($E$6*M1725)-($E$6*60*L1725))/'Frame Table'!$F$6,1)+1)</f>
        <v>19</v>
      </c>
      <c r="S1725">
        <f t="shared" si="538"/>
        <v>1717</v>
      </c>
      <c r="T1725">
        <f t="shared" si="534"/>
        <v>2623576</v>
      </c>
      <c r="U1725">
        <f t="shared" si="528"/>
        <v>1</v>
      </c>
      <c r="V1725">
        <f t="shared" si="529"/>
        <v>42</v>
      </c>
      <c r="W1725">
        <f>INDEX(Testing!$K$17:$K$23,FLOOR(('Frame Table'!T1725-($E$6*V1725)-($E$6*60*U1725))/'Frame Table'!$F$6,1)+1)</f>
        <v>61</v>
      </c>
      <c r="X1725">
        <f t="shared" si="542"/>
        <v>48</v>
      </c>
      <c r="Y1725">
        <f>INDEX(Testing!$N$17:$N$23,FLOOR(('Frame Table'!T1725-($E$6*V1725)-($E$6*60*U1725))/'Frame Table'!$F$6,1)+1)</f>
        <v>58</v>
      </c>
      <c r="AB1725">
        <f t="shared" si="539"/>
        <v>1717</v>
      </c>
      <c r="AC1725">
        <f t="shared" si="535"/>
        <v>1638018</v>
      </c>
      <c r="AD1725">
        <f t="shared" si="530"/>
        <v>1</v>
      </c>
      <c r="AE1725">
        <f t="shared" si="531"/>
        <v>3</v>
      </c>
      <c r="AF1725">
        <f>INDEX(Testing!$K$17:$K$23,FLOOR(('Frame Table'!AC1725-($E$6*AE1725)-($E$6*60*AD1725))/'Frame Table'!$F$6,1)+1)</f>
        <v>99</v>
      </c>
      <c r="AG1725">
        <f t="shared" si="543"/>
        <v>98</v>
      </c>
      <c r="AH1725">
        <f>INDEX(Testing!$N$17:$N$23,FLOOR(('Frame Table'!AC1725-($E$6*AE1725)-($E$6*60*AD1725))/'Frame Table'!$F$6,1)+1)</f>
        <v>99</v>
      </c>
    </row>
    <row r="1726" spans="1:34" x14ac:dyDescent="0.25">
      <c r="A1726">
        <f t="shared" si="536"/>
        <v>1718</v>
      </c>
      <c r="B1726">
        <f t="shared" si="532"/>
        <v>2187014</v>
      </c>
      <c r="C1726">
        <f t="shared" si="524"/>
        <v>1</v>
      </c>
      <c r="D1726">
        <f t="shared" si="525"/>
        <v>25</v>
      </c>
      <c r="E1726">
        <f>INDEX(Testing!$K$17:$K$23,FLOOR(('Frame Table'!B1726-($E$6*D1726)-($E$6*60*C1726))/'Frame Table'!$F$6,1)+1)</f>
        <v>48</v>
      </c>
      <c r="F1726">
        <f t="shared" si="540"/>
        <v>43</v>
      </c>
      <c r="G1726">
        <f>INDEX(Testing!$N$17:$N$23,FLOOR(('Frame Table'!B1726-($E$6*D1726)-($E$6*60*C1726))/'Frame Table'!$F$6,1)+1)</f>
        <v>38</v>
      </c>
      <c r="J1726">
        <f t="shared" si="537"/>
        <v>1718</v>
      </c>
      <c r="K1726">
        <f t="shared" si="533"/>
        <v>1874338</v>
      </c>
      <c r="L1726">
        <f t="shared" si="526"/>
        <v>1</v>
      </c>
      <c r="M1726">
        <f t="shared" si="527"/>
        <v>13</v>
      </c>
      <c r="N1726">
        <f>INDEX(Testing!$K$17:$K$23,FLOOR(('Frame Table'!K1726-($E$6*M1726)-($E$6*60*L1726))/'Frame Table'!$F$6,1)+1)</f>
        <v>25</v>
      </c>
      <c r="O1726">
        <f t="shared" si="541"/>
        <v>21</v>
      </c>
      <c r="P1726">
        <f>INDEX(Testing!$N$17:$N$23,FLOOR(('Frame Table'!K1726-($E$6*M1726)-($E$6*60*L1726))/'Frame Table'!$F$6,1)+1)</f>
        <v>19</v>
      </c>
      <c r="S1726">
        <f t="shared" si="538"/>
        <v>1718</v>
      </c>
      <c r="T1726">
        <f t="shared" si="534"/>
        <v>2625104</v>
      </c>
      <c r="U1726">
        <f t="shared" si="528"/>
        <v>1</v>
      </c>
      <c r="V1726">
        <f t="shared" si="529"/>
        <v>42</v>
      </c>
      <c r="W1726">
        <f>INDEX(Testing!$K$17:$K$23,FLOOR(('Frame Table'!T1726-($E$6*V1726)-($E$6*60*U1726))/'Frame Table'!$F$6,1)+1)</f>
        <v>61</v>
      </c>
      <c r="X1726">
        <f t="shared" si="542"/>
        <v>54</v>
      </c>
      <c r="Y1726">
        <f>INDEX(Testing!$N$17:$N$23,FLOOR(('Frame Table'!T1726-($E$6*V1726)-($E$6*60*U1726))/'Frame Table'!$F$6,1)+1)</f>
        <v>58</v>
      </c>
      <c r="AB1726">
        <f t="shared" si="539"/>
        <v>1718</v>
      </c>
      <c r="AC1726">
        <f t="shared" si="535"/>
        <v>1638972</v>
      </c>
      <c r="AD1726">
        <f t="shared" si="530"/>
        <v>1</v>
      </c>
      <c r="AE1726">
        <f t="shared" si="531"/>
        <v>4</v>
      </c>
      <c r="AF1726">
        <f>INDEX(Testing!$K$17:$K$23,FLOOR(('Frame Table'!AC1726-($E$6*AE1726)-($E$6*60*AD1726))/'Frame Table'!$F$6,1)+1)</f>
        <v>0</v>
      </c>
      <c r="AG1726">
        <f t="shared" si="543"/>
        <v>2</v>
      </c>
      <c r="AH1726">
        <f>INDEX(Testing!$N$17:$N$23,FLOOR(('Frame Table'!AC1726-($E$6*AE1726)-($E$6*60*AD1726))/'Frame Table'!$F$6,1)+1)</f>
        <v>0</v>
      </c>
    </row>
    <row r="1727" spans="1:34" x14ac:dyDescent="0.25">
      <c r="A1727">
        <f t="shared" si="536"/>
        <v>1719</v>
      </c>
      <c r="B1727">
        <f t="shared" si="532"/>
        <v>2188287</v>
      </c>
      <c r="C1727">
        <f t="shared" si="524"/>
        <v>1</v>
      </c>
      <c r="D1727">
        <f t="shared" si="525"/>
        <v>25</v>
      </c>
      <c r="E1727">
        <f>INDEX(Testing!$K$17:$K$23,FLOOR(('Frame Table'!B1727-($E$6*D1727)-($E$6*60*C1727))/'Frame Table'!$F$6,1)+1)</f>
        <v>48</v>
      </c>
      <c r="F1727">
        <f t="shared" si="540"/>
        <v>47</v>
      </c>
      <c r="G1727">
        <f>INDEX(Testing!$N$17:$N$23,FLOOR(('Frame Table'!B1727-($E$6*D1727)-($E$6*60*C1727))/'Frame Table'!$F$6,1)+1)</f>
        <v>38</v>
      </c>
      <c r="J1727">
        <f t="shared" si="537"/>
        <v>1719</v>
      </c>
      <c r="K1727">
        <f t="shared" si="533"/>
        <v>1875429</v>
      </c>
      <c r="L1727">
        <f t="shared" si="526"/>
        <v>1</v>
      </c>
      <c r="M1727">
        <f t="shared" si="527"/>
        <v>13</v>
      </c>
      <c r="N1727">
        <f>INDEX(Testing!$K$17:$K$23,FLOOR(('Frame Table'!K1727-($E$6*M1727)-($E$6*60*L1727))/'Frame Table'!$F$6,1)+1)</f>
        <v>25</v>
      </c>
      <c r="O1727">
        <f t="shared" si="541"/>
        <v>25</v>
      </c>
      <c r="P1727">
        <f>INDEX(Testing!$N$17:$N$23,FLOOR(('Frame Table'!K1727-($E$6*M1727)-($E$6*60*L1727))/'Frame Table'!$F$6,1)+1)</f>
        <v>19</v>
      </c>
      <c r="S1727">
        <f t="shared" si="538"/>
        <v>1719</v>
      </c>
      <c r="T1727">
        <f t="shared" si="534"/>
        <v>2626632</v>
      </c>
      <c r="U1727">
        <f t="shared" si="528"/>
        <v>1</v>
      </c>
      <c r="V1727">
        <f t="shared" si="529"/>
        <v>42</v>
      </c>
      <c r="W1727">
        <f>INDEX(Testing!$K$17:$K$23,FLOOR(('Frame Table'!T1727-($E$6*V1727)-($E$6*60*U1727))/'Frame Table'!$F$6,1)+1)</f>
        <v>61</v>
      </c>
      <c r="X1727">
        <f t="shared" si="542"/>
        <v>60</v>
      </c>
      <c r="Y1727">
        <f>INDEX(Testing!$N$17:$N$23,FLOOR(('Frame Table'!T1727-($E$6*V1727)-($E$6*60*U1727))/'Frame Table'!$F$6,1)+1)</f>
        <v>58</v>
      </c>
      <c r="AB1727">
        <f t="shared" si="539"/>
        <v>1719</v>
      </c>
      <c r="AC1727">
        <f t="shared" si="535"/>
        <v>1639926</v>
      </c>
      <c r="AD1727">
        <f t="shared" si="530"/>
        <v>1</v>
      </c>
      <c r="AE1727">
        <f t="shared" si="531"/>
        <v>4</v>
      </c>
      <c r="AF1727">
        <f>INDEX(Testing!$K$17:$K$23,FLOOR(('Frame Table'!AC1727-($E$6*AE1727)-($E$6*60*AD1727))/'Frame Table'!$F$6,1)+1)</f>
        <v>0</v>
      </c>
      <c r="AG1727">
        <f t="shared" si="543"/>
        <v>5</v>
      </c>
      <c r="AH1727">
        <f>INDEX(Testing!$N$17:$N$23,FLOOR(('Frame Table'!AC1727-($E$6*AE1727)-($E$6*60*AD1727))/'Frame Table'!$F$6,1)+1)</f>
        <v>0</v>
      </c>
    </row>
    <row r="1728" spans="1:34" x14ac:dyDescent="0.25">
      <c r="A1728">
        <f t="shared" si="536"/>
        <v>1720</v>
      </c>
      <c r="B1728">
        <f t="shared" si="532"/>
        <v>2189560</v>
      </c>
      <c r="C1728">
        <f t="shared" si="524"/>
        <v>1</v>
      </c>
      <c r="D1728">
        <f t="shared" si="525"/>
        <v>25</v>
      </c>
      <c r="E1728">
        <f>INDEX(Testing!$K$17:$K$23,FLOOR(('Frame Table'!B1728-($E$6*D1728)-($E$6*60*C1728))/'Frame Table'!$F$6,1)+1)</f>
        <v>61</v>
      </c>
      <c r="F1728">
        <f t="shared" si="540"/>
        <v>52</v>
      </c>
      <c r="G1728">
        <f>INDEX(Testing!$N$17:$N$23,FLOOR(('Frame Table'!B1728-($E$6*D1728)-($E$6*60*C1728))/'Frame Table'!$F$6,1)+1)</f>
        <v>58</v>
      </c>
      <c r="J1728">
        <f t="shared" si="537"/>
        <v>1720</v>
      </c>
      <c r="K1728">
        <f t="shared" si="533"/>
        <v>1876520</v>
      </c>
      <c r="L1728">
        <f t="shared" si="526"/>
        <v>1</v>
      </c>
      <c r="M1728">
        <f t="shared" si="527"/>
        <v>13</v>
      </c>
      <c r="N1728">
        <f>INDEX(Testing!$K$17:$K$23,FLOOR(('Frame Table'!K1728-($E$6*M1728)-($E$6*60*L1728))/'Frame Table'!$F$6,1)+1)</f>
        <v>25</v>
      </c>
      <c r="O1728">
        <f t="shared" si="541"/>
        <v>30</v>
      </c>
      <c r="P1728">
        <f>INDEX(Testing!$N$17:$N$23,FLOOR(('Frame Table'!K1728-($E$6*M1728)-($E$6*60*L1728))/'Frame Table'!$F$6,1)+1)</f>
        <v>19</v>
      </c>
      <c r="S1728">
        <f t="shared" si="538"/>
        <v>1720</v>
      </c>
      <c r="T1728">
        <f t="shared" si="534"/>
        <v>2628160</v>
      </c>
      <c r="U1728">
        <f t="shared" si="528"/>
        <v>1</v>
      </c>
      <c r="V1728">
        <f t="shared" si="529"/>
        <v>42</v>
      </c>
      <c r="W1728">
        <f>INDEX(Testing!$K$17:$K$23,FLOOR(('Frame Table'!T1728-($E$6*V1728)-($E$6*60*U1728))/'Frame Table'!$F$6,1)+1)</f>
        <v>82</v>
      </c>
      <c r="X1728">
        <f t="shared" si="542"/>
        <v>66</v>
      </c>
      <c r="Y1728">
        <f>INDEX(Testing!$N$17:$N$23,FLOOR(('Frame Table'!T1728-($E$6*V1728)-($E$6*60*U1728))/'Frame Table'!$F$6,1)+1)</f>
        <v>77</v>
      </c>
      <c r="AB1728">
        <f t="shared" si="539"/>
        <v>1720</v>
      </c>
      <c r="AC1728">
        <f t="shared" si="535"/>
        <v>1640880</v>
      </c>
      <c r="AD1728">
        <f t="shared" si="530"/>
        <v>1</v>
      </c>
      <c r="AE1728">
        <f t="shared" si="531"/>
        <v>4</v>
      </c>
      <c r="AF1728">
        <f>INDEX(Testing!$K$17:$K$23,FLOOR(('Frame Table'!AC1728-($E$6*AE1728)-($E$6*60*AD1728))/'Frame Table'!$F$6,1)+1)</f>
        <v>0</v>
      </c>
      <c r="AG1728">
        <f t="shared" si="543"/>
        <v>9</v>
      </c>
      <c r="AH1728">
        <f>INDEX(Testing!$N$17:$N$23,FLOOR(('Frame Table'!AC1728-($E$6*AE1728)-($E$6*60*AD1728))/'Frame Table'!$F$6,1)+1)</f>
        <v>0</v>
      </c>
    </row>
    <row r="1729" spans="1:34" x14ac:dyDescent="0.25">
      <c r="A1729">
        <f t="shared" si="536"/>
        <v>1721</v>
      </c>
      <c r="B1729">
        <f t="shared" si="532"/>
        <v>2190833</v>
      </c>
      <c r="C1729">
        <f t="shared" si="524"/>
        <v>1</v>
      </c>
      <c r="D1729">
        <f t="shared" si="525"/>
        <v>25</v>
      </c>
      <c r="E1729">
        <f>INDEX(Testing!$K$17:$K$23,FLOOR(('Frame Table'!B1729-($E$6*D1729)-($E$6*60*C1729))/'Frame Table'!$F$6,1)+1)</f>
        <v>61</v>
      </c>
      <c r="F1729">
        <f t="shared" si="540"/>
        <v>57</v>
      </c>
      <c r="G1729">
        <f>INDEX(Testing!$N$17:$N$23,FLOOR(('Frame Table'!B1729-($E$6*D1729)-($E$6*60*C1729))/'Frame Table'!$F$6,1)+1)</f>
        <v>58</v>
      </c>
      <c r="J1729">
        <f t="shared" si="537"/>
        <v>1721</v>
      </c>
      <c r="K1729">
        <f t="shared" si="533"/>
        <v>1877611</v>
      </c>
      <c r="L1729">
        <f t="shared" si="526"/>
        <v>1</v>
      </c>
      <c r="M1729">
        <f t="shared" si="527"/>
        <v>13</v>
      </c>
      <c r="N1729">
        <f>INDEX(Testing!$K$17:$K$23,FLOOR(('Frame Table'!K1729-($E$6*M1729)-($E$6*60*L1729))/'Frame Table'!$F$6,1)+1)</f>
        <v>48</v>
      </c>
      <c r="O1729">
        <f t="shared" si="541"/>
        <v>34</v>
      </c>
      <c r="P1729">
        <f>INDEX(Testing!$N$17:$N$23,FLOOR(('Frame Table'!K1729-($E$6*M1729)-($E$6*60*L1729))/'Frame Table'!$F$6,1)+1)</f>
        <v>38</v>
      </c>
      <c r="S1729">
        <f t="shared" si="538"/>
        <v>1721</v>
      </c>
      <c r="T1729">
        <f t="shared" si="534"/>
        <v>2629688</v>
      </c>
      <c r="U1729">
        <f t="shared" si="528"/>
        <v>1</v>
      </c>
      <c r="V1729">
        <f t="shared" si="529"/>
        <v>42</v>
      </c>
      <c r="W1729">
        <f>INDEX(Testing!$K$17:$K$23,FLOOR(('Frame Table'!T1729-($E$6*V1729)-($E$6*60*U1729))/'Frame Table'!$F$6,1)+1)</f>
        <v>82</v>
      </c>
      <c r="X1729">
        <f t="shared" si="542"/>
        <v>72</v>
      </c>
      <c r="Y1729">
        <f>INDEX(Testing!$N$17:$N$23,FLOOR(('Frame Table'!T1729-($E$6*V1729)-($E$6*60*U1729))/'Frame Table'!$F$6,1)+1)</f>
        <v>77</v>
      </c>
      <c r="AB1729">
        <f t="shared" si="539"/>
        <v>1721</v>
      </c>
      <c r="AC1729">
        <f t="shared" si="535"/>
        <v>1641834</v>
      </c>
      <c r="AD1729">
        <f t="shared" si="530"/>
        <v>1</v>
      </c>
      <c r="AE1729">
        <f t="shared" si="531"/>
        <v>4</v>
      </c>
      <c r="AF1729">
        <f>INDEX(Testing!$K$17:$K$23,FLOOR(('Frame Table'!AC1729-($E$6*AE1729)-($E$6*60*AD1729))/'Frame Table'!$F$6,1)+1)</f>
        <v>0</v>
      </c>
      <c r="AG1729">
        <f t="shared" si="543"/>
        <v>13</v>
      </c>
      <c r="AH1729">
        <f>INDEX(Testing!$N$17:$N$23,FLOOR(('Frame Table'!AC1729-($E$6*AE1729)-($E$6*60*AD1729))/'Frame Table'!$F$6,1)+1)</f>
        <v>0</v>
      </c>
    </row>
    <row r="1730" spans="1:34" x14ac:dyDescent="0.25">
      <c r="A1730">
        <f t="shared" si="536"/>
        <v>1722</v>
      </c>
      <c r="B1730">
        <f t="shared" si="532"/>
        <v>2192106</v>
      </c>
      <c r="C1730">
        <f t="shared" si="524"/>
        <v>1</v>
      </c>
      <c r="D1730">
        <f t="shared" si="525"/>
        <v>25</v>
      </c>
      <c r="E1730">
        <f>INDEX(Testing!$K$17:$K$23,FLOOR(('Frame Table'!B1730-($E$6*D1730)-($E$6*60*C1730))/'Frame Table'!$F$6,1)+1)</f>
        <v>61</v>
      </c>
      <c r="F1730">
        <f t="shared" si="540"/>
        <v>62</v>
      </c>
      <c r="G1730">
        <f>INDEX(Testing!$N$17:$N$23,FLOOR(('Frame Table'!B1730-($E$6*D1730)-($E$6*60*C1730))/'Frame Table'!$F$6,1)+1)</f>
        <v>58</v>
      </c>
      <c r="J1730">
        <f t="shared" si="537"/>
        <v>1722</v>
      </c>
      <c r="K1730">
        <f t="shared" si="533"/>
        <v>1878702</v>
      </c>
      <c r="L1730">
        <f t="shared" si="526"/>
        <v>1</v>
      </c>
      <c r="M1730">
        <f t="shared" si="527"/>
        <v>13</v>
      </c>
      <c r="N1730">
        <f>INDEX(Testing!$K$17:$K$23,FLOOR(('Frame Table'!K1730-($E$6*M1730)-($E$6*60*L1730))/'Frame Table'!$F$6,1)+1)</f>
        <v>48</v>
      </c>
      <c r="O1730">
        <f t="shared" si="541"/>
        <v>38</v>
      </c>
      <c r="P1730">
        <f>INDEX(Testing!$N$17:$N$23,FLOOR(('Frame Table'!K1730-($E$6*M1730)-($E$6*60*L1730))/'Frame Table'!$F$6,1)+1)</f>
        <v>38</v>
      </c>
      <c r="S1730">
        <f t="shared" si="538"/>
        <v>1722</v>
      </c>
      <c r="T1730">
        <f t="shared" si="534"/>
        <v>2631216</v>
      </c>
      <c r="U1730">
        <f t="shared" si="528"/>
        <v>1</v>
      </c>
      <c r="V1730">
        <f t="shared" si="529"/>
        <v>42</v>
      </c>
      <c r="W1730">
        <f>INDEX(Testing!$K$17:$K$23,FLOOR(('Frame Table'!T1730-($E$6*V1730)-($E$6*60*U1730))/'Frame Table'!$F$6,1)+1)</f>
        <v>82</v>
      </c>
      <c r="X1730">
        <f t="shared" si="542"/>
        <v>78</v>
      </c>
      <c r="Y1730">
        <f>INDEX(Testing!$N$17:$N$23,FLOOR(('Frame Table'!T1730-($E$6*V1730)-($E$6*60*U1730))/'Frame Table'!$F$6,1)+1)</f>
        <v>77</v>
      </c>
      <c r="AB1730">
        <f t="shared" si="539"/>
        <v>1722</v>
      </c>
      <c r="AC1730">
        <f t="shared" si="535"/>
        <v>1642788</v>
      </c>
      <c r="AD1730">
        <f t="shared" si="530"/>
        <v>1</v>
      </c>
      <c r="AE1730">
        <f t="shared" si="531"/>
        <v>4</v>
      </c>
      <c r="AF1730">
        <f>INDEX(Testing!$K$17:$K$23,FLOOR(('Frame Table'!AC1730-($E$6*AE1730)-($E$6*60*AD1730))/'Frame Table'!$F$6,1)+1)</f>
        <v>25</v>
      </c>
      <c r="AG1730">
        <f t="shared" si="543"/>
        <v>17</v>
      </c>
      <c r="AH1730">
        <f>INDEX(Testing!$N$17:$N$23,FLOOR(('Frame Table'!AC1730-($E$6*AE1730)-($E$6*60*AD1730))/'Frame Table'!$F$6,1)+1)</f>
        <v>19</v>
      </c>
    </row>
    <row r="1731" spans="1:34" x14ac:dyDescent="0.25">
      <c r="A1731">
        <f t="shared" si="536"/>
        <v>1723</v>
      </c>
      <c r="B1731">
        <f t="shared" si="532"/>
        <v>2193379</v>
      </c>
      <c r="C1731">
        <f t="shared" si="524"/>
        <v>1</v>
      </c>
      <c r="D1731">
        <f t="shared" si="525"/>
        <v>25</v>
      </c>
      <c r="E1731">
        <f>INDEX(Testing!$K$17:$K$23,FLOOR(('Frame Table'!B1731-($E$6*D1731)-($E$6*60*C1731))/'Frame Table'!$F$6,1)+1)</f>
        <v>82</v>
      </c>
      <c r="F1731">
        <f t="shared" si="540"/>
        <v>67</v>
      </c>
      <c r="G1731">
        <f>INDEX(Testing!$N$17:$N$23,FLOOR(('Frame Table'!B1731-($E$6*D1731)-($E$6*60*C1731))/'Frame Table'!$F$6,1)+1)</f>
        <v>77</v>
      </c>
      <c r="J1731">
        <f t="shared" si="537"/>
        <v>1723</v>
      </c>
      <c r="K1731">
        <f t="shared" si="533"/>
        <v>1879793</v>
      </c>
      <c r="L1731">
        <f t="shared" si="526"/>
        <v>1</v>
      </c>
      <c r="M1731">
        <f t="shared" si="527"/>
        <v>13</v>
      </c>
      <c r="N1731">
        <f>INDEX(Testing!$K$17:$K$23,FLOOR(('Frame Table'!K1731-($E$6*M1731)-($E$6*60*L1731))/'Frame Table'!$F$6,1)+1)</f>
        <v>48</v>
      </c>
      <c r="O1731">
        <f t="shared" si="541"/>
        <v>42</v>
      </c>
      <c r="P1731">
        <f>INDEX(Testing!$N$17:$N$23,FLOOR(('Frame Table'!K1731-($E$6*M1731)-($E$6*60*L1731))/'Frame Table'!$F$6,1)+1)</f>
        <v>38</v>
      </c>
      <c r="S1731">
        <f t="shared" si="538"/>
        <v>1723</v>
      </c>
      <c r="T1731">
        <f t="shared" si="534"/>
        <v>2632744</v>
      </c>
      <c r="U1731">
        <f t="shared" si="528"/>
        <v>1</v>
      </c>
      <c r="V1731">
        <f t="shared" si="529"/>
        <v>42</v>
      </c>
      <c r="W1731">
        <f>INDEX(Testing!$K$17:$K$23,FLOOR(('Frame Table'!T1731-($E$6*V1731)-($E$6*60*U1731))/'Frame Table'!$F$6,1)+1)</f>
        <v>97</v>
      </c>
      <c r="X1731">
        <f t="shared" si="542"/>
        <v>84</v>
      </c>
      <c r="Y1731">
        <f>INDEX(Testing!$N$17:$N$23,FLOOR(('Frame Table'!T1731-($E$6*V1731)-($E$6*60*U1731))/'Frame Table'!$F$6,1)+1)</f>
        <v>96</v>
      </c>
      <c r="AB1731">
        <f t="shared" si="539"/>
        <v>1723</v>
      </c>
      <c r="AC1731">
        <f t="shared" si="535"/>
        <v>1643742</v>
      </c>
      <c r="AD1731">
        <f t="shared" si="530"/>
        <v>1</v>
      </c>
      <c r="AE1731">
        <f t="shared" si="531"/>
        <v>4</v>
      </c>
      <c r="AF1731">
        <f>INDEX(Testing!$K$17:$K$23,FLOOR(('Frame Table'!AC1731-($E$6*AE1731)-($E$6*60*AD1731))/'Frame Table'!$F$6,1)+1)</f>
        <v>25</v>
      </c>
      <c r="AG1731">
        <f t="shared" si="543"/>
        <v>20</v>
      </c>
      <c r="AH1731">
        <f>INDEX(Testing!$N$17:$N$23,FLOOR(('Frame Table'!AC1731-($E$6*AE1731)-($E$6*60*AD1731))/'Frame Table'!$F$6,1)+1)</f>
        <v>19</v>
      </c>
    </row>
    <row r="1732" spans="1:34" x14ac:dyDescent="0.25">
      <c r="A1732">
        <f t="shared" si="536"/>
        <v>1724</v>
      </c>
      <c r="B1732">
        <f t="shared" si="532"/>
        <v>2194652</v>
      </c>
      <c r="C1732">
        <f t="shared" si="524"/>
        <v>1</v>
      </c>
      <c r="D1732">
        <f t="shared" si="525"/>
        <v>25</v>
      </c>
      <c r="E1732">
        <f>INDEX(Testing!$K$17:$K$23,FLOOR(('Frame Table'!B1732-($E$6*D1732)-($E$6*60*C1732))/'Frame Table'!$F$6,1)+1)</f>
        <v>82</v>
      </c>
      <c r="F1732">
        <f t="shared" si="540"/>
        <v>72</v>
      </c>
      <c r="G1732">
        <f>INDEX(Testing!$N$17:$N$23,FLOOR(('Frame Table'!B1732-($E$6*D1732)-($E$6*60*C1732))/'Frame Table'!$F$6,1)+1)</f>
        <v>77</v>
      </c>
      <c r="J1732">
        <f t="shared" si="537"/>
        <v>1724</v>
      </c>
      <c r="K1732">
        <f t="shared" si="533"/>
        <v>1880884</v>
      </c>
      <c r="L1732">
        <f t="shared" si="526"/>
        <v>1</v>
      </c>
      <c r="M1732">
        <f t="shared" si="527"/>
        <v>13</v>
      </c>
      <c r="N1732">
        <f>INDEX(Testing!$K$17:$K$23,FLOOR(('Frame Table'!K1732-($E$6*M1732)-($E$6*60*L1732))/'Frame Table'!$F$6,1)+1)</f>
        <v>48</v>
      </c>
      <c r="O1732">
        <f t="shared" si="541"/>
        <v>47</v>
      </c>
      <c r="P1732">
        <f>INDEX(Testing!$N$17:$N$23,FLOOR(('Frame Table'!K1732-($E$6*M1732)-($E$6*60*L1732))/'Frame Table'!$F$6,1)+1)</f>
        <v>38</v>
      </c>
      <c r="S1732">
        <f t="shared" si="538"/>
        <v>1724</v>
      </c>
      <c r="T1732">
        <f t="shared" si="534"/>
        <v>2634272</v>
      </c>
      <c r="U1732">
        <f t="shared" si="528"/>
        <v>1</v>
      </c>
      <c r="V1732">
        <f t="shared" si="529"/>
        <v>42</v>
      </c>
      <c r="W1732">
        <f>INDEX(Testing!$K$17:$K$23,FLOOR(('Frame Table'!T1732-($E$6*V1732)-($E$6*60*U1732))/'Frame Table'!$F$6,1)+1)</f>
        <v>97</v>
      </c>
      <c r="X1732">
        <f t="shared" si="542"/>
        <v>90</v>
      </c>
      <c r="Y1732">
        <f>INDEX(Testing!$N$17:$N$23,FLOOR(('Frame Table'!T1732-($E$6*V1732)-($E$6*60*U1732))/'Frame Table'!$F$6,1)+1)</f>
        <v>96</v>
      </c>
      <c r="AB1732">
        <f t="shared" si="539"/>
        <v>1724</v>
      </c>
      <c r="AC1732">
        <f t="shared" si="535"/>
        <v>1644696</v>
      </c>
      <c r="AD1732">
        <f t="shared" si="530"/>
        <v>1</v>
      </c>
      <c r="AE1732">
        <f t="shared" si="531"/>
        <v>4</v>
      </c>
      <c r="AF1732">
        <f>INDEX(Testing!$K$17:$K$23,FLOOR(('Frame Table'!AC1732-($E$6*AE1732)-($E$6*60*AD1732))/'Frame Table'!$F$6,1)+1)</f>
        <v>25</v>
      </c>
      <c r="AG1732">
        <f t="shared" si="543"/>
        <v>24</v>
      </c>
      <c r="AH1732">
        <f>INDEX(Testing!$N$17:$N$23,FLOOR(('Frame Table'!AC1732-($E$6*AE1732)-($E$6*60*AD1732))/'Frame Table'!$F$6,1)+1)</f>
        <v>19</v>
      </c>
    </row>
    <row r="1733" spans="1:34" x14ac:dyDescent="0.25">
      <c r="A1733">
        <f t="shared" si="536"/>
        <v>1725</v>
      </c>
      <c r="B1733">
        <f t="shared" si="532"/>
        <v>2195925</v>
      </c>
      <c r="C1733">
        <f t="shared" si="524"/>
        <v>1</v>
      </c>
      <c r="D1733">
        <f t="shared" si="525"/>
        <v>25</v>
      </c>
      <c r="E1733">
        <f>INDEX(Testing!$K$17:$K$23,FLOOR(('Frame Table'!B1733-($E$6*D1733)-($E$6*60*C1733))/'Frame Table'!$F$6,1)+1)</f>
        <v>82</v>
      </c>
      <c r="F1733">
        <f t="shared" si="540"/>
        <v>77</v>
      </c>
      <c r="G1733">
        <f>INDEX(Testing!$N$17:$N$23,FLOOR(('Frame Table'!B1733-($E$6*D1733)-($E$6*60*C1733))/'Frame Table'!$F$6,1)+1)</f>
        <v>77</v>
      </c>
      <c r="J1733">
        <f t="shared" si="537"/>
        <v>1725</v>
      </c>
      <c r="K1733">
        <f t="shared" si="533"/>
        <v>1881975</v>
      </c>
      <c r="L1733">
        <f t="shared" si="526"/>
        <v>1</v>
      </c>
      <c r="M1733">
        <f t="shared" si="527"/>
        <v>13</v>
      </c>
      <c r="N1733">
        <f>INDEX(Testing!$K$17:$K$23,FLOOR(('Frame Table'!K1733-($E$6*M1733)-($E$6*60*L1733))/'Frame Table'!$F$6,1)+1)</f>
        <v>61</v>
      </c>
      <c r="O1733">
        <f t="shared" si="541"/>
        <v>51</v>
      </c>
      <c r="P1733">
        <f>INDEX(Testing!$N$17:$N$23,FLOOR(('Frame Table'!K1733-($E$6*M1733)-($E$6*60*L1733))/'Frame Table'!$F$6,1)+1)</f>
        <v>58</v>
      </c>
      <c r="S1733">
        <f t="shared" si="538"/>
        <v>1725</v>
      </c>
      <c r="T1733">
        <f t="shared" si="534"/>
        <v>2635800</v>
      </c>
      <c r="U1733">
        <f t="shared" si="528"/>
        <v>1</v>
      </c>
      <c r="V1733">
        <f t="shared" si="529"/>
        <v>42</v>
      </c>
      <c r="W1733">
        <f>INDEX(Testing!$K$17:$K$23,FLOOR(('Frame Table'!T1733-($E$6*V1733)-($E$6*60*U1733))/'Frame Table'!$F$6,1)+1)</f>
        <v>99</v>
      </c>
      <c r="X1733">
        <f t="shared" si="542"/>
        <v>96</v>
      </c>
      <c r="Y1733">
        <f>INDEX(Testing!$N$17:$N$23,FLOOR(('Frame Table'!T1733-($E$6*V1733)-($E$6*60*U1733))/'Frame Table'!$F$6,1)+1)</f>
        <v>99</v>
      </c>
      <c r="AB1733">
        <f t="shared" si="539"/>
        <v>1725</v>
      </c>
      <c r="AC1733">
        <f t="shared" si="535"/>
        <v>1645650</v>
      </c>
      <c r="AD1733">
        <f t="shared" si="530"/>
        <v>1</v>
      </c>
      <c r="AE1733">
        <f t="shared" si="531"/>
        <v>4</v>
      </c>
      <c r="AF1733">
        <f>INDEX(Testing!$K$17:$K$23,FLOOR(('Frame Table'!AC1733-($E$6*AE1733)-($E$6*60*AD1733))/'Frame Table'!$F$6,1)+1)</f>
        <v>25</v>
      </c>
      <c r="AG1733">
        <f t="shared" si="543"/>
        <v>28</v>
      </c>
      <c r="AH1733">
        <f>INDEX(Testing!$N$17:$N$23,FLOOR(('Frame Table'!AC1733-($E$6*AE1733)-($E$6*60*AD1733))/'Frame Table'!$F$6,1)+1)</f>
        <v>19</v>
      </c>
    </row>
    <row r="1734" spans="1:34" x14ac:dyDescent="0.25">
      <c r="A1734">
        <f t="shared" si="536"/>
        <v>1726</v>
      </c>
      <c r="B1734">
        <f t="shared" si="532"/>
        <v>2197198</v>
      </c>
      <c r="C1734">
        <f t="shared" si="524"/>
        <v>1</v>
      </c>
      <c r="D1734">
        <f t="shared" si="525"/>
        <v>25</v>
      </c>
      <c r="E1734">
        <f>INDEX(Testing!$K$17:$K$23,FLOOR(('Frame Table'!B1734-($E$6*D1734)-($E$6*60*C1734))/'Frame Table'!$F$6,1)+1)</f>
        <v>97</v>
      </c>
      <c r="F1734">
        <f t="shared" si="540"/>
        <v>82</v>
      </c>
      <c r="G1734">
        <f>INDEX(Testing!$N$17:$N$23,FLOOR(('Frame Table'!B1734-($E$6*D1734)-($E$6*60*C1734))/'Frame Table'!$F$6,1)+1)</f>
        <v>96</v>
      </c>
      <c r="J1734">
        <f t="shared" si="537"/>
        <v>1726</v>
      </c>
      <c r="K1734">
        <f t="shared" si="533"/>
        <v>1883066</v>
      </c>
      <c r="L1734">
        <f t="shared" si="526"/>
        <v>1</v>
      </c>
      <c r="M1734">
        <f t="shared" si="527"/>
        <v>13</v>
      </c>
      <c r="N1734">
        <f>INDEX(Testing!$K$17:$K$23,FLOOR(('Frame Table'!K1734-($E$6*M1734)-($E$6*60*L1734))/'Frame Table'!$F$6,1)+1)</f>
        <v>61</v>
      </c>
      <c r="O1734">
        <f t="shared" si="541"/>
        <v>55</v>
      </c>
      <c r="P1734">
        <f>INDEX(Testing!$N$17:$N$23,FLOOR(('Frame Table'!K1734-($E$6*M1734)-($E$6*60*L1734))/'Frame Table'!$F$6,1)+1)</f>
        <v>58</v>
      </c>
      <c r="S1734">
        <f t="shared" si="538"/>
        <v>1726</v>
      </c>
      <c r="T1734">
        <f t="shared" si="534"/>
        <v>2637328</v>
      </c>
      <c r="U1734">
        <f t="shared" si="528"/>
        <v>1</v>
      </c>
      <c r="V1734">
        <f t="shared" si="529"/>
        <v>43</v>
      </c>
      <c r="W1734">
        <f>INDEX(Testing!$K$17:$K$23,FLOOR(('Frame Table'!T1734-($E$6*V1734)-($E$6*60*U1734))/'Frame Table'!$F$6,1)+1)</f>
        <v>0</v>
      </c>
      <c r="X1734">
        <f t="shared" si="542"/>
        <v>2</v>
      </c>
      <c r="Y1734">
        <f>INDEX(Testing!$N$17:$N$23,FLOOR(('Frame Table'!T1734-($E$6*V1734)-($E$6*60*U1734))/'Frame Table'!$F$6,1)+1)</f>
        <v>0</v>
      </c>
      <c r="AB1734">
        <f t="shared" si="539"/>
        <v>1726</v>
      </c>
      <c r="AC1734">
        <f t="shared" si="535"/>
        <v>1646604</v>
      </c>
      <c r="AD1734">
        <f t="shared" si="530"/>
        <v>1</v>
      </c>
      <c r="AE1734">
        <f t="shared" si="531"/>
        <v>4</v>
      </c>
      <c r="AF1734">
        <f>INDEX(Testing!$K$17:$K$23,FLOOR(('Frame Table'!AC1734-($E$6*AE1734)-($E$6*60*AD1734))/'Frame Table'!$F$6,1)+1)</f>
        <v>48</v>
      </c>
      <c r="AG1734">
        <f t="shared" si="543"/>
        <v>32</v>
      </c>
      <c r="AH1734">
        <f>INDEX(Testing!$N$17:$N$23,FLOOR(('Frame Table'!AC1734-($E$6*AE1734)-($E$6*60*AD1734))/'Frame Table'!$F$6,1)+1)</f>
        <v>38</v>
      </c>
    </row>
    <row r="1735" spans="1:34" x14ac:dyDescent="0.25">
      <c r="A1735">
        <f t="shared" si="536"/>
        <v>1727</v>
      </c>
      <c r="B1735">
        <f t="shared" si="532"/>
        <v>2198471</v>
      </c>
      <c r="C1735">
        <f t="shared" si="524"/>
        <v>1</v>
      </c>
      <c r="D1735">
        <f t="shared" si="525"/>
        <v>25</v>
      </c>
      <c r="E1735">
        <f>INDEX(Testing!$K$17:$K$23,FLOOR(('Frame Table'!B1735-($E$6*D1735)-($E$6*60*C1735))/'Frame Table'!$F$6,1)+1)</f>
        <v>97</v>
      </c>
      <c r="F1735">
        <f t="shared" si="540"/>
        <v>87</v>
      </c>
      <c r="G1735">
        <f>INDEX(Testing!$N$17:$N$23,FLOOR(('Frame Table'!B1735-($E$6*D1735)-($E$6*60*C1735))/'Frame Table'!$F$6,1)+1)</f>
        <v>96</v>
      </c>
      <c r="J1735">
        <f t="shared" si="537"/>
        <v>1727</v>
      </c>
      <c r="K1735">
        <f t="shared" si="533"/>
        <v>1884157</v>
      </c>
      <c r="L1735">
        <f t="shared" si="526"/>
        <v>1</v>
      </c>
      <c r="M1735">
        <f t="shared" si="527"/>
        <v>13</v>
      </c>
      <c r="N1735">
        <f>INDEX(Testing!$K$17:$K$23,FLOOR(('Frame Table'!K1735-($E$6*M1735)-($E$6*60*L1735))/'Frame Table'!$F$6,1)+1)</f>
        <v>61</v>
      </c>
      <c r="O1735">
        <f t="shared" si="541"/>
        <v>59</v>
      </c>
      <c r="P1735">
        <f>INDEX(Testing!$N$17:$N$23,FLOOR(('Frame Table'!K1735-($E$6*M1735)-($E$6*60*L1735))/'Frame Table'!$F$6,1)+1)</f>
        <v>58</v>
      </c>
      <c r="S1735">
        <f t="shared" si="538"/>
        <v>1727</v>
      </c>
      <c r="T1735">
        <f t="shared" si="534"/>
        <v>2638856</v>
      </c>
      <c r="U1735">
        <f t="shared" si="528"/>
        <v>1</v>
      </c>
      <c r="V1735">
        <f t="shared" si="529"/>
        <v>43</v>
      </c>
      <c r="W1735">
        <f>INDEX(Testing!$K$17:$K$23,FLOOR(('Frame Table'!T1735-($E$6*V1735)-($E$6*60*U1735))/'Frame Table'!$F$6,1)+1)</f>
        <v>0</v>
      </c>
      <c r="X1735">
        <f t="shared" si="542"/>
        <v>8</v>
      </c>
      <c r="Y1735">
        <f>INDEX(Testing!$N$17:$N$23,FLOOR(('Frame Table'!T1735-($E$6*V1735)-($E$6*60*U1735))/'Frame Table'!$F$6,1)+1)</f>
        <v>0</v>
      </c>
      <c r="AB1735">
        <f t="shared" si="539"/>
        <v>1727</v>
      </c>
      <c r="AC1735">
        <f t="shared" si="535"/>
        <v>1647558</v>
      </c>
      <c r="AD1735">
        <f t="shared" si="530"/>
        <v>1</v>
      </c>
      <c r="AE1735">
        <f t="shared" si="531"/>
        <v>4</v>
      </c>
      <c r="AF1735">
        <f>INDEX(Testing!$K$17:$K$23,FLOOR(('Frame Table'!AC1735-($E$6*AE1735)-($E$6*60*AD1735))/'Frame Table'!$F$6,1)+1)</f>
        <v>48</v>
      </c>
      <c r="AG1735">
        <f t="shared" si="543"/>
        <v>35</v>
      </c>
      <c r="AH1735">
        <f>INDEX(Testing!$N$17:$N$23,FLOOR(('Frame Table'!AC1735-($E$6*AE1735)-($E$6*60*AD1735))/'Frame Table'!$F$6,1)+1)</f>
        <v>38</v>
      </c>
    </row>
    <row r="1736" spans="1:34" x14ac:dyDescent="0.25">
      <c r="A1736">
        <f t="shared" si="536"/>
        <v>1728</v>
      </c>
      <c r="B1736">
        <f t="shared" si="532"/>
        <v>2199744</v>
      </c>
      <c r="C1736">
        <f t="shared" ref="C1736:C1799" si="544">FLOOR(B1736/($E$6*60),1)</f>
        <v>1</v>
      </c>
      <c r="D1736">
        <f t="shared" ref="D1736:D1799" si="545">FLOOR(B1736/$E$6,1)-(60*C1736)</f>
        <v>25</v>
      </c>
      <c r="E1736">
        <f>INDEX(Testing!$K$17:$K$23,FLOOR(('Frame Table'!B1736-($E$6*D1736)-($E$6*60*C1736))/'Frame Table'!$F$6,1)+1)</f>
        <v>97</v>
      </c>
      <c r="F1736">
        <f t="shared" si="540"/>
        <v>92</v>
      </c>
      <c r="G1736">
        <f>INDEX(Testing!$N$17:$N$23,FLOOR(('Frame Table'!B1736-($E$6*D1736)-($E$6*60*C1736))/'Frame Table'!$F$6,1)+1)</f>
        <v>96</v>
      </c>
      <c r="J1736">
        <f t="shared" si="537"/>
        <v>1728</v>
      </c>
      <c r="K1736">
        <f t="shared" si="533"/>
        <v>1885248</v>
      </c>
      <c r="L1736">
        <f t="shared" ref="L1736:L1799" si="546">FLOOR(K1736/($E$6*60),1)</f>
        <v>1</v>
      </c>
      <c r="M1736">
        <f t="shared" ref="M1736:M1799" si="547">FLOOR(K1736/$E$6,1)-(60*L1736)</f>
        <v>13</v>
      </c>
      <c r="N1736">
        <f>INDEX(Testing!$K$17:$K$23,FLOOR(('Frame Table'!K1736-($E$6*M1736)-($E$6*60*L1736))/'Frame Table'!$F$6,1)+1)</f>
        <v>82</v>
      </c>
      <c r="O1736">
        <f t="shared" si="541"/>
        <v>64</v>
      </c>
      <c r="P1736">
        <f>INDEX(Testing!$N$17:$N$23,FLOOR(('Frame Table'!K1736-($E$6*M1736)-($E$6*60*L1736))/'Frame Table'!$F$6,1)+1)</f>
        <v>77</v>
      </c>
      <c r="S1736">
        <f t="shared" si="538"/>
        <v>1728</v>
      </c>
      <c r="T1736">
        <f t="shared" si="534"/>
        <v>2640384</v>
      </c>
      <c r="U1736">
        <f t="shared" ref="U1736:U1799" si="548">FLOOR(T1736/($E$6*60),1)</f>
        <v>1</v>
      </c>
      <c r="V1736">
        <f t="shared" ref="V1736:V1799" si="549">FLOOR(T1736/$E$6,1)-(60*U1736)</f>
        <v>43</v>
      </c>
      <c r="W1736">
        <f>INDEX(Testing!$K$17:$K$23,FLOOR(('Frame Table'!T1736-($E$6*V1736)-($E$6*60*U1736))/'Frame Table'!$F$6,1)+1)</f>
        <v>0</v>
      </c>
      <c r="X1736">
        <f t="shared" si="542"/>
        <v>14</v>
      </c>
      <c r="Y1736">
        <f>INDEX(Testing!$N$17:$N$23,FLOOR(('Frame Table'!T1736-($E$6*V1736)-($E$6*60*U1736))/'Frame Table'!$F$6,1)+1)</f>
        <v>0</v>
      </c>
      <c r="AB1736">
        <f t="shared" si="539"/>
        <v>1728</v>
      </c>
      <c r="AC1736">
        <f t="shared" si="535"/>
        <v>1648512</v>
      </c>
      <c r="AD1736">
        <f t="shared" ref="AD1736:AD1799" si="550">FLOOR(AC1736/($E$6*60),1)</f>
        <v>1</v>
      </c>
      <c r="AE1736">
        <f t="shared" ref="AE1736:AE1799" si="551">FLOOR(AC1736/$E$6,1)-(60*AD1736)</f>
        <v>4</v>
      </c>
      <c r="AF1736">
        <f>INDEX(Testing!$K$17:$K$23,FLOOR(('Frame Table'!AC1736-($E$6*AE1736)-($E$6*60*AD1736))/'Frame Table'!$F$6,1)+1)</f>
        <v>48</v>
      </c>
      <c r="AG1736">
        <f t="shared" si="543"/>
        <v>39</v>
      </c>
      <c r="AH1736">
        <f>INDEX(Testing!$N$17:$N$23,FLOOR(('Frame Table'!AC1736-($E$6*AE1736)-($E$6*60*AD1736))/'Frame Table'!$F$6,1)+1)</f>
        <v>38</v>
      </c>
    </row>
    <row r="1737" spans="1:34" x14ac:dyDescent="0.25">
      <c r="A1737">
        <f t="shared" si="536"/>
        <v>1729</v>
      </c>
      <c r="B1737">
        <f t="shared" ref="B1737:B1800" si="552">A1737*$C$6</f>
        <v>2201017</v>
      </c>
      <c r="C1737">
        <f t="shared" si="544"/>
        <v>1</v>
      </c>
      <c r="D1737">
        <f t="shared" si="545"/>
        <v>25</v>
      </c>
      <c r="E1737">
        <f>INDEX(Testing!$K$17:$K$23,FLOOR(('Frame Table'!B1737-($E$6*D1737)-($E$6*60*C1737))/'Frame Table'!$F$6,1)+1)</f>
        <v>99</v>
      </c>
      <c r="F1737">
        <f t="shared" si="540"/>
        <v>97</v>
      </c>
      <c r="G1737">
        <f>INDEX(Testing!$N$17:$N$23,FLOOR(('Frame Table'!B1737-($E$6*D1737)-($E$6*60*C1737))/'Frame Table'!$F$6,1)+1)</f>
        <v>99</v>
      </c>
      <c r="J1737">
        <f t="shared" si="537"/>
        <v>1729</v>
      </c>
      <c r="K1737">
        <f t="shared" si="533"/>
        <v>1886339</v>
      </c>
      <c r="L1737">
        <f t="shared" si="546"/>
        <v>1</v>
      </c>
      <c r="M1737">
        <f t="shared" si="547"/>
        <v>13</v>
      </c>
      <c r="N1737">
        <f>INDEX(Testing!$K$17:$K$23,FLOOR(('Frame Table'!K1737-($E$6*M1737)-($E$6*60*L1737))/'Frame Table'!$F$6,1)+1)</f>
        <v>82</v>
      </c>
      <c r="O1737">
        <f t="shared" si="541"/>
        <v>68</v>
      </c>
      <c r="P1737">
        <f>INDEX(Testing!$N$17:$N$23,FLOOR(('Frame Table'!K1737-($E$6*M1737)-($E$6*60*L1737))/'Frame Table'!$F$6,1)+1)</f>
        <v>77</v>
      </c>
      <c r="S1737">
        <f t="shared" si="538"/>
        <v>1729</v>
      </c>
      <c r="T1737">
        <f t="shared" si="534"/>
        <v>2641912</v>
      </c>
      <c r="U1737">
        <f t="shared" si="548"/>
        <v>1</v>
      </c>
      <c r="V1737">
        <f t="shared" si="549"/>
        <v>43</v>
      </c>
      <c r="W1737">
        <f>INDEX(Testing!$K$17:$K$23,FLOOR(('Frame Table'!T1737-($E$6*V1737)-($E$6*60*U1737))/'Frame Table'!$F$6,1)+1)</f>
        <v>25</v>
      </c>
      <c r="X1737">
        <f t="shared" si="542"/>
        <v>19</v>
      </c>
      <c r="Y1737">
        <f>INDEX(Testing!$N$17:$N$23,FLOOR(('Frame Table'!T1737-($E$6*V1737)-($E$6*60*U1737))/'Frame Table'!$F$6,1)+1)</f>
        <v>19</v>
      </c>
      <c r="AB1737">
        <f t="shared" si="539"/>
        <v>1729</v>
      </c>
      <c r="AC1737">
        <f t="shared" si="535"/>
        <v>1649466</v>
      </c>
      <c r="AD1737">
        <f t="shared" si="550"/>
        <v>1</v>
      </c>
      <c r="AE1737">
        <f t="shared" si="551"/>
        <v>4</v>
      </c>
      <c r="AF1737">
        <f>INDEX(Testing!$K$17:$K$23,FLOOR(('Frame Table'!AC1737-($E$6*AE1737)-($E$6*60*AD1737))/'Frame Table'!$F$6,1)+1)</f>
        <v>48</v>
      </c>
      <c r="AG1737">
        <f t="shared" si="543"/>
        <v>43</v>
      </c>
      <c r="AH1737">
        <f>INDEX(Testing!$N$17:$N$23,FLOOR(('Frame Table'!AC1737-($E$6*AE1737)-($E$6*60*AD1737))/'Frame Table'!$F$6,1)+1)</f>
        <v>38</v>
      </c>
    </row>
    <row r="1738" spans="1:34" x14ac:dyDescent="0.25">
      <c r="A1738">
        <f t="shared" si="536"/>
        <v>1730</v>
      </c>
      <c r="B1738">
        <f t="shared" si="552"/>
        <v>2202290</v>
      </c>
      <c r="C1738">
        <f t="shared" si="544"/>
        <v>1</v>
      </c>
      <c r="D1738">
        <f t="shared" si="545"/>
        <v>26</v>
      </c>
      <c r="E1738">
        <f>INDEX(Testing!$K$17:$K$23,FLOOR(('Frame Table'!B1738-($E$6*D1738)-($E$6*60*C1738))/'Frame Table'!$F$6,1)+1)</f>
        <v>0</v>
      </c>
      <c r="F1738">
        <f t="shared" si="540"/>
        <v>2</v>
      </c>
      <c r="G1738">
        <f>INDEX(Testing!$N$17:$N$23,FLOOR(('Frame Table'!B1738-($E$6*D1738)-($E$6*60*C1738))/'Frame Table'!$F$6,1)+1)</f>
        <v>0</v>
      </c>
      <c r="J1738">
        <f t="shared" si="537"/>
        <v>1730</v>
      </c>
      <c r="K1738">
        <f t="shared" ref="K1738:K1801" si="553">J1738*L$6</f>
        <v>1887430</v>
      </c>
      <c r="L1738">
        <f t="shared" si="546"/>
        <v>1</v>
      </c>
      <c r="M1738">
        <f t="shared" si="547"/>
        <v>13</v>
      </c>
      <c r="N1738">
        <f>INDEX(Testing!$K$17:$K$23,FLOOR(('Frame Table'!K1738-($E$6*M1738)-($E$6*60*L1738))/'Frame Table'!$F$6,1)+1)</f>
        <v>82</v>
      </c>
      <c r="O1738">
        <f t="shared" si="541"/>
        <v>72</v>
      </c>
      <c r="P1738">
        <f>INDEX(Testing!$N$17:$N$23,FLOOR(('Frame Table'!K1738-($E$6*M1738)-($E$6*60*L1738))/'Frame Table'!$F$6,1)+1)</f>
        <v>77</v>
      </c>
      <c r="S1738">
        <f t="shared" si="538"/>
        <v>1730</v>
      </c>
      <c r="T1738">
        <f t="shared" ref="T1738:T1801" si="554">S1738*U$6</f>
        <v>2643440</v>
      </c>
      <c r="U1738">
        <f t="shared" si="548"/>
        <v>1</v>
      </c>
      <c r="V1738">
        <f t="shared" si="549"/>
        <v>43</v>
      </c>
      <c r="W1738">
        <f>INDEX(Testing!$K$17:$K$23,FLOOR(('Frame Table'!T1738-($E$6*V1738)-($E$6*60*U1738))/'Frame Table'!$F$6,1)+1)</f>
        <v>25</v>
      </c>
      <c r="X1738">
        <f t="shared" si="542"/>
        <v>25</v>
      </c>
      <c r="Y1738">
        <f>INDEX(Testing!$N$17:$N$23,FLOOR(('Frame Table'!T1738-($E$6*V1738)-($E$6*60*U1738))/'Frame Table'!$F$6,1)+1)</f>
        <v>19</v>
      </c>
      <c r="AB1738">
        <f t="shared" si="539"/>
        <v>1730</v>
      </c>
      <c r="AC1738">
        <f t="shared" ref="AC1738:AC1801" si="555">AB1738*AD$6</f>
        <v>1650420</v>
      </c>
      <c r="AD1738">
        <f t="shared" si="550"/>
        <v>1</v>
      </c>
      <c r="AE1738">
        <f t="shared" si="551"/>
        <v>4</v>
      </c>
      <c r="AF1738">
        <f>INDEX(Testing!$K$17:$K$23,FLOOR(('Frame Table'!AC1738-($E$6*AE1738)-($E$6*60*AD1738))/'Frame Table'!$F$6,1)+1)</f>
        <v>48</v>
      </c>
      <c r="AG1738">
        <f t="shared" si="543"/>
        <v>46</v>
      </c>
      <c r="AH1738">
        <f>INDEX(Testing!$N$17:$N$23,FLOOR(('Frame Table'!AC1738-($E$6*AE1738)-($E$6*60*AD1738))/'Frame Table'!$F$6,1)+1)</f>
        <v>38</v>
      </c>
    </row>
    <row r="1739" spans="1:34" x14ac:dyDescent="0.25">
      <c r="A1739">
        <f t="shared" ref="A1739:A1802" si="556">A1738+1</f>
        <v>1731</v>
      </c>
      <c r="B1739">
        <f t="shared" si="552"/>
        <v>2203563</v>
      </c>
      <c r="C1739">
        <f t="shared" si="544"/>
        <v>1</v>
      </c>
      <c r="D1739">
        <f t="shared" si="545"/>
        <v>26</v>
      </c>
      <c r="E1739">
        <f>INDEX(Testing!$K$17:$K$23,FLOOR(('Frame Table'!B1739-($E$6*D1739)-($E$6*60*C1739))/'Frame Table'!$F$6,1)+1)</f>
        <v>0</v>
      </c>
      <c r="F1739">
        <f t="shared" si="540"/>
        <v>7</v>
      </c>
      <c r="G1739">
        <f>INDEX(Testing!$N$17:$N$23,FLOOR(('Frame Table'!B1739-($E$6*D1739)-($E$6*60*C1739))/'Frame Table'!$F$6,1)+1)</f>
        <v>0</v>
      </c>
      <c r="J1739">
        <f t="shared" ref="J1739:J1802" si="557">J1738+1</f>
        <v>1731</v>
      </c>
      <c r="K1739">
        <f t="shared" si="553"/>
        <v>1888521</v>
      </c>
      <c r="L1739">
        <f t="shared" si="546"/>
        <v>1</v>
      </c>
      <c r="M1739">
        <f t="shared" si="547"/>
        <v>13</v>
      </c>
      <c r="N1739">
        <f>INDEX(Testing!$K$17:$K$23,FLOOR(('Frame Table'!K1739-($E$6*M1739)-($E$6*60*L1739))/'Frame Table'!$F$6,1)+1)</f>
        <v>82</v>
      </c>
      <c r="O1739">
        <f t="shared" si="541"/>
        <v>77</v>
      </c>
      <c r="P1739">
        <f>INDEX(Testing!$N$17:$N$23,FLOOR(('Frame Table'!K1739-($E$6*M1739)-($E$6*60*L1739))/'Frame Table'!$F$6,1)+1)</f>
        <v>77</v>
      </c>
      <c r="S1739">
        <f t="shared" ref="S1739:S1802" si="558">S1738+1</f>
        <v>1731</v>
      </c>
      <c r="T1739">
        <f t="shared" si="554"/>
        <v>2644968</v>
      </c>
      <c r="U1739">
        <f t="shared" si="548"/>
        <v>1</v>
      </c>
      <c r="V1739">
        <f t="shared" si="549"/>
        <v>43</v>
      </c>
      <c r="W1739">
        <f>INDEX(Testing!$K$17:$K$23,FLOOR(('Frame Table'!T1739-($E$6*V1739)-($E$6*60*U1739))/'Frame Table'!$F$6,1)+1)</f>
        <v>25</v>
      </c>
      <c r="X1739">
        <f t="shared" si="542"/>
        <v>31</v>
      </c>
      <c r="Y1739">
        <f>INDEX(Testing!$N$17:$N$23,FLOOR(('Frame Table'!T1739-($E$6*V1739)-($E$6*60*U1739))/'Frame Table'!$F$6,1)+1)</f>
        <v>19</v>
      </c>
      <c r="AB1739">
        <f t="shared" ref="AB1739:AB1802" si="559">AB1738+1</f>
        <v>1731</v>
      </c>
      <c r="AC1739">
        <f t="shared" si="555"/>
        <v>1651374</v>
      </c>
      <c r="AD1739">
        <f t="shared" si="550"/>
        <v>1</v>
      </c>
      <c r="AE1739">
        <f t="shared" si="551"/>
        <v>4</v>
      </c>
      <c r="AF1739">
        <f>INDEX(Testing!$K$17:$K$23,FLOOR(('Frame Table'!AC1739-($E$6*AE1739)-($E$6*60*AD1739))/'Frame Table'!$F$6,1)+1)</f>
        <v>61</v>
      </c>
      <c r="AG1739">
        <f t="shared" si="543"/>
        <v>50</v>
      </c>
      <c r="AH1739">
        <f>INDEX(Testing!$N$17:$N$23,FLOOR(('Frame Table'!AC1739-($E$6*AE1739)-($E$6*60*AD1739))/'Frame Table'!$F$6,1)+1)</f>
        <v>58</v>
      </c>
    </row>
    <row r="1740" spans="1:34" x14ac:dyDescent="0.25">
      <c r="A1740">
        <f t="shared" si="556"/>
        <v>1732</v>
      </c>
      <c r="B1740">
        <f t="shared" si="552"/>
        <v>2204836</v>
      </c>
      <c r="C1740">
        <f t="shared" si="544"/>
        <v>1</v>
      </c>
      <c r="D1740">
        <f t="shared" si="545"/>
        <v>26</v>
      </c>
      <c r="E1740">
        <f>INDEX(Testing!$K$17:$K$23,FLOOR(('Frame Table'!B1740-($E$6*D1740)-($E$6*60*C1740))/'Frame Table'!$F$6,1)+1)</f>
        <v>0</v>
      </c>
      <c r="F1740">
        <f t="shared" si="540"/>
        <v>12</v>
      </c>
      <c r="G1740">
        <f>INDEX(Testing!$N$17:$N$23,FLOOR(('Frame Table'!B1740-($E$6*D1740)-($E$6*60*C1740))/'Frame Table'!$F$6,1)+1)</f>
        <v>0</v>
      </c>
      <c r="J1740">
        <f t="shared" si="557"/>
        <v>1732</v>
      </c>
      <c r="K1740">
        <f t="shared" si="553"/>
        <v>1889612</v>
      </c>
      <c r="L1740">
        <f t="shared" si="546"/>
        <v>1</v>
      </c>
      <c r="M1740">
        <f t="shared" si="547"/>
        <v>13</v>
      </c>
      <c r="N1740">
        <f>INDEX(Testing!$K$17:$K$23,FLOOR(('Frame Table'!K1740-($E$6*M1740)-($E$6*60*L1740))/'Frame Table'!$F$6,1)+1)</f>
        <v>97</v>
      </c>
      <c r="O1740">
        <f t="shared" si="541"/>
        <v>81</v>
      </c>
      <c r="P1740">
        <f>INDEX(Testing!$N$17:$N$23,FLOOR(('Frame Table'!K1740-($E$6*M1740)-($E$6*60*L1740))/'Frame Table'!$F$6,1)+1)</f>
        <v>96</v>
      </c>
      <c r="S1740">
        <f t="shared" si="558"/>
        <v>1732</v>
      </c>
      <c r="T1740">
        <f t="shared" si="554"/>
        <v>2646496</v>
      </c>
      <c r="U1740">
        <f t="shared" si="548"/>
        <v>1</v>
      </c>
      <c r="V1740">
        <f t="shared" si="549"/>
        <v>43</v>
      </c>
      <c r="W1740">
        <f>INDEX(Testing!$K$17:$K$23,FLOOR(('Frame Table'!T1740-($E$6*V1740)-($E$6*60*U1740))/'Frame Table'!$F$6,1)+1)</f>
        <v>48</v>
      </c>
      <c r="X1740">
        <f t="shared" si="542"/>
        <v>37</v>
      </c>
      <c r="Y1740">
        <f>INDEX(Testing!$N$17:$N$23,FLOOR(('Frame Table'!T1740-($E$6*V1740)-($E$6*60*U1740))/'Frame Table'!$F$6,1)+1)</f>
        <v>38</v>
      </c>
      <c r="AB1740">
        <f t="shared" si="559"/>
        <v>1732</v>
      </c>
      <c r="AC1740">
        <f t="shared" si="555"/>
        <v>1652328</v>
      </c>
      <c r="AD1740">
        <f t="shared" si="550"/>
        <v>1</v>
      </c>
      <c r="AE1740">
        <f t="shared" si="551"/>
        <v>4</v>
      </c>
      <c r="AF1740">
        <f>INDEX(Testing!$K$17:$K$23,FLOOR(('Frame Table'!AC1740-($E$6*AE1740)-($E$6*60*AD1740))/'Frame Table'!$F$6,1)+1)</f>
        <v>61</v>
      </c>
      <c r="AG1740">
        <f t="shared" si="543"/>
        <v>54</v>
      </c>
      <c r="AH1740">
        <f>INDEX(Testing!$N$17:$N$23,FLOOR(('Frame Table'!AC1740-($E$6*AE1740)-($E$6*60*AD1740))/'Frame Table'!$F$6,1)+1)</f>
        <v>58</v>
      </c>
    </row>
    <row r="1741" spans="1:34" x14ac:dyDescent="0.25">
      <c r="A1741">
        <f t="shared" si="556"/>
        <v>1733</v>
      </c>
      <c r="B1741">
        <f t="shared" si="552"/>
        <v>2206109</v>
      </c>
      <c r="C1741">
        <f t="shared" si="544"/>
        <v>1</v>
      </c>
      <c r="D1741">
        <f t="shared" si="545"/>
        <v>26</v>
      </c>
      <c r="E1741">
        <f>INDEX(Testing!$K$17:$K$23,FLOOR(('Frame Table'!B1741-($E$6*D1741)-($E$6*60*C1741))/'Frame Table'!$F$6,1)+1)</f>
        <v>25</v>
      </c>
      <c r="F1741">
        <f t="shared" si="540"/>
        <v>17</v>
      </c>
      <c r="G1741">
        <f>INDEX(Testing!$N$17:$N$23,FLOOR(('Frame Table'!B1741-($E$6*D1741)-($E$6*60*C1741))/'Frame Table'!$F$6,1)+1)</f>
        <v>19</v>
      </c>
      <c r="J1741">
        <f t="shared" si="557"/>
        <v>1733</v>
      </c>
      <c r="K1741">
        <f t="shared" si="553"/>
        <v>1890703</v>
      </c>
      <c r="L1741">
        <f t="shared" si="546"/>
        <v>1</v>
      </c>
      <c r="M1741">
        <f t="shared" si="547"/>
        <v>13</v>
      </c>
      <c r="N1741">
        <f>INDEX(Testing!$K$17:$K$23,FLOOR(('Frame Table'!K1741-($E$6*M1741)-($E$6*60*L1741))/'Frame Table'!$F$6,1)+1)</f>
        <v>97</v>
      </c>
      <c r="O1741">
        <f t="shared" si="541"/>
        <v>85</v>
      </c>
      <c r="P1741">
        <f>INDEX(Testing!$N$17:$N$23,FLOOR(('Frame Table'!K1741-($E$6*M1741)-($E$6*60*L1741))/'Frame Table'!$F$6,1)+1)</f>
        <v>96</v>
      </c>
      <c r="S1741">
        <f t="shared" si="558"/>
        <v>1733</v>
      </c>
      <c r="T1741">
        <f t="shared" si="554"/>
        <v>2648024</v>
      </c>
      <c r="U1741">
        <f t="shared" si="548"/>
        <v>1</v>
      </c>
      <c r="V1741">
        <f t="shared" si="549"/>
        <v>43</v>
      </c>
      <c r="W1741">
        <f>INDEX(Testing!$K$17:$K$23,FLOOR(('Frame Table'!T1741-($E$6*V1741)-($E$6*60*U1741))/'Frame Table'!$F$6,1)+1)</f>
        <v>48</v>
      </c>
      <c r="X1741">
        <f t="shared" si="542"/>
        <v>43</v>
      </c>
      <c r="Y1741">
        <f>INDEX(Testing!$N$17:$N$23,FLOOR(('Frame Table'!T1741-($E$6*V1741)-($E$6*60*U1741))/'Frame Table'!$F$6,1)+1)</f>
        <v>38</v>
      </c>
      <c r="AB1741">
        <f t="shared" si="559"/>
        <v>1733</v>
      </c>
      <c r="AC1741">
        <f t="shared" si="555"/>
        <v>1653282</v>
      </c>
      <c r="AD1741">
        <f t="shared" si="550"/>
        <v>1</v>
      </c>
      <c r="AE1741">
        <f t="shared" si="551"/>
        <v>4</v>
      </c>
      <c r="AF1741">
        <f>INDEX(Testing!$K$17:$K$23,FLOOR(('Frame Table'!AC1741-($E$6*AE1741)-($E$6*60*AD1741))/'Frame Table'!$F$6,1)+1)</f>
        <v>61</v>
      </c>
      <c r="AG1741">
        <f t="shared" si="543"/>
        <v>58</v>
      </c>
      <c r="AH1741">
        <f>INDEX(Testing!$N$17:$N$23,FLOOR(('Frame Table'!AC1741-($E$6*AE1741)-($E$6*60*AD1741))/'Frame Table'!$F$6,1)+1)</f>
        <v>58</v>
      </c>
    </row>
    <row r="1742" spans="1:34" x14ac:dyDescent="0.25">
      <c r="A1742">
        <f t="shared" si="556"/>
        <v>1734</v>
      </c>
      <c r="B1742">
        <f t="shared" si="552"/>
        <v>2207382</v>
      </c>
      <c r="C1742">
        <f t="shared" si="544"/>
        <v>1</v>
      </c>
      <c r="D1742">
        <f t="shared" si="545"/>
        <v>26</v>
      </c>
      <c r="E1742">
        <f>INDEX(Testing!$K$17:$K$23,FLOOR(('Frame Table'!B1742-($E$6*D1742)-($E$6*60*C1742))/'Frame Table'!$F$6,1)+1)</f>
        <v>25</v>
      </c>
      <c r="F1742">
        <f t="shared" si="540"/>
        <v>22</v>
      </c>
      <c r="G1742">
        <f>INDEX(Testing!$N$17:$N$23,FLOOR(('Frame Table'!B1742-($E$6*D1742)-($E$6*60*C1742))/'Frame Table'!$F$6,1)+1)</f>
        <v>19</v>
      </c>
      <c r="J1742">
        <f t="shared" si="557"/>
        <v>1734</v>
      </c>
      <c r="K1742">
        <f t="shared" si="553"/>
        <v>1891794</v>
      </c>
      <c r="L1742">
        <f t="shared" si="546"/>
        <v>1</v>
      </c>
      <c r="M1742">
        <f t="shared" si="547"/>
        <v>13</v>
      </c>
      <c r="N1742">
        <f>INDEX(Testing!$K$17:$K$23,FLOOR(('Frame Table'!K1742-($E$6*M1742)-($E$6*60*L1742))/'Frame Table'!$F$6,1)+1)</f>
        <v>97</v>
      </c>
      <c r="O1742">
        <f t="shared" si="541"/>
        <v>89</v>
      </c>
      <c r="P1742">
        <f>INDEX(Testing!$N$17:$N$23,FLOOR(('Frame Table'!K1742-($E$6*M1742)-($E$6*60*L1742))/'Frame Table'!$F$6,1)+1)</f>
        <v>96</v>
      </c>
      <c r="S1742">
        <f t="shared" si="558"/>
        <v>1734</v>
      </c>
      <c r="T1742">
        <f t="shared" si="554"/>
        <v>2649552</v>
      </c>
      <c r="U1742">
        <f t="shared" si="548"/>
        <v>1</v>
      </c>
      <c r="V1742">
        <f t="shared" si="549"/>
        <v>43</v>
      </c>
      <c r="W1742">
        <f>INDEX(Testing!$K$17:$K$23,FLOOR(('Frame Table'!T1742-($E$6*V1742)-($E$6*60*U1742))/'Frame Table'!$F$6,1)+1)</f>
        <v>61</v>
      </c>
      <c r="X1742">
        <f t="shared" si="542"/>
        <v>49</v>
      </c>
      <c r="Y1742">
        <f>INDEX(Testing!$N$17:$N$23,FLOOR(('Frame Table'!T1742-($E$6*V1742)-($E$6*60*U1742))/'Frame Table'!$F$6,1)+1)</f>
        <v>58</v>
      </c>
      <c r="AB1742">
        <f t="shared" si="559"/>
        <v>1734</v>
      </c>
      <c r="AC1742">
        <f t="shared" si="555"/>
        <v>1654236</v>
      </c>
      <c r="AD1742">
        <f t="shared" si="550"/>
        <v>1</v>
      </c>
      <c r="AE1742">
        <f t="shared" si="551"/>
        <v>4</v>
      </c>
      <c r="AF1742">
        <f>INDEX(Testing!$K$17:$K$23,FLOOR(('Frame Table'!AC1742-($E$6*AE1742)-($E$6*60*AD1742))/'Frame Table'!$F$6,1)+1)</f>
        <v>61</v>
      </c>
      <c r="AG1742">
        <f t="shared" si="543"/>
        <v>61</v>
      </c>
      <c r="AH1742">
        <f>INDEX(Testing!$N$17:$N$23,FLOOR(('Frame Table'!AC1742-($E$6*AE1742)-($E$6*60*AD1742))/'Frame Table'!$F$6,1)+1)</f>
        <v>58</v>
      </c>
    </row>
    <row r="1743" spans="1:34" x14ac:dyDescent="0.25">
      <c r="A1743">
        <f t="shared" si="556"/>
        <v>1735</v>
      </c>
      <c r="B1743">
        <f t="shared" si="552"/>
        <v>2208655</v>
      </c>
      <c r="C1743">
        <f t="shared" si="544"/>
        <v>1</v>
      </c>
      <c r="D1743">
        <f t="shared" si="545"/>
        <v>26</v>
      </c>
      <c r="E1743">
        <f>INDEX(Testing!$K$17:$K$23,FLOOR(('Frame Table'!B1743-($E$6*D1743)-($E$6*60*C1743))/'Frame Table'!$F$6,1)+1)</f>
        <v>25</v>
      </c>
      <c r="F1743">
        <f t="shared" si="540"/>
        <v>27</v>
      </c>
      <c r="G1743">
        <f>INDEX(Testing!$N$17:$N$23,FLOOR(('Frame Table'!B1743-($E$6*D1743)-($E$6*60*C1743))/'Frame Table'!$F$6,1)+1)</f>
        <v>19</v>
      </c>
      <c r="J1743">
        <f t="shared" si="557"/>
        <v>1735</v>
      </c>
      <c r="K1743">
        <f t="shared" si="553"/>
        <v>1892885</v>
      </c>
      <c r="L1743">
        <f t="shared" si="546"/>
        <v>1</v>
      </c>
      <c r="M1743">
        <f t="shared" si="547"/>
        <v>13</v>
      </c>
      <c r="N1743">
        <f>INDEX(Testing!$K$17:$K$23,FLOOR(('Frame Table'!K1743-($E$6*M1743)-($E$6*60*L1743))/'Frame Table'!$F$6,1)+1)</f>
        <v>97</v>
      </c>
      <c r="O1743">
        <f t="shared" si="541"/>
        <v>94</v>
      </c>
      <c r="P1743">
        <f>INDEX(Testing!$N$17:$N$23,FLOOR(('Frame Table'!K1743-($E$6*M1743)-($E$6*60*L1743))/'Frame Table'!$F$6,1)+1)</f>
        <v>96</v>
      </c>
      <c r="S1743">
        <f t="shared" si="558"/>
        <v>1735</v>
      </c>
      <c r="T1743">
        <f t="shared" si="554"/>
        <v>2651080</v>
      </c>
      <c r="U1743">
        <f t="shared" si="548"/>
        <v>1</v>
      </c>
      <c r="V1743">
        <f t="shared" si="549"/>
        <v>43</v>
      </c>
      <c r="W1743">
        <f>INDEX(Testing!$K$17:$K$23,FLOOR(('Frame Table'!T1743-($E$6*V1743)-($E$6*60*U1743))/'Frame Table'!$F$6,1)+1)</f>
        <v>61</v>
      </c>
      <c r="X1743">
        <f t="shared" si="542"/>
        <v>55</v>
      </c>
      <c r="Y1743">
        <f>INDEX(Testing!$N$17:$N$23,FLOOR(('Frame Table'!T1743-($E$6*V1743)-($E$6*60*U1743))/'Frame Table'!$F$6,1)+1)</f>
        <v>58</v>
      </c>
      <c r="AB1743">
        <f t="shared" si="559"/>
        <v>1735</v>
      </c>
      <c r="AC1743">
        <f t="shared" si="555"/>
        <v>1655190</v>
      </c>
      <c r="AD1743">
        <f t="shared" si="550"/>
        <v>1</v>
      </c>
      <c r="AE1743">
        <f t="shared" si="551"/>
        <v>4</v>
      </c>
      <c r="AF1743">
        <f>INDEX(Testing!$K$17:$K$23,FLOOR(('Frame Table'!AC1743-($E$6*AE1743)-($E$6*60*AD1743))/'Frame Table'!$F$6,1)+1)</f>
        <v>82</v>
      </c>
      <c r="AG1743">
        <f t="shared" si="543"/>
        <v>65</v>
      </c>
      <c r="AH1743">
        <f>INDEX(Testing!$N$17:$N$23,FLOOR(('Frame Table'!AC1743-($E$6*AE1743)-($E$6*60*AD1743))/'Frame Table'!$F$6,1)+1)</f>
        <v>77</v>
      </c>
    </row>
    <row r="1744" spans="1:34" x14ac:dyDescent="0.25">
      <c r="A1744">
        <f t="shared" si="556"/>
        <v>1736</v>
      </c>
      <c r="B1744">
        <f t="shared" si="552"/>
        <v>2209928</v>
      </c>
      <c r="C1744">
        <f t="shared" si="544"/>
        <v>1</v>
      </c>
      <c r="D1744">
        <f t="shared" si="545"/>
        <v>26</v>
      </c>
      <c r="E1744">
        <f>INDEX(Testing!$K$17:$K$23,FLOOR(('Frame Table'!B1744-($E$6*D1744)-($E$6*60*C1744))/'Frame Table'!$F$6,1)+1)</f>
        <v>48</v>
      </c>
      <c r="F1744">
        <f t="shared" si="540"/>
        <v>32</v>
      </c>
      <c r="G1744">
        <f>INDEX(Testing!$N$17:$N$23,FLOOR(('Frame Table'!B1744-($E$6*D1744)-($E$6*60*C1744))/'Frame Table'!$F$6,1)+1)</f>
        <v>38</v>
      </c>
      <c r="J1744">
        <f t="shared" si="557"/>
        <v>1736</v>
      </c>
      <c r="K1744">
        <f t="shared" si="553"/>
        <v>1893976</v>
      </c>
      <c r="L1744">
        <f t="shared" si="546"/>
        <v>1</v>
      </c>
      <c r="M1744">
        <f t="shared" si="547"/>
        <v>13</v>
      </c>
      <c r="N1744">
        <f>INDEX(Testing!$K$17:$K$23,FLOOR(('Frame Table'!K1744-($E$6*M1744)-($E$6*60*L1744))/'Frame Table'!$F$6,1)+1)</f>
        <v>99</v>
      </c>
      <c r="O1744">
        <f t="shared" si="541"/>
        <v>98</v>
      </c>
      <c r="P1744">
        <f>INDEX(Testing!$N$17:$N$23,FLOOR(('Frame Table'!K1744-($E$6*M1744)-($E$6*60*L1744))/'Frame Table'!$F$6,1)+1)</f>
        <v>99</v>
      </c>
      <c r="S1744">
        <f t="shared" si="558"/>
        <v>1736</v>
      </c>
      <c r="T1744">
        <f t="shared" si="554"/>
        <v>2652608</v>
      </c>
      <c r="U1744">
        <f t="shared" si="548"/>
        <v>1</v>
      </c>
      <c r="V1744">
        <f t="shared" si="549"/>
        <v>43</v>
      </c>
      <c r="W1744">
        <f>INDEX(Testing!$K$17:$K$23,FLOOR(('Frame Table'!T1744-($E$6*V1744)-($E$6*60*U1744))/'Frame Table'!$F$6,1)+1)</f>
        <v>61</v>
      </c>
      <c r="X1744">
        <f t="shared" si="542"/>
        <v>61</v>
      </c>
      <c r="Y1744">
        <f>INDEX(Testing!$N$17:$N$23,FLOOR(('Frame Table'!T1744-($E$6*V1744)-($E$6*60*U1744))/'Frame Table'!$F$6,1)+1)</f>
        <v>58</v>
      </c>
      <c r="AB1744">
        <f t="shared" si="559"/>
        <v>1736</v>
      </c>
      <c r="AC1744">
        <f t="shared" si="555"/>
        <v>1656144</v>
      </c>
      <c r="AD1744">
        <f t="shared" si="550"/>
        <v>1</v>
      </c>
      <c r="AE1744">
        <f t="shared" si="551"/>
        <v>4</v>
      </c>
      <c r="AF1744">
        <f>INDEX(Testing!$K$17:$K$23,FLOOR(('Frame Table'!AC1744-($E$6*AE1744)-($E$6*60*AD1744))/'Frame Table'!$F$6,1)+1)</f>
        <v>82</v>
      </c>
      <c r="AG1744">
        <f t="shared" si="543"/>
        <v>69</v>
      </c>
      <c r="AH1744">
        <f>INDEX(Testing!$N$17:$N$23,FLOOR(('Frame Table'!AC1744-($E$6*AE1744)-($E$6*60*AD1744))/'Frame Table'!$F$6,1)+1)</f>
        <v>77</v>
      </c>
    </row>
    <row r="1745" spans="1:34" x14ac:dyDescent="0.25">
      <c r="A1745">
        <f t="shared" si="556"/>
        <v>1737</v>
      </c>
      <c r="B1745">
        <f t="shared" si="552"/>
        <v>2211201</v>
      </c>
      <c r="C1745">
        <f t="shared" si="544"/>
        <v>1</v>
      </c>
      <c r="D1745">
        <f t="shared" si="545"/>
        <v>26</v>
      </c>
      <c r="E1745">
        <f>INDEX(Testing!$K$17:$K$23,FLOOR(('Frame Table'!B1745-($E$6*D1745)-($E$6*60*C1745))/'Frame Table'!$F$6,1)+1)</f>
        <v>48</v>
      </c>
      <c r="F1745">
        <f t="shared" si="540"/>
        <v>37</v>
      </c>
      <c r="G1745">
        <f>INDEX(Testing!$N$17:$N$23,FLOOR(('Frame Table'!B1745-($E$6*D1745)-($E$6*60*C1745))/'Frame Table'!$F$6,1)+1)</f>
        <v>38</v>
      </c>
      <c r="J1745">
        <f t="shared" si="557"/>
        <v>1737</v>
      </c>
      <c r="K1745">
        <f t="shared" si="553"/>
        <v>1895067</v>
      </c>
      <c r="L1745">
        <f t="shared" si="546"/>
        <v>1</v>
      </c>
      <c r="M1745">
        <f t="shared" si="547"/>
        <v>14</v>
      </c>
      <c r="N1745">
        <f>INDEX(Testing!$K$17:$K$23,FLOOR(('Frame Table'!K1745-($E$6*M1745)-($E$6*60*L1745))/'Frame Table'!$F$6,1)+1)</f>
        <v>0</v>
      </c>
      <c r="O1745">
        <f t="shared" si="541"/>
        <v>2</v>
      </c>
      <c r="P1745">
        <f>INDEX(Testing!$N$17:$N$23,FLOOR(('Frame Table'!K1745-($E$6*M1745)-($E$6*60*L1745))/'Frame Table'!$F$6,1)+1)</f>
        <v>0</v>
      </c>
      <c r="S1745">
        <f t="shared" si="558"/>
        <v>1737</v>
      </c>
      <c r="T1745">
        <f t="shared" si="554"/>
        <v>2654136</v>
      </c>
      <c r="U1745">
        <f t="shared" si="548"/>
        <v>1</v>
      </c>
      <c r="V1745">
        <f t="shared" si="549"/>
        <v>43</v>
      </c>
      <c r="W1745">
        <f>INDEX(Testing!$K$17:$K$23,FLOOR(('Frame Table'!T1745-($E$6*V1745)-($E$6*60*U1745))/'Frame Table'!$F$6,1)+1)</f>
        <v>82</v>
      </c>
      <c r="X1745">
        <f t="shared" si="542"/>
        <v>67</v>
      </c>
      <c r="Y1745">
        <f>INDEX(Testing!$N$17:$N$23,FLOOR(('Frame Table'!T1745-($E$6*V1745)-($E$6*60*U1745))/'Frame Table'!$F$6,1)+1)</f>
        <v>77</v>
      </c>
      <c r="AB1745">
        <f t="shared" si="559"/>
        <v>1737</v>
      </c>
      <c r="AC1745">
        <f t="shared" si="555"/>
        <v>1657098</v>
      </c>
      <c r="AD1745">
        <f t="shared" si="550"/>
        <v>1</v>
      </c>
      <c r="AE1745">
        <f t="shared" si="551"/>
        <v>4</v>
      </c>
      <c r="AF1745">
        <f>INDEX(Testing!$K$17:$K$23,FLOOR(('Frame Table'!AC1745-($E$6*AE1745)-($E$6*60*AD1745))/'Frame Table'!$F$6,1)+1)</f>
        <v>82</v>
      </c>
      <c r="AG1745">
        <f t="shared" si="543"/>
        <v>73</v>
      </c>
      <c r="AH1745">
        <f>INDEX(Testing!$N$17:$N$23,FLOOR(('Frame Table'!AC1745-($E$6*AE1745)-($E$6*60*AD1745))/'Frame Table'!$F$6,1)+1)</f>
        <v>77</v>
      </c>
    </row>
    <row r="1746" spans="1:34" x14ac:dyDescent="0.25">
      <c r="A1746">
        <f t="shared" si="556"/>
        <v>1738</v>
      </c>
      <c r="B1746">
        <f t="shared" si="552"/>
        <v>2212474</v>
      </c>
      <c r="C1746">
        <f t="shared" si="544"/>
        <v>1</v>
      </c>
      <c r="D1746">
        <f t="shared" si="545"/>
        <v>26</v>
      </c>
      <c r="E1746">
        <f>INDEX(Testing!$K$17:$K$23,FLOOR(('Frame Table'!B1746-($E$6*D1746)-($E$6*60*C1746))/'Frame Table'!$F$6,1)+1)</f>
        <v>48</v>
      </c>
      <c r="F1746">
        <f t="shared" si="540"/>
        <v>42</v>
      </c>
      <c r="G1746">
        <f>INDEX(Testing!$N$17:$N$23,FLOOR(('Frame Table'!B1746-($E$6*D1746)-($E$6*60*C1746))/'Frame Table'!$F$6,1)+1)</f>
        <v>38</v>
      </c>
      <c r="J1746">
        <f t="shared" si="557"/>
        <v>1738</v>
      </c>
      <c r="K1746">
        <f t="shared" si="553"/>
        <v>1896158</v>
      </c>
      <c r="L1746">
        <f t="shared" si="546"/>
        <v>1</v>
      </c>
      <c r="M1746">
        <f t="shared" si="547"/>
        <v>14</v>
      </c>
      <c r="N1746">
        <f>INDEX(Testing!$K$17:$K$23,FLOOR(('Frame Table'!K1746-($E$6*M1746)-($E$6*60*L1746))/'Frame Table'!$F$6,1)+1)</f>
        <v>0</v>
      </c>
      <c r="O1746">
        <f t="shared" si="541"/>
        <v>6</v>
      </c>
      <c r="P1746">
        <f>INDEX(Testing!$N$17:$N$23,FLOOR(('Frame Table'!K1746-($E$6*M1746)-($E$6*60*L1746))/'Frame Table'!$F$6,1)+1)</f>
        <v>0</v>
      </c>
      <c r="S1746">
        <f t="shared" si="558"/>
        <v>1738</v>
      </c>
      <c r="T1746">
        <f t="shared" si="554"/>
        <v>2655664</v>
      </c>
      <c r="U1746">
        <f t="shared" si="548"/>
        <v>1</v>
      </c>
      <c r="V1746">
        <f t="shared" si="549"/>
        <v>43</v>
      </c>
      <c r="W1746">
        <f>INDEX(Testing!$K$17:$K$23,FLOOR(('Frame Table'!T1746-($E$6*V1746)-($E$6*60*U1746))/'Frame Table'!$F$6,1)+1)</f>
        <v>82</v>
      </c>
      <c r="X1746">
        <f t="shared" si="542"/>
        <v>73</v>
      </c>
      <c r="Y1746">
        <f>INDEX(Testing!$N$17:$N$23,FLOOR(('Frame Table'!T1746-($E$6*V1746)-($E$6*60*U1746))/'Frame Table'!$F$6,1)+1)</f>
        <v>77</v>
      </c>
      <c r="AB1746">
        <f t="shared" si="559"/>
        <v>1738</v>
      </c>
      <c r="AC1746">
        <f t="shared" si="555"/>
        <v>1658052</v>
      </c>
      <c r="AD1746">
        <f t="shared" si="550"/>
        <v>1</v>
      </c>
      <c r="AE1746">
        <f t="shared" si="551"/>
        <v>4</v>
      </c>
      <c r="AF1746">
        <f>INDEX(Testing!$K$17:$K$23,FLOOR(('Frame Table'!AC1746-($E$6*AE1746)-($E$6*60*AD1746))/'Frame Table'!$F$6,1)+1)</f>
        <v>82</v>
      </c>
      <c r="AG1746">
        <f t="shared" si="543"/>
        <v>76</v>
      </c>
      <c r="AH1746">
        <f>INDEX(Testing!$N$17:$N$23,FLOOR(('Frame Table'!AC1746-($E$6*AE1746)-($E$6*60*AD1746))/'Frame Table'!$F$6,1)+1)</f>
        <v>77</v>
      </c>
    </row>
    <row r="1747" spans="1:34" x14ac:dyDescent="0.25">
      <c r="A1747">
        <f t="shared" si="556"/>
        <v>1739</v>
      </c>
      <c r="B1747">
        <f t="shared" si="552"/>
        <v>2213747</v>
      </c>
      <c r="C1747">
        <f t="shared" si="544"/>
        <v>1</v>
      </c>
      <c r="D1747">
        <f t="shared" si="545"/>
        <v>26</v>
      </c>
      <c r="E1747">
        <f>INDEX(Testing!$K$17:$K$23,FLOOR(('Frame Table'!B1747-($E$6*D1747)-($E$6*60*C1747))/'Frame Table'!$F$6,1)+1)</f>
        <v>48</v>
      </c>
      <c r="F1747">
        <f t="shared" si="540"/>
        <v>47</v>
      </c>
      <c r="G1747">
        <f>INDEX(Testing!$N$17:$N$23,FLOOR(('Frame Table'!B1747-($E$6*D1747)-($E$6*60*C1747))/'Frame Table'!$F$6,1)+1)</f>
        <v>38</v>
      </c>
      <c r="J1747">
        <f t="shared" si="557"/>
        <v>1739</v>
      </c>
      <c r="K1747">
        <f t="shared" si="553"/>
        <v>1897249</v>
      </c>
      <c r="L1747">
        <f t="shared" si="546"/>
        <v>1</v>
      </c>
      <c r="M1747">
        <f t="shared" si="547"/>
        <v>14</v>
      </c>
      <c r="N1747">
        <f>INDEX(Testing!$K$17:$K$23,FLOOR(('Frame Table'!K1747-($E$6*M1747)-($E$6*60*L1747))/'Frame Table'!$F$6,1)+1)</f>
        <v>0</v>
      </c>
      <c r="O1747">
        <f t="shared" si="541"/>
        <v>11</v>
      </c>
      <c r="P1747">
        <f>INDEX(Testing!$N$17:$N$23,FLOOR(('Frame Table'!K1747-($E$6*M1747)-($E$6*60*L1747))/'Frame Table'!$F$6,1)+1)</f>
        <v>0</v>
      </c>
      <c r="S1747">
        <f t="shared" si="558"/>
        <v>1739</v>
      </c>
      <c r="T1747">
        <f t="shared" si="554"/>
        <v>2657192</v>
      </c>
      <c r="U1747">
        <f t="shared" si="548"/>
        <v>1</v>
      </c>
      <c r="V1747">
        <f t="shared" si="549"/>
        <v>43</v>
      </c>
      <c r="W1747">
        <f>INDEX(Testing!$K$17:$K$23,FLOOR(('Frame Table'!T1747-($E$6*V1747)-($E$6*60*U1747))/'Frame Table'!$F$6,1)+1)</f>
        <v>82</v>
      </c>
      <c r="X1747">
        <f t="shared" si="542"/>
        <v>79</v>
      </c>
      <c r="Y1747">
        <f>INDEX(Testing!$N$17:$N$23,FLOOR(('Frame Table'!T1747-($E$6*V1747)-($E$6*60*U1747))/'Frame Table'!$F$6,1)+1)</f>
        <v>77</v>
      </c>
      <c r="AB1747">
        <f t="shared" si="559"/>
        <v>1739</v>
      </c>
      <c r="AC1747">
        <f t="shared" si="555"/>
        <v>1659006</v>
      </c>
      <c r="AD1747">
        <f t="shared" si="550"/>
        <v>1</v>
      </c>
      <c r="AE1747">
        <f t="shared" si="551"/>
        <v>4</v>
      </c>
      <c r="AF1747">
        <f>INDEX(Testing!$K$17:$K$23,FLOOR(('Frame Table'!AC1747-($E$6*AE1747)-($E$6*60*AD1747))/'Frame Table'!$F$6,1)+1)</f>
        <v>97</v>
      </c>
      <c r="AG1747">
        <f t="shared" si="543"/>
        <v>80</v>
      </c>
      <c r="AH1747">
        <f>INDEX(Testing!$N$17:$N$23,FLOOR(('Frame Table'!AC1747-($E$6*AE1747)-($E$6*60*AD1747))/'Frame Table'!$F$6,1)+1)</f>
        <v>96</v>
      </c>
    </row>
    <row r="1748" spans="1:34" x14ac:dyDescent="0.25">
      <c r="A1748">
        <f t="shared" si="556"/>
        <v>1740</v>
      </c>
      <c r="B1748">
        <f t="shared" si="552"/>
        <v>2215020</v>
      </c>
      <c r="C1748">
        <f t="shared" si="544"/>
        <v>1</v>
      </c>
      <c r="D1748">
        <f t="shared" si="545"/>
        <v>26</v>
      </c>
      <c r="E1748">
        <f>INDEX(Testing!$K$17:$K$23,FLOOR(('Frame Table'!B1748-($E$6*D1748)-($E$6*60*C1748))/'Frame Table'!$F$6,1)+1)</f>
        <v>61</v>
      </c>
      <c r="F1748">
        <f t="shared" si="540"/>
        <v>52</v>
      </c>
      <c r="G1748">
        <f>INDEX(Testing!$N$17:$N$23,FLOOR(('Frame Table'!B1748-($E$6*D1748)-($E$6*60*C1748))/'Frame Table'!$F$6,1)+1)</f>
        <v>58</v>
      </c>
      <c r="J1748">
        <f t="shared" si="557"/>
        <v>1740</v>
      </c>
      <c r="K1748">
        <f t="shared" si="553"/>
        <v>1898340</v>
      </c>
      <c r="L1748">
        <f t="shared" si="546"/>
        <v>1</v>
      </c>
      <c r="M1748">
        <f t="shared" si="547"/>
        <v>14</v>
      </c>
      <c r="N1748">
        <f>INDEX(Testing!$K$17:$K$23,FLOOR(('Frame Table'!K1748-($E$6*M1748)-($E$6*60*L1748))/'Frame Table'!$F$6,1)+1)</f>
        <v>0</v>
      </c>
      <c r="O1748">
        <f t="shared" si="541"/>
        <v>15</v>
      </c>
      <c r="P1748">
        <f>INDEX(Testing!$N$17:$N$23,FLOOR(('Frame Table'!K1748-($E$6*M1748)-($E$6*60*L1748))/'Frame Table'!$F$6,1)+1)</f>
        <v>0</v>
      </c>
      <c r="S1748">
        <f t="shared" si="558"/>
        <v>1740</v>
      </c>
      <c r="T1748">
        <f t="shared" si="554"/>
        <v>2658720</v>
      </c>
      <c r="U1748">
        <f t="shared" si="548"/>
        <v>1</v>
      </c>
      <c r="V1748">
        <f t="shared" si="549"/>
        <v>43</v>
      </c>
      <c r="W1748">
        <f>INDEX(Testing!$K$17:$K$23,FLOOR(('Frame Table'!T1748-($E$6*V1748)-($E$6*60*U1748))/'Frame Table'!$F$6,1)+1)</f>
        <v>97</v>
      </c>
      <c r="X1748">
        <f t="shared" si="542"/>
        <v>85</v>
      </c>
      <c r="Y1748">
        <f>INDEX(Testing!$N$17:$N$23,FLOOR(('Frame Table'!T1748-($E$6*V1748)-($E$6*60*U1748))/'Frame Table'!$F$6,1)+1)</f>
        <v>96</v>
      </c>
      <c r="AB1748">
        <f t="shared" si="559"/>
        <v>1740</v>
      </c>
      <c r="AC1748">
        <f t="shared" si="555"/>
        <v>1659960</v>
      </c>
      <c r="AD1748">
        <f t="shared" si="550"/>
        <v>1</v>
      </c>
      <c r="AE1748">
        <f t="shared" si="551"/>
        <v>4</v>
      </c>
      <c r="AF1748">
        <f>INDEX(Testing!$K$17:$K$23,FLOOR(('Frame Table'!AC1748-($E$6*AE1748)-($E$6*60*AD1748))/'Frame Table'!$F$6,1)+1)</f>
        <v>97</v>
      </c>
      <c r="AG1748">
        <f t="shared" si="543"/>
        <v>84</v>
      </c>
      <c r="AH1748">
        <f>INDEX(Testing!$N$17:$N$23,FLOOR(('Frame Table'!AC1748-($E$6*AE1748)-($E$6*60*AD1748))/'Frame Table'!$F$6,1)+1)</f>
        <v>96</v>
      </c>
    </row>
    <row r="1749" spans="1:34" x14ac:dyDescent="0.25">
      <c r="A1749">
        <f t="shared" si="556"/>
        <v>1741</v>
      </c>
      <c r="B1749">
        <f t="shared" si="552"/>
        <v>2216293</v>
      </c>
      <c r="C1749">
        <f t="shared" si="544"/>
        <v>1</v>
      </c>
      <c r="D1749">
        <f t="shared" si="545"/>
        <v>26</v>
      </c>
      <c r="E1749">
        <f>INDEX(Testing!$K$17:$K$23,FLOOR(('Frame Table'!B1749-($E$6*D1749)-($E$6*60*C1749))/'Frame Table'!$F$6,1)+1)</f>
        <v>61</v>
      </c>
      <c r="F1749">
        <f t="shared" si="540"/>
        <v>57</v>
      </c>
      <c r="G1749">
        <f>INDEX(Testing!$N$17:$N$23,FLOOR(('Frame Table'!B1749-($E$6*D1749)-($E$6*60*C1749))/'Frame Table'!$F$6,1)+1)</f>
        <v>58</v>
      </c>
      <c r="J1749">
        <f t="shared" si="557"/>
        <v>1741</v>
      </c>
      <c r="K1749">
        <f t="shared" si="553"/>
        <v>1899431</v>
      </c>
      <c r="L1749">
        <f t="shared" si="546"/>
        <v>1</v>
      </c>
      <c r="M1749">
        <f t="shared" si="547"/>
        <v>14</v>
      </c>
      <c r="N1749">
        <f>INDEX(Testing!$K$17:$K$23,FLOOR(('Frame Table'!K1749-($E$6*M1749)-($E$6*60*L1749))/'Frame Table'!$F$6,1)+1)</f>
        <v>25</v>
      </c>
      <c r="O1749">
        <f t="shared" si="541"/>
        <v>19</v>
      </c>
      <c r="P1749">
        <f>INDEX(Testing!$N$17:$N$23,FLOOR(('Frame Table'!K1749-($E$6*M1749)-($E$6*60*L1749))/'Frame Table'!$F$6,1)+1)</f>
        <v>19</v>
      </c>
      <c r="S1749">
        <f t="shared" si="558"/>
        <v>1741</v>
      </c>
      <c r="T1749">
        <f t="shared" si="554"/>
        <v>2660248</v>
      </c>
      <c r="U1749">
        <f t="shared" si="548"/>
        <v>1</v>
      </c>
      <c r="V1749">
        <f t="shared" si="549"/>
        <v>43</v>
      </c>
      <c r="W1749">
        <f>INDEX(Testing!$K$17:$K$23,FLOOR(('Frame Table'!T1749-($E$6*V1749)-($E$6*60*U1749))/'Frame Table'!$F$6,1)+1)</f>
        <v>97</v>
      </c>
      <c r="X1749">
        <f t="shared" si="542"/>
        <v>91</v>
      </c>
      <c r="Y1749">
        <f>INDEX(Testing!$N$17:$N$23,FLOOR(('Frame Table'!T1749-($E$6*V1749)-($E$6*60*U1749))/'Frame Table'!$F$6,1)+1)</f>
        <v>96</v>
      </c>
      <c r="AB1749">
        <f t="shared" si="559"/>
        <v>1741</v>
      </c>
      <c r="AC1749">
        <f t="shared" si="555"/>
        <v>1660914</v>
      </c>
      <c r="AD1749">
        <f t="shared" si="550"/>
        <v>1</v>
      </c>
      <c r="AE1749">
        <f t="shared" si="551"/>
        <v>4</v>
      </c>
      <c r="AF1749">
        <f>INDEX(Testing!$K$17:$K$23,FLOOR(('Frame Table'!AC1749-($E$6*AE1749)-($E$6*60*AD1749))/'Frame Table'!$F$6,1)+1)</f>
        <v>97</v>
      </c>
      <c r="AG1749">
        <f t="shared" si="543"/>
        <v>87</v>
      </c>
      <c r="AH1749">
        <f>INDEX(Testing!$N$17:$N$23,FLOOR(('Frame Table'!AC1749-($E$6*AE1749)-($E$6*60*AD1749))/'Frame Table'!$F$6,1)+1)</f>
        <v>96</v>
      </c>
    </row>
    <row r="1750" spans="1:34" x14ac:dyDescent="0.25">
      <c r="A1750">
        <f t="shared" si="556"/>
        <v>1742</v>
      </c>
      <c r="B1750">
        <f t="shared" si="552"/>
        <v>2217566</v>
      </c>
      <c r="C1750">
        <f t="shared" si="544"/>
        <v>1</v>
      </c>
      <c r="D1750">
        <f t="shared" si="545"/>
        <v>26</v>
      </c>
      <c r="E1750">
        <f>INDEX(Testing!$K$17:$K$23,FLOOR(('Frame Table'!B1750-($E$6*D1750)-($E$6*60*C1750))/'Frame Table'!$F$6,1)+1)</f>
        <v>61</v>
      </c>
      <c r="F1750">
        <f t="shared" si="540"/>
        <v>62</v>
      </c>
      <c r="G1750">
        <f>INDEX(Testing!$N$17:$N$23,FLOOR(('Frame Table'!B1750-($E$6*D1750)-($E$6*60*C1750))/'Frame Table'!$F$6,1)+1)</f>
        <v>58</v>
      </c>
      <c r="J1750">
        <f t="shared" si="557"/>
        <v>1742</v>
      </c>
      <c r="K1750">
        <f t="shared" si="553"/>
        <v>1900522</v>
      </c>
      <c r="L1750">
        <f t="shared" si="546"/>
        <v>1</v>
      </c>
      <c r="M1750">
        <f t="shared" si="547"/>
        <v>14</v>
      </c>
      <c r="N1750">
        <f>INDEX(Testing!$K$17:$K$23,FLOOR(('Frame Table'!K1750-($E$6*M1750)-($E$6*60*L1750))/'Frame Table'!$F$6,1)+1)</f>
        <v>25</v>
      </c>
      <c r="O1750">
        <f t="shared" si="541"/>
        <v>23</v>
      </c>
      <c r="P1750">
        <f>INDEX(Testing!$N$17:$N$23,FLOOR(('Frame Table'!K1750-($E$6*M1750)-($E$6*60*L1750))/'Frame Table'!$F$6,1)+1)</f>
        <v>19</v>
      </c>
      <c r="S1750">
        <f t="shared" si="558"/>
        <v>1742</v>
      </c>
      <c r="T1750">
        <f t="shared" si="554"/>
        <v>2661776</v>
      </c>
      <c r="U1750">
        <f t="shared" si="548"/>
        <v>1</v>
      </c>
      <c r="V1750">
        <f t="shared" si="549"/>
        <v>43</v>
      </c>
      <c r="W1750">
        <f>INDEX(Testing!$K$17:$K$23,FLOOR(('Frame Table'!T1750-($E$6*V1750)-($E$6*60*U1750))/'Frame Table'!$F$6,1)+1)</f>
        <v>99</v>
      </c>
      <c r="X1750">
        <f t="shared" si="542"/>
        <v>97</v>
      </c>
      <c r="Y1750">
        <f>INDEX(Testing!$N$17:$N$23,FLOOR(('Frame Table'!T1750-($E$6*V1750)-($E$6*60*U1750))/'Frame Table'!$F$6,1)+1)</f>
        <v>99</v>
      </c>
      <c r="AB1750">
        <f t="shared" si="559"/>
        <v>1742</v>
      </c>
      <c r="AC1750">
        <f t="shared" si="555"/>
        <v>1661868</v>
      </c>
      <c r="AD1750">
        <f t="shared" si="550"/>
        <v>1</v>
      </c>
      <c r="AE1750">
        <f t="shared" si="551"/>
        <v>4</v>
      </c>
      <c r="AF1750">
        <f>INDEX(Testing!$K$17:$K$23,FLOOR(('Frame Table'!AC1750-($E$6*AE1750)-($E$6*60*AD1750))/'Frame Table'!$F$6,1)+1)</f>
        <v>97</v>
      </c>
      <c r="AG1750">
        <f t="shared" si="543"/>
        <v>91</v>
      </c>
      <c r="AH1750">
        <f>INDEX(Testing!$N$17:$N$23,FLOOR(('Frame Table'!AC1750-($E$6*AE1750)-($E$6*60*AD1750))/'Frame Table'!$F$6,1)+1)</f>
        <v>96</v>
      </c>
    </row>
    <row r="1751" spans="1:34" x14ac:dyDescent="0.25">
      <c r="A1751">
        <f t="shared" si="556"/>
        <v>1743</v>
      </c>
      <c r="B1751">
        <f t="shared" si="552"/>
        <v>2218839</v>
      </c>
      <c r="C1751">
        <f t="shared" si="544"/>
        <v>1</v>
      </c>
      <c r="D1751">
        <f t="shared" si="545"/>
        <v>26</v>
      </c>
      <c r="E1751">
        <f>INDEX(Testing!$K$17:$K$23,FLOOR(('Frame Table'!B1751-($E$6*D1751)-($E$6*60*C1751))/'Frame Table'!$F$6,1)+1)</f>
        <v>82</v>
      </c>
      <c r="F1751">
        <f t="shared" si="540"/>
        <v>67</v>
      </c>
      <c r="G1751">
        <f>INDEX(Testing!$N$17:$N$23,FLOOR(('Frame Table'!B1751-($E$6*D1751)-($E$6*60*C1751))/'Frame Table'!$F$6,1)+1)</f>
        <v>77</v>
      </c>
      <c r="J1751">
        <f t="shared" si="557"/>
        <v>1743</v>
      </c>
      <c r="K1751">
        <f t="shared" si="553"/>
        <v>1901613</v>
      </c>
      <c r="L1751">
        <f t="shared" si="546"/>
        <v>1</v>
      </c>
      <c r="M1751">
        <f t="shared" si="547"/>
        <v>14</v>
      </c>
      <c r="N1751">
        <f>INDEX(Testing!$K$17:$K$23,FLOOR(('Frame Table'!K1751-($E$6*M1751)-($E$6*60*L1751))/'Frame Table'!$F$6,1)+1)</f>
        <v>25</v>
      </c>
      <c r="O1751">
        <f t="shared" si="541"/>
        <v>28</v>
      </c>
      <c r="P1751">
        <f>INDEX(Testing!$N$17:$N$23,FLOOR(('Frame Table'!K1751-($E$6*M1751)-($E$6*60*L1751))/'Frame Table'!$F$6,1)+1)</f>
        <v>19</v>
      </c>
      <c r="S1751">
        <f t="shared" si="558"/>
        <v>1743</v>
      </c>
      <c r="T1751">
        <f t="shared" si="554"/>
        <v>2663304</v>
      </c>
      <c r="U1751">
        <f t="shared" si="548"/>
        <v>1</v>
      </c>
      <c r="V1751">
        <f t="shared" si="549"/>
        <v>44</v>
      </c>
      <c r="W1751">
        <f>INDEX(Testing!$K$17:$K$23,FLOOR(('Frame Table'!T1751-($E$6*V1751)-($E$6*60*U1751))/'Frame Table'!$F$6,1)+1)</f>
        <v>0</v>
      </c>
      <c r="X1751">
        <f t="shared" si="542"/>
        <v>3</v>
      </c>
      <c r="Y1751">
        <f>INDEX(Testing!$N$17:$N$23,FLOOR(('Frame Table'!T1751-($E$6*V1751)-($E$6*60*U1751))/'Frame Table'!$F$6,1)+1)</f>
        <v>0</v>
      </c>
      <c r="AB1751">
        <f t="shared" si="559"/>
        <v>1743</v>
      </c>
      <c r="AC1751">
        <f t="shared" si="555"/>
        <v>1662822</v>
      </c>
      <c r="AD1751">
        <f t="shared" si="550"/>
        <v>1</v>
      </c>
      <c r="AE1751">
        <f t="shared" si="551"/>
        <v>4</v>
      </c>
      <c r="AF1751">
        <f>INDEX(Testing!$K$17:$K$23,FLOOR(('Frame Table'!AC1751-($E$6*AE1751)-($E$6*60*AD1751))/'Frame Table'!$F$6,1)+1)</f>
        <v>97</v>
      </c>
      <c r="AG1751">
        <f t="shared" si="543"/>
        <v>95</v>
      </c>
      <c r="AH1751">
        <f>INDEX(Testing!$N$17:$N$23,FLOOR(('Frame Table'!AC1751-($E$6*AE1751)-($E$6*60*AD1751))/'Frame Table'!$F$6,1)+1)</f>
        <v>96</v>
      </c>
    </row>
    <row r="1752" spans="1:34" x14ac:dyDescent="0.25">
      <c r="A1752">
        <f t="shared" si="556"/>
        <v>1744</v>
      </c>
      <c r="B1752">
        <f t="shared" si="552"/>
        <v>2220112</v>
      </c>
      <c r="C1752">
        <f t="shared" si="544"/>
        <v>1</v>
      </c>
      <c r="D1752">
        <f t="shared" si="545"/>
        <v>26</v>
      </c>
      <c r="E1752">
        <f>INDEX(Testing!$K$17:$K$23,FLOOR(('Frame Table'!B1752-($E$6*D1752)-($E$6*60*C1752))/'Frame Table'!$F$6,1)+1)</f>
        <v>82</v>
      </c>
      <c r="F1752">
        <f t="shared" si="540"/>
        <v>72</v>
      </c>
      <c r="G1752">
        <f>INDEX(Testing!$N$17:$N$23,FLOOR(('Frame Table'!B1752-($E$6*D1752)-($E$6*60*C1752))/'Frame Table'!$F$6,1)+1)</f>
        <v>77</v>
      </c>
      <c r="J1752">
        <f t="shared" si="557"/>
        <v>1744</v>
      </c>
      <c r="K1752">
        <f t="shared" si="553"/>
        <v>1902704</v>
      </c>
      <c r="L1752">
        <f t="shared" si="546"/>
        <v>1</v>
      </c>
      <c r="M1752">
        <f t="shared" si="547"/>
        <v>14</v>
      </c>
      <c r="N1752">
        <f>INDEX(Testing!$K$17:$K$23,FLOOR(('Frame Table'!K1752-($E$6*M1752)-($E$6*60*L1752))/'Frame Table'!$F$6,1)+1)</f>
        <v>48</v>
      </c>
      <c r="O1752">
        <f t="shared" si="541"/>
        <v>32</v>
      </c>
      <c r="P1752">
        <f>INDEX(Testing!$N$17:$N$23,FLOOR(('Frame Table'!K1752-($E$6*M1752)-($E$6*60*L1752))/'Frame Table'!$F$6,1)+1)</f>
        <v>38</v>
      </c>
      <c r="S1752">
        <f t="shared" si="558"/>
        <v>1744</v>
      </c>
      <c r="T1752">
        <f t="shared" si="554"/>
        <v>2664832</v>
      </c>
      <c r="U1752">
        <f t="shared" si="548"/>
        <v>1</v>
      </c>
      <c r="V1752">
        <f t="shared" si="549"/>
        <v>44</v>
      </c>
      <c r="W1752">
        <f>INDEX(Testing!$K$17:$K$23,FLOOR(('Frame Table'!T1752-($E$6*V1752)-($E$6*60*U1752))/'Frame Table'!$F$6,1)+1)</f>
        <v>0</v>
      </c>
      <c r="X1752">
        <f t="shared" si="542"/>
        <v>9</v>
      </c>
      <c r="Y1752">
        <f>INDEX(Testing!$N$17:$N$23,FLOOR(('Frame Table'!T1752-($E$6*V1752)-($E$6*60*U1752))/'Frame Table'!$F$6,1)+1)</f>
        <v>0</v>
      </c>
      <c r="AB1752">
        <f t="shared" si="559"/>
        <v>1744</v>
      </c>
      <c r="AC1752">
        <f t="shared" si="555"/>
        <v>1663776</v>
      </c>
      <c r="AD1752">
        <f t="shared" si="550"/>
        <v>1</v>
      </c>
      <c r="AE1752">
        <f t="shared" si="551"/>
        <v>4</v>
      </c>
      <c r="AF1752">
        <f>INDEX(Testing!$K$17:$K$23,FLOOR(('Frame Table'!AC1752-($E$6*AE1752)-($E$6*60*AD1752))/'Frame Table'!$F$6,1)+1)</f>
        <v>99</v>
      </c>
      <c r="AG1752">
        <f t="shared" si="543"/>
        <v>99</v>
      </c>
      <c r="AH1752">
        <f>INDEX(Testing!$N$17:$N$23,FLOOR(('Frame Table'!AC1752-($E$6*AE1752)-($E$6*60*AD1752))/'Frame Table'!$F$6,1)+1)</f>
        <v>99</v>
      </c>
    </row>
    <row r="1753" spans="1:34" x14ac:dyDescent="0.25">
      <c r="A1753">
        <f t="shared" si="556"/>
        <v>1745</v>
      </c>
      <c r="B1753">
        <f t="shared" si="552"/>
        <v>2221385</v>
      </c>
      <c r="C1753">
        <f t="shared" si="544"/>
        <v>1</v>
      </c>
      <c r="D1753">
        <f t="shared" si="545"/>
        <v>26</v>
      </c>
      <c r="E1753">
        <f>INDEX(Testing!$K$17:$K$23,FLOOR(('Frame Table'!B1753-($E$6*D1753)-($E$6*60*C1753))/'Frame Table'!$F$6,1)+1)</f>
        <v>82</v>
      </c>
      <c r="F1753">
        <f t="shared" si="540"/>
        <v>77</v>
      </c>
      <c r="G1753">
        <f>INDEX(Testing!$N$17:$N$23,FLOOR(('Frame Table'!B1753-($E$6*D1753)-($E$6*60*C1753))/'Frame Table'!$F$6,1)+1)</f>
        <v>77</v>
      </c>
      <c r="J1753">
        <f t="shared" si="557"/>
        <v>1745</v>
      </c>
      <c r="K1753">
        <f t="shared" si="553"/>
        <v>1903795</v>
      </c>
      <c r="L1753">
        <f t="shared" si="546"/>
        <v>1</v>
      </c>
      <c r="M1753">
        <f t="shared" si="547"/>
        <v>14</v>
      </c>
      <c r="N1753">
        <f>INDEX(Testing!$K$17:$K$23,FLOOR(('Frame Table'!K1753-($E$6*M1753)-($E$6*60*L1753))/'Frame Table'!$F$6,1)+1)</f>
        <v>48</v>
      </c>
      <c r="O1753">
        <f t="shared" si="541"/>
        <v>36</v>
      </c>
      <c r="P1753">
        <f>INDEX(Testing!$N$17:$N$23,FLOOR(('Frame Table'!K1753-($E$6*M1753)-($E$6*60*L1753))/'Frame Table'!$F$6,1)+1)</f>
        <v>38</v>
      </c>
      <c r="S1753">
        <f t="shared" si="558"/>
        <v>1745</v>
      </c>
      <c r="T1753">
        <f t="shared" si="554"/>
        <v>2666360</v>
      </c>
      <c r="U1753">
        <f t="shared" si="548"/>
        <v>1</v>
      </c>
      <c r="V1753">
        <f t="shared" si="549"/>
        <v>44</v>
      </c>
      <c r="W1753">
        <f>INDEX(Testing!$K$17:$K$23,FLOOR(('Frame Table'!T1753-($E$6*V1753)-($E$6*60*U1753))/'Frame Table'!$F$6,1)+1)</f>
        <v>0</v>
      </c>
      <c r="X1753">
        <f t="shared" si="542"/>
        <v>15</v>
      </c>
      <c r="Y1753">
        <f>INDEX(Testing!$N$17:$N$23,FLOOR(('Frame Table'!T1753-($E$6*V1753)-($E$6*60*U1753))/'Frame Table'!$F$6,1)+1)</f>
        <v>0</v>
      </c>
      <c r="AB1753">
        <f t="shared" si="559"/>
        <v>1745</v>
      </c>
      <c r="AC1753">
        <f t="shared" si="555"/>
        <v>1664730</v>
      </c>
      <c r="AD1753">
        <f t="shared" si="550"/>
        <v>1</v>
      </c>
      <c r="AE1753">
        <f t="shared" si="551"/>
        <v>5</v>
      </c>
      <c r="AF1753">
        <f>INDEX(Testing!$K$17:$K$23,FLOOR(('Frame Table'!AC1753-($E$6*AE1753)-($E$6*60*AD1753))/'Frame Table'!$F$6,1)+1)</f>
        <v>0</v>
      </c>
      <c r="AG1753">
        <f t="shared" si="543"/>
        <v>2</v>
      </c>
      <c r="AH1753">
        <f>INDEX(Testing!$N$17:$N$23,FLOOR(('Frame Table'!AC1753-($E$6*AE1753)-($E$6*60*AD1753))/'Frame Table'!$F$6,1)+1)</f>
        <v>0</v>
      </c>
    </row>
    <row r="1754" spans="1:34" x14ac:dyDescent="0.25">
      <c r="A1754">
        <f t="shared" si="556"/>
        <v>1746</v>
      </c>
      <c r="B1754">
        <f t="shared" si="552"/>
        <v>2222658</v>
      </c>
      <c r="C1754">
        <f t="shared" si="544"/>
        <v>1</v>
      </c>
      <c r="D1754">
        <f t="shared" si="545"/>
        <v>26</v>
      </c>
      <c r="E1754">
        <f>INDEX(Testing!$K$17:$K$23,FLOOR(('Frame Table'!B1754-($E$6*D1754)-($E$6*60*C1754))/'Frame Table'!$F$6,1)+1)</f>
        <v>97</v>
      </c>
      <c r="F1754">
        <f t="shared" si="540"/>
        <v>82</v>
      </c>
      <c r="G1754">
        <f>INDEX(Testing!$N$17:$N$23,FLOOR(('Frame Table'!B1754-($E$6*D1754)-($E$6*60*C1754))/'Frame Table'!$F$6,1)+1)</f>
        <v>96</v>
      </c>
      <c r="J1754">
        <f t="shared" si="557"/>
        <v>1746</v>
      </c>
      <c r="K1754">
        <f t="shared" si="553"/>
        <v>1904886</v>
      </c>
      <c r="L1754">
        <f t="shared" si="546"/>
        <v>1</v>
      </c>
      <c r="M1754">
        <f t="shared" si="547"/>
        <v>14</v>
      </c>
      <c r="N1754">
        <f>INDEX(Testing!$K$17:$K$23,FLOOR(('Frame Table'!K1754-($E$6*M1754)-($E$6*60*L1754))/'Frame Table'!$F$6,1)+1)</f>
        <v>48</v>
      </c>
      <c r="O1754">
        <f t="shared" si="541"/>
        <v>40</v>
      </c>
      <c r="P1754">
        <f>INDEX(Testing!$N$17:$N$23,FLOOR(('Frame Table'!K1754-($E$6*M1754)-($E$6*60*L1754))/'Frame Table'!$F$6,1)+1)</f>
        <v>38</v>
      </c>
      <c r="S1754">
        <f t="shared" si="558"/>
        <v>1746</v>
      </c>
      <c r="T1754">
        <f t="shared" si="554"/>
        <v>2667888</v>
      </c>
      <c r="U1754">
        <f t="shared" si="548"/>
        <v>1</v>
      </c>
      <c r="V1754">
        <f t="shared" si="549"/>
        <v>44</v>
      </c>
      <c r="W1754">
        <f>INDEX(Testing!$K$17:$K$23,FLOOR(('Frame Table'!T1754-($E$6*V1754)-($E$6*60*U1754))/'Frame Table'!$F$6,1)+1)</f>
        <v>25</v>
      </c>
      <c r="X1754">
        <f t="shared" si="542"/>
        <v>21</v>
      </c>
      <c r="Y1754">
        <f>INDEX(Testing!$N$17:$N$23,FLOOR(('Frame Table'!T1754-($E$6*V1754)-($E$6*60*U1754))/'Frame Table'!$F$6,1)+1)</f>
        <v>19</v>
      </c>
      <c r="AB1754">
        <f t="shared" si="559"/>
        <v>1746</v>
      </c>
      <c r="AC1754">
        <f t="shared" si="555"/>
        <v>1665684</v>
      </c>
      <c r="AD1754">
        <f t="shared" si="550"/>
        <v>1</v>
      </c>
      <c r="AE1754">
        <f t="shared" si="551"/>
        <v>5</v>
      </c>
      <c r="AF1754">
        <f>INDEX(Testing!$K$17:$K$23,FLOOR(('Frame Table'!AC1754-($E$6*AE1754)-($E$6*60*AD1754))/'Frame Table'!$F$6,1)+1)</f>
        <v>0</v>
      </c>
      <c r="AG1754">
        <f t="shared" si="543"/>
        <v>6</v>
      </c>
      <c r="AH1754">
        <f>INDEX(Testing!$N$17:$N$23,FLOOR(('Frame Table'!AC1754-($E$6*AE1754)-($E$6*60*AD1754))/'Frame Table'!$F$6,1)+1)</f>
        <v>0</v>
      </c>
    </row>
    <row r="1755" spans="1:34" x14ac:dyDescent="0.25">
      <c r="A1755">
        <f t="shared" si="556"/>
        <v>1747</v>
      </c>
      <c r="B1755">
        <f t="shared" si="552"/>
        <v>2223931</v>
      </c>
      <c r="C1755">
        <f t="shared" si="544"/>
        <v>1</v>
      </c>
      <c r="D1755">
        <f t="shared" si="545"/>
        <v>26</v>
      </c>
      <c r="E1755">
        <f>INDEX(Testing!$K$17:$K$23,FLOOR(('Frame Table'!B1755-($E$6*D1755)-($E$6*60*C1755))/'Frame Table'!$F$6,1)+1)</f>
        <v>97</v>
      </c>
      <c r="F1755">
        <f t="shared" si="540"/>
        <v>87</v>
      </c>
      <c r="G1755">
        <f>INDEX(Testing!$N$17:$N$23,FLOOR(('Frame Table'!B1755-($E$6*D1755)-($E$6*60*C1755))/'Frame Table'!$F$6,1)+1)</f>
        <v>96</v>
      </c>
      <c r="J1755">
        <f t="shared" si="557"/>
        <v>1747</v>
      </c>
      <c r="K1755">
        <f t="shared" si="553"/>
        <v>1905977</v>
      </c>
      <c r="L1755">
        <f t="shared" si="546"/>
        <v>1</v>
      </c>
      <c r="M1755">
        <f t="shared" si="547"/>
        <v>14</v>
      </c>
      <c r="N1755">
        <f>INDEX(Testing!$K$17:$K$23,FLOOR(('Frame Table'!K1755-($E$6*M1755)-($E$6*60*L1755))/'Frame Table'!$F$6,1)+1)</f>
        <v>48</v>
      </c>
      <c r="O1755">
        <f t="shared" si="541"/>
        <v>45</v>
      </c>
      <c r="P1755">
        <f>INDEX(Testing!$N$17:$N$23,FLOOR(('Frame Table'!K1755-($E$6*M1755)-($E$6*60*L1755))/'Frame Table'!$F$6,1)+1)</f>
        <v>38</v>
      </c>
      <c r="S1755">
        <f t="shared" si="558"/>
        <v>1747</v>
      </c>
      <c r="T1755">
        <f t="shared" si="554"/>
        <v>2669416</v>
      </c>
      <c r="U1755">
        <f t="shared" si="548"/>
        <v>1</v>
      </c>
      <c r="V1755">
        <f t="shared" si="549"/>
        <v>44</v>
      </c>
      <c r="W1755">
        <f>INDEX(Testing!$K$17:$K$23,FLOOR(('Frame Table'!T1755-($E$6*V1755)-($E$6*60*U1755))/'Frame Table'!$F$6,1)+1)</f>
        <v>25</v>
      </c>
      <c r="X1755">
        <f t="shared" si="542"/>
        <v>27</v>
      </c>
      <c r="Y1755">
        <f>INDEX(Testing!$N$17:$N$23,FLOOR(('Frame Table'!T1755-($E$6*V1755)-($E$6*60*U1755))/'Frame Table'!$F$6,1)+1)</f>
        <v>19</v>
      </c>
      <c r="AB1755">
        <f t="shared" si="559"/>
        <v>1747</v>
      </c>
      <c r="AC1755">
        <f t="shared" si="555"/>
        <v>1666638</v>
      </c>
      <c r="AD1755">
        <f t="shared" si="550"/>
        <v>1</v>
      </c>
      <c r="AE1755">
        <f t="shared" si="551"/>
        <v>5</v>
      </c>
      <c r="AF1755">
        <f>INDEX(Testing!$K$17:$K$23,FLOOR(('Frame Table'!AC1755-($E$6*AE1755)-($E$6*60*AD1755))/'Frame Table'!$F$6,1)+1)</f>
        <v>0</v>
      </c>
      <c r="AG1755">
        <f t="shared" si="543"/>
        <v>10</v>
      </c>
      <c r="AH1755">
        <f>INDEX(Testing!$N$17:$N$23,FLOOR(('Frame Table'!AC1755-($E$6*AE1755)-($E$6*60*AD1755))/'Frame Table'!$F$6,1)+1)</f>
        <v>0</v>
      </c>
    </row>
    <row r="1756" spans="1:34" x14ac:dyDescent="0.25">
      <c r="A1756">
        <f t="shared" si="556"/>
        <v>1748</v>
      </c>
      <c r="B1756">
        <f t="shared" si="552"/>
        <v>2225204</v>
      </c>
      <c r="C1756">
        <f t="shared" si="544"/>
        <v>1</v>
      </c>
      <c r="D1756">
        <f t="shared" si="545"/>
        <v>26</v>
      </c>
      <c r="E1756">
        <f>INDEX(Testing!$K$17:$K$23,FLOOR(('Frame Table'!B1756-($E$6*D1756)-($E$6*60*C1756))/'Frame Table'!$F$6,1)+1)</f>
        <v>97</v>
      </c>
      <c r="F1756">
        <f t="shared" si="540"/>
        <v>92</v>
      </c>
      <c r="G1756">
        <f>INDEX(Testing!$N$17:$N$23,FLOOR(('Frame Table'!B1756-($E$6*D1756)-($E$6*60*C1756))/'Frame Table'!$F$6,1)+1)</f>
        <v>96</v>
      </c>
      <c r="J1756">
        <f t="shared" si="557"/>
        <v>1748</v>
      </c>
      <c r="K1756">
        <f t="shared" si="553"/>
        <v>1907068</v>
      </c>
      <c r="L1756">
        <f t="shared" si="546"/>
        <v>1</v>
      </c>
      <c r="M1756">
        <f t="shared" si="547"/>
        <v>14</v>
      </c>
      <c r="N1756">
        <f>INDEX(Testing!$K$17:$K$23,FLOOR(('Frame Table'!K1756-($E$6*M1756)-($E$6*60*L1756))/'Frame Table'!$F$6,1)+1)</f>
        <v>61</v>
      </c>
      <c r="O1756">
        <f t="shared" si="541"/>
        <v>49</v>
      </c>
      <c r="P1756">
        <f>INDEX(Testing!$N$17:$N$23,FLOOR(('Frame Table'!K1756-($E$6*M1756)-($E$6*60*L1756))/'Frame Table'!$F$6,1)+1)</f>
        <v>58</v>
      </c>
      <c r="S1756">
        <f t="shared" si="558"/>
        <v>1748</v>
      </c>
      <c r="T1756">
        <f t="shared" si="554"/>
        <v>2670944</v>
      </c>
      <c r="U1756">
        <f t="shared" si="548"/>
        <v>1</v>
      </c>
      <c r="V1756">
        <f t="shared" si="549"/>
        <v>44</v>
      </c>
      <c r="W1756">
        <f>INDEX(Testing!$K$17:$K$23,FLOOR(('Frame Table'!T1756-($E$6*V1756)-($E$6*60*U1756))/'Frame Table'!$F$6,1)+1)</f>
        <v>48</v>
      </c>
      <c r="X1756">
        <f t="shared" si="542"/>
        <v>33</v>
      </c>
      <c r="Y1756">
        <f>INDEX(Testing!$N$17:$N$23,FLOOR(('Frame Table'!T1756-($E$6*V1756)-($E$6*60*U1756))/'Frame Table'!$F$6,1)+1)</f>
        <v>38</v>
      </c>
      <c r="AB1756">
        <f t="shared" si="559"/>
        <v>1748</v>
      </c>
      <c r="AC1756">
        <f t="shared" si="555"/>
        <v>1667592</v>
      </c>
      <c r="AD1756">
        <f t="shared" si="550"/>
        <v>1</v>
      </c>
      <c r="AE1756">
        <f t="shared" si="551"/>
        <v>5</v>
      </c>
      <c r="AF1756">
        <f>INDEX(Testing!$K$17:$K$23,FLOOR(('Frame Table'!AC1756-($E$6*AE1756)-($E$6*60*AD1756))/'Frame Table'!$F$6,1)+1)</f>
        <v>0</v>
      </c>
      <c r="AG1756">
        <f t="shared" si="543"/>
        <v>14</v>
      </c>
      <c r="AH1756">
        <f>INDEX(Testing!$N$17:$N$23,FLOOR(('Frame Table'!AC1756-($E$6*AE1756)-($E$6*60*AD1756))/'Frame Table'!$F$6,1)+1)</f>
        <v>0</v>
      </c>
    </row>
    <row r="1757" spans="1:34" x14ac:dyDescent="0.25">
      <c r="A1757">
        <f t="shared" si="556"/>
        <v>1749</v>
      </c>
      <c r="B1757">
        <f t="shared" si="552"/>
        <v>2226477</v>
      </c>
      <c r="C1757">
        <f t="shared" si="544"/>
        <v>1</v>
      </c>
      <c r="D1757">
        <f t="shared" si="545"/>
        <v>26</v>
      </c>
      <c r="E1757">
        <f>INDEX(Testing!$K$17:$K$23,FLOOR(('Frame Table'!B1757-($E$6*D1757)-($E$6*60*C1757))/'Frame Table'!$F$6,1)+1)</f>
        <v>99</v>
      </c>
      <c r="F1757">
        <f t="shared" si="540"/>
        <v>97</v>
      </c>
      <c r="G1757">
        <f>INDEX(Testing!$N$17:$N$23,FLOOR(('Frame Table'!B1757-($E$6*D1757)-($E$6*60*C1757))/'Frame Table'!$F$6,1)+1)</f>
        <v>99</v>
      </c>
      <c r="J1757">
        <f t="shared" si="557"/>
        <v>1749</v>
      </c>
      <c r="K1757">
        <f t="shared" si="553"/>
        <v>1908159</v>
      </c>
      <c r="L1757">
        <f t="shared" si="546"/>
        <v>1</v>
      </c>
      <c r="M1757">
        <f t="shared" si="547"/>
        <v>14</v>
      </c>
      <c r="N1757">
        <f>INDEX(Testing!$K$17:$K$23,FLOOR(('Frame Table'!K1757-($E$6*M1757)-($E$6*60*L1757))/'Frame Table'!$F$6,1)+1)</f>
        <v>61</v>
      </c>
      <c r="O1757">
        <f t="shared" si="541"/>
        <v>53</v>
      </c>
      <c r="P1757">
        <f>INDEX(Testing!$N$17:$N$23,FLOOR(('Frame Table'!K1757-($E$6*M1757)-($E$6*60*L1757))/'Frame Table'!$F$6,1)+1)</f>
        <v>58</v>
      </c>
      <c r="S1757">
        <f t="shared" si="558"/>
        <v>1749</v>
      </c>
      <c r="T1757">
        <f t="shared" si="554"/>
        <v>2672472</v>
      </c>
      <c r="U1757">
        <f t="shared" si="548"/>
        <v>1</v>
      </c>
      <c r="V1757">
        <f t="shared" si="549"/>
        <v>44</v>
      </c>
      <c r="W1757">
        <f>INDEX(Testing!$K$17:$K$23,FLOOR(('Frame Table'!T1757-($E$6*V1757)-($E$6*60*U1757))/'Frame Table'!$F$6,1)+1)</f>
        <v>48</v>
      </c>
      <c r="X1757">
        <f t="shared" si="542"/>
        <v>39</v>
      </c>
      <c r="Y1757">
        <f>INDEX(Testing!$N$17:$N$23,FLOOR(('Frame Table'!T1757-($E$6*V1757)-($E$6*60*U1757))/'Frame Table'!$F$6,1)+1)</f>
        <v>38</v>
      </c>
      <c r="AB1757">
        <f t="shared" si="559"/>
        <v>1749</v>
      </c>
      <c r="AC1757">
        <f t="shared" si="555"/>
        <v>1668546</v>
      </c>
      <c r="AD1757">
        <f t="shared" si="550"/>
        <v>1</v>
      </c>
      <c r="AE1757">
        <f t="shared" si="551"/>
        <v>5</v>
      </c>
      <c r="AF1757">
        <f>INDEX(Testing!$K$17:$K$23,FLOOR(('Frame Table'!AC1757-($E$6*AE1757)-($E$6*60*AD1757))/'Frame Table'!$F$6,1)+1)</f>
        <v>25</v>
      </c>
      <c r="AG1757">
        <f t="shared" si="543"/>
        <v>17</v>
      </c>
      <c r="AH1757">
        <f>INDEX(Testing!$N$17:$N$23,FLOOR(('Frame Table'!AC1757-($E$6*AE1757)-($E$6*60*AD1757))/'Frame Table'!$F$6,1)+1)</f>
        <v>19</v>
      </c>
    </row>
    <row r="1758" spans="1:34" x14ac:dyDescent="0.25">
      <c r="A1758">
        <f t="shared" si="556"/>
        <v>1750</v>
      </c>
      <c r="B1758">
        <f t="shared" si="552"/>
        <v>2227750</v>
      </c>
      <c r="C1758">
        <f t="shared" si="544"/>
        <v>1</v>
      </c>
      <c r="D1758">
        <f t="shared" si="545"/>
        <v>27</v>
      </c>
      <c r="E1758">
        <f>INDEX(Testing!$K$17:$K$23,FLOOR(('Frame Table'!B1758-($E$6*D1758)-($E$6*60*C1758))/'Frame Table'!$F$6,1)+1)</f>
        <v>0</v>
      </c>
      <c r="F1758">
        <f t="shared" si="540"/>
        <v>2</v>
      </c>
      <c r="G1758">
        <f>INDEX(Testing!$N$17:$N$23,FLOOR(('Frame Table'!B1758-($E$6*D1758)-($E$6*60*C1758))/'Frame Table'!$F$6,1)+1)</f>
        <v>0</v>
      </c>
      <c r="J1758">
        <f t="shared" si="557"/>
        <v>1750</v>
      </c>
      <c r="K1758">
        <f t="shared" si="553"/>
        <v>1909250</v>
      </c>
      <c r="L1758">
        <f t="shared" si="546"/>
        <v>1</v>
      </c>
      <c r="M1758">
        <f t="shared" si="547"/>
        <v>14</v>
      </c>
      <c r="N1758">
        <f>INDEX(Testing!$K$17:$K$23,FLOOR(('Frame Table'!K1758-($E$6*M1758)-($E$6*60*L1758))/'Frame Table'!$F$6,1)+1)</f>
        <v>61</v>
      </c>
      <c r="O1758">
        <f t="shared" si="541"/>
        <v>58</v>
      </c>
      <c r="P1758">
        <f>INDEX(Testing!$N$17:$N$23,FLOOR(('Frame Table'!K1758-($E$6*M1758)-($E$6*60*L1758))/'Frame Table'!$F$6,1)+1)</f>
        <v>58</v>
      </c>
      <c r="S1758">
        <f t="shared" si="558"/>
        <v>1750</v>
      </c>
      <c r="T1758">
        <f t="shared" si="554"/>
        <v>2674000</v>
      </c>
      <c r="U1758">
        <f t="shared" si="548"/>
        <v>1</v>
      </c>
      <c r="V1758">
        <f t="shared" si="549"/>
        <v>44</v>
      </c>
      <c r="W1758">
        <f>INDEX(Testing!$K$17:$K$23,FLOOR(('Frame Table'!T1758-($E$6*V1758)-($E$6*60*U1758))/'Frame Table'!$F$6,1)+1)</f>
        <v>48</v>
      </c>
      <c r="X1758">
        <f t="shared" si="542"/>
        <v>45</v>
      </c>
      <c r="Y1758">
        <f>INDEX(Testing!$N$17:$N$23,FLOOR(('Frame Table'!T1758-($E$6*V1758)-($E$6*60*U1758))/'Frame Table'!$F$6,1)+1)</f>
        <v>38</v>
      </c>
      <c r="AB1758">
        <f t="shared" si="559"/>
        <v>1750</v>
      </c>
      <c r="AC1758">
        <f t="shared" si="555"/>
        <v>1669500</v>
      </c>
      <c r="AD1758">
        <f t="shared" si="550"/>
        <v>1</v>
      </c>
      <c r="AE1758">
        <f t="shared" si="551"/>
        <v>5</v>
      </c>
      <c r="AF1758">
        <f>INDEX(Testing!$K$17:$K$23,FLOOR(('Frame Table'!AC1758-($E$6*AE1758)-($E$6*60*AD1758))/'Frame Table'!$F$6,1)+1)</f>
        <v>25</v>
      </c>
      <c r="AG1758">
        <f t="shared" si="543"/>
        <v>21</v>
      </c>
      <c r="AH1758">
        <f>INDEX(Testing!$N$17:$N$23,FLOOR(('Frame Table'!AC1758-($E$6*AE1758)-($E$6*60*AD1758))/'Frame Table'!$F$6,1)+1)</f>
        <v>19</v>
      </c>
    </row>
    <row r="1759" spans="1:34" x14ac:dyDescent="0.25">
      <c r="A1759">
        <f t="shared" si="556"/>
        <v>1751</v>
      </c>
      <c r="B1759">
        <f t="shared" si="552"/>
        <v>2229023</v>
      </c>
      <c r="C1759">
        <f t="shared" si="544"/>
        <v>1</v>
      </c>
      <c r="D1759">
        <f t="shared" si="545"/>
        <v>27</v>
      </c>
      <c r="E1759">
        <f>INDEX(Testing!$K$17:$K$23,FLOOR(('Frame Table'!B1759-($E$6*D1759)-($E$6*60*C1759))/'Frame Table'!$F$6,1)+1)</f>
        <v>0</v>
      </c>
      <c r="F1759">
        <f t="shared" si="540"/>
        <v>7</v>
      </c>
      <c r="G1759">
        <f>INDEX(Testing!$N$17:$N$23,FLOOR(('Frame Table'!B1759-($E$6*D1759)-($E$6*60*C1759))/'Frame Table'!$F$6,1)+1)</f>
        <v>0</v>
      </c>
      <c r="J1759">
        <f t="shared" si="557"/>
        <v>1751</v>
      </c>
      <c r="K1759">
        <f t="shared" si="553"/>
        <v>1910341</v>
      </c>
      <c r="L1759">
        <f t="shared" si="546"/>
        <v>1</v>
      </c>
      <c r="M1759">
        <f t="shared" si="547"/>
        <v>14</v>
      </c>
      <c r="N1759">
        <f>INDEX(Testing!$K$17:$K$23,FLOOR(('Frame Table'!K1759-($E$6*M1759)-($E$6*60*L1759))/'Frame Table'!$F$6,1)+1)</f>
        <v>61</v>
      </c>
      <c r="O1759">
        <f t="shared" si="541"/>
        <v>62</v>
      </c>
      <c r="P1759">
        <f>INDEX(Testing!$N$17:$N$23,FLOOR(('Frame Table'!K1759-($E$6*M1759)-($E$6*60*L1759))/'Frame Table'!$F$6,1)+1)</f>
        <v>58</v>
      </c>
      <c r="S1759">
        <f t="shared" si="558"/>
        <v>1751</v>
      </c>
      <c r="T1759">
        <f t="shared" si="554"/>
        <v>2675528</v>
      </c>
      <c r="U1759">
        <f t="shared" si="548"/>
        <v>1</v>
      </c>
      <c r="V1759">
        <f t="shared" si="549"/>
        <v>44</v>
      </c>
      <c r="W1759">
        <f>INDEX(Testing!$K$17:$K$23,FLOOR(('Frame Table'!T1759-($E$6*V1759)-($E$6*60*U1759))/'Frame Table'!$F$6,1)+1)</f>
        <v>61</v>
      </c>
      <c r="X1759">
        <f t="shared" si="542"/>
        <v>51</v>
      </c>
      <c r="Y1759">
        <f>INDEX(Testing!$N$17:$N$23,FLOOR(('Frame Table'!T1759-($E$6*V1759)-($E$6*60*U1759))/'Frame Table'!$F$6,1)+1)</f>
        <v>58</v>
      </c>
      <c r="AB1759">
        <f t="shared" si="559"/>
        <v>1751</v>
      </c>
      <c r="AC1759">
        <f t="shared" si="555"/>
        <v>1670454</v>
      </c>
      <c r="AD1759">
        <f t="shared" si="550"/>
        <v>1</v>
      </c>
      <c r="AE1759">
        <f t="shared" si="551"/>
        <v>5</v>
      </c>
      <c r="AF1759">
        <f>INDEX(Testing!$K$17:$K$23,FLOOR(('Frame Table'!AC1759-($E$6*AE1759)-($E$6*60*AD1759))/'Frame Table'!$F$6,1)+1)</f>
        <v>25</v>
      </c>
      <c r="AG1759">
        <f t="shared" si="543"/>
        <v>25</v>
      </c>
      <c r="AH1759">
        <f>INDEX(Testing!$N$17:$N$23,FLOOR(('Frame Table'!AC1759-($E$6*AE1759)-($E$6*60*AD1759))/'Frame Table'!$F$6,1)+1)</f>
        <v>19</v>
      </c>
    </row>
    <row r="1760" spans="1:34" x14ac:dyDescent="0.25">
      <c r="A1760">
        <f t="shared" si="556"/>
        <v>1752</v>
      </c>
      <c r="B1760">
        <f t="shared" si="552"/>
        <v>2230296</v>
      </c>
      <c r="C1760">
        <f t="shared" si="544"/>
        <v>1</v>
      </c>
      <c r="D1760">
        <f t="shared" si="545"/>
        <v>27</v>
      </c>
      <c r="E1760">
        <f>INDEX(Testing!$K$17:$K$23,FLOOR(('Frame Table'!B1760-($E$6*D1760)-($E$6*60*C1760))/'Frame Table'!$F$6,1)+1)</f>
        <v>0</v>
      </c>
      <c r="F1760">
        <f t="shared" ref="F1760:F1823" si="560">FLOOR(B1760/256,1) - D1760*100-C1760*6000</f>
        <v>12</v>
      </c>
      <c r="G1760">
        <f>INDEX(Testing!$N$17:$N$23,FLOOR(('Frame Table'!B1760-($E$6*D1760)-($E$6*60*C1760))/'Frame Table'!$F$6,1)+1)</f>
        <v>0</v>
      </c>
      <c r="J1760">
        <f t="shared" si="557"/>
        <v>1752</v>
      </c>
      <c r="K1760">
        <f t="shared" si="553"/>
        <v>1911432</v>
      </c>
      <c r="L1760">
        <f t="shared" si="546"/>
        <v>1</v>
      </c>
      <c r="M1760">
        <f t="shared" si="547"/>
        <v>14</v>
      </c>
      <c r="N1760">
        <f>INDEX(Testing!$K$17:$K$23,FLOOR(('Frame Table'!K1760-($E$6*M1760)-($E$6*60*L1760))/'Frame Table'!$F$6,1)+1)</f>
        <v>82</v>
      </c>
      <c r="O1760">
        <f t="shared" ref="O1760:O1823" si="561">FLOOR(K1760/256,1) - M1760*100-L1760*6000</f>
        <v>66</v>
      </c>
      <c r="P1760">
        <f>INDEX(Testing!$N$17:$N$23,FLOOR(('Frame Table'!K1760-($E$6*M1760)-($E$6*60*L1760))/'Frame Table'!$F$6,1)+1)</f>
        <v>77</v>
      </c>
      <c r="S1760">
        <f t="shared" si="558"/>
        <v>1752</v>
      </c>
      <c r="T1760">
        <f t="shared" si="554"/>
        <v>2677056</v>
      </c>
      <c r="U1760">
        <f t="shared" si="548"/>
        <v>1</v>
      </c>
      <c r="V1760">
        <f t="shared" si="549"/>
        <v>44</v>
      </c>
      <c r="W1760">
        <f>INDEX(Testing!$K$17:$K$23,FLOOR(('Frame Table'!T1760-($E$6*V1760)-($E$6*60*U1760))/'Frame Table'!$F$6,1)+1)</f>
        <v>61</v>
      </c>
      <c r="X1760">
        <f t="shared" ref="X1760:X1823" si="562">FLOOR(T1760/256,1) - V1760*100-U1760*6000</f>
        <v>57</v>
      </c>
      <c r="Y1760">
        <f>INDEX(Testing!$N$17:$N$23,FLOOR(('Frame Table'!T1760-($E$6*V1760)-($E$6*60*U1760))/'Frame Table'!$F$6,1)+1)</f>
        <v>58</v>
      </c>
      <c r="AB1760">
        <f t="shared" si="559"/>
        <v>1752</v>
      </c>
      <c r="AC1760">
        <f t="shared" si="555"/>
        <v>1671408</v>
      </c>
      <c r="AD1760">
        <f t="shared" si="550"/>
        <v>1</v>
      </c>
      <c r="AE1760">
        <f t="shared" si="551"/>
        <v>5</v>
      </c>
      <c r="AF1760">
        <f>INDEX(Testing!$K$17:$K$23,FLOOR(('Frame Table'!AC1760-($E$6*AE1760)-($E$6*60*AD1760))/'Frame Table'!$F$6,1)+1)</f>
        <v>25</v>
      </c>
      <c r="AG1760">
        <f t="shared" ref="AG1760:AG1823" si="563">FLOOR(AC1760/256,1) - AE1760*100-AD1760*6000</f>
        <v>28</v>
      </c>
      <c r="AH1760">
        <f>INDEX(Testing!$N$17:$N$23,FLOOR(('Frame Table'!AC1760-($E$6*AE1760)-($E$6*60*AD1760))/'Frame Table'!$F$6,1)+1)</f>
        <v>19</v>
      </c>
    </row>
    <row r="1761" spans="1:34" x14ac:dyDescent="0.25">
      <c r="A1761">
        <f t="shared" si="556"/>
        <v>1753</v>
      </c>
      <c r="B1761">
        <f t="shared" si="552"/>
        <v>2231569</v>
      </c>
      <c r="C1761">
        <f t="shared" si="544"/>
        <v>1</v>
      </c>
      <c r="D1761">
        <f t="shared" si="545"/>
        <v>27</v>
      </c>
      <c r="E1761">
        <f>INDEX(Testing!$K$17:$K$23,FLOOR(('Frame Table'!B1761-($E$6*D1761)-($E$6*60*C1761))/'Frame Table'!$F$6,1)+1)</f>
        <v>25</v>
      </c>
      <c r="F1761">
        <f t="shared" si="560"/>
        <v>17</v>
      </c>
      <c r="G1761">
        <f>INDEX(Testing!$N$17:$N$23,FLOOR(('Frame Table'!B1761-($E$6*D1761)-($E$6*60*C1761))/'Frame Table'!$F$6,1)+1)</f>
        <v>19</v>
      </c>
      <c r="J1761">
        <f t="shared" si="557"/>
        <v>1753</v>
      </c>
      <c r="K1761">
        <f t="shared" si="553"/>
        <v>1912523</v>
      </c>
      <c r="L1761">
        <f t="shared" si="546"/>
        <v>1</v>
      </c>
      <c r="M1761">
        <f t="shared" si="547"/>
        <v>14</v>
      </c>
      <c r="N1761">
        <f>INDEX(Testing!$K$17:$K$23,FLOOR(('Frame Table'!K1761-($E$6*M1761)-($E$6*60*L1761))/'Frame Table'!$F$6,1)+1)</f>
        <v>82</v>
      </c>
      <c r="O1761">
        <f t="shared" si="561"/>
        <v>70</v>
      </c>
      <c r="P1761">
        <f>INDEX(Testing!$N$17:$N$23,FLOOR(('Frame Table'!K1761-($E$6*M1761)-($E$6*60*L1761))/'Frame Table'!$F$6,1)+1)</f>
        <v>77</v>
      </c>
      <c r="S1761">
        <f t="shared" si="558"/>
        <v>1753</v>
      </c>
      <c r="T1761">
        <f t="shared" si="554"/>
        <v>2678584</v>
      </c>
      <c r="U1761">
        <f t="shared" si="548"/>
        <v>1</v>
      </c>
      <c r="V1761">
        <f t="shared" si="549"/>
        <v>44</v>
      </c>
      <c r="W1761">
        <f>INDEX(Testing!$K$17:$K$23,FLOOR(('Frame Table'!T1761-($E$6*V1761)-($E$6*60*U1761))/'Frame Table'!$F$6,1)+1)</f>
        <v>61</v>
      </c>
      <c r="X1761">
        <f t="shared" si="562"/>
        <v>63</v>
      </c>
      <c r="Y1761">
        <f>INDEX(Testing!$N$17:$N$23,FLOOR(('Frame Table'!T1761-($E$6*V1761)-($E$6*60*U1761))/'Frame Table'!$F$6,1)+1)</f>
        <v>58</v>
      </c>
      <c r="AB1761">
        <f t="shared" si="559"/>
        <v>1753</v>
      </c>
      <c r="AC1761">
        <f t="shared" si="555"/>
        <v>1672362</v>
      </c>
      <c r="AD1761">
        <f t="shared" si="550"/>
        <v>1</v>
      </c>
      <c r="AE1761">
        <f t="shared" si="551"/>
        <v>5</v>
      </c>
      <c r="AF1761">
        <f>INDEX(Testing!$K$17:$K$23,FLOOR(('Frame Table'!AC1761-($E$6*AE1761)-($E$6*60*AD1761))/'Frame Table'!$F$6,1)+1)</f>
        <v>48</v>
      </c>
      <c r="AG1761">
        <f t="shared" si="563"/>
        <v>32</v>
      </c>
      <c r="AH1761">
        <f>INDEX(Testing!$N$17:$N$23,FLOOR(('Frame Table'!AC1761-($E$6*AE1761)-($E$6*60*AD1761))/'Frame Table'!$F$6,1)+1)</f>
        <v>38</v>
      </c>
    </row>
    <row r="1762" spans="1:34" x14ac:dyDescent="0.25">
      <c r="A1762">
        <f t="shared" si="556"/>
        <v>1754</v>
      </c>
      <c r="B1762">
        <f t="shared" si="552"/>
        <v>2232842</v>
      </c>
      <c r="C1762">
        <f t="shared" si="544"/>
        <v>1</v>
      </c>
      <c r="D1762">
        <f t="shared" si="545"/>
        <v>27</v>
      </c>
      <c r="E1762">
        <f>INDEX(Testing!$K$17:$K$23,FLOOR(('Frame Table'!B1762-($E$6*D1762)-($E$6*60*C1762))/'Frame Table'!$F$6,1)+1)</f>
        <v>25</v>
      </c>
      <c r="F1762">
        <f t="shared" si="560"/>
        <v>22</v>
      </c>
      <c r="G1762">
        <f>INDEX(Testing!$N$17:$N$23,FLOOR(('Frame Table'!B1762-($E$6*D1762)-($E$6*60*C1762))/'Frame Table'!$F$6,1)+1)</f>
        <v>19</v>
      </c>
      <c r="J1762">
        <f t="shared" si="557"/>
        <v>1754</v>
      </c>
      <c r="K1762">
        <f t="shared" si="553"/>
        <v>1913614</v>
      </c>
      <c r="L1762">
        <f t="shared" si="546"/>
        <v>1</v>
      </c>
      <c r="M1762">
        <f t="shared" si="547"/>
        <v>14</v>
      </c>
      <c r="N1762">
        <f>INDEX(Testing!$K$17:$K$23,FLOOR(('Frame Table'!K1762-($E$6*M1762)-($E$6*60*L1762))/'Frame Table'!$F$6,1)+1)</f>
        <v>82</v>
      </c>
      <c r="O1762">
        <f t="shared" si="561"/>
        <v>75</v>
      </c>
      <c r="P1762">
        <f>INDEX(Testing!$N$17:$N$23,FLOOR(('Frame Table'!K1762-($E$6*M1762)-($E$6*60*L1762))/'Frame Table'!$F$6,1)+1)</f>
        <v>77</v>
      </c>
      <c r="S1762">
        <f t="shared" si="558"/>
        <v>1754</v>
      </c>
      <c r="T1762">
        <f t="shared" si="554"/>
        <v>2680112</v>
      </c>
      <c r="U1762">
        <f t="shared" si="548"/>
        <v>1</v>
      </c>
      <c r="V1762">
        <f t="shared" si="549"/>
        <v>44</v>
      </c>
      <c r="W1762">
        <f>INDEX(Testing!$K$17:$K$23,FLOOR(('Frame Table'!T1762-($E$6*V1762)-($E$6*60*U1762))/'Frame Table'!$F$6,1)+1)</f>
        <v>82</v>
      </c>
      <c r="X1762">
        <f t="shared" si="562"/>
        <v>69</v>
      </c>
      <c r="Y1762">
        <f>INDEX(Testing!$N$17:$N$23,FLOOR(('Frame Table'!T1762-($E$6*V1762)-($E$6*60*U1762))/'Frame Table'!$F$6,1)+1)</f>
        <v>77</v>
      </c>
      <c r="AB1762">
        <f t="shared" si="559"/>
        <v>1754</v>
      </c>
      <c r="AC1762">
        <f t="shared" si="555"/>
        <v>1673316</v>
      </c>
      <c r="AD1762">
        <f t="shared" si="550"/>
        <v>1</v>
      </c>
      <c r="AE1762">
        <f t="shared" si="551"/>
        <v>5</v>
      </c>
      <c r="AF1762">
        <f>INDEX(Testing!$K$17:$K$23,FLOOR(('Frame Table'!AC1762-($E$6*AE1762)-($E$6*60*AD1762))/'Frame Table'!$F$6,1)+1)</f>
        <v>48</v>
      </c>
      <c r="AG1762">
        <f t="shared" si="563"/>
        <v>36</v>
      </c>
      <c r="AH1762">
        <f>INDEX(Testing!$N$17:$N$23,FLOOR(('Frame Table'!AC1762-($E$6*AE1762)-($E$6*60*AD1762))/'Frame Table'!$F$6,1)+1)</f>
        <v>38</v>
      </c>
    </row>
    <row r="1763" spans="1:34" x14ac:dyDescent="0.25">
      <c r="A1763">
        <f t="shared" si="556"/>
        <v>1755</v>
      </c>
      <c r="B1763">
        <f t="shared" si="552"/>
        <v>2234115</v>
      </c>
      <c r="C1763">
        <f t="shared" si="544"/>
        <v>1</v>
      </c>
      <c r="D1763">
        <f t="shared" si="545"/>
        <v>27</v>
      </c>
      <c r="E1763">
        <f>INDEX(Testing!$K$17:$K$23,FLOOR(('Frame Table'!B1763-($E$6*D1763)-($E$6*60*C1763))/'Frame Table'!$F$6,1)+1)</f>
        <v>25</v>
      </c>
      <c r="F1763">
        <f t="shared" si="560"/>
        <v>27</v>
      </c>
      <c r="G1763">
        <f>INDEX(Testing!$N$17:$N$23,FLOOR(('Frame Table'!B1763-($E$6*D1763)-($E$6*60*C1763))/'Frame Table'!$F$6,1)+1)</f>
        <v>19</v>
      </c>
      <c r="J1763">
        <f t="shared" si="557"/>
        <v>1755</v>
      </c>
      <c r="K1763">
        <f t="shared" si="553"/>
        <v>1914705</v>
      </c>
      <c r="L1763">
        <f t="shared" si="546"/>
        <v>1</v>
      </c>
      <c r="M1763">
        <f t="shared" si="547"/>
        <v>14</v>
      </c>
      <c r="N1763">
        <f>INDEX(Testing!$K$17:$K$23,FLOOR(('Frame Table'!K1763-($E$6*M1763)-($E$6*60*L1763))/'Frame Table'!$F$6,1)+1)</f>
        <v>82</v>
      </c>
      <c r="O1763">
        <f t="shared" si="561"/>
        <v>79</v>
      </c>
      <c r="P1763">
        <f>INDEX(Testing!$N$17:$N$23,FLOOR(('Frame Table'!K1763-($E$6*M1763)-($E$6*60*L1763))/'Frame Table'!$F$6,1)+1)</f>
        <v>77</v>
      </c>
      <c r="S1763">
        <f t="shared" si="558"/>
        <v>1755</v>
      </c>
      <c r="T1763">
        <f t="shared" si="554"/>
        <v>2681640</v>
      </c>
      <c r="U1763">
        <f t="shared" si="548"/>
        <v>1</v>
      </c>
      <c r="V1763">
        <f t="shared" si="549"/>
        <v>44</v>
      </c>
      <c r="W1763">
        <f>INDEX(Testing!$K$17:$K$23,FLOOR(('Frame Table'!T1763-($E$6*V1763)-($E$6*60*U1763))/'Frame Table'!$F$6,1)+1)</f>
        <v>82</v>
      </c>
      <c r="X1763">
        <f t="shared" si="562"/>
        <v>75</v>
      </c>
      <c r="Y1763">
        <f>INDEX(Testing!$N$17:$N$23,FLOOR(('Frame Table'!T1763-($E$6*V1763)-($E$6*60*U1763))/'Frame Table'!$F$6,1)+1)</f>
        <v>77</v>
      </c>
      <c r="AB1763">
        <f t="shared" si="559"/>
        <v>1755</v>
      </c>
      <c r="AC1763">
        <f t="shared" si="555"/>
        <v>1674270</v>
      </c>
      <c r="AD1763">
        <f t="shared" si="550"/>
        <v>1</v>
      </c>
      <c r="AE1763">
        <f t="shared" si="551"/>
        <v>5</v>
      </c>
      <c r="AF1763">
        <f>INDEX(Testing!$K$17:$K$23,FLOOR(('Frame Table'!AC1763-($E$6*AE1763)-($E$6*60*AD1763))/'Frame Table'!$F$6,1)+1)</f>
        <v>48</v>
      </c>
      <c r="AG1763">
        <f t="shared" si="563"/>
        <v>40</v>
      </c>
      <c r="AH1763">
        <f>INDEX(Testing!$N$17:$N$23,FLOOR(('Frame Table'!AC1763-($E$6*AE1763)-($E$6*60*AD1763))/'Frame Table'!$F$6,1)+1)</f>
        <v>38</v>
      </c>
    </row>
    <row r="1764" spans="1:34" x14ac:dyDescent="0.25">
      <c r="A1764">
        <f t="shared" si="556"/>
        <v>1756</v>
      </c>
      <c r="B1764">
        <f t="shared" si="552"/>
        <v>2235388</v>
      </c>
      <c r="C1764">
        <f t="shared" si="544"/>
        <v>1</v>
      </c>
      <c r="D1764">
        <f t="shared" si="545"/>
        <v>27</v>
      </c>
      <c r="E1764">
        <f>INDEX(Testing!$K$17:$K$23,FLOOR(('Frame Table'!B1764-($E$6*D1764)-($E$6*60*C1764))/'Frame Table'!$F$6,1)+1)</f>
        <v>25</v>
      </c>
      <c r="F1764">
        <f t="shared" si="560"/>
        <v>31</v>
      </c>
      <c r="G1764">
        <f>INDEX(Testing!$N$17:$N$23,FLOOR(('Frame Table'!B1764-($E$6*D1764)-($E$6*60*C1764))/'Frame Table'!$F$6,1)+1)</f>
        <v>19</v>
      </c>
      <c r="J1764">
        <f t="shared" si="557"/>
        <v>1756</v>
      </c>
      <c r="K1764">
        <f t="shared" si="553"/>
        <v>1915796</v>
      </c>
      <c r="L1764">
        <f t="shared" si="546"/>
        <v>1</v>
      </c>
      <c r="M1764">
        <f t="shared" si="547"/>
        <v>14</v>
      </c>
      <c r="N1764">
        <f>INDEX(Testing!$K$17:$K$23,FLOOR(('Frame Table'!K1764-($E$6*M1764)-($E$6*60*L1764))/'Frame Table'!$F$6,1)+1)</f>
        <v>97</v>
      </c>
      <c r="O1764">
        <f t="shared" si="561"/>
        <v>83</v>
      </c>
      <c r="P1764">
        <f>INDEX(Testing!$N$17:$N$23,FLOOR(('Frame Table'!K1764-($E$6*M1764)-($E$6*60*L1764))/'Frame Table'!$F$6,1)+1)</f>
        <v>96</v>
      </c>
      <c r="S1764">
        <f t="shared" si="558"/>
        <v>1756</v>
      </c>
      <c r="T1764">
        <f t="shared" si="554"/>
        <v>2683168</v>
      </c>
      <c r="U1764">
        <f t="shared" si="548"/>
        <v>1</v>
      </c>
      <c r="V1764">
        <f t="shared" si="549"/>
        <v>44</v>
      </c>
      <c r="W1764">
        <f>INDEX(Testing!$K$17:$K$23,FLOOR(('Frame Table'!T1764-($E$6*V1764)-($E$6*60*U1764))/'Frame Table'!$F$6,1)+1)</f>
        <v>97</v>
      </c>
      <c r="X1764">
        <f t="shared" si="562"/>
        <v>81</v>
      </c>
      <c r="Y1764">
        <f>INDEX(Testing!$N$17:$N$23,FLOOR(('Frame Table'!T1764-($E$6*V1764)-($E$6*60*U1764))/'Frame Table'!$F$6,1)+1)</f>
        <v>96</v>
      </c>
      <c r="AB1764">
        <f t="shared" si="559"/>
        <v>1756</v>
      </c>
      <c r="AC1764">
        <f t="shared" si="555"/>
        <v>1675224</v>
      </c>
      <c r="AD1764">
        <f t="shared" si="550"/>
        <v>1</v>
      </c>
      <c r="AE1764">
        <f t="shared" si="551"/>
        <v>5</v>
      </c>
      <c r="AF1764">
        <f>INDEX(Testing!$K$17:$K$23,FLOOR(('Frame Table'!AC1764-($E$6*AE1764)-($E$6*60*AD1764))/'Frame Table'!$F$6,1)+1)</f>
        <v>48</v>
      </c>
      <c r="AG1764">
        <f t="shared" si="563"/>
        <v>43</v>
      </c>
      <c r="AH1764">
        <f>INDEX(Testing!$N$17:$N$23,FLOOR(('Frame Table'!AC1764-($E$6*AE1764)-($E$6*60*AD1764))/'Frame Table'!$F$6,1)+1)</f>
        <v>38</v>
      </c>
    </row>
    <row r="1765" spans="1:34" x14ac:dyDescent="0.25">
      <c r="A1765">
        <f t="shared" si="556"/>
        <v>1757</v>
      </c>
      <c r="B1765">
        <f t="shared" si="552"/>
        <v>2236661</v>
      </c>
      <c r="C1765">
        <f t="shared" si="544"/>
        <v>1</v>
      </c>
      <c r="D1765">
        <f t="shared" si="545"/>
        <v>27</v>
      </c>
      <c r="E1765">
        <f>INDEX(Testing!$K$17:$K$23,FLOOR(('Frame Table'!B1765-($E$6*D1765)-($E$6*60*C1765))/'Frame Table'!$F$6,1)+1)</f>
        <v>48</v>
      </c>
      <c r="F1765">
        <f t="shared" si="560"/>
        <v>36</v>
      </c>
      <c r="G1765">
        <f>INDEX(Testing!$N$17:$N$23,FLOOR(('Frame Table'!B1765-($E$6*D1765)-($E$6*60*C1765))/'Frame Table'!$F$6,1)+1)</f>
        <v>38</v>
      </c>
      <c r="J1765">
        <f t="shared" si="557"/>
        <v>1757</v>
      </c>
      <c r="K1765">
        <f t="shared" si="553"/>
        <v>1916887</v>
      </c>
      <c r="L1765">
        <f t="shared" si="546"/>
        <v>1</v>
      </c>
      <c r="M1765">
        <f t="shared" si="547"/>
        <v>14</v>
      </c>
      <c r="N1765">
        <f>INDEX(Testing!$K$17:$K$23,FLOOR(('Frame Table'!K1765-($E$6*M1765)-($E$6*60*L1765))/'Frame Table'!$F$6,1)+1)</f>
        <v>97</v>
      </c>
      <c r="O1765">
        <f t="shared" si="561"/>
        <v>87</v>
      </c>
      <c r="P1765">
        <f>INDEX(Testing!$N$17:$N$23,FLOOR(('Frame Table'!K1765-($E$6*M1765)-($E$6*60*L1765))/'Frame Table'!$F$6,1)+1)</f>
        <v>96</v>
      </c>
      <c r="S1765">
        <f t="shared" si="558"/>
        <v>1757</v>
      </c>
      <c r="T1765">
        <f t="shared" si="554"/>
        <v>2684696</v>
      </c>
      <c r="U1765">
        <f t="shared" si="548"/>
        <v>1</v>
      </c>
      <c r="V1765">
        <f t="shared" si="549"/>
        <v>44</v>
      </c>
      <c r="W1765">
        <f>INDEX(Testing!$K$17:$K$23,FLOOR(('Frame Table'!T1765-($E$6*V1765)-($E$6*60*U1765))/'Frame Table'!$F$6,1)+1)</f>
        <v>97</v>
      </c>
      <c r="X1765">
        <f t="shared" si="562"/>
        <v>87</v>
      </c>
      <c r="Y1765">
        <f>INDEX(Testing!$N$17:$N$23,FLOOR(('Frame Table'!T1765-($E$6*V1765)-($E$6*60*U1765))/'Frame Table'!$F$6,1)+1)</f>
        <v>96</v>
      </c>
      <c r="AB1765">
        <f t="shared" si="559"/>
        <v>1757</v>
      </c>
      <c r="AC1765">
        <f t="shared" si="555"/>
        <v>1676178</v>
      </c>
      <c r="AD1765">
        <f t="shared" si="550"/>
        <v>1</v>
      </c>
      <c r="AE1765">
        <f t="shared" si="551"/>
        <v>5</v>
      </c>
      <c r="AF1765">
        <f>INDEX(Testing!$K$17:$K$23,FLOOR(('Frame Table'!AC1765-($E$6*AE1765)-($E$6*60*AD1765))/'Frame Table'!$F$6,1)+1)</f>
        <v>48</v>
      </c>
      <c r="AG1765">
        <f t="shared" si="563"/>
        <v>47</v>
      </c>
      <c r="AH1765">
        <f>INDEX(Testing!$N$17:$N$23,FLOOR(('Frame Table'!AC1765-($E$6*AE1765)-($E$6*60*AD1765))/'Frame Table'!$F$6,1)+1)</f>
        <v>38</v>
      </c>
    </row>
    <row r="1766" spans="1:34" x14ac:dyDescent="0.25">
      <c r="A1766">
        <f t="shared" si="556"/>
        <v>1758</v>
      </c>
      <c r="B1766">
        <f t="shared" si="552"/>
        <v>2237934</v>
      </c>
      <c r="C1766">
        <f t="shared" si="544"/>
        <v>1</v>
      </c>
      <c r="D1766">
        <f t="shared" si="545"/>
        <v>27</v>
      </c>
      <c r="E1766">
        <f>INDEX(Testing!$K$17:$K$23,FLOOR(('Frame Table'!B1766-($E$6*D1766)-($E$6*60*C1766))/'Frame Table'!$F$6,1)+1)</f>
        <v>48</v>
      </c>
      <c r="F1766">
        <f t="shared" si="560"/>
        <v>41</v>
      </c>
      <c r="G1766">
        <f>INDEX(Testing!$N$17:$N$23,FLOOR(('Frame Table'!B1766-($E$6*D1766)-($E$6*60*C1766))/'Frame Table'!$F$6,1)+1)</f>
        <v>38</v>
      </c>
      <c r="J1766">
        <f t="shared" si="557"/>
        <v>1758</v>
      </c>
      <c r="K1766">
        <f t="shared" si="553"/>
        <v>1917978</v>
      </c>
      <c r="L1766">
        <f t="shared" si="546"/>
        <v>1</v>
      </c>
      <c r="M1766">
        <f t="shared" si="547"/>
        <v>14</v>
      </c>
      <c r="N1766">
        <f>INDEX(Testing!$K$17:$K$23,FLOOR(('Frame Table'!K1766-($E$6*M1766)-($E$6*60*L1766))/'Frame Table'!$F$6,1)+1)</f>
        <v>97</v>
      </c>
      <c r="O1766">
        <f t="shared" si="561"/>
        <v>92</v>
      </c>
      <c r="P1766">
        <f>INDEX(Testing!$N$17:$N$23,FLOOR(('Frame Table'!K1766-($E$6*M1766)-($E$6*60*L1766))/'Frame Table'!$F$6,1)+1)</f>
        <v>96</v>
      </c>
      <c r="S1766">
        <f t="shared" si="558"/>
        <v>1758</v>
      </c>
      <c r="T1766">
        <f t="shared" si="554"/>
        <v>2686224</v>
      </c>
      <c r="U1766">
        <f t="shared" si="548"/>
        <v>1</v>
      </c>
      <c r="V1766">
        <f t="shared" si="549"/>
        <v>44</v>
      </c>
      <c r="W1766">
        <f>INDEX(Testing!$K$17:$K$23,FLOOR(('Frame Table'!T1766-($E$6*V1766)-($E$6*60*U1766))/'Frame Table'!$F$6,1)+1)</f>
        <v>97</v>
      </c>
      <c r="X1766">
        <f t="shared" si="562"/>
        <v>93</v>
      </c>
      <c r="Y1766">
        <f>INDEX(Testing!$N$17:$N$23,FLOOR(('Frame Table'!T1766-($E$6*V1766)-($E$6*60*U1766))/'Frame Table'!$F$6,1)+1)</f>
        <v>96</v>
      </c>
      <c r="AB1766">
        <f t="shared" si="559"/>
        <v>1758</v>
      </c>
      <c r="AC1766">
        <f t="shared" si="555"/>
        <v>1677132</v>
      </c>
      <c r="AD1766">
        <f t="shared" si="550"/>
        <v>1</v>
      </c>
      <c r="AE1766">
        <f t="shared" si="551"/>
        <v>5</v>
      </c>
      <c r="AF1766">
        <f>INDEX(Testing!$K$17:$K$23,FLOOR(('Frame Table'!AC1766-($E$6*AE1766)-($E$6*60*AD1766))/'Frame Table'!$F$6,1)+1)</f>
        <v>61</v>
      </c>
      <c r="AG1766">
        <f t="shared" si="563"/>
        <v>51</v>
      </c>
      <c r="AH1766">
        <f>INDEX(Testing!$N$17:$N$23,FLOOR(('Frame Table'!AC1766-($E$6*AE1766)-($E$6*60*AD1766))/'Frame Table'!$F$6,1)+1)</f>
        <v>58</v>
      </c>
    </row>
    <row r="1767" spans="1:34" x14ac:dyDescent="0.25">
      <c r="A1767">
        <f t="shared" si="556"/>
        <v>1759</v>
      </c>
      <c r="B1767">
        <f t="shared" si="552"/>
        <v>2239207</v>
      </c>
      <c r="C1767">
        <f t="shared" si="544"/>
        <v>1</v>
      </c>
      <c r="D1767">
        <f t="shared" si="545"/>
        <v>27</v>
      </c>
      <c r="E1767">
        <f>INDEX(Testing!$K$17:$K$23,FLOOR(('Frame Table'!B1767-($E$6*D1767)-($E$6*60*C1767))/'Frame Table'!$F$6,1)+1)</f>
        <v>48</v>
      </c>
      <c r="F1767">
        <f t="shared" si="560"/>
        <v>46</v>
      </c>
      <c r="G1767">
        <f>INDEX(Testing!$N$17:$N$23,FLOOR(('Frame Table'!B1767-($E$6*D1767)-($E$6*60*C1767))/'Frame Table'!$F$6,1)+1)</f>
        <v>38</v>
      </c>
      <c r="J1767">
        <f t="shared" si="557"/>
        <v>1759</v>
      </c>
      <c r="K1767">
        <f t="shared" si="553"/>
        <v>1919069</v>
      </c>
      <c r="L1767">
        <f t="shared" si="546"/>
        <v>1</v>
      </c>
      <c r="M1767">
        <f t="shared" si="547"/>
        <v>14</v>
      </c>
      <c r="N1767">
        <f>INDEX(Testing!$K$17:$K$23,FLOOR(('Frame Table'!K1767-($E$6*M1767)-($E$6*60*L1767))/'Frame Table'!$F$6,1)+1)</f>
        <v>99</v>
      </c>
      <c r="O1767">
        <f t="shared" si="561"/>
        <v>96</v>
      </c>
      <c r="P1767">
        <f>INDEX(Testing!$N$17:$N$23,FLOOR(('Frame Table'!K1767-($E$6*M1767)-($E$6*60*L1767))/'Frame Table'!$F$6,1)+1)</f>
        <v>99</v>
      </c>
      <c r="S1767">
        <f t="shared" si="558"/>
        <v>1759</v>
      </c>
      <c r="T1767">
        <f t="shared" si="554"/>
        <v>2687752</v>
      </c>
      <c r="U1767">
        <f t="shared" si="548"/>
        <v>1</v>
      </c>
      <c r="V1767">
        <f t="shared" si="549"/>
        <v>44</v>
      </c>
      <c r="W1767">
        <f>INDEX(Testing!$K$17:$K$23,FLOOR(('Frame Table'!T1767-($E$6*V1767)-($E$6*60*U1767))/'Frame Table'!$F$6,1)+1)</f>
        <v>99</v>
      </c>
      <c r="X1767">
        <f t="shared" si="562"/>
        <v>99</v>
      </c>
      <c r="Y1767">
        <f>INDEX(Testing!$N$17:$N$23,FLOOR(('Frame Table'!T1767-($E$6*V1767)-($E$6*60*U1767))/'Frame Table'!$F$6,1)+1)</f>
        <v>99</v>
      </c>
      <c r="AB1767">
        <f t="shared" si="559"/>
        <v>1759</v>
      </c>
      <c r="AC1767">
        <f t="shared" si="555"/>
        <v>1678086</v>
      </c>
      <c r="AD1767">
        <f t="shared" si="550"/>
        <v>1</v>
      </c>
      <c r="AE1767">
        <f t="shared" si="551"/>
        <v>5</v>
      </c>
      <c r="AF1767">
        <f>INDEX(Testing!$K$17:$K$23,FLOOR(('Frame Table'!AC1767-($E$6*AE1767)-($E$6*60*AD1767))/'Frame Table'!$F$6,1)+1)</f>
        <v>61</v>
      </c>
      <c r="AG1767">
        <f t="shared" si="563"/>
        <v>55</v>
      </c>
      <c r="AH1767">
        <f>INDEX(Testing!$N$17:$N$23,FLOOR(('Frame Table'!AC1767-($E$6*AE1767)-($E$6*60*AD1767))/'Frame Table'!$F$6,1)+1)</f>
        <v>58</v>
      </c>
    </row>
    <row r="1768" spans="1:34" x14ac:dyDescent="0.25">
      <c r="A1768">
        <f t="shared" si="556"/>
        <v>1760</v>
      </c>
      <c r="B1768">
        <f t="shared" si="552"/>
        <v>2240480</v>
      </c>
      <c r="C1768">
        <f t="shared" si="544"/>
        <v>1</v>
      </c>
      <c r="D1768">
        <f t="shared" si="545"/>
        <v>27</v>
      </c>
      <c r="E1768">
        <f>INDEX(Testing!$K$17:$K$23,FLOOR(('Frame Table'!B1768-($E$6*D1768)-($E$6*60*C1768))/'Frame Table'!$F$6,1)+1)</f>
        <v>61</v>
      </c>
      <c r="F1768">
        <f t="shared" si="560"/>
        <v>51</v>
      </c>
      <c r="G1768">
        <f>INDEX(Testing!$N$17:$N$23,FLOOR(('Frame Table'!B1768-($E$6*D1768)-($E$6*60*C1768))/'Frame Table'!$F$6,1)+1)</f>
        <v>58</v>
      </c>
      <c r="J1768">
        <f t="shared" si="557"/>
        <v>1760</v>
      </c>
      <c r="K1768">
        <f t="shared" si="553"/>
        <v>1920160</v>
      </c>
      <c r="L1768">
        <f t="shared" si="546"/>
        <v>1</v>
      </c>
      <c r="M1768">
        <f t="shared" si="547"/>
        <v>15</v>
      </c>
      <c r="N1768">
        <f>INDEX(Testing!$K$17:$K$23,FLOOR(('Frame Table'!K1768-($E$6*M1768)-($E$6*60*L1768))/'Frame Table'!$F$6,1)+1)</f>
        <v>0</v>
      </c>
      <c r="O1768">
        <f t="shared" si="561"/>
        <v>0</v>
      </c>
      <c r="P1768">
        <f>INDEX(Testing!$N$17:$N$23,FLOOR(('Frame Table'!K1768-($E$6*M1768)-($E$6*60*L1768))/'Frame Table'!$F$6,1)+1)</f>
        <v>0</v>
      </c>
      <c r="S1768">
        <f t="shared" si="558"/>
        <v>1760</v>
      </c>
      <c r="T1768">
        <f t="shared" si="554"/>
        <v>2689280</v>
      </c>
      <c r="U1768">
        <f t="shared" si="548"/>
        <v>1</v>
      </c>
      <c r="V1768">
        <f t="shared" si="549"/>
        <v>45</v>
      </c>
      <c r="W1768">
        <f>INDEX(Testing!$K$17:$K$23,FLOOR(('Frame Table'!T1768-($E$6*V1768)-($E$6*60*U1768))/'Frame Table'!$F$6,1)+1)</f>
        <v>0</v>
      </c>
      <c r="X1768">
        <f t="shared" si="562"/>
        <v>5</v>
      </c>
      <c r="Y1768">
        <f>INDEX(Testing!$N$17:$N$23,FLOOR(('Frame Table'!T1768-($E$6*V1768)-($E$6*60*U1768))/'Frame Table'!$F$6,1)+1)</f>
        <v>0</v>
      </c>
      <c r="AB1768">
        <f t="shared" si="559"/>
        <v>1760</v>
      </c>
      <c r="AC1768">
        <f t="shared" si="555"/>
        <v>1679040</v>
      </c>
      <c r="AD1768">
        <f t="shared" si="550"/>
        <v>1</v>
      </c>
      <c r="AE1768">
        <f t="shared" si="551"/>
        <v>5</v>
      </c>
      <c r="AF1768">
        <f>INDEX(Testing!$K$17:$K$23,FLOOR(('Frame Table'!AC1768-($E$6*AE1768)-($E$6*60*AD1768))/'Frame Table'!$F$6,1)+1)</f>
        <v>61</v>
      </c>
      <c r="AG1768">
        <f t="shared" si="563"/>
        <v>58</v>
      </c>
      <c r="AH1768">
        <f>INDEX(Testing!$N$17:$N$23,FLOOR(('Frame Table'!AC1768-($E$6*AE1768)-($E$6*60*AD1768))/'Frame Table'!$F$6,1)+1)</f>
        <v>58</v>
      </c>
    </row>
    <row r="1769" spans="1:34" x14ac:dyDescent="0.25">
      <c r="A1769">
        <f t="shared" si="556"/>
        <v>1761</v>
      </c>
      <c r="B1769">
        <f t="shared" si="552"/>
        <v>2241753</v>
      </c>
      <c r="C1769">
        <f t="shared" si="544"/>
        <v>1</v>
      </c>
      <c r="D1769">
        <f t="shared" si="545"/>
        <v>27</v>
      </c>
      <c r="E1769">
        <f>INDEX(Testing!$K$17:$K$23,FLOOR(('Frame Table'!B1769-($E$6*D1769)-($E$6*60*C1769))/'Frame Table'!$F$6,1)+1)</f>
        <v>61</v>
      </c>
      <c r="F1769">
        <f t="shared" si="560"/>
        <v>56</v>
      </c>
      <c r="G1769">
        <f>INDEX(Testing!$N$17:$N$23,FLOOR(('Frame Table'!B1769-($E$6*D1769)-($E$6*60*C1769))/'Frame Table'!$F$6,1)+1)</f>
        <v>58</v>
      </c>
      <c r="J1769">
        <f t="shared" si="557"/>
        <v>1761</v>
      </c>
      <c r="K1769">
        <f t="shared" si="553"/>
        <v>1921251</v>
      </c>
      <c r="L1769">
        <f t="shared" si="546"/>
        <v>1</v>
      </c>
      <c r="M1769">
        <f t="shared" si="547"/>
        <v>15</v>
      </c>
      <c r="N1769">
        <f>INDEX(Testing!$K$17:$K$23,FLOOR(('Frame Table'!K1769-($E$6*M1769)-($E$6*60*L1769))/'Frame Table'!$F$6,1)+1)</f>
        <v>0</v>
      </c>
      <c r="O1769">
        <f t="shared" si="561"/>
        <v>4</v>
      </c>
      <c r="P1769">
        <f>INDEX(Testing!$N$17:$N$23,FLOOR(('Frame Table'!K1769-($E$6*M1769)-($E$6*60*L1769))/'Frame Table'!$F$6,1)+1)</f>
        <v>0</v>
      </c>
      <c r="S1769">
        <f t="shared" si="558"/>
        <v>1761</v>
      </c>
      <c r="T1769">
        <f t="shared" si="554"/>
        <v>2690808</v>
      </c>
      <c r="U1769">
        <f t="shared" si="548"/>
        <v>1</v>
      </c>
      <c r="V1769">
        <f t="shared" si="549"/>
        <v>45</v>
      </c>
      <c r="W1769">
        <f>INDEX(Testing!$K$17:$K$23,FLOOR(('Frame Table'!T1769-($E$6*V1769)-($E$6*60*U1769))/'Frame Table'!$F$6,1)+1)</f>
        <v>0</v>
      </c>
      <c r="X1769">
        <f t="shared" si="562"/>
        <v>10</v>
      </c>
      <c r="Y1769">
        <f>INDEX(Testing!$N$17:$N$23,FLOOR(('Frame Table'!T1769-($E$6*V1769)-($E$6*60*U1769))/'Frame Table'!$F$6,1)+1)</f>
        <v>0</v>
      </c>
      <c r="AB1769">
        <f t="shared" si="559"/>
        <v>1761</v>
      </c>
      <c r="AC1769">
        <f t="shared" si="555"/>
        <v>1679994</v>
      </c>
      <c r="AD1769">
        <f t="shared" si="550"/>
        <v>1</v>
      </c>
      <c r="AE1769">
        <f t="shared" si="551"/>
        <v>5</v>
      </c>
      <c r="AF1769">
        <f>INDEX(Testing!$K$17:$K$23,FLOOR(('Frame Table'!AC1769-($E$6*AE1769)-($E$6*60*AD1769))/'Frame Table'!$F$6,1)+1)</f>
        <v>61</v>
      </c>
      <c r="AG1769">
        <f t="shared" si="563"/>
        <v>62</v>
      </c>
      <c r="AH1769">
        <f>INDEX(Testing!$N$17:$N$23,FLOOR(('Frame Table'!AC1769-($E$6*AE1769)-($E$6*60*AD1769))/'Frame Table'!$F$6,1)+1)</f>
        <v>58</v>
      </c>
    </row>
    <row r="1770" spans="1:34" x14ac:dyDescent="0.25">
      <c r="A1770">
        <f t="shared" si="556"/>
        <v>1762</v>
      </c>
      <c r="B1770">
        <f t="shared" si="552"/>
        <v>2243026</v>
      </c>
      <c r="C1770">
        <f t="shared" si="544"/>
        <v>1</v>
      </c>
      <c r="D1770">
        <f t="shared" si="545"/>
        <v>27</v>
      </c>
      <c r="E1770">
        <f>INDEX(Testing!$K$17:$K$23,FLOOR(('Frame Table'!B1770-($E$6*D1770)-($E$6*60*C1770))/'Frame Table'!$F$6,1)+1)</f>
        <v>61</v>
      </c>
      <c r="F1770">
        <f t="shared" si="560"/>
        <v>61</v>
      </c>
      <c r="G1770">
        <f>INDEX(Testing!$N$17:$N$23,FLOOR(('Frame Table'!B1770-($E$6*D1770)-($E$6*60*C1770))/'Frame Table'!$F$6,1)+1)</f>
        <v>58</v>
      </c>
      <c r="J1770">
        <f t="shared" si="557"/>
        <v>1762</v>
      </c>
      <c r="K1770">
        <f t="shared" si="553"/>
        <v>1922342</v>
      </c>
      <c r="L1770">
        <f t="shared" si="546"/>
        <v>1</v>
      </c>
      <c r="M1770">
        <f t="shared" si="547"/>
        <v>15</v>
      </c>
      <c r="N1770">
        <f>INDEX(Testing!$K$17:$K$23,FLOOR(('Frame Table'!K1770-($E$6*M1770)-($E$6*60*L1770))/'Frame Table'!$F$6,1)+1)</f>
        <v>0</v>
      </c>
      <c r="O1770">
        <f t="shared" si="561"/>
        <v>9</v>
      </c>
      <c r="P1770">
        <f>INDEX(Testing!$N$17:$N$23,FLOOR(('Frame Table'!K1770-($E$6*M1770)-($E$6*60*L1770))/'Frame Table'!$F$6,1)+1)</f>
        <v>0</v>
      </c>
      <c r="S1770">
        <f t="shared" si="558"/>
        <v>1762</v>
      </c>
      <c r="T1770">
        <f t="shared" si="554"/>
        <v>2692336</v>
      </c>
      <c r="U1770">
        <f t="shared" si="548"/>
        <v>1</v>
      </c>
      <c r="V1770">
        <f t="shared" si="549"/>
        <v>45</v>
      </c>
      <c r="W1770">
        <f>INDEX(Testing!$K$17:$K$23,FLOOR(('Frame Table'!T1770-($E$6*V1770)-($E$6*60*U1770))/'Frame Table'!$F$6,1)+1)</f>
        <v>25</v>
      </c>
      <c r="X1770">
        <f t="shared" si="562"/>
        <v>16</v>
      </c>
      <c r="Y1770">
        <f>INDEX(Testing!$N$17:$N$23,FLOOR(('Frame Table'!T1770-($E$6*V1770)-($E$6*60*U1770))/'Frame Table'!$F$6,1)+1)</f>
        <v>19</v>
      </c>
      <c r="AB1770">
        <f t="shared" si="559"/>
        <v>1762</v>
      </c>
      <c r="AC1770">
        <f t="shared" si="555"/>
        <v>1680948</v>
      </c>
      <c r="AD1770">
        <f t="shared" si="550"/>
        <v>1</v>
      </c>
      <c r="AE1770">
        <f t="shared" si="551"/>
        <v>5</v>
      </c>
      <c r="AF1770">
        <f>INDEX(Testing!$K$17:$K$23,FLOOR(('Frame Table'!AC1770-($E$6*AE1770)-($E$6*60*AD1770))/'Frame Table'!$F$6,1)+1)</f>
        <v>82</v>
      </c>
      <c r="AG1770">
        <f t="shared" si="563"/>
        <v>66</v>
      </c>
      <c r="AH1770">
        <f>INDEX(Testing!$N$17:$N$23,FLOOR(('Frame Table'!AC1770-($E$6*AE1770)-($E$6*60*AD1770))/'Frame Table'!$F$6,1)+1)</f>
        <v>77</v>
      </c>
    </row>
    <row r="1771" spans="1:34" x14ac:dyDescent="0.25">
      <c r="A1771">
        <f t="shared" si="556"/>
        <v>1763</v>
      </c>
      <c r="B1771">
        <f t="shared" si="552"/>
        <v>2244299</v>
      </c>
      <c r="C1771">
        <f t="shared" si="544"/>
        <v>1</v>
      </c>
      <c r="D1771">
        <f t="shared" si="545"/>
        <v>27</v>
      </c>
      <c r="E1771">
        <f>INDEX(Testing!$K$17:$K$23,FLOOR(('Frame Table'!B1771-($E$6*D1771)-($E$6*60*C1771))/'Frame Table'!$F$6,1)+1)</f>
        <v>82</v>
      </c>
      <c r="F1771">
        <f t="shared" si="560"/>
        <v>66</v>
      </c>
      <c r="G1771">
        <f>INDEX(Testing!$N$17:$N$23,FLOOR(('Frame Table'!B1771-($E$6*D1771)-($E$6*60*C1771))/'Frame Table'!$F$6,1)+1)</f>
        <v>77</v>
      </c>
      <c r="J1771">
        <f t="shared" si="557"/>
        <v>1763</v>
      </c>
      <c r="K1771">
        <f t="shared" si="553"/>
        <v>1923433</v>
      </c>
      <c r="L1771">
        <f t="shared" si="546"/>
        <v>1</v>
      </c>
      <c r="M1771">
        <f t="shared" si="547"/>
        <v>15</v>
      </c>
      <c r="N1771">
        <f>INDEX(Testing!$K$17:$K$23,FLOOR(('Frame Table'!K1771-($E$6*M1771)-($E$6*60*L1771))/'Frame Table'!$F$6,1)+1)</f>
        <v>0</v>
      </c>
      <c r="O1771">
        <f t="shared" si="561"/>
        <v>13</v>
      </c>
      <c r="P1771">
        <f>INDEX(Testing!$N$17:$N$23,FLOOR(('Frame Table'!K1771-($E$6*M1771)-($E$6*60*L1771))/'Frame Table'!$F$6,1)+1)</f>
        <v>0</v>
      </c>
      <c r="S1771">
        <f t="shared" si="558"/>
        <v>1763</v>
      </c>
      <c r="T1771">
        <f t="shared" si="554"/>
        <v>2693864</v>
      </c>
      <c r="U1771">
        <f t="shared" si="548"/>
        <v>1</v>
      </c>
      <c r="V1771">
        <f t="shared" si="549"/>
        <v>45</v>
      </c>
      <c r="W1771">
        <f>INDEX(Testing!$K$17:$K$23,FLOOR(('Frame Table'!T1771-($E$6*V1771)-($E$6*60*U1771))/'Frame Table'!$F$6,1)+1)</f>
        <v>25</v>
      </c>
      <c r="X1771">
        <f t="shared" si="562"/>
        <v>22</v>
      </c>
      <c r="Y1771">
        <f>INDEX(Testing!$N$17:$N$23,FLOOR(('Frame Table'!T1771-($E$6*V1771)-($E$6*60*U1771))/'Frame Table'!$F$6,1)+1)</f>
        <v>19</v>
      </c>
      <c r="AB1771">
        <f t="shared" si="559"/>
        <v>1763</v>
      </c>
      <c r="AC1771">
        <f t="shared" si="555"/>
        <v>1681902</v>
      </c>
      <c r="AD1771">
        <f t="shared" si="550"/>
        <v>1</v>
      </c>
      <c r="AE1771">
        <f t="shared" si="551"/>
        <v>5</v>
      </c>
      <c r="AF1771">
        <f>INDEX(Testing!$K$17:$K$23,FLOOR(('Frame Table'!AC1771-($E$6*AE1771)-($E$6*60*AD1771))/'Frame Table'!$F$6,1)+1)</f>
        <v>82</v>
      </c>
      <c r="AG1771">
        <f t="shared" si="563"/>
        <v>69</v>
      </c>
      <c r="AH1771">
        <f>INDEX(Testing!$N$17:$N$23,FLOOR(('Frame Table'!AC1771-($E$6*AE1771)-($E$6*60*AD1771))/'Frame Table'!$F$6,1)+1)</f>
        <v>77</v>
      </c>
    </row>
    <row r="1772" spans="1:34" x14ac:dyDescent="0.25">
      <c r="A1772">
        <f t="shared" si="556"/>
        <v>1764</v>
      </c>
      <c r="B1772">
        <f t="shared" si="552"/>
        <v>2245572</v>
      </c>
      <c r="C1772">
        <f t="shared" si="544"/>
        <v>1</v>
      </c>
      <c r="D1772">
        <f t="shared" si="545"/>
        <v>27</v>
      </c>
      <c r="E1772">
        <f>INDEX(Testing!$K$17:$K$23,FLOOR(('Frame Table'!B1772-($E$6*D1772)-($E$6*60*C1772))/'Frame Table'!$F$6,1)+1)</f>
        <v>82</v>
      </c>
      <c r="F1772">
        <f t="shared" si="560"/>
        <v>71</v>
      </c>
      <c r="G1772">
        <f>INDEX(Testing!$N$17:$N$23,FLOOR(('Frame Table'!B1772-($E$6*D1772)-($E$6*60*C1772))/'Frame Table'!$F$6,1)+1)</f>
        <v>77</v>
      </c>
      <c r="J1772">
        <f t="shared" si="557"/>
        <v>1764</v>
      </c>
      <c r="K1772">
        <f t="shared" si="553"/>
        <v>1924524</v>
      </c>
      <c r="L1772">
        <f t="shared" si="546"/>
        <v>1</v>
      </c>
      <c r="M1772">
        <f t="shared" si="547"/>
        <v>15</v>
      </c>
      <c r="N1772">
        <f>INDEX(Testing!$K$17:$K$23,FLOOR(('Frame Table'!K1772-($E$6*M1772)-($E$6*60*L1772))/'Frame Table'!$F$6,1)+1)</f>
        <v>25</v>
      </c>
      <c r="O1772">
        <f t="shared" si="561"/>
        <v>17</v>
      </c>
      <c r="P1772">
        <f>INDEX(Testing!$N$17:$N$23,FLOOR(('Frame Table'!K1772-($E$6*M1772)-($E$6*60*L1772))/'Frame Table'!$F$6,1)+1)</f>
        <v>19</v>
      </c>
      <c r="S1772">
        <f t="shared" si="558"/>
        <v>1764</v>
      </c>
      <c r="T1772">
        <f t="shared" si="554"/>
        <v>2695392</v>
      </c>
      <c r="U1772">
        <f t="shared" si="548"/>
        <v>1</v>
      </c>
      <c r="V1772">
        <f t="shared" si="549"/>
        <v>45</v>
      </c>
      <c r="W1772">
        <f>INDEX(Testing!$K$17:$K$23,FLOOR(('Frame Table'!T1772-($E$6*V1772)-($E$6*60*U1772))/'Frame Table'!$F$6,1)+1)</f>
        <v>25</v>
      </c>
      <c r="X1772">
        <f t="shared" si="562"/>
        <v>28</v>
      </c>
      <c r="Y1772">
        <f>INDEX(Testing!$N$17:$N$23,FLOOR(('Frame Table'!T1772-($E$6*V1772)-($E$6*60*U1772))/'Frame Table'!$F$6,1)+1)</f>
        <v>19</v>
      </c>
      <c r="AB1772">
        <f t="shared" si="559"/>
        <v>1764</v>
      </c>
      <c r="AC1772">
        <f t="shared" si="555"/>
        <v>1682856</v>
      </c>
      <c r="AD1772">
        <f t="shared" si="550"/>
        <v>1</v>
      </c>
      <c r="AE1772">
        <f t="shared" si="551"/>
        <v>5</v>
      </c>
      <c r="AF1772">
        <f>INDEX(Testing!$K$17:$K$23,FLOOR(('Frame Table'!AC1772-($E$6*AE1772)-($E$6*60*AD1772))/'Frame Table'!$F$6,1)+1)</f>
        <v>82</v>
      </c>
      <c r="AG1772">
        <f t="shared" si="563"/>
        <v>73</v>
      </c>
      <c r="AH1772">
        <f>INDEX(Testing!$N$17:$N$23,FLOOR(('Frame Table'!AC1772-($E$6*AE1772)-($E$6*60*AD1772))/'Frame Table'!$F$6,1)+1)</f>
        <v>77</v>
      </c>
    </row>
    <row r="1773" spans="1:34" x14ac:dyDescent="0.25">
      <c r="A1773">
        <f t="shared" si="556"/>
        <v>1765</v>
      </c>
      <c r="B1773">
        <f t="shared" si="552"/>
        <v>2246845</v>
      </c>
      <c r="C1773">
        <f t="shared" si="544"/>
        <v>1</v>
      </c>
      <c r="D1773">
        <f t="shared" si="545"/>
        <v>27</v>
      </c>
      <c r="E1773">
        <f>INDEX(Testing!$K$17:$K$23,FLOOR(('Frame Table'!B1773-($E$6*D1773)-($E$6*60*C1773))/'Frame Table'!$F$6,1)+1)</f>
        <v>82</v>
      </c>
      <c r="F1773">
        <f t="shared" si="560"/>
        <v>76</v>
      </c>
      <c r="G1773">
        <f>INDEX(Testing!$N$17:$N$23,FLOOR(('Frame Table'!B1773-($E$6*D1773)-($E$6*60*C1773))/'Frame Table'!$F$6,1)+1)</f>
        <v>77</v>
      </c>
      <c r="J1773">
        <f t="shared" si="557"/>
        <v>1765</v>
      </c>
      <c r="K1773">
        <f t="shared" si="553"/>
        <v>1925615</v>
      </c>
      <c r="L1773">
        <f t="shared" si="546"/>
        <v>1</v>
      </c>
      <c r="M1773">
        <f t="shared" si="547"/>
        <v>15</v>
      </c>
      <c r="N1773">
        <f>INDEX(Testing!$K$17:$K$23,FLOOR(('Frame Table'!K1773-($E$6*M1773)-($E$6*60*L1773))/'Frame Table'!$F$6,1)+1)</f>
        <v>25</v>
      </c>
      <c r="O1773">
        <f t="shared" si="561"/>
        <v>21</v>
      </c>
      <c r="P1773">
        <f>INDEX(Testing!$N$17:$N$23,FLOOR(('Frame Table'!K1773-($E$6*M1773)-($E$6*60*L1773))/'Frame Table'!$F$6,1)+1)</f>
        <v>19</v>
      </c>
      <c r="S1773">
        <f t="shared" si="558"/>
        <v>1765</v>
      </c>
      <c r="T1773">
        <f t="shared" si="554"/>
        <v>2696920</v>
      </c>
      <c r="U1773">
        <f t="shared" si="548"/>
        <v>1</v>
      </c>
      <c r="V1773">
        <f t="shared" si="549"/>
        <v>45</v>
      </c>
      <c r="W1773">
        <f>INDEX(Testing!$K$17:$K$23,FLOOR(('Frame Table'!T1773-($E$6*V1773)-($E$6*60*U1773))/'Frame Table'!$F$6,1)+1)</f>
        <v>48</v>
      </c>
      <c r="X1773">
        <f t="shared" si="562"/>
        <v>34</v>
      </c>
      <c r="Y1773">
        <f>INDEX(Testing!$N$17:$N$23,FLOOR(('Frame Table'!T1773-($E$6*V1773)-($E$6*60*U1773))/'Frame Table'!$F$6,1)+1)</f>
        <v>38</v>
      </c>
      <c r="AB1773">
        <f t="shared" si="559"/>
        <v>1765</v>
      </c>
      <c r="AC1773">
        <f t="shared" si="555"/>
        <v>1683810</v>
      </c>
      <c r="AD1773">
        <f t="shared" si="550"/>
        <v>1</v>
      </c>
      <c r="AE1773">
        <f t="shared" si="551"/>
        <v>5</v>
      </c>
      <c r="AF1773">
        <f>INDEX(Testing!$K$17:$K$23,FLOOR(('Frame Table'!AC1773-($E$6*AE1773)-($E$6*60*AD1773))/'Frame Table'!$F$6,1)+1)</f>
        <v>82</v>
      </c>
      <c r="AG1773">
        <f t="shared" si="563"/>
        <v>77</v>
      </c>
      <c r="AH1773">
        <f>INDEX(Testing!$N$17:$N$23,FLOOR(('Frame Table'!AC1773-($E$6*AE1773)-($E$6*60*AD1773))/'Frame Table'!$F$6,1)+1)</f>
        <v>77</v>
      </c>
    </row>
    <row r="1774" spans="1:34" x14ac:dyDescent="0.25">
      <c r="A1774">
        <f t="shared" si="556"/>
        <v>1766</v>
      </c>
      <c r="B1774">
        <f t="shared" si="552"/>
        <v>2248118</v>
      </c>
      <c r="C1774">
        <f t="shared" si="544"/>
        <v>1</v>
      </c>
      <c r="D1774">
        <f t="shared" si="545"/>
        <v>27</v>
      </c>
      <c r="E1774">
        <f>INDEX(Testing!$K$17:$K$23,FLOOR(('Frame Table'!B1774-($E$6*D1774)-($E$6*60*C1774))/'Frame Table'!$F$6,1)+1)</f>
        <v>97</v>
      </c>
      <c r="F1774">
        <f t="shared" si="560"/>
        <v>81</v>
      </c>
      <c r="G1774">
        <f>INDEX(Testing!$N$17:$N$23,FLOOR(('Frame Table'!B1774-($E$6*D1774)-($E$6*60*C1774))/'Frame Table'!$F$6,1)+1)</f>
        <v>96</v>
      </c>
      <c r="J1774">
        <f t="shared" si="557"/>
        <v>1766</v>
      </c>
      <c r="K1774">
        <f t="shared" si="553"/>
        <v>1926706</v>
      </c>
      <c r="L1774">
        <f t="shared" si="546"/>
        <v>1</v>
      </c>
      <c r="M1774">
        <f t="shared" si="547"/>
        <v>15</v>
      </c>
      <c r="N1774">
        <f>INDEX(Testing!$K$17:$K$23,FLOOR(('Frame Table'!K1774-($E$6*M1774)-($E$6*60*L1774))/'Frame Table'!$F$6,1)+1)</f>
        <v>25</v>
      </c>
      <c r="O1774">
        <f t="shared" si="561"/>
        <v>26</v>
      </c>
      <c r="P1774">
        <f>INDEX(Testing!$N$17:$N$23,FLOOR(('Frame Table'!K1774-($E$6*M1774)-($E$6*60*L1774))/'Frame Table'!$F$6,1)+1)</f>
        <v>19</v>
      </c>
      <c r="S1774">
        <f t="shared" si="558"/>
        <v>1766</v>
      </c>
      <c r="T1774">
        <f t="shared" si="554"/>
        <v>2698448</v>
      </c>
      <c r="U1774">
        <f t="shared" si="548"/>
        <v>1</v>
      </c>
      <c r="V1774">
        <f t="shared" si="549"/>
        <v>45</v>
      </c>
      <c r="W1774">
        <f>INDEX(Testing!$K$17:$K$23,FLOOR(('Frame Table'!T1774-($E$6*V1774)-($E$6*60*U1774))/'Frame Table'!$F$6,1)+1)</f>
        <v>48</v>
      </c>
      <c r="X1774">
        <f t="shared" si="562"/>
        <v>40</v>
      </c>
      <c r="Y1774">
        <f>INDEX(Testing!$N$17:$N$23,FLOOR(('Frame Table'!T1774-($E$6*V1774)-($E$6*60*U1774))/'Frame Table'!$F$6,1)+1)</f>
        <v>38</v>
      </c>
      <c r="AB1774">
        <f t="shared" si="559"/>
        <v>1766</v>
      </c>
      <c r="AC1774">
        <f t="shared" si="555"/>
        <v>1684764</v>
      </c>
      <c r="AD1774">
        <f t="shared" si="550"/>
        <v>1</v>
      </c>
      <c r="AE1774">
        <f t="shared" si="551"/>
        <v>5</v>
      </c>
      <c r="AF1774">
        <f>INDEX(Testing!$K$17:$K$23,FLOOR(('Frame Table'!AC1774-($E$6*AE1774)-($E$6*60*AD1774))/'Frame Table'!$F$6,1)+1)</f>
        <v>97</v>
      </c>
      <c r="AG1774">
        <f t="shared" si="563"/>
        <v>81</v>
      </c>
      <c r="AH1774">
        <f>INDEX(Testing!$N$17:$N$23,FLOOR(('Frame Table'!AC1774-($E$6*AE1774)-($E$6*60*AD1774))/'Frame Table'!$F$6,1)+1)</f>
        <v>96</v>
      </c>
    </row>
    <row r="1775" spans="1:34" x14ac:dyDescent="0.25">
      <c r="A1775">
        <f t="shared" si="556"/>
        <v>1767</v>
      </c>
      <c r="B1775">
        <f t="shared" si="552"/>
        <v>2249391</v>
      </c>
      <c r="C1775">
        <f t="shared" si="544"/>
        <v>1</v>
      </c>
      <c r="D1775">
        <f t="shared" si="545"/>
        <v>27</v>
      </c>
      <c r="E1775">
        <f>INDEX(Testing!$K$17:$K$23,FLOOR(('Frame Table'!B1775-($E$6*D1775)-($E$6*60*C1775))/'Frame Table'!$F$6,1)+1)</f>
        <v>97</v>
      </c>
      <c r="F1775">
        <f t="shared" si="560"/>
        <v>86</v>
      </c>
      <c r="G1775">
        <f>INDEX(Testing!$N$17:$N$23,FLOOR(('Frame Table'!B1775-($E$6*D1775)-($E$6*60*C1775))/'Frame Table'!$F$6,1)+1)</f>
        <v>96</v>
      </c>
      <c r="J1775">
        <f t="shared" si="557"/>
        <v>1767</v>
      </c>
      <c r="K1775">
        <f t="shared" si="553"/>
        <v>1927797</v>
      </c>
      <c r="L1775">
        <f t="shared" si="546"/>
        <v>1</v>
      </c>
      <c r="M1775">
        <f t="shared" si="547"/>
        <v>15</v>
      </c>
      <c r="N1775">
        <f>INDEX(Testing!$K$17:$K$23,FLOOR(('Frame Table'!K1775-($E$6*M1775)-($E$6*60*L1775))/'Frame Table'!$F$6,1)+1)</f>
        <v>25</v>
      </c>
      <c r="O1775">
        <f t="shared" si="561"/>
        <v>30</v>
      </c>
      <c r="P1775">
        <f>INDEX(Testing!$N$17:$N$23,FLOOR(('Frame Table'!K1775-($E$6*M1775)-($E$6*60*L1775))/'Frame Table'!$F$6,1)+1)</f>
        <v>19</v>
      </c>
      <c r="S1775">
        <f t="shared" si="558"/>
        <v>1767</v>
      </c>
      <c r="T1775">
        <f t="shared" si="554"/>
        <v>2699976</v>
      </c>
      <c r="U1775">
        <f t="shared" si="548"/>
        <v>1</v>
      </c>
      <c r="V1775">
        <f t="shared" si="549"/>
        <v>45</v>
      </c>
      <c r="W1775">
        <f>INDEX(Testing!$K$17:$K$23,FLOOR(('Frame Table'!T1775-($E$6*V1775)-($E$6*60*U1775))/'Frame Table'!$F$6,1)+1)</f>
        <v>48</v>
      </c>
      <c r="X1775">
        <f t="shared" si="562"/>
        <v>46</v>
      </c>
      <c r="Y1775">
        <f>INDEX(Testing!$N$17:$N$23,FLOOR(('Frame Table'!T1775-($E$6*V1775)-($E$6*60*U1775))/'Frame Table'!$F$6,1)+1)</f>
        <v>38</v>
      </c>
      <c r="AB1775">
        <f t="shared" si="559"/>
        <v>1767</v>
      </c>
      <c r="AC1775">
        <f t="shared" si="555"/>
        <v>1685718</v>
      </c>
      <c r="AD1775">
        <f t="shared" si="550"/>
        <v>1</v>
      </c>
      <c r="AE1775">
        <f t="shared" si="551"/>
        <v>5</v>
      </c>
      <c r="AF1775">
        <f>INDEX(Testing!$K$17:$K$23,FLOOR(('Frame Table'!AC1775-($E$6*AE1775)-($E$6*60*AD1775))/'Frame Table'!$F$6,1)+1)</f>
        <v>97</v>
      </c>
      <c r="AG1775">
        <f t="shared" si="563"/>
        <v>84</v>
      </c>
      <c r="AH1775">
        <f>INDEX(Testing!$N$17:$N$23,FLOOR(('Frame Table'!AC1775-($E$6*AE1775)-($E$6*60*AD1775))/'Frame Table'!$F$6,1)+1)</f>
        <v>96</v>
      </c>
    </row>
    <row r="1776" spans="1:34" x14ac:dyDescent="0.25">
      <c r="A1776">
        <f t="shared" si="556"/>
        <v>1768</v>
      </c>
      <c r="B1776">
        <f t="shared" si="552"/>
        <v>2250664</v>
      </c>
      <c r="C1776">
        <f t="shared" si="544"/>
        <v>1</v>
      </c>
      <c r="D1776">
        <f t="shared" si="545"/>
        <v>27</v>
      </c>
      <c r="E1776">
        <f>INDEX(Testing!$K$17:$K$23,FLOOR(('Frame Table'!B1776-($E$6*D1776)-($E$6*60*C1776))/'Frame Table'!$F$6,1)+1)</f>
        <v>97</v>
      </c>
      <c r="F1776">
        <f t="shared" si="560"/>
        <v>91</v>
      </c>
      <c r="G1776">
        <f>INDEX(Testing!$N$17:$N$23,FLOOR(('Frame Table'!B1776-($E$6*D1776)-($E$6*60*C1776))/'Frame Table'!$F$6,1)+1)</f>
        <v>96</v>
      </c>
      <c r="J1776">
        <f t="shared" si="557"/>
        <v>1768</v>
      </c>
      <c r="K1776">
        <f t="shared" si="553"/>
        <v>1928888</v>
      </c>
      <c r="L1776">
        <f t="shared" si="546"/>
        <v>1</v>
      </c>
      <c r="M1776">
        <f t="shared" si="547"/>
        <v>15</v>
      </c>
      <c r="N1776">
        <f>INDEX(Testing!$K$17:$K$23,FLOOR(('Frame Table'!K1776-($E$6*M1776)-($E$6*60*L1776))/'Frame Table'!$F$6,1)+1)</f>
        <v>48</v>
      </c>
      <c r="O1776">
        <f t="shared" si="561"/>
        <v>34</v>
      </c>
      <c r="P1776">
        <f>INDEX(Testing!$N$17:$N$23,FLOOR(('Frame Table'!K1776-($E$6*M1776)-($E$6*60*L1776))/'Frame Table'!$F$6,1)+1)</f>
        <v>38</v>
      </c>
      <c r="S1776">
        <f t="shared" si="558"/>
        <v>1768</v>
      </c>
      <c r="T1776">
        <f t="shared" si="554"/>
        <v>2701504</v>
      </c>
      <c r="U1776">
        <f t="shared" si="548"/>
        <v>1</v>
      </c>
      <c r="V1776">
        <f t="shared" si="549"/>
        <v>45</v>
      </c>
      <c r="W1776">
        <f>INDEX(Testing!$K$17:$K$23,FLOOR(('Frame Table'!T1776-($E$6*V1776)-($E$6*60*U1776))/'Frame Table'!$F$6,1)+1)</f>
        <v>61</v>
      </c>
      <c r="X1776">
        <f t="shared" si="562"/>
        <v>52</v>
      </c>
      <c r="Y1776">
        <f>INDEX(Testing!$N$17:$N$23,FLOOR(('Frame Table'!T1776-($E$6*V1776)-($E$6*60*U1776))/'Frame Table'!$F$6,1)+1)</f>
        <v>58</v>
      </c>
      <c r="AB1776">
        <f t="shared" si="559"/>
        <v>1768</v>
      </c>
      <c r="AC1776">
        <f t="shared" si="555"/>
        <v>1686672</v>
      </c>
      <c r="AD1776">
        <f t="shared" si="550"/>
        <v>1</v>
      </c>
      <c r="AE1776">
        <f t="shared" si="551"/>
        <v>5</v>
      </c>
      <c r="AF1776">
        <f>INDEX(Testing!$K$17:$K$23,FLOOR(('Frame Table'!AC1776-($E$6*AE1776)-($E$6*60*AD1776))/'Frame Table'!$F$6,1)+1)</f>
        <v>97</v>
      </c>
      <c r="AG1776">
        <f t="shared" si="563"/>
        <v>88</v>
      </c>
      <c r="AH1776">
        <f>INDEX(Testing!$N$17:$N$23,FLOOR(('Frame Table'!AC1776-($E$6*AE1776)-($E$6*60*AD1776))/'Frame Table'!$F$6,1)+1)</f>
        <v>96</v>
      </c>
    </row>
    <row r="1777" spans="1:34" x14ac:dyDescent="0.25">
      <c r="A1777">
        <f t="shared" si="556"/>
        <v>1769</v>
      </c>
      <c r="B1777">
        <f t="shared" si="552"/>
        <v>2251937</v>
      </c>
      <c r="C1777">
        <f t="shared" si="544"/>
        <v>1</v>
      </c>
      <c r="D1777">
        <f t="shared" si="545"/>
        <v>27</v>
      </c>
      <c r="E1777">
        <f>INDEX(Testing!$K$17:$K$23,FLOOR(('Frame Table'!B1777-($E$6*D1777)-($E$6*60*C1777))/'Frame Table'!$F$6,1)+1)</f>
        <v>99</v>
      </c>
      <c r="F1777">
        <f t="shared" si="560"/>
        <v>96</v>
      </c>
      <c r="G1777">
        <f>INDEX(Testing!$N$17:$N$23,FLOOR(('Frame Table'!B1777-($E$6*D1777)-($E$6*60*C1777))/'Frame Table'!$F$6,1)+1)</f>
        <v>99</v>
      </c>
      <c r="J1777">
        <f t="shared" si="557"/>
        <v>1769</v>
      </c>
      <c r="K1777">
        <f t="shared" si="553"/>
        <v>1929979</v>
      </c>
      <c r="L1777">
        <f t="shared" si="546"/>
        <v>1</v>
      </c>
      <c r="M1777">
        <f t="shared" si="547"/>
        <v>15</v>
      </c>
      <c r="N1777">
        <f>INDEX(Testing!$K$17:$K$23,FLOOR(('Frame Table'!K1777-($E$6*M1777)-($E$6*60*L1777))/'Frame Table'!$F$6,1)+1)</f>
        <v>48</v>
      </c>
      <c r="O1777">
        <f t="shared" si="561"/>
        <v>38</v>
      </c>
      <c r="P1777">
        <f>INDEX(Testing!$N$17:$N$23,FLOOR(('Frame Table'!K1777-($E$6*M1777)-($E$6*60*L1777))/'Frame Table'!$F$6,1)+1)</f>
        <v>38</v>
      </c>
      <c r="S1777">
        <f t="shared" si="558"/>
        <v>1769</v>
      </c>
      <c r="T1777">
        <f t="shared" si="554"/>
        <v>2703032</v>
      </c>
      <c r="U1777">
        <f t="shared" si="548"/>
        <v>1</v>
      </c>
      <c r="V1777">
        <f t="shared" si="549"/>
        <v>45</v>
      </c>
      <c r="W1777">
        <f>INDEX(Testing!$K$17:$K$23,FLOOR(('Frame Table'!T1777-($E$6*V1777)-($E$6*60*U1777))/'Frame Table'!$F$6,1)+1)</f>
        <v>61</v>
      </c>
      <c r="X1777">
        <f t="shared" si="562"/>
        <v>58</v>
      </c>
      <c r="Y1777">
        <f>INDEX(Testing!$N$17:$N$23,FLOOR(('Frame Table'!T1777-($E$6*V1777)-($E$6*60*U1777))/'Frame Table'!$F$6,1)+1)</f>
        <v>58</v>
      </c>
      <c r="AB1777">
        <f t="shared" si="559"/>
        <v>1769</v>
      </c>
      <c r="AC1777">
        <f t="shared" si="555"/>
        <v>1687626</v>
      </c>
      <c r="AD1777">
        <f t="shared" si="550"/>
        <v>1</v>
      </c>
      <c r="AE1777">
        <f t="shared" si="551"/>
        <v>5</v>
      </c>
      <c r="AF1777">
        <f>INDEX(Testing!$K$17:$K$23,FLOOR(('Frame Table'!AC1777-($E$6*AE1777)-($E$6*60*AD1777))/'Frame Table'!$F$6,1)+1)</f>
        <v>97</v>
      </c>
      <c r="AG1777">
        <f t="shared" si="563"/>
        <v>92</v>
      </c>
      <c r="AH1777">
        <f>INDEX(Testing!$N$17:$N$23,FLOOR(('Frame Table'!AC1777-($E$6*AE1777)-($E$6*60*AD1777))/'Frame Table'!$F$6,1)+1)</f>
        <v>96</v>
      </c>
    </row>
    <row r="1778" spans="1:34" x14ac:dyDescent="0.25">
      <c r="A1778">
        <f t="shared" si="556"/>
        <v>1770</v>
      </c>
      <c r="B1778">
        <f t="shared" si="552"/>
        <v>2253210</v>
      </c>
      <c r="C1778">
        <f t="shared" si="544"/>
        <v>1</v>
      </c>
      <c r="D1778">
        <f t="shared" si="545"/>
        <v>28</v>
      </c>
      <c r="E1778">
        <f>INDEX(Testing!$K$17:$K$23,FLOOR(('Frame Table'!B1778-($E$6*D1778)-($E$6*60*C1778))/'Frame Table'!$F$6,1)+1)</f>
        <v>0</v>
      </c>
      <c r="F1778">
        <f t="shared" si="560"/>
        <v>1</v>
      </c>
      <c r="G1778">
        <f>INDEX(Testing!$N$17:$N$23,FLOOR(('Frame Table'!B1778-($E$6*D1778)-($E$6*60*C1778))/'Frame Table'!$F$6,1)+1)</f>
        <v>0</v>
      </c>
      <c r="J1778">
        <f t="shared" si="557"/>
        <v>1770</v>
      </c>
      <c r="K1778">
        <f t="shared" si="553"/>
        <v>1931070</v>
      </c>
      <c r="L1778">
        <f t="shared" si="546"/>
        <v>1</v>
      </c>
      <c r="M1778">
        <f t="shared" si="547"/>
        <v>15</v>
      </c>
      <c r="N1778">
        <f>INDEX(Testing!$K$17:$K$23,FLOOR(('Frame Table'!K1778-($E$6*M1778)-($E$6*60*L1778))/'Frame Table'!$F$6,1)+1)</f>
        <v>48</v>
      </c>
      <c r="O1778">
        <f t="shared" si="561"/>
        <v>43</v>
      </c>
      <c r="P1778">
        <f>INDEX(Testing!$N$17:$N$23,FLOOR(('Frame Table'!K1778-($E$6*M1778)-($E$6*60*L1778))/'Frame Table'!$F$6,1)+1)</f>
        <v>38</v>
      </c>
      <c r="S1778">
        <f t="shared" si="558"/>
        <v>1770</v>
      </c>
      <c r="T1778">
        <f t="shared" si="554"/>
        <v>2704560</v>
      </c>
      <c r="U1778">
        <f t="shared" si="548"/>
        <v>1</v>
      </c>
      <c r="V1778">
        <f t="shared" si="549"/>
        <v>45</v>
      </c>
      <c r="W1778">
        <f>INDEX(Testing!$K$17:$K$23,FLOOR(('Frame Table'!T1778-($E$6*V1778)-($E$6*60*U1778))/'Frame Table'!$F$6,1)+1)</f>
        <v>82</v>
      </c>
      <c r="X1778">
        <f t="shared" si="562"/>
        <v>64</v>
      </c>
      <c r="Y1778">
        <f>INDEX(Testing!$N$17:$N$23,FLOOR(('Frame Table'!T1778-($E$6*V1778)-($E$6*60*U1778))/'Frame Table'!$F$6,1)+1)</f>
        <v>77</v>
      </c>
      <c r="AB1778">
        <f t="shared" si="559"/>
        <v>1770</v>
      </c>
      <c r="AC1778">
        <f t="shared" si="555"/>
        <v>1688580</v>
      </c>
      <c r="AD1778">
        <f t="shared" si="550"/>
        <v>1</v>
      </c>
      <c r="AE1778">
        <f t="shared" si="551"/>
        <v>5</v>
      </c>
      <c r="AF1778">
        <f>INDEX(Testing!$K$17:$K$23,FLOOR(('Frame Table'!AC1778-($E$6*AE1778)-($E$6*60*AD1778))/'Frame Table'!$F$6,1)+1)</f>
        <v>99</v>
      </c>
      <c r="AG1778">
        <f t="shared" si="563"/>
        <v>96</v>
      </c>
      <c r="AH1778">
        <f>INDEX(Testing!$N$17:$N$23,FLOOR(('Frame Table'!AC1778-($E$6*AE1778)-($E$6*60*AD1778))/'Frame Table'!$F$6,1)+1)</f>
        <v>99</v>
      </c>
    </row>
    <row r="1779" spans="1:34" x14ac:dyDescent="0.25">
      <c r="A1779">
        <f t="shared" si="556"/>
        <v>1771</v>
      </c>
      <c r="B1779">
        <f t="shared" si="552"/>
        <v>2254483</v>
      </c>
      <c r="C1779">
        <f t="shared" si="544"/>
        <v>1</v>
      </c>
      <c r="D1779">
        <f t="shared" si="545"/>
        <v>28</v>
      </c>
      <c r="E1779">
        <f>INDEX(Testing!$K$17:$K$23,FLOOR(('Frame Table'!B1779-($E$6*D1779)-($E$6*60*C1779))/'Frame Table'!$F$6,1)+1)</f>
        <v>0</v>
      </c>
      <c r="F1779">
        <f t="shared" si="560"/>
        <v>6</v>
      </c>
      <c r="G1779">
        <f>INDEX(Testing!$N$17:$N$23,FLOOR(('Frame Table'!B1779-($E$6*D1779)-($E$6*60*C1779))/'Frame Table'!$F$6,1)+1)</f>
        <v>0</v>
      </c>
      <c r="J1779">
        <f t="shared" si="557"/>
        <v>1771</v>
      </c>
      <c r="K1779">
        <f t="shared" si="553"/>
        <v>1932161</v>
      </c>
      <c r="L1779">
        <f t="shared" si="546"/>
        <v>1</v>
      </c>
      <c r="M1779">
        <f t="shared" si="547"/>
        <v>15</v>
      </c>
      <c r="N1779">
        <f>INDEX(Testing!$K$17:$K$23,FLOOR(('Frame Table'!K1779-($E$6*M1779)-($E$6*60*L1779))/'Frame Table'!$F$6,1)+1)</f>
        <v>48</v>
      </c>
      <c r="O1779">
        <f t="shared" si="561"/>
        <v>47</v>
      </c>
      <c r="P1779">
        <f>INDEX(Testing!$N$17:$N$23,FLOOR(('Frame Table'!K1779-($E$6*M1779)-($E$6*60*L1779))/'Frame Table'!$F$6,1)+1)</f>
        <v>38</v>
      </c>
      <c r="S1779">
        <f t="shared" si="558"/>
        <v>1771</v>
      </c>
      <c r="T1779">
        <f t="shared" si="554"/>
        <v>2706088</v>
      </c>
      <c r="U1779">
        <f t="shared" si="548"/>
        <v>1</v>
      </c>
      <c r="V1779">
        <f t="shared" si="549"/>
        <v>45</v>
      </c>
      <c r="W1779">
        <f>INDEX(Testing!$K$17:$K$23,FLOOR(('Frame Table'!T1779-($E$6*V1779)-($E$6*60*U1779))/'Frame Table'!$F$6,1)+1)</f>
        <v>82</v>
      </c>
      <c r="X1779">
        <f t="shared" si="562"/>
        <v>70</v>
      </c>
      <c r="Y1779">
        <f>INDEX(Testing!$N$17:$N$23,FLOOR(('Frame Table'!T1779-($E$6*V1779)-($E$6*60*U1779))/'Frame Table'!$F$6,1)+1)</f>
        <v>77</v>
      </c>
      <c r="AB1779">
        <f t="shared" si="559"/>
        <v>1771</v>
      </c>
      <c r="AC1779">
        <f t="shared" si="555"/>
        <v>1689534</v>
      </c>
      <c r="AD1779">
        <f t="shared" si="550"/>
        <v>1</v>
      </c>
      <c r="AE1779">
        <f t="shared" si="551"/>
        <v>5</v>
      </c>
      <c r="AF1779">
        <f>INDEX(Testing!$K$17:$K$23,FLOOR(('Frame Table'!AC1779-($E$6*AE1779)-($E$6*60*AD1779))/'Frame Table'!$F$6,1)+1)</f>
        <v>99</v>
      </c>
      <c r="AG1779">
        <f t="shared" si="563"/>
        <v>99</v>
      </c>
      <c r="AH1779">
        <f>INDEX(Testing!$N$17:$N$23,FLOOR(('Frame Table'!AC1779-($E$6*AE1779)-($E$6*60*AD1779))/'Frame Table'!$F$6,1)+1)</f>
        <v>99</v>
      </c>
    </row>
    <row r="1780" spans="1:34" x14ac:dyDescent="0.25">
      <c r="A1780">
        <f t="shared" si="556"/>
        <v>1772</v>
      </c>
      <c r="B1780">
        <f t="shared" si="552"/>
        <v>2255756</v>
      </c>
      <c r="C1780">
        <f t="shared" si="544"/>
        <v>1</v>
      </c>
      <c r="D1780">
        <f t="shared" si="545"/>
        <v>28</v>
      </c>
      <c r="E1780">
        <f>INDEX(Testing!$K$17:$K$23,FLOOR(('Frame Table'!B1780-($E$6*D1780)-($E$6*60*C1780))/'Frame Table'!$F$6,1)+1)</f>
        <v>0</v>
      </c>
      <c r="F1780">
        <f t="shared" si="560"/>
        <v>11</v>
      </c>
      <c r="G1780">
        <f>INDEX(Testing!$N$17:$N$23,FLOOR(('Frame Table'!B1780-($E$6*D1780)-($E$6*60*C1780))/'Frame Table'!$F$6,1)+1)</f>
        <v>0</v>
      </c>
      <c r="J1780">
        <f t="shared" si="557"/>
        <v>1772</v>
      </c>
      <c r="K1780">
        <f t="shared" si="553"/>
        <v>1933252</v>
      </c>
      <c r="L1780">
        <f t="shared" si="546"/>
        <v>1</v>
      </c>
      <c r="M1780">
        <f t="shared" si="547"/>
        <v>15</v>
      </c>
      <c r="N1780">
        <f>INDEX(Testing!$K$17:$K$23,FLOOR(('Frame Table'!K1780-($E$6*M1780)-($E$6*60*L1780))/'Frame Table'!$F$6,1)+1)</f>
        <v>61</v>
      </c>
      <c r="O1780">
        <f t="shared" si="561"/>
        <v>51</v>
      </c>
      <c r="P1780">
        <f>INDEX(Testing!$N$17:$N$23,FLOOR(('Frame Table'!K1780-($E$6*M1780)-($E$6*60*L1780))/'Frame Table'!$F$6,1)+1)</f>
        <v>58</v>
      </c>
      <c r="S1780">
        <f t="shared" si="558"/>
        <v>1772</v>
      </c>
      <c r="T1780">
        <f t="shared" si="554"/>
        <v>2707616</v>
      </c>
      <c r="U1780">
        <f t="shared" si="548"/>
        <v>1</v>
      </c>
      <c r="V1780">
        <f t="shared" si="549"/>
        <v>45</v>
      </c>
      <c r="W1780">
        <f>INDEX(Testing!$K$17:$K$23,FLOOR(('Frame Table'!T1780-($E$6*V1780)-($E$6*60*U1780))/'Frame Table'!$F$6,1)+1)</f>
        <v>82</v>
      </c>
      <c r="X1780">
        <f t="shared" si="562"/>
        <v>76</v>
      </c>
      <c r="Y1780">
        <f>INDEX(Testing!$N$17:$N$23,FLOOR(('Frame Table'!T1780-($E$6*V1780)-($E$6*60*U1780))/'Frame Table'!$F$6,1)+1)</f>
        <v>77</v>
      </c>
      <c r="AB1780">
        <f t="shared" si="559"/>
        <v>1772</v>
      </c>
      <c r="AC1780">
        <f t="shared" si="555"/>
        <v>1690488</v>
      </c>
      <c r="AD1780">
        <f t="shared" si="550"/>
        <v>1</v>
      </c>
      <c r="AE1780">
        <f t="shared" si="551"/>
        <v>6</v>
      </c>
      <c r="AF1780">
        <f>INDEX(Testing!$K$17:$K$23,FLOOR(('Frame Table'!AC1780-($E$6*AE1780)-($E$6*60*AD1780))/'Frame Table'!$F$6,1)+1)</f>
        <v>0</v>
      </c>
      <c r="AG1780">
        <f t="shared" si="563"/>
        <v>3</v>
      </c>
      <c r="AH1780">
        <f>INDEX(Testing!$N$17:$N$23,FLOOR(('Frame Table'!AC1780-($E$6*AE1780)-($E$6*60*AD1780))/'Frame Table'!$F$6,1)+1)</f>
        <v>0</v>
      </c>
    </row>
    <row r="1781" spans="1:34" x14ac:dyDescent="0.25">
      <c r="A1781">
        <f t="shared" si="556"/>
        <v>1773</v>
      </c>
      <c r="B1781">
        <f t="shared" si="552"/>
        <v>2257029</v>
      </c>
      <c r="C1781">
        <f t="shared" si="544"/>
        <v>1</v>
      </c>
      <c r="D1781">
        <f t="shared" si="545"/>
        <v>28</v>
      </c>
      <c r="E1781">
        <f>INDEX(Testing!$K$17:$K$23,FLOOR(('Frame Table'!B1781-($E$6*D1781)-($E$6*60*C1781))/'Frame Table'!$F$6,1)+1)</f>
        <v>25</v>
      </c>
      <c r="F1781">
        <f t="shared" si="560"/>
        <v>16</v>
      </c>
      <c r="G1781">
        <f>INDEX(Testing!$N$17:$N$23,FLOOR(('Frame Table'!B1781-($E$6*D1781)-($E$6*60*C1781))/'Frame Table'!$F$6,1)+1)</f>
        <v>19</v>
      </c>
      <c r="J1781">
        <f t="shared" si="557"/>
        <v>1773</v>
      </c>
      <c r="K1781">
        <f t="shared" si="553"/>
        <v>1934343</v>
      </c>
      <c r="L1781">
        <f t="shared" si="546"/>
        <v>1</v>
      </c>
      <c r="M1781">
        <f t="shared" si="547"/>
        <v>15</v>
      </c>
      <c r="N1781">
        <f>INDEX(Testing!$K$17:$K$23,FLOOR(('Frame Table'!K1781-($E$6*M1781)-($E$6*60*L1781))/'Frame Table'!$F$6,1)+1)</f>
        <v>61</v>
      </c>
      <c r="O1781">
        <f t="shared" si="561"/>
        <v>56</v>
      </c>
      <c r="P1781">
        <f>INDEX(Testing!$N$17:$N$23,FLOOR(('Frame Table'!K1781-($E$6*M1781)-($E$6*60*L1781))/'Frame Table'!$F$6,1)+1)</f>
        <v>58</v>
      </c>
      <c r="S1781">
        <f t="shared" si="558"/>
        <v>1773</v>
      </c>
      <c r="T1781">
        <f t="shared" si="554"/>
        <v>2709144</v>
      </c>
      <c r="U1781">
        <f t="shared" si="548"/>
        <v>1</v>
      </c>
      <c r="V1781">
        <f t="shared" si="549"/>
        <v>45</v>
      </c>
      <c r="W1781">
        <f>INDEX(Testing!$K$17:$K$23,FLOOR(('Frame Table'!T1781-($E$6*V1781)-($E$6*60*U1781))/'Frame Table'!$F$6,1)+1)</f>
        <v>97</v>
      </c>
      <c r="X1781">
        <f t="shared" si="562"/>
        <v>82</v>
      </c>
      <c r="Y1781">
        <f>INDEX(Testing!$N$17:$N$23,FLOOR(('Frame Table'!T1781-($E$6*V1781)-($E$6*60*U1781))/'Frame Table'!$F$6,1)+1)</f>
        <v>96</v>
      </c>
      <c r="AB1781">
        <f t="shared" si="559"/>
        <v>1773</v>
      </c>
      <c r="AC1781">
        <f t="shared" si="555"/>
        <v>1691442</v>
      </c>
      <c r="AD1781">
        <f t="shared" si="550"/>
        <v>1</v>
      </c>
      <c r="AE1781">
        <f t="shared" si="551"/>
        <v>6</v>
      </c>
      <c r="AF1781">
        <f>INDEX(Testing!$K$17:$K$23,FLOOR(('Frame Table'!AC1781-($E$6*AE1781)-($E$6*60*AD1781))/'Frame Table'!$F$6,1)+1)</f>
        <v>0</v>
      </c>
      <c r="AG1781">
        <f t="shared" si="563"/>
        <v>7</v>
      </c>
      <c r="AH1781">
        <f>INDEX(Testing!$N$17:$N$23,FLOOR(('Frame Table'!AC1781-($E$6*AE1781)-($E$6*60*AD1781))/'Frame Table'!$F$6,1)+1)</f>
        <v>0</v>
      </c>
    </row>
    <row r="1782" spans="1:34" x14ac:dyDescent="0.25">
      <c r="A1782">
        <f t="shared" si="556"/>
        <v>1774</v>
      </c>
      <c r="B1782">
        <f t="shared" si="552"/>
        <v>2258302</v>
      </c>
      <c r="C1782">
        <f t="shared" si="544"/>
        <v>1</v>
      </c>
      <c r="D1782">
        <f t="shared" si="545"/>
        <v>28</v>
      </c>
      <c r="E1782">
        <f>INDEX(Testing!$K$17:$K$23,FLOOR(('Frame Table'!B1782-($E$6*D1782)-($E$6*60*C1782))/'Frame Table'!$F$6,1)+1)</f>
        <v>25</v>
      </c>
      <c r="F1782">
        <f t="shared" si="560"/>
        <v>21</v>
      </c>
      <c r="G1782">
        <f>INDEX(Testing!$N$17:$N$23,FLOOR(('Frame Table'!B1782-($E$6*D1782)-($E$6*60*C1782))/'Frame Table'!$F$6,1)+1)</f>
        <v>19</v>
      </c>
      <c r="J1782">
        <f t="shared" si="557"/>
        <v>1774</v>
      </c>
      <c r="K1782">
        <f t="shared" si="553"/>
        <v>1935434</v>
      </c>
      <c r="L1782">
        <f t="shared" si="546"/>
        <v>1</v>
      </c>
      <c r="M1782">
        <f t="shared" si="547"/>
        <v>15</v>
      </c>
      <c r="N1782">
        <f>INDEX(Testing!$K$17:$K$23,FLOOR(('Frame Table'!K1782-($E$6*M1782)-($E$6*60*L1782))/'Frame Table'!$F$6,1)+1)</f>
        <v>61</v>
      </c>
      <c r="O1782">
        <f t="shared" si="561"/>
        <v>60</v>
      </c>
      <c r="P1782">
        <f>INDEX(Testing!$N$17:$N$23,FLOOR(('Frame Table'!K1782-($E$6*M1782)-($E$6*60*L1782))/'Frame Table'!$F$6,1)+1)</f>
        <v>58</v>
      </c>
      <c r="S1782">
        <f t="shared" si="558"/>
        <v>1774</v>
      </c>
      <c r="T1782">
        <f t="shared" si="554"/>
        <v>2710672</v>
      </c>
      <c r="U1782">
        <f t="shared" si="548"/>
        <v>1</v>
      </c>
      <c r="V1782">
        <f t="shared" si="549"/>
        <v>45</v>
      </c>
      <c r="W1782">
        <f>INDEX(Testing!$K$17:$K$23,FLOOR(('Frame Table'!T1782-($E$6*V1782)-($E$6*60*U1782))/'Frame Table'!$F$6,1)+1)</f>
        <v>97</v>
      </c>
      <c r="X1782">
        <f t="shared" si="562"/>
        <v>88</v>
      </c>
      <c r="Y1782">
        <f>INDEX(Testing!$N$17:$N$23,FLOOR(('Frame Table'!T1782-($E$6*V1782)-($E$6*60*U1782))/'Frame Table'!$F$6,1)+1)</f>
        <v>96</v>
      </c>
      <c r="AB1782">
        <f t="shared" si="559"/>
        <v>1774</v>
      </c>
      <c r="AC1782">
        <f t="shared" si="555"/>
        <v>1692396</v>
      </c>
      <c r="AD1782">
        <f t="shared" si="550"/>
        <v>1</v>
      </c>
      <c r="AE1782">
        <f t="shared" si="551"/>
        <v>6</v>
      </c>
      <c r="AF1782">
        <f>INDEX(Testing!$K$17:$K$23,FLOOR(('Frame Table'!AC1782-($E$6*AE1782)-($E$6*60*AD1782))/'Frame Table'!$F$6,1)+1)</f>
        <v>0</v>
      </c>
      <c r="AG1782">
        <f t="shared" si="563"/>
        <v>10</v>
      </c>
      <c r="AH1782">
        <f>INDEX(Testing!$N$17:$N$23,FLOOR(('Frame Table'!AC1782-($E$6*AE1782)-($E$6*60*AD1782))/'Frame Table'!$F$6,1)+1)</f>
        <v>0</v>
      </c>
    </row>
    <row r="1783" spans="1:34" x14ac:dyDescent="0.25">
      <c r="A1783">
        <f t="shared" si="556"/>
        <v>1775</v>
      </c>
      <c r="B1783">
        <f t="shared" si="552"/>
        <v>2259575</v>
      </c>
      <c r="C1783">
        <f t="shared" si="544"/>
        <v>1</v>
      </c>
      <c r="D1783">
        <f t="shared" si="545"/>
        <v>28</v>
      </c>
      <c r="E1783">
        <f>INDEX(Testing!$K$17:$K$23,FLOOR(('Frame Table'!B1783-($E$6*D1783)-($E$6*60*C1783))/'Frame Table'!$F$6,1)+1)</f>
        <v>25</v>
      </c>
      <c r="F1783">
        <f t="shared" si="560"/>
        <v>26</v>
      </c>
      <c r="G1783">
        <f>INDEX(Testing!$N$17:$N$23,FLOOR(('Frame Table'!B1783-($E$6*D1783)-($E$6*60*C1783))/'Frame Table'!$F$6,1)+1)</f>
        <v>19</v>
      </c>
      <c r="J1783">
        <f t="shared" si="557"/>
        <v>1775</v>
      </c>
      <c r="K1783">
        <f t="shared" si="553"/>
        <v>1936525</v>
      </c>
      <c r="L1783">
        <f t="shared" si="546"/>
        <v>1</v>
      </c>
      <c r="M1783">
        <f t="shared" si="547"/>
        <v>15</v>
      </c>
      <c r="N1783">
        <f>INDEX(Testing!$K$17:$K$23,FLOOR(('Frame Table'!K1783-($E$6*M1783)-($E$6*60*L1783))/'Frame Table'!$F$6,1)+1)</f>
        <v>82</v>
      </c>
      <c r="O1783">
        <f t="shared" si="561"/>
        <v>64</v>
      </c>
      <c r="P1783">
        <f>INDEX(Testing!$N$17:$N$23,FLOOR(('Frame Table'!K1783-($E$6*M1783)-($E$6*60*L1783))/'Frame Table'!$F$6,1)+1)</f>
        <v>77</v>
      </c>
      <c r="S1783">
        <f t="shared" si="558"/>
        <v>1775</v>
      </c>
      <c r="T1783">
        <f t="shared" si="554"/>
        <v>2712200</v>
      </c>
      <c r="U1783">
        <f t="shared" si="548"/>
        <v>1</v>
      </c>
      <c r="V1783">
        <f t="shared" si="549"/>
        <v>45</v>
      </c>
      <c r="W1783">
        <f>INDEX(Testing!$K$17:$K$23,FLOOR(('Frame Table'!T1783-($E$6*V1783)-($E$6*60*U1783))/'Frame Table'!$F$6,1)+1)</f>
        <v>97</v>
      </c>
      <c r="X1783">
        <f t="shared" si="562"/>
        <v>94</v>
      </c>
      <c r="Y1783">
        <f>INDEX(Testing!$N$17:$N$23,FLOOR(('Frame Table'!T1783-($E$6*V1783)-($E$6*60*U1783))/'Frame Table'!$F$6,1)+1)</f>
        <v>96</v>
      </c>
      <c r="AB1783">
        <f t="shared" si="559"/>
        <v>1775</v>
      </c>
      <c r="AC1783">
        <f t="shared" si="555"/>
        <v>1693350</v>
      </c>
      <c r="AD1783">
        <f t="shared" si="550"/>
        <v>1</v>
      </c>
      <c r="AE1783">
        <f t="shared" si="551"/>
        <v>6</v>
      </c>
      <c r="AF1783">
        <f>INDEX(Testing!$K$17:$K$23,FLOOR(('Frame Table'!AC1783-($E$6*AE1783)-($E$6*60*AD1783))/'Frame Table'!$F$6,1)+1)</f>
        <v>0</v>
      </c>
      <c r="AG1783">
        <f t="shared" si="563"/>
        <v>14</v>
      </c>
      <c r="AH1783">
        <f>INDEX(Testing!$N$17:$N$23,FLOOR(('Frame Table'!AC1783-($E$6*AE1783)-($E$6*60*AD1783))/'Frame Table'!$F$6,1)+1)</f>
        <v>0</v>
      </c>
    </row>
    <row r="1784" spans="1:34" x14ac:dyDescent="0.25">
      <c r="A1784">
        <f t="shared" si="556"/>
        <v>1776</v>
      </c>
      <c r="B1784">
        <f t="shared" si="552"/>
        <v>2260848</v>
      </c>
      <c r="C1784">
        <f t="shared" si="544"/>
        <v>1</v>
      </c>
      <c r="D1784">
        <f t="shared" si="545"/>
        <v>28</v>
      </c>
      <c r="E1784">
        <f>INDEX(Testing!$K$17:$K$23,FLOOR(('Frame Table'!B1784-($E$6*D1784)-($E$6*60*C1784))/'Frame Table'!$F$6,1)+1)</f>
        <v>25</v>
      </c>
      <c r="F1784">
        <f t="shared" si="560"/>
        <v>31</v>
      </c>
      <c r="G1784">
        <f>INDEX(Testing!$N$17:$N$23,FLOOR(('Frame Table'!B1784-($E$6*D1784)-($E$6*60*C1784))/'Frame Table'!$F$6,1)+1)</f>
        <v>19</v>
      </c>
      <c r="J1784">
        <f t="shared" si="557"/>
        <v>1776</v>
      </c>
      <c r="K1784">
        <f t="shared" si="553"/>
        <v>1937616</v>
      </c>
      <c r="L1784">
        <f t="shared" si="546"/>
        <v>1</v>
      </c>
      <c r="M1784">
        <f t="shared" si="547"/>
        <v>15</v>
      </c>
      <c r="N1784">
        <f>INDEX(Testing!$K$17:$K$23,FLOOR(('Frame Table'!K1784-($E$6*M1784)-($E$6*60*L1784))/'Frame Table'!$F$6,1)+1)</f>
        <v>82</v>
      </c>
      <c r="O1784">
        <f t="shared" si="561"/>
        <v>68</v>
      </c>
      <c r="P1784">
        <f>INDEX(Testing!$N$17:$N$23,FLOOR(('Frame Table'!K1784-($E$6*M1784)-($E$6*60*L1784))/'Frame Table'!$F$6,1)+1)</f>
        <v>77</v>
      </c>
      <c r="S1784">
        <f t="shared" si="558"/>
        <v>1776</v>
      </c>
      <c r="T1784">
        <f t="shared" si="554"/>
        <v>2713728</v>
      </c>
      <c r="U1784">
        <f t="shared" si="548"/>
        <v>1</v>
      </c>
      <c r="V1784">
        <f t="shared" si="549"/>
        <v>46</v>
      </c>
      <c r="W1784">
        <f>INDEX(Testing!$K$17:$K$23,FLOOR(('Frame Table'!T1784-($E$6*V1784)-($E$6*60*U1784))/'Frame Table'!$F$6,1)+1)</f>
        <v>0</v>
      </c>
      <c r="X1784">
        <f t="shared" si="562"/>
        <v>0</v>
      </c>
      <c r="Y1784">
        <f>INDEX(Testing!$N$17:$N$23,FLOOR(('Frame Table'!T1784-($E$6*V1784)-($E$6*60*U1784))/'Frame Table'!$F$6,1)+1)</f>
        <v>0</v>
      </c>
      <c r="AB1784">
        <f t="shared" si="559"/>
        <v>1776</v>
      </c>
      <c r="AC1784">
        <f t="shared" si="555"/>
        <v>1694304</v>
      </c>
      <c r="AD1784">
        <f t="shared" si="550"/>
        <v>1</v>
      </c>
      <c r="AE1784">
        <f t="shared" si="551"/>
        <v>6</v>
      </c>
      <c r="AF1784">
        <f>INDEX(Testing!$K$17:$K$23,FLOOR(('Frame Table'!AC1784-($E$6*AE1784)-($E$6*60*AD1784))/'Frame Table'!$F$6,1)+1)</f>
        <v>25</v>
      </c>
      <c r="AG1784">
        <f t="shared" si="563"/>
        <v>18</v>
      </c>
      <c r="AH1784">
        <f>INDEX(Testing!$N$17:$N$23,FLOOR(('Frame Table'!AC1784-($E$6*AE1784)-($E$6*60*AD1784))/'Frame Table'!$F$6,1)+1)</f>
        <v>19</v>
      </c>
    </row>
    <row r="1785" spans="1:34" x14ac:dyDescent="0.25">
      <c r="A1785">
        <f t="shared" si="556"/>
        <v>1777</v>
      </c>
      <c r="B1785">
        <f t="shared" si="552"/>
        <v>2262121</v>
      </c>
      <c r="C1785">
        <f t="shared" si="544"/>
        <v>1</v>
      </c>
      <c r="D1785">
        <f t="shared" si="545"/>
        <v>28</v>
      </c>
      <c r="E1785">
        <f>INDEX(Testing!$K$17:$K$23,FLOOR(('Frame Table'!B1785-($E$6*D1785)-($E$6*60*C1785))/'Frame Table'!$F$6,1)+1)</f>
        <v>48</v>
      </c>
      <c r="F1785">
        <f t="shared" si="560"/>
        <v>36</v>
      </c>
      <c r="G1785">
        <f>INDEX(Testing!$N$17:$N$23,FLOOR(('Frame Table'!B1785-($E$6*D1785)-($E$6*60*C1785))/'Frame Table'!$F$6,1)+1)</f>
        <v>38</v>
      </c>
      <c r="J1785">
        <f t="shared" si="557"/>
        <v>1777</v>
      </c>
      <c r="K1785">
        <f t="shared" si="553"/>
        <v>1938707</v>
      </c>
      <c r="L1785">
        <f t="shared" si="546"/>
        <v>1</v>
      </c>
      <c r="M1785">
        <f t="shared" si="547"/>
        <v>15</v>
      </c>
      <c r="N1785">
        <f>INDEX(Testing!$K$17:$K$23,FLOOR(('Frame Table'!K1785-($E$6*M1785)-($E$6*60*L1785))/'Frame Table'!$F$6,1)+1)</f>
        <v>82</v>
      </c>
      <c r="O1785">
        <f t="shared" si="561"/>
        <v>73</v>
      </c>
      <c r="P1785">
        <f>INDEX(Testing!$N$17:$N$23,FLOOR(('Frame Table'!K1785-($E$6*M1785)-($E$6*60*L1785))/'Frame Table'!$F$6,1)+1)</f>
        <v>77</v>
      </c>
      <c r="S1785">
        <f t="shared" si="558"/>
        <v>1777</v>
      </c>
      <c r="T1785">
        <f t="shared" si="554"/>
        <v>2715256</v>
      </c>
      <c r="U1785">
        <f t="shared" si="548"/>
        <v>1</v>
      </c>
      <c r="V1785">
        <f t="shared" si="549"/>
        <v>46</v>
      </c>
      <c r="W1785">
        <f>INDEX(Testing!$K$17:$K$23,FLOOR(('Frame Table'!T1785-($E$6*V1785)-($E$6*60*U1785))/'Frame Table'!$F$6,1)+1)</f>
        <v>0</v>
      </c>
      <c r="X1785">
        <f t="shared" si="562"/>
        <v>6</v>
      </c>
      <c r="Y1785">
        <f>INDEX(Testing!$N$17:$N$23,FLOOR(('Frame Table'!T1785-($E$6*V1785)-($E$6*60*U1785))/'Frame Table'!$F$6,1)+1)</f>
        <v>0</v>
      </c>
      <c r="AB1785">
        <f t="shared" si="559"/>
        <v>1777</v>
      </c>
      <c r="AC1785">
        <f t="shared" si="555"/>
        <v>1695258</v>
      </c>
      <c r="AD1785">
        <f t="shared" si="550"/>
        <v>1</v>
      </c>
      <c r="AE1785">
        <f t="shared" si="551"/>
        <v>6</v>
      </c>
      <c r="AF1785">
        <f>INDEX(Testing!$K$17:$K$23,FLOOR(('Frame Table'!AC1785-($E$6*AE1785)-($E$6*60*AD1785))/'Frame Table'!$F$6,1)+1)</f>
        <v>25</v>
      </c>
      <c r="AG1785">
        <f t="shared" si="563"/>
        <v>22</v>
      </c>
      <c r="AH1785">
        <f>INDEX(Testing!$N$17:$N$23,FLOOR(('Frame Table'!AC1785-($E$6*AE1785)-($E$6*60*AD1785))/'Frame Table'!$F$6,1)+1)</f>
        <v>19</v>
      </c>
    </row>
    <row r="1786" spans="1:34" x14ac:dyDescent="0.25">
      <c r="A1786">
        <f t="shared" si="556"/>
        <v>1778</v>
      </c>
      <c r="B1786">
        <f t="shared" si="552"/>
        <v>2263394</v>
      </c>
      <c r="C1786">
        <f t="shared" si="544"/>
        <v>1</v>
      </c>
      <c r="D1786">
        <f t="shared" si="545"/>
        <v>28</v>
      </c>
      <c r="E1786">
        <f>INDEX(Testing!$K$17:$K$23,FLOOR(('Frame Table'!B1786-($E$6*D1786)-($E$6*60*C1786))/'Frame Table'!$F$6,1)+1)</f>
        <v>48</v>
      </c>
      <c r="F1786">
        <f t="shared" si="560"/>
        <v>41</v>
      </c>
      <c r="G1786">
        <f>INDEX(Testing!$N$17:$N$23,FLOOR(('Frame Table'!B1786-($E$6*D1786)-($E$6*60*C1786))/'Frame Table'!$F$6,1)+1)</f>
        <v>38</v>
      </c>
      <c r="J1786">
        <f t="shared" si="557"/>
        <v>1778</v>
      </c>
      <c r="K1786">
        <f t="shared" si="553"/>
        <v>1939798</v>
      </c>
      <c r="L1786">
        <f t="shared" si="546"/>
        <v>1</v>
      </c>
      <c r="M1786">
        <f t="shared" si="547"/>
        <v>15</v>
      </c>
      <c r="N1786">
        <f>INDEX(Testing!$K$17:$K$23,FLOOR(('Frame Table'!K1786-($E$6*M1786)-($E$6*60*L1786))/'Frame Table'!$F$6,1)+1)</f>
        <v>82</v>
      </c>
      <c r="O1786">
        <f t="shared" si="561"/>
        <v>77</v>
      </c>
      <c r="P1786">
        <f>INDEX(Testing!$N$17:$N$23,FLOOR(('Frame Table'!K1786-($E$6*M1786)-($E$6*60*L1786))/'Frame Table'!$F$6,1)+1)</f>
        <v>77</v>
      </c>
      <c r="S1786">
        <f t="shared" si="558"/>
        <v>1778</v>
      </c>
      <c r="T1786">
        <f t="shared" si="554"/>
        <v>2716784</v>
      </c>
      <c r="U1786">
        <f t="shared" si="548"/>
        <v>1</v>
      </c>
      <c r="V1786">
        <f t="shared" si="549"/>
        <v>46</v>
      </c>
      <c r="W1786">
        <f>INDEX(Testing!$K$17:$K$23,FLOOR(('Frame Table'!T1786-($E$6*V1786)-($E$6*60*U1786))/'Frame Table'!$F$6,1)+1)</f>
        <v>0</v>
      </c>
      <c r="X1786">
        <f t="shared" si="562"/>
        <v>12</v>
      </c>
      <c r="Y1786">
        <f>INDEX(Testing!$N$17:$N$23,FLOOR(('Frame Table'!T1786-($E$6*V1786)-($E$6*60*U1786))/'Frame Table'!$F$6,1)+1)</f>
        <v>0</v>
      </c>
      <c r="AB1786">
        <f t="shared" si="559"/>
        <v>1778</v>
      </c>
      <c r="AC1786">
        <f t="shared" si="555"/>
        <v>1696212</v>
      </c>
      <c r="AD1786">
        <f t="shared" si="550"/>
        <v>1</v>
      </c>
      <c r="AE1786">
        <f t="shared" si="551"/>
        <v>6</v>
      </c>
      <c r="AF1786">
        <f>INDEX(Testing!$K$17:$K$23,FLOOR(('Frame Table'!AC1786-($E$6*AE1786)-($E$6*60*AD1786))/'Frame Table'!$F$6,1)+1)</f>
        <v>25</v>
      </c>
      <c r="AG1786">
        <f t="shared" si="563"/>
        <v>25</v>
      </c>
      <c r="AH1786">
        <f>INDEX(Testing!$N$17:$N$23,FLOOR(('Frame Table'!AC1786-($E$6*AE1786)-($E$6*60*AD1786))/'Frame Table'!$F$6,1)+1)</f>
        <v>19</v>
      </c>
    </row>
    <row r="1787" spans="1:34" x14ac:dyDescent="0.25">
      <c r="A1787">
        <f t="shared" si="556"/>
        <v>1779</v>
      </c>
      <c r="B1787">
        <f t="shared" si="552"/>
        <v>2264667</v>
      </c>
      <c r="C1787">
        <f t="shared" si="544"/>
        <v>1</v>
      </c>
      <c r="D1787">
        <f t="shared" si="545"/>
        <v>28</v>
      </c>
      <c r="E1787">
        <f>INDEX(Testing!$K$17:$K$23,FLOOR(('Frame Table'!B1787-($E$6*D1787)-($E$6*60*C1787))/'Frame Table'!$F$6,1)+1)</f>
        <v>48</v>
      </c>
      <c r="F1787">
        <f t="shared" si="560"/>
        <v>46</v>
      </c>
      <c r="G1787">
        <f>INDEX(Testing!$N$17:$N$23,FLOOR(('Frame Table'!B1787-($E$6*D1787)-($E$6*60*C1787))/'Frame Table'!$F$6,1)+1)</f>
        <v>38</v>
      </c>
      <c r="J1787">
        <f t="shared" si="557"/>
        <v>1779</v>
      </c>
      <c r="K1787">
        <f t="shared" si="553"/>
        <v>1940889</v>
      </c>
      <c r="L1787">
        <f t="shared" si="546"/>
        <v>1</v>
      </c>
      <c r="M1787">
        <f t="shared" si="547"/>
        <v>15</v>
      </c>
      <c r="N1787">
        <f>INDEX(Testing!$K$17:$K$23,FLOOR(('Frame Table'!K1787-($E$6*M1787)-($E$6*60*L1787))/'Frame Table'!$F$6,1)+1)</f>
        <v>97</v>
      </c>
      <c r="O1787">
        <f t="shared" si="561"/>
        <v>81</v>
      </c>
      <c r="P1787">
        <f>INDEX(Testing!$N$17:$N$23,FLOOR(('Frame Table'!K1787-($E$6*M1787)-($E$6*60*L1787))/'Frame Table'!$F$6,1)+1)</f>
        <v>96</v>
      </c>
      <c r="S1787">
        <f t="shared" si="558"/>
        <v>1779</v>
      </c>
      <c r="T1787">
        <f t="shared" si="554"/>
        <v>2718312</v>
      </c>
      <c r="U1787">
        <f t="shared" si="548"/>
        <v>1</v>
      </c>
      <c r="V1787">
        <f t="shared" si="549"/>
        <v>46</v>
      </c>
      <c r="W1787">
        <f>INDEX(Testing!$K$17:$K$23,FLOOR(('Frame Table'!T1787-($E$6*V1787)-($E$6*60*U1787))/'Frame Table'!$F$6,1)+1)</f>
        <v>25</v>
      </c>
      <c r="X1787">
        <f t="shared" si="562"/>
        <v>18</v>
      </c>
      <c r="Y1787">
        <f>INDEX(Testing!$N$17:$N$23,FLOOR(('Frame Table'!T1787-($E$6*V1787)-($E$6*60*U1787))/'Frame Table'!$F$6,1)+1)</f>
        <v>19</v>
      </c>
      <c r="AB1787">
        <f t="shared" si="559"/>
        <v>1779</v>
      </c>
      <c r="AC1787">
        <f t="shared" si="555"/>
        <v>1697166</v>
      </c>
      <c r="AD1787">
        <f t="shared" si="550"/>
        <v>1</v>
      </c>
      <c r="AE1787">
        <f t="shared" si="551"/>
        <v>6</v>
      </c>
      <c r="AF1787">
        <f>INDEX(Testing!$K$17:$K$23,FLOOR(('Frame Table'!AC1787-($E$6*AE1787)-($E$6*60*AD1787))/'Frame Table'!$F$6,1)+1)</f>
        <v>25</v>
      </c>
      <c r="AG1787">
        <f t="shared" si="563"/>
        <v>29</v>
      </c>
      <c r="AH1787">
        <f>INDEX(Testing!$N$17:$N$23,FLOOR(('Frame Table'!AC1787-($E$6*AE1787)-($E$6*60*AD1787))/'Frame Table'!$F$6,1)+1)</f>
        <v>19</v>
      </c>
    </row>
    <row r="1788" spans="1:34" x14ac:dyDescent="0.25">
      <c r="A1788">
        <f t="shared" si="556"/>
        <v>1780</v>
      </c>
      <c r="B1788">
        <f t="shared" si="552"/>
        <v>2265940</v>
      </c>
      <c r="C1788">
        <f t="shared" si="544"/>
        <v>1</v>
      </c>
      <c r="D1788">
        <f t="shared" si="545"/>
        <v>28</v>
      </c>
      <c r="E1788">
        <f>INDEX(Testing!$K$17:$K$23,FLOOR(('Frame Table'!B1788-($E$6*D1788)-($E$6*60*C1788))/'Frame Table'!$F$6,1)+1)</f>
        <v>61</v>
      </c>
      <c r="F1788">
        <f t="shared" si="560"/>
        <v>51</v>
      </c>
      <c r="G1788">
        <f>INDEX(Testing!$N$17:$N$23,FLOOR(('Frame Table'!B1788-($E$6*D1788)-($E$6*60*C1788))/'Frame Table'!$F$6,1)+1)</f>
        <v>58</v>
      </c>
      <c r="J1788">
        <f t="shared" si="557"/>
        <v>1780</v>
      </c>
      <c r="K1788">
        <f t="shared" si="553"/>
        <v>1941980</v>
      </c>
      <c r="L1788">
        <f t="shared" si="546"/>
        <v>1</v>
      </c>
      <c r="M1788">
        <f t="shared" si="547"/>
        <v>15</v>
      </c>
      <c r="N1788">
        <f>INDEX(Testing!$K$17:$K$23,FLOOR(('Frame Table'!K1788-($E$6*M1788)-($E$6*60*L1788))/'Frame Table'!$F$6,1)+1)</f>
        <v>97</v>
      </c>
      <c r="O1788">
        <f t="shared" si="561"/>
        <v>85</v>
      </c>
      <c r="P1788">
        <f>INDEX(Testing!$N$17:$N$23,FLOOR(('Frame Table'!K1788-($E$6*M1788)-($E$6*60*L1788))/'Frame Table'!$F$6,1)+1)</f>
        <v>96</v>
      </c>
      <c r="S1788">
        <f t="shared" si="558"/>
        <v>1780</v>
      </c>
      <c r="T1788">
        <f t="shared" si="554"/>
        <v>2719840</v>
      </c>
      <c r="U1788">
        <f t="shared" si="548"/>
        <v>1</v>
      </c>
      <c r="V1788">
        <f t="shared" si="549"/>
        <v>46</v>
      </c>
      <c r="W1788">
        <f>INDEX(Testing!$K$17:$K$23,FLOOR(('Frame Table'!T1788-($E$6*V1788)-($E$6*60*U1788))/'Frame Table'!$F$6,1)+1)</f>
        <v>25</v>
      </c>
      <c r="X1788">
        <f t="shared" si="562"/>
        <v>24</v>
      </c>
      <c r="Y1788">
        <f>INDEX(Testing!$N$17:$N$23,FLOOR(('Frame Table'!T1788-($E$6*V1788)-($E$6*60*U1788))/'Frame Table'!$F$6,1)+1)</f>
        <v>19</v>
      </c>
      <c r="AB1788">
        <f t="shared" si="559"/>
        <v>1780</v>
      </c>
      <c r="AC1788">
        <f t="shared" si="555"/>
        <v>1698120</v>
      </c>
      <c r="AD1788">
        <f t="shared" si="550"/>
        <v>1</v>
      </c>
      <c r="AE1788">
        <f t="shared" si="551"/>
        <v>6</v>
      </c>
      <c r="AF1788">
        <f>INDEX(Testing!$K$17:$K$23,FLOOR(('Frame Table'!AC1788-($E$6*AE1788)-($E$6*60*AD1788))/'Frame Table'!$F$6,1)+1)</f>
        <v>48</v>
      </c>
      <c r="AG1788">
        <f t="shared" si="563"/>
        <v>33</v>
      </c>
      <c r="AH1788">
        <f>INDEX(Testing!$N$17:$N$23,FLOOR(('Frame Table'!AC1788-($E$6*AE1788)-($E$6*60*AD1788))/'Frame Table'!$F$6,1)+1)</f>
        <v>38</v>
      </c>
    </row>
    <row r="1789" spans="1:34" x14ac:dyDescent="0.25">
      <c r="A1789">
        <f t="shared" si="556"/>
        <v>1781</v>
      </c>
      <c r="B1789">
        <f t="shared" si="552"/>
        <v>2267213</v>
      </c>
      <c r="C1789">
        <f t="shared" si="544"/>
        <v>1</v>
      </c>
      <c r="D1789">
        <f t="shared" si="545"/>
        <v>28</v>
      </c>
      <c r="E1789">
        <f>INDEX(Testing!$K$17:$K$23,FLOOR(('Frame Table'!B1789-($E$6*D1789)-($E$6*60*C1789))/'Frame Table'!$F$6,1)+1)</f>
        <v>61</v>
      </c>
      <c r="F1789">
        <f t="shared" si="560"/>
        <v>56</v>
      </c>
      <c r="G1789">
        <f>INDEX(Testing!$N$17:$N$23,FLOOR(('Frame Table'!B1789-($E$6*D1789)-($E$6*60*C1789))/'Frame Table'!$F$6,1)+1)</f>
        <v>58</v>
      </c>
      <c r="J1789">
        <f t="shared" si="557"/>
        <v>1781</v>
      </c>
      <c r="K1789">
        <f t="shared" si="553"/>
        <v>1943071</v>
      </c>
      <c r="L1789">
        <f t="shared" si="546"/>
        <v>1</v>
      </c>
      <c r="M1789">
        <f t="shared" si="547"/>
        <v>15</v>
      </c>
      <c r="N1789">
        <f>INDEX(Testing!$K$17:$K$23,FLOOR(('Frame Table'!K1789-($E$6*M1789)-($E$6*60*L1789))/'Frame Table'!$F$6,1)+1)</f>
        <v>97</v>
      </c>
      <c r="O1789">
        <f t="shared" si="561"/>
        <v>90</v>
      </c>
      <c r="P1789">
        <f>INDEX(Testing!$N$17:$N$23,FLOOR(('Frame Table'!K1789-($E$6*M1789)-($E$6*60*L1789))/'Frame Table'!$F$6,1)+1)</f>
        <v>96</v>
      </c>
      <c r="S1789">
        <f t="shared" si="558"/>
        <v>1781</v>
      </c>
      <c r="T1789">
        <f t="shared" si="554"/>
        <v>2721368</v>
      </c>
      <c r="U1789">
        <f t="shared" si="548"/>
        <v>1</v>
      </c>
      <c r="V1789">
        <f t="shared" si="549"/>
        <v>46</v>
      </c>
      <c r="W1789">
        <f>INDEX(Testing!$K$17:$K$23,FLOOR(('Frame Table'!T1789-($E$6*V1789)-($E$6*60*U1789))/'Frame Table'!$F$6,1)+1)</f>
        <v>25</v>
      </c>
      <c r="X1789">
        <f t="shared" si="562"/>
        <v>30</v>
      </c>
      <c r="Y1789">
        <f>INDEX(Testing!$N$17:$N$23,FLOOR(('Frame Table'!T1789-($E$6*V1789)-($E$6*60*U1789))/'Frame Table'!$F$6,1)+1)</f>
        <v>19</v>
      </c>
      <c r="AB1789">
        <f t="shared" si="559"/>
        <v>1781</v>
      </c>
      <c r="AC1789">
        <f t="shared" si="555"/>
        <v>1699074</v>
      </c>
      <c r="AD1789">
        <f t="shared" si="550"/>
        <v>1</v>
      </c>
      <c r="AE1789">
        <f t="shared" si="551"/>
        <v>6</v>
      </c>
      <c r="AF1789">
        <f>INDEX(Testing!$K$17:$K$23,FLOOR(('Frame Table'!AC1789-($E$6*AE1789)-($E$6*60*AD1789))/'Frame Table'!$F$6,1)+1)</f>
        <v>48</v>
      </c>
      <c r="AG1789">
        <f t="shared" si="563"/>
        <v>37</v>
      </c>
      <c r="AH1789">
        <f>INDEX(Testing!$N$17:$N$23,FLOOR(('Frame Table'!AC1789-($E$6*AE1789)-($E$6*60*AD1789))/'Frame Table'!$F$6,1)+1)</f>
        <v>38</v>
      </c>
    </row>
    <row r="1790" spans="1:34" x14ac:dyDescent="0.25">
      <c r="A1790">
        <f t="shared" si="556"/>
        <v>1782</v>
      </c>
      <c r="B1790">
        <f t="shared" si="552"/>
        <v>2268486</v>
      </c>
      <c r="C1790">
        <f t="shared" si="544"/>
        <v>1</v>
      </c>
      <c r="D1790">
        <f t="shared" si="545"/>
        <v>28</v>
      </c>
      <c r="E1790">
        <f>INDEX(Testing!$K$17:$K$23,FLOOR(('Frame Table'!B1790-($E$6*D1790)-($E$6*60*C1790))/'Frame Table'!$F$6,1)+1)</f>
        <v>61</v>
      </c>
      <c r="F1790">
        <f t="shared" si="560"/>
        <v>61</v>
      </c>
      <c r="G1790">
        <f>INDEX(Testing!$N$17:$N$23,FLOOR(('Frame Table'!B1790-($E$6*D1790)-($E$6*60*C1790))/'Frame Table'!$F$6,1)+1)</f>
        <v>58</v>
      </c>
      <c r="J1790">
        <f t="shared" si="557"/>
        <v>1782</v>
      </c>
      <c r="K1790">
        <f t="shared" si="553"/>
        <v>1944162</v>
      </c>
      <c r="L1790">
        <f t="shared" si="546"/>
        <v>1</v>
      </c>
      <c r="M1790">
        <f t="shared" si="547"/>
        <v>15</v>
      </c>
      <c r="N1790">
        <f>INDEX(Testing!$K$17:$K$23,FLOOR(('Frame Table'!K1790-($E$6*M1790)-($E$6*60*L1790))/'Frame Table'!$F$6,1)+1)</f>
        <v>97</v>
      </c>
      <c r="O1790">
        <f t="shared" si="561"/>
        <v>94</v>
      </c>
      <c r="P1790">
        <f>INDEX(Testing!$N$17:$N$23,FLOOR(('Frame Table'!K1790-($E$6*M1790)-($E$6*60*L1790))/'Frame Table'!$F$6,1)+1)</f>
        <v>96</v>
      </c>
      <c r="S1790">
        <f t="shared" si="558"/>
        <v>1782</v>
      </c>
      <c r="T1790">
        <f t="shared" si="554"/>
        <v>2722896</v>
      </c>
      <c r="U1790">
        <f t="shared" si="548"/>
        <v>1</v>
      </c>
      <c r="V1790">
        <f t="shared" si="549"/>
        <v>46</v>
      </c>
      <c r="W1790">
        <f>INDEX(Testing!$K$17:$K$23,FLOOR(('Frame Table'!T1790-($E$6*V1790)-($E$6*60*U1790))/'Frame Table'!$F$6,1)+1)</f>
        <v>48</v>
      </c>
      <c r="X1790">
        <f t="shared" si="562"/>
        <v>36</v>
      </c>
      <c r="Y1790">
        <f>INDEX(Testing!$N$17:$N$23,FLOOR(('Frame Table'!T1790-($E$6*V1790)-($E$6*60*U1790))/'Frame Table'!$F$6,1)+1)</f>
        <v>38</v>
      </c>
      <c r="AB1790">
        <f t="shared" si="559"/>
        <v>1782</v>
      </c>
      <c r="AC1790">
        <f t="shared" si="555"/>
        <v>1700028</v>
      </c>
      <c r="AD1790">
        <f t="shared" si="550"/>
        <v>1</v>
      </c>
      <c r="AE1790">
        <f t="shared" si="551"/>
        <v>6</v>
      </c>
      <c r="AF1790">
        <f>INDEX(Testing!$K$17:$K$23,FLOOR(('Frame Table'!AC1790-($E$6*AE1790)-($E$6*60*AD1790))/'Frame Table'!$F$6,1)+1)</f>
        <v>48</v>
      </c>
      <c r="AG1790">
        <f t="shared" si="563"/>
        <v>40</v>
      </c>
      <c r="AH1790">
        <f>INDEX(Testing!$N$17:$N$23,FLOOR(('Frame Table'!AC1790-($E$6*AE1790)-($E$6*60*AD1790))/'Frame Table'!$F$6,1)+1)</f>
        <v>38</v>
      </c>
    </row>
    <row r="1791" spans="1:34" x14ac:dyDescent="0.25">
      <c r="A1791">
        <f t="shared" si="556"/>
        <v>1783</v>
      </c>
      <c r="B1791">
        <f t="shared" si="552"/>
        <v>2269759</v>
      </c>
      <c r="C1791">
        <f t="shared" si="544"/>
        <v>1</v>
      </c>
      <c r="D1791">
        <f t="shared" si="545"/>
        <v>28</v>
      </c>
      <c r="E1791">
        <f>INDEX(Testing!$K$17:$K$23,FLOOR(('Frame Table'!B1791-($E$6*D1791)-($E$6*60*C1791))/'Frame Table'!$F$6,1)+1)</f>
        <v>82</v>
      </c>
      <c r="F1791">
        <f t="shared" si="560"/>
        <v>66</v>
      </c>
      <c r="G1791">
        <f>INDEX(Testing!$N$17:$N$23,FLOOR(('Frame Table'!B1791-($E$6*D1791)-($E$6*60*C1791))/'Frame Table'!$F$6,1)+1)</f>
        <v>77</v>
      </c>
      <c r="J1791">
        <f t="shared" si="557"/>
        <v>1783</v>
      </c>
      <c r="K1791">
        <f t="shared" si="553"/>
        <v>1945253</v>
      </c>
      <c r="L1791">
        <f t="shared" si="546"/>
        <v>1</v>
      </c>
      <c r="M1791">
        <f t="shared" si="547"/>
        <v>15</v>
      </c>
      <c r="N1791">
        <f>INDEX(Testing!$K$17:$K$23,FLOOR(('Frame Table'!K1791-($E$6*M1791)-($E$6*60*L1791))/'Frame Table'!$F$6,1)+1)</f>
        <v>99</v>
      </c>
      <c r="O1791">
        <f t="shared" si="561"/>
        <v>98</v>
      </c>
      <c r="P1791">
        <f>INDEX(Testing!$N$17:$N$23,FLOOR(('Frame Table'!K1791-($E$6*M1791)-($E$6*60*L1791))/'Frame Table'!$F$6,1)+1)</f>
        <v>99</v>
      </c>
      <c r="S1791">
        <f t="shared" si="558"/>
        <v>1783</v>
      </c>
      <c r="T1791">
        <f t="shared" si="554"/>
        <v>2724424</v>
      </c>
      <c r="U1791">
        <f t="shared" si="548"/>
        <v>1</v>
      </c>
      <c r="V1791">
        <f t="shared" si="549"/>
        <v>46</v>
      </c>
      <c r="W1791">
        <f>INDEX(Testing!$K$17:$K$23,FLOOR(('Frame Table'!T1791-($E$6*V1791)-($E$6*60*U1791))/'Frame Table'!$F$6,1)+1)</f>
        <v>48</v>
      </c>
      <c r="X1791">
        <f t="shared" si="562"/>
        <v>42</v>
      </c>
      <c r="Y1791">
        <f>INDEX(Testing!$N$17:$N$23,FLOOR(('Frame Table'!T1791-($E$6*V1791)-($E$6*60*U1791))/'Frame Table'!$F$6,1)+1)</f>
        <v>38</v>
      </c>
      <c r="AB1791">
        <f t="shared" si="559"/>
        <v>1783</v>
      </c>
      <c r="AC1791">
        <f t="shared" si="555"/>
        <v>1700982</v>
      </c>
      <c r="AD1791">
        <f t="shared" si="550"/>
        <v>1</v>
      </c>
      <c r="AE1791">
        <f t="shared" si="551"/>
        <v>6</v>
      </c>
      <c r="AF1791">
        <f>INDEX(Testing!$K$17:$K$23,FLOOR(('Frame Table'!AC1791-($E$6*AE1791)-($E$6*60*AD1791))/'Frame Table'!$F$6,1)+1)</f>
        <v>48</v>
      </c>
      <c r="AG1791">
        <f t="shared" si="563"/>
        <v>44</v>
      </c>
      <c r="AH1791">
        <f>INDEX(Testing!$N$17:$N$23,FLOOR(('Frame Table'!AC1791-($E$6*AE1791)-($E$6*60*AD1791))/'Frame Table'!$F$6,1)+1)</f>
        <v>38</v>
      </c>
    </row>
    <row r="1792" spans="1:34" x14ac:dyDescent="0.25">
      <c r="A1792">
        <f t="shared" si="556"/>
        <v>1784</v>
      </c>
      <c r="B1792">
        <f t="shared" si="552"/>
        <v>2271032</v>
      </c>
      <c r="C1792">
        <f t="shared" si="544"/>
        <v>1</v>
      </c>
      <c r="D1792">
        <f t="shared" si="545"/>
        <v>28</v>
      </c>
      <c r="E1792">
        <f>INDEX(Testing!$K$17:$K$23,FLOOR(('Frame Table'!B1792-($E$6*D1792)-($E$6*60*C1792))/'Frame Table'!$F$6,1)+1)</f>
        <v>82</v>
      </c>
      <c r="F1792">
        <f t="shared" si="560"/>
        <v>71</v>
      </c>
      <c r="G1792">
        <f>INDEX(Testing!$N$17:$N$23,FLOOR(('Frame Table'!B1792-($E$6*D1792)-($E$6*60*C1792))/'Frame Table'!$F$6,1)+1)</f>
        <v>77</v>
      </c>
      <c r="J1792">
        <f t="shared" si="557"/>
        <v>1784</v>
      </c>
      <c r="K1792">
        <f t="shared" si="553"/>
        <v>1946344</v>
      </c>
      <c r="L1792">
        <f t="shared" si="546"/>
        <v>1</v>
      </c>
      <c r="M1792">
        <f t="shared" si="547"/>
        <v>16</v>
      </c>
      <c r="N1792">
        <f>INDEX(Testing!$K$17:$K$23,FLOOR(('Frame Table'!K1792-($E$6*M1792)-($E$6*60*L1792))/'Frame Table'!$F$6,1)+1)</f>
        <v>0</v>
      </c>
      <c r="O1792">
        <f t="shared" si="561"/>
        <v>2</v>
      </c>
      <c r="P1792">
        <f>INDEX(Testing!$N$17:$N$23,FLOOR(('Frame Table'!K1792-($E$6*M1792)-($E$6*60*L1792))/'Frame Table'!$F$6,1)+1)</f>
        <v>0</v>
      </c>
      <c r="S1792">
        <f t="shared" si="558"/>
        <v>1784</v>
      </c>
      <c r="T1792">
        <f t="shared" si="554"/>
        <v>2725952</v>
      </c>
      <c r="U1792">
        <f t="shared" si="548"/>
        <v>1</v>
      </c>
      <c r="V1792">
        <f t="shared" si="549"/>
        <v>46</v>
      </c>
      <c r="W1792">
        <f>INDEX(Testing!$K$17:$K$23,FLOOR(('Frame Table'!T1792-($E$6*V1792)-($E$6*60*U1792))/'Frame Table'!$F$6,1)+1)</f>
        <v>61</v>
      </c>
      <c r="X1792">
        <f t="shared" si="562"/>
        <v>48</v>
      </c>
      <c r="Y1792">
        <f>INDEX(Testing!$N$17:$N$23,FLOOR(('Frame Table'!T1792-($E$6*V1792)-($E$6*60*U1792))/'Frame Table'!$F$6,1)+1)</f>
        <v>58</v>
      </c>
      <c r="AB1792">
        <f t="shared" si="559"/>
        <v>1784</v>
      </c>
      <c r="AC1792">
        <f t="shared" si="555"/>
        <v>1701936</v>
      </c>
      <c r="AD1792">
        <f t="shared" si="550"/>
        <v>1</v>
      </c>
      <c r="AE1792">
        <f t="shared" si="551"/>
        <v>6</v>
      </c>
      <c r="AF1792">
        <f>INDEX(Testing!$K$17:$K$23,FLOOR(('Frame Table'!AC1792-($E$6*AE1792)-($E$6*60*AD1792))/'Frame Table'!$F$6,1)+1)</f>
        <v>61</v>
      </c>
      <c r="AG1792">
        <f t="shared" si="563"/>
        <v>48</v>
      </c>
      <c r="AH1792">
        <f>INDEX(Testing!$N$17:$N$23,FLOOR(('Frame Table'!AC1792-($E$6*AE1792)-($E$6*60*AD1792))/'Frame Table'!$F$6,1)+1)</f>
        <v>58</v>
      </c>
    </row>
    <row r="1793" spans="1:34" x14ac:dyDescent="0.25">
      <c r="A1793">
        <f t="shared" si="556"/>
        <v>1785</v>
      </c>
      <c r="B1793">
        <f t="shared" si="552"/>
        <v>2272305</v>
      </c>
      <c r="C1793">
        <f t="shared" si="544"/>
        <v>1</v>
      </c>
      <c r="D1793">
        <f t="shared" si="545"/>
        <v>28</v>
      </c>
      <c r="E1793">
        <f>INDEX(Testing!$K$17:$K$23,FLOOR(('Frame Table'!B1793-($E$6*D1793)-($E$6*60*C1793))/'Frame Table'!$F$6,1)+1)</f>
        <v>82</v>
      </c>
      <c r="F1793">
        <f t="shared" si="560"/>
        <v>76</v>
      </c>
      <c r="G1793">
        <f>INDEX(Testing!$N$17:$N$23,FLOOR(('Frame Table'!B1793-($E$6*D1793)-($E$6*60*C1793))/'Frame Table'!$F$6,1)+1)</f>
        <v>77</v>
      </c>
      <c r="J1793">
        <f t="shared" si="557"/>
        <v>1785</v>
      </c>
      <c r="K1793">
        <f t="shared" si="553"/>
        <v>1947435</v>
      </c>
      <c r="L1793">
        <f t="shared" si="546"/>
        <v>1</v>
      </c>
      <c r="M1793">
        <f t="shared" si="547"/>
        <v>16</v>
      </c>
      <c r="N1793">
        <f>INDEX(Testing!$K$17:$K$23,FLOOR(('Frame Table'!K1793-($E$6*M1793)-($E$6*60*L1793))/'Frame Table'!$F$6,1)+1)</f>
        <v>0</v>
      </c>
      <c r="O1793">
        <f t="shared" si="561"/>
        <v>7</v>
      </c>
      <c r="P1793">
        <f>INDEX(Testing!$N$17:$N$23,FLOOR(('Frame Table'!K1793-($E$6*M1793)-($E$6*60*L1793))/'Frame Table'!$F$6,1)+1)</f>
        <v>0</v>
      </c>
      <c r="S1793">
        <f t="shared" si="558"/>
        <v>1785</v>
      </c>
      <c r="T1793">
        <f t="shared" si="554"/>
        <v>2727480</v>
      </c>
      <c r="U1793">
        <f t="shared" si="548"/>
        <v>1</v>
      </c>
      <c r="V1793">
        <f t="shared" si="549"/>
        <v>46</v>
      </c>
      <c r="W1793">
        <f>INDEX(Testing!$K$17:$K$23,FLOOR(('Frame Table'!T1793-($E$6*V1793)-($E$6*60*U1793))/'Frame Table'!$F$6,1)+1)</f>
        <v>61</v>
      </c>
      <c r="X1793">
        <f t="shared" si="562"/>
        <v>54</v>
      </c>
      <c r="Y1793">
        <f>INDEX(Testing!$N$17:$N$23,FLOOR(('Frame Table'!T1793-($E$6*V1793)-($E$6*60*U1793))/'Frame Table'!$F$6,1)+1)</f>
        <v>58</v>
      </c>
      <c r="AB1793">
        <f t="shared" si="559"/>
        <v>1785</v>
      </c>
      <c r="AC1793">
        <f t="shared" si="555"/>
        <v>1702890</v>
      </c>
      <c r="AD1793">
        <f t="shared" si="550"/>
        <v>1</v>
      </c>
      <c r="AE1793">
        <f t="shared" si="551"/>
        <v>6</v>
      </c>
      <c r="AF1793">
        <f>INDEX(Testing!$K$17:$K$23,FLOOR(('Frame Table'!AC1793-($E$6*AE1793)-($E$6*60*AD1793))/'Frame Table'!$F$6,1)+1)</f>
        <v>61</v>
      </c>
      <c r="AG1793">
        <f t="shared" si="563"/>
        <v>51</v>
      </c>
      <c r="AH1793">
        <f>INDEX(Testing!$N$17:$N$23,FLOOR(('Frame Table'!AC1793-($E$6*AE1793)-($E$6*60*AD1793))/'Frame Table'!$F$6,1)+1)</f>
        <v>58</v>
      </c>
    </row>
    <row r="1794" spans="1:34" x14ac:dyDescent="0.25">
      <c r="A1794">
        <f t="shared" si="556"/>
        <v>1786</v>
      </c>
      <c r="B1794">
        <f t="shared" si="552"/>
        <v>2273578</v>
      </c>
      <c r="C1794">
        <f t="shared" si="544"/>
        <v>1</v>
      </c>
      <c r="D1794">
        <f t="shared" si="545"/>
        <v>28</v>
      </c>
      <c r="E1794">
        <f>INDEX(Testing!$K$17:$K$23,FLOOR(('Frame Table'!B1794-($E$6*D1794)-($E$6*60*C1794))/'Frame Table'!$F$6,1)+1)</f>
        <v>97</v>
      </c>
      <c r="F1794">
        <f t="shared" si="560"/>
        <v>81</v>
      </c>
      <c r="G1794">
        <f>INDEX(Testing!$N$17:$N$23,FLOOR(('Frame Table'!B1794-($E$6*D1794)-($E$6*60*C1794))/'Frame Table'!$F$6,1)+1)</f>
        <v>96</v>
      </c>
      <c r="J1794">
        <f t="shared" si="557"/>
        <v>1786</v>
      </c>
      <c r="K1794">
        <f t="shared" si="553"/>
        <v>1948526</v>
      </c>
      <c r="L1794">
        <f t="shared" si="546"/>
        <v>1</v>
      </c>
      <c r="M1794">
        <f t="shared" si="547"/>
        <v>16</v>
      </c>
      <c r="N1794">
        <f>INDEX(Testing!$K$17:$K$23,FLOOR(('Frame Table'!K1794-($E$6*M1794)-($E$6*60*L1794))/'Frame Table'!$F$6,1)+1)</f>
        <v>0</v>
      </c>
      <c r="O1794">
        <f t="shared" si="561"/>
        <v>11</v>
      </c>
      <c r="P1794">
        <f>INDEX(Testing!$N$17:$N$23,FLOOR(('Frame Table'!K1794-($E$6*M1794)-($E$6*60*L1794))/'Frame Table'!$F$6,1)+1)</f>
        <v>0</v>
      </c>
      <c r="S1794">
        <f t="shared" si="558"/>
        <v>1786</v>
      </c>
      <c r="T1794">
        <f t="shared" si="554"/>
        <v>2729008</v>
      </c>
      <c r="U1794">
        <f t="shared" si="548"/>
        <v>1</v>
      </c>
      <c r="V1794">
        <f t="shared" si="549"/>
        <v>46</v>
      </c>
      <c r="W1794">
        <f>INDEX(Testing!$K$17:$K$23,FLOOR(('Frame Table'!T1794-($E$6*V1794)-($E$6*60*U1794))/'Frame Table'!$F$6,1)+1)</f>
        <v>61</v>
      </c>
      <c r="X1794">
        <f t="shared" si="562"/>
        <v>60</v>
      </c>
      <c r="Y1794">
        <f>INDEX(Testing!$N$17:$N$23,FLOOR(('Frame Table'!T1794-($E$6*V1794)-($E$6*60*U1794))/'Frame Table'!$F$6,1)+1)</f>
        <v>58</v>
      </c>
      <c r="AB1794">
        <f t="shared" si="559"/>
        <v>1786</v>
      </c>
      <c r="AC1794">
        <f t="shared" si="555"/>
        <v>1703844</v>
      </c>
      <c r="AD1794">
        <f t="shared" si="550"/>
        <v>1</v>
      </c>
      <c r="AE1794">
        <f t="shared" si="551"/>
        <v>6</v>
      </c>
      <c r="AF1794">
        <f>INDEX(Testing!$K$17:$K$23,FLOOR(('Frame Table'!AC1794-($E$6*AE1794)-($E$6*60*AD1794))/'Frame Table'!$F$6,1)+1)</f>
        <v>61</v>
      </c>
      <c r="AG1794">
        <f t="shared" si="563"/>
        <v>55</v>
      </c>
      <c r="AH1794">
        <f>INDEX(Testing!$N$17:$N$23,FLOOR(('Frame Table'!AC1794-($E$6*AE1794)-($E$6*60*AD1794))/'Frame Table'!$F$6,1)+1)</f>
        <v>58</v>
      </c>
    </row>
    <row r="1795" spans="1:34" x14ac:dyDescent="0.25">
      <c r="A1795">
        <f t="shared" si="556"/>
        <v>1787</v>
      </c>
      <c r="B1795">
        <f t="shared" si="552"/>
        <v>2274851</v>
      </c>
      <c r="C1795">
        <f t="shared" si="544"/>
        <v>1</v>
      </c>
      <c r="D1795">
        <f t="shared" si="545"/>
        <v>28</v>
      </c>
      <c r="E1795">
        <f>INDEX(Testing!$K$17:$K$23,FLOOR(('Frame Table'!B1795-($E$6*D1795)-($E$6*60*C1795))/'Frame Table'!$F$6,1)+1)</f>
        <v>97</v>
      </c>
      <c r="F1795">
        <f t="shared" si="560"/>
        <v>86</v>
      </c>
      <c r="G1795">
        <f>INDEX(Testing!$N$17:$N$23,FLOOR(('Frame Table'!B1795-($E$6*D1795)-($E$6*60*C1795))/'Frame Table'!$F$6,1)+1)</f>
        <v>96</v>
      </c>
      <c r="J1795">
        <f t="shared" si="557"/>
        <v>1787</v>
      </c>
      <c r="K1795">
        <f t="shared" si="553"/>
        <v>1949617</v>
      </c>
      <c r="L1795">
        <f t="shared" si="546"/>
        <v>1</v>
      </c>
      <c r="M1795">
        <f t="shared" si="547"/>
        <v>16</v>
      </c>
      <c r="N1795">
        <f>INDEX(Testing!$K$17:$K$23,FLOOR(('Frame Table'!K1795-($E$6*M1795)-($E$6*60*L1795))/'Frame Table'!$F$6,1)+1)</f>
        <v>0</v>
      </c>
      <c r="O1795">
        <f t="shared" si="561"/>
        <v>15</v>
      </c>
      <c r="P1795">
        <f>INDEX(Testing!$N$17:$N$23,FLOOR(('Frame Table'!K1795-($E$6*M1795)-($E$6*60*L1795))/'Frame Table'!$F$6,1)+1)</f>
        <v>0</v>
      </c>
      <c r="S1795">
        <f t="shared" si="558"/>
        <v>1787</v>
      </c>
      <c r="T1795">
        <f t="shared" si="554"/>
        <v>2730536</v>
      </c>
      <c r="U1795">
        <f t="shared" si="548"/>
        <v>1</v>
      </c>
      <c r="V1795">
        <f t="shared" si="549"/>
        <v>46</v>
      </c>
      <c r="W1795">
        <f>INDEX(Testing!$K$17:$K$23,FLOOR(('Frame Table'!T1795-($E$6*V1795)-($E$6*60*U1795))/'Frame Table'!$F$6,1)+1)</f>
        <v>82</v>
      </c>
      <c r="X1795">
        <f t="shared" si="562"/>
        <v>66</v>
      </c>
      <c r="Y1795">
        <f>INDEX(Testing!$N$17:$N$23,FLOOR(('Frame Table'!T1795-($E$6*V1795)-($E$6*60*U1795))/'Frame Table'!$F$6,1)+1)</f>
        <v>77</v>
      </c>
      <c r="AB1795">
        <f t="shared" si="559"/>
        <v>1787</v>
      </c>
      <c r="AC1795">
        <f t="shared" si="555"/>
        <v>1704798</v>
      </c>
      <c r="AD1795">
        <f t="shared" si="550"/>
        <v>1</v>
      </c>
      <c r="AE1795">
        <f t="shared" si="551"/>
        <v>6</v>
      </c>
      <c r="AF1795">
        <f>INDEX(Testing!$K$17:$K$23,FLOOR(('Frame Table'!AC1795-($E$6*AE1795)-($E$6*60*AD1795))/'Frame Table'!$F$6,1)+1)</f>
        <v>61</v>
      </c>
      <c r="AG1795">
        <f t="shared" si="563"/>
        <v>59</v>
      </c>
      <c r="AH1795">
        <f>INDEX(Testing!$N$17:$N$23,FLOOR(('Frame Table'!AC1795-($E$6*AE1795)-($E$6*60*AD1795))/'Frame Table'!$F$6,1)+1)</f>
        <v>58</v>
      </c>
    </row>
    <row r="1796" spans="1:34" x14ac:dyDescent="0.25">
      <c r="A1796">
        <f t="shared" si="556"/>
        <v>1788</v>
      </c>
      <c r="B1796">
        <f t="shared" si="552"/>
        <v>2276124</v>
      </c>
      <c r="C1796">
        <f t="shared" si="544"/>
        <v>1</v>
      </c>
      <c r="D1796">
        <f t="shared" si="545"/>
        <v>28</v>
      </c>
      <c r="E1796">
        <f>INDEX(Testing!$K$17:$K$23,FLOOR(('Frame Table'!B1796-($E$6*D1796)-($E$6*60*C1796))/'Frame Table'!$F$6,1)+1)</f>
        <v>97</v>
      </c>
      <c r="F1796">
        <f t="shared" si="560"/>
        <v>91</v>
      </c>
      <c r="G1796">
        <f>INDEX(Testing!$N$17:$N$23,FLOOR(('Frame Table'!B1796-($E$6*D1796)-($E$6*60*C1796))/'Frame Table'!$F$6,1)+1)</f>
        <v>96</v>
      </c>
      <c r="J1796">
        <f t="shared" si="557"/>
        <v>1788</v>
      </c>
      <c r="K1796">
        <f t="shared" si="553"/>
        <v>1950708</v>
      </c>
      <c r="L1796">
        <f t="shared" si="546"/>
        <v>1</v>
      </c>
      <c r="M1796">
        <f t="shared" si="547"/>
        <v>16</v>
      </c>
      <c r="N1796">
        <f>INDEX(Testing!$K$17:$K$23,FLOOR(('Frame Table'!K1796-($E$6*M1796)-($E$6*60*L1796))/'Frame Table'!$F$6,1)+1)</f>
        <v>25</v>
      </c>
      <c r="O1796">
        <f t="shared" si="561"/>
        <v>19</v>
      </c>
      <c r="P1796">
        <f>INDEX(Testing!$N$17:$N$23,FLOOR(('Frame Table'!K1796-($E$6*M1796)-($E$6*60*L1796))/'Frame Table'!$F$6,1)+1)</f>
        <v>19</v>
      </c>
      <c r="S1796">
        <f t="shared" si="558"/>
        <v>1788</v>
      </c>
      <c r="T1796">
        <f t="shared" si="554"/>
        <v>2732064</v>
      </c>
      <c r="U1796">
        <f t="shared" si="548"/>
        <v>1</v>
      </c>
      <c r="V1796">
        <f t="shared" si="549"/>
        <v>46</v>
      </c>
      <c r="W1796">
        <f>INDEX(Testing!$K$17:$K$23,FLOOR(('Frame Table'!T1796-($E$6*V1796)-($E$6*60*U1796))/'Frame Table'!$F$6,1)+1)</f>
        <v>82</v>
      </c>
      <c r="X1796">
        <f t="shared" si="562"/>
        <v>72</v>
      </c>
      <c r="Y1796">
        <f>INDEX(Testing!$N$17:$N$23,FLOOR(('Frame Table'!T1796-($E$6*V1796)-($E$6*60*U1796))/'Frame Table'!$F$6,1)+1)</f>
        <v>77</v>
      </c>
      <c r="AB1796">
        <f t="shared" si="559"/>
        <v>1788</v>
      </c>
      <c r="AC1796">
        <f t="shared" si="555"/>
        <v>1705752</v>
      </c>
      <c r="AD1796">
        <f t="shared" si="550"/>
        <v>1</v>
      </c>
      <c r="AE1796">
        <f t="shared" si="551"/>
        <v>6</v>
      </c>
      <c r="AF1796">
        <f>INDEX(Testing!$K$17:$K$23,FLOOR(('Frame Table'!AC1796-($E$6*AE1796)-($E$6*60*AD1796))/'Frame Table'!$F$6,1)+1)</f>
        <v>61</v>
      </c>
      <c r="AG1796">
        <f t="shared" si="563"/>
        <v>63</v>
      </c>
      <c r="AH1796">
        <f>INDEX(Testing!$N$17:$N$23,FLOOR(('Frame Table'!AC1796-($E$6*AE1796)-($E$6*60*AD1796))/'Frame Table'!$F$6,1)+1)</f>
        <v>58</v>
      </c>
    </row>
    <row r="1797" spans="1:34" x14ac:dyDescent="0.25">
      <c r="A1797">
        <f t="shared" si="556"/>
        <v>1789</v>
      </c>
      <c r="B1797">
        <f t="shared" si="552"/>
        <v>2277397</v>
      </c>
      <c r="C1797">
        <f t="shared" si="544"/>
        <v>1</v>
      </c>
      <c r="D1797">
        <f t="shared" si="545"/>
        <v>28</v>
      </c>
      <c r="E1797">
        <f>INDEX(Testing!$K$17:$K$23,FLOOR(('Frame Table'!B1797-($E$6*D1797)-($E$6*60*C1797))/'Frame Table'!$F$6,1)+1)</f>
        <v>99</v>
      </c>
      <c r="F1797">
        <f t="shared" si="560"/>
        <v>96</v>
      </c>
      <c r="G1797">
        <f>INDEX(Testing!$N$17:$N$23,FLOOR(('Frame Table'!B1797-($E$6*D1797)-($E$6*60*C1797))/'Frame Table'!$F$6,1)+1)</f>
        <v>99</v>
      </c>
      <c r="J1797">
        <f t="shared" si="557"/>
        <v>1789</v>
      </c>
      <c r="K1797">
        <f t="shared" si="553"/>
        <v>1951799</v>
      </c>
      <c r="L1797">
        <f t="shared" si="546"/>
        <v>1</v>
      </c>
      <c r="M1797">
        <f t="shared" si="547"/>
        <v>16</v>
      </c>
      <c r="N1797">
        <f>INDEX(Testing!$K$17:$K$23,FLOOR(('Frame Table'!K1797-($E$6*M1797)-($E$6*60*L1797))/'Frame Table'!$F$6,1)+1)</f>
        <v>25</v>
      </c>
      <c r="O1797">
        <f t="shared" si="561"/>
        <v>24</v>
      </c>
      <c r="P1797">
        <f>INDEX(Testing!$N$17:$N$23,FLOOR(('Frame Table'!K1797-($E$6*M1797)-($E$6*60*L1797))/'Frame Table'!$F$6,1)+1)</f>
        <v>19</v>
      </c>
      <c r="S1797">
        <f t="shared" si="558"/>
        <v>1789</v>
      </c>
      <c r="T1797">
        <f t="shared" si="554"/>
        <v>2733592</v>
      </c>
      <c r="U1797">
        <f t="shared" si="548"/>
        <v>1</v>
      </c>
      <c r="V1797">
        <f t="shared" si="549"/>
        <v>46</v>
      </c>
      <c r="W1797">
        <f>INDEX(Testing!$K$17:$K$23,FLOOR(('Frame Table'!T1797-($E$6*V1797)-($E$6*60*U1797))/'Frame Table'!$F$6,1)+1)</f>
        <v>82</v>
      </c>
      <c r="X1797">
        <f t="shared" si="562"/>
        <v>78</v>
      </c>
      <c r="Y1797">
        <f>INDEX(Testing!$N$17:$N$23,FLOOR(('Frame Table'!T1797-($E$6*V1797)-($E$6*60*U1797))/'Frame Table'!$F$6,1)+1)</f>
        <v>77</v>
      </c>
      <c r="AB1797">
        <f t="shared" si="559"/>
        <v>1789</v>
      </c>
      <c r="AC1797">
        <f t="shared" si="555"/>
        <v>1706706</v>
      </c>
      <c r="AD1797">
        <f t="shared" si="550"/>
        <v>1</v>
      </c>
      <c r="AE1797">
        <f t="shared" si="551"/>
        <v>6</v>
      </c>
      <c r="AF1797">
        <f>INDEX(Testing!$K$17:$K$23,FLOOR(('Frame Table'!AC1797-($E$6*AE1797)-($E$6*60*AD1797))/'Frame Table'!$F$6,1)+1)</f>
        <v>82</v>
      </c>
      <c r="AG1797">
        <f t="shared" si="563"/>
        <v>66</v>
      </c>
      <c r="AH1797">
        <f>INDEX(Testing!$N$17:$N$23,FLOOR(('Frame Table'!AC1797-($E$6*AE1797)-($E$6*60*AD1797))/'Frame Table'!$F$6,1)+1)</f>
        <v>77</v>
      </c>
    </row>
    <row r="1798" spans="1:34" x14ac:dyDescent="0.25">
      <c r="A1798">
        <f t="shared" si="556"/>
        <v>1790</v>
      </c>
      <c r="B1798">
        <f t="shared" si="552"/>
        <v>2278670</v>
      </c>
      <c r="C1798">
        <f t="shared" si="544"/>
        <v>1</v>
      </c>
      <c r="D1798">
        <f t="shared" si="545"/>
        <v>29</v>
      </c>
      <c r="E1798">
        <f>INDEX(Testing!$K$17:$K$23,FLOOR(('Frame Table'!B1798-($E$6*D1798)-($E$6*60*C1798))/'Frame Table'!$F$6,1)+1)</f>
        <v>0</v>
      </c>
      <c r="F1798">
        <f t="shared" si="560"/>
        <v>1</v>
      </c>
      <c r="G1798">
        <f>INDEX(Testing!$N$17:$N$23,FLOOR(('Frame Table'!B1798-($E$6*D1798)-($E$6*60*C1798))/'Frame Table'!$F$6,1)+1)</f>
        <v>0</v>
      </c>
      <c r="J1798">
        <f t="shared" si="557"/>
        <v>1790</v>
      </c>
      <c r="K1798">
        <f t="shared" si="553"/>
        <v>1952890</v>
      </c>
      <c r="L1798">
        <f t="shared" si="546"/>
        <v>1</v>
      </c>
      <c r="M1798">
        <f t="shared" si="547"/>
        <v>16</v>
      </c>
      <c r="N1798">
        <f>INDEX(Testing!$K$17:$K$23,FLOOR(('Frame Table'!K1798-($E$6*M1798)-($E$6*60*L1798))/'Frame Table'!$F$6,1)+1)</f>
        <v>25</v>
      </c>
      <c r="O1798">
        <f t="shared" si="561"/>
        <v>28</v>
      </c>
      <c r="P1798">
        <f>INDEX(Testing!$N$17:$N$23,FLOOR(('Frame Table'!K1798-($E$6*M1798)-($E$6*60*L1798))/'Frame Table'!$F$6,1)+1)</f>
        <v>19</v>
      </c>
      <c r="S1798">
        <f t="shared" si="558"/>
        <v>1790</v>
      </c>
      <c r="T1798">
        <f t="shared" si="554"/>
        <v>2735120</v>
      </c>
      <c r="U1798">
        <f t="shared" si="548"/>
        <v>1</v>
      </c>
      <c r="V1798">
        <f t="shared" si="549"/>
        <v>46</v>
      </c>
      <c r="W1798">
        <f>INDEX(Testing!$K$17:$K$23,FLOOR(('Frame Table'!T1798-($E$6*V1798)-($E$6*60*U1798))/'Frame Table'!$F$6,1)+1)</f>
        <v>97</v>
      </c>
      <c r="X1798">
        <f t="shared" si="562"/>
        <v>84</v>
      </c>
      <c r="Y1798">
        <f>INDEX(Testing!$N$17:$N$23,FLOOR(('Frame Table'!T1798-($E$6*V1798)-($E$6*60*U1798))/'Frame Table'!$F$6,1)+1)</f>
        <v>96</v>
      </c>
      <c r="AB1798">
        <f t="shared" si="559"/>
        <v>1790</v>
      </c>
      <c r="AC1798">
        <f t="shared" si="555"/>
        <v>1707660</v>
      </c>
      <c r="AD1798">
        <f t="shared" si="550"/>
        <v>1</v>
      </c>
      <c r="AE1798">
        <f t="shared" si="551"/>
        <v>6</v>
      </c>
      <c r="AF1798">
        <f>INDEX(Testing!$K$17:$K$23,FLOOR(('Frame Table'!AC1798-($E$6*AE1798)-($E$6*60*AD1798))/'Frame Table'!$F$6,1)+1)</f>
        <v>82</v>
      </c>
      <c r="AG1798">
        <f t="shared" si="563"/>
        <v>70</v>
      </c>
      <c r="AH1798">
        <f>INDEX(Testing!$N$17:$N$23,FLOOR(('Frame Table'!AC1798-($E$6*AE1798)-($E$6*60*AD1798))/'Frame Table'!$F$6,1)+1)</f>
        <v>77</v>
      </c>
    </row>
    <row r="1799" spans="1:34" x14ac:dyDescent="0.25">
      <c r="A1799">
        <f t="shared" si="556"/>
        <v>1791</v>
      </c>
      <c r="B1799">
        <f t="shared" si="552"/>
        <v>2279943</v>
      </c>
      <c r="C1799">
        <f t="shared" si="544"/>
        <v>1</v>
      </c>
      <c r="D1799">
        <f t="shared" si="545"/>
        <v>29</v>
      </c>
      <c r="E1799">
        <f>INDEX(Testing!$K$17:$K$23,FLOOR(('Frame Table'!B1799-($E$6*D1799)-($E$6*60*C1799))/'Frame Table'!$F$6,1)+1)</f>
        <v>0</v>
      </c>
      <c r="F1799">
        <f t="shared" si="560"/>
        <v>6</v>
      </c>
      <c r="G1799">
        <f>INDEX(Testing!$N$17:$N$23,FLOOR(('Frame Table'!B1799-($E$6*D1799)-($E$6*60*C1799))/'Frame Table'!$F$6,1)+1)</f>
        <v>0</v>
      </c>
      <c r="J1799">
        <f t="shared" si="557"/>
        <v>1791</v>
      </c>
      <c r="K1799">
        <f t="shared" si="553"/>
        <v>1953981</v>
      </c>
      <c r="L1799">
        <f t="shared" si="546"/>
        <v>1</v>
      </c>
      <c r="M1799">
        <f t="shared" si="547"/>
        <v>16</v>
      </c>
      <c r="N1799">
        <f>INDEX(Testing!$K$17:$K$23,FLOOR(('Frame Table'!K1799-($E$6*M1799)-($E$6*60*L1799))/'Frame Table'!$F$6,1)+1)</f>
        <v>48</v>
      </c>
      <c r="O1799">
        <f t="shared" si="561"/>
        <v>32</v>
      </c>
      <c r="P1799">
        <f>INDEX(Testing!$N$17:$N$23,FLOOR(('Frame Table'!K1799-($E$6*M1799)-($E$6*60*L1799))/'Frame Table'!$F$6,1)+1)</f>
        <v>38</v>
      </c>
      <c r="S1799">
        <f t="shared" si="558"/>
        <v>1791</v>
      </c>
      <c r="T1799">
        <f t="shared" si="554"/>
        <v>2736648</v>
      </c>
      <c r="U1799">
        <f t="shared" si="548"/>
        <v>1</v>
      </c>
      <c r="V1799">
        <f t="shared" si="549"/>
        <v>46</v>
      </c>
      <c r="W1799">
        <f>INDEX(Testing!$K$17:$K$23,FLOOR(('Frame Table'!T1799-($E$6*V1799)-($E$6*60*U1799))/'Frame Table'!$F$6,1)+1)</f>
        <v>97</v>
      </c>
      <c r="X1799">
        <f t="shared" si="562"/>
        <v>90</v>
      </c>
      <c r="Y1799">
        <f>INDEX(Testing!$N$17:$N$23,FLOOR(('Frame Table'!T1799-($E$6*V1799)-($E$6*60*U1799))/'Frame Table'!$F$6,1)+1)</f>
        <v>96</v>
      </c>
      <c r="AB1799">
        <f t="shared" si="559"/>
        <v>1791</v>
      </c>
      <c r="AC1799">
        <f t="shared" si="555"/>
        <v>1708614</v>
      </c>
      <c r="AD1799">
        <f t="shared" si="550"/>
        <v>1</v>
      </c>
      <c r="AE1799">
        <f t="shared" si="551"/>
        <v>6</v>
      </c>
      <c r="AF1799">
        <f>INDEX(Testing!$K$17:$K$23,FLOOR(('Frame Table'!AC1799-($E$6*AE1799)-($E$6*60*AD1799))/'Frame Table'!$F$6,1)+1)</f>
        <v>82</v>
      </c>
      <c r="AG1799">
        <f t="shared" si="563"/>
        <v>74</v>
      </c>
      <c r="AH1799">
        <f>INDEX(Testing!$N$17:$N$23,FLOOR(('Frame Table'!AC1799-($E$6*AE1799)-($E$6*60*AD1799))/'Frame Table'!$F$6,1)+1)</f>
        <v>77</v>
      </c>
    </row>
    <row r="1800" spans="1:34" x14ac:dyDescent="0.25">
      <c r="A1800">
        <f t="shared" si="556"/>
        <v>1792</v>
      </c>
      <c r="B1800">
        <f t="shared" si="552"/>
        <v>2281216</v>
      </c>
      <c r="C1800">
        <f t="shared" ref="C1800:C1863" si="564">FLOOR(B1800/($E$6*60),1)</f>
        <v>1</v>
      </c>
      <c r="D1800">
        <f t="shared" ref="D1800:D1863" si="565">FLOOR(B1800/$E$6,1)-(60*C1800)</f>
        <v>29</v>
      </c>
      <c r="E1800">
        <f>INDEX(Testing!$K$17:$K$23,FLOOR(('Frame Table'!B1800-($E$6*D1800)-($E$6*60*C1800))/'Frame Table'!$F$6,1)+1)</f>
        <v>0</v>
      </c>
      <c r="F1800">
        <f t="shared" si="560"/>
        <v>11</v>
      </c>
      <c r="G1800">
        <f>INDEX(Testing!$N$17:$N$23,FLOOR(('Frame Table'!B1800-($E$6*D1800)-($E$6*60*C1800))/'Frame Table'!$F$6,1)+1)</f>
        <v>0</v>
      </c>
      <c r="J1800">
        <f t="shared" si="557"/>
        <v>1792</v>
      </c>
      <c r="K1800">
        <f t="shared" si="553"/>
        <v>1955072</v>
      </c>
      <c r="L1800">
        <f t="shared" ref="L1800:L1863" si="566">FLOOR(K1800/($E$6*60),1)</f>
        <v>1</v>
      </c>
      <c r="M1800">
        <f t="shared" ref="M1800:M1863" si="567">FLOOR(K1800/$E$6,1)-(60*L1800)</f>
        <v>16</v>
      </c>
      <c r="N1800">
        <f>INDEX(Testing!$K$17:$K$23,FLOOR(('Frame Table'!K1800-($E$6*M1800)-($E$6*60*L1800))/'Frame Table'!$F$6,1)+1)</f>
        <v>48</v>
      </c>
      <c r="O1800">
        <f t="shared" si="561"/>
        <v>37</v>
      </c>
      <c r="P1800">
        <f>INDEX(Testing!$N$17:$N$23,FLOOR(('Frame Table'!K1800-($E$6*M1800)-($E$6*60*L1800))/'Frame Table'!$F$6,1)+1)</f>
        <v>38</v>
      </c>
      <c r="S1800">
        <f t="shared" si="558"/>
        <v>1792</v>
      </c>
      <c r="T1800">
        <f t="shared" si="554"/>
        <v>2738176</v>
      </c>
      <c r="U1800">
        <f t="shared" ref="U1800:U1863" si="568">FLOOR(T1800/($E$6*60),1)</f>
        <v>1</v>
      </c>
      <c r="V1800">
        <f t="shared" ref="V1800:V1863" si="569">FLOOR(T1800/$E$6,1)-(60*U1800)</f>
        <v>46</v>
      </c>
      <c r="W1800">
        <f>INDEX(Testing!$K$17:$K$23,FLOOR(('Frame Table'!T1800-($E$6*V1800)-($E$6*60*U1800))/'Frame Table'!$F$6,1)+1)</f>
        <v>99</v>
      </c>
      <c r="X1800">
        <f t="shared" si="562"/>
        <v>96</v>
      </c>
      <c r="Y1800">
        <f>INDEX(Testing!$N$17:$N$23,FLOOR(('Frame Table'!T1800-($E$6*V1800)-($E$6*60*U1800))/'Frame Table'!$F$6,1)+1)</f>
        <v>99</v>
      </c>
      <c r="AB1800">
        <f t="shared" si="559"/>
        <v>1792</v>
      </c>
      <c r="AC1800">
        <f t="shared" si="555"/>
        <v>1709568</v>
      </c>
      <c r="AD1800">
        <f t="shared" ref="AD1800:AD1863" si="570">FLOOR(AC1800/($E$6*60),1)</f>
        <v>1</v>
      </c>
      <c r="AE1800">
        <f t="shared" ref="AE1800:AE1863" si="571">FLOOR(AC1800/$E$6,1)-(60*AD1800)</f>
        <v>6</v>
      </c>
      <c r="AF1800">
        <f>INDEX(Testing!$K$17:$K$23,FLOOR(('Frame Table'!AC1800-($E$6*AE1800)-($E$6*60*AD1800))/'Frame Table'!$F$6,1)+1)</f>
        <v>82</v>
      </c>
      <c r="AG1800">
        <f t="shared" si="563"/>
        <v>78</v>
      </c>
      <c r="AH1800">
        <f>INDEX(Testing!$N$17:$N$23,FLOOR(('Frame Table'!AC1800-($E$6*AE1800)-($E$6*60*AD1800))/'Frame Table'!$F$6,1)+1)</f>
        <v>77</v>
      </c>
    </row>
    <row r="1801" spans="1:34" x14ac:dyDescent="0.25">
      <c r="A1801">
        <f t="shared" si="556"/>
        <v>1793</v>
      </c>
      <c r="B1801">
        <f t="shared" ref="B1801:B1864" si="572">A1801*$C$6</f>
        <v>2282489</v>
      </c>
      <c r="C1801">
        <f t="shared" si="564"/>
        <v>1</v>
      </c>
      <c r="D1801">
        <f t="shared" si="565"/>
        <v>29</v>
      </c>
      <c r="E1801">
        <f>INDEX(Testing!$K$17:$K$23,FLOOR(('Frame Table'!B1801-($E$6*D1801)-($E$6*60*C1801))/'Frame Table'!$F$6,1)+1)</f>
        <v>0</v>
      </c>
      <c r="F1801">
        <f t="shared" si="560"/>
        <v>15</v>
      </c>
      <c r="G1801">
        <f>INDEX(Testing!$N$17:$N$23,FLOOR(('Frame Table'!B1801-($E$6*D1801)-($E$6*60*C1801))/'Frame Table'!$F$6,1)+1)</f>
        <v>0</v>
      </c>
      <c r="J1801">
        <f t="shared" si="557"/>
        <v>1793</v>
      </c>
      <c r="K1801">
        <f t="shared" si="553"/>
        <v>1956163</v>
      </c>
      <c r="L1801">
        <f t="shared" si="566"/>
        <v>1</v>
      </c>
      <c r="M1801">
        <f t="shared" si="567"/>
        <v>16</v>
      </c>
      <c r="N1801">
        <f>INDEX(Testing!$K$17:$K$23,FLOOR(('Frame Table'!K1801-($E$6*M1801)-($E$6*60*L1801))/'Frame Table'!$F$6,1)+1)</f>
        <v>48</v>
      </c>
      <c r="O1801">
        <f t="shared" si="561"/>
        <v>41</v>
      </c>
      <c r="P1801">
        <f>INDEX(Testing!$N$17:$N$23,FLOOR(('Frame Table'!K1801-($E$6*M1801)-($E$6*60*L1801))/'Frame Table'!$F$6,1)+1)</f>
        <v>38</v>
      </c>
      <c r="S1801">
        <f t="shared" si="558"/>
        <v>1793</v>
      </c>
      <c r="T1801">
        <f t="shared" si="554"/>
        <v>2739704</v>
      </c>
      <c r="U1801">
        <f t="shared" si="568"/>
        <v>1</v>
      </c>
      <c r="V1801">
        <f t="shared" si="569"/>
        <v>47</v>
      </c>
      <c r="W1801">
        <f>INDEX(Testing!$K$17:$K$23,FLOOR(('Frame Table'!T1801-($E$6*V1801)-($E$6*60*U1801))/'Frame Table'!$F$6,1)+1)</f>
        <v>0</v>
      </c>
      <c r="X1801">
        <f t="shared" si="562"/>
        <v>1</v>
      </c>
      <c r="Y1801">
        <f>INDEX(Testing!$N$17:$N$23,FLOOR(('Frame Table'!T1801-($E$6*V1801)-($E$6*60*U1801))/'Frame Table'!$F$6,1)+1)</f>
        <v>0</v>
      </c>
      <c r="AB1801">
        <f t="shared" si="559"/>
        <v>1793</v>
      </c>
      <c r="AC1801">
        <f t="shared" si="555"/>
        <v>1710522</v>
      </c>
      <c r="AD1801">
        <f t="shared" si="570"/>
        <v>1</v>
      </c>
      <c r="AE1801">
        <f t="shared" si="571"/>
        <v>6</v>
      </c>
      <c r="AF1801">
        <f>INDEX(Testing!$K$17:$K$23,FLOOR(('Frame Table'!AC1801-($E$6*AE1801)-($E$6*60*AD1801))/'Frame Table'!$F$6,1)+1)</f>
        <v>97</v>
      </c>
      <c r="AG1801">
        <f t="shared" si="563"/>
        <v>81</v>
      </c>
      <c r="AH1801">
        <f>INDEX(Testing!$N$17:$N$23,FLOOR(('Frame Table'!AC1801-($E$6*AE1801)-($E$6*60*AD1801))/'Frame Table'!$F$6,1)+1)</f>
        <v>96</v>
      </c>
    </row>
    <row r="1802" spans="1:34" x14ac:dyDescent="0.25">
      <c r="A1802">
        <f t="shared" si="556"/>
        <v>1794</v>
      </c>
      <c r="B1802">
        <f t="shared" si="572"/>
        <v>2283762</v>
      </c>
      <c r="C1802">
        <f t="shared" si="564"/>
        <v>1</v>
      </c>
      <c r="D1802">
        <f t="shared" si="565"/>
        <v>29</v>
      </c>
      <c r="E1802">
        <f>INDEX(Testing!$K$17:$K$23,FLOOR(('Frame Table'!B1802-($E$6*D1802)-($E$6*60*C1802))/'Frame Table'!$F$6,1)+1)</f>
        <v>25</v>
      </c>
      <c r="F1802">
        <f t="shared" si="560"/>
        <v>20</v>
      </c>
      <c r="G1802">
        <f>INDEX(Testing!$N$17:$N$23,FLOOR(('Frame Table'!B1802-($E$6*D1802)-($E$6*60*C1802))/'Frame Table'!$F$6,1)+1)</f>
        <v>19</v>
      </c>
      <c r="J1802">
        <f t="shared" si="557"/>
        <v>1794</v>
      </c>
      <c r="K1802">
        <f t="shared" ref="K1802:K1865" si="573">J1802*L$6</f>
        <v>1957254</v>
      </c>
      <c r="L1802">
        <f t="shared" si="566"/>
        <v>1</v>
      </c>
      <c r="M1802">
        <f t="shared" si="567"/>
        <v>16</v>
      </c>
      <c r="N1802">
        <f>INDEX(Testing!$K$17:$K$23,FLOOR(('Frame Table'!K1802-($E$6*M1802)-($E$6*60*L1802))/'Frame Table'!$F$6,1)+1)</f>
        <v>48</v>
      </c>
      <c r="O1802">
        <f t="shared" si="561"/>
        <v>45</v>
      </c>
      <c r="P1802">
        <f>INDEX(Testing!$N$17:$N$23,FLOOR(('Frame Table'!K1802-($E$6*M1802)-($E$6*60*L1802))/'Frame Table'!$F$6,1)+1)</f>
        <v>38</v>
      </c>
      <c r="S1802">
        <f t="shared" si="558"/>
        <v>1794</v>
      </c>
      <c r="T1802">
        <f t="shared" ref="T1802:T1865" si="574">S1802*U$6</f>
        <v>2741232</v>
      </c>
      <c r="U1802">
        <f t="shared" si="568"/>
        <v>1</v>
      </c>
      <c r="V1802">
        <f t="shared" si="569"/>
        <v>47</v>
      </c>
      <c r="W1802">
        <f>INDEX(Testing!$K$17:$K$23,FLOOR(('Frame Table'!T1802-($E$6*V1802)-($E$6*60*U1802))/'Frame Table'!$F$6,1)+1)</f>
        <v>0</v>
      </c>
      <c r="X1802">
        <f t="shared" si="562"/>
        <v>7</v>
      </c>
      <c r="Y1802">
        <f>INDEX(Testing!$N$17:$N$23,FLOOR(('Frame Table'!T1802-($E$6*V1802)-($E$6*60*U1802))/'Frame Table'!$F$6,1)+1)</f>
        <v>0</v>
      </c>
      <c r="AB1802">
        <f t="shared" si="559"/>
        <v>1794</v>
      </c>
      <c r="AC1802">
        <f t="shared" ref="AC1802:AC1865" si="575">AB1802*AD$6</f>
        <v>1711476</v>
      </c>
      <c r="AD1802">
        <f t="shared" si="570"/>
        <v>1</v>
      </c>
      <c r="AE1802">
        <f t="shared" si="571"/>
        <v>6</v>
      </c>
      <c r="AF1802">
        <f>INDEX(Testing!$K$17:$K$23,FLOOR(('Frame Table'!AC1802-($E$6*AE1802)-($E$6*60*AD1802))/'Frame Table'!$F$6,1)+1)</f>
        <v>97</v>
      </c>
      <c r="AG1802">
        <f t="shared" si="563"/>
        <v>85</v>
      </c>
      <c r="AH1802">
        <f>INDEX(Testing!$N$17:$N$23,FLOOR(('Frame Table'!AC1802-($E$6*AE1802)-($E$6*60*AD1802))/'Frame Table'!$F$6,1)+1)</f>
        <v>96</v>
      </c>
    </row>
    <row r="1803" spans="1:34" x14ac:dyDescent="0.25">
      <c r="A1803">
        <f t="shared" ref="A1803:A1866" si="576">A1802+1</f>
        <v>1795</v>
      </c>
      <c r="B1803">
        <f t="shared" si="572"/>
        <v>2285035</v>
      </c>
      <c r="C1803">
        <f t="shared" si="564"/>
        <v>1</v>
      </c>
      <c r="D1803">
        <f t="shared" si="565"/>
        <v>29</v>
      </c>
      <c r="E1803">
        <f>INDEX(Testing!$K$17:$K$23,FLOOR(('Frame Table'!B1803-($E$6*D1803)-($E$6*60*C1803))/'Frame Table'!$F$6,1)+1)</f>
        <v>25</v>
      </c>
      <c r="F1803">
        <f t="shared" si="560"/>
        <v>25</v>
      </c>
      <c r="G1803">
        <f>INDEX(Testing!$N$17:$N$23,FLOOR(('Frame Table'!B1803-($E$6*D1803)-($E$6*60*C1803))/'Frame Table'!$F$6,1)+1)</f>
        <v>19</v>
      </c>
      <c r="J1803">
        <f t="shared" ref="J1803:J1866" si="577">J1802+1</f>
        <v>1795</v>
      </c>
      <c r="K1803">
        <f t="shared" si="573"/>
        <v>1958345</v>
      </c>
      <c r="L1803">
        <f t="shared" si="566"/>
        <v>1</v>
      </c>
      <c r="M1803">
        <f t="shared" si="567"/>
        <v>16</v>
      </c>
      <c r="N1803">
        <f>INDEX(Testing!$K$17:$K$23,FLOOR(('Frame Table'!K1803-($E$6*M1803)-($E$6*60*L1803))/'Frame Table'!$F$6,1)+1)</f>
        <v>61</v>
      </c>
      <c r="O1803">
        <f t="shared" si="561"/>
        <v>49</v>
      </c>
      <c r="P1803">
        <f>INDEX(Testing!$N$17:$N$23,FLOOR(('Frame Table'!K1803-($E$6*M1803)-($E$6*60*L1803))/'Frame Table'!$F$6,1)+1)</f>
        <v>58</v>
      </c>
      <c r="S1803">
        <f t="shared" ref="S1803:S1866" si="578">S1802+1</f>
        <v>1795</v>
      </c>
      <c r="T1803">
        <f t="shared" si="574"/>
        <v>2742760</v>
      </c>
      <c r="U1803">
        <f t="shared" si="568"/>
        <v>1</v>
      </c>
      <c r="V1803">
        <f t="shared" si="569"/>
        <v>47</v>
      </c>
      <c r="W1803">
        <f>INDEX(Testing!$K$17:$K$23,FLOOR(('Frame Table'!T1803-($E$6*V1803)-($E$6*60*U1803))/'Frame Table'!$F$6,1)+1)</f>
        <v>0</v>
      </c>
      <c r="X1803">
        <f t="shared" si="562"/>
        <v>13</v>
      </c>
      <c r="Y1803">
        <f>INDEX(Testing!$N$17:$N$23,FLOOR(('Frame Table'!T1803-($E$6*V1803)-($E$6*60*U1803))/'Frame Table'!$F$6,1)+1)</f>
        <v>0</v>
      </c>
      <c r="AB1803">
        <f t="shared" ref="AB1803:AB1866" si="579">AB1802+1</f>
        <v>1795</v>
      </c>
      <c r="AC1803">
        <f t="shared" si="575"/>
        <v>1712430</v>
      </c>
      <c r="AD1803">
        <f t="shared" si="570"/>
        <v>1</v>
      </c>
      <c r="AE1803">
        <f t="shared" si="571"/>
        <v>6</v>
      </c>
      <c r="AF1803">
        <f>INDEX(Testing!$K$17:$K$23,FLOOR(('Frame Table'!AC1803-($E$6*AE1803)-($E$6*60*AD1803))/'Frame Table'!$F$6,1)+1)</f>
        <v>97</v>
      </c>
      <c r="AG1803">
        <f t="shared" si="563"/>
        <v>89</v>
      </c>
      <c r="AH1803">
        <f>INDEX(Testing!$N$17:$N$23,FLOOR(('Frame Table'!AC1803-($E$6*AE1803)-($E$6*60*AD1803))/'Frame Table'!$F$6,1)+1)</f>
        <v>96</v>
      </c>
    </row>
    <row r="1804" spans="1:34" x14ac:dyDescent="0.25">
      <c r="A1804">
        <f t="shared" si="576"/>
        <v>1796</v>
      </c>
      <c r="B1804">
        <f t="shared" si="572"/>
        <v>2286308</v>
      </c>
      <c r="C1804">
        <f t="shared" si="564"/>
        <v>1</v>
      </c>
      <c r="D1804">
        <f t="shared" si="565"/>
        <v>29</v>
      </c>
      <c r="E1804">
        <f>INDEX(Testing!$K$17:$K$23,FLOOR(('Frame Table'!B1804-($E$6*D1804)-($E$6*60*C1804))/'Frame Table'!$F$6,1)+1)</f>
        <v>25</v>
      </c>
      <c r="F1804">
        <f t="shared" si="560"/>
        <v>30</v>
      </c>
      <c r="G1804">
        <f>INDEX(Testing!$N$17:$N$23,FLOOR(('Frame Table'!B1804-($E$6*D1804)-($E$6*60*C1804))/'Frame Table'!$F$6,1)+1)</f>
        <v>19</v>
      </c>
      <c r="J1804">
        <f t="shared" si="577"/>
        <v>1796</v>
      </c>
      <c r="K1804">
        <f t="shared" si="573"/>
        <v>1959436</v>
      </c>
      <c r="L1804">
        <f t="shared" si="566"/>
        <v>1</v>
      </c>
      <c r="M1804">
        <f t="shared" si="567"/>
        <v>16</v>
      </c>
      <c r="N1804">
        <f>INDEX(Testing!$K$17:$K$23,FLOOR(('Frame Table'!K1804-($E$6*M1804)-($E$6*60*L1804))/'Frame Table'!$F$6,1)+1)</f>
        <v>61</v>
      </c>
      <c r="O1804">
        <f t="shared" si="561"/>
        <v>54</v>
      </c>
      <c r="P1804">
        <f>INDEX(Testing!$N$17:$N$23,FLOOR(('Frame Table'!K1804-($E$6*M1804)-($E$6*60*L1804))/'Frame Table'!$F$6,1)+1)</f>
        <v>58</v>
      </c>
      <c r="S1804">
        <f t="shared" si="578"/>
        <v>1796</v>
      </c>
      <c r="T1804">
        <f t="shared" si="574"/>
        <v>2744288</v>
      </c>
      <c r="U1804">
        <f t="shared" si="568"/>
        <v>1</v>
      </c>
      <c r="V1804">
        <f t="shared" si="569"/>
        <v>47</v>
      </c>
      <c r="W1804">
        <f>INDEX(Testing!$K$17:$K$23,FLOOR(('Frame Table'!T1804-($E$6*V1804)-($E$6*60*U1804))/'Frame Table'!$F$6,1)+1)</f>
        <v>25</v>
      </c>
      <c r="X1804">
        <f t="shared" si="562"/>
        <v>19</v>
      </c>
      <c r="Y1804">
        <f>INDEX(Testing!$N$17:$N$23,FLOOR(('Frame Table'!T1804-($E$6*V1804)-($E$6*60*U1804))/'Frame Table'!$F$6,1)+1)</f>
        <v>19</v>
      </c>
      <c r="AB1804">
        <f t="shared" si="579"/>
        <v>1796</v>
      </c>
      <c r="AC1804">
        <f t="shared" si="575"/>
        <v>1713384</v>
      </c>
      <c r="AD1804">
        <f t="shared" si="570"/>
        <v>1</v>
      </c>
      <c r="AE1804">
        <f t="shared" si="571"/>
        <v>6</v>
      </c>
      <c r="AF1804">
        <f>INDEX(Testing!$K$17:$K$23,FLOOR(('Frame Table'!AC1804-($E$6*AE1804)-($E$6*60*AD1804))/'Frame Table'!$F$6,1)+1)</f>
        <v>97</v>
      </c>
      <c r="AG1804">
        <f t="shared" si="563"/>
        <v>92</v>
      </c>
      <c r="AH1804">
        <f>INDEX(Testing!$N$17:$N$23,FLOOR(('Frame Table'!AC1804-($E$6*AE1804)-($E$6*60*AD1804))/'Frame Table'!$F$6,1)+1)</f>
        <v>96</v>
      </c>
    </row>
    <row r="1805" spans="1:34" x14ac:dyDescent="0.25">
      <c r="A1805">
        <f t="shared" si="576"/>
        <v>1797</v>
      </c>
      <c r="B1805">
        <f t="shared" si="572"/>
        <v>2287581</v>
      </c>
      <c r="C1805">
        <f t="shared" si="564"/>
        <v>1</v>
      </c>
      <c r="D1805">
        <f t="shared" si="565"/>
        <v>29</v>
      </c>
      <c r="E1805">
        <f>INDEX(Testing!$K$17:$K$23,FLOOR(('Frame Table'!B1805-($E$6*D1805)-($E$6*60*C1805))/'Frame Table'!$F$6,1)+1)</f>
        <v>48</v>
      </c>
      <c r="F1805">
        <f t="shared" si="560"/>
        <v>35</v>
      </c>
      <c r="G1805">
        <f>INDEX(Testing!$N$17:$N$23,FLOOR(('Frame Table'!B1805-($E$6*D1805)-($E$6*60*C1805))/'Frame Table'!$F$6,1)+1)</f>
        <v>38</v>
      </c>
      <c r="J1805">
        <f t="shared" si="577"/>
        <v>1797</v>
      </c>
      <c r="K1805">
        <f t="shared" si="573"/>
        <v>1960527</v>
      </c>
      <c r="L1805">
        <f t="shared" si="566"/>
        <v>1</v>
      </c>
      <c r="M1805">
        <f t="shared" si="567"/>
        <v>16</v>
      </c>
      <c r="N1805">
        <f>INDEX(Testing!$K$17:$K$23,FLOOR(('Frame Table'!K1805-($E$6*M1805)-($E$6*60*L1805))/'Frame Table'!$F$6,1)+1)</f>
        <v>61</v>
      </c>
      <c r="O1805">
        <f t="shared" si="561"/>
        <v>58</v>
      </c>
      <c r="P1805">
        <f>INDEX(Testing!$N$17:$N$23,FLOOR(('Frame Table'!K1805-($E$6*M1805)-($E$6*60*L1805))/'Frame Table'!$F$6,1)+1)</f>
        <v>58</v>
      </c>
      <c r="S1805">
        <f t="shared" si="578"/>
        <v>1797</v>
      </c>
      <c r="T1805">
        <f t="shared" si="574"/>
        <v>2745816</v>
      </c>
      <c r="U1805">
        <f t="shared" si="568"/>
        <v>1</v>
      </c>
      <c r="V1805">
        <f t="shared" si="569"/>
        <v>47</v>
      </c>
      <c r="W1805">
        <f>INDEX(Testing!$K$17:$K$23,FLOOR(('Frame Table'!T1805-($E$6*V1805)-($E$6*60*U1805))/'Frame Table'!$F$6,1)+1)</f>
        <v>25</v>
      </c>
      <c r="X1805">
        <f t="shared" si="562"/>
        <v>25</v>
      </c>
      <c r="Y1805">
        <f>INDEX(Testing!$N$17:$N$23,FLOOR(('Frame Table'!T1805-($E$6*V1805)-($E$6*60*U1805))/'Frame Table'!$F$6,1)+1)</f>
        <v>19</v>
      </c>
      <c r="AB1805">
        <f t="shared" si="579"/>
        <v>1797</v>
      </c>
      <c r="AC1805">
        <f t="shared" si="575"/>
        <v>1714338</v>
      </c>
      <c r="AD1805">
        <f t="shared" si="570"/>
        <v>1</v>
      </c>
      <c r="AE1805">
        <f t="shared" si="571"/>
        <v>6</v>
      </c>
      <c r="AF1805">
        <f>INDEX(Testing!$K$17:$K$23,FLOOR(('Frame Table'!AC1805-($E$6*AE1805)-($E$6*60*AD1805))/'Frame Table'!$F$6,1)+1)</f>
        <v>99</v>
      </c>
      <c r="AG1805">
        <f t="shared" si="563"/>
        <v>96</v>
      </c>
      <c r="AH1805">
        <f>INDEX(Testing!$N$17:$N$23,FLOOR(('Frame Table'!AC1805-($E$6*AE1805)-($E$6*60*AD1805))/'Frame Table'!$F$6,1)+1)</f>
        <v>99</v>
      </c>
    </row>
    <row r="1806" spans="1:34" x14ac:dyDescent="0.25">
      <c r="A1806">
        <f t="shared" si="576"/>
        <v>1798</v>
      </c>
      <c r="B1806">
        <f t="shared" si="572"/>
        <v>2288854</v>
      </c>
      <c r="C1806">
        <f t="shared" si="564"/>
        <v>1</v>
      </c>
      <c r="D1806">
        <f t="shared" si="565"/>
        <v>29</v>
      </c>
      <c r="E1806">
        <f>INDEX(Testing!$K$17:$K$23,FLOOR(('Frame Table'!B1806-($E$6*D1806)-($E$6*60*C1806))/'Frame Table'!$F$6,1)+1)</f>
        <v>48</v>
      </c>
      <c r="F1806">
        <f t="shared" si="560"/>
        <v>40</v>
      </c>
      <c r="G1806">
        <f>INDEX(Testing!$N$17:$N$23,FLOOR(('Frame Table'!B1806-($E$6*D1806)-($E$6*60*C1806))/'Frame Table'!$F$6,1)+1)</f>
        <v>38</v>
      </c>
      <c r="J1806">
        <f t="shared" si="577"/>
        <v>1798</v>
      </c>
      <c r="K1806">
        <f t="shared" si="573"/>
        <v>1961618</v>
      </c>
      <c r="L1806">
        <f t="shared" si="566"/>
        <v>1</v>
      </c>
      <c r="M1806">
        <f t="shared" si="567"/>
        <v>16</v>
      </c>
      <c r="N1806">
        <f>INDEX(Testing!$K$17:$K$23,FLOOR(('Frame Table'!K1806-($E$6*M1806)-($E$6*60*L1806))/'Frame Table'!$F$6,1)+1)</f>
        <v>61</v>
      </c>
      <c r="O1806">
        <f t="shared" si="561"/>
        <v>62</v>
      </c>
      <c r="P1806">
        <f>INDEX(Testing!$N$17:$N$23,FLOOR(('Frame Table'!K1806-($E$6*M1806)-($E$6*60*L1806))/'Frame Table'!$F$6,1)+1)</f>
        <v>58</v>
      </c>
      <c r="S1806">
        <f t="shared" si="578"/>
        <v>1798</v>
      </c>
      <c r="T1806">
        <f t="shared" si="574"/>
        <v>2747344</v>
      </c>
      <c r="U1806">
        <f t="shared" si="568"/>
        <v>1</v>
      </c>
      <c r="V1806">
        <f t="shared" si="569"/>
        <v>47</v>
      </c>
      <c r="W1806">
        <f>INDEX(Testing!$K$17:$K$23,FLOOR(('Frame Table'!T1806-($E$6*V1806)-($E$6*60*U1806))/'Frame Table'!$F$6,1)+1)</f>
        <v>25</v>
      </c>
      <c r="X1806">
        <f t="shared" si="562"/>
        <v>31</v>
      </c>
      <c r="Y1806">
        <f>INDEX(Testing!$N$17:$N$23,FLOOR(('Frame Table'!T1806-($E$6*V1806)-($E$6*60*U1806))/'Frame Table'!$F$6,1)+1)</f>
        <v>19</v>
      </c>
      <c r="AB1806">
        <f t="shared" si="579"/>
        <v>1798</v>
      </c>
      <c r="AC1806">
        <f t="shared" si="575"/>
        <v>1715292</v>
      </c>
      <c r="AD1806">
        <f t="shared" si="570"/>
        <v>1</v>
      </c>
      <c r="AE1806">
        <f t="shared" si="571"/>
        <v>7</v>
      </c>
      <c r="AF1806">
        <f>INDEX(Testing!$K$17:$K$23,FLOOR(('Frame Table'!AC1806-($E$6*AE1806)-($E$6*60*AD1806))/'Frame Table'!$F$6,1)+1)</f>
        <v>0</v>
      </c>
      <c r="AG1806">
        <f t="shared" si="563"/>
        <v>0</v>
      </c>
      <c r="AH1806">
        <f>INDEX(Testing!$N$17:$N$23,FLOOR(('Frame Table'!AC1806-($E$6*AE1806)-($E$6*60*AD1806))/'Frame Table'!$F$6,1)+1)</f>
        <v>0</v>
      </c>
    </row>
    <row r="1807" spans="1:34" x14ac:dyDescent="0.25">
      <c r="A1807">
        <f t="shared" si="576"/>
        <v>1799</v>
      </c>
      <c r="B1807">
        <f t="shared" si="572"/>
        <v>2290127</v>
      </c>
      <c r="C1807">
        <f t="shared" si="564"/>
        <v>1</v>
      </c>
      <c r="D1807">
        <f t="shared" si="565"/>
        <v>29</v>
      </c>
      <c r="E1807">
        <f>INDEX(Testing!$K$17:$K$23,FLOOR(('Frame Table'!B1807-($E$6*D1807)-($E$6*60*C1807))/'Frame Table'!$F$6,1)+1)</f>
        <v>48</v>
      </c>
      <c r="F1807">
        <f t="shared" si="560"/>
        <v>45</v>
      </c>
      <c r="G1807">
        <f>INDEX(Testing!$N$17:$N$23,FLOOR(('Frame Table'!B1807-($E$6*D1807)-($E$6*60*C1807))/'Frame Table'!$F$6,1)+1)</f>
        <v>38</v>
      </c>
      <c r="J1807">
        <f t="shared" si="577"/>
        <v>1799</v>
      </c>
      <c r="K1807">
        <f t="shared" si="573"/>
        <v>1962709</v>
      </c>
      <c r="L1807">
        <f t="shared" si="566"/>
        <v>1</v>
      </c>
      <c r="M1807">
        <f t="shared" si="567"/>
        <v>16</v>
      </c>
      <c r="N1807">
        <f>INDEX(Testing!$K$17:$K$23,FLOOR(('Frame Table'!K1807-($E$6*M1807)-($E$6*60*L1807))/'Frame Table'!$F$6,1)+1)</f>
        <v>82</v>
      </c>
      <c r="O1807">
        <f t="shared" si="561"/>
        <v>66</v>
      </c>
      <c r="P1807">
        <f>INDEX(Testing!$N$17:$N$23,FLOOR(('Frame Table'!K1807-($E$6*M1807)-($E$6*60*L1807))/'Frame Table'!$F$6,1)+1)</f>
        <v>77</v>
      </c>
      <c r="S1807">
        <f t="shared" si="578"/>
        <v>1799</v>
      </c>
      <c r="T1807">
        <f t="shared" si="574"/>
        <v>2748872</v>
      </c>
      <c r="U1807">
        <f t="shared" si="568"/>
        <v>1</v>
      </c>
      <c r="V1807">
        <f t="shared" si="569"/>
        <v>47</v>
      </c>
      <c r="W1807">
        <f>INDEX(Testing!$K$17:$K$23,FLOOR(('Frame Table'!T1807-($E$6*V1807)-($E$6*60*U1807))/'Frame Table'!$F$6,1)+1)</f>
        <v>48</v>
      </c>
      <c r="X1807">
        <f t="shared" si="562"/>
        <v>37</v>
      </c>
      <c r="Y1807">
        <f>INDEX(Testing!$N$17:$N$23,FLOOR(('Frame Table'!T1807-($E$6*V1807)-($E$6*60*U1807))/'Frame Table'!$F$6,1)+1)</f>
        <v>38</v>
      </c>
      <c r="AB1807">
        <f t="shared" si="579"/>
        <v>1799</v>
      </c>
      <c r="AC1807">
        <f t="shared" si="575"/>
        <v>1716246</v>
      </c>
      <c r="AD1807">
        <f t="shared" si="570"/>
        <v>1</v>
      </c>
      <c r="AE1807">
        <f t="shared" si="571"/>
        <v>7</v>
      </c>
      <c r="AF1807">
        <f>INDEX(Testing!$K$17:$K$23,FLOOR(('Frame Table'!AC1807-($E$6*AE1807)-($E$6*60*AD1807))/'Frame Table'!$F$6,1)+1)</f>
        <v>0</v>
      </c>
      <c r="AG1807">
        <f t="shared" si="563"/>
        <v>4</v>
      </c>
      <c r="AH1807">
        <f>INDEX(Testing!$N$17:$N$23,FLOOR(('Frame Table'!AC1807-($E$6*AE1807)-($E$6*60*AD1807))/'Frame Table'!$F$6,1)+1)</f>
        <v>0</v>
      </c>
    </row>
    <row r="1808" spans="1:34" x14ac:dyDescent="0.25">
      <c r="A1808">
        <f t="shared" si="576"/>
        <v>1800</v>
      </c>
      <c r="B1808">
        <f t="shared" si="572"/>
        <v>2291400</v>
      </c>
      <c r="C1808">
        <f t="shared" si="564"/>
        <v>1</v>
      </c>
      <c r="D1808">
        <f t="shared" si="565"/>
        <v>29</v>
      </c>
      <c r="E1808">
        <f>INDEX(Testing!$K$17:$K$23,FLOOR(('Frame Table'!B1808-($E$6*D1808)-($E$6*60*C1808))/'Frame Table'!$F$6,1)+1)</f>
        <v>61</v>
      </c>
      <c r="F1808">
        <f t="shared" si="560"/>
        <v>50</v>
      </c>
      <c r="G1808">
        <f>INDEX(Testing!$N$17:$N$23,FLOOR(('Frame Table'!B1808-($E$6*D1808)-($E$6*60*C1808))/'Frame Table'!$F$6,1)+1)</f>
        <v>58</v>
      </c>
      <c r="J1808">
        <f t="shared" si="577"/>
        <v>1800</v>
      </c>
      <c r="K1808">
        <f t="shared" si="573"/>
        <v>1963800</v>
      </c>
      <c r="L1808">
        <f t="shared" si="566"/>
        <v>1</v>
      </c>
      <c r="M1808">
        <f t="shared" si="567"/>
        <v>16</v>
      </c>
      <c r="N1808">
        <f>INDEX(Testing!$K$17:$K$23,FLOOR(('Frame Table'!K1808-($E$6*M1808)-($E$6*60*L1808))/'Frame Table'!$F$6,1)+1)</f>
        <v>82</v>
      </c>
      <c r="O1808">
        <f t="shared" si="561"/>
        <v>71</v>
      </c>
      <c r="P1808">
        <f>INDEX(Testing!$N$17:$N$23,FLOOR(('Frame Table'!K1808-($E$6*M1808)-($E$6*60*L1808))/'Frame Table'!$F$6,1)+1)</f>
        <v>77</v>
      </c>
      <c r="S1808">
        <f t="shared" si="578"/>
        <v>1800</v>
      </c>
      <c r="T1808">
        <f t="shared" si="574"/>
        <v>2750400</v>
      </c>
      <c r="U1808">
        <f t="shared" si="568"/>
        <v>1</v>
      </c>
      <c r="V1808">
        <f t="shared" si="569"/>
        <v>47</v>
      </c>
      <c r="W1808">
        <f>INDEX(Testing!$K$17:$K$23,FLOOR(('Frame Table'!T1808-($E$6*V1808)-($E$6*60*U1808))/'Frame Table'!$F$6,1)+1)</f>
        <v>48</v>
      </c>
      <c r="X1808">
        <f t="shared" si="562"/>
        <v>43</v>
      </c>
      <c r="Y1808">
        <f>INDEX(Testing!$N$17:$N$23,FLOOR(('Frame Table'!T1808-($E$6*V1808)-($E$6*60*U1808))/'Frame Table'!$F$6,1)+1)</f>
        <v>38</v>
      </c>
      <c r="AB1808">
        <f t="shared" si="579"/>
        <v>1800</v>
      </c>
      <c r="AC1808">
        <f t="shared" si="575"/>
        <v>1717200</v>
      </c>
      <c r="AD1808">
        <f t="shared" si="570"/>
        <v>1</v>
      </c>
      <c r="AE1808">
        <f t="shared" si="571"/>
        <v>7</v>
      </c>
      <c r="AF1808">
        <f>INDEX(Testing!$K$17:$K$23,FLOOR(('Frame Table'!AC1808-($E$6*AE1808)-($E$6*60*AD1808))/'Frame Table'!$F$6,1)+1)</f>
        <v>0</v>
      </c>
      <c r="AG1808">
        <f t="shared" si="563"/>
        <v>7</v>
      </c>
      <c r="AH1808">
        <f>INDEX(Testing!$N$17:$N$23,FLOOR(('Frame Table'!AC1808-($E$6*AE1808)-($E$6*60*AD1808))/'Frame Table'!$F$6,1)+1)</f>
        <v>0</v>
      </c>
    </row>
    <row r="1809" spans="1:34" x14ac:dyDescent="0.25">
      <c r="A1809">
        <f t="shared" si="576"/>
        <v>1801</v>
      </c>
      <c r="B1809">
        <f t="shared" si="572"/>
        <v>2292673</v>
      </c>
      <c r="C1809">
        <f t="shared" si="564"/>
        <v>1</v>
      </c>
      <c r="D1809">
        <f t="shared" si="565"/>
        <v>29</v>
      </c>
      <c r="E1809">
        <f>INDEX(Testing!$K$17:$K$23,FLOOR(('Frame Table'!B1809-($E$6*D1809)-($E$6*60*C1809))/'Frame Table'!$F$6,1)+1)</f>
        <v>61</v>
      </c>
      <c r="F1809">
        <f t="shared" si="560"/>
        <v>55</v>
      </c>
      <c r="G1809">
        <f>INDEX(Testing!$N$17:$N$23,FLOOR(('Frame Table'!B1809-($E$6*D1809)-($E$6*60*C1809))/'Frame Table'!$F$6,1)+1)</f>
        <v>58</v>
      </c>
      <c r="J1809">
        <f t="shared" si="577"/>
        <v>1801</v>
      </c>
      <c r="K1809">
        <f t="shared" si="573"/>
        <v>1964891</v>
      </c>
      <c r="L1809">
        <f t="shared" si="566"/>
        <v>1</v>
      </c>
      <c r="M1809">
        <f t="shared" si="567"/>
        <v>16</v>
      </c>
      <c r="N1809">
        <f>INDEX(Testing!$K$17:$K$23,FLOOR(('Frame Table'!K1809-($E$6*M1809)-($E$6*60*L1809))/'Frame Table'!$F$6,1)+1)</f>
        <v>82</v>
      </c>
      <c r="O1809">
        <f t="shared" si="561"/>
        <v>75</v>
      </c>
      <c r="P1809">
        <f>INDEX(Testing!$N$17:$N$23,FLOOR(('Frame Table'!K1809-($E$6*M1809)-($E$6*60*L1809))/'Frame Table'!$F$6,1)+1)</f>
        <v>77</v>
      </c>
      <c r="S1809">
        <f t="shared" si="578"/>
        <v>1801</v>
      </c>
      <c r="T1809">
        <f t="shared" si="574"/>
        <v>2751928</v>
      </c>
      <c r="U1809">
        <f t="shared" si="568"/>
        <v>1</v>
      </c>
      <c r="V1809">
        <f t="shared" si="569"/>
        <v>47</v>
      </c>
      <c r="W1809">
        <f>INDEX(Testing!$K$17:$K$23,FLOOR(('Frame Table'!T1809-($E$6*V1809)-($E$6*60*U1809))/'Frame Table'!$F$6,1)+1)</f>
        <v>61</v>
      </c>
      <c r="X1809">
        <f t="shared" si="562"/>
        <v>49</v>
      </c>
      <c r="Y1809">
        <f>INDEX(Testing!$N$17:$N$23,FLOOR(('Frame Table'!T1809-($E$6*V1809)-($E$6*60*U1809))/'Frame Table'!$F$6,1)+1)</f>
        <v>58</v>
      </c>
      <c r="AB1809">
        <f t="shared" si="579"/>
        <v>1801</v>
      </c>
      <c r="AC1809">
        <f t="shared" si="575"/>
        <v>1718154</v>
      </c>
      <c r="AD1809">
        <f t="shared" si="570"/>
        <v>1</v>
      </c>
      <c r="AE1809">
        <f t="shared" si="571"/>
        <v>7</v>
      </c>
      <c r="AF1809">
        <f>INDEX(Testing!$K$17:$K$23,FLOOR(('Frame Table'!AC1809-($E$6*AE1809)-($E$6*60*AD1809))/'Frame Table'!$F$6,1)+1)</f>
        <v>0</v>
      </c>
      <c r="AG1809">
        <f t="shared" si="563"/>
        <v>11</v>
      </c>
      <c r="AH1809">
        <f>INDEX(Testing!$N$17:$N$23,FLOOR(('Frame Table'!AC1809-($E$6*AE1809)-($E$6*60*AD1809))/'Frame Table'!$F$6,1)+1)</f>
        <v>0</v>
      </c>
    </row>
    <row r="1810" spans="1:34" x14ac:dyDescent="0.25">
      <c r="A1810">
        <f t="shared" si="576"/>
        <v>1802</v>
      </c>
      <c r="B1810">
        <f t="shared" si="572"/>
        <v>2293946</v>
      </c>
      <c r="C1810">
        <f t="shared" si="564"/>
        <v>1</v>
      </c>
      <c r="D1810">
        <f t="shared" si="565"/>
        <v>29</v>
      </c>
      <c r="E1810">
        <f>INDEX(Testing!$K$17:$K$23,FLOOR(('Frame Table'!B1810-($E$6*D1810)-($E$6*60*C1810))/'Frame Table'!$F$6,1)+1)</f>
        <v>61</v>
      </c>
      <c r="F1810">
        <f t="shared" si="560"/>
        <v>60</v>
      </c>
      <c r="G1810">
        <f>INDEX(Testing!$N$17:$N$23,FLOOR(('Frame Table'!B1810-($E$6*D1810)-($E$6*60*C1810))/'Frame Table'!$F$6,1)+1)</f>
        <v>58</v>
      </c>
      <c r="J1810">
        <f t="shared" si="577"/>
        <v>1802</v>
      </c>
      <c r="K1810">
        <f t="shared" si="573"/>
        <v>1965982</v>
      </c>
      <c r="L1810">
        <f t="shared" si="566"/>
        <v>1</v>
      </c>
      <c r="M1810">
        <f t="shared" si="567"/>
        <v>16</v>
      </c>
      <c r="N1810">
        <f>INDEX(Testing!$K$17:$K$23,FLOOR(('Frame Table'!K1810-($E$6*M1810)-($E$6*60*L1810))/'Frame Table'!$F$6,1)+1)</f>
        <v>82</v>
      </c>
      <c r="O1810">
        <f t="shared" si="561"/>
        <v>79</v>
      </c>
      <c r="P1810">
        <f>INDEX(Testing!$N$17:$N$23,FLOOR(('Frame Table'!K1810-($E$6*M1810)-($E$6*60*L1810))/'Frame Table'!$F$6,1)+1)</f>
        <v>77</v>
      </c>
      <c r="S1810">
        <f t="shared" si="578"/>
        <v>1802</v>
      </c>
      <c r="T1810">
        <f t="shared" si="574"/>
        <v>2753456</v>
      </c>
      <c r="U1810">
        <f t="shared" si="568"/>
        <v>1</v>
      </c>
      <c r="V1810">
        <f t="shared" si="569"/>
        <v>47</v>
      </c>
      <c r="W1810">
        <f>INDEX(Testing!$K$17:$K$23,FLOOR(('Frame Table'!T1810-($E$6*V1810)-($E$6*60*U1810))/'Frame Table'!$F$6,1)+1)</f>
        <v>61</v>
      </c>
      <c r="X1810">
        <f t="shared" si="562"/>
        <v>55</v>
      </c>
      <c r="Y1810">
        <f>INDEX(Testing!$N$17:$N$23,FLOOR(('Frame Table'!T1810-($E$6*V1810)-($E$6*60*U1810))/'Frame Table'!$F$6,1)+1)</f>
        <v>58</v>
      </c>
      <c r="AB1810">
        <f t="shared" si="579"/>
        <v>1802</v>
      </c>
      <c r="AC1810">
        <f t="shared" si="575"/>
        <v>1719108</v>
      </c>
      <c r="AD1810">
        <f t="shared" si="570"/>
        <v>1</v>
      </c>
      <c r="AE1810">
        <f t="shared" si="571"/>
        <v>7</v>
      </c>
      <c r="AF1810">
        <f>INDEX(Testing!$K$17:$K$23,FLOOR(('Frame Table'!AC1810-($E$6*AE1810)-($E$6*60*AD1810))/'Frame Table'!$F$6,1)+1)</f>
        <v>0</v>
      </c>
      <c r="AG1810">
        <f t="shared" si="563"/>
        <v>15</v>
      </c>
      <c r="AH1810">
        <f>INDEX(Testing!$N$17:$N$23,FLOOR(('Frame Table'!AC1810-($E$6*AE1810)-($E$6*60*AD1810))/'Frame Table'!$F$6,1)+1)</f>
        <v>0</v>
      </c>
    </row>
    <row r="1811" spans="1:34" x14ac:dyDescent="0.25">
      <c r="A1811">
        <f t="shared" si="576"/>
        <v>1803</v>
      </c>
      <c r="B1811">
        <f t="shared" si="572"/>
        <v>2295219</v>
      </c>
      <c r="C1811">
        <f t="shared" si="564"/>
        <v>1</v>
      </c>
      <c r="D1811">
        <f t="shared" si="565"/>
        <v>29</v>
      </c>
      <c r="E1811">
        <f>INDEX(Testing!$K$17:$K$23,FLOOR(('Frame Table'!B1811-($E$6*D1811)-($E$6*60*C1811))/'Frame Table'!$F$6,1)+1)</f>
        <v>82</v>
      </c>
      <c r="F1811">
        <f t="shared" si="560"/>
        <v>65</v>
      </c>
      <c r="G1811">
        <f>INDEX(Testing!$N$17:$N$23,FLOOR(('Frame Table'!B1811-($E$6*D1811)-($E$6*60*C1811))/'Frame Table'!$F$6,1)+1)</f>
        <v>77</v>
      </c>
      <c r="J1811">
        <f t="shared" si="577"/>
        <v>1803</v>
      </c>
      <c r="K1811">
        <f t="shared" si="573"/>
        <v>1967073</v>
      </c>
      <c r="L1811">
        <f t="shared" si="566"/>
        <v>1</v>
      </c>
      <c r="M1811">
        <f t="shared" si="567"/>
        <v>16</v>
      </c>
      <c r="N1811">
        <f>INDEX(Testing!$K$17:$K$23,FLOOR(('Frame Table'!K1811-($E$6*M1811)-($E$6*60*L1811))/'Frame Table'!$F$6,1)+1)</f>
        <v>97</v>
      </c>
      <c r="O1811">
        <f t="shared" si="561"/>
        <v>83</v>
      </c>
      <c r="P1811">
        <f>INDEX(Testing!$N$17:$N$23,FLOOR(('Frame Table'!K1811-($E$6*M1811)-($E$6*60*L1811))/'Frame Table'!$F$6,1)+1)</f>
        <v>96</v>
      </c>
      <c r="S1811">
        <f t="shared" si="578"/>
        <v>1803</v>
      </c>
      <c r="T1811">
        <f t="shared" si="574"/>
        <v>2754984</v>
      </c>
      <c r="U1811">
        <f t="shared" si="568"/>
        <v>1</v>
      </c>
      <c r="V1811">
        <f t="shared" si="569"/>
        <v>47</v>
      </c>
      <c r="W1811">
        <f>INDEX(Testing!$K$17:$K$23,FLOOR(('Frame Table'!T1811-($E$6*V1811)-($E$6*60*U1811))/'Frame Table'!$F$6,1)+1)</f>
        <v>61</v>
      </c>
      <c r="X1811">
        <f t="shared" si="562"/>
        <v>61</v>
      </c>
      <c r="Y1811">
        <f>INDEX(Testing!$N$17:$N$23,FLOOR(('Frame Table'!T1811-($E$6*V1811)-($E$6*60*U1811))/'Frame Table'!$F$6,1)+1)</f>
        <v>58</v>
      </c>
      <c r="AB1811">
        <f t="shared" si="579"/>
        <v>1803</v>
      </c>
      <c r="AC1811">
        <f t="shared" si="575"/>
        <v>1720062</v>
      </c>
      <c r="AD1811">
        <f t="shared" si="570"/>
        <v>1</v>
      </c>
      <c r="AE1811">
        <f t="shared" si="571"/>
        <v>7</v>
      </c>
      <c r="AF1811">
        <f>INDEX(Testing!$K$17:$K$23,FLOOR(('Frame Table'!AC1811-($E$6*AE1811)-($E$6*60*AD1811))/'Frame Table'!$F$6,1)+1)</f>
        <v>25</v>
      </c>
      <c r="AG1811">
        <f t="shared" si="563"/>
        <v>18</v>
      </c>
      <c r="AH1811">
        <f>INDEX(Testing!$N$17:$N$23,FLOOR(('Frame Table'!AC1811-($E$6*AE1811)-($E$6*60*AD1811))/'Frame Table'!$F$6,1)+1)</f>
        <v>19</v>
      </c>
    </row>
    <row r="1812" spans="1:34" x14ac:dyDescent="0.25">
      <c r="A1812">
        <f t="shared" si="576"/>
        <v>1804</v>
      </c>
      <c r="B1812">
        <f t="shared" si="572"/>
        <v>2296492</v>
      </c>
      <c r="C1812">
        <f t="shared" si="564"/>
        <v>1</v>
      </c>
      <c r="D1812">
        <f t="shared" si="565"/>
        <v>29</v>
      </c>
      <c r="E1812">
        <f>INDEX(Testing!$K$17:$K$23,FLOOR(('Frame Table'!B1812-($E$6*D1812)-($E$6*60*C1812))/'Frame Table'!$F$6,1)+1)</f>
        <v>82</v>
      </c>
      <c r="F1812">
        <f t="shared" si="560"/>
        <v>70</v>
      </c>
      <c r="G1812">
        <f>INDEX(Testing!$N$17:$N$23,FLOOR(('Frame Table'!B1812-($E$6*D1812)-($E$6*60*C1812))/'Frame Table'!$F$6,1)+1)</f>
        <v>77</v>
      </c>
      <c r="J1812">
        <f t="shared" si="577"/>
        <v>1804</v>
      </c>
      <c r="K1812">
        <f t="shared" si="573"/>
        <v>1968164</v>
      </c>
      <c r="L1812">
        <f t="shared" si="566"/>
        <v>1</v>
      </c>
      <c r="M1812">
        <f t="shared" si="567"/>
        <v>16</v>
      </c>
      <c r="N1812">
        <f>INDEX(Testing!$K$17:$K$23,FLOOR(('Frame Table'!K1812-($E$6*M1812)-($E$6*60*L1812))/'Frame Table'!$F$6,1)+1)</f>
        <v>97</v>
      </c>
      <c r="O1812">
        <f t="shared" si="561"/>
        <v>88</v>
      </c>
      <c r="P1812">
        <f>INDEX(Testing!$N$17:$N$23,FLOOR(('Frame Table'!K1812-($E$6*M1812)-($E$6*60*L1812))/'Frame Table'!$F$6,1)+1)</f>
        <v>96</v>
      </c>
      <c r="S1812">
        <f t="shared" si="578"/>
        <v>1804</v>
      </c>
      <c r="T1812">
        <f t="shared" si="574"/>
        <v>2756512</v>
      </c>
      <c r="U1812">
        <f t="shared" si="568"/>
        <v>1</v>
      </c>
      <c r="V1812">
        <f t="shared" si="569"/>
        <v>47</v>
      </c>
      <c r="W1812">
        <f>INDEX(Testing!$K$17:$K$23,FLOOR(('Frame Table'!T1812-($E$6*V1812)-($E$6*60*U1812))/'Frame Table'!$F$6,1)+1)</f>
        <v>82</v>
      </c>
      <c r="X1812">
        <f t="shared" si="562"/>
        <v>67</v>
      </c>
      <c r="Y1812">
        <f>INDEX(Testing!$N$17:$N$23,FLOOR(('Frame Table'!T1812-($E$6*V1812)-($E$6*60*U1812))/'Frame Table'!$F$6,1)+1)</f>
        <v>77</v>
      </c>
      <c r="AB1812">
        <f t="shared" si="579"/>
        <v>1804</v>
      </c>
      <c r="AC1812">
        <f t="shared" si="575"/>
        <v>1721016</v>
      </c>
      <c r="AD1812">
        <f t="shared" si="570"/>
        <v>1</v>
      </c>
      <c r="AE1812">
        <f t="shared" si="571"/>
        <v>7</v>
      </c>
      <c r="AF1812">
        <f>INDEX(Testing!$K$17:$K$23,FLOOR(('Frame Table'!AC1812-($E$6*AE1812)-($E$6*60*AD1812))/'Frame Table'!$F$6,1)+1)</f>
        <v>25</v>
      </c>
      <c r="AG1812">
        <f t="shared" si="563"/>
        <v>22</v>
      </c>
      <c r="AH1812">
        <f>INDEX(Testing!$N$17:$N$23,FLOOR(('Frame Table'!AC1812-($E$6*AE1812)-($E$6*60*AD1812))/'Frame Table'!$F$6,1)+1)</f>
        <v>19</v>
      </c>
    </row>
    <row r="1813" spans="1:34" x14ac:dyDescent="0.25">
      <c r="A1813">
        <f t="shared" si="576"/>
        <v>1805</v>
      </c>
      <c r="B1813">
        <f t="shared" si="572"/>
        <v>2297765</v>
      </c>
      <c r="C1813">
        <f t="shared" si="564"/>
        <v>1</v>
      </c>
      <c r="D1813">
        <f t="shared" si="565"/>
        <v>29</v>
      </c>
      <c r="E1813">
        <f>INDEX(Testing!$K$17:$K$23,FLOOR(('Frame Table'!B1813-($E$6*D1813)-($E$6*60*C1813))/'Frame Table'!$F$6,1)+1)</f>
        <v>82</v>
      </c>
      <c r="F1813">
        <f t="shared" si="560"/>
        <v>75</v>
      </c>
      <c r="G1813">
        <f>INDEX(Testing!$N$17:$N$23,FLOOR(('Frame Table'!B1813-($E$6*D1813)-($E$6*60*C1813))/'Frame Table'!$F$6,1)+1)</f>
        <v>77</v>
      </c>
      <c r="J1813">
        <f t="shared" si="577"/>
        <v>1805</v>
      </c>
      <c r="K1813">
        <f t="shared" si="573"/>
        <v>1969255</v>
      </c>
      <c r="L1813">
        <f t="shared" si="566"/>
        <v>1</v>
      </c>
      <c r="M1813">
        <f t="shared" si="567"/>
        <v>16</v>
      </c>
      <c r="N1813">
        <f>INDEX(Testing!$K$17:$K$23,FLOOR(('Frame Table'!K1813-($E$6*M1813)-($E$6*60*L1813))/'Frame Table'!$F$6,1)+1)</f>
        <v>97</v>
      </c>
      <c r="O1813">
        <f t="shared" si="561"/>
        <v>92</v>
      </c>
      <c r="P1813">
        <f>INDEX(Testing!$N$17:$N$23,FLOOR(('Frame Table'!K1813-($E$6*M1813)-($E$6*60*L1813))/'Frame Table'!$F$6,1)+1)</f>
        <v>96</v>
      </c>
      <c r="S1813">
        <f t="shared" si="578"/>
        <v>1805</v>
      </c>
      <c r="T1813">
        <f t="shared" si="574"/>
        <v>2758040</v>
      </c>
      <c r="U1813">
        <f t="shared" si="568"/>
        <v>1</v>
      </c>
      <c r="V1813">
        <f t="shared" si="569"/>
        <v>47</v>
      </c>
      <c r="W1813">
        <f>INDEX(Testing!$K$17:$K$23,FLOOR(('Frame Table'!T1813-($E$6*V1813)-($E$6*60*U1813))/'Frame Table'!$F$6,1)+1)</f>
        <v>82</v>
      </c>
      <c r="X1813">
        <f t="shared" si="562"/>
        <v>73</v>
      </c>
      <c r="Y1813">
        <f>INDEX(Testing!$N$17:$N$23,FLOOR(('Frame Table'!T1813-($E$6*V1813)-($E$6*60*U1813))/'Frame Table'!$F$6,1)+1)</f>
        <v>77</v>
      </c>
      <c r="AB1813">
        <f t="shared" si="579"/>
        <v>1805</v>
      </c>
      <c r="AC1813">
        <f t="shared" si="575"/>
        <v>1721970</v>
      </c>
      <c r="AD1813">
        <f t="shared" si="570"/>
        <v>1</v>
      </c>
      <c r="AE1813">
        <f t="shared" si="571"/>
        <v>7</v>
      </c>
      <c r="AF1813">
        <f>INDEX(Testing!$K$17:$K$23,FLOOR(('Frame Table'!AC1813-($E$6*AE1813)-($E$6*60*AD1813))/'Frame Table'!$F$6,1)+1)</f>
        <v>25</v>
      </c>
      <c r="AG1813">
        <f t="shared" si="563"/>
        <v>26</v>
      </c>
      <c r="AH1813">
        <f>INDEX(Testing!$N$17:$N$23,FLOOR(('Frame Table'!AC1813-($E$6*AE1813)-($E$6*60*AD1813))/'Frame Table'!$F$6,1)+1)</f>
        <v>19</v>
      </c>
    </row>
    <row r="1814" spans="1:34" x14ac:dyDescent="0.25">
      <c r="A1814">
        <f t="shared" si="576"/>
        <v>1806</v>
      </c>
      <c r="B1814">
        <f t="shared" si="572"/>
        <v>2299038</v>
      </c>
      <c r="C1814">
        <f t="shared" si="564"/>
        <v>1</v>
      </c>
      <c r="D1814">
        <f t="shared" si="565"/>
        <v>29</v>
      </c>
      <c r="E1814">
        <f>INDEX(Testing!$K$17:$K$23,FLOOR(('Frame Table'!B1814-($E$6*D1814)-($E$6*60*C1814))/'Frame Table'!$F$6,1)+1)</f>
        <v>97</v>
      </c>
      <c r="F1814">
        <f t="shared" si="560"/>
        <v>80</v>
      </c>
      <c r="G1814">
        <f>INDEX(Testing!$N$17:$N$23,FLOOR(('Frame Table'!B1814-($E$6*D1814)-($E$6*60*C1814))/'Frame Table'!$F$6,1)+1)</f>
        <v>96</v>
      </c>
      <c r="J1814">
        <f t="shared" si="577"/>
        <v>1806</v>
      </c>
      <c r="K1814">
        <f t="shared" si="573"/>
        <v>1970346</v>
      </c>
      <c r="L1814">
        <f t="shared" si="566"/>
        <v>1</v>
      </c>
      <c r="M1814">
        <f t="shared" si="567"/>
        <v>16</v>
      </c>
      <c r="N1814">
        <f>INDEX(Testing!$K$17:$K$23,FLOOR(('Frame Table'!K1814-($E$6*M1814)-($E$6*60*L1814))/'Frame Table'!$F$6,1)+1)</f>
        <v>99</v>
      </c>
      <c r="O1814">
        <f t="shared" si="561"/>
        <v>96</v>
      </c>
      <c r="P1814">
        <f>INDEX(Testing!$N$17:$N$23,FLOOR(('Frame Table'!K1814-($E$6*M1814)-($E$6*60*L1814))/'Frame Table'!$F$6,1)+1)</f>
        <v>99</v>
      </c>
      <c r="S1814">
        <f t="shared" si="578"/>
        <v>1806</v>
      </c>
      <c r="T1814">
        <f t="shared" si="574"/>
        <v>2759568</v>
      </c>
      <c r="U1814">
        <f t="shared" si="568"/>
        <v>1</v>
      </c>
      <c r="V1814">
        <f t="shared" si="569"/>
        <v>47</v>
      </c>
      <c r="W1814">
        <f>INDEX(Testing!$K$17:$K$23,FLOOR(('Frame Table'!T1814-($E$6*V1814)-($E$6*60*U1814))/'Frame Table'!$F$6,1)+1)</f>
        <v>82</v>
      </c>
      <c r="X1814">
        <f t="shared" si="562"/>
        <v>79</v>
      </c>
      <c r="Y1814">
        <f>INDEX(Testing!$N$17:$N$23,FLOOR(('Frame Table'!T1814-($E$6*V1814)-($E$6*60*U1814))/'Frame Table'!$F$6,1)+1)</f>
        <v>77</v>
      </c>
      <c r="AB1814">
        <f t="shared" si="579"/>
        <v>1806</v>
      </c>
      <c r="AC1814">
        <f t="shared" si="575"/>
        <v>1722924</v>
      </c>
      <c r="AD1814">
        <f t="shared" si="570"/>
        <v>1</v>
      </c>
      <c r="AE1814">
        <f t="shared" si="571"/>
        <v>7</v>
      </c>
      <c r="AF1814">
        <f>INDEX(Testing!$K$17:$K$23,FLOOR(('Frame Table'!AC1814-($E$6*AE1814)-($E$6*60*AD1814))/'Frame Table'!$F$6,1)+1)</f>
        <v>25</v>
      </c>
      <c r="AG1814">
        <f t="shared" si="563"/>
        <v>30</v>
      </c>
      <c r="AH1814">
        <f>INDEX(Testing!$N$17:$N$23,FLOOR(('Frame Table'!AC1814-($E$6*AE1814)-($E$6*60*AD1814))/'Frame Table'!$F$6,1)+1)</f>
        <v>19</v>
      </c>
    </row>
    <row r="1815" spans="1:34" x14ac:dyDescent="0.25">
      <c r="A1815">
        <f t="shared" si="576"/>
        <v>1807</v>
      </c>
      <c r="B1815">
        <f t="shared" si="572"/>
        <v>2300311</v>
      </c>
      <c r="C1815">
        <f t="shared" si="564"/>
        <v>1</v>
      </c>
      <c r="D1815">
        <f t="shared" si="565"/>
        <v>29</v>
      </c>
      <c r="E1815">
        <f>INDEX(Testing!$K$17:$K$23,FLOOR(('Frame Table'!B1815-($E$6*D1815)-($E$6*60*C1815))/'Frame Table'!$F$6,1)+1)</f>
        <v>97</v>
      </c>
      <c r="F1815">
        <f t="shared" si="560"/>
        <v>85</v>
      </c>
      <c r="G1815">
        <f>INDEX(Testing!$N$17:$N$23,FLOOR(('Frame Table'!B1815-($E$6*D1815)-($E$6*60*C1815))/'Frame Table'!$F$6,1)+1)</f>
        <v>96</v>
      </c>
      <c r="J1815">
        <f t="shared" si="577"/>
        <v>1807</v>
      </c>
      <c r="K1815">
        <f t="shared" si="573"/>
        <v>1971437</v>
      </c>
      <c r="L1815">
        <f t="shared" si="566"/>
        <v>1</v>
      </c>
      <c r="M1815">
        <f t="shared" si="567"/>
        <v>17</v>
      </c>
      <c r="N1815">
        <f>INDEX(Testing!$K$17:$K$23,FLOOR(('Frame Table'!K1815-($E$6*M1815)-($E$6*60*L1815))/'Frame Table'!$F$6,1)+1)</f>
        <v>0</v>
      </c>
      <c r="O1815">
        <f t="shared" si="561"/>
        <v>0</v>
      </c>
      <c r="P1815">
        <f>INDEX(Testing!$N$17:$N$23,FLOOR(('Frame Table'!K1815-($E$6*M1815)-($E$6*60*L1815))/'Frame Table'!$F$6,1)+1)</f>
        <v>0</v>
      </c>
      <c r="S1815">
        <f t="shared" si="578"/>
        <v>1807</v>
      </c>
      <c r="T1815">
        <f t="shared" si="574"/>
        <v>2761096</v>
      </c>
      <c r="U1815">
        <f t="shared" si="568"/>
        <v>1</v>
      </c>
      <c r="V1815">
        <f t="shared" si="569"/>
        <v>47</v>
      </c>
      <c r="W1815">
        <f>INDEX(Testing!$K$17:$K$23,FLOOR(('Frame Table'!T1815-($E$6*V1815)-($E$6*60*U1815))/'Frame Table'!$F$6,1)+1)</f>
        <v>97</v>
      </c>
      <c r="X1815">
        <f t="shared" si="562"/>
        <v>85</v>
      </c>
      <c r="Y1815">
        <f>INDEX(Testing!$N$17:$N$23,FLOOR(('Frame Table'!T1815-($E$6*V1815)-($E$6*60*U1815))/'Frame Table'!$F$6,1)+1)</f>
        <v>96</v>
      </c>
      <c r="AB1815">
        <f t="shared" si="579"/>
        <v>1807</v>
      </c>
      <c r="AC1815">
        <f t="shared" si="575"/>
        <v>1723878</v>
      </c>
      <c r="AD1815">
        <f t="shared" si="570"/>
        <v>1</v>
      </c>
      <c r="AE1815">
        <f t="shared" si="571"/>
        <v>7</v>
      </c>
      <c r="AF1815">
        <f>INDEX(Testing!$K$17:$K$23,FLOOR(('Frame Table'!AC1815-($E$6*AE1815)-($E$6*60*AD1815))/'Frame Table'!$F$6,1)+1)</f>
        <v>48</v>
      </c>
      <c r="AG1815">
        <f t="shared" si="563"/>
        <v>33</v>
      </c>
      <c r="AH1815">
        <f>INDEX(Testing!$N$17:$N$23,FLOOR(('Frame Table'!AC1815-($E$6*AE1815)-($E$6*60*AD1815))/'Frame Table'!$F$6,1)+1)</f>
        <v>38</v>
      </c>
    </row>
    <row r="1816" spans="1:34" x14ac:dyDescent="0.25">
      <c r="A1816">
        <f t="shared" si="576"/>
        <v>1808</v>
      </c>
      <c r="B1816">
        <f t="shared" si="572"/>
        <v>2301584</v>
      </c>
      <c r="C1816">
        <f t="shared" si="564"/>
        <v>1</v>
      </c>
      <c r="D1816">
        <f t="shared" si="565"/>
        <v>29</v>
      </c>
      <c r="E1816">
        <f>INDEX(Testing!$K$17:$K$23,FLOOR(('Frame Table'!B1816-($E$6*D1816)-($E$6*60*C1816))/'Frame Table'!$F$6,1)+1)</f>
        <v>97</v>
      </c>
      <c r="F1816">
        <f t="shared" si="560"/>
        <v>90</v>
      </c>
      <c r="G1816">
        <f>INDEX(Testing!$N$17:$N$23,FLOOR(('Frame Table'!B1816-($E$6*D1816)-($E$6*60*C1816))/'Frame Table'!$F$6,1)+1)</f>
        <v>96</v>
      </c>
      <c r="J1816">
        <f t="shared" si="577"/>
        <v>1808</v>
      </c>
      <c r="K1816">
        <f t="shared" si="573"/>
        <v>1972528</v>
      </c>
      <c r="L1816">
        <f t="shared" si="566"/>
        <v>1</v>
      </c>
      <c r="M1816">
        <f t="shared" si="567"/>
        <v>17</v>
      </c>
      <c r="N1816">
        <f>INDEX(Testing!$K$17:$K$23,FLOOR(('Frame Table'!K1816-($E$6*M1816)-($E$6*60*L1816))/'Frame Table'!$F$6,1)+1)</f>
        <v>0</v>
      </c>
      <c r="O1816">
        <f t="shared" si="561"/>
        <v>5</v>
      </c>
      <c r="P1816">
        <f>INDEX(Testing!$N$17:$N$23,FLOOR(('Frame Table'!K1816-($E$6*M1816)-($E$6*60*L1816))/'Frame Table'!$F$6,1)+1)</f>
        <v>0</v>
      </c>
      <c r="S1816">
        <f t="shared" si="578"/>
        <v>1808</v>
      </c>
      <c r="T1816">
        <f t="shared" si="574"/>
        <v>2762624</v>
      </c>
      <c r="U1816">
        <f t="shared" si="568"/>
        <v>1</v>
      </c>
      <c r="V1816">
        <f t="shared" si="569"/>
        <v>47</v>
      </c>
      <c r="W1816">
        <f>INDEX(Testing!$K$17:$K$23,FLOOR(('Frame Table'!T1816-($E$6*V1816)-($E$6*60*U1816))/'Frame Table'!$F$6,1)+1)</f>
        <v>97</v>
      </c>
      <c r="X1816">
        <f t="shared" si="562"/>
        <v>91</v>
      </c>
      <c r="Y1816">
        <f>INDEX(Testing!$N$17:$N$23,FLOOR(('Frame Table'!T1816-($E$6*V1816)-($E$6*60*U1816))/'Frame Table'!$F$6,1)+1)</f>
        <v>96</v>
      </c>
      <c r="AB1816">
        <f t="shared" si="579"/>
        <v>1808</v>
      </c>
      <c r="AC1816">
        <f t="shared" si="575"/>
        <v>1724832</v>
      </c>
      <c r="AD1816">
        <f t="shared" si="570"/>
        <v>1</v>
      </c>
      <c r="AE1816">
        <f t="shared" si="571"/>
        <v>7</v>
      </c>
      <c r="AF1816">
        <f>INDEX(Testing!$K$17:$K$23,FLOOR(('Frame Table'!AC1816-($E$6*AE1816)-($E$6*60*AD1816))/'Frame Table'!$F$6,1)+1)</f>
        <v>48</v>
      </c>
      <c r="AG1816">
        <f t="shared" si="563"/>
        <v>37</v>
      </c>
      <c r="AH1816">
        <f>INDEX(Testing!$N$17:$N$23,FLOOR(('Frame Table'!AC1816-($E$6*AE1816)-($E$6*60*AD1816))/'Frame Table'!$F$6,1)+1)</f>
        <v>38</v>
      </c>
    </row>
    <row r="1817" spans="1:34" x14ac:dyDescent="0.25">
      <c r="A1817">
        <f t="shared" si="576"/>
        <v>1809</v>
      </c>
      <c r="B1817">
        <f t="shared" si="572"/>
        <v>2302857</v>
      </c>
      <c r="C1817">
        <f t="shared" si="564"/>
        <v>1</v>
      </c>
      <c r="D1817">
        <f t="shared" si="565"/>
        <v>29</v>
      </c>
      <c r="E1817">
        <f>INDEX(Testing!$K$17:$K$23,FLOOR(('Frame Table'!B1817-($E$6*D1817)-($E$6*60*C1817))/'Frame Table'!$F$6,1)+1)</f>
        <v>97</v>
      </c>
      <c r="F1817">
        <f t="shared" si="560"/>
        <v>95</v>
      </c>
      <c r="G1817">
        <f>INDEX(Testing!$N$17:$N$23,FLOOR(('Frame Table'!B1817-($E$6*D1817)-($E$6*60*C1817))/'Frame Table'!$F$6,1)+1)</f>
        <v>96</v>
      </c>
      <c r="J1817">
        <f t="shared" si="577"/>
        <v>1809</v>
      </c>
      <c r="K1817">
        <f t="shared" si="573"/>
        <v>1973619</v>
      </c>
      <c r="L1817">
        <f t="shared" si="566"/>
        <v>1</v>
      </c>
      <c r="M1817">
        <f t="shared" si="567"/>
        <v>17</v>
      </c>
      <c r="N1817">
        <f>INDEX(Testing!$K$17:$K$23,FLOOR(('Frame Table'!K1817-($E$6*M1817)-($E$6*60*L1817))/'Frame Table'!$F$6,1)+1)</f>
        <v>0</v>
      </c>
      <c r="O1817">
        <f t="shared" si="561"/>
        <v>9</v>
      </c>
      <c r="P1817">
        <f>INDEX(Testing!$N$17:$N$23,FLOOR(('Frame Table'!K1817-($E$6*M1817)-($E$6*60*L1817))/'Frame Table'!$F$6,1)+1)</f>
        <v>0</v>
      </c>
      <c r="S1817">
        <f t="shared" si="578"/>
        <v>1809</v>
      </c>
      <c r="T1817">
        <f t="shared" si="574"/>
        <v>2764152</v>
      </c>
      <c r="U1817">
        <f t="shared" si="568"/>
        <v>1</v>
      </c>
      <c r="V1817">
        <f t="shared" si="569"/>
        <v>47</v>
      </c>
      <c r="W1817">
        <f>INDEX(Testing!$K$17:$K$23,FLOOR(('Frame Table'!T1817-($E$6*V1817)-($E$6*60*U1817))/'Frame Table'!$F$6,1)+1)</f>
        <v>99</v>
      </c>
      <c r="X1817">
        <f t="shared" si="562"/>
        <v>97</v>
      </c>
      <c r="Y1817">
        <f>INDEX(Testing!$N$17:$N$23,FLOOR(('Frame Table'!T1817-($E$6*V1817)-($E$6*60*U1817))/'Frame Table'!$F$6,1)+1)</f>
        <v>99</v>
      </c>
      <c r="AB1817">
        <f t="shared" si="579"/>
        <v>1809</v>
      </c>
      <c r="AC1817">
        <f t="shared" si="575"/>
        <v>1725786</v>
      </c>
      <c r="AD1817">
        <f t="shared" si="570"/>
        <v>1</v>
      </c>
      <c r="AE1817">
        <f t="shared" si="571"/>
        <v>7</v>
      </c>
      <c r="AF1817">
        <f>INDEX(Testing!$K$17:$K$23,FLOOR(('Frame Table'!AC1817-($E$6*AE1817)-($E$6*60*AD1817))/'Frame Table'!$F$6,1)+1)</f>
        <v>48</v>
      </c>
      <c r="AG1817">
        <f t="shared" si="563"/>
        <v>41</v>
      </c>
      <c r="AH1817">
        <f>INDEX(Testing!$N$17:$N$23,FLOOR(('Frame Table'!AC1817-($E$6*AE1817)-($E$6*60*AD1817))/'Frame Table'!$F$6,1)+1)</f>
        <v>38</v>
      </c>
    </row>
    <row r="1818" spans="1:34" x14ac:dyDescent="0.25">
      <c r="A1818">
        <f t="shared" si="576"/>
        <v>1810</v>
      </c>
      <c r="B1818">
        <f t="shared" si="572"/>
        <v>2304130</v>
      </c>
      <c r="C1818">
        <f t="shared" si="564"/>
        <v>1</v>
      </c>
      <c r="D1818">
        <f t="shared" si="565"/>
        <v>30</v>
      </c>
      <c r="E1818">
        <f>INDEX(Testing!$K$17:$K$23,FLOOR(('Frame Table'!B1818-($E$6*D1818)-($E$6*60*C1818))/'Frame Table'!$F$6,1)+1)</f>
        <v>0</v>
      </c>
      <c r="F1818">
        <f t="shared" si="560"/>
        <v>0</v>
      </c>
      <c r="G1818">
        <f>INDEX(Testing!$N$17:$N$23,FLOOR(('Frame Table'!B1818-($E$6*D1818)-($E$6*60*C1818))/'Frame Table'!$F$6,1)+1)</f>
        <v>0</v>
      </c>
      <c r="J1818">
        <f t="shared" si="577"/>
        <v>1810</v>
      </c>
      <c r="K1818">
        <f t="shared" si="573"/>
        <v>1974710</v>
      </c>
      <c r="L1818">
        <f t="shared" si="566"/>
        <v>1</v>
      </c>
      <c r="M1818">
        <f t="shared" si="567"/>
        <v>17</v>
      </c>
      <c r="N1818">
        <f>INDEX(Testing!$K$17:$K$23,FLOOR(('Frame Table'!K1818-($E$6*M1818)-($E$6*60*L1818))/'Frame Table'!$F$6,1)+1)</f>
        <v>0</v>
      </c>
      <c r="O1818">
        <f t="shared" si="561"/>
        <v>13</v>
      </c>
      <c r="P1818">
        <f>INDEX(Testing!$N$17:$N$23,FLOOR(('Frame Table'!K1818-($E$6*M1818)-($E$6*60*L1818))/'Frame Table'!$F$6,1)+1)</f>
        <v>0</v>
      </c>
      <c r="S1818">
        <f t="shared" si="578"/>
        <v>1810</v>
      </c>
      <c r="T1818">
        <f t="shared" si="574"/>
        <v>2765680</v>
      </c>
      <c r="U1818">
        <f t="shared" si="568"/>
        <v>1</v>
      </c>
      <c r="V1818">
        <f t="shared" si="569"/>
        <v>48</v>
      </c>
      <c r="W1818">
        <f>INDEX(Testing!$K$17:$K$23,FLOOR(('Frame Table'!T1818-($E$6*V1818)-($E$6*60*U1818))/'Frame Table'!$F$6,1)+1)</f>
        <v>0</v>
      </c>
      <c r="X1818">
        <f t="shared" si="562"/>
        <v>3</v>
      </c>
      <c r="Y1818">
        <f>INDEX(Testing!$N$17:$N$23,FLOOR(('Frame Table'!T1818-($E$6*V1818)-($E$6*60*U1818))/'Frame Table'!$F$6,1)+1)</f>
        <v>0</v>
      </c>
      <c r="AB1818">
        <f t="shared" si="579"/>
        <v>1810</v>
      </c>
      <c r="AC1818">
        <f t="shared" si="575"/>
        <v>1726740</v>
      </c>
      <c r="AD1818">
        <f t="shared" si="570"/>
        <v>1</v>
      </c>
      <c r="AE1818">
        <f t="shared" si="571"/>
        <v>7</v>
      </c>
      <c r="AF1818">
        <f>INDEX(Testing!$K$17:$K$23,FLOOR(('Frame Table'!AC1818-($E$6*AE1818)-($E$6*60*AD1818))/'Frame Table'!$F$6,1)+1)</f>
        <v>48</v>
      </c>
      <c r="AG1818">
        <f t="shared" si="563"/>
        <v>45</v>
      </c>
      <c r="AH1818">
        <f>INDEX(Testing!$N$17:$N$23,FLOOR(('Frame Table'!AC1818-($E$6*AE1818)-($E$6*60*AD1818))/'Frame Table'!$F$6,1)+1)</f>
        <v>38</v>
      </c>
    </row>
    <row r="1819" spans="1:34" x14ac:dyDescent="0.25">
      <c r="A1819">
        <f t="shared" si="576"/>
        <v>1811</v>
      </c>
      <c r="B1819">
        <f t="shared" si="572"/>
        <v>2305403</v>
      </c>
      <c r="C1819">
        <f t="shared" si="564"/>
        <v>1</v>
      </c>
      <c r="D1819">
        <f t="shared" si="565"/>
        <v>30</v>
      </c>
      <c r="E1819">
        <f>INDEX(Testing!$K$17:$K$23,FLOOR(('Frame Table'!B1819-($E$6*D1819)-($E$6*60*C1819))/'Frame Table'!$F$6,1)+1)</f>
        <v>0</v>
      </c>
      <c r="F1819">
        <f t="shared" si="560"/>
        <v>5</v>
      </c>
      <c r="G1819">
        <f>INDEX(Testing!$N$17:$N$23,FLOOR(('Frame Table'!B1819-($E$6*D1819)-($E$6*60*C1819))/'Frame Table'!$F$6,1)+1)</f>
        <v>0</v>
      </c>
      <c r="J1819">
        <f t="shared" si="577"/>
        <v>1811</v>
      </c>
      <c r="K1819">
        <f t="shared" si="573"/>
        <v>1975801</v>
      </c>
      <c r="L1819">
        <f t="shared" si="566"/>
        <v>1</v>
      </c>
      <c r="M1819">
        <f t="shared" si="567"/>
        <v>17</v>
      </c>
      <c r="N1819">
        <f>INDEX(Testing!$K$17:$K$23,FLOOR(('Frame Table'!K1819-($E$6*M1819)-($E$6*60*L1819))/'Frame Table'!$F$6,1)+1)</f>
        <v>25</v>
      </c>
      <c r="O1819">
        <f t="shared" si="561"/>
        <v>17</v>
      </c>
      <c r="P1819">
        <f>INDEX(Testing!$N$17:$N$23,FLOOR(('Frame Table'!K1819-($E$6*M1819)-($E$6*60*L1819))/'Frame Table'!$F$6,1)+1)</f>
        <v>19</v>
      </c>
      <c r="S1819">
        <f t="shared" si="578"/>
        <v>1811</v>
      </c>
      <c r="T1819">
        <f t="shared" si="574"/>
        <v>2767208</v>
      </c>
      <c r="U1819">
        <f t="shared" si="568"/>
        <v>1</v>
      </c>
      <c r="V1819">
        <f t="shared" si="569"/>
        <v>48</v>
      </c>
      <c r="W1819">
        <f>INDEX(Testing!$K$17:$K$23,FLOOR(('Frame Table'!T1819-($E$6*V1819)-($E$6*60*U1819))/'Frame Table'!$F$6,1)+1)</f>
        <v>0</v>
      </c>
      <c r="X1819">
        <f t="shared" si="562"/>
        <v>9</v>
      </c>
      <c r="Y1819">
        <f>INDEX(Testing!$N$17:$N$23,FLOOR(('Frame Table'!T1819-($E$6*V1819)-($E$6*60*U1819))/'Frame Table'!$F$6,1)+1)</f>
        <v>0</v>
      </c>
      <c r="AB1819">
        <f t="shared" si="579"/>
        <v>1811</v>
      </c>
      <c r="AC1819">
        <f t="shared" si="575"/>
        <v>1727694</v>
      </c>
      <c r="AD1819">
        <f t="shared" si="570"/>
        <v>1</v>
      </c>
      <c r="AE1819">
        <f t="shared" si="571"/>
        <v>7</v>
      </c>
      <c r="AF1819">
        <f>INDEX(Testing!$K$17:$K$23,FLOOR(('Frame Table'!AC1819-($E$6*AE1819)-($E$6*60*AD1819))/'Frame Table'!$F$6,1)+1)</f>
        <v>61</v>
      </c>
      <c r="AG1819">
        <f t="shared" si="563"/>
        <v>48</v>
      </c>
      <c r="AH1819">
        <f>INDEX(Testing!$N$17:$N$23,FLOOR(('Frame Table'!AC1819-($E$6*AE1819)-($E$6*60*AD1819))/'Frame Table'!$F$6,1)+1)</f>
        <v>58</v>
      </c>
    </row>
    <row r="1820" spans="1:34" x14ac:dyDescent="0.25">
      <c r="A1820">
        <f t="shared" si="576"/>
        <v>1812</v>
      </c>
      <c r="B1820">
        <f t="shared" si="572"/>
        <v>2306676</v>
      </c>
      <c r="C1820">
        <f t="shared" si="564"/>
        <v>1</v>
      </c>
      <c r="D1820">
        <f t="shared" si="565"/>
        <v>30</v>
      </c>
      <c r="E1820">
        <f>INDEX(Testing!$K$17:$K$23,FLOOR(('Frame Table'!B1820-($E$6*D1820)-($E$6*60*C1820))/'Frame Table'!$F$6,1)+1)</f>
        <v>0</v>
      </c>
      <c r="F1820">
        <f t="shared" si="560"/>
        <v>10</v>
      </c>
      <c r="G1820">
        <f>INDEX(Testing!$N$17:$N$23,FLOOR(('Frame Table'!B1820-($E$6*D1820)-($E$6*60*C1820))/'Frame Table'!$F$6,1)+1)</f>
        <v>0</v>
      </c>
      <c r="J1820">
        <f t="shared" si="577"/>
        <v>1812</v>
      </c>
      <c r="K1820">
        <f t="shared" si="573"/>
        <v>1976892</v>
      </c>
      <c r="L1820">
        <f t="shared" si="566"/>
        <v>1</v>
      </c>
      <c r="M1820">
        <f t="shared" si="567"/>
        <v>17</v>
      </c>
      <c r="N1820">
        <f>INDEX(Testing!$K$17:$K$23,FLOOR(('Frame Table'!K1820-($E$6*M1820)-($E$6*60*L1820))/'Frame Table'!$F$6,1)+1)</f>
        <v>25</v>
      </c>
      <c r="O1820">
        <f t="shared" si="561"/>
        <v>22</v>
      </c>
      <c r="P1820">
        <f>INDEX(Testing!$N$17:$N$23,FLOOR(('Frame Table'!K1820-($E$6*M1820)-($E$6*60*L1820))/'Frame Table'!$F$6,1)+1)</f>
        <v>19</v>
      </c>
      <c r="S1820">
        <f t="shared" si="578"/>
        <v>1812</v>
      </c>
      <c r="T1820">
        <f t="shared" si="574"/>
        <v>2768736</v>
      </c>
      <c r="U1820">
        <f t="shared" si="568"/>
        <v>1</v>
      </c>
      <c r="V1820">
        <f t="shared" si="569"/>
        <v>48</v>
      </c>
      <c r="W1820">
        <f>INDEX(Testing!$K$17:$K$23,FLOOR(('Frame Table'!T1820-($E$6*V1820)-($E$6*60*U1820))/'Frame Table'!$F$6,1)+1)</f>
        <v>0</v>
      </c>
      <c r="X1820">
        <f t="shared" si="562"/>
        <v>15</v>
      </c>
      <c r="Y1820">
        <f>INDEX(Testing!$N$17:$N$23,FLOOR(('Frame Table'!T1820-($E$6*V1820)-($E$6*60*U1820))/'Frame Table'!$F$6,1)+1)</f>
        <v>0</v>
      </c>
      <c r="AB1820">
        <f t="shared" si="579"/>
        <v>1812</v>
      </c>
      <c r="AC1820">
        <f t="shared" si="575"/>
        <v>1728648</v>
      </c>
      <c r="AD1820">
        <f t="shared" si="570"/>
        <v>1</v>
      </c>
      <c r="AE1820">
        <f t="shared" si="571"/>
        <v>7</v>
      </c>
      <c r="AF1820">
        <f>INDEX(Testing!$K$17:$K$23,FLOOR(('Frame Table'!AC1820-($E$6*AE1820)-($E$6*60*AD1820))/'Frame Table'!$F$6,1)+1)</f>
        <v>61</v>
      </c>
      <c r="AG1820">
        <f t="shared" si="563"/>
        <v>52</v>
      </c>
      <c r="AH1820">
        <f>INDEX(Testing!$N$17:$N$23,FLOOR(('Frame Table'!AC1820-($E$6*AE1820)-($E$6*60*AD1820))/'Frame Table'!$F$6,1)+1)</f>
        <v>58</v>
      </c>
    </row>
    <row r="1821" spans="1:34" x14ac:dyDescent="0.25">
      <c r="A1821">
        <f t="shared" si="576"/>
        <v>1813</v>
      </c>
      <c r="B1821">
        <f t="shared" si="572"/>
        <v>2307949</v>
      </c>
      <c r="C1821">
        <f t="shared" si="564"/>
        <v>1</v>
      </c>
      <c r="D1821">
        <f t="shared" si="565"/>
        <v>30</v>
      </c>
      <c r="E1821">
        <f>INDEX(Testing!$K$17:$K$23,FLOOR(('Frame Table'!B1821-($E$6*D1821)-($E$6*60*C1821))/'Frame Table'!$F$6,1)+1)</f>
        <v>0</v>
      </c>
      <c r="F1821">
        <f t="shared" si="560"/>
        <v>15</v>
      </c>
      <c r="G1821">
        <f>INDEX(Testing!$N$17:$N$23,FLOOR(('Frame Table'!B1821-($E$6*D1821)-($E$6*60*C1821))/'Frame Table'!$F$6,1)+1)</f>
        <v>0</v>
      </c>
      <c r="J1821">
        <f t="shared" si="577"/>
        <v>1813</v>
      </c>
      <c r="K1821">
        <f t="shared" si="573"/>
        <v>1977983</v>
      </c>
      <c r="L1821">
        <f t="shared" si="566"/>
        <v>1</v>
      </c>
      <c r="M1821">
        <f t="shared" si="567"/>
        <v>17</v>
      </c>
      <c r="N1821">
        <f>INDEX(Testing!$K$17:$K$23,FLOOR(('Frame Table'!K1821-($E$6*M1821)-($E$6*60*L1821))/'Frame Table'!$F$6,1)+1)</f>
        <v>25</v>
      </c>
      <c r="O1821">
        <f t="shared" si="561"/>
        <v>26</v>
      </c>
      <c r="P1821">
        <f>INDEX(Testing!$N$17:$N$23,FLOOR(('Frame Table'!K1821-($E$6*M1821)-($E$6*60*L1821))/'Frame Table'!$F$6,1)+1)</f>
        <v>19</v>
      </c>
      <c r="S1821">
        <f t="shared" si="578"/>
        <v>1813</v>
      </c>
      <c r="T1821">
        <f t="shared" si="574"/>
        <v>2770264</v>
      </c>
      <c r="U1821">
        <f t="shared" si="568"/>
        <v>1</v>
      </c>
      <c r="V1821">
        <f t="shared" si="569"/>
        <v>48</v>
      </c>
      <c r="W1821">
        <f>INDEX(Testing!$K$17:$K$23,FLOOR(('Frame Table'!T1821-($E$6*V1821)-($E$6*60*U1821))/'Frame Table'!$F$6,1)+1)</f>
        <v>25</v>
      </c>
      <c r="X1821">
        <f t="shared" si="562"/>
        <v>21</v>
      </c>
      <c r="Y1821">
        <f>INDEX(Testing!$N$17:$N$23,FLOOR(('Frame Table'!T1821-($E$6*V1821)-($E$6*60*U1821))/'Frame Table'!$F$6,1)+1)</f>
        <v>19</v>
      </c>
      <c r="AB1821">
        <f t="shared" si="579"/>
        <v>1813</v>
      </c>
      <c r="AC1821">
        <f t="shared" si="575"/>
        <v>1729602</v>
      </c>
      <c r="AD1821">
        <f t="shared" si="570"/>
        <v>1</v>
      </c>
      <c r="AE1821">
        <f t="shared" si="571"/>
        <v>7</v>
      </c>
      <c r="AF1821">
        <f>INDEX(Testing!$K$17:$K$23,FLOOR(('Frame Table'!AC1821-($E$6*AE1821)-($E$6*60*AD1821))/'Frame Table'!$F$6,1)+1)</f>
        <v>61</v>
      </c>
      <c r="AG1821">
        <f t="shared" si="563"/>
        <v>56</v>
      </c>
      <c r="AH1821">
        <f>INDEX(Testing!$N$17:$N$23,FLOOR(('Frame Table'!AC1821-($E$6*AE1821)-($E$6*60*AD1821))/'Frame Table'!$F$6,1)+1)</f>
        <v>58</v>
      </c>
    </row>
    <row r="1822" spans="1:34" x14ac:dyDescent="0.25">
      <c r="A1822">
        <f t="shared" si="576"/>
        <v>1814</v>
      </c>
      <c r="B1822">
        <f t="shared" si="572"/>
        <v>2309222</v>
      </c>
      <c r="C1822">
        <f t="shared" si="564"/>
        <v>1</v>
      </c>
      <c r="D1822">
        <f t="shared" si="565"/>
        <v>30</v>
      </c>
      <c r="E1822">
        <f>INDEX(Testing!$K$17:$K$23,FLOOR(('Frame Table'!B1822-($E$6*D1822)-($E$6*60*C1822))/'Frame Table'!$F$6,1)+1)</f>
        <v>25</v>
      </c>
      <c r="F1822">
        <f t="shared" si="560"/>
        <v>20</v>
      </c>
      <c r="G1822">
        <f>INDEX(Testing!$N$17:$N$23,FLOOR(('Frame Table'!B1822-($E$6*D1822)-($E$6*60*C1822))/'Frame Table'!$F$6,1)+1)</f>
        <v>19</v>
      </c>
      <c r="J1822">
        <f t="shared" si="577"/>
        <v>1814</v>
      </c>
      <c r="K1822">
        <f t="shared" si="573"/>
        <v>1979074</v>
      </c>
      <c r="L1822">
        <f t="shared" si="566"/>
        <v>1</v>
      </c>
      <c r="M1822">
        <f t="shared" si="567"/>
        <v>17</v>
      </c>
      <c r="N1822">
        <f>INDEX(Testing!$K$17:$K$23,FLOOR(('Frame Table'!K1822-($E$6*M1822)-($E$6*60*L1822))/'Frame Table'!$F$6,1)+1)</f>
        <v>25</v>
      </c>
      <c r="O1822">
        <f t="shared" si="561"/>
        <v>30</v>
      </c>
      <c r="P1822">
        <f>INDEX(Testing!$N$17:$N$23,FLOOR(('Frame Table'!K1822-($E$6*M1822)-($E$6*60*L1822))/'Frame Table'!$F$6,1)+1)</f>
        <v>19</v>
      </c>
      <c r="S1822">
        <f t="shared" si="578"/>
        <v>1814</v>
      </c>
      <c r="T1822">
        <f t="shared" si="574"/>
        <v>2771792</v>
      </c>
      <c r="U1822">
        <f t="shared" si="568"/>
        <v>1</v>
      </c>
      <c r="V1822">
        <f t="shared" si="569"/>
        <v>48</v>
      </c>
      <c r="W1822">
        <f>INDEX(Testing!$K$17:$K$23,FLOOR(('Frame Table'!T1822-($E$6*V1822)-($E$6*60*U1822))/'Frame Table'!$F$6,1)+1)</f>
        <v>25</v>
      </c>
      <c r="X1822">
        <f t="shared" si="562"/>
        <v>27</v>
      </c>
      <c r="Y1822">
        <f>INDEX(Testing!$N$17:$N$23,FLOOR(('Frame Table'!T1822-($E$6*V1822)-($E$6*60*U1822))/'Frame Table'!$F$6,1)+1)</f>
        <v>19</v>
      </c>
      <c r="AB1822">
        <f t="shared" si="579"/>
        <v>1814</v>
      </c>
      <c r="AC1822">
        <f t="shared" si="575"/>
        <v>1730556</v>
      </c>
      <c r="AD1822">
        <f t="shared" si="570"/>
        <v>1</v>
      </c>
      <c r="AE1822">
        <f t="shared" si="571"/>
        <v>7</v>
      </c>
      <c r="AF1822">
        <f>INDEX(Testing!$K$17:$K$23,FLOOR(('Frame Table'!AC1822-($E$6*AE1822)-($E$6*60*AD1822))/'Frame Table'!$F$6,1)+1)</f>
        <v>61</v>
      </c>
      <c r="AG1822">
        <f t="shared" si="563"/>
        <v>59</v>
      </c>
      <c r="AH1822">
        <f>INDEX(Testing!$N$17:$N$23,FLOOR(('Frame Table'!AC1822-($E$6*AE1822)-($E$6*60*AD1822))/'Frame Table'!$F$6,1)+1)</f>
        <v>58</v>
      </c>
    </row>
    <row r="1823" spans="1:34" x14ac:dyDescent="0.25">
      <c r="A1823">
        <f t="shared" si="576"/>
        <v>1815</v>
      </c>
      <c r="B1823">
        <f t="shared" si="572"/>
        <v>2310495</v>
      </c>
      <c r="C1823">
        <f t="shared" si="564"/>
        <v>1</v>
      </c>
      <c r="D1823">
        <f t="shared" si="565"/>
        <v>30</v>
      </c>
      <c r="E1823">
        <f>INDEX(Testing!$K$17:$K$23,FLOOR(('Frame Table'!B1823-($E$6*D1823)-($E$6*60*C1823))/'Frame Table'!$F$6,1)+1)</f>
        <v>25</v>
      </c>
      <c r="F1823">
        <f t="shared" si="560"/>
        <v>25</v>
      </c>
      <c r="G1823">
        <f>INDEX(Testing!$N$17:$N$23,FLOOR(('Frame Table'!B1823-($E$6*D1823)-($E$6*60*C1823))/'Frame Table'!$F$6,1)+1)</f>
        <v>19</v>
      </c>
      <c r="J1823">
        <f t="shared" si="577"/>
        <v>1815</v>
      </c>
      <c r="K1823">
        <f t="shared" si="573"/>
        <v>1980165</v>
      </c>
      <c r="L1823">
        <f t="shared" si="566"/>
        <v>1</v>
      </c>
      <c r="M1823">
        <f t="shared" si="567"/>
        <v>17</v>
      </c>
      <c r="N1823">
        <f>INDEX(Testing!$K$17:$K$23,FLOOR(('Frame Table'!K1823-($E$6*M1823)-($E$6*60*L1823))/'Frame Table'!$F$6,1)+1)</f>
        <v>48</v>
      </c>
      <c r="O1823">
        <f t="shared" si="561"/>
        <v>35</v>
      </c>
      <c r="P1823">
        <f>INDEX(Testing!$N$17:$N$23,FLOOR(('Frame Table'!K1823-($E$6*M1823)-($E$6*60*L1823))/'Frame Table'!$F$6,1)+1)</f>
        <v>38</v>
      </c>
      <c r="S1823">
        <f t="shared" si="578"/>
        <v>1815</v>
      </c>
      <c r="T1823">
        <f t="shared" si="574"/>
        <v>2773320</v>
      </c>
      <c r="U1823">
        <f t="shared" si="568"/>
        <v>1</v>
      </c>
      <c r="V1823">
        <f t="shared" si="569"/>
        <v>48</v>
      </c>
      <c r="W1823">
        <f>INDEX(Testing!$K$17:$K$23,FLOOR(('Frame Table'!T1823-($E$6*V1823)-($E$6*60*U1823))/'Frame Table'!$F$6,1)+1)</f>
        <v>48</v>
      </c>
      <c r="X1823">
        <f t="shared" si="562"/>
        <v>33</v>
      </c>
      <c r="Y1823">
        <f>INDEX(Testing!$N$17:$N$23,FLOOR(('Frame Table'!T1823-($E$6*V1823)-($E$6*60*U1823))/'Frame Table'!$F$6,1)+1)</f>
        <v>38</v>
      </c>
      <c r="AB1823">
        <f t="shared" si="579"/>
        <v>1815</v>
      </c>
      <c r="AC1823">
        <f t="shared" si="575"/>
        <v>1731510</v>
      </c>
      <c r="AD1823">
        <f t="shared" si="570"/>
        <v>1</v>
      </c>
      <c r="AE1823">
        <f t="shared" si="571"/>
        <v>7</v>
      </c>
      <c r="AF1823">
        <f>INDEX(Testing!$K$17:$K$23,FLOOR(('Frame Table'!AC1823-($E$6*AE1823)-($E$6*60*AD1823))/'Frame Table'!$F$6,1)+1)</f>
        <v>61</v>
      </c>
      <c r="AG1823">
        <f t="shared" si="563"/>
        <v>63</v>
      </c>
      <c r="AH1823">
        <f>INDEX(Testing!$N$17:$N$23,FLOOR(('Frame Table'!AC1823-($E$6*AE1823)-($E$6*60*AD1823))/'Frame Table'!$F$6,1)+1)</f>
        <v>58</v>
      </c>
    </row>
    <row r="1824" spans="1:34" x14ac:dyDescent="0.25">
      <c r="A1824">
        <f t="shared" si="576"/>
        <v>1816</v>
      </c>
      <c r="B1824">
        <f t="shared" si="572"/>
        <v>2311768</v>
      </c>
      <c r="C1824">
        <f t="shared" si="564"/>
        <v>1</v>
      </c>
      <c r="D1824">
        <f t="shared" si="565"/>
        <v>30</v>
      </c>
      <c r="E1824">
        <f>INDEX(Testing!$K$17:$K$23,FLOOR(('Frame Table'!B1824-($E$6*D1824)-($E$6*60*C1824))/'Frame Table'!$F$6,1)+1)</f>
        <v>25</v>
      </c>
      <c r="F1824">
        <f t="shared" ref="F1824:F1887" si="580">FLOOR(B1824/256,1) - D1824*100-C1824*6000</f>
        <v>30</v>
      </c>
      <c r="G1824">
        <f>INDEX(Testing!$N$17:$N$23,FLOOR(('Frame Table'!B1824-($E$6*D1824)-($E$6*60*C1824))/'Frame Table'!$F$6,1)+1)</f>
        <v>19</v>
      </c>
      <c r="J1824">
        <f t="shared" si="577"/>
        <v>1816</v>
      </c>
      <c r="K1824">
        <f t="shared" si="573"/>
        <v>1981256</v>
      </c>
      <c r="L1824">
        <f t="shared" si="566"/>
        <v>1</v>
      </c>
      <c r="M1824">
        <f t="shared" si="567"/>
        <v>17</v>
      </c>
      <c r="N1824">
        <f>INDEX(Testing!$K$17:$K$23,FLOOR(('Frame Table'!K1824-($E$6*M1824)-($E$6*60*L1824))/'Frame Table'!$F$6,1)+1)</f>
        <v>48</v>
      </c>
      <c r="O1824">
        <f t="shared" ref="O1824:O1887" si="581">FLOOR(K1824/256,1) - M1824*100-L1824*6000</f>
        <v>39</v>
      </c>
      <c r="P1824">
        <f>INDEX(Testing!$N$17:$N$23,FLOOR(('Frame Table'!K1824-($E$6*M1824)-($E$6*60*L1824))/'Frame Table'!$F$6,1)+1)</f>
        <v>38</v>
      </c>
      <c r="S1824">
        <f t="shared" si="578"/>
        <v>1816</v>
      </c>
      <c r="T1824">
        <f t="shared" si="574"/>
        <v>2774848</v>
      </c>
      <c r="U1824">
        <f t="shared" si="568"/>
        <v>1</v>
      </c>
      <c r="V1824">
        <f t="shared" si="569"/>
        <v>48</v>
      </c>
      <c r="W1824">
        <f>INDEX(Testing!$K$17:$K$23,FLOOR(('Frame Table'!T1824-($E$6*V1824)-($E$6*60*U1824))/'Frame Table'!$F$6,1)+1)</f>
        <v>48</v>
      </c>
      <c r="X1824">
        <f t="shared" ref="X1824:X1887" si="582">FLOOR(T1824/256,1) - V1824*100-U1824*6000</f>
        <v>39</v>
      </c>
      <c r="Y1824">
        <f>INDEX(Testing!$N$17:$N$23,FLOOR(('Frame Table'!T1824-($E$6*V1824)-($E$6*60*U1824))/'Frame Table'!$F$6,1)+1)</f>
        <v>38</v>
      </c>
      <c r="AB1824">
        <f t="shared" si="579"/>
        <v>1816</v>
      </c>
      <c r="AC1824">
        <f t="shared" si="575"/>
        <v>1732464</v>
      </c>
      <c r="AD1824">
        <f t="shared" si="570"/>
        <v>1</v>
      </c>
      <c r="AE1824">
        <f t="shared" si="571"/>
        <v>7</v>
      </c>
      <c r="AF1824">
        <f>INDEX(Testing!$K$17:$K$23,FLOOR(('Frame Table'!AC1824-($E$6*AE1824)-($E$6*60*AD1824))/'Frame Table'!$F$6,1)+1)</f>
        <v>82</v>
      </c>
      <c r="AG1824">
        <f t="shared" ref="AG1824:AG1887" si="583">FLOOR(AC1824/256,1) - AE1824*100-AD1824*6000</f>
        <v>67</v>
      </c>
      <c r="AH1824">
        <f>INDEX(Testing!$N$17:$N$23,FLOOR(('Frame Table'!AC1824-($E$6*AE1824)-($E$6*60*AD1824))/'Frame Table'!$F$6,1)+1)</f>
        <v>77</v>
      </c>
    </row>
    <row r="1825" spans="1:34" x14ac:dyDescent="0.25">
      <c r="A1825">
        <f t="shared" si="576"/>
        <v>1817</v>
      </c>
      <c r="B1825">
        <f t="shared" si="572"/>
        <v>2313041</v>
      </c>
      <c r="C1825">
        <f t="shared" si="564"/>
        <v>1</v>
      </c>
      <c r="D1825">
        <f t="shared" si="565"/>
        <v>30</v>
      </c>
      <c r="E1825">
        <f>INDEX(Testing!$K$17:$K$23,FLOOR(('Frame Table'!B1825-($E$6*D1825)-($E$6*60*C1825))/'Frame Table'!$F$6,1)+1)</f>
        <v>48</v>
      </c>
      <c r="F1825">
        <f t="shared" si="580"/>
        <v>35</v>
      </c>
      <c r="G1825">
        <f>INDEX(Testing!$N$17:$N$23,FLOOR(('Frame Table'!B1825-($E$6*D1825)-($E$6*60*C1825))/'Frame Table'!$F$6,1)+1)</f>
        <v>38</v>
      </c>
      <c r="J1825">
        <f t="shared" si="577"/>
        <v>1817</v>
      </c>
      <c r="K1825">
        <f t="shared" si="573"/>
        <v>1982347</v>
      </c>
      <c r="L1825">
        <f t="shared" si="566"/>
        <v>1</v>
      </c>
      <c r="M1825">
        <f t="shared" si="567"/>
        <v>17</v>
      </c>
      <c r="N1825">
        <f>INDEX(Testing!$K$17:$K$23,FLOOR(('Frame Table'!K1825-($E$6*M1825)-($E$6*60*L1825))/'Frame Table'!$F$6,1)+1)</f>
        <v>48</v>
      </c>
      <c r="O1825">
        <f t="shared" si="581"/>
        <v>43</v>
      </c>
      <c r="P1825">
        <f>INDEX(Testing!$N$17:$N$23,FLOOR(('Frame Table'!K1825-($E$6*M1825)-($E$6*60*L1825))/'Frame Table'!$F$6,1)+1)</f>
        <v>38</v>
      </c>
      <c r="S1825">
        <f t="shared" si="578"/>
        <v>1817</v>
      </c>
      <c r="T1825">
        <f t="shared" si="574"/>
        <v>2776376</v>
      </c>
      <c r="U1825">
        <f t="shared" si="568"/>
        <v>1</v>
      </c>
      <c r="V1825">
        <f t="shared" si="569"/>
        <v>48</v>
      </c>
      <c r="W1825">
        <f>INDEX(Testing!$K$17:$K$23,FLOOR(('Frame Table'!T1825-($E$6*V1825)-($E$6*60*U1825))/'Frame Table'!$F$6,1)+1)</f>
        <v>48</v>
      </c>
      <c r="X1825">
        <f t="shared" si="582"/>
        <v>45</v>
      </c>
      <c r="Y1825">
        <f>INDEX(Testing!$N$17:$N$23,FLOOR(('Frame Table'!T1825-($E$6*V1825)-($E$6*60*U1825))/'Frame Table'!$F$6,1)+1)</f>
        <v>38</v>
      </c>
      <c r="AB1825">
        <f t="shared" si="579"/>
        <v>1817</v>
      </c>
      <c r="AC1825">
        <f t="shared" si="575"/>
        <v>1733418</v>
      </c>
      <c r="AD1825">
        <f t="shared" si="570"/>
        <v>1</v>
      </c>
      <c r="AE1825">
        <f t="shared" si="571"/>
        <v>7</v>
      </c>
      <c r="AF1825">
        <f>INDEX(Testing!$K$17:$K$23,FLOOR(('Frame Table'!AC1825-($E$6*AE1825)-($E$6*60*AD1825))/'Frame Table'!$F$6,1)+1)</f>
        <v>82</v>
      </c>
      <c r="AG1825">
        <f t="shared" si="583"/>
        <v>71</v>
      </c>
      <c r="AH1825">
        <f>INDEX(Testing!$N$17:$N$23,FLOOR(('Frame Table'!AC1825-($E$6*AE1825)-($E$6*60*AD1825))/'Frame Table'!$F$6,1)+1)</f>
        <v>77</v>
      </c>
    </row>
    <row r="1826" spans="1:34" x14ac:dyDescent="0.25">
      <c r="A1826">
        <f t="shared" si="576"/>
        <v>1818</v>
      </c>
      <c r="B1826">
        <f t="shared" si="572"/>
        <v>2314314</v>
      </c>
      <c r="C1826">
        <f t="shared" si="564"/>
        <v>1</v>
      </c>
      <c r="D1826">
        <f t="shared" si="565"/>
        <v>30</v>
      </c>
      <c r="E1826">
        <f>INDEX(Testing!$K$17:$K$23,FLOOR(('Frame Table'!B1826-($E$6*D1826)-($E$6*60*C1826))/'Frame Table'!$F$6,1)+1)</f>
        <v>48</v>
      </c>
      <c r="F1826">
        <f t="shared" si="580"/>
        <v>40</v>
      </c>
      <c r="G1826">
        <f>INDEX(Testing!$N$17:$N$23,FLOOR(('Frame Table'!B1826-($E$6*D1826)-($E$6*60*C1826))/'Frame Table'!$F$6,1)+1)</f>
        <v>38</v>
      </c>
      <c r="J1826">
        <f t="shared" si="577"/>
        <v>1818</v>
      </c>
      <c r="K1826">
        <f t="shared" si="573"/>
        <v>1983438</v>
      </c>
      <c r="L1826">
        <f t="shared" si="566"/>
        <v>1</v>
      </c>
      <c r="M1826">
        <f t="shared" si="567"/>
        <v>17</v>
      </c>
      <c r="N1826">
        <f>INDEX(Testing!$K$17:$K$23,FLOOR(('Frame Table'!K1826-($E$6*M1826)-($E$6*60*L1826))/'Frame Table'!$F$6,1)+1)</f>
        <v>48</v>
      </c>
      <c r="O1826">
        <f t="shared" si="581"/>
        <v>47</v>
      </c>
      <c r="P1826">
        <f>INDEX(Testing!$N$17:$N$23,FLOOR(('Frame Table'!K1826-($E$6*M1826)-($E$6*60*L1826))/'Frame Table'!$F$6,1)+1)</f>
        <v>38</v>
      </c>
      <c r="S1826">
        <f t="shared" si="578"/>
        <v>1818</v>
      </c>
      <c r="T1826">
        <f t="shared" si="574"/>
        <v>2777904</v>
      </c>
      <c r="U1826">
        <f t="shared" si="568"/>
        <v>1</v>
      </c>
      <c r="V1826">
        <f t="shared" si="569"/>
        <v>48</v>
      </c>
      <c r="W1826">
        <f>INDEX(Testing!$K$17:$K$23,FLOOR(('Frame Table'!T1826-($E$6*V1826)-($E$6*60*U1826))/'Frame Table'!$F$6,1)+1)</f>
        <v>61</v>
      </c>
      <c r="X1826">
        <f t="shared" si="582"/>
        <v>51</v>
      </c>
      <c r="Y1826">
        <f>INDEX(Testing!$N$17:$N$23,FLOOR(('Frame Table'!T1826-($E$6*V1826)-($E$6*60*U1826))/'Frame Table'!$F$6,1)+1)</f>
        <v>58</v>
      </c>
      <c r="AB1826">
        <f t="shared" si="579"/>
        <v>1818</v>
      </c>
      <c r="AC1826">
        <f t="shared" si="575"/>
        <v>1734372</v>
      </c>
      <c r="AD1826">
        <f t="shared" si="570"/>
        <v>1</v>
      </c>
      <c r="AE1826">
        <f t="shared" si="571"/>
        <v>7</v>
      </c>
      <c r="AF1826">
        <f>INDEX(Testing!$K$17:$K$23,FLOOR(('Frame Table'!AC1826-($E$6*AE1826)-($E$6*60*AD1826))/'Frame Table'!$F$6,1)+1)</f>
        <v>82</v>
      </c>
      <c r="AG1826">
        <f t="shared" si="583"/>
        <v>74</v>
      </c>
      <c r="AH1826">
        <f>INDEX(Testing!$N$17:$N$23,FLOOR(('Frame Table'!AC1826-($E$6*AE1826)-($E$6*60*AD1826))/'Frame Table'!$F$6,1)+1)</f>
        <v>77</v>
      </c>
    </row>
    <row r="1827" spans="1:34" x14ac:dyDescent="0.25">
      <c r="A1827">
        <f t="shared" si="576"/>
        <v>1819</v>
      </c>
      <c r="B1827">
        <f t="shared" si="572"/>
        <v>2315587</v>
      </c>
      <c r="C1827">
        <f t="shared" si="564"/>
        <v>1</v>
      </c>
      <c r="D1827">
        <f t="shared" si="565"/>
        <v>30</v>
      </c>
      <c r="E1827">
        <f>INDEX(Testing!$K$17:$K$23,FLOOR(('Frame Table'!B1827-($E$6*D1827)-($E$6*60*C1827))/'Frame Table'!$F$6,1)+1)</f>
        <v>48</v>
      </c>
      <c r="F1827">
        <f t="shared" si="580"/>
        <v>45</v>
      </c>
      <c r="G1827">
        <f>INDEX(Testing!$N$17:$N$23,FLOOR(('Frame Table'!B1827-($E$6*D1827)-($E$6*60*C1827))/'Frame Table'!$F$6,1)+1)</f>
        <v>38</v>
      </c>
      <c r="J1827">
        <f t="shared" si="577"/>
        <v>1819</v>
      </c>
      <c r="K1827">
        <f t="shared" si="573"/>
        <v>1984529</v>
      </c>
      <c r="L1827">
        <f t="shared" si="566"/>
        <v>1</v>
      </c>
      <c r="M1827">
        <f t="shared" si="567"/>
        <v>17</v>
      </c>
      <c r="N1827">
        <f>INDEX(Testing!$K$17:$K$23,FLOOR(('Frame Table'!K1827-($E$6*M1827)-($E$6*60*L1827))/'Frame Table'!$F$6,1)+1)</f>
        <v>61</v>
      </c>
      <c r="O1827">
        <f t="shared" si="581"/>
        <v>52</v>
      </c>
      <c r="P1827">
        <f>INDEX(Testing!$N$17:$N$23,FLOOR(('Frame Table'!K1827-($E$6*M1827)-($E$6*60*L1827))/'Frame Table'!$F$6,1)+1)</f>
        <v>58</v>
      </c>
      <c r="S1827">
        <f t="shared" si="578"/>
        <v>1819</v>
      </c>
      <c r="T1827">
        <f t="shared" si="574"/>
        <v>2779432</v>
      </c>
      <c r="U1827">
        <f t="shared" si="568"/>
        <v>1</v>
      </c>
      <c r="V1827">
        <f t="shared" si="569"/>
        <v>48</v>
      </c>
      <c r="W1827">
        <f>INDEX(Testing!$K$17:$K$23,FLOOR(('Frame Table'!T1827-($E$6*V1827)-($E$6*60*U1827))/'Frame Table'!$F$6,1)+1)</f>
        <v>61</v>
      </c>
      <c r="X1827">
        <f t="shared" si="582"/>
        <v>57</v>
      </c>
      <c r="Y1827">
        <f>INDEX(Testing!$N$17:$N$23,FLOOR(('Frame Table'!T1827-($E$6*V1827)-($E$6*60*U1827))/'Frame Table'!$F$6,1)+1)</f>
        <v>58</v>
      </c>
      <c r="AB1827">
        <f t="shared" si="579"/>
        <v>1819</v>
      </c>
      <c r="AC1827">
        <f t="shared" si="575"/>
        <v>1735326</v>
      </c>
      <c r="AD1827">
        <f t="shared" si="570"/>
        <v>1</v>
      </c>
      <c r="AE1827">
        <f t="shared" si="571"/>
        <v>7</v>
      </c>
      <c r="AF1827">
        <f>INDEX(Testing!$K$17:$K$23,FLOOR(('Frame Table'!AC1827-($E$6*AE1827)-($E$6*60*AD1827))/'Frame Table'!$F$6,1)+1)</f>
        <v>82</v>
      </c>
      <c r="AG1827">
        <f t="shared" si="583"/>
        <v>78</v>
      </c>
      <c r="AH1827">
        <f>INDEX(Testing!$N$17:$N$23,FLOOR(('Frame Table'!AC1827-($E$6*AE1827)-($E$6*60*AD1827))/'Frame Table'!$F$6,1)+1)</f>
        <v>77</v>
      </c>
    </row>
    <row r="1828" spans="1:34" x14ac:dyDescent="0.25">
      <c r="A1828">
        <f t="shared" si="576"/>
        <v>1820</v>
      </c>
      <c r="B1828">
        <f t="shared" si="572"/>
        <v>2316860</v>
      </c>
      <c r="C1828">
        <f t="shared" si="564"/>
        <v>1</v>
      </c>
      <c r="D1828">
        <f t="shared" si="565"/>
        <v>30</v>
      </c>
      <c r="E1828">
        <f>INDEX(Testing!$K$17:$K$23,FLOOR(('Frame Table'!B1828-($E$6*D1828)-($E$6*60*C1828))/'Frame Table'!$F$6,1)+1)</f>
        <v>61</v>
      </c>
      <c r="F1828">
        <f t="shared" si="580"/>
        <v>50</v>
      </c>
      <c r="G1828">
        <f>INDEX(Testing!$N$17:$N$23,FLOOR(('Frame Table'!B1828-($E$6*D1828)-($E$6*60*C1828))/'Frame Table'!$F$6,1)+1)</f>
        <v>58</v>
      </c>
      <c r="J1828">
        <f t="shared" si="577"/>
        <v>1820</v>
      </c>
      <c r="K1828">
        <f t="shared" si="573"/>
        <v>1985620</v>
      </c>
      <c r="L1828">
        <f t="shared" si="566"/>
        <v>1</v>
      </c>
      <c r="M1828">
        <f t="shared" si="567"/>
        <v>17</v>
      </c>
      <c r="N1828">
        <f>INDEX(Testing!$K$17:$K$23,FLOOR(('Frame Table'!K1828-($E$6*M1828)-($E$6*60*L1828))/'Frame Table'!$F$6,1)+1)</f>
        <v>61</v>
      </c>
      <c r="O1828">
        <f t="shared" si="581"/>
        <v>56</v>
      </c>
      <c r="P1828">
        <f>INDEX(Testing!$N$17:$N$23,FLOOR(('Frame Table'!K1828-($E$6*M1828)-($E$6*60*L1828))/'Frame Table'!$F$6,1)+1)</f>
        <v>58</v>
      </c>
      <c r="S1828">
        <f t="shared" si="578"/>
        <v>1820</v>
      </c>
      <c r="T1828">
        <f t="shared" si="574"/>
        <v>2780960</v>
      </c>
      <c r="U1828">
        <f t="shared" si="568"/>
        <v>1</v>
      </c>
      <c r="V1828">
        <f t="shared" si="569"/>
        <v>48</v>
      </c>
      <c r="W1828">
        <f>INDEX(Testing!$K$17:$K$23,FLOOR(('Frame Table'!T1828-($E$6*V1828)-($E$6*60*U1828))/'Frame Table'!$F$6,1)+1)</f>
        <v>61</v>
      </c>
      <c r="X1828">
        <f t="shared" si="582"/>
        <v>63</v>
      </c>
      <c r="Y1828">
        <f>INDEX(Testing!$N$17:$N$23,FLOOR(('Frame Table'!T1828-($E$6*V1828)-($E$6*60*U1828))/'Frame Table'!$F$6,1)+1)</f>
        <v>58</v>
      </c>
      <c r="AB1828">
        <f t="shared" si="579"/>
        <v>1820</v>
      </c>
      <c r="AC1828">
        <f t="shared" si="575"/>
        <v>1736280</v>
      </c>
      <c r="AD1828">
        <f t="shared" si="570"/>
        <v>1</v>
      </c>
      <c r="AE1828">
        <f t="shared" si="571"/>
        <v>7</v>
      </c>
      <c r="AF1828">
        <f>INDEX(Testing!$K$17:$K$23,FLOOR(('Frame Table'!AC1828-($E$6*AE1828)-($E$6*60*AD1828))/'Frame Table'!$F$6,1)+1)</f>
        <v>97</v>
      </c>
      <c r="AG1828">
        <f t="shared" si="583"/>
        <v>82</v>
      </c>
      <c r="AH1828">
        <f>INDEX(Testing!$N$17:$N$23,FLOOR(('Frame Table'!AC1828-($E$6*AE1828)-($E$6*60*AD1828))/'Frame Table'!$F$6,1)+1)</f>
        <v>96</v>
      </c>
    </row>
    <row r="1829" spans="1:34" x14ac:dyDescent="0.25">
      <c r="A1829">
        <f t="shared" si="576"/>
        <v>1821</v>
      </c>
      <c r="B1829">
        <f t="shared" si="572"/>
        <v>2318133</v>
      </c>
      <c r="C1829">
        <f t="shared" si="564"/>
        <v>1</v>
      </c>
      <c r="D1829">
        <f t="shared" si="565"/>
        <v>30</v>
      </c>
      <c r="E1829">
        <f>INDEX(Testing!$K$17:$K$23,FLOOR(('Frame Table'!B1829-($E$6*D1829)-($E$6*60*C1829))/'Frame Table'!$F$6,1)+1)</f>
        <v>61</v>
      </c>
      <c r="F1829">
        <f t="shared" si="580"/>
        <v>55</v>
      </c>
      <c r="G1829">
        <f>INDEX(Testing!$N$17:$N$23,FLOOR(('Frame Table'!B1829-($E$6*D1829)-($E$6*60*C1829))/'Frame Table'!$F$6,1)+1)</f>
        <v>58</v>
      </c>
      <c r="J1829">
        <f t="shared" si="577"/>
        <v>1821</v>
      </c>
      <c r="K1829">
        <f t="shared" si="573"/>
        <v>1986711</v>
      </c>
      <c r="L1829">
        <f t="shared" si="566"/>
        <v>1</v>
      </c>
      <c r="M1829">
        <f t="shared" si="567"/>
        <v>17</v>
      </c>
      <c r="N1829">
        <f>INDEX(Testing!$K$17:$K$23,FLOOR(('Frame Table'!K1829-($E$6*M1829)-($E$6*60*L1829))/'Frame Table'!$F$6,1)+1)</f>
        <v>61</v>
      </c>
      <c r="O1829">
        <f t="shared" si="581"/>
        <v>60</v>
      </c>
      <c r="P1829">
        <f>INDEX(Testing!$N$17:$N$23,FLOOR(('Frame Table'!K1829-($E$6*M1829)-($E$6*60*L1829))/'Frame Table'!$F$6,1)+1)</f>
        <v>58</v>
      </c>
      <c r="S1829">
        <f t="shared" si="578"/>
        <v>1821</v>
      </c>
      <c r="T1829">
        <f t="shared" si="574"/>
        <v>2782488</v>
      </c>
      <c r="U1829">
        <f t="shared" si="568"/>
        <v>1</v>
      </c>
      <c r="V1829">
        <f t="shared" si="569"/>
        <v>48</v>
      </c>
      <c r="W1829">
        <f>INDEX(Testing!$K$17:$K$23,FLOOR(('Frame Table'!T1829-($E$6*V1829)-($E$6*60*U1829))/'Frame Table'!$F$6,1)+1)</f>
        <v>82</v>
      </c>
      <c r="X1829">
        <f t="shared" si="582"/>
        <v>69</v>
      </c>
      <c r="Y1829">
        <f>INDEX(Testing!$N$17:$N$23,FLOOR(('Frame Table'!T1829-($E$6*V1829)-($E$6*60*U1829))/'Frame Table'!$F$6,1)+1)</f>
        <v>77</v>
      </c>
      <c r="AB1829">
        <f t="shared" si="579"/>
        <v>1821</v>
      </c>
      <c r="AC1829">
        <f t="shared" si="575"/>
        <v>1737234</v>
      </c>
      <c r="AD1829">
        <f t="shared" si="570"/>
        <v>1</v>
      </c>
      <c r="AE1829">
        <f t="shared" si="571"/>
        <v>7</v>
      </c>
      <c r="AF1829">
        <f>INDEX(Testing!$K$17:$K$23,FLOOR(('Frame Table'!AC1829-($E$6*AE1829)-($E$6*60*AD1829))/'Frame Table'!$F$6,1)+1)</f>
        <v>97</v>
      </c>
      <c r="AG1829">
        <f t="shared" si="583"/>
        <v>86</v>
      </c>
      <c r="AH1829">
        <f>INDEX(Testing!$N$17:$N$23,FLOOR(('Frame Table'!AC1829-($E$6*AE1829)-($E$6*60*AD1829))/'Frame Table'!$F$6,1)+1)</f>
        <v>96</v>
      </c>
    </row>
    <row r="1830" spans="1:34" x14ac:dyDescent="0.25">
      <c r="A1830">
        <f t="shared" si="576"/>
        <v>1822</v>
      </c>
      <c r="B1830">
        <f t="shared" si="572"/>
        <v>2319406</v>
      </c>
      <c r="C1830">
        <f t="shared" si="564"/>
        <v>1</v>
      </c>
      <c r="D1830">
        <f t="shared" si="565"/>
        <v>30</v>
      </c>
      <c r="E1830">
        <f>INDEX(Testing!$K$17:$K$23,FLOOR(('Frame Table'!B1830-($E$6*D1830)-($E$6*60*C1830))/'Frame Table'!$F$6,1)+1)</f>
        <v>61</v>
      </c>
      <c r="F1830">
        <f t="shared" si="580"/>
        <v>60</v>
      </c>
      <c r="G1830">
        <f>INDEX(Testing!$N$17:$N$23,FLOOR(('Frame Table'!B1830-($E$6*D1830)-($E$6*60*C1830))/'Frame Table'!$F$6,1)+1)</f>
        <v>58</v>
      </c>
      <c r="J1830">
        <f t="shared" si="577"/>
        <v>1822</v>
      </c>
      <c r="K1830">
        <f t="shared" si="573"/>
        <v>1987802</v>
      </c>
      <c r="L1830">
        <f t="shared" si="566"/>
        <v>1</v>
      </c>
      <c r="M1830">
        <f t="shared" si="567"/>
        <v>17</v>
      </c>
      <c r="N1830">
        <f>INDEX(Testing!$K$17:$K$23,FLOOR(('Frame Table'!K1830-($E$6*M1830)-($E$6*60*L1830))/'Frame Table'!$F$6,1)+1)</f>
        <v>82</v>
      </c>
      <c r="O1830">
        <f t="shared" si="581"/>
        <v>64</v>
      </c>
      <c r="P1830">
        <f>INDEX(Testing!$N$17:$N$23,FLOOR(('Frame Table'!K1830-($E$6*M1830)-($E$6*60*L1830))/'Frame Table'!$F$6,1)+1)</f>
        <v>77</v>
      </c>
      <c r="S1830">
        <f t="shared" si="578"/>
        <v>1822</v>
      </c>
      <c r="T1830">
        <f t="shared" si="574"/>
        <v>2784016</v>
      </c>
      <c r="U1830">
        <f t="shared" si="568"/>
        <v>1</v>
      </c>
      <c r="V1830">
        <f t="shared" si="569"/>
        <v>48</v>
      </c>
      <c r="W1830">
        <f>INDEX(Testing!$K$17:$K$23,FLOOR(('Frame Table'!T1830-($E$6*V1830)-($E$6*60*U1830))/'Frame Table'!$F$6,1)+1)</f>
        <v>82</v>
      </c>
      <c r="X1830">
        <f t="shared" si="582"/>
        <v>75</v>
      </c>
      <c r="Y1830">
        <f>INDEX(Testing!$N$17:$N$23,FLOOR(('Frame Table'!T1830-($E$6*V1830)-($E$6*60*U1830))/'Frame Table'!$F$6,1)+1)</f>
        <v>77</v>
      </c>
      <c r="AB1830">
        <f t="shared" si="579"/>
        <v>1822</v>
      </c>
      <c r="AC1830">
        <f t="shared" si="575"/>
        <v>1738188</v>
      </c>
      <c r="AD1830">
        <f t="shared" si="570"/>
        <v>1</v>
      </c>
      <c r="AE1830">
        <f t="shared" si="571"/>
        <v>7</v>
      </c>
      <c r="AF1830">
        <f>INDEX(Testing!$K$17:$K$23,FLOOR(('Frame Table'!AC1830-($E$6*AE1830)-($E$6*60*AD1830))/'Frame Table'!$F$6,1)+1)</f>
        <v>97</v>
      </c>
      <c r="AG1830">
        <f t="shared" si="583"/>
        <v>89</v>
      </c>
      <c r="AH1830">
        <f>INDEX(Testing!$N$17:$N$23,FLOOR(('Frame Table'!AC1830-($E$6*AE1830)-($E$6*60*AD1830))/'Frame Table'!$F$6,1)+1)</f>
        <v>96</v>
      </c>
    </row>
    <row r="1831" spans="1:34" x14ac:dyDescent="0.25">
      <c r="A1831">
        <f t="shared" si="576"/>
        <v>1823</v>
      </c>
      <c r="B1831">
        <f t="shared" si="572"/>
        <v>2320679</v>
      </c>
      <c r="C1831">
        <f t="shared" si="564"/>
        <v>1</v>
      </c>
      <c r="D1831">
        <f t="shared" si="565"/>
        <v>30</v>
      </c>
      <c r="E1831">
        <f>INDEX(Testing!$K$17:$K$23,FLOOR(('Frame Table'!B1831-($E$6*D1831)-($E$6*60*C1831))/'Frame Table'!$F$6,1)+1)</f>
        <v>82</v>
      </c>
      <c r="F1831">
        <f t="shared" si="580"/>
        <v>65</v>
      </c>
      <c r="G1831">
        <f>INDEX(Testing!$N$17:$N$23,FLOOR(('Frame Table'!B1831-($E$6*D1831)-($E$6*60*C1831))/'Frame Table'!$F$6,1)+1)</f>
        <v>77</v>
      </c>
      <c r="J1831">
        <f t="shared" si="577"/>
        <v>1823</v>
      </c>
      <c r="K1831">
        <f t="shared" si="573"/>
        <v>1988893</v>
      </c>
      <c r="L1831">
        <f t="shared" si="566"/>
        <v>1</v>
      </c>
      <c r="M1831">
        <f t="shared" si="567"/>
        <v>17</v>
      </c>
      <c r="N1831">
        <f>INDEX(Testing!$K$17:$K$23,FLOOR(('Frame Table'!K1831-($E$6*M1831)-($E$6*60*L1831))/'Frame Table'!$F$6,1)+1)</f>
        <v>82</v>
      </c>
      <c r="O1831">
        <f t="shared" si="581"/>
        <v>69</v>
      </c>
      <c r="P1831">
        <f>INDEX(Testing!$N$17:$N$23,FLOOR(('Frame Table'!K1831-($E$6*M1831)-($E$6*60*L1831))/'Frame Table'!$F$6,1)+1)</f>
        <v>77</v>
      </c>
      <c r="S1831">
        <f t="shared" si="578"/>
        <v>1823</v>
      </c>
      <c r="T1831">
        <f t="shared" si="574"/>
        <v>2785544</v>
      </c>
      <c r="U1831">
        <f t="shared" si="568"/>
        <v>1</v>
      </c>
      <c r="V1831">
        <f t="shared" si="569"/>
        <v>48</v>
      </c>
      <c r="W1831">
        <f>INDEX(Testing!$K$17:$K$23,FLOOR(('Frame Table'!T1831-($E$6*V1831)-($E$6*60*U1831))/'Frame Table'!$F$6,1)+1)</f>
        <v>97</v>
      </c>
      <c r="X1831">
        <f t="shared" si="582"/>
        <v>81</v>
      </c>
      <c r="Y1831">
        <f>INDEX(Testing!$N$17:$N$23,FLOOR(('Frame Table'!T1831-($E$6*V1831)-($E$6*60*U1831))/'Frame Table'!$F$6,1)+1)</f>
        <v>96</v>
      </c>
      <c r="AB1831">
        <f t="shared" si="579"/>
        <v>1823</v>
      </c>
      <c r="AC1831">
        <f t="shared" si="575"/>
        <v>1739142</v>
      </c>
      <c r="AD1831">
        <f t="shared" si="570"/>
        <v>1</v>
      </c>
      <c r="AE1831">
        <f t="shared" si="571"/>
        <v>7</v>
      </c>
      <c r="AF1831">
        <f>INDEX(Testing!$K$17:$K$23,FLOOR(('Frame Table'!AC1831-($E$6*AE1831)-($E$6*60*AD1831))/'Frame Table'!$F$6,1)+1)</f>
        <v>97</v>
      </c>
      <c r="AG1831">
        <f t="shared" si="583"/>
        <v>93</v>
      </c>
      <c r="AH1831">
        <f>INDEX(Testing!$N$17:$N$23,FLOOR(('Frame Table'!AC1831-($E$6*AE1831)-($E$6*60*AD1831))/'Frame Table'!$F$6,1)+1)</f>
        <v>96</v>
      </c>
    </row>
    <row r="1832" spans="1:34" x14ac:dyDescent="0.25">
      <c r="A1832">
        <f t="shared" si="576"/>
        <v>1824</v>
      </c>
      <c r="B1832">
        <f t="shared" si="572"/>
        <v>2321952</v>
      </c>
      <c r="C1832">
        <f t="shared" si="564"/>
        <v>1</v>
      </c>
      <c r="D1832">
        <f t="shared" si="565"/>
        <v>30</v>
      </c>
      <c r="E1832">
        <f>INDEX(Testing!$K$17:$K$23,FLOOR(('Frame Table'!B1832-($E$6*D1832)-($E$6*60*C1832))/'Frame Table'!$F$6,1)+1)</f>
        <v>82</v>
      </c>
      <c r="F1832">
        <f t="shared" si="580"/>
        <v>70</v>
      </c>
      <c r="G1832">
        <f>INDEX(Testing!$N$17:$N$23,FLOOR(('Frame Table'!B1832-($E$6*D1832)-($E$6*60*C1832))/'Frame Table'!$F$6,1)+1)</f>
        <v>77</v>
      </c>
      <c r="J1832">
        <f t="shared" si="577"/>
        <v>1824</v>
      </c>
      <c r="K1832">
        <f t="shared" si="573"/>
        <v>1989984</v>
      </c>
      <c r="L1832">
        <f t="shared" si="566"/>
        <v>1</v>
      </c>
      <c r="M1832">
        <f t="shared" si="567"/>
        <v>17</v>
      </c>
      <c r="N1832">
        <f>INDEX(Testing!$K$17:$K$23,FLOOR(('Frame Table'!K1832-($E$6*M1832)-($E$6*60*L1832))/'Frame Table'!$F$6,1)+1)</f>
        <v>82</v>
      </c>
      <c r="O1832">
        <f t="shared" si="581"/>
        <v>73</v>
      </c>
      <c r="P1832">
        <f>INDEX(Testing!$N$17:$N$23,FLOOR(('Frame Table'!K1832-($E$6*M1832)-($E$6*60*L1832))/'Frame Table'!$F$6,1)+1)</f>
        <v>77</v>
      </c>
      <c r="S1832">
        <f t="shared" si="578"/>
        <v>1824</v>
      </c>
      <c r="T1832">
        <f t="shared" si="574"/>
        <v>2787072</v>
      </c>
      <c r="U1832">
        <f t="shared" si="568"/>
        <v>1</v>
      </c>
      <c r="V1832">
        <f t="shared" si="569"/>
        <v>48</v>
      </c>
      <c r="W1832">
        <f>INDEX(Testing!$K$17:$K$23,FLOOR(('Frame Table'!T1832-($E$6*V1832)-($E$6*60*U1832))/'Frame Table'!$F$6,1)+1)</f>
        <v>97</v>
      </c>
      <c r="X1832">
        <f t="shared" si="582"/>
        <v>87</v>
      </c>
      <c r="Y1832">
        <f>INDEX(Testing!$N$17:$N$23,FLOOR(('Frame Table'!T1832-($E$6*V1832)-($E$6*60*U1832))/'Frame Table'!$F$6,1)+1)</f>
        <v>96</v>
      </c>
      <c r="AB1832">
        <f t="shared" si="579"/>
        <v>1824</v>
      </c>
      <c r="AC1832">
        <f t="shared" si="575"/>
        <v>1740096</v>
      </c>
      <c r="AD1832">
        <f t="shared" si="570"/>
        <v>1</v>
      </c>
      <c r="AE1832">
        <f t="shared" si="571"/>
        <v>7</v>
      </c>
      <c r="AF1832">
        <f>INDEX(Testing!$K$17:$K$23,FLOOR(('Frame Table'!AC1832-($E$6*AE1832)-($E$6*60*AD1832))/'Frame Table'!$F$6,1)+1)</f>
        <v>99</v>
      </c>
      <c r="AG1832">
        <f t="shared" si="583"/>
        <v>97</v>
      </c>
      <c r="AH1832">
        <f>INDEX(Testing!$N$17:$N$23,FLOOR(('Frame Table'!AC1832-($E$6*AE1832)-($E$6*60*AD1832))/'Frame Table'!$F$6,1)+1)</f>
        <v>99</v>
      </c>
    </row>
    <row r="1833" spans="1:34" x14ac:dyDescent="0.25">
      <c r="A1833">
        <f t="shared" si="576"/>
        <v>1825</v>
      </c>
      <c r="B1833">
        <f t="shared" si="572"/>
        <v>2323225</v>
      </c>
      <c r="C1833">
        <f t="shared" si="564"/>
        <v>1</v>
      </c>
      <c r="D1833">
        <f t="shared" si="565"/>
        <v>30</v>
      </c>
      <c r="E1833">
        <f>INDEX(Testing!$K$17:$K$23,FLOOR(('Frame Table'!B1833-($E$6*D1833)-($E$6*60*C1833))/'Frame Table'!$F$6,1)+1)</f>
        <v>82</v>
      </c>
      <c r="F1833">
        <f t="shared" si="580"/>
        <v>75</v>
      </c>
      <c r="G1833">
        <f>INDEX(Testing!$N$17:$N$23,FLOOR(('Frame Table'!B1833-($E$6*D1833)-($E$6*60*C1833))/'Frame Table'!$F$6,1)+1)</f>
        <v>77</v>
      </c>
      <c r="J1833">
        <f t="shared" si="577"/>
        <v>1825</v>
      </c>
      <c r="K1833">
        <f t="shared" si="573"/>
        <v>1991075</v>
      </c>
      <c r="L1833">
        <f t="shared" si="566"/>
        <v>1</v>
      </c>
      <c r="M1833">
        <f t="shared" si="567"/>
        <v>17</v>
      </c>
      <c r="N1833">
        <f>INDEX(Testing!$K$17:$K$23,FLOOR(('Frame Table'!K1833-($E$6*M1833)-($E$6*60*L1833))/'Frame Table'!$F$6,1)+1)</f>
        <v>82</v>
      </c>
      <c r="O1833">
        <f t="shared" si="581"/>
        <v>77</v>
      </c>
      <c r="P1833">
        <f>INDEX(Testing!$N$17:$N$23,FLOOR(('Frame Table'!K1833-($E$6*M1833)-($E$6*60*L1833))/'Frame Table'!$F$6,1)+1)</f>
        <v>77</v>
      </c>
      <c r="S1833">
        <f t="shared" si="578"/>
        <v>1825</v>
      </c>
      <c r="T1833">
        <f t="shared" si="574"/>
        <v>2788600</v>
      </c>
      <c r="U1833">
        <f t="shared" si="568"/>
        <v>1</v>
      </c>
      <c r="V1833">
        <f t="shared" si="569"/>
        <v>48</v>
      </c>
      <c r="W1833">
        <f>INDEX(Testing!$K$17:$K$23,FLOOR(('Frame Table'!T1833-($E$6*V1833)-($E$6*60*U1833))/'Frame Table'!$F$6,1)+1)</f>
        <v>97</v>
      </c>
      <c r="X1833">
        <f t="shared" si="582"/>
        <v>92</v>
      </c>
      <c r="Y1833">
        <f>INDEX(Testing!$N$17:$N$23,FLOOR(('Frame Table'!T1833-($E$6*V1833)-($E$6*60*U1833))/'Frame Table'!$F$6,1)+1)</f>
        <v>96</v>
      </c>
      <c r="AB1833">
        <f t="shared" si="579"/>
        <v>1825</v>
      </c>
      <c r="AC1833">
        <f t="shared" si="575"/>
        <v>1741050</v>
      </c>
      <c r="AD1833">
        <f t="shared" si="570"/>
        <v>1</v>
      </c>
      <c r="AE1833">
        <f t="shared" si="571"/>
        <v>8</v>
      </c>
      <c r="AF1833">
        <f>INDEX(Testing!$K$17:$K$23,FLOOR(('Frame Table'!AC1833-($E$6*AE1833)-($E$6*60*AD1833))/'Frame Table'!$F$6,1)+1)</f>
        <v>0</v>
      </c>
      <c r="AG1833">
        <f t="shared" si="583"/>
        <v>0</v>
      </c>
      <c r="AH1833">
        <f>INDEX(Testing!$N$17:$N$23,FLOOR(('Frame Table'!AC1833-($E$6*AE1833)-($E$6*60*AD1833))/'Frame Table'!$F$6,1)+1)</f>
        <v>0</v>
      </c>
    </row>
    <row r="1834" spans="1:34" x14ac:dyDescent="0.25">
      <c r="A1834">
        <f t="shared" si="576"/>
        <v>1826</v>
      </c>
      <c r="B1834">
        <f t="shared" si="572"/>
        <v>2324498</v>
      </c>
      <c r="C1834">
        <f t="shared" si="564"/>
        <v>1</v>
      </c>
      <c r="D1834">
        <f t="shared" si="565"/>
        <v>30</v>
      </c>
      <c r="E1834">
        <f>INDEX(Testing!$K$17:$K$23,FLOOR(('Frame Table'!B1834-($E$6*D1834)-($E$6*60*C1834))/'Frame Table'!$F$6,1)+1)</f>
        <v>97</v>
      </c>
      <c r="F1834">
        <f t="shared" si="580"/>
        <v>80</v>
      </c>
      <c r="G1834">
        <f>INDEX(Testing!$N$17:$N$23,FLOOR(('Frame Table'!B1834-($E$6*D1834)-($E$6*60*C1834))/'Frame Table'!$F$6,1)+1)</f>
        <v>96</v>
      </c>
      <c r="J1834">
        <f t="shared" si="577"/>
        <v>1826</v>
      </c>
      <c r="K1834">
        <f t="shared" si="573"/>
        <v>1992166</v>
      </c>
      <c r="L1834">
        <f t="shared" si="566"/>
        <v>1</v>
      </c>
      <c r="M1834">
        <f t="shared" si="567"/>
        <v>17</v>
      </c>
      <c r="N1834">
        <f>INDEX(Testing!$K$17:$K$23,FLOOR(('Frame Table'!K1834-($E$6*M1834)-($E$6*60*L1834))/'Frame Table'!$F$6,1)+1)</f>
        <v>97</v>
      </c>
      <c r="O1834">
        <f t="shared" si="581"/>
        <v>81</v>
      </c>
      <c r="P1834">
        <f>INDEX(Testing!$N$17:$N$23,FLOOR(('Frame Table'!K1834-($E$6*M1834)-($E$6*60*L1834))/'Frame Table'!$F$6,1)+1)</f>
        <v>96</v>
      </c>
      <c r="S1834">
        <f t="shared" si="578"/>
        <v>1826</v>
      </c>
      <c r="T1834">
        <f t="shared" si="574"/>
        <v>2790128</v>
      </c>
      <c r="U1834">
        <f t="shared" si="568"/>
        <v>1</v>
      </c>
      <c r="V1834">
        <f t="shared" si="569"/>
        <v>48</v>
      </c>
      <c r="W1834">
        <f>INDEX(Testing!$K$17:$K$23,FLOOR(('Frame Table'!T1834-($E$6*V1834)-($E$6*60*U1834))/'Frame Table'!$F$6,1)+1)</f>
        <v>99</v>
      </c>
      <c r="X1834">
        <f t="shared" si="582"/>
        <v>98</v>
      </c>
      <c r="Y1834">
        <f>INDEX(Testing!$N$17:$N$23,FLOOR(('Frame Table'!T1834-($E$6*V1834)-($E$6*60*U1834))/'Frame Table'!$F$6,1)+1)</f>
        <v>99</v>
      </c>
      <c r="AB1834">
        <f t="shared" si="579"/>
        <v>1826</v>
      </c>
      <c r="AC1834">
        <f t="shared" si="575"/>
        <v>1742004</v>
      </c>
      <c r="AD1834">
        <f t="shared" si="570"/>
        <v>1</v>
      </c>
      <c r="AE1834">
        <f t="shared" si="571"/>
        <v>8</v>
      </c>
      <c r="AF1834">
        <f>INDEX(Testing!$K$17:$K$23,FLOOR(('Frame Table'!AC1834-($E$6*AE1834)-($E$6*60*AD1834))/'Frame Table'!$F$6,1)+1)</f>
        <v>0</v>
      </c>
      <c r="AG1834">
        <f t="shared" si="583"/>
        <v>4</v>
      </c>
      <c r="AH1834">
        <f>INDEX(Testing!$N$17:$N$23,FLOOR(('Frame Table'!AC1834-($E$6*AE1834)-($E$6*60*AD1834))/'Frame Table'!$F$6,1)+1)</f>
        <v>0</v>
      </c>
    </row>
    <row r="1835" spans="1:34" x14ac:dyDescent="0.25">
      <c r="A1835">
        <f t="shared" si="576"/>
        <v>1827</v>
      </c>
      <c r="B1835">
        <f t="shared" si="572"/>
        <v>2325771</v>
      </c>
      <c r="C1835">
        <f t="shared" si="564"/>
        <v>1</v>
      </c>
      <c r="D1835">
        <f t="shared" si="565"/>
        <v>30</v>
      </c>
      <c r="E1835">
        <f>INDEX(Testing!$K$17:$K$23,FLOOR(('Frame Table'!B1835-($E$6*D1835)-($E$6*60*C1835))/'Frame Table'!$F$6,1)+1)</f>
        <v>97</v>
      </c>
      <c r="F1835">
        <f t="shared" si="580"/>
        <v>85</v>
      </c>
      <c r="G1835">
        <f>INDEX(Testing!$N$17:$N$23,FLOOR(('Frame Table'!B1835-($E$6*D1835)-($E$6*60*C1835))/'Frame Table'!$F$6,1)+1)</f>
        <v>96</v>
      </c>
      <c r="J1835">
        <f t="shared" si="577"/>
        <v>1827</v>
      </c>
      <c r="K1835">
        <f t="shared" si="573"/>
        <v>1993257</v>
      </c>
      <c r="L1835">
        <f t="shared" si="566"/>
        <v>1</v>
      </c>
      <c r="M1835">
        <f t="shared" si="567"/>
        <v>17</v>
      </c>
      <c r="N1835">
        <f>INDEX(Testing!$K$17:$K$23,FLOOR(('Frame Table'!K1835-($E$6*M1835)-($E$6*60*L1835))/'Frame Table'!$F$6,1)+1)</f>
        <v>97</v>
      </c>
      <c r="O1835">
        <f t="shared" si="581"/>
        <v>86</v>
      </c>
      <c r="P1835">
        <f>INDEX(Testing!$N$17:$N$23,FLOOR(('Frame Table'!K1835-($E$6*M1835)-($E$6*60*L1835))/'Frame Table'!$F$6,1)+1)</f>
        <v>96</v>
      </c>
      <c r="S1835">
        <f t="shared" si="578"/>
        <v>1827</v>
      </c>
      <c r="T1835">
        <f t="shared" si="574"/>
        <v>2791656</v>
      </c>
      <c r="U1835">
        <f t="shared" si="568"/>
        <v>1</v>
      </c>
      <c r="V1835">
        <f t="shared" si="569"/>
        <v>49</v>
      </c>
      <c r="W1835">
        <f>INDEX(Testing!$K$17:$K$23,FLOOR(('Frame Table'!T1835-($E$6*V1835)-($E$6*60*U1835))/'Frame Table'!$F$6,1)+1)</f>
        <v>0</v>
      </c>
      <c r="X1835">
        <f t="shared" si="582"/>
        <v>4</v>
      </c>
      <c r="Y1835">
        <f>INDEX(Testing!$N$17:$N$23,FLOOR(('Frame Table'!T1835-($E$6*V1835)-($E$6*60*U1835))/'Frame Table'!$F$6,1)+1)</f>
        <v>0</v>
      </c>
      <c r="AB1835">
        <f t="shared" si="579"/>
        <v>1827</v>
      </c>
      <c r="AC1835">
        <f t="shared" si="575"/>
        <v>1742958</v>
      </c>
      <c r="AD1835">
        <f t="shared" si="570"/>
        <v>1</v>
      </c>
      <c r="AE1835">
        <f t="shared" si="571"/>
        <v>8</v>
      </c>
      <c r="AF1835">
        <f>INDEX(Testing!$K$17:$K$23,FLOOR(('Frame Table'!AC1835-($E$6*AE1835)-($E$6*60*AD1835))/'Frame Table'!$F$6,1)+1)</f>
        <v>0</v>
      </c>
      <c r="AG1835">
        <f t="shared" si="583"/>
        <v>8</v>
      </c>
      <c r="AH1835">
        <f>INDEX(Testing!$N$17:$N$23,FLOOR(('Frame Table'!AC1835-($E$6*AE1835)-($E$6*60*AD1835))/'Frame Table'!$F$6,1)+1)</f>
        <v>0</v>
      </c>
    </row>
    <row r="1836" spans="1:34" x14ac:dyDescent="0.25">
      <c r="A1836">
        <f t="shared" si="576"/>
        <v>1828</v>
      </c>
      <c r="B1836">
        <f t="shared" si="572"/>
        <v>2327044</v>
      </c>
      <c r="C1836">
        <f t="shared" si="564"/>
        <v>1</v>
      </c>
      <c r="D1836">
        <f t="shared" si="565"/>
        <v>30</v>
      </c>
      <c r="E1836">
        <f>INDEX(Testing!$K$17:$K$23,FLOOR(('Frame Table'!B1836-($E$6*D1836)-($E$6*60*C1836))/'Frame Table'!$F$6,1)+1)</f>
        <v>97</v>
      </c>
      <c r="F1836">
        <f t="shared" si="580"/>
        <v>90</v>
      </c>
      <c r="G1836">
        <f>INDEX(Testing!$N$17:$N$23,FLOOR(('Frame Table'!B1836-($E$6*D1836)-($E$6*60*C1836))/'Frame Table'!$F$6,1)+1)</f>
        <v>96</v>
      </c>
      <c r="J1836">
        <f t="shared" si="577"/>
        <v>1828</v>
      </c>
      <c r="K1836">
        <f t="shared" si="573"/>
        <v>1994348</v>
      </c>
      <c r="L1836">
        <f t="shared" si="566"/>
        <v>1</v>
      </c>
      <c r="M1836">
        <f t="shared" si="567"/>
        <v>17</v>
      </c>
      <c r="N1836">
        <f>INDEX(Testing!$K$17:$K$23,FLOOR(('Frame Table'!K1836-($E$6*M1836)-($E$6*60*L1836))/'Frame Table'!$F$6,1)+1)</f>
        <v>97</v>
      </c>
      <c r="O1836">
        <f t="shared" si="581"/>
        <v>90</v>
      </c>
      <c r="P1836">
        <f>INDEX(Testing!$N$17:$N$23,FLOOR(('Frame Table'!K1836-($E$6*M1836)-($E$6*60*L1836))/'Frame Table'!$F$6,1)+1)</f>
        <v>96</v>
      </c>
      <c r="S1836">
        <f t="shared" si="578"/>
        <v>1828</v>
      </c>
      <c r="T1836">
        <f t="shared" si="574"/>
        <v>2793184</v>
      </c>
      <c r="U1836">
        <f t="shared" si="568"/>
        <v>1</v>
      </c>
      <c r="V1836">
        <f t="shared" si="569"/>
        <v>49</v>
      </c>
      <c r="W1836">
        <f>INDEX(Testing!$K$17:$K$23,FLOOR(('Frame Table'!T1836-($E$6*V1836)-($E$6*60*U1836))/'Frame Table'!$F$6,1)+1)</f>
        <v>0</v>
      </c>
      <c r="X1836">
        <f t="shared" si="582"/>
        <v>10</v>
      </c>
      <c r="Y1836">
        <f>INDEX(Testing!$N$17:$N$23,FLOOR(('Frame Table'!T1836-($E$6*V1836)-($E$6*60*U1836))/'Frame Table'!$F$6,1)+1)</f>
        <v>0</v>
      </c>
      <c r="AB1836">
        <f t="shared" si="579"/>
        <v>1828</v>
      </c>
      <c r="AC1836">
        <f t="shared" si="575"/>
        <v>1743912</v>
      </c>
      <c r="AD1836">
        <f t="shared" si="570"/>
        <v>1</v>
      </c>
      <c r="AE1836">
        <f t="shared" si="571"/>
        <v>8</v>
      </c>
      <c r="AF1836">
        <f>INDEX(Testing!$K$17:$K$23,FLOOR(('Frame Table'!AC1836-($E$6*AE1836)-($E$6*60*AD1836))/'Frame Table'!$F$6,1)+1)</f>
        <v>0</v>
      </c>
      <c r="AG1836">
        <f t="shared" si="583"/>
        <v>12</v>
      </c>
      <c r="AH1836">
        <f>INDEX(Testing!$N$17:$N$23,FLOOR(('Frame Table'!AC1836-($E$6*AE1836)-($E$6*60*AD1836))/'Frame Table'!$F$6,1)+1)</f>
        <v>0</v>
      </c>
    </row>
    <row r="1837" spans="1:34" x14ac:dyDescent="0.25">
      <c r="A1837">
        <f t="shared" si="576"/>
        <v>1829</v>
      </c>
      <c r="B1837">
        <f t="shared" si="572"/>
        <v>2328317</v>
      </c>
      <c r="C1837">
        <f t="shared" si="564"/>
        <v>1</v>
      </c>
      <c r="D1837">
        <f t="shared" si="565"/>
        <v>30</v>
      </c>
      <c r="E1837">
        <f>INDEX(Testing!$K$17:$K$23,FLOOR(('Frame Table'!B1837-($E$6*D1837)-($E$6*60*C1837))/'Frame Table'!$F$6,1)+1)</f>
        <v>97</v>
      </c>
      <c r="F1837">
        <f t="shared" si="580"/>
        <v>94</v>
      </c>
      <c r="G1837">
        <f>INDEX(Testing!$N$17:$N$23,FLOOR(('Frame Table'!B1837-($E$6*D1837)-($E$6*60*C1837))/'Frame Table'!$F$6,1)+1)</f>
        <v>96</v>
      </c>
      <c r="J1837">
        <f t="shared" si="577"/>
        <v>1829</v>
      </c>
      <c r="K1837">
        <f t="shared" si="573"/>
        <v>1995439</v>
      </c>
      <c r="L1837">
        <f t="shared" si="566"/>
        <v>1</v>
      </c>
      <c r="M1837">
        <f t="shared" si="567"/>
        <v>17</v>
      </c>
      <c r="N1837">
        <f>INDEX(Testing!$K$17:$K$23,FLOOR(('Frame Table'!K1837-($E$6*M1837)-($E$6*60*L1837))/'Frame Table'!$F$6,1)+1)</f>
        <v>97</v>
      </c>
      <c r="O1837">
        <f t="shared" si="581"/>
        <v>94</v>
      </c>
      <c r="P1837">
        <f>INDEX(Testing!$N$17:$N$23,FLOOR(('Frame Table'!K1837-($E$6*M1837)-($E$6*60*L1837))/'Frame Table'!$F$6,1)+1)</f>
        <v>96</v>
      </c>
      <c r="S1837">
        <f t="shared" si="578"/>
        <v>1829</v>
      </c>
      <c r="T1837">
        <f t="shared" si="574"/>
        <v>2794712</v>
      </c>
      <c r="U1837">
        <f t="shared" si="568"/>
        <v>1</v>
      </c>
      <c r="V1837">
        <f t="shared" si="569"/>
        <v>49</v>
      </c>
      <c r="W1837">
        <f>INDEX(Testing!$K$17:$K$23,FLOOR(('Frame Table'!T1837-($E$6*V1837)-($E$6*60*U1837))/'Frame Table'!$F$6,1)+1)</f>
        <v>25</v>
      </c>
      <c r="X1837">
        <f t="shared" si="582"/>
        <v>16</v>
      </c>
      <c r="Y1837">
        <f>INDEX(Testing!$N$17:$N$23,FLOOR(('Frame Table'!T1837-($E$6*V1837)-($E$6*60*U1837))/'Frame Table'!$F$6,1)+1)</f>
        <v>19</v>
      </c>
      <c r="AB1837">
        <f t="shared" si="579"/>
        <v>1829</v>
      </c>
      <c r="AC1837">
        <f t="shared" si="575"/>
        <v>1744866</v>
      </c>
      <c r="AD1837">
        <f t="shared" si="570"/>
        <v>1</v>
      </c>
      <c r="AE1837">
        <f t="shared" si="571"/>
        <v>8</v>
      </c>
      <c r="AF1837">
        <f>INDEX(Testing!$K$17:$K$23,FLOOR(('Frame Table'!AC1837-($E$6*AE1837)-($E$6*60*AD1837))/'Frame Table'!$F$6,1)+1)</f>
        <v>0</v>
      </c>
      <c r="AG1837">
        <f t="shared" si="583"/>
        <v>15</v>
      </c>
      <c r="AH1837">
        <f>INDEX(Testing!$N$17:$N$23,FLOOR(('Frame Table'!AC1837-($E$6*AE1837)-($E$6*60*AD1837))/'Frame Table'!$F$6,1)+1)</f>
        <v>0</v>
      </c>
    </row>
    <row r="1838" spans="1:34" x14ac:dyDescent="0.25">
      <c r="A1838">
        <f t="shared" si="576"/>
        <v>1830</v>
      </c>
      <c r="B1838">
        <f t="shared" si="572"/>
        <v>2329590</v>
      </c>
      <c r="C1838">
        <f t="shared" si="564"/>
        <v>1</v>
      </c>
      <c r="D1838">
        <f t="shared" si="565"/>
        <v>30</v>
      </c>
      <c r="E1838">
        <f>INDEX(Testing!$K$17:$K$23,FLOOR(('Frame Table'!B1838-($E$6*D1838)-($E$6*60*C1838))/'Frame Table'!$F$6,1)+1)</f>
        <v>99</v>
      </c>
      <c r="F1838">
        <f t="shared" si="580"/>
        <v>99</v>
      </c>
      <c r="G1838">
        <f>INDEX(Testing!$N$17:$N$23,FLOOR(('Frame Table'!B1838-($E$6*D1838)-($E$6*60*C1838))/'Frame Table'!$F$6,1)+1)</f>
        <v>99</v>
      </c>
      <c r="J1838">
        <f t="shared" si="577"/>
        <v>1830</v>
      </c>
      <c r="K1838">
        <f t="shared" si="573"/>
        <v>1996530</v>
      </c>
      <c r="L1838">
        <f t="shared" si="566"/>
        <v>1</v>
      </c>
      <c r="M1838">
        <f t="shared" si="567"/>
        <v>17</v>
      </c>
      <c r="N1838">
        <f>INDEX(Testing!$K$17:$K$23,FLOOR(('Frame Table'!K1838-($E$6*M1838)-($E$6*60*L1838))/'Frame Table'!$F$6,1)+1)</f>
        <v>99</v>
      </c>
      <c r="O1838">
        <f t="shared" si="581"/>
        <v>98</v>
      </c>
      <c r="P1838">
        <f>INDEX(Testing!$N$17:$N$23,FLOOR(('Frame Table'!K1838-($E$6*M1838)-($E$6*60*L1838))/'Frame Table'!$F$6,1)+1)</f>
        <v>99</v>
      </c>
      <c r="S1838">
        <f t="shared" si="578"/>
        <v>1830</v>
      </c>
      <c r="T1838">
        <f t="shared" si="574"/>
        <v>2796240</v>
      </c>
      <c r="U1838">
        <f t="shared" si="568"/>
        <v>1</v>
      </c>
      <c r="V1838">
        <f t="shared" si="569"/>
        <v>49</v>
      </c>
      <c r="W1838">
        <f>INDEX(Testing!$K$17:$K$23,FLOOR(('Frame Table'!T1838-($E$6*V1838)-($E$6*60*U1838))/'Frame Table'!$F$6,1)+1)</f>
        <v>25</v>
      </c>
      <c r="X1838">
        <f t="shared" si="582"/>
        <v>22</v>
      </c>
      <c r="Y1838">
        <f>INDEX(Testing!$N$17:$N$23,FLOOR(('Frame Table'!T1838-($E$6*V1838)-($E$6*60*U1838))/'Frame Table'!$F$6,1)+1)</f>
        <v>19</v>
      </c>
      <c r="AB1838">
        <f t="shared" si="579"/>
        <v>1830</v>
      </c>
      <c r="AC1838">
        <f t="shared" si="575"/>
        <v>1745820</v>
      </c>
      <c r="AD1838">
        <f t="shared" si="570"/>
        <v>1</v>
      </c>
      <c r="AE1838">
        <f t="shared" si="571"/>
        <v>8</v>
      </c>
      <c r="AF1838">
        <f>INDEX(Testing!$K$17:$K$23,FLOOR(('Frame Table'!AC1838-($E$6*AE1838)-($E$6*60*AD1838))/'Frame Table'!$F$6,1)+1)</f>
        <v>25</v>
      </c>
      <c r="AG1838">
        <f t="shared" si="583"/>
        <v>19</v>
      </c>
      <c r="AH1838">
        <f>INDEX(Testing!$N$17:$N$23,FLOOR(('Frame Table'!AC1838-($E$6*AE1838)-($E$6*60*AD1838))/'Frame Table'!$F$6,1)+1)</f>
        <v>19</v>
      </c>
    </row>
    <row r="1839" spans="1:34" x14ac:dyDescent="0.25">
      <c r="A1839">
        <f t="shared" si="576"/>
        <v>1831</v>
      </c>
      <c r="B1839">
        <f t="shared" si="572"/>
        <v>2330863</v>
      </c>
      <c r="C1839">
        <f t="shared" si="564"/>
        <v>1</v>
      </c>
      <c r="D1839">
        <f t="shared" si="565"/>
        <v>31</v>
      </c>
      <c r="E1839">
        <f>INDEX(Testing!$K$17:$K$23,FLOOR(('Frame Table'!B1839-($E$6*D1839)-($E$6*60*C1839))/'Frame Table'!$F$6,1)+1)</f>
        <v>0</v>
      </c>
      <c r="F1839">
        <f t="shared" si="580"/>
        <v>4</v>
      </c>
      <c r="G1839">
        <f>INDEX(Testing!$N$17:$N$23,FLOOR(('Frame Table'!B1839-($E$6*D1839)-($E$6*60*C1839))/'Frame Table'!$F$6,1)+1)</f>
        <v>0</v>
      </c>
      <c r="J1839">
        <f t="shared" si="577"/>
        <v>1831</v>
      </c>
      <c r="K1839">
        <f t="shared" si="573"/>
        <v>1997621</v>
      </c>
      <c r="L1839">
        <f t="shared" si="566"/>
        <v>1</v>
      </c>
      <c r="M1839">
        <f t="shared" si="567"/>
        <v>18</v>
      </c>
      <c r="N1839">
        <f>INDEX(Testing!$K$17:$K$23,FLOOR(('Frame Table'!K1839-($E$6*M1839)-($E$6*60*L1839))/'Frame Table'!$F$6,1)+1)</f>
        <v>0</v>
      </c>
      <c r="O1839">
        <f t="shared" si="581"/>
        <v>3</v>
      </c>
      <c r="P1839">
        <f>INDEX(Testing!$N$17:$N$23,FLOOR(('Frame Table'!K1839-($E$6*M1839)-($E$6*60*L1839))/'Frame Table'!$F$6,1)+1)</f>
        <v>0</v>
      </c>
      <c r="S1839">
        <f t="shared" si="578"/>
        <v>1831</v>
      </c>
      <c r="T1839">
        <f t="shared" si="574"/>
        <v>2797768</v>
      </c>
      <c r="U1839">
        <f t="shared" si="568"/>
        <v>1</v>
      </c>
      <c r="V1839">
        <f t="shared" si="569"/>
        <v>49</v>
      </c>
      <c r="W1839">
        <f>INDEX(Testing!$K$17:$K$23,FLOOR(('Frame Table'!T1839-($E$6*V1839)-($E$6*60*U1839))/'Frame Table'!$F$6,1)+1)</f>
        <v>25</v>
      </c>
      <c r="X1839">
        <f t="shared" si="582"/>
        <v>28</v>
      </c>
      <c r="Y1839">
        <f>INDEX(Testing!$N$17:$N$23,FLOOR(('Frame Table'!T1839-($E$6*V1839)-($E$6*60*U1839))/'Frame Table'!$F$6,1)+1)</f>
        <v>19</v>
      </c>
      <c r="AB1839">
        <f t="shared" si="579"/>
        <v>1831</v>
      </c>
      <c r="AC1839">
        <f t="shared" si="575"/>
        <v>1746774</v>
      </c>
      <c r="AD1839">
        <f t="shared" si="570"/>
        <v>1</v>
      </c>
      <c r="AE1839">
        <f t="shared" si="571"/>
        <v>8</v>
      </c>
      <c r="AF1839">
        <f>INDEX(Testing!$K$17:$K$23,FLOOR(('Frame Table'!AC1839-($E$6*AE1839)-($E$6*60*AD1839))/'Frame Table'!$F$6,1)+1)</f>
        <v>25</v>
      </c>
      <c r="AG1839">
        <f t="shared" si="583"/>
        <v>23</v>
      </c>
      <c r="AH1839">
        <f>INDEX(Testing!$N$17:$N$23,FLOOR(('Frame Table'!AC1839-($E$6*AE1839)-($E$6*60*AD1839))/'Frame Table'!$F$6,1)+1)</f>
        <v>19</v>
      </c>
    </row>
    <row r="1840" spans="1:34" x14ac:dyDescent="0.25">
      <c r="A1840">
        <f t="shared" si="576"/>
        <v>1832</v>
      </c>
      <c r="B1840">
        <f t="shared" si="572"/>
        <v>2332136</v>
      </c>
      <c r="C1840">
        <f t="shared" si="564"/>
        <v>1</v>
      </c>
      <c r="D1840">
        <f t="shared" si="565"/>
        <v>31</v>
      </c>
      <c r="E1840">
        <f>INDEX(Testing!$K$17:$K$23,FLOOR(('Frame Table'!B1840-($E$6*D1840)-($E$6*60*C1840))/'Frame Table'!$F$6,1)+1)</f>
        <v>0</v>
      </c>
      <c r="F1840">
        <f t="shared" si="580"/>
        <v>9</v>
      </c>
      <c r="G1840">
        <f>INDEX(Testing!$N$17:$N$23,FLOOR(('Frame Table'!B1840-($E$6*D1840)-($E$6*60*C1840))/'Frame Table'!$F$6,1)+1)</f>
        <v>0</v>
      </c>
      <c r="J1840">
        <f t="shared" si="577"/>
        <v>1832</v>
      </c>
      <c r="K1840">
        <f t="shared" si="573"/>
        <v>1998712</v>
      </c>
      <c r="L1840">
        <f t="shared" si="566"/>
        <v>1</v>
      </c>
      <c r="M1840">
        <f t="shared" si="567"/>
        <v>18</v>
      </c>
      <c r="N1840">
        <f>INDEX(Testing!$K$17:$K$23,FLOOR(('Frame Table'!K1840-($E$6*M1840)-($E$6*60*L1840))/'Frame Table'!$F$6,1)+1)</f>
        <v>0</v>
      </c>
      <c r="O1840">
        <f t="shared" si="581"/>
        <v>7</v>
      </c>
      <c r="P1840">
        <f>INDEX(Testing!$N$17:$N$23,FLOOR(('Frame Table'!K1840-($E$6*M1840)-($E$6*60*L1840))/'Frame Table'!$F$6,1)+1)</f>
        <v>0</v>
      </c>
      <c r="S1840">
        <f t="shared" si="578"/>
        <v>1832</v>
      </c>
      <c r="T1840">
        <f t="shared" si="574"/>
        <v>2799296</v>
      </c>
      <c r="U1840">
        <f t="shared" si="568"/>
        <v>1</v>
      </c>
      <c r="V1840">
        <f t="shared" si="569"/>
        <v>49</v>
      </c>
      <c r="W1840">
        <f>INDEX(Testing!$K$17:$K$23,FLOOR(('Frame Table'!T1840-($E$6*V1840)-($E$6*60*U1840))/'Frame Table'!$F$6,1)+1)</f>
        <v>48</v>
      </c>
      <c r="X1840">
        <f t="shared" si="582"/>
        <v>34</v>
      </c>
      <c r="Y1840">
        <f>INDEX(Testing!$N$17:$N$23,FLOOR(('Frame Table'!T1840-($E$6*V1840)-($E$6*60*U1840))/'Frame Table'!$F$6,1)+1)</f>
        <v>38</v>
      </c>
      <c r="AB1840">
        <f t="shared" si="579"/>
        <v>1832</v>
      </c>
      <c r="AC1840">
        <f t="shared" si="575"/>
        <v>1747728</v>
      </c>
      <c r="AD1840">
        <f t="shared" si="570"/>
        <v>1</v>
      </c>
      <c r="AE1840">
        <f t="shared" si="571"/>
        <v>8</v>
      </c>
      <c r="AF1840">
        <f>INDEX(Testing!$K$17:$K$23,FLOOR(('Frame Table'!AC1840-($E$6*AE1840)-($E$6*60*AD1840))/'Frame Table'!$F$6,1)+1)</f>
        <v>25</v>
      </c>
      <c r="AG1840">
        <f t="shared" si="583"/>
        <v>27</v>
      </c>
      <c r="AH1840">
        <f>INDEX(Testing!$N$17:$N$23,FLOOR(('Frame Table'!AC1840-($E$6*AE1840)-($E$6*60*AD1840))/'Frame Table'!$F$6,1)+1)</f>
        <v>19</v>
      </c>
    </row>
    <row r="1841" spans="1:34" x14ac:dyDescent="0.25">
      <c r="A1841">
        <f t="shared" si="576"/>
        <v>1833</v>
      </c>
      <c r="B1841">
        <f t="shared" si="572"/>
        <v>2333409</v>
      </c>
      <c r="C1841">
        <f t="shared" si="564"/>
        <v>1</v>
      </c>
      <c r="D1841">
        <f t="shared" si="565"/>
        <v>31</v>
      </c>
      <c r="E1841">
        <f>INDEX(Testing!$K$17:$K$23,FLOOR(('Frame Table'!B1841-($E$6*D1841)-($E$6*60*C1841))/'Frame Table'!$F$6,1)+1)</f>
        <v>0</v>
      </c>
      <c r="F1841">
        <f t="shared" si="580"/>
        <v>14</v>
      </c>
      <c r="G1841">
        <f>INDEX(Testing!$N$17:$N$23,FLOOR(('Frame Table'!B1841-($E$6*D1841)-($E$6*60*C1841))/'Frame Table'!$F$6,1)+1)</f>
        <v>0</v>
      </c>
      <c r="J1841">
        <f t="shared" si="577"/>
        <v>1833</v>
      </c>
      <c r="K1841">
        <f t="shared" si="573"/>
        <v>1999803</v>
      </c>
      <c r="L1841">
        <f t="shared" si="566"/>
        <v>1</v>
      </c>
      <c r="M1841">
        <f t="shared" si="567"/>
        <v>18</v>
      </c>
      <c r="N1841">
        <f>INDEX(Testing!$K$17:$K$23,FLOOR(('Frame Table'!K1841-($E$6*M1841)-($E$6*60*L1841))/'Frame Table'!$F$6,1)+1)</f>
        <v>0</v>
      </c>
      <c r="O1841">
        <f t="shared" si="581"/>
        <v>11</v>
      </c>
      <c r="P1841">
        <f>INDEX(Testing!$N$17:$N$23,FLOOR(('Frame Table'!K1841-($E$6*M1841)-($E$6*60*L1841))/'Frame Table'!$F$6,1)+1)</f>
        <v>0</v>
      </c>
      <c r="S1841">
        <f t="shared" si="578"/>
        <v>1833</v>
      </c>
      <c r="T1841">
        <f t="shared" si="574"/>
        <v>2800824</v>
      </c>
      <c r="U1841">
        <f t="shared" si="568"/>
        <v>1</v>
      </c>
      <c r="V1841">
        <f t="shared" si="569"/>
        <v>49</v>
      </c>
      <c r="W1841">
        <f>INDEX(Testing!$K$17:$K$23,FLOOR(('Frame Table'!T1841-($E$6*V1841)-($E$6*60*U1841))/'Frame Table'!$F$6,1)+1)</f>
        <v>48</v>
      </c>
      <c r="X1841">
        <f t="shared" si="582"/>
        <v>40</v>
      </c>
      <c r="Y1841">
        <f>INDEX(Testing!$N$17:$N$23,FLOOR(('Frame Table'!T1841-($E$6*V1841)-($E$6*60*U1841))/'Frame Table'!$F$6,1)+1)</f>
        <v>38</v>
      </c>
      <c r="AB1841">
        <f t="shared" si="579"/>
        <v>1833</v>
      </c>
      <c r="AC1841">
        <f t="shared" si="575"/>
        <v>1748682</v>
      </c>
      <c r="AD1841">
        <f t="shared" si="570"/>
        <v>1</v>
      </c>
      <c r="AE1841">
        <f t="shared" si="571"/>
        <v>8</v>
      </c>
      <c r="AF1841">
        <f>INDEX(Testing!$K$17:$K$23,FLOOR(('Frame Table'!AC1841-($E$6*AE1841)-($E$6*60*AD1841))/'Frame Table'!$F$6,1)+1)</f>
        <v>25</v>
      </c>
      <c r="AG1841">
        <f t="shared" si="583"/>
        <v>30</v>
      </c>
      <c r="AH1841">
        <f>INDEX(Testing!$N$17:$N$23,FLOOR(('Frame Table'!AC1841-($E$6*AE1841)-($E$6*60*AD1841))/'Frame Table'!$F$6,1)+1)</f>
        <v>19</v>
      </c>
    </row>
    <row r="1842" spans="1:34" x14ac:dyDescent="0.25">
      <c r="A1842">
        <f t="shared" si="576"/>
        <v>1834</v>
      </c>
      <c r="B1842">
        <f t="shared" si="572"/>
        <v>2334682</v>
      </c>
      <c r="C1842">
        <f t="shared" si="564"/>
        <v>1</v>
      </c>
      <c r="D1842">
        <f t="shared" si="565"/>
        <v>31</v>
      </c>
      <c r="E1842">
        <f>INDEX(Testing!$K$17:$K$23,FLOOR(('Frame Table'!B1842-($E$6*D1842)-($E$6*60*C1842))/'Frame Table'!$F$6,1)+1)</f>
        <v>25</v>
      </c>
      <c r="F1842">
        <f t="shared" si="580"/>
        <v>19</v>
      </c>
      <c r="G1842">
        <f>INDEX(Testing!$N$17:$N$23,FLOOR(('Frame Table'!B1842-($E$6*D1842)-($E$6*60*C1842))/'Frame Table'!$F$6,1)+1)</f>
        <v>19</v>
      </c>
      <c r="J1842">
        <f t="shared" si="577"/>
        <v>1834</v>
      </c>
      <c r="K1842">
        <f t="shared" si="573"/>
        <v>2000894</v>
      </c>
      <c r="L1842">
        <f t="shared" si="566"/>
        <v>1</v>
      </c>
      <c r="M1842">
        <f t="shared" si="567"/>
        <v>18</v>
      </c>
      <c r="N1842">
        <f>INDEX(Testing!$K$17:$K$23,FLOOR(('Frame Table'!K1842-($E$6*M1842)-($E$6*60*L1842))/'Frame Table'!$F$6,1)+1)</f>
        <v>0</v>
      </c>
      <c r="O1842">
        <f t="shared" si="581"/>
        <v>15</v>
      </c>
      <c r="P1842">
        <f>INDEX(Testing!$N$17:$N$23,FLOOR(('Frame Table'!K1842-($E$6*M1842)-($E$6*60*L1842))/'Frame Table'!$F$6,1)+1)</f>
        <v>0</v>
      </c>
      <c r="S1842">
        <f t="shared" si="578"/>
        <v>1834</v>
      </c>
      <c r="T1842">
        <f t="shared" si="574"/>
        <v>2802352</v>
      </c>
      <c r="U1842">
        <f t="shared" si="568"/>
        <v>1</v>
      </c>
      <c r="V1842">
        <f t="shared" si="569"/>
        <v>49</v>
      </c>
      <c r="W1842">
        <f>INDEX(Testing!$K$17:$K$23,FLOOR(('Frame Table'!T1842-($E$6*V1842)-($E$6*60*U1842))/'Frame Table'!$F$6,1)+1)</f>
        <v>48</v>
      </c>
      <c r="X1842">
        <f t="shared" si="582"/>
        <v>46</v>
      </c>
      <c r="Y1842">
        <f>INDEX(Testing!$N$17:$N$23,FLOOR(('Frame Table'!T1842-($E$6*V1842)-($E$6*60*U1842))/'Frame Table'!$F$6,1)+1)</f>
        <v>38</v>
      </c>
      <c r="AB1842">
        <f t="shared" si="579"/>
        <v>1834</v>
      </c>
      <c r="AC1842">
        <f t="shared" si="575"/>
        <v>1749636</v>
      </c>
      <c r="AD1842">
        <f t="shared" si="570"/>
        <v>1</v>
      </c>
      <c r="AE1842">
        <f t="shared" si="571"/>
        <v>8</v>
      </c>
      <c r="AF1842">
        <f>INDEX(Testing!$K$17:$K$23,FLOOR(('Frame Table'!AC1842-($E$6*AE1842)-($E$6*60*AD1842))/'Frame Table'!$F$6,1)+1)</f>
        <v>48</v>
      </c>
      <c r="AG1842">
        <f t="shared" si="583"/>
        <v>34</v>
      </c>
      <c r="AH1842">
        <f>INDEX(Testing!$N$17:$N$23,FLOOR(('Frame Table'!AC1842-($E$6*AE1842)-($E$6*60*AD1842))/'Frame Table'!$F$6,1)+1)</f>
        <v>38</v>
      </c>
    </row>
    <row r="1843" spans="1:34" x14ac:dyDescent="0.25">
      <c r="A1843">
        <f t="shared" si="576"/>
        <v>1835</v>
      </c>
      <c r="B1843">
        <f t="shared" si="572"/>
        <v>2335955</v>
      </c>
      <c r="C1843">
        <f t="shared" si="564"/>
        <v>1</v>
      </c>
      <c r="D1843">
        <f t="shared" si="565"/>
        <v>31</v>
      </c>
      <c r="E1843">
        <f>INDEX(Testing!$K$17:$K$23,FLOOR(('Frame Table'!B1843-($E$6*D1843)-($E$6*60*C1843))/'Frame Table'!$F$6,1)+1)</f>
        <v>25</v>
      </c>
      <c r="F1843">
        <f t="shared" si="580"/>
        <v>24</v>
      </c>
      <c r="G1843">
        <f>INDEX(Testing!$N$17:$N$23,FLOOR(('Frame Table'!B1843-($E$6*D1843)-($E$6*60*C1843))/'Frame Table'!$F$6,1)+1)</f>
        <v>19</v>
      </c>
      <c r="J1843">
        <f t="shared" si="577"/>
        <v>1835</v>
      </c>
      <c r="K1843">
        <f t="shared" si="573"/>
        <v>2001985</v>
      </c>
      <c r="L1843">
        <f t="shared" si="566"/>
        <v>1</v>
      </c>
      <c r="M1843">
        <f t="shared" si="567"/>
        <v>18</v>
      </c>
      <c r="N1843">
        <f>INDEX(Testing!$K$17:$K$23,FLOOR(('Frame Table'!K1843-($E$6*M1843)-($E$6*60*L1843))/'Frame Table'!$F$6,1)+1)</f>
        <v>25</v>
      </c>
      <c r="O1843">
        <f t="shared" si="581"/>
        <v>20</v>
      </c>
      <c r="P1843">
        <f>INDEX(Testing!$N$17:$N$23,FLOOR(('Frame Table'!K1843-($E$6*M1843)-($E$6*60*L1843))/'Frame Table'!$F$6,1)+1)</f>
        <v>19</v>
      </c>
      <c r="S1843">
        <f t="shared" si="578"/>
        <v>1835</v>
      </c>
      <c r="T1843">
        <f t="shared" si="574"/>
        <v>2803880</v>
      </c>
      <c r="U1843">
        <f t="shared" si="568"/>
        <v>1</v>
      </c>
      <c r="V1843">
        <f t="shared" si="569"/>
        <v>49</v>
      </c>
      <c r="W1843">
        <f>INDEX(Testing!$K$17:$K$23,FLOOR(('Frame Table'!T1843-($E$6*V1843)-($E$6*60*U1843))/'Frame Table'!$F$6,1)+1)</f>
        <v>61</v>
      </c>
      <c r="X1843">
        <f t="shared" si="582"/>
        <v>52</v>
      </c>
      <c r="Y1843">
        <f>INDEX(Testing!$N$17:$N$23,FLOOR(('Frame Table'!T1843-($E$6*V1843)-($E$6*60*U1843))/'Frame Table'!$F$6,1)+1)</f>
        <v>58</v>
      </c>
      <c r="AB1843">
        <f t="shared" si="579"/>
        <v>1835</v>
      </c>
      <c r="AC1843">
        <f t="shared" si="575"/>
        <v>1750590</v>
      </c>
      <c r="AD1843">
        <f t="shared" si="570"/>
        <v>1</v>
      </c>
      <c r="AE1843">
        <f t="shared" si="571"/>
        <v>8</v>
      </c>
      <c r="AF1843">
        <f>INDEX(Testing!$K$17:$K$23,FLOOR(('Frame Table'!AC1843-($E$6*AE1843)-($E$6*60*AD1843))/'Frame Table'!$F$6,1)+1)</f>
        <v>48</v>
      </c>
      <c r="AG1843">
        <f t="shared" si="583"/>
        <v>38</v>
      </c>
      <c r="AH1843">
        <f>INDEX(Testing!$N$17:$N$23,FLOOR(('Frame Table'!AC1843-($E$6*AE1843)-($E$6*60*AD1843))/'Frame Table'!$F$6,1)+1)</f>
        <v>38</v>
      </c>
    </row>
    <row r="1844" spans="1:34" x14ac:dyDescent="0.25">
      <c r="A1844">
        <f t="shared" si="576"/>
        <v>1836</v>
      </c>
      <c r="B1844">
        <f t="shared" si="572"/>
        <v>2337228</v>
      </c>
      <c r="C1844">
        <f t="shared" si="564"/>
        <v>1</v>
      </c>
      <c r="D1844">
        <f t="shared" si="565"/>
        <v>31</v>
      </c>
      <c r="E1844">
        <f>INDEX(Testing!$K$17:$K$23,FLOOR(('Frame Table'!B1844-($E$6*D1844)-($E$6*60*C1844))/'Frame Table'!$F$6,1)+1)</f>
        <v>25</v>
      </c>
      <c r="F1844">
        <f t="shared" si="580"/>
        <v>29</v>
      </c>
      <c r="G1844">
        <f>INDEX(Testing!$N$17:$N$23,FLOOR(('Frame Table'!B1844-($E$6*D1844)-($E$6*60*C1844))/'Frame Table'!$F$6,1)+1)</f>
        <v>19</v>
      </c>
      <c r="J1844">
        <f t="shared" si="577"/>
        <v>1836</v>
      </c>
      <c r="K1844">
        <f t="shared" si="573"/>
        <v>2003076</v>
      </c>
      <c r="L1844">
        <f t="shared" si="566"/>
        <v>1</v>
      </c>
      <c r="M1844">
        <f t="shared" si="567"/>
        <v>18</v>
      </c>
      <c r="N1844">
        <f>INDEX(Testing!$K$17:$K$23,FLOOR(('Frame Table'!K1844-($E$6*M1844)-($E$6*60*L1844))/'Frame Table'!$F$6,1)+1)</f>
        <v>25</v>
      </c>
      <c r="O1844">
        <f t="shared" si="581"/>
        <v>24</v>
      </c>
      <c r="P1844">
        <f>INDEX(Testing!$N$17:$N$23,FLOOR(('Frame Table'!K1844-($E$6*M1844)-($E$6*60*L1844))/'Frame Table'!$F$6,1)+1)</f>
        <v>19</v>
      </c>
      <c r="S1844">
        <f t="shared" si="578"/>
        <v>1836</v>
      </c>
      <c r="T1844">
        <f t="shared" si="574"/>
        <v>2805408</v>
      </c>
      <c r="U1844">
        <f t="shared" si="568"/>
        <v>1</v>
      </c>
      <c r="V1844">
        <f t="shared" si="569"/>
        <v>49</v>
      </c>
      <c r="W1844">
        <f>INDEX(Testing!$K$17:$K$23,FLOOR(('Frame Table'!T1844-($E$6*V1844)-($E$6*60*U1844))/'Frame Table'!$F$6,1)+1)</f>
        <v>61</v>
      </c>
      <c r="X1844">
        <f t="shared" si="582"/>
        <v>58</v>
      </c>
      <c r="Y1844">
        <f>INDEX(Testing!$N$17:$N$23,FLOOR(('Frame Table'!T1844-($E$6*V1844)-($E$6*60*U1844))/'Frame Table'!$F$6,1)+1)</f>
        <v>58</v>
      </c>
      <c r="AB1844">
        <f t="shared" si="579"/>
        <v>1836</v>
      </c>
      <c r="AC1844">
        <f t="shared" si="575"/>
        <v>1751544</v>
      </c>
      <c r="AD1844">
        <f t="shared" si="570"/>
        <v>1</v>
      </c>
      <c r="AE1844">
        <f t="shared" si="571"/>
        <v>8</v>
      </c>
      <c r="AF1844">
        <f>INDEX(Testing!$K$17:$K$23,FLOOR(('Frame Table'!AC1844-($E$6*AE1844)-($E$6*60*AD1844))/'Frame Table'!$F$6,1)+1)</f>
        <v>48</v>
      </c>
      <c r="AG1844">
        <f t="shared" si="583"/>
        <v>41</v>
      </c>
      <c r="AH1844">
        <f>INDEX(Testing!$N$17:$N$23,FLOOR(('Frame Table'!AC1844-($E$6*AE1844)-($E$6*60*AD1844))/'Frame Table'!$F$6,1)+1)</f>
        <v>38</v>
      </c>
    </row>
    <row r="1845" spans="1:34" x14ac:dyDescent="0.25">
      <c r="A1845">
        <f t="shared" si="576"/>
        <v>1837</v>
      </c>
      <c r="B1845">
        <f t="shared" si="572"/>
        <v>2338501</v>
      </c>
      <c r="C1845">
        <f t="shared" si="564"/>
        <v>1</v>
      </c>
      <c r="D1845">
        <f t="shared" si="565"/>
        <v>31</v>
      </c>
      <c r="E1845">
        <f>INDEX(Testing!$K$17:$K$23,FLOOR(('Frame Table'!B1845-($E$6*D1845)-($E$6*60*C1845))/'Frame Table'!$F$6,1)+1)</f>
        <v>48</v>
      </c>
      <c r="F1845">
        <f t="shared" si="580"/>
        <v>34</v>
      </c>
      <c r="G1845">
        <f>INDEX(Testing!$N$17:$N$23,FLOOR(('Frame Table'!B1845-($E$6*D1845)-($E$6*60*C1845))/'Frame Table'!$F$6,1)+1)</f>
        <v>38</v>
      </c>
      <c r="J1845">
        <f t="shared" si="577"/>
        <v>1837</v>
      </c>
      <c r="K1845">
        <f t="shared" si="573"/>
        <v>2004167</v>
      </c>
      <c r="L1845">
        <f t="shared" si="566"/>
        <v>1</v>
      </c>
      <c r="M1845">
        <f t="shared" si="567"/>
        <v>18</v>
      </c>
      <c r="N1845">
        <f>INDEX(Testing!$K$17:$K$23,FLOOR(('Frame Table'!K1845-($E$6*M1845)-($E$6*60*L1845))/'Frame Table'!$F$6,1)+1)</f>
        <v>25</v>
      </c>
      <c r="O1845">
        <f t="shared" si="581"/>
        <v>28</v>
      </c>
      <c r="P1845">
        <f>INDEX(Testing!$N$17:$N$23,FLOOR(('Frame Table'!K1845-($E$6*M1845)-($E$6*60*L1845))/'Frame Table'!$F$6,1)+1)</f>
        <v>19</v>
      </c>
      <c r="S1845">
        <f t="shared" si="578"/>
        <v>1837</v>
      </c>
      <c r="T1845">
        <f t="shared" si="574"/>
        <v>2806936</v>
      </c>
      <c r="U1845">
        <f t="shared" si="568"/>
        <v>1</v>
      </c>
      <c r="V1845">
        <f t="shared" si="569"/>
        <v>49</v>
      </c>
      <c r="W1845">
        <f>INDEX(Testing!$K$17:$K$23,FLOOR(('Frame Table'!T1845-($E$6*V1845)-($E$6*60*U1845))/'Frame Table'!$F$6,1)+1)</f>
        <v>82</v>
      </c>
      <c r="X1845">
        <f t="shared" si="582"/>
        <v>64</v>
      </c>
      <c r="Y1845">
        <f>INDEX(Testing!$N$17:$N$23,FLOOR(('Frame Table'!T1845-($E$6*V1845)-($E$6*60*U1845))/'Frame Table'!$F$6,1)+1)</f>
        <v>77</v>
      </c>
      <c r="AB1845">
        <f t="shared" si="579"/>
        <v>1837</v>
      </c>
      <c r="AC1845">
        <f t="shared" si="575"/>
        <v>1752498</v>
      </c>
      <c r="AD1845">
        <f t="shared" si="570"/>
        <v>1</v>
      </c>
      <c r="AE1845">
        <f t="shared" si="571"/>
        <v>8</v>
      </c>
      <c r="AF1845">
        <f>INDEX(Testing!$K$17:$K$23,FLOOR(('Frame Table'!AC1845-($E$6*AE1845)-($E$6*60*AD1845))/'Frame Table'!$F$6,1)+1)</f>
        <v>48</v>
      </c>
      <c r="AG1845">
        <f t="shared" si="583"/>
        <v>45</v>
      </c>
      <c r="AH1845">
        <f>INDEX(Testing!$N$17:$N$23,FLOOR(('Frame Table'!AC1845-($E$6*AE1845)-($E$6*60*AD1845))/'Frame Table'!$F$6,1)+1)</f>
        <v>38</v>
      </c>
    </row>
    <row r="1846" spans="1:34" x14ac:dyDescent="0.25">
      <c r="A1846">
        <f t="shared" si="576"/>
        <v>1838</v>
      </c>
      <c r="B1846">
        <f t="shared" si="572"/>
        <v>2339774</v>
      </c>
      <c r="C1846">
        <f t="shared" si="564"/>
        <v>1</v>
      </c>
      <c r="D1846">
        <f t="shared" si="565"/>
        <v>31</v>
      </c>
      <c r="E1846">
        <f>INDEX(Testing!$K$17:$K$23,FLOOR(('Frame Table'!B1846-($E$6*D1846)-($E$6*60*C1846))/'Frame Table'!$F$6,1)+1)</f>
        <v>48</v>
      </c>
      <c r="F1846">
        <f t="shared" si="580"/>
        <v>39</v>
      </c>
      <c r="G1846">
        <f>INDEX(Testing!$N$17:$N$23,FLOOR(('Frame Table'!B1846-($E$6*D1846)-($E$6*60*C1846))/'Frame Table'!$F$6,1)+1)</f>
        <v>38</v>
      </c>
      <c r="J1846">
        <f t="shared" si="577"/>
        <v>1838</v>
      </c>
      <c r="K1846">
        <f t="shared" si="573"/>
        <v>2005258</v>
      </c>
      <c r="L1846">
        <f t="shared" si="566"/>
        <v>1</v>
      </c>
      <c r="M1846">
        <f t="shared" si="567"/>
        <v>18</v>
      </c>
      <c r="N1846">
        <f>INDEX(Testing!$K$17:$K$23,FLOOR(('Frame Table'!K1846-($E$6*M1846)-($E$6*60*L1846))/'Frame Table'!$F$6,1)+1)</f>
        <v>48</v>
      </c>
      <c r="O1846">
        <f t="shared" si="581"/>
        <v>33</v>
      </c>
      <c r="P1846">
        <f>INDEX(Testing!$N$17:$N$23,FLOOR(('Frame Table'!K1846-($E$6*M1846)-($E$6*60*L1846))/'Frame Table'!$F$6,1)+1)</f>
        <v>38</v>
      </c>
      <c r="S1846">
        <f t="shared" si="578"/>
        <v>1838</v>
      </c>
      <c r="T1846">
        <f t="shared" si="574"/>
        <v>2808464</v>
      </c>
      <c r="U1846">
        <f t="shared" si="568"/>
        <v>1</v>
      </c>
      <c r="V1846">
        <f t="shared" si="569"/>
        <v>49</v>
      </c>
      <c r="W1846">
        <f>INDEX(Testing!$K$17:$K$23,FLOOR(('Frame Table'!T1846-($E$6*V1846)-($E$6*60*U1846))/'Frame Table'!$F$6,1)+1)</f>
        <v>82</v>
      </c>
      <c r="X1846">
        <f t="shared" si="582"/>
        <v>70</v>
      </c>
      <c r="Y1846">
        <f>INDEX(Testing!$N$17:$N$23,FLOOR(('Frame Table'!T1846-($E$6*V1846)-($E$6*60*U1846))/'Frame Table'!$F$6,1)+1)</f>
        <v>77</v>
      </c>
      <c r="AB1846">
        <f t="shared" si="579"/>
        <v>1838</v>
      </c>
      <c r="AC1846">
        <f t="shared" si="575"/>
        <v>1753452</v>
      </c>
      <c r="AD1846">
        <f t="shared" si="570"/>
        <v>1</v>
      </c>
      <c r="AE1846">
        <f t="shared" si="571"/>
        <v>8</v>
      </c>
      <c r="AF1846">
        <f>INDEX(Testing!$K$17:$K$23,FLOOR(('Frame Table'!AC1846-($E$6*AE1846)-($E$6*60*AD1846))/'Frame Table'!$F$6,1)+1)</f>
        <v>61</v>
      </c>
      <c r="AG1846">
        <f t="shared" si="583"/>
        <v>49</v>
      </c>
      <c r="AH1846">
        <f>INDEX(Testing!$N$17:$N$23,FLOOR(('Frame Table'!AC1846-($E$6*AE1846)-($E$6*60*AD1846))/'Frame Table'!$F$6,1)+1)</f>
        <v>58</v>
      </c>
    </row>
    <row r="1847" spans="1:34" x14ac:dyDescent="0.25">
      <c r="A1847">
        <f t="shared" si="576"/>
        <v>1839</v>
      </c>
      <c r="B1847">
        <f t="shared" si="572"/>
        <v>2341047</v>
      </c>
      <c r="C1847">
        <f t="shared" si="564"/>
        <v>1</v>
      </c>
      <c r="D1847">
        <f t="shared" si="565"/>
        <v>31</v>
      </c>
      <c r="E1847">
        <f>INDEX(Testing!$K$17:$K$23,FLOOR(('Frame Table'!B1847-($E$6*D1847)-($E$6*60*C1847))/'Frame Table'!$F$6,1)+1)</f>
        <v>48</v>
      </c>
      <c r="F1847">
        <f t="shared" si="580"/>
        <v>44</v>
      </c>
      <c r="G1847">
        <f>INDEX(Testing!$N$17:$N$23,FLOOR(('Frame Table'!B1847-($E$6*D1847)-($E$6*60*C1847))/'Frame Table'!$F$6,1)+1)</f>
        <v>38</v>
      </c>
      <c r="J1847">
        <f t="shared" si="577"/>
        <v>1839</v>
      </c>
      <c r="K1847">
        <f t="shared" si="573"/>
        <v>2006349</v>
      </c>
      <c r="L1847">
        <f t="shared" si="566"/>
        <v>1</v>
      </c>
      <c r="M1847">
        <f t="shared" si="567"/>
        <v>18</v>
      </c>
      <c r="N1847">
        <f>INDEX(Testing!$K$17:$K$23,FLOOR(('Frame Table'!K1847-($E$6*M1847)-($E$6*60*L1847))/'Frame Table'!$F$6,1)+1)</f>
        <v>48</v>
      </c>
      <c r="O1847">
        <f t="shared" si="581"/>
        <v>37</v>
      </c>
      <c r="P1847">
        <f>INDEX(Testing!$N$17:$N$23,FLOOR(('Frame Table'!K1847-($E$6*M1847)-($E$6*60*L1847))/'Frame Table'!$F$6,1)+1)</f>
        <v>38</v>
      </c>
      <c r="S1847">
        <f t="shared" si="578"/>
        <v>1839</v>
      </c>
      <c r="T1847">
        <f t="shared" si="574"/>
        <v>2809992</v>
      </c>
      <c r="U1847">
        <f t="shared" si="568"/>
        <v>1</v>
      </c>
      <c r="V1847">
        <f t="shared" si="569"/>
        <v>49</v>
      </c>
      <c r="W1847">
        <f>INDEX(Testing!$K$17:$K$23,FLOOR(('Frame Table'!T1847-($E$6*V1847)-($E$6*60*U1847))/'Frame Table'!$F$6,1)+1)</f>
        <v>82</v>
      </c>
      <c r="X1847">
        <f t="shared" si="582"/>
        <v>76</v>
      </c>
      <c r="Y1847">
        <f>INDEX(Testing!$N$17:$N$23,FLOOR(('Frame Table'!T1847-($E$6*V1847)-($E$6*60*U1847))/'Frame Table'!$F$6,1)+1)</f>
        <v>77</v>
      </c>
      <c r="AB1847">
        <f t="shared" si="579"/>
        <v>1839</v>
      </c>
      <c r="AC1847">
        <f t="shared" si="575"/>
        <v>1754406</v>
      </c>
      <c r="AD1847">
        <f t="shared" si="570"/>
        <v>1</v>
      </c>
      <c r="AE1847">
        <f t="shared" si="571"/>
        <v>8</v>
      </c>
      <c r="AF1847">
        <f>INDEX(Testing!$K$17:$K$23,FLOOR(('Frame Table'!AC1847-($E$6*AE1847)-($E$6*60*AD1847))/'Frame Table'!$F$6,1)+1)</f>
        <v>61</v>
      </c>
      <c r="AG1847">
        <f t="shared" si="583"/>
        <v>53</v>
      </c>
      <c r="AH1847">
        <f>INDEX(Testing!$N$17:$N$23,FLOOR(('Frame Table'!AC1847-($E$6*AE1847)-($E$6*60*AD1847))/'Frame Table'!$F$6,1)+1)</f>
        <v>58</v>
      </c>
    </row>
    <row r="1848" spans="1:34" x14ac:dyDescent="0.25">
      <c r="A1848">
        <f t="shared" si="576"/>
        <v>1840</v>
      </c>
      <c r="B1848">
        <f t="shared" si="572"/>
        <v>2342320</v>
      </c>
      <c r="C1848">
        <f t="shared" si="564"/>
        <v>1</v>
      </c>
      <c r="D1848">
        <f t="shared" si="565"/>
        <v>31</v>
      </c>
      <c r="E1848">
        <f>INDEX(Testing!$K$17:$K$23,FLOOR(('Frame Table'!B1848-($E$6*D1848)-($E$6*60*C1848))/'Frame Table'!$F$6,1)+1)</f>
        <v>61</v>
      </c>
      <c r="F1848">
        <f t="shared" si="580"/>
        <v>49</v>
      </c>
      <c r="G1848">
        <f>INDEX(Testing!$N$17:$N$23,FLOOR(('Frame Table'!B1848-($E$6*D1848)-($E$6*60*C1848))/'Frame Table'!$F$6,1)+1)</f>
        <v>58</v>
      </c>
      <c r="J1848">
        <f t="shared" si="577"/>
        <v>1840</v>
      </c>
      <c r="K1848">
        <f t="shared" si="573"/>
        <v>2007440</v>
      </c>
      <c r="L1848">
        <f t="shared" si="566"/>
        <v>1</v>
      </c>
      <c r="M1848">
        <f t="shared" si="567"/>
        <v>18</v>
      </c>
      <c r="N1848">
        <f>INDEX(Testing!$K$17:$K$23,FLOOR(('Frame Table'!K1848-($E$6*M1848)-($E$6*60*L1848))/'Frame Table'!$F$6,1)+1)</f>
        <v>48</v>
      </c>
      <c r="O1848">
        <f t="shared" si="581"/>
        <v>41</v>
      </c>
      <c r="P1848">
        <f>INDEX(Testing!$N$17:$N$23,FLOOR(('Frame Table'!K1848-($E$6*M1848)-($E$6*60*L1848))/'Frame Table'!$F$6,1)+1)</f>
        <v>38</v>
      </c>
      <c r="S1848">
        <f t="shared" si="578"/>
        <v>1840</v>
      </c>
      <c r="T1848">
        <f t="shared" si="574"/>
        <v>2811520</v>
      </c>
      <c r="U1848">
        <f t="shared" si="568"/>
        <v>1</v>
      </c>
      <c r="V1848">
        <f t="shared" si="569"/>
        <v>49</v>
      </c>
      <c r="W1848">
        <f>INDEX(Testing!$K$17:$K$23,FLOOR(('Frame Table'!T1848-($E$6*V1848)-($E$6*60*U1848))/'Frame Table'!$F$6,1)+1)</f>
        <v>97</v>
      </c>
      <c r="X1848">
        <f t="shared" si="582"/>
        <v>82</v>
      </c>
      <c r="Y1848">
        <f>INDEX(Testing!$N$17:$N$23,FLOOR(('Frame Table'!T1848-($E$6*V1848)-($E$6*60*U1848))/'Frame Table'!$F$6,1)+1)</f>
        <v>96</v>
      </c>
      <c r="AB1848">
        <f t="shared" si="579"/>
        <v>1840</v>
      </c>
      <c r="AC1848">
        <f t="shared" si="575"/>
        <v>1755360</v>
      </c>
      <c r="AD1848">
        <f t="shared" si="570"/>
        <v>1</v>
      </c>
      <c r="AE1848">
        <f t="shared" si="571"/>
        <v>8</v>
      </c>
      <c r="AF1848">
        <f>INDEX(Testing!$K$17:$K$23,FLOOR(('Frame Table'!AC1848-($E$6*AE1848)-($E$6*60*AD1848))/'Frame Table'!$F$6,1)+1)</f>
        <v>61</v>
      </c>
      <c r="AG1848">
        <f t="shared" si="583"/>
        <v>56</v>
      </c>
      <c r="AH1848">
        <f>INDEX(Testing!$N$17:$N$23,FLOOR(('Frame Table'!AC1848-($E$6*AE1848)-($E$6*60*AD1848))/'Frame Table'!$F$6,1)+1)</f>
        <v>58</v>
      </c>
    </row>
    <row r="1849" spans="1:34" x14ac:dyDescent="0.25">
      <c r="A1849">
        <f t="shared" si="576"/>
        <v>1841</v>
      </c>
      <c r="B1849">
        <f t="shared" si="572"/>
        <v>2343593</v>
      </c>
      <c r="C1849">
        <f t="shared" si="564"/>
        <v>1</v>
      </c>
      <c r="D1849">
        <f t="shared" si="565"/>
        <v>31</v>
      </c>
      <c r="E1849">
        <f>INDEX(Testing!$K$17:$K$23,FLOOR(('Frame Table'!B1849-($E$6*D1849)-($E$6*60*C1849))/'Frame Table'!$F$6,1)+1)</f>
        <v>61</v>
      </c>
      <c r="F1849">
        <f t="shared" si="580"/>
        <v>54</v>
      </c>
      <c r="G1849">
        <f>INDEX(Testing!$N$17:$N$23,FLOOR(('Frame Table'!B1849-($E$6*D1849)-($E$6*60*C1849))/'Frame Table'!$F$6,1)+1)</f>
        <v>58</v>
      </c>
      <c r="J1849">
        <f t="shared" si="577"/>
        <v>1841</v>
      </c>
      <c r="K1849">
        <f t="shared" si="573"/>
        <v>2008531</v>
      </c>
      <c r="L1849">
        <f t="shared" si="566"/>
        <v>1</v>
      </c>
      <c r="M1849">
        <f t="shared" si="567"/>
        <v>18</v>
      </c>
      <c r="N1849">
        <f>INDEX(Testing!$K$17:$K$23,FLOOR(('Frame Table'!K1849-($E$6*M1849)-($E$6*60*L1849))/'Frame Table'!$F$6,1)+1)</f>
        <v>48</v>
      </c>
      <c r="O1849">
        <f t="shared" si="581"/>
        <v>45</v>
      </c>
      <c r="P1849">
        <f>INDEX(Testing!$N$17:$N$23,FLOOR(('Frame Table'!K1849-($E$6*M1849)-($E$6*60*L1849))/'Frame Table'!$F$6,1)+1)</f>
        <v>38</v>
      </c>
      <c r="S1849">
        <f t="shared" si="578"/>
        <v>1841</v>
      </c>
      <c r="T1849">
        <f t="shared" si="574"/>
        <v>2813048</v>
      </c>
      <c r="U1849">
        <f t="shared" si="568"/>
        <v>1</v>
      </c>
      <c r="V1849">
        <f t="shared" si="569"/>
        <v>49</v>
      </c>
      <c r="W1849">
        <f>INDEX(Testing!$K$17:$K$23,FLOOR(('Frame Table'!T1849-($E$6*V1849)-($E$6*60*U1849))/'Frame Table'!$F$6,1)+1)</f>
        <v>97</v>
      </c>
      <c r="X1849">
        <f t="shared" si="582"/>
        <v>88</v>
      </c>
      <c r="Y1849">
        <f>INDEX(Testing!$N$17:$N$23,FLOOR(('Frame Table'!T1849-($E$6*V1849)-($E$6*60*U1849))/'Frame Table'!$F$6,1)+1)</f>
        <v>96</v>
      </c>
      <c r="AB1849">
        <f t="shared" si="579"/>
        <v>1841</v>
      </c>
      <c r="AC1849">
        <f t="shared" si="575"/>
        <v>1756314</v>
      </c>
      <c r="AD1849">
        <f t="shared" si="570"/>
        <v>1</v>
      </c>
      <c r="AE1849">
        <f t="shared" si="571"/>
        <v>8</v>
      </c>
      <c r="AF1849">
        <f>INDEX(Testing!$K$17:$K$23,FLOOR(('Frame Table'!AC1849-($E$6*AE1849)-($E$6*60*AD1849))/'Frame Table'!$F$6,1)+1)</f>
        <v>61</v>
      </c>
      <c r="AG1849">
        <f t="shared" si="583"/>
        <v>60</v>
      </c>
      <c r="AH1849">
        <f>INDEX(Testing!$N$17:$N$23,FLOOR(('Frame Table'!AC1849-($E$6*AE1849)-($E$6*60*AD1849))/'Frame Table'!$F$6,1)+1)</f>
        <v>58</v>
      </c>
    </row>
    <row r="1850" spans="1:34" x14ac:dyDescent="0.25">
      <c r="A1850">
        <f t="shared" si="576"/>
        <v>1842</v>
      </c>
      <c r="B1850">
        <f t="shared" si="572"/>
        <v>2344866</v>
      </c>
      <c r="C1850">
        <f t="shared" si="564"/>
        <v>1</v>
      </c>
      <c r="D1850">
        <f t="shared" si="565"/>
        <v>31</v>
      </c>
      <c r="E1850">
        <f>INDEX(Testing!$K$17:$K$23,FLOOR(('Frame Table'!B1850-($E$6*D1850)-($E$6*60*C1850))/'Frame Table'!$F$6,1)+1)</f>
        <v>61</v>
      </c>
      <c r="F1850">
        <f t="shared" si="580"/>
        <v>59</v>
      </c>
      <c r="G1850">
        <f>INDEX(Testing!$N$17:$N$23,FLOOR(('Frame Table'!B1850-($E$6*D1850)-($E$6*60*C1850))/'Frame Table'!$F$6,1)+1)</f>
        <v>58</v>
      </c>
      <c r="J1850">
        <f t="shared" si="577"/>
        <v>1842</v>
      </c>
      <c r="K1850">
        <f t="shared" si="573"/>
        <v>2009622</v>
      </c>
      <c r="L1850">
        <f t="shared" si="566"/>
        <v>1</v>
      </c>
      <c r="M1850">
        <f t="shared" si="567"/>
        <v>18</v>
      </c>
      <c r="N1850">
        <f>INDEX(Testing!$K$17:$K$23,FLOOR(('Frame Table'!K1850-($E$6*M1850)-($E$6*60*L1850))/'Frame Table'!$F$6,1)+1)</f>
        <v>61</v>
      </c>
      <c r="O1850">
        <f t="shared" si="581"/>
        <v>50</v>
      </c>
      <c r="P1850">
        <f>INDEX(Testing!$N$17:$N$23,FLOOR(('Frame Table'!K1850-($E$6*M1850)-($E$6*60*L1850))/'Frame Table'!$F$6,1)+1)</f>
        <v>58</v>
      </c>
      <c r="S1850">
        <f t="shared" si="578"/>
        <v>1842</v>
      </c>
      <c r="T1850">
        <f t="shared" si="574"/>
        <v>2814576</v>
      </c>
      <c r="U1850">
        <f t="shared" si="568"/>
        <v>1</v>
      </c>
      <c r="V1850">
        <f t="shared" si="569"/>
        <v>49</v>
      </c>
      <c r="W1850">
        <f>INDEX(Testing!$K$17:$K$23,FLOOR(('Frame Table'!T1850-($E$6*V1850)-($E$6*60*U1850))/'Frame Table'!$F$6,1)+1)</f>
        <v>97</v>
      </c>
      <c r="X1850">
        <f t="shared" si="582"/>
        <v>94</v>
      </c>
      <c r="Y1850">
        <f>INDEX(Testing!$N$17:$N$23,FLOOR(('Frame Table'!T1850-($E$6*V1850)-($E$6*60*U1850))/'Frame Table'!$F$6,1)+1)</f>
        <v>96</v>
      </c>
      <c r="AB1850">
        <f t="shared" si="579"/>
        <v>1842</v>
      </c>
      <c r="AC1850">
        <f t="shared" si="575"/>
        <v>1757268</v>
      </c>
      <c r="AD1850">
        <f t="shared" si="570"/>
        <v>1</v>
      </c>
      <c r="AE1850">
        <f t="shared" si="571"/>
        <v>8</v>
      </c>
      <c r="AF1850">
        <f>INDEX(Testing!$K$17:$K$23,FLOOR(('Frame Table'!AC1850-($E$6*AE1850)-($E$6*60*AD1850))/'Frame Table'!$F$6,1)+1)</f>
        <v>82</v>
      </c>
      <c r="AG1850">
        <f t="shared" si="583"/>
        <v>64</v>
      </c>
      <c r="AH1850">
        <f>INDEX(Testing!$N$17:$N$23,FLOOR(('Frame Table'!AC1850-($E$6*AE1850)-($E$6*60*AD1850))/'Frame Table'!$F$6,1)+1)</f>
        <v>77</v>
      </c>
    </row>
    <row r="1851" spans="1:34" x14ac:dyDescent="0.25">
      <c r="A1851">
        <f t="shared" si="576"/>
        <v>1843</v>
      </c>
      <c r="B1851">
        <f t="shared" si="572"/>
        <v>2346139</v>
      </c>
      <c r="C1851">
        <f t="shared" si="564"/>
        <v>1</v>
      </c>
      <c r="D1851">
        <f t="shared" si="565"/>
        <v>31</v>
      </c>
      <c r="E1851">
        <f>INDEX(Testing!$K$17:$K$23,FLOOR(('Frame Table'!B1851-($E$6*D1851)-($E$6*60*C1851))/'Frame Table'!$F$6,1)+1)</f>
        <v>82</v>
      </c>
      <c r="F1851">
        <f t="shared" si="580"/>
        <v>64</v>
      </c>
      <c r="G1851">
        <f>INDEX(Testing!$N$17:$N$23,FLOOR(('Frame Table'!B1851-($E$6*D1851)-($E$6*60*C1851))/'Frame Table'!$F$6,1)+1)</f>
        <v>77</v>
      </c>
      <c r="J1851">
        <f t="shared" si="577"/>
        <v>1843</v>
      </c>
      <c r="K1851">
        <f t="shared" si="573"/>
        <v>2010713</v>
      </c>
      <c r="L1851">
        <f t="shared" si="566"/>
        <v>1</v>
      </c>
      <c r="M1851">
        <f t="shared" si="567"/>
        <v>18</v>
      </c>
      <c r="N1851">
        <f>INDEX(Testing!$K$17:$K$23,FLOOR(('Frame Table'!K1851-($E$6*M1851)-($E$6*60*L1851))/'Frame Table'!$F$6,1)+1)</f>
        <v>61</v>
      </c>
      <c r="O1851">
        <f t="shared" si="581"/>
        <v>54</v>
      </c>
      <c r="P1851">
        <f>INDEX(Testing!$N$17:$N$23,FLOOR(('Frame Table'!K1851-($E$6*M1851)-($E$6*60*L1851))/'Frame Table'!$F$6,1)+1)</f>
        <v>58</v>
      </c>
      <c r="S1851">
        <f t="shared" si="578"/>
        <v>1843</v>
      </c>
      <c r="T1851">
        <f t="shared" si="574"/>
        <v>2816104</v>
      </c>
      <c r="U1851">
        <f t="shared" si="568"/>
        <v>1</v>
      </c>
      <c r="V1851">
        <f t="shared" si="569"/>
        <v>50</v>
      </c>
      <c r="W1851">
        <f>INDEX(Testing!$K$17:$K$23,FLOOR(('Frame Table'!T1851-($E$6*V1851)-($E$6*60*U1851))/'Frame Table'!$F$6,1)+1)</f>
        <v>0</v>
      </c>
      <c r="X1851">
        <f t="shared" si="582"/>
        <v>0</v>
      </c>
      <c r="Y1851">
        <f>INDEX(Testing!$N$17:$N$23,FLOOR(('Frame Table'!T1851-($E$6*V1851)-($E$6*60*U1851))/'Frame Table'!$F$6,1)+1)</f>
        <v>0</v>
      </c>
      <c r="AB1851">
        <f t="shared" si="579"/>
        <v>1843</v>
      </c>
      <c r="AC1851">
        <f t="shared" si="575"/>
        <v>1758222</v>
      </c>
      <c r="AD1851">
        <f t="shared" si="570"/>
        <v>1</v>
      </c>
      <c r="AE1851">
        <f t="shared" si="571"/>
        <v>8</v>
      </c>
      <c r="AF1851">
        <f>INDEX(Testing!$K$17:$K$23,FLOOR(('Frame Table'!AC1851-($E$6*AE1851)-($E$6*60*AD1851))/'Frame Table'!$F$6,1)+1)</f>
        <v>82</v>
      </c>
      <c r="AG1851">
        <f t="shared" si="583"/>
        <v>68</v>
      </c>
      <c r="AH1851">
        <f>INDEX(Testing!$N$17:$N$23,FLOOR(('Frame Table'!AC1851-($E$6*AE1851)-($E$6*60*AD1851))/'Frame Table'!$F$6,1)+1)</f>
        <v>77</v>
      </c>
    </row>
    <row r="1852" spans="1:34" x14ac:dyDescent="0.25">
      <c r="A1852">
        <f t="shared" si="576"/>
        <v>1844</v>
      </c>
      <c r="B1852">
        <f t="shared" si="572"/>
        <v>2347412</v>
      </c>
      <c r="C1852">
        <f t="shared" si="564"/>
        <v>1</v>
      </c>
      <c r="D1852">
        <f t="shared" si="565"/>
        <v>31</v>
      </c>
      <c r="E1852">
        <f>INDEX(Testing!$K$17:$K$23,FLOOR(('Frame Table'!B1852-($E$6*D1852)-($E$6*60*C1852))/'Frame Table'!$F$6,1)+1)</f>
        <v>82</v>
      </c>
      <c r="F1852">
        <f t="shared" si="580"/>
        <v>69</v>
      </c>
      <c r="G1852">
        <f>INDEX(Testing!$N$17:$N$23,FLOOR(('Frame Table'!B1852-($E$6*D1852)-($E$6*60*C1852))/'Frame Table'!$F$6,1)+1)</f>
        <v>77</v>
      </c>
      <c r="J1852">
        <f t="shared" si="577"/>
        <v>1844</v>
      </c>
      <c r="K1852">
        <f t="shared" si="573"/>
        <v>2011804</v>
      </c>
      <c r="L1852">
        <f t="shared" si="566"/>
        <v>1</v>
      </c>
      <c r="M1852">
        <f t="shared" si="567"/>
        <v>18</v>
      </c>
      <c r="N1852">
        <f>INDEX(Testing!$K$17:$K$23,FLOOR(('Frame Table'!K1852-($E$6*M1852)-($E$6*60*L1852))/'Frame Table'!$F$6,1)+1)</f>
        <v>61</v>
      </c>
      <c r="O1852">
        <f t="shared" si="581"/>
        <v>58</v>
      </c>
      <c r="P1852">
        <f>INDEX(Testing!$N$17:$N$23,FLOOR(('Frame Table'!K1852-($E$6*M1852)-($E$6*60*L1852))/'Frame Table'!$F$6,1)+1)</f>
        <v>58</v>
      </c>
      <c r="S1852">
        <f t="shared" si="578"/>
        <v>1844</v>
      </c>
      <c r="T1852">
        <f t="shared" si="574"/>
        <v>2817632</v>
      </c>
      <c r="U1852">
        <f t="shared" si="568"/>
        <v>1</v>
      </c>
      <c r="V1852">
        <f t="shared" si="569"/>
        <v>50</v>
      </c>
      <c r="W1852">
        <f>INDEX(Testing!$K$17:$K$23,FLOOR(('Frame Table'!T1852-($E$6*V1852)-($E$6*60*U1852))/'Frame Table'!$F$6,1)+1)</f>
        <v>0</v>
      </c>
      <c r="X1852">
        <f t="shared" si="582"/>
        <v>6</v>
      </c>
      <c r="Y1852">
        <f>INDEX(Testing!$N$17:$N$23,FLOOR(('Frame Table'!T1852-($E$6*V1852)-($E$6*60*U1852))/'Frame Table'!$F$6,1)+1)</f>
        <v>0</v>
      </c>
      <c r="AB1852">
        <f t="shared" si="579"/>
        <v>1844</v>
      </c>
      <c r="AC1852">
        <f t="shared" si="575"/>
        <v>1759176</v>
      </c>
      <c r="AD1852">
        <f t="shared" si="570"/>
        <v>1</v>
      </c>
      <c r="AE1852">
        <f t="shared" si="571"/>
        <v>8</v>
      </c>
      <c r="AF1852">
        <f>INDEX(Testing!$K$17:$K$23,FLOOR(('Frame Table'!AC1852-($E$6*AE1852)-($E$6*60*AD1852))/'Frame Table'!$F$6,1)+1)</f>
        <v>82</v>
      </c>
      <c r="AG1852">
        <f t="shared" si="583"/>
        <v>71</v>
      </c>
      <c r="AH1852">
        <f>INDEX(Testing!$N$17:$N$23,FLOOR(('Frame Table'!AC1852-($E$6*AE1852)-($E$6*60*AD1852))/'Frame Table'!$F$6,1)+1)</f>
        <v>77</v>
      </c>
    </row>
    <row r="1853" spans="1:34" x14ac:dyDescent="0.25">
      <c r="A1853">
        <f t="shared" si="576"/>
        <v>1845</v>
      </c>
      <c r="B1853">
        <f t="shared" si="572"/>
        <v>2348685</v>
      </c>
      <c r="C1853">
        <f t="shared" si="564"/>
        <v>1</v>
      </c>
      <c r="D1853">
        <f t="shared" si="565"/>
        <v>31</v>
      </c>
      <c r="E1853">
        <f>INDEX(Testing!$K$17:$K$23,FLOOR(('Frame Table'!B1853-($E$6*D1853)-($E$6*60*C1853))/'Frame Table'!$F$6,1)+1)</f>
        <v>82</v>
      </c>
      <c r="F1853">
        <f t="shared" si="580"/>
        <v>74</v>
      </c>
      <c r="G1853">
        <f>INDEX(Testing!$N$17:$N$23,FLOOR(('Frame Table'!B1853-($E$6*D1853)-($E$6*60*C1853))/'Frame Table'!$F$6,1)+1)</f>
        <v>77</v>
      </c>
      <c r="J1853">
        <f t="shared" si="577"/>
        <v>1845</v>
      </c>
      <c r="K1853">
        <f t="shared" si="573"/>
        <v>2012895</v>
      </c>
      <c r="L1853">
        <f t="shared" si="566"/>
        <v>1</v>
      </c>
      <c r="M1853">
        <f t="shared" si="567"/>
        <v>18</v>
      </c>
      <c r="N1853">
        <f>INDEX(Testing!$K$17:$K$23,FLOOR(('Frame Table'!K1853-($E$6*M1853)-($E$6*60*L1853))/'Frame Table'!$F$6,1)+1)</f>
        <v>61</v>
      </c>
      <c r="O1853">
        <f t="shared" si="581"/>
        <v>62</v>
      </c>
      <c r="P1853">
        <f>INDEX(Testing!$N$17:$N$23,FLOOR(('Frame Table'!K1853-($E$6*M1853)-($E$6*60*L1853))/'Frame Table'!$F$6,1)+1)</f>
        <v>58</v>
      </c>
      <c r="S1853">
        <f t="shared" si="578"/>
        <v>1845</v>
      </c>
      <c r="T1853">
        <f t="shared" si="574"/>
        <v>2819160</v>
      </c>
      <c r="U1853">
        <f t="shared" si="568"/>
        <v>1</v>
      </c>
      <c r="V1853">
        <f t="shared" si="569"/>
        <v>50</v>
      </c>
      <c r="W1853">
        <f>INDEX(Testing!$K$17:$K$23,FLOOR(('Frame Table'!T1853-($E$6*V1853)-($E$6*60*U1853))/'Frame Table'!$F$6,1)+1)</f>
        <v>0</v>
      </c>
      <c r="X1853">
        <f t="shared" si="582"/>
        <v>12</v>
      </c>
      <c r="Y1853">
        <f>INDEX(Testing!$N$17:$N$23,FLOOR(('Frame Table'!T1853-($E$6*V1853)-($E$6*60*U1853))/'Frame Table'!$F$6,1)+1)</f>
        <v>0</v>
      </c>
      <c r="AB1853">
        <f t="shared" si="579"/>
        <v>1845</v>
      </c>
      <c r="AC1853">
        <f t="shared" si="575"/>
        <v>1760130</v>
      </c>
      <c r="AD1853">
        <f t="shared" si="570"/>
        <v>1</v>
      </c>
      <c r="AE1853">
        <f t="shared" si="571"/>
        <v>8</v>
      </c>
      <c r="AF1853">
        <f>INDEX(Testing!$K$17:$K$23,FLOOR(('Frame Table'!AC1853-($E$6*AE1853)-($E$6*60*AD1853))/'Frame Table'!$F$6,1)+1)</f>
        <v>82</v>
      </c>
      <c r="AG1853">
        <f t="shared" si="583"/>
        <v>75</v>
      </c>
      <c r="AH1853">
        <f>INDEX(Testing!$N$17:$N$23,FLOOR(('Frame Table'!AC1853-($E$6*AE1853)-($E$6*60*AD1853))/'Frame Table'!$F$6,1)+1)</f>
        <v>77</v>
      </c>
    </row>
    <row r="1854" spans="1:34" x14ac:dyDescent="0.25">
      <c r="A1854">
        <f t="shared" si="576"/>
        <v>1846</v>
      </c>
      <c r="B1854">
        <f t="shared" si="572"/>
        <v>2349958</v>
      </c>
      <c r="C1854">
        <f t="shared" si="564"/>
        <v>1</v>
      </c>
      <c r="D1854">
        <f t="shared" si="565"/>
        <v>31</v>
      </c>
      <c r="E1854">
        <f>INDEX(Testing!$K$17:$K$23,FLOOR(('Frame Table'!B1854-($E$6*D1854)-($E$6*60*C1854))/'Frame Table'!$F$6,1)+1)</f>
        <v>82</v>
      </c>
      <c r="F1854">
        <f t="shared" si="580"/>
        <v>79</v>
      </c>
      <c r="G1854">
        <f>INDEX(Testing!$N$17:$N$23,FLOOR(('Frame Table'!B1854-($E$6*D1854)-($E$6*60*C1854))/'Frame Table'!$F$6,1)+1)</f>
        <v>77</v>
      </c>
      <c r="J1854">
        <f t="shared" si="577"/>
        <v>1846</v>
      </c>
      <c r="K1854">
        <f t="shared" si="573"/>
        <v>2013986</v>
      </c>
      <c r="L1854">
        <f t="shared" si="566"/>
        <v>1</v>
      </c>
      <c r="M1854">
        <f t="shared" si="567"/>
        <v>18</v>
      </c>
      <c r="N1854">
        <f>INDEX(Testing!$K$17:$K$23,FLOOR(('Frame Table'!K1854-($E$6*M1854)-($E$6*60*L1854))/'Frame Table'!$F$6,1)+1)</f>
        <v>82</v>
      </c>
      <c r="O1854">
        <f t="shared" si="581"/>
        <v>67</v>
      </c>
      <c r="P1854">
        <f>INDEX(Testing!$N$17:$N$23,FLOOR(('Frame Table'!K1854-($E$6*M1854)-($E$6*60*L1854))/'Frame Table'!$F$6,1)+1)</f>
        <v>77</v>
      </c>
      <c r="S1854">
        <f t="shared" si="578"/>
        <v>1846</v>
      </c>
      <c r="T1854">
        <f t="shared" si="574"/>
        <v>2820688</v>
      </c>
      <c r="U1854">
        <f t="shared" si="568"/>
        <v>1</v>
      </c>
      <c r="V1854">
        <f t="shared" si="569"/>
        <v>50</v>
      </c>
      <c r="W1854">
        <f>INDEX(Testing!$K$17:$K$23,FLOOR(('Frame Table'!T1854-($E$6*V1854)-($E$6*60*U1854))/'Frame Table'!$F$6,1)+1)</f>
        <v>25</v>
      </c>
      <c r="X1854">
        <f t="shared" si="582"/>
        <v>18</v>
      </c>
      <c r="Y1854">
        <f>INDEX(Testing!$N$17:$N$23,FLOOR(('Frame Table'!T1854-($E$6*V1854)-($E$6*60*U1854))/'Frame Table'!$F$6,1)+1)</f>
        <v>19</v>
      </c>
      <c r="AB1854">
        <f t="shared" si="579"/>
        <v>1846</v>
      </c>
      <c r="AC1854">
        <f t="shared" si="575"/>
        <v>1761084</v>
      </c>
      <c r="AD1854">
        <f t="shared" si="570"/>
        <v>1</v>
      </c>
      <c r="AE1854">
        <f t="shared" si="571"/>
        <v>8</v>
      </c>
      <c r="AF1854">
        <f>INDEX(Testing!$K$17:$K$23,FLOOR(('Frame Table'!AC1854-($E$6*AE1854)-($E$6*60*AD1854))/'Frame Table'!$F$6,1)+1)</f>
        <v>82</v>
      </c>
      <c r="AG1854">
        <f t="shared" si="583"/>
        <v>79</v>
      </c>
      <c r="AH1854">
        <f>INDEX(Testing!$N$17:$N$23,FLOOR(('Frame Table'!AC1854-($E$6*AE1854)-($E$6*60*AD1854))/'Frame Table'!$F$6,1)+1)</f>
        <v>77</v>
      </c>
    </row>
    <row r="1855" spans="1:34" x14ac:dyDescent="0.25">
      <c r="A1855">
        <f t="shared" si="576"/>
        <v>1847</v>
      </c>
      <c r="B1855">
        <f t="shared" si="572"/>
        <v>2351231</v>
      </c>
      <c r="C1855">
        <f t="shared" si="564"/>
        <v>1</v>
      </c>
      <c r="D1855">
        <f t="shared" si="565"/>
        <v>31</v>
      </c>
      <c r="E1855">
        <f>INDEX(Testing!$K$17:$K$23,FLOOR(('Frame Table'!B1855-($E$6*D1855)-($E$6*60*C1855))/'Frame Table'!$F$6,1)+1)</f>
        <v>97</v>
      </c>
      <c r="F1855">
        <f t="shared" si="580"/>
        <v>84</v>
      </c>
      <c r="G1855">
        <f>INDEX(Testing!$N$17:$N$23,FLOOR(('Frame Table'!B1855-($E$6*D1855)-($E$6*60*C1855))/'Frame Table'!$F$6,1)+1)</f>
        <v>96</v>
      </c>
      <c r="J1855">
        <f t="shared" si="577"/>
        <v>1847</v>
      </c>
      <c r="K1855">
        <f t="shared" si="573"/>
        <v>2015077</v>
      </c>
      <c r="L1855">
        <f t="shared" si="566"/>
        <v>1</v>
      </c>
      <c r="M1855">
        <f t="shared" si="567"/>
        <v>18</v>
      </c>
      <c r="N1855">
        <f>INDEX(Testing!$K$17:$K$23,FLOOR(('Frame Table'!K1855-($E$6*M1855)-($E$6*60*L1855))/'Frame Table'!$F$6,1)+1)</f>
        <v>82</v>
      </c>
      <c r="O1855">
        <f t="shared" si="581"/>
        <v>71</v>
      </c>
      <c r="P1855">
        <f>INDEX(Testing!$N$17:$N$23,FLOOR(('Frame Table'!K1855-($E$6*M1855)-($E$6*60*L1855))/'Frame Table'!$F$6,1)+1)</f>
        <v>77</v>
      </c>
      <c r="S1855">
        <f t="shared" si="578"/>
        <v>1847</v>
      </c>
      <c r="T1855">
        <f t="shared" si="574"/>
        <v>2822216</v>
      </c>
      <c r="U1855">
        <f t="shared" si="568"/>
        <v>1</v>
      </c>
      <c r="V1855">
        <f t="shared" si="569"/>
        <v>50</v>
      </c>
      <c r="W1855">
        <f>INDEX(Testing!$K$17:$K$23,FLOOR(('Frame Table'!T1855-($E$6*V1855)-($E$6*60*U1855))/'Frame Table'!$F$6,1)+1)</f>
        <v>25</v>
      </c>
      <c r="X1855">
        <f t="shared" si="582"/>
        <v>24</v>
      </c>
      <c r="Y1855">
        <f>INDEX(Testing!$N$17:$N$23,FLOOR(('Frame Table'!T1855-($E$6*V1855)-($E$6*60*U1855))/'Frame Table'!$F$6,1)+1)</f>
        <v>19</v>
      </c>
      <c r="AB1855">
        <f t="shared" si="579"/>
        <v>1847</v>
      </c>
      <c r="AC1855">
        <f t="shared" si="575"/>
        <v>1762038</v>
      </c>
      <c r="AD1855">
        <f t="shared" si="570"/>
        <v>1</v>
      </c>
      <c r="AE1855">
        <f t="shared" si="571"/>
        <v>8</v>
      </c>
      <c r="AF1855">
        <f>INDEX(Testing!$K$17:$K$23,FLOOR(('Frame Table'!AC1855-($E$6*AE1855)-($E$6*60*AD1855))/'Frame Table'!$F$6,1)+1)</f>
        <v>97</v>
      </c>
      <c r="AG1855">
        <f t="shared" si="583"/>
        <v>82</v>
      </c>
      <c r="AH1855">
        <f>INDEX(Testing!$N$17:$N$23,FLOOR(('Frame Table'!AC1855-($E$6*AE1855)-($E$6*60*AD1855))/'Frame Table'!$F$6,1)+1)</f>
        <v>96</v>
      </c>
    </row>
    <row r="1856" spans="1:34" x14ac:dyDescent="0.25">
      <c r="A1856">
        <f t="shared" si="576"/>
        <v>1848</v>
      </c>
      <c r="B1856">
        <f t="shared" si="572"/>
        <v>2352504</v>
      </c>
      <c r="C1856">
        <f t="shared" si="564"/>
        <v>1</v>
      </c>
      <c r="D1856">
        <f t="shared" si="565"/>
        <v>31</v>
      </c>
      <c r="E1856">
        <f>INDEX(Testing!$K$17:$K$23,FLOOR(('Frame Table'!B1856-($E$6*D1856)-($E$6*60*C1856))/'Frame Table'!$F$6,1)+1)</f>
        <v>97</v>
      </c>
      <c r="F1856">
        <f t="shared" si="580"/>
        <v>89</v>
      </c>
      <c r="G1856">
        <f>INDEX(Testing!$N$17:$N$23,FLOOR(('Frame Table'!B1856-($E$6*D1856)-($E$6*60*C1856))/'Frame Table'!$F$6,1)+1)</f>
        <v>96</v>
      </c>
      <c r="J1856">
        <f t="shared" si="577"/>
        <v>1848</v>
      </c>
      <c r="K1856">
        <f t="shared" si="573"/>
        <v>2016168</v>
      </c>
      <c r="L1856">
        <f t="shared" si="566"/>
        <v>1</v>
      </c>
      <c r="M1856">
        <f t="shared" si="567"/>
        <v>18</v>
      </c>
      <c r="N1856">
        <f>INDEX(Testing!$K$17:$K$23,FLOOR(('Frame Table'!K1856-($E$6*M1856)-($E$6*60*L1856))/'Frame Table'!$F$6,1)+1)</f>
        <v>82</v>
      </c>
      <c r="O1856">
        <f t="shared" si="581"/>
        <v>75</v>
      </c>
      <c r="P1856">
        <f>INDEX(Testing!$N$17:$N$23,FLOOR(('Frame Table'!K1856-($E$6*M1856)-($E$6*60*L1856))/'Frame Table'!$F$6,1)+1)</f>
        <v>77</v>
      </c>
      <c r="S1856">
        <f t="shared" si="578"/>
        <v>1848</v>
      </c>
      <c r="T1856">
        <f t="shared" si="574"/>
        <v>2823744</v>
      </c>
      <c r="U1856">
        <f t="shared" si="568"/>
        <v>1</v>
      </c>
      <c r="V1856">
        <f t="shared" si="569"/>
        <v>50</v>
      </c>
      <c r="W1856">
        <f>INDEX(Testing!$K$17:$K$23,FLOOR(('Frame Table'!T1856-($E$6*V1856)-($E$6*60*U1856))/'Frame Table'!$F$6,1)+1)</f>
        <v>25</v>
      </c>
      <c r="X1856">
        <f t="shared" si="582"/>
        <v>30</v>
      </c>
      <c r="Y1856">
        <f>INDEX(Testing!$N$17:$N$23,FLOOR(('Frame Table'!T1856-($E$6*V1856)-($E$6*60*U1856))/'Frame Table'!$F$6,1)+1)</f>
        <v>19</v>
      </c>
      <c r="AB1856">
        <f t="shared" si="579"/>
        <v>1848</v>
      </c>
      <c r="AC1856">
        <f t="shared" si="575"/>
        <v>1762992</v>
      </c>
      <c r="AD1856">
        <f t="shared" si="570"/>
        <v>1</v>
      </c>
      <c r="AE1856">
        <f t="shared" si="571"/>
        <v>8</v>
      </c>
      <c r="AF1856">
        <f>INDEX(Testing!$K$17:$K$23,FLOOR(('Frame Table'!AC1856-($E$6*AE1856)-($E$6*60*AD1856))/'Frame Table'!$F$6,1)+1)</f>
        <v>97</v>
      </c>
      <c r="AG1856">
        <f t="shared" si="583"/>
        <v>86</v>
      </c>
      <c r="AH1856">
        <f>INDEX(Testing!$N$17:$N$23,FLOOR(('Frame Table'!AC1856-($E$6*AE1856)-($E$6*60*AD1856))/'Frame Table'!$F$6,1)+1)</f>
        <v>96</v>
      </c>
    </row>
    <row r="1857" spans="1:34" x14ac:dyDescent="0.25">
      <c r="A1857">
        <f t="shared" si="576"/>
        <v>1849</v>
      </c>
      <c r="B1857">
        <f t="shared" si="572"/>
        <v>2353777</v>
      </c>
      <c r="C1857">
        <f t="shared" si="564"/>
        <v>1</v>
      </c>
      <c r="D1857">
        <f t="shared" si="565"/>
        <v>31</v>
      </c>
      <c r="E1857">
        <f>INDEX(Testing!$K$17:$K$23,FLOOR(('Frame Table'!B1857-($E$6*D1857)-($E$6*60*C1857))/'Frame Table'!$F$6,1)+1)</f>
        <v>97</v>
      </c>
      <c r="F1857">
        <f t="shared" si="580"/>
        <v>94</v>
      </c>
      <c r="G1857">
        <f>INDEX(Testing!$N$17:$N$23,FLOOR(('Frame Table'!B1857-($E$6*D1857)-($E$6*60*C1857))/'Frame Table'!$F$6,1)+1)</f>
        <v>96</v>
      </c>
      <c r="J1857">
        <f t="shared" si="577"/>
        <v>1849</v>
      </c>
      <c r="K1857">
        <f t="shared" si="573"/>
        <v>2017259</v>
      </c>
      <c r="L1857">
        <f t="shared" si="566"/>
        <v>1</v>
      </c>
      <c r="M1857">
        <f t="shared" si="567"/>
        <v>18</v>
      </c>
      <c r="N1857">
        <f>INDEX(Testing!$K$17:$K$23,FLOOR(('Frame Table'!K1857-($E$6*M1857)-($E$6*60*L1857))/'Frame Table'!$F$6,1)+1)</f>
        <v>82</v>
      </c>
      <c r="O1857">
        <f t="shared" si="581"/>
        <v>79</v>
      </c>
      <c r="P1857">
        <f>INDEX(Testing!$N$17:$N$23,FLOOR(('Frame Table'!K1857-($E$6*M1857)-($E$6*60*L1857))/'Frame Table'!$F$6,1)+1)</f>
        <v>77</v>
      </c>
      <c r="S1857">
        <f t="shared" si="578"/>
        <v>1849</v>
      </c>
      <c r="T1857">
        <f t="shared" si="574"/>
        <v>2825272</v>
      </c>
      <c r="U1857">
        <f t="shared" si="568"/>
        <v>1</v>
      </c>
      <c r="V1857">
        <f t="shared" si="569"/>
        <v>50</v>
      </c>
      <c r="W1857">
        <f>INDEX(Testing!$K$17:$K$23,FLOOR(('Frame Table'!T1857-($E$6*V1857)-($E$6*60*U1857))/'Frame Table'!$F$6,1)+1)</f>
        <v>48</v>
      </c>
      <c r="X1857">
        <f t="shared" si="582"/>
        <v>36</v>
      </c>
      <c r="Y1857">
        <f>INDEX(Testing!$N$17:$N$23,FLOOR(('Frame Table'!T1857-($E$6*V1857)-($E$6*60*U1857))/'Frame Table'!$F$6,1)+1)</f>
        <v>38</v>
      </c>
      <c r="AB1857">
        <f t="shared" si="579"/>
        <v>1849</v>
      </c>
      <c r="AC1857">
        <f t="shared" si="575"/>
        <v>1763946</v>
      </c>
      <c r="AD1857">
        <f t="shared" si="570"/>
        <v>1</v>
      </c>
      <c r="AE1857">
        <f t="shared" si="571"/>
        <v>8</v>
      </c>
      <c r="AF1857">
        <f>INDEX(Testing!$K$17:$K$23,FLOOR(('Frame Table'!AC1857-($E$6*AE1857)-($E$6*60*AD1857))/'Frame Table'!$F$6,1)+1)</f>
        <v>97</v>
      </c>
      <c r="AG1857">
        <f t="shared" si="583"/>
        <v>90</v>
      </c>
      <c r="AH1857">
        <f>INDEX(Testing!$N$17:$N$23,FLOOR(('Frame Table'!AC1857-($E$6*AE1857)-($E$6*60*AD1857))/'Frame Table'!$F$6,1)+1)</f>
        <v>96</v>
      </c>
    </row>
    <row r="1858" spans="1:34" x14ac:dyDescent="0.25">
      <c r="A1858">
        <f t="shared" si="576"/>
        <v>1850</v>
      </c>
      <c r="B1858">
        <f t="shared" si="572"/>
        <v>2355050</v>
      </c>
      <c r="C1858">
        <f t="shared" si="564"/>
        <v>1</v>
      </c>
      <c r="D1858">
        <f t="shared" si="565"/>
        <v>31</v>
      </c>
      <c r="E1858">
        <f>INDEX(Testing!$K$17:$K$23,FLOOR(('Frame Table'!B1858-($E$6*D1858)-($E$6*60*C1858))/'Frame Table'!$F$6,1)+1)</f>
        <v>99</v>
      </c>
      <c r="F1858">
        <f t="shared" si="580"/>
        <v>99</v>
      </c>
      <c r="G1858">
        <f>INDEX(Testing!$N$17:$N$23,FLOOR(('Frame Table'!B1858-($E$6*D1858)-($E$6*60*C1858))/'Frame Table'!$F$6,1)+1)</f>
        <v>99</v>
      </c>
      <c r="J1858">
        <f t="shared" si="577"/>
        <v>1850</v>
      </c>
      <c r="K1858">
        <f t="shared" si="573"/>
        <v>2018350</v>
      </c>
      <c r="L1858">
        <f t="shared" si="566"/>
        <v>1</v>
      </c>
      <c r="M1858">
        <f t="shared" si="567"/>
        <v>18</v>
      </c>
      <c r="N1858">
        <f>INDEX(Testing!$K$17:$K$23,FLOOR(('Frame Table'!K1858-($E$6*M1858)-($E$6*60*L1858))/'Frame Table'!$F$6,1)+1)</f>
        <v>97</v>
      </c>
      <c r="O1858">
        <f t="shared" si="581"/>
        <v>84</v>
      </c>
      <c r="P1858">
        <f>INDEX(Testing!$N$17:$N$23,FLOOR(('Frame Table'!K1858-($E$6*M1858)-($E$6*60*L1858))/'Frame Table'!$F$6,1)+1)</f>
        <v>96</v>
      </c>
      <c r="S1858">
        <f t="shared" si="578"/>
        <v>1850</v>
      </c>
      <c r="T1858">
        <f t="shared" si="574"/>
        <v>2826800</v>
      </c>
      <c r="U1858">
        <f t="shared" si="568"/>
        <v>1</v>
      </c>
      <c r="V1858">
        <f t="shared" si="569"/>
        <v>50</v>
      </c>
      <c r="W1858">
        <f>INDEX(Testing!$K$17:$K$23,FLOOR(('Frame Table'!T1858-($E$6*V1858)-($E$6*60*U1858))/'Frame Table'!$F$6,1)+1)</f>
        <v>48</v>
      </c>
      <c r="X1858">
        <f t="shared" si="582"/>
        <v>42</v>
      </c>
      <c r="Y1858">
        <f>INDEX(Testing!$N$17:$N$23,FLOOR(('Frame Table'!T1858-($E$6*V1858)-($E$6*60*U1858))/'Frame Table'!$F$6,1)+1)</f>
        <v>38</v>
      </c>
      <c r="AB1858">
        <f t="shared" si="579"/>
        <v>1850</v>
      </c>
      <c r="AC1858">
        <f t="shared" si="575"/>
        <v>1764900</v>
      </c>
      <c r="AD1858">
        <f t="shared" si="570"/>
        <v>1</v>
      </c>
      <c r="AE1858">
        <f t="shared" si="571"/>
        <v>8</v>
      </c>
      <c r="AF1858">
        <f>INDEX(Testing!$K$17:$K$23,FLOOR(('Frame Table'!AC1858-($E$6*AE1858)-($E$6*60*AD1858))/'Frame Table'!$F$6,1)+1)</f>
        <v>97</v>
      </c>
      <c r="AG1858">
        <f t="shared" si="583"/>
        <v>94</v>
      </c>
      <c r="AH1858">
        <f>INDEX(Testing!$N$17:$N$23,FLOOR(('Frame Table'!AC1858-($E$6*AE1858)-($E$6*60*AD1858))/'Frame Table'!$F$6,1)+1)</f>
        <v>96</v>
      </c>
    </row>
    <row r="1859" spans="1:34" x14ac:dyDescent="0.25">
      <c r="A1859">
        <f t="shared" si="576"/>
        <v>1851</v>
      </c>
      <c r="B1859">
        <f t="shared" si="572"/>
        <v>2356323</v>
      </c>
      <c r="C1859">
        <f t="shared" si="564"/>
        <v>1</v>
      </c>
      <c r="D1859">
        <f t="shared" si="565"/>
        <v>32</v>
      </c>
      <c r="E1859">
        <f>INDEX(Testing!$K$17:$K$23,FLOOR(('Frame Table'!B1859-($E$6*D1859)-($E$6*60*C1859))/'Frame Table'!$F$6,1)+1)</f>
        <v>0</v>
      </c>
      <c r="F1859">
        <f t="shared" si="580"/>
        <v>4</v>
      </c>
      <c r="G1859">
        <f>INDEX(Testing!$N$17:$N$23,FLOOR(('Frame Table'!B1859-($E$6*D1859)-($E$6*60*C1859))/'Frame Table'!$F$6,1)+1)</f>
        <v>0</v>
      </c>
      <c r="J1859">
        <f t="shared" si="577"/>
        <v>1851</v>
      </c>
      <c r="K1859">
        <f t="shared" si="573"/>
        <v>2019441</v>
      </c>
      <c r="L1859">
        <f t="shared" si="566"/>
        <v>1</v>
      </c>
      <c r="M1859">
        <f t="shared" si="567"/>
        <v>18</v>
      </c>
      <c r="N1859">
        <f>INDEX(Testing!$K$17:$K$23,FLOOR(('Frame Table'!K1859-($E$6*M1859)-($E$6*60*L1859))/'Frame Table'!$F$6,1)+1)</f>
        <v>97</v>
      </c>
      <c r="O1859">
        <f t="shared" si="581"/>
        <v>88</v>
      </c>
      <c r="P1859">
        <f>INDEX(Testing!$N$17:$N$23,FLOOR(('Frame Table'!K1859-($E$6*M1859)-($E$6*60*L1859))/'Frame Table'!$F$6,1)+1)</f>
        <v>96</v>
      </c>
      <c r="S1859">
        <f t="shared" si="578"/>
        <v>1851</v>
      </c>
      <c r="T1859">
        <f t="shared" si="574"/>
        <v>2828328</v>
      </c>
      <c r="U1859">
        <f t="shared" si="568"/>
        <v>1</v>
      </c>
      <c r="V1859">
        <f t="shared" si="569"/>
        <v>50</v>
      </c>
      <c r="W1859">
        <f>INDEX(Testing!$K$17:$K$23,FLOOR(('Frame Table'!T1859-($E$6*V1859)-($E$6*60*U1859))/'Frame Table'!$F$6,1)+1)</f>
        <v>61</v>
      </c>
      <c r="X1859">
        <f t="shared" si="582"/>
        <v>48</v>
      </c>
      <c r="Y1859">
        <f>INDEX(Testing!$N$17:$N$23,FLOOR(('Frame Table'!T1859-($E$6*V1859)-($E$6*60*U1859))/'Frame Table'!$F$6,1)+1)</f>
        <v>58</v>
      </c>
      <c r="AB1859">
        <f t="shared" si="579"/>
        <v>1851</v>
      </c>
      <c r="AC1859">
        <f t="shared" si="575"/>
        <v>1765854</v>
      </c>
      <c r="AD1859">
        <f t="shared" si="570"/>
        <v>1</v>
      </c>
      <c r="AE1859">
        <f t="shared" si="571"/>
        <v>8</v>
      </c>
      <c r="AF1859">
        <f>INDEX(Testing!$K$17:$K$23,FLOOR(('Frame Table'!AC1859-($E$6*AE1859)-($E$6*60*AD1859))/'Frame Table'!$F$6,1)+1)</f>
        <v>99</v>
      </c>
      <c r="AG1859">
        <f t="shared" si="583"/>
        <v>97</v>
      </c>
      <c r="AH1859">
        <f>INDEX(Testing!$N$17:$N$23,FLOOR(('Frame Table'!AC1859-($E$6*AE1859)-($E$6*60*AD1859))/'Frame Table'!$F$6,1)+1)</f>
        <v>99</v>
      </c>
    </row>
    <row r="1860" spans="1:34" x14ac:dyDescent="0.25">
      <c r="A1860">
        <f t="shared" si="576"/>
        <v>1852</v>
      </c>
      <c r="B1860">
        <f t="shared" si="572"/>
        <v>2357596</v>
      </c>
      <c r="C1860">
        <f t="shared" si="564"/>
        <v>1</v>
      </c>
      <c r="D1860">
        <f t="shared" si="565"/>
        <v>32</v>
      </c>
      <c r="E1860">
        <f>INDEX(Testing!$K$17:$K$23,FLOOR(('Frame Table'!B1860-($E$6*D1860)-($E$6*60*C1860))/'Frame Table'!$F$6,1)+1)</f>
        <v>0</v>
      </c>
      <c r="F1860">
        <f t="shared" si="580"/>
        <v>9</v>
      </c>
      <c r="G1860">
        <f>INDEX(Testing!$N$17:$N$23,FLOOR(('Frame Table'!B1860-($E$6*D1860)-($E$6*60*C1860))/'Frame Table'!$F$6,1)+1)</f>
        <v>0</v>
      </c>
      <c r="J1860">
        <f t="shared" si="577"/>
        <v>1852</v>
      </c>
      <c r="K1860">
        <f t="shared" si="573"/>
        <v>2020532</v>
      </c>
      <c r="L1860">
        <f t="shared" si="566"/>
        <v>1</v>
      </c>
      <c r="M1860">
        <f t="shared" si="567"/>
        <v>18</v>
      </c>
      <c r="N1860">
        <f>INDEX(Testing!$K$17:$K$23,FLOOR(('Frame Table'!K1860-($E$6*M1860)-($E$6*60*L1860))/'Frame Table'!$F$6,1)+1)</f>
        <v>97</v>
      </c>
      <c r="O1860">
        <f t="shared" si="581"/>
        <v>92</v>
      </c>
      <c r="P1860">
        <f>INDEX(Testing!$N$17:$N$23,FLOOR(('Frame Table'!K1860-($E$6*M1860)-($E$6*60*L1860))/'Frame Table'!$F$6,1)+1)</f>
        <v>96</v>
      </c>
      <c r="S1860">
        <f t="shared" si="578"/>
        <v>1852</v>
      </c>
      <c r="T1860">
        <f t="shared" si="574"/>
        <v>2829856</v>
      </c>
      <c r="U1860">
        <f t="shared" si="568"/>
        <v>1</v>
      </c>
      <c r="V1860">
        <f t="shared" si="569"/>
        <v>50</v>
      </c>
      <c r="W1860">
        <f>INDEX(Testing!$K$17:$K$23,FLOOR(('Frame Table'!T1860-($E$6*V1860)-($E$6*60*U1860))/'Frame Table'!$F$6,1)+1)</f>
        <v>61</v>
      </c>
      <c r="X1860">
        <f t="shared" si="582"/>
        <v>54</v>
      </c>
      <c r="Y1860">
        <f>INDEX(Testing!$N$17:$N$23,FLOOR(('Frame Table'!T1860-($E$6*V1860)-($E$6*60*U1860))/'Frame Table'!$F$6,1)+1)</f>
        <v>58</v>
      </c>
      <c r="AB1860">
        <f t="shared" si="579"/>
        <v>1852</v>
      </c>
      <c r="AC1860">
        <f t="shared" si="575"/>
        <v>1766808</v>
      </c>
      <c r="AD1860">
        <f t="shared" si="570"/>
        <v>1</v>
      </c>
      <c r="AE1860">
        <f t="shared" si="571"/>
        <v>9</v>
      </c>
      <c r="AF1860">
        <f>INDEX(Testing!$K$17:$K$23,FLOOR(('Frame Table'!AC1860-($E$6*AE1860)-($E$6*60*AD1860))/'Frame Table'!$F$6,1)+1)</f>
        <v>0</v>
      </c>
      <c r="AG1860">
        <f t="shared" si="583"/>
        <v>1</v>
      </c>
      <c r="AH1860">
        <f>INDEX(Testing!$N$17:$N$23,FLOOR(('Frame Table'!AC1860-($E$6*AE1860)-($E$6*60*AD1860))/'Frame Table'!$F$6,1)+1)</f>
        <v>0</v>
      </c>
    </row>
    <row r="1861" spans="1:34" x14ac:dyDescent="0.25">
      <c r="A1861">
        <f t="shared" si="576"/>
        <v>1853</v>
      </c>
      <c r="B1861">
        <f t="shared" si="572"/>
        <v>2358869</v>
      </c>
      <c r="C1861">
        <f t="shared" si="564"/>
        <v>1</v>
      </c>
      <c r="D1861">
        <f t="shared" si="565"/>
        <v>32</v>
      </c>
      <c r="E1861">
        <f>INDEX(Testing!$K$17:$K$23,FLOOR(('Frame Table'!B1861-($E$6*D1861)-($E$6*60*C1861))/'Frame Table'!$F$6,1)+1)</f>
        <v>0</v>
      </c>
      <c r="F1861">
        <f t="shared" si="580"/>
        <v>14</v>
      </c>
      <c r="G1861">
        <f>INDEX(Testing!$N$17:$N$23,FLOOR(('Frame Table'!B1861-($E$6*D1861)-($E$6*60*C1861))/'Frame Table'!$F$6,1)+1)</f>
        <v>0</v>
      </c>
      <c r="J1861">
        <f t="shared" si="577"/>
        <v>1853</v>
      </c>
      <c r="K1861">
        <f t="shared" si="573"/>
        <v>2021623</v>
      </c>
      <c r="L1861">
        <f t="shared" si="566"/>
        <v>1</v>
      </c>
      <c r="M1861">
        <f t="shared" si="567"/>
        <v>18</v>
      </c>
      <c r="N1861">
        <f>INDEX(Testing!$K$17:$K$23,FLOOR(('Frame Table'!K1861-($E$6*M1861)-($E$6*60*L1861))/'Frame Table'!$F$6,1)+1)</f>
        <v>99</v>
      </c>
      <c r="O1861">
        <f t="shared" si="581"/>
        <v>96</v>
      </c>
      <c r="P1861">
        <f>INDEX(Testing!$N$17:$N$23,FLOOR(('Frame Table'!K1861-($E$6*M1861)-($E$6*60*L1861))/'Frame Table'!$F$6,1)+1)</f>
        <v>99</v>
      </c>
      <c r="S1861">
        <f t="shared" si="578"/>
        <v>1853</v>
      </c>
      <c r="T1861">
        <f t="shared" si="574"/>
        <v>2831384</v>
      </c>
      <c r="U1861">
        <f t="shared" si="568"/>
        <v>1</v>
      </c>
      <c r="V1861">
        <f t="shared" si="569"/>
        <v>50</v>
      </c>
      <c r="W1861">
        <f>INDEX(Testing!$K$17:$K$23,FLOOR(('Frame Table'!T1861-($E$6*V1861)-($E$6*60*U1861))/'Frame Table'!$F$6,1)+1)</f>
        <v>61</v>
      </c>
      <c r="X1861">
        <f t="shared" si="582"/>
        <v>60</v>
      </c>
      <c r="Y1861">
        <f>INDEX(Testing!$N$17:$N$23,FLOOR(('Frame Table'!T1861-($E$6*V1861)-($E$6*60*U1861))/'Frame Table'!$F$6,1)+1)</f>
        <v>58</v>
      </c>
      <c r="AB1861">
        <f t="shared" si="579"/>
        <v>1853</v>
      </c>
      <c r="AC1861">
        <f t="shared" si="575"/>
        <v>1767762</v>
      </c>
      <c r="AD1861">
        <f t="shared" si="570"/>
        <v>1</v>
      </c>
      <c r="AE1861">
        <f t="shared" si="571"/>
        <v>9</v>
      </c>
      <c r="AF1861">
        <f>INDEX(Testing!$K$17:$K$23,FLOOR(('Frame Table'!AC1861-($E$6*AE1861)-($E$6*60*AD1861))/'Frame Table'!$F$6,1)+1)</f>
        <v>0</v>
      </c>
      <c r="AG1861">
        <f t="shared" si="583"/>
        <v>5</v>
      </c>
      <c r="AH1861">
        <f>INDEX(Testing!$N$17:$N$23,FLOOR(('Frame Table'!AC1861-($E$6*AE1861)-($E$6*60*AD1861))/'Frame Table'!$F$6,1)+1)</f>
        <v>0</v>
      </c>
    </row>
    <row r="1862" spans="1:34" x14ac:dyDescent="0.25">
      <c r="A1862">
        <f t="shared" si="576"/>
        <v>1854</v>
      </c>
      <c r="B1862">
        <f t="shared" si="572"/>
        <v>2360142</v>
      </c>
      <c r="C1862">
        <f t="shared" si="564"/>
        <v>1</v>
      </c>
      <c r="D1862">
        <f t="shared" si="565"/>
        <v>32</v>
      </c>
      <c r="E1862">
        <f>INDEX(Testing!$K$17:$K$23,FLOOR(('Frame Table'!B1862-($E$6*D1862)-($E$6*60*C1862))/'Frame Table'!$F$6,1)+1)</f>
        <v>25</v>
      </c>
      <c r="F1862">
        <f t="shared" si="580"/>
        <v>19</v>
      </c>
      <c r="G1862">
        <f>INDEX(Testing!$N$17:$N$23,FLOOR(('Frame Table'!B1862-($E$6*D1862)-($E$6*60*C1862))/'Frame Table'!$F$6,1)+1)</f>
        <v>19</v>
      </c>
      <c r="J1862">
        <f t="shared" si="577"/>
        <v>1854</v>
      </c>
      <c r="K1862">
        <f t="shared" si="573"/>
        <v>2022714</v>
      </c>
      <c r="L1862">
        <f t="shared" si="566"/>
        <v>1</v>
      </c>
      <c r="M1862">
        <f t="shared" si="567"/>
        <v>19</v>
      </c>
      <c r="N1862">
        <f>INDEX(Testing!$K$17:$K$23,FLOOR(('Frame Table'!K1862-($E$6*M1862)-($E$6*60*L1862))/'Frame Table'!$F$6,1)+1)</f>
        <v>0</v>
      </c>
      <c r="O1862">
        <f t="shared" si="581"/>
        <v>1</v>
      </c>
      <c r="P1862">
        <f>INDEX(Testing!$N$17:$N$23,FLOOR(('Frame Table'!K1862-($E$6*M1862)-($E$6*60*L1862))/'Frame Table'!$F$6,1)+1)</f>
        <v>0</v>
      </c>
      <c r="S1862">
        <f t="shared" si="578"/>
        <v>1854</v>
      </c>
      <c r="T1862">
        <f t="shared" si="574"/>
        <v>2832912</v>
      </c>
      <c r="U1862">
        <f t="shared" si="568"/>
        <v>1</v>
      </c>
      <c r="V1862">
        <f t="shared" si="569"/>
        <v>50</v>
      </c>
      <c r="W1862">
        <f>INDEX(Testing!$K$17:$K$23,FLOOR(('Frame Table'!T1862-($E$6*V1862)-($E$6*60*U1862))/'Frame Table'!$F$6,1)+1)</f>
        <v>82</v>
      </c>
      <c r="X1862">
        <f t="shared" si="582"/>
        <v>66</v>
      </c>
      <c r="Y1862">
        <f>INDEX(Testing!$N$17:$N$23,FLOOR(('Frame Table'!T1862-($E$6*V1862)-($E$6*60*U1862))/'Frame Table'!$F$6,1)+1)</f>
        <v>77</v>
      </c>
      <c r="AB1862">
        <f t="shared" si="579"/>
        <v>1854</v>
      </c>
      <c r="AC1862">
        <f t="shared" si="575"/>
        <v>1768716</v>
      </c>
      <c r="AD1862">
        <f t="shared" si="570"/>
        <v>1</v>
      </c>
      <c r="AE1862">
        <f t="shared" si="571"/>
        <v>9</v>
      </c>
      <c r="AF1862">
        <f>INDEX(Testing!$K$17:$K$23,FLOOR(('Frame Table'!AC1862-($E$6*AE1862)-($E$6*60*AD1862))/'Frame Table'!$F$6,1)+1)</f>
        <v>0</v>
      </c>
      <c r="AG1862">
        <f t="shared" si="583"/>
        <v>9</v>
      </c>
      <c r="AH1862">
        <f>INDEX(Testing!$N$17:$N$23,FLOOR(('Frame Table'!AC1862-($E$6*AE1862)-($E$6*60*AD1862))/'Frame Table'!$F$6,1)+1)</f>
        <v>0</v>
      </c>
    </row>
    <row r="1863" spans="1:34" x14ac:dyDescent="0.25">
      <c r="A1863">
        <f t="shared" si="576"/>
        <v>1855</v>
      </c>
      <c r="B1863">
        <f t="shared" si="572"/>
        <v>2361415</v>
      </c>
      <c r="C1863">
        <f t="shared" si="564"/>
        <v>1</v>
      </c>
      <c r="D1863">
        <f t="shared" si="565"/>
        <v>32</v>
      </c>
      <c r="E1863">
        <f>INDEX(Testing!$K$17:$K$23,FLOOR(('Frame Table'!B1863-($E$6*D1863)-($E$6*60*C1863))/'Frame Table'!$F$6,1)+1)</f>
        <v>25</v>
      </c>
      <c r="F1863">
        <f t="shared" si="580"/>
        <v>24</v>
      </c>
      <c r="G1863">
        <f>INDEX(Testing!$N$17:$N$23,FLOOR(('Frame Table'!B1863-($E$6*D1863)-($E$6*60*C1863))/'Frame Table'!$F$6,1)+1)</f>
        <v>19</v>
      </c>
      <c r="J1863">
        <f t="shared" si="577"/>
        <v>1855</v>
      </c>
      <c r="K1863">
        <f t="shared" si="573"/>
        <v>2023805</v>
      </c>
      <c r="L1863">
        <f t="shared" si="566"/>
        <v>1</v>
      </c>
      <c r="M1863">
        <f t="shared" si="567"/>
        <v>19</v>
      </c>
      <c r="N1863">
        <f>INDEX(Testing!$K$17:$K$23,FLOOR(('Frame Table'!K1863-($E$6*M1863)-($E$6*60*L1863))/'Frame Table'!$F$6,1)+1)</f>
        <v>0</v>
      </c>
      <c r="O1863">
        <f t="shared" si="581"/>
        <v>5</v>
      </c>
      <c r="P1863">
        <f>INDEX(Testing!$N$17:$N$23,FLOOR(('Frame Table'!K1863-($E$6*M1863)-($E$6*60*L1863))/'Frame Table'!$F$6,1)+1)</f>
        <v>0</v>
      </c>
      <c r="S1863">
        <f t="shared" si="578"/>
        <v>1855</v>
      </c>
      <c r="T1863">
        <f t="shared" si="574"/>
        <v>2834440</v>
      </c>
      <c r="U1863">
        <f t="shared" si="568"/>
        <v>1</v>
      </c>
      <c r="V1863">
        <f t="shared" si="569"/>
        <v>50</v>
      </c>
      <c r="W1863">
        <f>INDEX(Testing!$K$17:$K$23,FLOOR(('Frame Table'!T1863-($E$6*V1863)-($E$6*60*U1863))/'Frame Table'!$F$6,1)+1)</f>
        <v>82</v>
      </c>
      <c r="X1863">
        <f t="shared" si="582"/>
        <v>72</v>
      </c>
      <c r="Y1863">
        <f>INDEX(Testing!$N$17:$N$23,FLOOR(('Frame Table'!T1863-($E$6*V1863)-($E$6*60*U1863))/'Frame Table'!$F$6,1)+1)</f>
        <v>77</v>
      </c>
      <c r="AB1863">
        <f t="shared" si="579"/>
        <v>1855</v>
      </c>
      <c r="AC1863">
        <f t="shared" si="575"/>
        <v>1769670</v>
      </c>
      <c r="AD1863">
        <f t="shared" si="570"/>
        <v>1</v>
      </c>
      <c r="AE1863">
        <f t="shared" si="571"/>
        <v>9</v>
      </c>
      <c r="AF1863">
        <f>INDEX(Testing!$K$17:$K$23,FLOOR(('Frame Table'!AC1863-($E$6*AE1863)-($E$6*60*AD1863))/'Frame Table'!$F$6,1)+1)</f>
        <v>0</v>
      </c>
      <c r="AG1863">
        <f t="shared" si="583"/>
        <v>12</v>
      </c>
      <c r="AH1863">
        <f>INDEX(Testing!$N$17:$N$23,FLOOR(('Frame Table'!AC1863-($E$6*AE1863)-($E$6*60*AD1863))/'Frame Table'!$F$6,1)+1)</f>
        <v>0</v>
      </c>
    </row>
    <row r="1864" spans="1:34" x14ac:dyDescent="0.25">
      <c r="A1864">
        <f t="shared" si="576"/>
        <v>1856</v>
      </c>
      <c r="B1864">
        <f t="shared" si="572"/>
        <v>2362688</v>
      </c>
      <c r="C1864">
        <f t="shared" ref="C1864:C1927" si="584">FLOOR(B1864/($E$6*60),1)</f>
        <v>1</v>
      </c>
      <c r="D1864">
        <f t="shared" ref="D1864:D1927" si="585">FLOOR(B1864/$E$6,1)-(60*C1864)</f>
        <v>32</v>
      </c>
      <c r="E1864">
        <f>INDEX(Testing!$K$17:$K$23,FLOOR(('Frame Table'!B1864-($E$6*D1864)-($E$6*60*C1864))/'Frame Table'!$F$6,1)+1)</f>
        <v>25</v>
      </c>
      <c r="F1864">
        <f t="shared" si="580"/>
        <v>29</v>
      </c>
      <c r="G1864">
        <f>INDEX(Testing!$N$17:$N$23,FLOOR(('Frame Table'!B1864-($E$6*D1864)-($E$6*60*C1864))/'Frame Table'!$F$6,1)+1)</f>
        <v>19</v>
      </c>
      <c r="J1864">
        <f t="shared" si="577"/>
        <v>1856</v>
      </c>
      <c r="K1864">
        <f t="shared" si="573"/>
        <v>2024896</v>
      </c>
      <c r="L1864">
        <f t="shared" ref="L1864:L1927" si="586">FLOOR(K1864/($E$6*60),1)</f>
        <v>1</v>
      </c>
      <c r="M1864">
        <f t="shared" ref="M1864:M1927" si="587">FLOOR(K1864/$E$6,1)-(60*L1864)</f>
        <v>19</v>
      </c>
      <c r="N1864">
        <f>INDEX(Testing!$K$17:$K$23,FLOOR(('Frame Table'!K1864-($E$6*M1864)-($E$6*60*L1864))/'Frame Table'!$F$6,1)+1)</f>
        <v>0</v>
      </c>
      <c r="O1864">
        <f t="shared" si="581"/>
        <v>9</v>
      </c>
      <c r="P1864">
        <f>INDEX(Testing!$N$17:$N$23,FLOOR(('Frame Table'!K1864-($E$6*M1864)-($E$6*60*L1864))/'Frame Table'!$F$6,1)+1)</f>
        <v>0</v>
      </c>
      <c r="S1864">
        <f t="shared" si="578"/>
        <v>1856</v>
      </c>
      <c r="T1864">
        <f t="shared" si="574"/>
        <v>2835968</v>
      </c>
      <c r="U1864">
        <f t="shared" ref="U1864:U1927" si="588">FLOOR(T1864/($E$6*60),1)</f>
        <v>1</v>
      </c>
      <c r="V1864">
        <f t="shared" ref="V1864:V1927" si="589">FLOOR(T1864/$E$6,1)-(60*U1864)</f>
        <v>50</v>
      </c>
      <c r="W1864">
        <f>INDEX(Testing!$K$17:$K$23,FLOOR(('Frame Table'!T1864-($E$6*V1864)-($E$6*60*U1864))/'Frame Table'!$F$6,1)+1)</f>
        <v>82</v>
      </c>
      <c r="X1864">
        <f t="shared" si="582"/>
        <v>78</v>
      </c>
      <c r="Y1864">
        <f>INDEX(Testing!$N$17:$N$23,FLOOR(('Frame Table'!T1864-($E$6*V1864)-($E$6*60*U1864))/'Frame Table'!$F$6,1)+1)</f>
        <v>77</v>
      </c>
      <c r="AB1864">
        <f t="shared" si="579"/>
        <v>1856</v>
      </c>
      <c r="AC1864">
        <f t="shared" si="575"/>
        <v>1770624</v>
      </c>
      <c r="AD1864">
        <f t="shared" ref="AD1864:AD1927" si="590">FLOOR(AC1864/($E$6*60),1)</f>
        <v>1</v>
      </c>
      <c r="AE1864">
        <f t="shared" ref="AE1864:AE1927" si="591">FLOOR(AC1864/$E$6,1)-(60*AD1864)</f>
        <v>9</v>
      </c>
      <c r="AF1864">
        <f>INDEX(Testing!$K$17:$K$23,FLOOR(('Frame Table'!AC1864-($E$6*AE1864)-($E$6*60*AD1864))/'Frame Table'!$F$6,1)+1)</f>
        <v>25</v>
      </c>
      <c r="AG1864">
        <f t="shared" si="583"/>
        <v>16</v>
      </c>
      <c r="AH1864">
        <f>INDEX(Testing!$N$17:$N$23,FLOOR(('Frame Table'!AC1864-($E$6*AE1864)-($E$6*60*AD1864))/'Frame Table'!$F$6,1)+1)</f>
        <v>19</v>
      </c>
    </row>
    <row r="1865" spans="1:34" x14ac:dyDescent="0.25">
      <c r="A1865">
        <f t="shared" si="576"/>
        <v>1857</v>
      </c>
      <c r="B1865">
        <f t="shared" ref="B1865:B1928" si="592">A1865*$C$6</f>
        <v>2363961</v>
      </c>
      <c r="C1865">
        <f t="shared" si="584"/>
        <v>1</v>
      </c>
      <c r="D1865">
        <f t="shared" si="585"/>
        <v>32</v>
      </c>
      <c r="E1865">
        <f>INDEX(Testing!$K$17:$K$23,FLOOR(('Frame Table'!B1865-($E$6*D1865)-($E$6*60*C1865))/'Frame Table'!$F$6,1)+1)</f>
        <v>48</v>
      </c>
      <c r="F1865">
        <f t="shared" si="580"/>
        <v>34</v>
      </c>
      <c r="G1865">
        <f>INDEX(Testing!$N$17:$N$23,FLOOR(('Frame Table'!B1865-($E$6*D1865)-($E$6*60*C1865))/'Frame Table'!$F$6,1)+1)</f>
        <v>38</v>
      </c>
      <c r="J1865">
        <f t="shared" si="577"/>
        <v>1857</v>
      </c>
      <c r="K1865">
        <f t="shared" si="573"/>
        <v>2025987</v>
      </c>
      <c r="L1865">
        <f t="shared" si="586"/>
        <v>1</v>
      </c>
      <c r="M1865">
        <f t="shared" si="587"/>
        <v>19</v>
      </c>
      <c r="N1865">
        <f>INDEX(Testing!$K$17:$K$23,FLOOR(('Frame Table'!K1865-($E$6*M1865)-($E$6*60*L1865))/'Frame Table'!$F$6,1)+1)</f>
        <v>0</v>
      </c>
      <c r="O1865">
        <f t="shared" si="581"/>
        <v>14</v>
      </c>
      <c r="P1865">
        <f>INDEX(Testing!$N$17:$N$23,FLOOR(('Frame Table'!K1865-($E$6*M1865)-($E$6*60*L1865))/'Frame Table'!$F$6,1)+1)</f>
        <v>0</v>
      </c>
      <c r="S1865">
        <f t="shared" si="578"/>
        <v>1857</v>
      </c>
      <c r="T1865">
        <f t="shared" si="574"/>
        <v>2837496</v>
      </c>
      <c r="U1865">
        <f t="shared" si="588"/>
        <v>1</v>
      </c>
      <c r="V1865">
        <f t="shared" si="589"/>
        <v>50</v>
      </c>
      <c r="W1865">
        <f>INDEX(Testing!$K$17:$K$23,FLOOR(('Frame Table'!T1865-($E$6*V1865)-($E$6*60*U1865))/'Frame Table'!$F$6,1)+1)</f>
        <v>97</v>
      </c>
      <c r="X1865">
        <f t="shared" si="582"/>
        <v>83</v>
      </c>
      <c r="Y1865">
        <f>INDEX(Testing!$N$17:$N$23,FLOOR(('Frame Table'!T1865-($E$6*V1865)-($E$6*60*U1865))/'Frame Table'!$F$6,1)+1)</f>
        <v>96</v>
      </c>
      <c r="AB1865">
        <f t="shared" si="579"/>
        <v>1857</v>
      </c>
      <c r="AC1865">
        <f t="shared" si="575"/>
        <v>1771578</v>
      </c>
      <c r="AD1865">
        <f t="shared" si="590"/>
        <v>1</v>
      </c>
      <c r="AE1865">
        <f t="shared" si="591"/>
        <v>9</v>
      </c>
      <c r="AF1865">
        <f>INDEX(Testing!$K$17:$K$23,FLOOR(('Frame Table'!AC1865-($E$6*AE1865)-($E$6*60*AD1865))/'Frame Table'!$F$6,1)+1)</f>
        <v>25</v>
      </c>
      <c r="AG1865">
        <f t="shared" si="583"/>
        <v>20</v>
      </c>
      <c r="AH1865">
        <f>INDEX(Testing!$N$17:$N$23,FLOOR(('Frame Table'!AC1865-($E$6*AE1865)-($E$6*60*AD1865))/'Frame Table'!$F$6,1)+1)</f>
        <v>19</v>
      </c>
    </row>
    <row r="1866" spans="1:34" x14ac:dyDescent="0.25">
      <c r="A1866">
        <f t="shared" si="576"/>
        <v>1858</v>
      </c>
      <c r="B1866">
        <f t="shared" si="592"/>
        <v>2365234</v>
      </c>
      <c r="C1866">
        <f t="shared" si="584"/>
        <v>1</v>
      </c>
      <c r="D1866">
        <f t="shared" si="585"/>
        <v>32</v>
      </c>
      <c r="E1866">
        <f>INDEX(Testing!$K$17:$K$23,FLOOR(('Frame Table'!B1866-($E$6*D1866)-($E$6*60*C1866))/'Frame Table'!$F$6,1)+1)</f>
        <v>48</v>
      </c>
      <c r="F1866">
        <f t="shared" si="580"/>
        <v>39</v>
      </c>
      <c r="G1866">
        <f>INDEX(Testing!$N$17:$N$23,FLOOR(('Frame Table'!B1866-($E$6*D1866)-($E$6*60*C1866))/'Frame Table'!$F$6,1)+1)</f>
        <v>38</v>
      </c>
      <c r="J1866">
        <f t="shared" si="577"/>
        <v>1858</v>
      </c>
      <c r="K1866">
        <f t="shared" ref="K1866:K1929" si="593">J1866*L$6</f>
        <v>2027078</v>
      </c>
      <c r="L1866">
        <f t="shared" si="586"/>
        <v>1</v>
      </c>
      <c r="M1866">
        <f t="shared" si="587"/>
        <v>19</v>
      </c>
      <c r="N1866">
        <f>INDEX(Testing!$K$17:$K$23,FLOOR(('Frame Table'!K1866-($E$6*M1866)-($E$6*60*L1866))/'Frame Table'!$F$6,1)+1)</f>
        <v>25</v>
      </c>
      <c r="O1866">
        <f t="shared" si="581"/>
        <v>18</v>
      </c>
      <c r="P1866">
        <f>INDEX(Testing!$N$17:$N$23,FLOOR(('Frame Table'!K1866-($E$6*M1866)-($E$6*60*L1866))/'Frame Table'!$F$6,1)+1)</f>
        <v>19</v>
      </c>
      <c r="S1866">
        <f t="shared" si="578"/>
        <v>1858</v>
      </c>
      <c r="T1866">
        <f t="shared" ref="T1866:T1929" si="594">S1866*U$6</f>
        <v>2839024</v>
      </c>
      <c r="U1866">
        <f t="shared" si="588"/>
        <v>1</v>
      </c>
      <c r="V1866">
        <f t="shared" si="589"/>
        <v>50</v>
      </c>
      <c r="W1866">
        <f>INDEX(Testing!$K$17:$K$23,FLOOR(('Frame Table'!T1866-($E$6*V1866)-($E$6*60*U1866))/'Frame Table'!$F$6,1)+1)</f>
        <v>97</v>
      </c>
      <c r="X1866">
        <f t="shared" si="582"/>
        <v>89</v>
      </c>
      <c r="Y1866">
        <f>INDEX(Testing!$N$17:$N$23,FLOOR(('Frame Table'!T1866-($E$6*V1866)-($E$6*60*U1866))/'Frame Table'!$F$6,1)+1)</f>
        <v>96</v>
      </c>
      <c r="AB1866">
        <f t="shared" si="579"/>
        <v>1858</v>
      </c>
      <c r="AC1866">
        <f t="shared" ref="AC1866:AC1929" si="595">AB1866*AD$6</f>
        <v>1772532</v>
      </c>
      <c r="AD1866">
        <f t="shared" si="590"/>
        <v>1</v>
      </c>
      <c r="AE1866">
        <f t="shared" si="591"/>
        <v>9</v>
      </c>
      <c r="AF1866">
        <f>INDEX(Testing!$K$17:$K$23,FLOOR(('Frame Table'!AC1866-($E$6*AE1866)-($E$6*60*AD1866))/'Frame Table'!$F$6,1)+1)</f>
        <v>25</v>
      </c>
      <c r="AG1866">
        <f t="shared" si="583"/>
        <v>23</v>
      </c>
      <c r="AH1866">
        <f>INDEX(Testing!$N$17:$N$23,FLOOR(('Frame Table'!AC1866-($E$6*AE1866)-($E$6*60*AD1866))/'Frame Table'!$F$6,1)+1)</f>
        <v>19</v>
      </c>
    </row>
    <row r="1867" spans="1:34" x14ac:dyDescent="0.25">
      <c r="A1867">
        <f t="shared" ref="A1867:A1930" si="596">A1866+1</f>
        <v>1859</v>
      </c>
      <c r="B1867">
        <f t="shared" si="592"/>
        <v>2366507</v>
      </c>
      <c r="C1867">
        <f t="shared" si="584"/>
        <v>1</v>
      </c>
      <c r="D1867">
        <f t="shared" si="585"/>
        <v>32</v>
      </c>
      <c r="E1867">
        <f>INDEX(Testing!$K$17:$K$23,FLOOR(('Frame Table'!B1867-($E$6*D1867)-($E$6*60*C1867))/'Frame Table'!$F$6,1)+1)</f>
        <v>48</v>
      </c>
      <c r="F1867">
        <f t="shared" si="580"/>
        <v>44</v>
      </c>
      <c r="G1867">
        <f>INDEX(Testing!$N$17:$N$23,FLOOR(('Frame Table'!B1867-($E$6*D1867)-($E$6*60*C1867))/'Frame Table'!$F$6,1)+1)</f>
        <v>38</v>
      </c>
      <c r="J1867">
        <f t="shared" ref="J1867:J1930" si="597">J1866+1</f>
        <v>1859</v>
      </c>
      <c r="K1867">
        <f t="shared" si="593"/>
        <v>2028169</v>
      </c>
      <c r="L1867">
        <f t="shared" si="586"/>
        <v>1</v>
      </c>
      <c r="M1867">
        <f t="shared" si="587"/>
        <v>19</v>
      </c>
      <c r="N1867">
        <f>INDEX(Testing!$K$17:$K$23,FLOOR(('Frame Table'!K1867-($E$6*M1867)-($E$6*60*L1867))/'Frame Table'!$F$6,1)+1)</f>
        <v>25</v>
      </c>
      <c r="O1867">
        <f t="shared" si="581"/>
        <v>22</v>
      </c>
      <c r="P1867">
        <f>INDEX(Testing!$N$17:$N$23,FLOOR(('Frame Table'!K1867-($E$6*M1867)-($E$6*60*L1867))/'Frame Table'!$F$6,1)+1)</f>
        <v>19</v>
      </c>
      <c r="S1867">
        <f t="shared" ref="S1867:S1930" si="598">S1866+1</f>
        <v>1859</v>
      </c>
      <c r="T1867">
        <f t="shared" si="594"/>
        <v>2840552</v>
      </c>
      <c r="U1867">
        <f t="shared" si="588"/>
        <v>1</v>
      </c>
      <c r="V1867">
        <f t="shared" si="589"/>
        <v>50</v>
      </c>
      <c r="W1867">
        <f>INDEX(Testing!$K$17:$K$23,FLOOR(('Frame Table'!T1867-($E$6*V1867)-($E$6*60*U1867))/'Frame Table'!$F$6,1)+1)</f>
        <v>97</v>
      </c>
      <c r="X1867">
        <f t="shared" si="582"/>
        <v>95</v>
      </c>
      <c r="Y1867">
        <f>INDEX(Testing!$N$17:$N$23,FLOOR(('Frame Table'!T1867-($E$6*V1867)-($E$6*60*U1867))/'Frame Table'!$F$6,1)+1)</f>
        <v>96</v>
      </c>
      <c r="AB1867">
        <f t="shared" ref="AB1867:AB1930" si="599">AB1866+1</f>
        <v>1859</v>
      </c>
      <c r="AC1867">
        <f t="shared" si="595"/>
        <v>1773486</v>
      </c>
      <c r="AD1867">
        <f t="shared" si="590"/>
        <v>1</v>
      </c>
      <c r="AE1867">
        <f t="shared" si="591"/>
        <v>9</v>
      </c>
      <c r="AF1867">
        <f>INDEX(Testing!$K$17:$K$23,FLOOR(('Frame Table'!AC1867-($E$6*AE1867)-($E$6*60*AD1867))/'Frame Table'!$F$6,1)+1)</f>
        <v>25</v>
      </c>
      <c r="AG1867">
        <f t="shared" si="583"/>
        <v>27</v>
      </c>
      <c r="AH1867">
        <f>INDEX(Testing!$N$17:$N$23,FLOOR(('Frame Table'!AC1867-($E$6*AE1867)-($E$6*60*AD1867))/'Frame Table'!$F$6,1)+1)</f>
        <v>19</v>
      </c>
    </row>
    <row r="1868" spans="1:34" x14ac:dyDescent="0.25">
      <c r="A1868">
        <f t="shared" si="596"/>
        <v>1860</v>
      </c>
      <c r="B1868">
        <f t="shared" si="592"/>
        <v>2367780</v>
      </c>
      <c r="C1868">
        <f t="shared" si="584"/>
        <v>1</v>
      </c>
      <c r="D1868">
        <f t="shared" si="585"/>
        <v>32</v>
      </c>
      <c r="E1868">
        <f>INDEX(Testing!$K$17:$K$23,FLOOR(('Frame Table'!B1868-($E$6*D1868)-($E$6*60*C1868))/'Frame Table'!$F$6,1)+1)</f>
        <v>61</v>
      </c>
      <c r="F1868">
        <f t="shared" si="580"/>
        <v>49</v>
      </c>
      <c r="G1868">
        <f>INDEX(Testing!$N$17:$N$23,FLOOR(('Frame Table'!B1868-($E$6*D1868)-($E$6*60*C1868))/'Frame Table'!$F$6,1)+1)</f>
        <v>58</v>
      </c>
      <c r="J1868">
        <f t="shared" si="597"/>
        <v>1860</v>
      </c>
      <c r="K1868">
        <f t="shared" si="593"/>
        <v>2029260</v>
      </c>
      <c r="L1868">
        <f t="shared" si="586"/>
        <v>1</v>
      </c>
      <c r="M1868">
        <f t="shared" si="587"/>
        <v>19</v>
      </c>
      <c r="N1868">
        <f>INDEX(Testing!$K$17:$K$23,FLOOR(('Frame Table'!K1868-($E$6*M1868)-($E$6*60*L1868))/'Frame Table'!$F$6,1)+1)</f>
        <v>25</v>
      </c>
      <c r="O1868">
        <f t="shared" si="581"/>
        <v>26</v>
      </c>
      <c r="P1868">
        <f>INDEX(Testing!$N$17:$N$23,FLOOR(('Frame Table'!K1868-($E$6*M1868)-($E$6*60*L1868))/'Frame Table'!$F$6,1)+1)</f>
        <v>19</v>
      </c>
      <c r="S1868">
        <f t="shared" si="598"/>
        <v>1860</v>
      </c>
      <c r="T1868">
        <f t="shared" si="594"/>
        <v>2842080</v>
      </c>
      <c r="U1868">
        <f t="shared" si="588"/>
        <v>1</v>
      </c>
      <c r="V1868">
        <f t="shared" si="589"/>
        <v>51</v>
      </c>
      <c r="W1868">
        <f>INDEX(Testing!$K$17:$K$23,FLOOR(('Frame Table'!T1868-($E$6*V1868)-($E$6*60*U1868))/'Frame Table'!$F$6,1)+1)</f>
        <v>0</v>
      </c>
      <c r="X1868">
        <f t="shared" si="582"/>
        <v>1</v>
      </c>
      <c r="Y1868">
        <f>INDEX(Testing!$N$17:$N$23,FLOOR(('Frame Table'!T1868-($E$6*V1868)-($E$6*60*U1868))/'Frame Table'!$F$6,1)+1)</f>
        <v>0</v>
      </c>
      <c r="AB1868">
        <f t="shared" si="599"/>
        <v>1860</v>
      </c>
      <c r="AC1868">
        <f t="shared" si="595"/>
        <v>1774440</v>
      </c>
      <c r="AD1868">
        <f t="shared" si="590"/>
        <v>1</v>
      </c>
      <c r="AE1868">
        <f t="shared" si="591"/>
        <v>9</v>
      </c>
      <c r="AF1868">
        <f>INDEX(Testing!$K$17:$K$23,FLOOR(('Frame Table'!AC1868-($E$6*AE1868)-($E$6*60*AD1868))/'Frame Table'!$F$6,1)+1)</f>
        <v>25</v>
      </c>
      <c r="AG1868">
        <f t="shared" si="583"/>
        <v>31</v>
      </c>
      <c r="AH1868">
        <f>INDEX(Testing!$N$17:$N$23,FLOOR(('Frame Table'!AC1868-($E$6*AE1868)-($E$6*60*AD1868))/'Frame Table'!$F$6,1)+1)</f>
        <v>19</v>
      </c>
    </row>
    <row r="1869" spans="1:34" x14ac:dyDescent="0.25">
      <c r="A1869">
        <f t="shared" si="596"/>
        <v>1861</v>
      </c>
      <c r="B1869">
        <f t="shared" si="592"/>
        <v>2369053</v>
      </c>
      <c r="C1869">
        <f t="shared" si="584"/>
        <v>1</v>
      </c>
      <c r="D1869">
        <f t="shared" si="585"/>
        <v>32</v>
      </c>
      <c r="E1869">
        <f>INDEX(Testing!$K$17:$K$23,FLOOR(('Frame Table'!B1869-($E$6*D1869)-($E$6*60*C1869))/'Frame Table'!$F$6,1)+1)</f>
        <v>61</v>
      </c>
      <c r="F1869">
        <f t="shared" si="580"/>
        <v>54</v>
      </c>
      <c r="G1869">
        <f>INDEX(Testing!$N$17:$N$23,FLOOR(('Frame Table'!B1869-($E$6*D1869)-($E$6*60*C1869))/'Frame Table'!$F$6,1)+1)</f>
        <v>58</v>
      </c>
      <c r="J1869">
        <f t="shared" si="597"/>
        <v>1861</v>
      </c>
      <c r="K1869">
        <f t="shared" si="593"/>
        <v>2030351</v>
      </c>
      <c r="L1869">
        <f t="shared" si="586"/>
        <v>1</v>
      </c>
      <c r="M1869">
        <f t="shared" si="587"/>
        <v>19</v>
      </c>
      <c r="N1869">
        <f>INDEX(Testing!$K$17:$K$23,FLOOR(('Frame Table'!K1869-($E$6*M1869)-($E$6*60*L1869))/'Frame Table'!$F$6,1)+1)</f>
        <v>25</v>
      </c>
      <c r="O1869">
        <f t="shared" si="581"/>
        <v>31</v>
      </c>
      <c r="P1869">
        <f>INDEX(Testing!$N$17:$N$23,FLOOR(('Frame Table'!K1869-($E$6*M1869)-($E$6*60*L1869))/'Frame Table'!$F$6,1)+1)</f>
        <v>19</v>
      </c>
      <c r="S1869">
        <f t="shared" si="598"/>
        <v>1861</v>
      </c>
      <c r="T1869">
        <f t="shared" si="594"/>
        <v>2843608</v>
      </c>
      <c r="U1869">
        <f t="shared" si="588"/>
        <v>1</v>
      </c>
      <c r="V1869">
        <f t="shared" si="589"/>
        <v>51</v>
      </c>
      <c r="W1869">
        <f>INDEX(Testing!$K$17:$K$23,FLOOR(('Frame Table'!T1869-($E$6*V1869)-($E$6*60*U1869))/'Frame Table'!$F$6,1)+1)</f>
        <v>0</v>
      </c>
      <c r="X1869">
        <f t="shared" si="582"/>
        <v>7</v>
      </c>
      <c r="Y1869">
        <f>INDEX(Testing!$N$17:$N$23,FLOOR(('Frame Table'!T1869-($E$6*V1869)-($E$6*60*U1869))/'Frame Table'!$F$6,1)+1)</f>
        <v>0</v>
      </c>
      <c r="AB1869">
        <f t="shared" si="599"/>
        <v>1861</v>
      </c>
      <c r="AC1869">
        <f t="shared" si="595"/>
        <v>1775394</v>
      </c>
      <c r="AD1869">
        <f t="shared" si="590"/>
        <v>1</v>
      </c>
      <c r="AE1869">
        <f t="shared" si="591"/>
        <v>9</v>
      </c>
      <c r="AF1869">
        <f>INDEX(Testing!$K$17:$K$23,FLOOR(('Frame Table'!AC1869-($E$6*AE1869)-($E$6*60*AD1869))/'Frame Table'!$F$6,1)+1)</f>
        <v>48</v>
      </c>
      <c r="AG1869">
        <f t="shared" si="583"/>
        <v>35</v>
      </c>
      <c r="AH1869">
        <f>INDEX(Testing!$N$17:$N$23,FLOOR(('Frame Table'!AC1869-($E$6*AE1869)-($E$6*60*AD1869))/'Frame Table'!$F$6,1)+1)</f>
        <v>38</v>
      </c>
    </row>
    <row r="1870" spans="1:34" x14ac:dyDescent="0.25">
      <c r="A1870">
        <f t="shared" si="596"/>
        <v>1862</v>
      </c>
      <c r="B1870">
        <f t="shared" si="592"/>
        <v>2370326</v>
      </c>
      <c r="C1870">
        <f t="shared" si="584"/>
        <v>1</v>
      </c>
      <c r="D1870">
        <f t="shared" si="585"/>
        <v>32</v>
      </c>
      <c r="E1870">
        <f>INDEX(Testing!$K$17:$K$23,FLOOR(('Frame Table'!B1870-($E$6*D1870)-($E$6*60*C1870))/'Frame Table'!$F$6,1)+1)</f>
        <v>61</v>
      </c>
      <c r="F1870">
        <f t="shared" si="580"/>
        <v>59</v>
      </c>
      <c r="G1870">
        <f>INDEX(Testing!$N$17:$N$23,FLOOR(('Frame Table'!B1870-($E$6*D1870)-($E$6*60*C1870))/'Frame Table'!$F$6,1)+1)</f>
        <v>58</v>
      </c>
      <c r="J1870">
        <f t="shared" si="597"/>
        <v>1862</v>
      </c>
      <c r="K1870">
        <f t="shared" si="593"/>
        <v>2031442</v>
      </c>
      <c r="L1870">
        <f t="shared" si="586"/>
        <v>1</v>
      </c>
      <c r="M1870">
        <f t="shared" si="587"/>
        <v>19</v>
      </c>
      <c r="N1870">
        <f>INDEX(Testing!$K$17:$K$23,FLOOR(('Frame Table'!K1870-($E$6*M1870)-($E$6*60*L1870))/'Frame Table'!$F$6,1)+1)</f>
        <v>48</v>
      </c>
      <c r="O1870">
        <f t="shared" si="581"/>
        <v>35</v>
      </c>
      <c r="P1870">
        <f>INDEX(Testing!$N$17:$N$23,FLOOR(('Frame Table'!K1870-($E$6*M1870)-($E$6*60*L1870))/'Frame Table'!$F$6,1)+1)</f>
        <v>38</v>
      </c>
      <c r="S1870">
        <f t="shared" si="598"/>
        <v>1862</v>
      </c>
      <c r="T1870">
        <f t="shared" si="594"/>
        <v>2845136</v>
      </c>
      <c r="U1870">
        <f t="shared" si="588"/>
        <v>1</v>
      </c>
      <c r="V1870">
        <f t="shared" si="589"/>
        <v>51</v>
      </c>
      <c r="W1870">
        <f>INDEX(Testing!$K$17:$K$23,FLOOR(('Frame Table'!T1870-($E$6*V1870)-($E$6*60*U1870))/'Frame Table'!$F$6,1)+1)</f>
        <v>0</v>
      </c>
      <c r="X1870">
        <f t="shared" si="582"/>
        <v>13</v>
      </c>
      <c r="Y1870">
        <f>INDEX(Testing!$N$17:$N$23,FLOOR(('Frame Table'!T1870-($E$6*V1870)-($E$6*60*U1870))/'Frame Table'!$F$6,1)+1)</f>
        <v>0</v>
      </c>
      <c r="AB1870">
        <f t="shared" si="599"/>
        <v>1862</v>
      </c>
      <c r="AC1870">
        <f t="shared" si="595"/>
        <v>1776348</v>
      </c>
      <c r="AD1870">
        <f t="shared" si="590"/>
        <v>1</v>
      </c>
      <c r="AE1870">
        <f t="shared" si="591"/>
        <v>9</v>
      </c>
      <c r="AF1870">
        <f>INDEX(Testing!$K$17:$K$23,FLOOR(('Frame Table'!AC1870-($E$6*AE1870)-($E$6*60*AD1870))/'Frame Table'!$F$6,1)+1)</f>
        <v>48</v>
      </c>
      <c r="AG1870">
        <f t="shared" si="583"/>
        <v>38</v>
      </c>
      <c r="AH1870">
        <f>INDEX(Testing!$N$17:$N$23,FLOOR(('Frame Table'!AC1870-($E$6*AE1870)-($E$6*60*AD1870))/'Frame Table'!$F$6,1)+1)</f>
        <v>38</v>
      </c>
    </row>
    <row r="1871" spans="1:34" x14ac:dyDescent="0.25">
      <c r="A1871">
        <f t="shared" si="596"/>
        <v>1863</v>
      </c>
      <c r="B1871">
        <f t="shared" si="592"/>
        <v>2371599</v>
      </c>
      <c r="C1871">
        <f t="shared" si="584"/>
        <v>1</v>
      </c>
      <c r="D1871">
        <f t="shared" si="585"/>
        <v>32</v>
      </c>
      <c r="E1871">
        <f>INDEX(Testing!$K$17:$K$23,FLOOR(('Frame Table'!B1871-($E$6*D1871)-($E$6*60*C1871))/'Frame Table'!$F$6,1)+1)</f>
        <v>82</v>
      </c>
      <c r="F1871">
        <f t="shared" si="580"/>
        <v>64</v>
      </c>
      <c r="G1871">
        <f>INDEX(Testing!$N$17:$N$23,FLOOR(('Frame Table'!B1871-($E$6*D1871)-($E$6*60*C1871))/'Frame Table'!$F$6,1)+1)</f>
        <v>77</v>
      </c>
      <c r="J1871">
        <f t="shared" si="597"/>
        <v>1863</v>
      </c>
      <c r="K1871">
        <f t="shared" si="593"/>
        <v>2032533</v>
      </c>
      <c r="L1871">
        <f t="shared" si="586"/>
        <v>1</v>
      </c>
      <c r="M1871">
        <f t="shared" si="587"/>
        <v>19</v>
      </c>
      <c r="N1871">
        <f>INDEX(Testing!$K$17:$K$23,FLOOR(('Frame Table'!K1871-($E$6*M1871)-($E$6*60*L1871))/'Frame Table'!$F$6,1)+1)</f>
        <v>48</v>
      </c>
      <c r="O1871">
        <f t="shared" si="581"/>
        <v>39</v>
      </c>
      <c r="P1871">
        <f>INDEX(Testing!$N$17:$N$23,FLOOR(('Frame Table'!K1871-($E$6*M1871)-($E$6*60*L1871))/'Frame Table'!$F$6,1)+1)</f>
        <v>38</v>
      </c>
      <c r="S1871">
        <f t="shared" si="598"/>
        <v>1863</v>
      </c>
      <c r="T1871">
        <f t="shared" si="594"/>
        <v>2846664</v>
      </c>
      <c r="U1871">
        <f t="shared" si="588"/>
        <v>1</v>
      </c>
      <c r="V1871">
        <f t="shared" si="589"/>
        <v>51</v>
      </c>
      <c r="W1871">
        <f>INDEX(Testing!$K$17:$K$23,FLOOR(('Frame Table'!T1871-($E$6*V1871)-($E$6*60*U1871))/'Frame Table'!$F$6,1)+1)</f>
        <v>25</v>
      </c>
      <c r="X1871">
        <f t="shared" si="582"/>
        <v>19</v>
      </c>
      <c r="Y1871">
        <f>INDEX(Testing!$N$17:$N$23,FLOOR(('Frame Table'!T1871-($E$6*V1871)-($E$6*60*U1871))/'Frame Table'!$F$6,1)+1)</f>
        <v>19</v>
      </c>
      <c r="AB1871">
        <f t="shared" si="599"/>
        <v>1863</v>
      </c>
      <c r="AC1871">
        <f t="shared" si="595"/>
        <v>1777302</v>
      </c>
      <c r="AD1871">
        <f t="shared" si="590"/>
        <v>1</v>
      </c>
      <c r="AE1871">
        <f t="shared" si="591"/>
        <v>9</v>
      </c>
      <c r="AF1871">
        <f>INDEX(Testing!$K$17:$K$23,FLOOR(('Frame Table'!AC1871-($E$6*AE1871)-($E$6*60*AD1871))/'Frame Table'!$F$6,1)+1)</f>
        <v>48</v>
      </c>
      <c r="AG1871">
        <f t="shared" si="583"/>
        <v>42</v>
      </c>
      <c r="AH1871">
        <f>INDEX(Testing!$N$17:$N$23,FLOOR(('Frame Table'!AC1871-($E$6*AE1871)-($E$6*60*AD1871))/'Frame Table'!$F$6,1)+1)</f>
        <v>38</v>
      </c>
    </row>
    <row r="1872" spans="1:34" x14ac:dyDescent="0.25">
      <c r="A1872">
        <f t="shared" si="596"/>
        <v>1864</v>
      </c>
      <c r="B1872">
        <f t="shared" si="592"/>
        <v>2372872</v>
      </c>
      <c r="C1872">
        <f t="shared" si="584"/>
        <v>1</v>
      </c>
      <c r="D1872">
        <f t="shared" si="585"/>
        <v>32</v>
      </c>
      <c r="E1872">
        <f>INDEX(Testing!$K$17:$K$23,FLOOR(('Frame Table'!B1872-($E$6*D1872)-($E$6*60*C1872))/'Frame Table'!$F$6,1)+1)</f>
        <v>82</v>
      </c>
      <c r="F1872">
        <f t="shared" si="580"/>
        <v>69</v>
      </c>
      <c r="G1872">
        <f>INDEX(Testing!$N$17:$N$23,FLOOR(('Frame Table'!B1872-($E$6*D1872)-($E$6*60*C1872))/'Frame Table'!$F$6,1)+1)</f>
        <v>77</v>
      </c>
      <c r="J1872">
        <f t="shared" si="597"/>
        <v>1864</v>
      </c>
      <c r="K1872">
        <f t="shared" si="593"/>
        <v>2033624</v>
      </c>
      <c r="L1872">
        <f t="shared" si="586"/>
        <v>1</v>
      </c>
      <c r="M1872">
        <f t="shared" si="587"/>
        <v>19</v>
      </c>
      <c r="N1872">
        <f>INDEX(Testing!$K$17:$K$23,FLOOR(('Frame Table'!K1872-($E$6*M1872)-($E$6*60*L1872))/'Frame Table'!$F$6,1)+1)</f>
        <v>48</v>
      </c>
      <c r="O1872">
        <f t="shared" si="581"/>
        <v>43</v>
      </c>
      <c r="P1872">
        <f>INDEX(Testing!$N$17:$N$23,FLOOR(('Frame Table'!K1872-($E$6*M1872)-($E$6*60*L1872))/'Frame Table'!$F$6,1)+1)</f>
        <v>38</v>
      </c>
      <c r="S1872">
        <f t="shared" si="598"/>
        <v>1864</v>
      </c>
      <c r="T1872">
        <f t="shared" si="594"/>
        <v>2848192</v>
      </c>
      <c r="U1872">
        <f t="shared" si="588"/>
        <v>1</v>
      </c>
      <c r="V1872">
        <f t="shared" si="589"/>
        <v>51</v>
      </c>
      <c r="W1872">
        <f>INDEX(Testing!$K$17:$K$23,FLOOR(('Frame Table'!T1872-($E$6*V1872)-($E$6*60*U1872))/'Frame Table'!$F$6,1)+1)</f>
        <v>25</v>
      </c>
      <c r="X1872">
        <f t="shared" si="582"/>
        <v>25</v>
      </c>
      <c r="Y1872">
        <f>INDEX(Testing!$N$17:$N$23,FLOOR(('Frame Table'!T1872-($E$6*V1872)-($E$6*60*U1872))/'Frame Table'!$F$6,1)+1)</f>
        <v>19</v>
      </c>
      <c r="AB1872">
        <f t="shared" si="599"/>
        <v>1864</v>
      </c>
      <c r="AC1872">
        <f t="shared" si="595"/>
        <v>1778256</v>
      </c>
      <c r="AD1872">
        <f t="shared" si="590"/>
        <v>1</v>
      </c>
      <c r="AE1872">
        <f t="shared" si="591"/>
        <v>9</v>
      </c>
      <c r="AF1872">
        <f>INDEX(Testing!$K$17:$K$23,FLOOR(('Frame Table'!AC1872-($E$6*AE1872)-($E$6*60*AD1872))/'Frame Table'!$F$6,1)+1)</f>
        <v>48</v>
      </c>
      <c r="AG1872">
        <f t="shared" si="583"/>
        <v>46</v>
      </c>
      <c r="AH1872">
        <f>INDEX(Testing!$N$17:$N$23,FLOOR(('Frame Table'!AC1872-($E$6*AE1872)-($E$6*60*AD1872))/'Frame Table'!$F$6,1)+1)</f>
        <v>38</v>
      </c>
    </row>
    <row r="1873" spans="1:34" x14ac:dyDescent="0.25">
      <c r="A1873">
        <f t="shared" si="596"/>
        <v>1865</v>
      </c>
      <c r="B1873">
        <f t="shared" si="592"/>
        <v>2374145</v>
      </c>
      <c r="C1873">
        <f t="shared" si="584"/>
        <v>1</v>
      </c>
      <c r="D1873">
        <f t="shared" si="585"/>
        <v>32</v>
      </c>
      <c r="E1873">
        <f>INDEX(Testing!$K$17:$K$23,FLOOR(('Frame Table'!B1873-($E$6*D1873)-($E$6*60*C1873))/'Frame Table'!$F$6,1)+1)</f>
        <v>82</v>
      </c>
      <c r="F1873">
        <f t="shared" si="580"/>
        <v>74</v>
      </c>
      <c r="G1873">
        <f>INDEX(Testing!$N$17:$N$23,FLOOR(('Frame Table'!B1873-($E$6*D1873)-($E$6*60*C1873))/'Frame Table'!$F$6,1)+1)</f>
        <v>77</v>
      </c>
      <c r="J1873">
        <f t="shared" si="597"/>
        <v>1865</v>
      </c>
      <c r="K1873">
        <f t="shared" si="593"/>
        <v>2034715</v>
      </c>
      <c r="L1873">
        <f t="shared" si="586"/>
        <v>1</v>
      </c>
      <c r="M1873">
        <f t="shared" si="587"/>
        <v>19</v>
      </c>
      <c r="N1873">
        <f>INDEX(Testing!$K$17:$K$23,FLOOR(('Frame Table'!K1873-($E$6*M1873)-($E$6*60*L1873))/'Frame Table'!$F$6,1)+1)</f>
        <v>61</v>
      </c>
      <c r="O1873">
        <f t="shared" si="581"/>
        <v>48</v>
      </c>
      <c r="P1873">
        <f>INDEX(Testing!$N$17:$N$23,FLOOR(('Frame Table'!K1873-($E$6*M1873)-($E$6*60*L1873))/'Frame Table'!$F$6,1)+1)</f>
        <v>58</v>
      </c>
      <c r="S1873">
        <f t="shared" si="598"/>
        <v>1865</v>
      </c>
      <c r="T1873">
        <f t="shared" si="594"/>
        <v>2849720</v>
      </c>
      <c r="U1873">
        <f t="shared" si="588"/>
        <v>1</v>
      </c>
      <c r="V1873">
        <f t="shared" si="589"/>
        <v>51</v>
      </c>
      <c r="W1873">
        <f>INDEX(Testing!$K$17:$K$23,FLOOR(('Frame Table'!T1873-($E$6*V1873)-($E$6*60*U1873))/'Frame Table'!$F$6,1)+1)</f>
        <v>25</v>
      </c>
      <c r="X1873">
        <f t="shared" si="582"/>
        <v>31</v>
      </c>
      <c r="Y1873">
        <f>INDEX(Testing!$N$17:$N$23,FLOOR(('Frame Table'!T1873-($E$6*V1873)-($E$6*60*U1873))/'Frame Table'!$F$6,1)+1)</f>
        <v>19</v>
      </c>
      <c r="AB1873">
        <f t="shared" si="599"/>
        <v>1865</v>
      </c>
      <c r="AC1873">
        <f t="shared" si="595"/>
        <v>1779210</v>
      </c>
      <c r="AD1873">
        <f t="shared" si="590"/>
        <v>1</v>
      </c>
      <c r="AE1873">
        <f t="shared" si="591"/>
        <v>9</v>
      </c>
      <c r="AF1873">
        <f>INDEX(Testing!$K$17:$K$23,FLOOR(('Frame Table'!AC1873-($E$6*AE1873)-($E$6*60*AD1873))/'Frame Table'!$F$6,1)+1)</f>
        <v>61</v>
      </c>
      <c r="AG1873">
        <f t="shared" si="583"/>
        <v>50</v>
      </c>
      <c r="AH1873">
        <f>INDEX(Testing!$N$17:$N$23,FLOOR(('Frame Table'!AC1873-($E$6*AE1873)-($E$6*60*AD1873))/'Frame Table'!$F$6,1)+1)</f>
        <v>58</v>
      </c>
    </row>
    <row r="1874" spans="1:34" x14ac:dyDescent="0.25">
      <c r="A1874">
        <f t="shared" si="596"/>
        <v>1866</v>
      </c>
      <c r="B1874">
        <f t="shared" si="592"/>
        <v>2375418</v>
      </c>
      <c r="C1874">
        <f t="shared" si="584"/>
        <v>1</v>
      </c>
      <c r="D1874">
        <f t="shared" si="585"/>
        <v>32</v>
      </c>
      <c r="E1874">
        <f>INDEX(Testing!$K$17:$K$23,FLOOR(('Frame Table'!B1874-($E$6*D1874)-($E$6*60*C1874))/'Frame Table'!$F$6,1)+1)</f>
        <v>82</v>
      </c>
      <c r="F1874">
        <f t="shared" si="580"/>
        <v>78</v>
      </c>
      <c r="G1874">
        <f>INDEX(Testing!$N$17:$N$23,FLOOR(('Frame Table'!B1874-($E$6*D1874)-($E$6*60*C1874))/'Frame Table'!$F$6,1)+1)</f>
        <v>77</v>
      </c>
      <c r="J1874">
        <f t="shared" si="597"/>
        <v>1866</v>
      </c>
      <c r="K1874">
        <f t="shared" si="593"/>
        <v>2035806</v>
      </c>
      <c r="L1874">
        <f t="shared" si="586"/>
        <v>1</v>
      </c>
      <c r="M1874">
        <f t="shared" si="587"/>
        <v>19</v>
      </c>
      <c r="N1874">
        <f>INDEX(Testing!$K$17:$K$23,FLOOR(('Frame Table'!K1874-($E$6*M1874)-($E$6*60*L1874))/'Frame Table'!$F$6,1)+1)</f>
        <v>61</v>
      </c>
      <c r="O1874">
        <f t="shared" si="581"/>
        <v>52</v>
      </c>
      <c r="P1874">
        <f>INDEX(Testing!$N$17:$N$23,FLOOR(('Frame Table'!K1874-($E$6*M1874)-($E$6*60*L1874))/'Frame Table'!$F$6,1)+1)</f>
        <v>58</v>
      </c>
      <c r="S1874">
        <f t="shared" si="598"/>
        <v>1866</v>
      </c>
      <c r="T1874">
        <f t="shared" si="594"/>
        <v>2851248</v>
      </c>
      <c r="U1874">
        <f t="shared" si="588"/>
        <v>1</v>
      </c>
      <c r="V1874">
        <f t="shared" si="589"/>
        <v>51</v>
      </c>
      <c r="W1874">
        <f>INDEX(Testing!$K$17:$K$23,FLOOR(('Frame Table'!T1874-($E$6*V1874)-($E$6*60*U1874))/'Frame Table'!$F$6,1)+1)</f>
        <v>48</v>
      </c>
      <c r="X1874">
        <f t="shared" si="582"/>
        <v>37</v>
      </c>
      <c r="Y1874">
        <f>INDEX(Testing!$N$17:$N$23,FLOOR(('Frame Table'!T1874-($E$6*V1874)-($E$6*60*U1874))/'Frame Table'!$F$6,1)+1)</f>
        <v>38</v>
      </c>
      <c r="AB1874">
        <f t="shared" si="599"/>
        <v>1866</v>
      </c>
      <c r="AC1874">
        <f t="shared" si="595"/>
        <v>1780164</v>
      </c>
      <c r="AD1874">
        <f t="shared" si="590"/>
        <v>1</v>
      </c>
      <c r="AE1874">
        <f t="shared" si="591"/>
        <v>9</v>
      </c>
      <c r="AF1874">
        <f>INDEX(Testing!$K$17:$K$23,FLOOR(('Frame Table'!AC1874-($E$6*AE1874)-($E$6*60*AD1874))/'Frame Table'!$F$6,1)+1)</f>
        <v>61</v>
      </c>
      <c r="AG1874">
        <f t="shared" si="583"/>
        <v>53</v>
      </c>
      <c r="AH1874">
        <f>INDEX(Testing!$N$17:$N$23,FLOOR(('Frame Table'!AC1874-($E$6*AE1874)-($E$6*60*AD1874))/'Frame Table'!$F$6,1)+1)</f>
        <v>58</v>
      </c>
    </row>
    <row r="1875" spans="1:34" x14ac:dyDescent="0.25">
      <c r="A1875">
        <f t="shared" si="596"/>
        <v>1867</v>
      </c>
      <c r="B1875">
        <f t="shared" si="592"/>
        <v>2376691</v>
      </c>
      <c r="C1875">
        <f t="shared" si="584"/>
        <v>1</v>
      </c>
      <c r="D1875">
        <f t="shared" si="585"/>
        <v>32</v>
      </c>
      <c r="E1875">
        <f>INDEX(Testing!$K$17:$K$23,FLOOR(('Frame Table'!B1875-($E$6*D1875)-($E$6*60*C1875))/'Frame Table'!$F$6,1)+1)</f>
        <v>97</v>
      </c>
      <c r="F1875">
        <f t="shared" si="580"/>
        <v>83</v>
      </c>
      <c r="G1875">
        <f>INDEX(Testing!$N$17:$N$23,FLOOR(('Frame Table'!B1875-($E$6*D1875)-($E$6*60*C1875))/'Frame Table'!$F$6,1)+1)</f>
        <v>96</v>
      </c>
      <c r="J1875">
        <f t="shared" si="597"/>
        <v>1867</v>
      </c>
      <c r="K1875">
        <f t="shared" si="593"/>
        <v>2036897</v>
      </c>
      <c r="L1875">
        <f t="shared" si="586"/>
        <v>1</v>
      </c>
      <c r="M1875">
        <f t="shared" si="587"/>
        <v>19</v>
      </c>
      <c r="N1875">
        <f>INDEX(Testing!$K$17:$K$23,FLOOR(('Frame Table'!K1875-($E$6*M1875)-($E$6*60*L1875))/'Frame Table'!$F$6,1)+1)</f>
        <v>61</v>
      </c>
      <c r="O1875">
        <f t="shared" si="581"/>
        <v>56</v>
      </c>
      <c r="P1875">
        <f>INDEX(Testing!$N$17:$N$23,FLOOR(('Frame Table'!K1875-($E$6*M1875)-($E$6*60*L1875))/'Frame Table'!$F$6,1)+1)</f>
        <v>58</v>
      </c>
      <c r="S1875">
        <f t="shared" si="598"/>
        <v>1867</v>
      </c>
      <c r="T1875">
        <f t="shared" si="594"/>
        <v>2852776</v>
      </c>
      <c r="U1875">
        <f t="shared" si="588"/>
        <v>1</v>
      </c>
      <c r="V1875">
        <f t="shared" si="589"/>
        <v>51</v>
      </c>
      <c r="W1875">
        <f>INDEX(Testing!$K$17:$K$23,FLOOR(('Frame Table'!T1875-($E$6*V1875)-($E$6*60*U1875))/'Frame Table'!$F$6,1)+1)</f>
        <v>48</v>
      </c>
      <c r="X1875">
        <f t="shared" si="582"/>
        <v>43</v>
      </c>
      <c r="Y1875">
        <f>INDEX(Testing!$N$17:$N$23,FLOOR(('Frame Table'!T1875-($E$6*V1875)-($E$6*60*U1875))/'Frame Table'!$F$6,1)+1)</f>
        <v>38</v>
      </c>
      <c r="AB1875">
        <f t="shared" si="599"/>
        <v>1867</v>
      </c>
      <c r="AC1875">
        <f t="shared" si="595"/>
        <v>1781118</v>
      </c>
      <c r="AD1875">
        <f t="shared" si="590"/>
        <v>1</v>
      </c>
      <c r="AE1875">
        <f t="shared" si="591"/>
        <v>9</v>
      </c>
      <c r="AF1875">
        <f>INDEX(Testing!$K$17:$K$23,FLOOR(('Frame Table'!AC1875-($E$6*AE1875)-($E$6*60*AD1875))/'Frame Table'!$F$6,1)+1)</f>
        <v>61</v>
      </c>
      <c r="AG1875">
        <f t="shared" si="583"/>
        <v>57</v>
      </c>
      <c r="AH1875">
        <f>INDEX(Testing!$N$17:$N$23,FLOOR(('Frame Table'!AC1875-($E$6*AE1875)-($E$6*60*AD1875))/'Frame Table'!$F$6,1)+1)</f>
        <v>58</v>
      </c>
    </row>
    <row r="1876" spans="1:34" x14ac:dyDescent="0.25">
      <c r="A1876">
        <f t="shared" si="596"/>
        <v>1868</v>
      </c>
      <c r="B1876">
        <f t="shared" si="592"/>
        <v>2377964</v>
      </c>
      <c r="C1876">
        <f t="shared" si="584"/>
        <v>1</v>
      </c>
      <c r="D1876">
        <f t="shared" si="585"/>
        <v>32</v>
      </c>
      <c r="E1876">
        <f>INDEX(Testing!$K$17:$K$23,FLOOR(('Frame Table'!B1876-($E$6*D1876)-($E$6*60*C1876))/'Frame Table'!$F$6,1)+1)</f>
        <v>97</v>
      </c>
      <c r="F1876">
        <f t="shared" si="580"/>
        <v>88</v>
      </c>
      <c r="G1876">
        <f>INDEX(Testing!$N$17:$N$23,FLOOR(('Frame Table'!B1876-($E$6*D1876)-($E$6*60*C1876))/'Frame Table'!$F$6,1)+1)</f>
        <v>96</v>
      </c>
      <c r="J1876">
        <f t="shared" si="597"/>
        <v>1868</v>
      </c>
      <c r="K1876">
        <f t="shared" si="593"/>
        <v>2037988</v>
      </c>
      <c r="L1876">
        <f t="shared" si="586"/>
        <v>1</v>
      </c>
      <c r="M1876">
        <f t="shared" si="587"/>
        <v>19</v>
      </c>
      <c r="N1876">
        <f>INDEX(Testing!$K$17:$K$23,FLOOR(('Frame Table'!K1876-($E$6*M1876)-($E$6*60*L1876))/'Frame Table'!$F$6,1)+1)</f>
        <v>61</v>
      </c>
      <c r="O1876">
        <f t="shared" si="581"/>
        <v>60</v>
      </c>
      <c r="P1876">
        <f>INDEX(Testing!$N$17:$N$23,FLOOR(('Frame Table'!K1876-($E$6*M1876)-($E$6*60*L1876))/'Frame Table'!$F$6,1)+1)</f>
        <v>58</v>
      </c>
      <c r="S1876">
        <f t="shared" si="598"/>
        <v>1868</v>
      </c>
      <c r="T1876">
        <f t="shared" si="594"/>
        <v>2854304</v>
      </c>
      <c r="U1876">
        <f t="shared" si="588"/>
        <v>1</v>
      </c>
      <c r="V1876">
        <f t="shared" si="589"/>
        <v>51</v>
      </c>
      <c r="W1876">
        <f>INDEX(Testing!$K$17:$K$23,FLOOR(('Frame Table'!T1876-($E$6*V1876)-($E$6*60*U1876))/'Frame Table'!$F$6,1)+1)</f>
        <v>61</v>
      </c>
      <c r="X1876">
        <f t="shared" si="582"/>
        <v>49</v>
      </c>
      <c r="Y1876">
        <f>INDEX(Testing!$N$17:$N$23,FLOOR(('Frame Table'!T1876-($E$6*V1876)-($E$6*60*U1876))/'Frame Table'!$F$6,1)+1)</f>
        <v>58</v>
      </c>
      <c r="AB1876">
        <f t="shared" si="599"/>
        <v>1868</v>
      </c>
      <c r="AC1876">
        <f t="shared" si="595"/>
        <v>1782072</v>
      </c>
      <c r="AD1876">
        <f t="shared" si="590"/>
        <v>1</v>
      </c>
      <c r="AE1876">
        <f t="shared" si="591"/>
        <v>9</v>
      </c>
      <c r="AF1876">
        <f>INDEX(Testing!$K$17:$K$23,FLOOR(('Frame Table'!AC1876-($E$6*AE1876)-($E$6*60*AD1876))/'Frame Table'!$F$6,1)+1)</f>
        <v>61</v>
      </c>
      <c r="AG1876">
        <f t="shared" si="583"/>
        <v>61</v>
      </c>
      <c r="AH1876">
        <f>INDEX(Testing!$N$17:$N$23,FLOOR(('Frame Table'!AC1876-($E$6*AE1876)-($E$6*60*AD1876))/'Frame Table'!$F$6,1)+1)</f>
        <v>58</v>
      </c>
    </row>
    <row r="1877" spans="1:34" x14ac:dyDescent="0.25">
      <c r="A1877">
        <f t="shared" si="596"/>
        <v>1869</v>
      </c>
      <c r="B1877">
        <f t="shared" si="592"/>
        <v>2379237</v>
      </c>
      <c r="C1877">
        <f t="shared" si="584"/>
        <v>1</v>
      </c>
      <c r="D1877">
        <f t="shared" si="585"/>
        <v>32</v>
      </c>
      <c r="E1877">
        <f>INDEX(Testing!$K$17:$K$23,FLOOR(('Frame Table'!B1877-($E$6*D1877)-($E$6*60*C1877))/'Frame Table'!$F$6,1)+1)</f>
        <v>97</v>
      </c>
      <c r="F1877">
        <f t="shared" si="580"/>
        <v>93</v>
      </c>
      <c r="G1877">
        <f>INDEX(Testing!$N$17:$N$23,FLOOR(('Frame Table'!B1877-($E$6*D1877)-($E$6*60*C1877))/'Frame Table'!$F$6,1)+1)</f>
        <v>96</v>
      </c>
      <c r="J1877">
        <f t="shared" si="597"/>
        <v>1869</v>
      </c>
      <c r="K1877">
        <f t="shared" si="593"/>
        <v>2039079</v>
      </c>
      <c r="L1877">
        <f t="shared" si="586"/>
        <v>1</v>
      </c>
      <c r="M1877">
        <f t="shared" si="587"/>
        <v>19</v>
      </c>
      <c r="N1877">
        <f>INDEX(Testing!$K$17:$K$23,FLOOR(('Frame Table'!K1877-($E$6*M1877)-($E$6*60*L1877))/'Frame Table'!$F$6,1)+1)</f>
        <v>82</v>
      </c>
      <c r="O1877">
        <f t="shared" si="581"/>
        <v>65</v>
      </c>
      <c r="P1877">
        <f>INDEX(Testing!$N$17:$N$23,FLOOR(('Frame Table'!K1877-($E$6*M1877)-($E$6*60*L1877))/'Frame Table'!$F$6,1)+1)</f>
        <v>77</v>
      </c>
      <c r="S1877">
        <f t="shared" si="598"/>
        <v>1869</v>
      </c>
      <c r="T1877">
        <f t="shared" si="594"/>
        <v>2855832</v>
      </c>
      <c r="U1877">
        <f t="shared" si="588"/>
        <v>1</v>
      </c>
      <c r="V1877">
        <f t="shared" si="589"/>
        <v>51</v>
      </c>
      <c r="W1877">
        <f>INDEX(Testing!$K$17:$K$23,FLOOR(('Frame Table'!T1877-($E$6*V1877)-($E$6*60*U1877))/'Frame Table'!$F$6,1)+1)</f>
        <v>61</v>
      </c>
      <c r="X1877">
        <f t="shared" si="582"/>
        <v>55</v>
      </c>
      <c r="Y1877">
        <f>INDEX(Testing!$N$17:$N$23,FLOOR(('Frame Table'!T1877-($E$6*V1877)-($E$6*60*U1877))/'Frame Table'!$F$6,1)+1)</f>
        <v>58</v>
      </c>
      <c r="AB1877">
        <f t="shared" si="599"/>
        <v>1869</v>
      </c>
      <c r="AC1877">
        <f t="shared" si="595"/>
        <v>1783026</v>
      </c>
      <c r="AD1877">
        <f t="shared" si="590"/>
        <v>1</v>
      </c>
      <c r="AE1877">
        <f t="shared" si="591"/>
        <v>9</v>
      </c>
      <c r="AF1877">
        <f>INDEX(Testing!$K$17:$K$23,FLOOR(('Frame Table'!AC1877-($E$6*AE1877)-($E$6*60*AD1877))/'Frame Table'!$F$6,1)+1)</f>
        <v>82</v>
      </c>
      <c r="AG1877">
        <f t="shared" si="583"/>
        <v>64</v>
      </c>
      <c r="AH1877">
        <f>INDEX(Testing!$N$17:$N$23,FLOOR(('Frame Table'!AC1877-($E$6*AE1877)-($E$6*60*AD1877))/'Frame Table'!$F$6,1)+1)</f>
        <v>77</v>
      </c>
    </row>
    <row r="1878" spans="1:34" x14ac:dyDescent="0.25">
      <c r="A1878">
        <f t="shared" si="596"/>
        <v>1870</v>
      </c>
      <c r="B1878">
        <f t="shared" si="592"/>
        <v>2380510</v>
      </c>
      <c r="C1878">
        <f t="shared" si="584"/>
        <v>1</v>
      </c>
      <c r="D1878">
        <f t="shared" si="585"/>
        <v>32</v>
      </c>
      <c r="E1878">
        <f>INDEX(Testing!$K$17:$K$23,FLOOR(('Frame Table'!B1878-($E$6*D1878)-($E$6*60*C1878))/'Frame Table'!$F$6,1)+1)</f>
        <v>99</v>
      </c>
      <c r="F1878">
        <f t="shared" si="580"/>
        <v>98</v>
      </c>
      <c r="G1878">
        <f>INDEX(Testing!$N$17:$N$23,FLOOR(('Frame Table'!B1878-($E$6*D1878)-($E$6*60*C1878))/'Frame Table'!$F$6,1)+1)</f>
        <v>99</v>
      </c>
      <c r="J1878">
        <f t="shared" si="597"/>
        <v>1870</v>
      </c>
      <c r="K1878">
        <f t="shared" si="593"/>
        <v>2040170</v>
      </c>
      <c r="L1878">
        <f t="shared" si="586"/>
        <v>1</v>
      </c>
      <c r="M1878">
        <f t="shared" si="587"/>
        <v>19</v>
      </c>
      <c r="N1878">
        <f>INDEX(Testing!$K$17:$K$23,FLOOR(('Frame Table'!K1878-($E$6*M1878)-($E$6*60*L1878))/'Frame Table'!$F$6,1)+1)</f>
        <v>82</v>
      </c>
      <c r="O1878">
        <f t="shared" si="581"/>
        <v>69</v>
      </c>
      <c r="P1878">
        <f>INDEX(Testing!$N$17:$N$23,FLOOR(('Frame Table'!K1878-($E$6*M1878)-($E$6*60*L1878))/'Frame Table'!$F$6,1)+1)</f>
        <v>77</v>
      </c>
      <c r="S1878">
        <f t="shared" si="598"/>
        <v>1870</v>
      </c>
      <c r="T1878">
        <f t="shared" si="594"/>
        <v>2857360</v>
      </c>
      <c r="U1878">
        <f t="shared" si="588"/>
        <v>1</v>
      </c>
      <c r="V1878">
        <f t="shared" si="589"/>
        <v>51</v>
      </c>
      <c r="W1878">
        <f>INDEX(Testing!$K$17:$K$23,FLOOR(('Frame Table'!T1878-($E$6*V1878)-($E$6*60*U1878))/'Frame Table'!$F$6,1)+1)</f>
        <v>61</v>
      </c>
      <c r="X1878">
        <f t="shared" si="582"/>
        <v>61</v>
      </c>
      <c r="Y1878">
        <f>INDEX(Testing!$N$17:$N$23,FLOOR(('Frame Table'!T1878-($E$6*V1878)-($E$6*60*U1878))/'Frame Table'!$F$6,1)+1)</f>
        <v>58</v>
      </c>
      <c r="AB1878">
        <f t="shared" si="599"/>
        <v>1870</v>
      </c>
      <c r="AC1878">
        <f t="shared" si="595"/>
        <v>1783980</v>
      </c>
      <c r="AD1878">
        <f t="shared" si="590"/>
        <v>1</v>
      </c>
      <c r="AE1878">
        <f t="shared" si="591"/>
        <v>9</v>
      </c>
      <c r="AF1878">
        <f>INDEX(Testing!$K$17:$K$23,FLOOR(('Frame Table'!AC1878-($E$6*AE1878)-($E$6*60*AD1878))/'Frame Table'!$F$6,1)+1)</f>
        <v>82</v>
      </c>
      <c r="AG1878">
        <f t="shared" si="583"/>
        <v>68</v>
      </c>
      <c r="AH1878">
        <f>INDEX(Testing!$N$17:$N$23,FLOOR(('Frame Table'!AC1878-($E$6*AE1878)-($E$6*60*AD1878))/'Frame Table'!$F$6,1)+1)</f>
        <v>77</v>
      </c>
    </row>
    <row r="1879" spans="1:34" x14ac:dyDescent="0.25">
      <c r="A1879">
        <f t="shared" si="596"/>
        <v>1871</v>
      </c>
      <c r="B1879">
        <f t="shared" si="592"/>
        <v>2381783</v>
      </c>
      <c r="C1879">
        <f t="shared" si="584"/>
        <v>1</v>
      </c>
      <c r="D1879">
        <f t="shared" si="585"/>
        <v>33</v>
      </c>
      <c r="E1879">
        <f>INDEX(Testing!$K$17:$K$23,FLOOR(('Frame Table'!B1879-($E$6*D1879)-($E$6*60*C1879))/'Frame Table'!$F$6,1)+1)</f>
        <v>0</v>
      </c>
      <c r="F1879">
        <f t="shared" si="580"/>
        <v>3</v>
      </c>
      <c r="G1879">
        <f>INDEX(Testing!$N$17:$N$23,FLOOR(('Frame Table'!B1879-($E$6*D1879)-($E$6*60*C1879))/'Frame Table'!$F$6,1)+1)</f>
        <v>0</v>
      </c>
      <c r="J1879">
        <f t="shared" si="597"/>
        <v>1871</v>
      </c>
      <c r="K1879">
        <f t="shared" si="593"/>
        <v>2041261</v>
      </c>
      <c r="L1879">
        <f t="shared" si="586"/>
        <v>1</v>
      </c>
      <c r="M1879">
        <f t="shared" si="587"/>
        <v>19</v>
      </c>
      <c r="N1879">
        <f>INDEX(Testing!$K$17:$K$23,FLOOR(('Frame Table'!K1879-($E$6*M1879)-($E$6*60*L1879))/'Frame Table'!$F$6,1)+1)</f>
        <v>82</v>
      </c>
      <c r="O1879">
        <f t="shared" si="581"/>
        <v>73</v>
      </c>
      <c r="P1879">
        <f>INDEX(Testing!$N$17:$N$23,FLOOR(('Frame Table'!K1879-($E$6*M1879)-($E$6*60*L1879))/'Frame Table'!$F$6,1)+1)</f>
        <v>77</v>
      </c>
      <c r="S1879">
        <f t="shared" si="598"/>
        <v>1871</v>
      </c>
      <c r="T1879">
        <f t="shared" si="594"/>
        <v>2858888</v>
      </c>
      <c r="U1879">
        <f t="shared" si="588"/>
        <v>1</v>
      </c>
      <c r="V1879">
        <f t="shared" si="589"/>
        <v>51</v>
      </c>
      <c r="W1879">
        <f>INDEX(Testing!$K$17:$K$23,FLOOR(('Frame Table'!T1879-($E$6*V1879)-($E$6*60*U1879))/'Frame Table'!$F$6,1)+1)</f>
        <v>82</v>
      </c>
      <c r="X1879">
        <f t="shared" si="582"/>
        <v>67</v>
      </c>
      <c r="Y1879">
        <f>INDEX(Testing!$N$17:$N$23,FLOOR(('Frame Table'!T1879-($E$6*V1879)-($E$6*60*U1879))/'Frame Table'!$F$6,1)+1)</f>
        <v>77</v>
      </c>
      <c r="AB1879">
        <f t="shared" si="599"/>
        <v>1871</v>
      </c>
      <c r="AC1879">
        <f t="shared" si="595"/>
        <v>1784934</v>
      </c>
      <c r="AD1879">
        <f t="shared" si="590"/>
        <v>1</v>
      </c>
      <c r="AE1879">
        <f t="shared" si="591"/>
        <v>9</v>
      </c>
      <c r="AF1879">
        <f>INDEX(Testing!$K$17:$K$23,FLOOR(('Frame Table'!AC1879-($E$6*AE1879)-($E$6*60*AD1879))/'Frame Table'!$F$6,1)+1)</f>
        <v>82</v>
      </c>
      <c r="AG1879">
        <f t="shared" si="583"/>
        <v>72</v>
      </c>
      <c r="AH1879">
        <f>INDEX(Testing!$N$17:$N$23,FLOOR(('Frame Table'!AC1879-($E$6*AE1879)-($E$6*60*AD1879))/'Frame Table'!$F$6,1)+1)</f>
        <v>77</v>
      </c>
    </row>
    <row r="1880" spans="1:34" x14ac:dyDescent="0.25">
      <c r="A1880">
        <f t="shared" si="596"/>
        <v>1872</v>
      </c>
      <c r="B1880">
        <f t="shared" si="592"/>
        <v>2383056</v>
      </c>
      <c r="C1880">
        <f t="shared" si="584"/>
        <v>1</v>
      </c>
      <c r="D1880">
        <f t="shared" si="585"/>
        <v>33</v>
      </c>
      <c r="E1880">
        <f>INDEX(Testing!$K$17:$K$23,FLOOR(('Frame Table'!B1880-($E$6*D1880)-($E$6*60*C1880))/'Frame Table'!$F$6,1)+1)</f>
        <v>0</v>
      </c>
      <c r="F1880">
        <f t="shared" si="580"/>
        <v>8</v>
      </c>
      <c r="G1880">
        <f>INDEX(Testing!$N$17:$N$23,FLOOR(('Frame Table'!B1880-($E$6*D1880)-($E$6*60*C1880))/'Frame Table'!$F$6,1)+1)</f>
        <v>0</v>
      </c>
      <c r="J1880">
        <f t="shared" si="597"/>
        <v>1872</v>
      </c>
      <c r="K1880">
        <f t="shared" si="593"/>
        <v>2042352</v>
      </c>
      <c r="L1880">
        <f t="shared" si="586"/>
        <v>1</v>
      </c>
      <c r="M1880">
        <f t="shared" si="587"/>
        <v>19</v>
      </c>
      <c r="N1880">
        <f>INDEX(Testing!$K$17:$K$23,FLOOR(('Frame Table'!K1880-($E$6*M1880)-($E$6*60*L1880))/'Frame Table'!$F$6,1)+1)</f>
        <v>82</v>
      </c>
      <c r="O1880">
        <f t="shared" si="581"/>
        <v>77</v>
      </c>
      <c r="P1880">
        <f>INDEX(Testing!$N$17:$N$23,FLOOR(('Frame Table'!K1880-($E$6*M1880)-($E$6*60*L1880))/'Frame Table'!$F$6,1)+1)</f>
        <v>77</v>
      </c>
      <c r="S1880">
        <f t="shared" si="598"/>
        <v>1872</v>
      </c>
      <c r="T1880">
        <f t="shared" si="594"/>
        <v>2860416</v>
      </c>
      <c r="U1880">
        <f t="shared" si="588"/>
        <v>1</v>
      </c>
      <c r="V1880">
        <f t="shared" si="589"/>
        <v>51</v>
      </c>
      <c r="W1880">
        <f>INDEX(Testing!$K$17:$K$23,FLOOR(('Frame Table'!T1880-($E$6*V1880)-($E$6*60*U1880))/'Frame Table'!$F$6,1)+1)</f>
        <v>82</v>
      </c>
      <c r="X1880">
        <f t="shared" si="582"/>
        <v>73</v>
      </c>
      <c r="Y1880">
        <f>INDEX(Testing!$N$17:$N$23,FLOOR(('Frame Table'!T1880-($E$6*V1880)-($E$6*60*U1880))/'Frame Table'!$F$6,1)+1)</f>
        <v>77</v>
      </c>
      <c r="AB1880">
        <f t="shared" si="599"/>
        <v>1872</v>
      </c>
      <c r="AC1880">
        <f t="shared" si="595"/>
        <v>1785888</v>
      </c>
      <c r="AD1880">
        <f t="shared" si="590"/>
        <v>1</v>
      </c>
      <c r="AE1880">
        <f t="shared" si="591"/>
        <v>9</v>
      </c>
      <c r="AF1880">
        <f>INDEX(Testing!$K$17:$K$23,FLOOR(('Frame Table'!AC1880-($E$6*AE1880)-($E$6*60*AD1880))/'Frame Table'!$F$6,1)+1)</f>
        <v>82</v>
      </c>
      <c r="AG1880">
        <f t="shared" si="583"/>
        <v>76</v>
      </c>
      <c r="AH1880">
        <f>INDEX(Testing!$N$17:$N$23,FLOOR(('Frame Table'!AC1880-($E$6*AE1880)-($E$6*60*AD1880))/'Frame Table'!$F$6,1)+1)</f>
        <v>77</v>
      </c>
    </row>
    <row r="1881" spans="1:34" x14ac:dyDescent="0.25">
      <c r="A1881">
        <f t="shared" si="596"/>
        <v>1873</v>
      </c>
      <c r="B1881">
        <f t="shared" si="592"/>
        <v>2384329</v>
      </c>
      <c r="C1881">
        <f t="shared" si="584"/>
        <v>1</v>
      </c>
      <c r="D1881">
        <f t="shared" si="585"/>
        <v>33</v>
      </c>
      <c r="E1881">
        <f>INDEX(Testing!$K$17:$K$23,FLOOR(('Frame Table'!B1881-($E$6*D1881)-($E$6*60*C1881))/'Frame Table'!$F$6,1)+1)</f>
        <v>0</v>
      </c>
      <c r="F1881">
        <f t="shared" si="580"/>
        <v>13</v>
      </c>
      <c r="G1881">
        <f>INDEX(Testing!$N$17:$N$23,FLOOR(('Frame Table'!B1881-($E$6*D1881)-($E$6*60*C1881))/'Frame Table'!$F$6,1)+1)</f>
        <v>0</v>
      </c>
      <c r="J1881">
        <f t="shared" si="597"/>
        <v>1873</v>
      </c>
      <c r="K1881">
        <f t="shared" si="593"/>
        <v>2043443</v>
      </c>
      <c r="L1881">
        <f t="shared" si="586"/>
        <v>1</v>
      </c>
      <c r="M1881">
        <f t="shared" si="587"/>
        <v>19</v>
      </c>
      <c r="N1881">
        <f>INDEX(Testing!$K$17:$K$23,FLOOR(('Frame Table'!K1881-($E$6*M1881)-($E$6*60*L1881))/'Frame Table'!$F$6,1)+1)</f>
        <v>97</v>
      </c>
      <c r="O1881">
        <f t="shared" si="581"/>
        <v>82</v>
      </c>
      <c r="P1881">
        <f>INDEX(Testing!$N$17:$N$23,FLOOR(('Frame Table'!K1881-($E$6*M1881)-($E$6*60*L1881))/'Frame Table'!$F$6,1)+1)</f>
        <v>96</v>
      </c>
      <c r="S1881">
        <f t="shared" si="598"/>
        <v>1873</v>
      </c>
      <c r="T1881">
        <f t="shared" si="594"/>
        <v>2861944</v>
      </c>
      <c r="U1881">
        <f t="shared" si="588"/>
        <v>1</v>
      </c>
      <c r="V1881">
        <f t="shared" si="589"/>
        <v>51</v>
      </c>
      <c r="W1881">
        <f>INDEX(Testing!$K$17:$K$23,FLOOR(('Frame Table'!T1881-($E$6*V1881)-($E$6*60*U1881))/'Frame Table'!$F$6,1)+1)</f>
        <v>82</v>
      </c>
      <c r="X1881">
        <f t="shared" si="582"/>
        <v>79</v>
      </c>
      <c r="Y1881">
        <f>INDEX(Testing!$N$17:$N$23,FLOOR(('Frame Table'!T1881-($E$6*V1881)-($E$6*60*U1881))/'Frame Table'!$F$6,1)+1)</f>
        <v>77</v>
      </c>
      <c r="AB1881">
        <f t="shared" si="599"/>
        <v>1873</v>
      </c>
      <c r="AC1881">
        <f t="shared" si="595"/>
        <v>1786842</v>
      </c>
      <c r="AD1881">
        <f t="shared" si="590"/>
        <v>1</v>
      </c>
      <c r="AE1881">
        <f t="shared" si="591"/>
        <v>9</v>
      </c>
      <c r="AF1881">
        <f>INDEX(Testing!$K$17:$K$23,FLOOR(('Frame Table'!AC1881-($E$6*AE1881)-($E$6*60*AD1881))/'Frame Table'!$F$6,1)+1)</f>
        <v>82</v>
      </c>
      <c r="AG1881">
        <f t="shared" si="583"/>
        <v>79</v>
      </c>
      <c r="AH1881">
        <f>INDEX(Testing!$N$17:$N$23,FLOOR(('Frame Table'!AC1881-($E$6*AE1881)-($E$6*60*AD1881))/'Frame Table'!$F$6,1)+1)</f>
        <v>77</v>
      </c>
    </row>
    <row r="1882" spans="1:34" x14ac:dyDescent="0.25">
      <c r="A1882">
        <f t="shared" si="596"/>
        <v>1874</v>
      </c>
      <c r="B1882">
        <f t="shared" si="592"/>
        <v>2385602</v>
      </c>
      <c r="C1882">
        <f t="shared" si="584"/>
        <v>1</v>
      </c>
      <c r="D1882">
        <f t="shared" si="585"/>
        <v>33</v>
      </c>
      <c r="E1882">
        <f>INDEX(Testing!$K$17:$K$23,FLOOR(('Frame Table'!B1882-($E$6*D1882)-($E$6*60*C1882))/'Frame Table'!$F$6,1)+1)</f>
        <v>25</v>
      </c>
      <c r="F1882">
        <f t="shared" si="580"/>
        <v>18</v>
      </c>
      <c r="G1882">
        <f>INDEX(Testing!$N$17:$N$23,FLOOR(('Frame Table'!B1882-($E$6*D1882)-($E$6*60*C1882))/'Frame Table'!$F$6,1)+1)</f>
        <v>19</v>
      </c>
      <c r="J1882">
        <f t="shared" si="597"/>
        <v>1874</v>
      </c>
      <c r="K1882">
        <f t="shared" si="593"/>
        <v>2044534</v>
      </c>
      <c r="L1882">
        <f t="shared" si="586"/>
        <v>1</v>
      </c>
      <c r="M1882">
        <f t="shared" si="587"/>
        <v>19</v>
      </c>
      <c r="N1882">
        <f>INDEX(Testing!$K$17:$K$23,FLOOR(('Frame Table'!K1882-($E$6*M1882)-($E$6*60*L1882))/'Frame Table'!$F$6,1)+1)</f>
        <v>97</v>
      </c>
      <c r="O1882">
        <f t="shared" si="581"/>
        <v>86</v>
      </c>
      <c r="P1882">
        <f>INDEX(Testing!$N$17:$N$23,FLOOR(('Frame Table'!K1882-($E$6*M1882)-($E$6*60*L1882))/'Frame Table'!$F$6,1)+1)</f>
        <v>96</v>
      </c>
      <c r="S1882">
        <f t="shared" si="598"/>
        <v>1874</v>
      </c>
      <c r="T1882">
        <f t="shared" si="594"/>
        <v>2863472</v>
      </c>
      <c r="U1882">
        <f t="shared" si="588"/>
        <v>1</v>
      </c>
      <c r="V1882">
        <f t="shared" si="589"/>
        <v>51</v>
      </c>
      <c r="W1882">
        <f>INDEX(Testing!$K$17:$K$23,FLOOR(('Frame Table'!T1882-($E$6*V1882)-($E$6*60*U1882))/'Frame Table'!$F$6,1)+1)</f>
        <v>97</v>
      </c>
      <c r="X1882">
        <f t="shared" si="582"/>
        <v>85</v>
      </c>
      <c r="Y1882">
        <f>INDEX(Testing!$N$17:$N$23,FLOOR(('Frame Table'!T1882-($E$6*V1882)-($E$6*60*U1882))/'Frame Table'!$F$6,1)+1)</f>
        <v>96</v>
      </c>
      <c r="AB1882">
        <f t="shared" si="599"/>
        <v>1874</v>
      </c>
      <c r="AC1882">
        <f t="shared" si="595"/>
        <v>1787796</v>
      </c>
      <c r="AD1882">
        <f t="shared" si="590"/>
        <v>1</v>
      </c>
      <c r="AE1882">
        <f t="shared" si="591"/>
        <v>9</v>
      </c>
      <c r="AF1882">
        <f>INDEX(Testing!$K$17:$K$23,FLOOR(('Frame Table'!AC1882-($E$6*AE1882)-($E$6*60*AD1882))/'Frame Table'!$F$6,1)+1)</f>
        <v>97</v>
      </c>
      <c r="AG1882">
        <f t="shared" si="583"/>
        <v>83</v>
      </c>
      <c r="AH1882">
        <f>INDEX(Testing!$N$17:$N$23,FLOOR(('Frame Table'!AC1882-($E$6*AE1882)-($E$6*60*AD1882))/'Frame Table'!$F$6,1)+1)</f>
        <v>96</v>
      </c>
    </row>
    <row r="1883" spans="1:34" x14ac:dyDescent="0.25">
      <c r="A1883">
        <f t="shared" si="596"/>
        <v>1875</v>
      </c>
      <c r="B1883">
        <f t="shared" si="592"/>
        <v>2386875</v>
      </c>
      <c r="C1883">
        <f t="shared" si="584"/>
        <v>1</v>
      </c>
      <c r="D1883">
        <f t="shared" si="585"/>
        <v>33</v>
      </c>
      <c r="E1883">
        <f>INDEX(Testing!$K$17:$K$23,FLOOR(('Frame Table'!B1883-($E$6*D1883)-($E$6*60*C1883))/'Frame Table'!$F$6,1)+1)</f>
        <v>25</v>
      </c>
      <c r="F1883">
        <f t="shared" si="580"/>
        <v>23</v>
      </c>
      <c r="G1883">
        <f>INDEX(Testing!$N$17:$N$23,FLOOR(('Frame Table'!B1883-($E$6*D1883)-($E$6*60*C1883))/'Frame Table'!$F$6,1)+1)</f>
        <v>19</v>
      </c>
      <c r="J1883">
        <f t="shared" si="597"/>
        <v>1875</v>
      </c>
      <c r="K1883">
        <f t="shared" si="593"/>
        <v>2045625</v>
      </c>
      <c r="L1883">
        <f t="shared" si="586"/>
        <v>1</v>
      </c>
      <c r="M1883">
        <f t="shared" si="587"/>
        <v>19</v>
      </c>
      <c r="N1883">
        <f>INDEX(Testing!$K$17:$K$23,FLOOR(('Frame Table'!K1883-($E$6*M1883)-($E$6*60*L1883))/'Frame Table'!$F$6,1)+1)</f>
        <v>97</v>
      </c>
      <c r="O1883">
        <f t="shared" si="581"/>
        <v>90</v>
      </c>
      <c r="P1883">
        <f>INDEX(Testing!$N$17:$N$23,FLOOR(('Frame Table'!K1883-($E$6*M1883)-($E$6*60*L1883))/'Frame Table'!$F$6,1)+1)</f>
        <v>96</v>
      </c>
      <c r="S1883">
        <f t="shared" si="598"/>
        <v>1875</v>
      </c>
      <c r="T1883">
        <f t="shared" si="594"/>
        <v>2865000</v>
      </c>
      <c r="U1883">
        <f t="shared" si="588"/>
        <v>1</v>
      </c>
      <c r="V1883">
        <f t="shared" si="589"/>
        <v>51</v>
      </c>
      <c r="W1883">
        <f>INDEX(Testing!$K$17:$K$23,FLOOR(('Frame Table'!T1883-($E$6*V1883)-($E$6*60*U1883))/'Frame Table'!$F$6,1)+1)</f>
        <v>97</v>
      </c>
      <c r="X1883">
        <f t="shared" si="582"/>
        <v>91</v>
      </c>
      <c r="Y1883">
        <f>INDEX(Testing!$N$17:$N$23,FLOOR(('Frame Table'!T1883-($E$6*V1883)-($E$6*60*U1883))/'Frame Table'!$F$6,1)+1)</f>
        <v>96</v>
      </c>
      <c r="AB1883">
        <f t="shared" si="599"/>
        <v>1875</v>
      </c>
      <c r="AC1883">
        <f t="shared" si="595"/>
        <v>1788750</v>
      </c>
      <c r="AD1883">
        <f t="shared" si="590"/>
        <v>1</v>
      </c>
      <c r="AE1883">
        <f t="shared" si="591"/>
        <v>9</v>
      </c>
      <c r="AF1883">
        <f>INDEX(Testing!$K$17:$K$23,FLOOR(('Frame Table'!AC1883-($E$6*AE1883)-($E$6*60*AD1883))/'Frame Table'!$F$6,1)+1)</f>
        <v>97</v>
      </c>
      <c r="AG1883">
        <f t="shared" si="583"/>
        <v>87</v>
      </c>
      <c r="AH1883">
        <f>INDEX(Testing!$N$17:$N$23,FLOOR(('Frame Table'!AC1883-($E$6*AE1883)-($E$6*60*AD1883))/'Frame Table'!$F$6,1)+1)</f>
        <v>96</v>
      </c>
    </row>
    <row r="1884" spans="1:34" x14ac:dyDescent="0.25">
      <c r="A1884">
        <f t="shared" si="596"/>
        <v>1876</v>
      </c>
      <c r="B1884">
        <f t="shared" si="592"/>
        <v>2388148</v>
      </c>
      <c r="C1884">
        <f t="shared" si="584"/>
        <v>1</v>
      </c>
      <c r="D1884">
        <f t="shared" si="585"/>
        <v>33</v>
      </c>
      <c r="E1884">
        <f>INDEX(Testing!$K$17:$K$23,FLOOR(('Frame Table'!B1884-($E$6*D1884)-($E$6*60*C1884))/'Frame Table'!$F$6,1)+1)</f>
        <v>25</v>
      </c>
      <c r="F1884">
        <f t="shared" si="580"/>
        <v>28</v>
      </c>
      <c r="G1884">
        <f>INDEX(Testing!$N$17:$N$23,FLOOR(('Frame Table'!B1884-($E$6*D1884)-($E$6*60*C1884))/'Frame Table'!$F$6,1)+1)</f>
        <v>19</v>
      </c>
      <c r="J1884">
        <f t="shared" si="597"/>
        <v>1876</v>
      </c>
      <c r="K1884">
        <f t="shared" si="593"/>
        <v>2046716</v>
      </c>
      <c r="L1884">
        <f t="shared" si="586"/>
        <v>1</v>
      </c>
      <c r="M1884">
        <f t="shared" si="587"/>
        <v>19</v>
      </c>
      <c r="N1884">
        <f>INDEX(Testing!$K$17:$K$23,FLOOR(('Frame Table'!K1884-($E$6*M1884)-($E$6*60*L1884))/'Frame Table'!$F$6,1)+1)</f>
        <v>97</v>
      </c>
      <c r="O1884">
        <f t="shared" si="581"/>
        <v>94</v>
      </c>
      <c r="P1884">
        <f>INDEX(Testing!$N$17:$N$23,FLOOR(('Frame Table'!K1884-($E$6*M1884)-($E$6*60*L1884))/'Frame Table'!$F$6,1)+1)</f>
        <v>96</v>
      </c>
      <c r="S1884">
        <f t="shared" si="598"/>
        <v>1876</v>
      </c>
      <c r="T1884">
        <f t="shared" si="594"/>
        <v>2866528</v>
      </c>
      <c r="U1884">
        <f t="shared" si="588"/>
        <v>1</v>
      </c>
      <c r="V1884">
        <f t="shared" si="589"/>
        <v>51</v>
      </c>
      <c r="W1884">
        <f>INDEX(Testing!$K$17:$K$23,FLOOR(('Frame Table'!T1884-($E$6*V1884)-($E$6*60*U1884))/'Frame Table'!$F$6,1)+1)</f>
        <v>99</v>
      </c>
      <c r="X1884">
        <f t="shared" si="582"/>
        <v>97</v>
      </c>
      <c r="Y1884">
        <f>INDEX(Testing!$N$17:$N$23,FLOOR(('Frame Table'!T1884-($E$6*V1884)-($E$6*60*U1884))/'Frame Table'!$F$6,1)+1)</f>
        <v>99</v>
      </c>
      <c r="AB1884">
        <f t="shared" si="599"/>
        <v>1876</v>
      </c>
      <c r="AC1884">
        <f t="shared" si="595"/>
        <v>1789704</v>
      </c>
      <c r="AD1884">
        <f t="shared" si="590"/>
        <v>1</v>
      </c>
      <c r="AE1884">
        <f t="shared" si="591"/>
        <v>9</v>
      </c>
      <c r="AF1884">
        <f>INDEX(Testing!$K$17:$K$23,FLOOR(('Frame Table'!AC1884-($E$6*AE1884)-($E$6*60*AD1884))/'Frame Table'!$F$6,1)+1)</f>
        <v>97</v>
      </c>
      <c r="AG1884">
        <f t="shared" si="583"/>
        <v>91</v>
      </c>
      <c r="AH1884">
        <f>INDEX(Testing!$N$17:$N$23,FLOOR(('Frame Table'!AC1884-($E$6*AE1884)-($E$6*60*AD1884))/'Frame Table'!$F$6,1)+1)</f>
        <v>96</v>
      </c>
    </row>
    <row r="1885" spans="1:34" x14ac:dyDescent="0.25">
      <c r="A1885">
        <f t="shared" si="596"/>
        <v>1877</v>
      </c>
      <c r="B1885">
        <f t="shared" si="592"/>
        <v>2389421</v>
      </c>
      <c r="C1885">
        <f t="shared" si="584"/>
        <v>1</v>
      </c>
      <c r="D1885">
        <f t="shared" si="585"/>
        <v>33</v>
      </c>
      <c r="E1885">
        <f>INDEX(Testing!$K$17:$K$23,FLOOR(('Frame Table'!B1885-($E$6*D1885)-($E$6*60*C1885))/'Frame Table'!$F$6,1)+1)</f>
        <v>48</v>
      </c>
      <c r="F1885">
        <f t="shared" si="580"/>
        <v>33</v>
      </c>
      <c r="G1885">
        <f>INDEX(Testing!$N$17:$N$23,FLOOR(('Frame Table'!B1885-($E$6*D1885)-($E$6*60*C1885))/'Frame Table'!$F$6,1)+1)</f>
        <v>38</v>
      </c>
      <c r="J1885">
        <f t="shared" si="597"/>
        <v>1877</v>
      </c>
      <c r="K1885">
        <f t="shared" si="593"/>
        <v>2047807</v>
      </c>
      <c r="L1885">
        <f t="shared" si="586"/>
        <v>1</v>
      </c>
      <c r="M1885">
        <f t="shared" si="587"/>
        <v>19</v>
      </c>
      <c r="N1885">
        <f>INDEX(Testing!$K$17:$K$23,FLOOR(('Frame Table'!K1885-($E$6*M1885)-($E$6*60*L1885))/'Frame Table'!$F$6,1)+1)</f>
        <v>99</v>
      </c>
      <c r="O1885">
        <f t="shared" si="581"/>
        <v>99</v>
      </c>
      <c r="P1885">
        <f>INDEX(Testing!$N$17:$N$23,FLOOR(('Frame Table'!K1885-($E$6*M1885)-($E$6*60*L1885))/'Frame Table'!$F$6,1)+1)</f>
        <v>99</v>
      </c>
      <c r="S1885">
        <f t="shared" si="598"/>
        <v>1877</v>
      </c>
      <c r="T1885">
        <f t="shared" si="594"/>
        <v>2868056</v>
      </c>
      <c r="U1885">
        <f t="shared" si="588"/>
        <v>1</v>
      </c>
      <c r="V1885">
        <f t="shared" si="589"/>
        <v>52</v>
      </c>
      <c r="W1885">
        <f>INDEX(Testing!$K$17:$K$23,FLOOR(('Frame Table'!T1885-($E$6*V1885)-($E$6*60*U1885))/'Frame Table'!$F$6,1)+1)</f>
        <v>0</v>
      </c>
      <c r="X1885">
        <f t="shared" si="582"/>
        <v>3</v>
      </c>
      <c r="Y1885">
        <f>INDEX(Testing!$N$17:$N$23,FLOOR(('Frame Table'!T1885-($E$6*V1885)-($E$6*60*U1885))/'Frame Table'!$F$6,1)+1)</f>
        <v>0</v>
      </c>
      <c r="AB1885">
        <f t="shared" si="599"/>
        <v>1877</v>
      </c>
      <c r="AC1885">
        <f t="shared" si="595"/>
        <v>1790658</v>
      </c>
      <c r="AD1885">
        <f t="shared" si="590"/>
        <v>1</v>
      </c>
      <c r="AE1885">
        <f t="shared" si="591"/>
        <v>9</v>
      </c>
      <c r="AF1885">
        <f>INDEX(Testing!$K$17:$K$23,FLOOR(('Frame Table'!AC1885-($E$6*AE1885)-($E$6*60*AD1885))/'Frame Table'!$F$6,1)+1)</f>
        <v>97</v>
      </c>
      <c r="AG1885">
        <f t="shared" si="583"/>
        <v>94</v>
      </c>
      <c r="AH1885">
        <f>INDEX(Testing!$N$17:$N$23,FLOOR(('Frame Table'!AC1885-($E$6*AE1885)-($E$6*60*AD1885))/'Frame Table'!$F$6,1)+1)</f>
        <v>96</v>
      </c>
    </row>
    <row r="1886" spans="1:34" x14ac:dyDescent="0.25">
      <c r="A1886">
        <f t="shared" si="596"/>
        <v>1878</v>
      </c>
      <c r="B1886">
        <f t="shared" si="592"/>
        <v>2390694</v>
      </c>
      <c r="C1886">
        <f t="shared" si="584"/>
        <v>1</v>
      </c>
      <c r="D1886">
        <f t="shared" si="585"/>
        <v>33</v>
      </c>
      <c r="E1886">
        <f>INDEX(Testing!$K$17:$K$23,FLOOR(('Frame Table'!B1886-($E$6*D1886)-($E$6*60*C1886))/'Frame Table'!$F$6,1)+1)</f>
        <v>48</v>
      </c>
      <c r="F1886">
        <f t="shared" si="580"/>
        <v>38</v>
      </c>
      <c r="G1886">
        <f>INDEX(Testing!$N$17:$N$23,FLOOR(('Frame Table'!B1886-($E$6*D1886)-($E$6*60*C1886))/'Frame Table'!$F$6,1)+1)</f>
        <v>38</v>
      </c>
      <c r="J1886">
        <f t="shared" si="597"/>
        <v>1878</v>
      </c>
      <c r="K1886">
        <f t="shared" si="593"/>
        <v>2048898</v>
      </c>
      <c r="L1886">
        <f t="shared" si="586"/>
        <v>1</v>
      </c>
      <c r="M1886">
        <f t="shared" si="587"/>
        <v>20</v>
      </c>
      <c r="N1886">
        <f>INDEX(Testing!$K$17:$K$23,FLOOR(('Frame Table'!K1886-($E$6*M1886)-($E$6*60*L1886))/'Frame Table'!$F$6,1)+1)</f>
        <v>0</v>
      </c>
      <c r="O1886">
        <f t="shared" si="581"/>
        <v>3</v>
      </c>
      <c r="P1886">
        <f>INDEX(Testing!$N$17:$N$23,FLOOR(('Frame Table'!K1886-($E$6*M1886)-($E$6*60*L1886))/'Frame Table'!$F$6,1)+1)</f>
        <v>0</v>
      </c>
      <c r="S1886">
        <f t="shared" si="598"/>
        <v>1878</v>
      </c>
      <c r="T1886">
        <f t="shared" si="594"/>
        <v>2869584</v>
      </c>
      <c r="U1886">
        <f t="shared" si="588"/>
        <v>1</v>
      </c>
      <c r="V1886">
        <f t="shared" si="589"/>
        <v>52</v>
      </c>
      <c r="W1886">
        <f>INDEX(Testing!$K$17:$K$23,FLOOR(('Frame Table'!T1886-($E$6*V1886)-($E$6*60*U1886))/'Frame Table'!$F$6,1)+1)</f>
        <v>0</v>
      </c>
      <c r="X1886">
        <f t="shared" si="582"/>
        <v>9</v>
      </c>
      <c r="Y1886">
        <f>INDEX(Testing!$N$17:$N$23,FLOOR(('Frame Table'!T1886-($E$6*V1886)-($E$6*60*U1886))/'Frame Table'!$F$6,1)+1)</f>
        <v>0</v>
      </c>
      <c r="AB1886">
        <f t="shared" si="599"/>
        <v>1878</v>
      </c>
      <c r="AC1886">
        <f t="shared" si="595"/>
        <v>1791612</v>
      </c>
      <c r="AD1886">
        <f t="shared" si="590"/>
        <v>1</v>
      </c>
      <c r="AE1886">
        <f t="shared" si="591"/>
        <v>9</v>
      </c>
      <c r="AF1886">
        <f>INDEX(Testing!$K$17:$K$23,FLOOR(('Frame Table'!AC1886-($E$6*AE1886)-($E$6*60*AD1886))/'Frame Table'!$F$6,1)+1)</f>
        <v>99</v>
      </c>
      <c r="AG1886">
        <f t="shared" si="583"/>
        <v>98</v>
      </c>
      <c r="AH1886">
        <f>INDEX(Testing!$N$17:$N$23,FLOOR(('Frame Table'!AC1886-($E$6*AE1886)-($E$6*60*AD1886))/'Frame Table'!$F$6,1)+1)</f>
        <v>99</v>
      </c>
    </row>
    <row r="1887" spans="1:34" x14ac:dyDescent="0.25">
      <c r="A1887">
        <f t="shared" si="596"/>
        <v>1879</v>
      </c>
      <c r="B1887">
        <f t="shared" si="592"/>
        <v>2391967</v>
      </c>
      <c r="C1887">
        <f t="shared" si="584"/>
        <v>1</v>
      </c>
      <c r="D1887">
        <f t="shared" si="585"/>
        <v>33</v>
      </c>
      <c r="E1887">
        <f>INDEX(Testing!$K$17:$K$23,FLOOR(('Frame Table'!B1887-($E$6*D1887)-($E$6*60*C1887))/'Frame Table'!$F$6,1)+1)</f>
        <v>48</v>
      </c>
      <c r="F1887">
        <f t="shared" si="580"/>
        <v>43</v>
      </c>
      <c r="G1887">
        <f>INDEX(Testing!$N$17:$N$23,FLOOR(('Frame Table'!B1887-($E$6*D1887)-($E$6*60*C1887))/'Frame Table'!$F$6,1)+1)</f>
        <v>38</v>
      </c>
      <c r="J1887">
        <f t="shared" si="597"/>
        <v>1879</v>
      </c>
      <c r="K1887">
        <f t="shared" si="593"/>
        <v>2049989</v>
      </c>
      <c r="L1887">
        <f t="shared" si="586"/>
        <v>1</v>
      </c>
      <c r="M1887">
        <f t="shared" si="587"/>
        <v>20</v>
      </c>
      <c r="N1887">
        <f>INDEX(Testing!$K$17:$K$23,FLOOR(('Frame Table'!K1887-($E$6*M1887)-($E$6*60*L1887))/'Frame Table'!$F$6,1)+1)</f>
        <v>0</v>
      </c>
      <c r="O1887">
        <f t="shared" si="581"/>
        <v>7</v>
      </c>
      <c r="P1887">
        <f>INDEX(Testing!$N$17:$N$23,FLOOR(('Frame Table'!K1887-($E$6*M1887)-($E$6*60*L1887))/'Frame Table'!$F$6,1)+1)</f>
        <v>0</v>
      </c>
      <c r="S1887">
        <f t="shared" si="598"/>
        <v>1879</v>
      </c>
      <c r="T1887">
        <f t="shared" si="594"/>
        <v>2871112</v>
      </c>
      <c r="U1887">
        <f t="shared" si="588"/>
        <v>1</v>
      </c>
      <c r="V1887">
        <f t="shared" si="589"/>
        <v>52</v>
      </c>
      <c r="W1887">
        <f>INDEX(Testing!$K$17:$K$23,FLOOR(('Frame Table'!T1887-($E$6*V1887)-($E$6*60*U1887))/'Frame Table'!$F$6,1)+1)</f>
        <v>0</v>
      </c>
      <c r="X1887">
        <f t="shared" si="582"/>
        <v>15</v>
      </c>
      <c r="Y1887">
        <f>INDEX(Testing!$N$17:$N$23,FLOOR(('Frame Table'!T1887-($E$6*V1887)-($E$6*60*U1887))/'Frame Table'!$F$6,1)+1)</f>
        <v>0</v>
      </c>
      <c r="AB1887">
        <f t="shared" si="599"/>
        <v>1879</v>
      </c>
      <c r="AC1887">
        <f t="shared" si="595"/>
        <v>1792566</v>
      </c>
      <c r="AD1887">
        <f t="shared" si="590"/>
        <v>1</v>
      </c>
      <c r="AE1887">
        <f t="shared" si="591"/>
        <v>10</v>
      </c>
      <c r="AF1887">
        <f>INDEX(Testing!$K$17:$K$23,FLOOR(('Frame Table'!AC1887-($E$6*AE1887)-($E$6*60*AD1887))/'Frame Table'!$F$6,1)+1)</f>
        <v>0</v>
      </c>
      <c r="AG1887">
        <f t="shared" si="583"/>
        <v>2</v>
      </c>
      <c r="AH1887">
        <f>INDEX(Testing!$N$17:$N$23,FLOOR(('Frame Table'!AC1887-($E$6*AE1887)-($E$6*60*AD1887))/'Frame Table'!$F$6,1)+1)</f>
        <v>0</v>
      </c>
    </row>
    <row r="1888" spans="1:34" x14ac:dyDescent="0.25">
      <c r="A1888">
        <f t="shared" si="596"/>
        <v>1880</v>
      </c>
      <c r="B1888">
        <f t="shared" si="592"/>
        <v>2393240</v>
      </c>
      <c r="C1888">
        <f t="shared" si="584"/>
        <v>1</v>
      </c>
      <c r="D1888">
        <f t="shared" si="585"/>
        <v>33</v>
      </c>
      <c r="E1888">
        <f>INDEX(Testing!$K$17:$K$23,FLOOR(('Frame Table'!B1888-($E$6*D1888)-($E$6*60*C1888))/'Frame Table'!$F$6,1)+1)</f>
        <v>61</v>
      </c>
      <c r="F1888">
        <f t="shared" ref="F1888:F1951" si="600">FLOOR(B1888/256,1) - D1888*100-C1888*6000</f>
        <v>48</v>
      </c>
      <c r="G1888">
        <f>INDEX(Testing!$N$17:$N$23,FLOOR(('Frame Table'!B1888-($E$6*D1888)-($E$6*60*C1888))/'Frame Table'!$F$6,1)+1)</f>
        <v>58</v>
      </c>
      <c r="J1888">
        <f t="shared" si="597"/>
        <v>1880</v>
      </c>
      <c r="K1888">
        <f t="shared" si="593"/>
        <v>2051080</v>
      </c>
      <c r="L1888">
        <f t="shared" si="586"/>
        <v>1</v>
      </c>
      <c r="M1888">
        <f t="shared" si="587"/>
        <v>20</v>
      </c>
      <c r="N1888">
        <f>INDEX(Testing!$K$17:$K$23,FLOOR(('Frame Table'!K1888-($E$6*M1888)-($E$6*60*L1888))/'Frame Table'!$F$6,1)+1)</f>
        <v>0</v>
      </c>
      <c r="O1888">
        <f t="shared" ref="O1888:O1951" si="601">FLOOR(K1888/256,1) - M1888*100-L1888*6000</f>
        <v>12</v>
      </c>
      <c r="P1888">
        <f>INDEX(Testing!$N$17:$N$23,FLOOR(('Frame Table'!K1888-($E$6*M1888)-($E$6*60*L1888))/'Frame Table'!$F$6,1)+1)</f>
        <v>0</v>
      </c>
      <c r="S1888">
        <f t="shared" si="598"/>
        <v>1880</v>
      </c>
      <c r="T1888">
        <f t="shared" si="594"/>
        <v>2872640</v>
      </c>
      <c r="U1888">
        <f t="shared" si="588"/>
        <v>1</v>
      </c>
      <c r="V1888">
        <f t="shared" si="589"/>
        <v>52</v>
      </c>
      <c r="W1888">
        <f>INDEX(Testing!$K$17:$K$23,FLOOR(('Frame Table'!T1888-($E$6*V1888)-($E$6*60*U1888))/'Frame Table'!$F$6,1)+1)</f>
        <v>25</v>
      </c>
      <c r="X1888">
        <f t="shared" ref="X1888:X1951" si="602">FLOOR(T1888/256,1) - V1888*100-U1888*6000</f>
        <v>21</v>
      </c>
      <c r="Y1888">
        <f>INDEX(Testing!$N$17:$N$23,FLOOR(('Frame Table'!T1888-($E$6*V1888)-($E$6*60*U1888))/'Frame Table'!$F$6,1)+1)</f>
        <v>19</v>
      </c>
      <c r="AB1888">
        <f t="shared" si="599"/>
        <v>1880</v>
      </c>
      <c r="AC1888">
        <f t="shared" si="595"/>
        <v>1793520</v>
      </c>
      <c r="AD1888">
        <f t="shared" si="590"/>
        <v>1</v>
      </c>
      <c r="AE1888">
        <f t="shared" si="591"/>
        <v>10</v>
      </c>
      <c r="AF1888">
        <f>INDEX(Testing!$K$17:$K$23,FLOOR(('Frame Table'!AC1888-($E$6*AE1888)-($E$6*60*AD1888))/'Frame Table'!$F$6,1)+1)</f>
        <v>0</v>
      </c>
      <c r="AG1888">
        <f t="shared" ref="AG1888:AG1951" si="603">FLOOR(AC1888/256,1) - AE1888*100-AD1888*6000</f>
        <v>5</v>
      </c>
      <c r="AH1888">
        <f>INDEX(Testing!$N$17:$N$23,FLOOR(('Frame Table'!AC1888-($E$6*AE1888)-($E$6*60*AD1888))/'Frame Table'!$F$6,1)+1)</f>
        <v>0</v>
      </c>
    </row>
    <row r="1889" spans="1:34" x14ac:dyDescent="0.25">
      <c r="A1889">
        <f t="shared" si="596"/>
        <v>1881</v>
      </c>
      <c r="B1889">
        <f t="shared" si="592"/>
        <v>2394513</v>
      </c>
      <c r="C1889">
        <f t="shared" si="584"/>
        <v>1</v>
      </c>
      <c r="D1889">
        <f t="shared" si="585"/>
        <v>33</v>
      </c>
      <c r="E1889">
        <f>INDEX(Testing!$K$17:$K$23,FLOOR(('Frame Table'!B1889-($E$6*D1889)-($E$6*60*C1889))/'Frame Table'!$F$6,1)+1)</f>
        <v>61</v>
      </c>
      <c r="F1889">
        <f t="shared" si="600"/>
        <v>53</v>
      </c>
      <c r="G1889">
        <f>INDEX(Testing!$N$17:$N$23,FLOOR(('Frame Table'!B1889-($E$6*D1889)-($E$6*60*C1889))/'Frame Table'!$F$6,1)+1)</f>
        <v>58</v>
      </c>
      <c r="J1889">
        <f t="shared" si="597"/>
        <v>1881</v>
      </c>
      <c r="K1889">
        <f t="shared" si="593"/>
        <v>2052171</v>
      </c>
      <c r="L1889">
        <f t="shared" si="586"/>
        <v>1</v>
      </c>
      <c r="M1889">
        <f t="shared" si="587"/>
        <v>20</v>
      </c>
      <c r="N1889">
        <f>INDEX(Testing!$K$17:$K$23,FLOOR(('Frame Table'!K1889-($E$6*M1889)-($E$6*60*L1889))/'Frame Table'!$F$6,1)+1)</f>
        <v>25</v>
      </c>
      <c r="O1889">
        <f t="shared" si="601"/>
        <v>16</v>
      </c>
      <c r="P1889">
        <f>INDEX(Testing!$N$17:$N$23,FLOOR(('Frame Table'!K1889-($E$6*M1889)-($E$6*60*L1889))/'Frame Table'!$F$6,1)+1)</f>
        <v>19</v>
      </c>
      <c r="S1889">
        <f t="shared" si="598"/>
        <v>1881</v>
      </c>
      <c r="T1889">
        <f t="shared" si="594"/>
        <v>2874168</v>
      </c>
      <c r="U1889">
        <f t="shared" si="588"/>
        <v>1</v>
      </c>
      <c r="V1889">
        <f t="shared" si="589"/>
        <v>52</v>
      </c>
      <c r="W1889">
        <f>INDEX(Testing!$K$17:$K$23,FLOOR(('Frame Table'!T1889-($E$6*V1889)-($E$6*60*U1889))/'Frame Table'!$F$6,1)+1)</f>
        <v>25</v>
      </c>
      <c r="X1889">
        <f t="shared" si="602"/>
        <v>27</v>
      </c>
      <c r="Y1889">
        <f>INDEX(Testing!$N$17:$N$23,FLOOR(('Frame Table'!T1889-($E$6*V1889)-($E$6*60*U1889))/'Frame Table'!$F$6,1)+1)</f>
        <v>19</v>
      </c>
      <c r="AB1889">
        <f t="shared" si="599"/>
        <v>1881</v>
      </c>
      <c r="AC1889">
        <f t="shared" si="595"/>
        <v>1794474</v>
      </c>
      <c r="AD1889">
        <f t="shared" si="590"/>
        <v>1</v>
      </c>
      <c r="AE1889">
        <f t="shared" si="591"/>
        <v>10</v>
      </c>
      <c r="AF1889">
        <f>INDEX(Testing!$K$17:$K$23,FLOOR(('Frame Table'!AC1889-($E$6*AE1889)-($E$6*60*AD1889))/'Frame Table'!$F$6,1)+1)</f>
        <v>0</v>
      </c>
      <c r="AG1889">
        <f t="shared" si="603"/>
        <v>9</v>
      </c>
      <c r="AH1889">
        <f>INDEX(Testing!$N$17:$N$23,FLOOR(('Frame Table'!AC1889-($E$6*AE1889)-($E$6*60*AD1889))/'Frame Table'!$F$6,1)+1)</f>
        <v>0</v>
      </c>
    </row>
    <row r="1890" spans="1:34" x14ac:dyDescent="0.25">
      <c r="A1890">
        <f t="shared" si="596"/>
        <v>1882</v>
      </c>
      <c r="B1890">
        <f t="shared" si="592"/>
        <v>2395786</v>
      </c>
      <c r="C1890">
        <f t="shared" si="584"/>
        <v>1</v>
      </c>
      <c r="D1890">
        <f t="shared" si="585"/>
        <v>33</v>
      </c>
      <c r="E1890">
        <f>INDEX(Testing!$K$17:$K$23,FLOOR(('Frame Table'!B1890-($E$6*D1890)-($E$6*60*C1890))/'Frame Table'!$F$6,1)+1)</f>
        <v>61</v>
      </c>
      <c r="F1890">
        <f t="shared" si="600"/>
        <v>58</v>
      </c>
      <c r="G1890">
        <f>INDEX(Testing!$N$17:$N$23,FLOOR(('Frame Table'!B1890-($E$6*D1890)-($E$6*60*C1890))/'Frame Table'!$F$6,1)+1)</f>
        <v>58</v>
      </c>
      <c r="J1890">
        <f t="shared" si="597"/>
        <v>1882</v>
      </c>
      <c r="K1890">
        <f t="shared" si="593"/>
        <v>2053262</v>
      </c>
      <c r="L1890">
        <f t="shared" si="586"/>
        <v>1</v>
      </c>
      <c r="M1890">
        <f t="shared" si="587"/>
        <v>20</v>
      </c>
      <c r="N1890">
        <f>INDEX(Testing!$K$17:$K$23,FLOOR(('Frame Table'!K1890-($E$6*M1890)-($E$6*60*L1890))/'Frame Table'!$F$6,1)+1)</f>
        <v>25</v>
      </c>
      <c r="O1890">
        <f t="shared" si="601"/>
        <v>20</v>
      </c>
      <c r="P1890">
        <f>INDEX(Testing!$N$17:$N$23,FLOOR(('Frame Table'!K1890-($E$6*M1890)-($E$6*60*L1890))/'Frame Table'!$F$6,1)+1)</f>
        <v>19</v>
      </c>
      <c r="S1890">
        <f t="shared" si="598"/>
        <v>1882</v>
      </c>
      <c r="T1890">
        <f t="shared" si="594"/>
        <v>2875696</v>
      </c>
      <c r="U1890">
        <f t="shared" si="588"/>
        <v>1</v>
      </c>
      <c r="V1890">
        <f t="shared" si="589"/>
        <v>52</v>
      </c>
      <c r="W1890">
        <f>INDEX(Testing!$K$17:$K$23,FLOOR(('Frame Table'!T1890-($E$6*V1890)-($E$6*60*U1890))/'Frame Table'!$F$6,1)+1)</f>
        <v>48</v>
      </c>
      <c r="X1890">
        <f t="shared" si="602"/>
        <v>33</v>
      </c>
      <c r="Y1890">
        <f>INDEX(Testing!$N$17:$N$23,FLOOR(('Frame Table'!T1890-($E$6*V1890)-($E$6*60*U1890))/'Frame Table'!$F$6,1)+1)</f>
        <v>38</v>
      </c>
      <c r="AB1890">
        <f t="shared" si="599"/>
        <v>1882</v>
      </c>
      <c r="AC1890">
        <f t="shared" si="595"/>
        <v>1795428</v>
      </c>
      <c r="AD1890">
        <f t="shared" si="590"/>
        <v>1</v>
      </c>
      <c r="AE1890">
        <f t="shared" si="591"/>
        <v>10</v>
      </c>
      <c r="AF1890">
        <f>INDEX(Testing!$K$17:$K$23,FLOOR(('Frame Table'!AC1890-($E$6*AE1890)-($E$6*60*AD1890))/'Frame Table'!$F$6,1)+1)</f>
        <v>0</v>
      </c>
      <c r="AG1890">
        <f t="shared" si="603"/>
        <v>13</v>
      </c>
      <c r="AH1890">
        <f>INDEX(Testing!$N$17:$N$23,FLOOR(('Frame Table'!AC1890-($E$6*AE1890)-($E$6*60*AD1890))/'Frame Table'!$F$6,1)+1)</f>
        <v>0</v>
      </c>
    </row>
    <row r="1891" spans="1:34" x14ac:dyDescent="0.25">
      <c r="A1891">
        <f t="shared" si="596"/>
        <v>1883</v>
      </c>
      <c r="B1891">
        <f t="shared" si="592"/>
        <v>2397059</v>
      </c>
      <c r="C1891">
        <f t="shared" si="584"/>
        <v>1</v>
      </c>
      <c r="D1891">
        <f t="shared" si="585"/>
        <v>33</v>
      </c>
      <c r="E1891">
        <f>INDEX(Testing!$K$17:$K$23,FLOOR(('Frame Table'!B1891-($E$6*D1891)-($E$6*60*C1891))/'Frame Table'!$F$6,1)+1)</f>
        <v>61</v>
      </c>
      <c r="F1891">
        <f t="shared" si="600"/>
        <v>63</v>
      </c>
      <c r="G1891">
        <f>INDEX(Testing!$N$17:$N$23,FLOOR(('Frame Table'!B1891-($E$6*D1891)-($E$6*60*C1891))/'Frame Table'!$F$6,1)+1)</f>
        <v>58</v>
      </c>
      <c r="J1891">
        <f t="shared" si="597"/>
        <v>1883</v>
      </c>
      <c r="K1891">
        <f t="shared" si="593"/>
        <v>2054353</v>
      </c>
      <c r="L1891">
        <f t="shared" si="586"/>
        <v>1</v>
      </c>
      <c r="M1891">
        <f t="shared" si="587"/>
        <v>20</v>
      </c>
      <c r="N1891">
        <f>INDEX(Testing!$K$17:$K$23,FLOOR(('Frame Table'!K1891-($E$6*M1891)-($E$6*60*L1891))/'Frame Table'!$F$6,1)+1)</f>
        <v>25</v>
      </c>
      <c r="O1891">
        <f t="shared" si="601"/>
        <v>24</v>
      </c>
      <c r="P1891">
        <f>INDEX(Testing!$N$17:$N$23,FLOOR(('Frame Table'!K1891-($E$6*M1891)-($E$6*60*L1891))/'Frame Table'!$F$6,1)+1)</f>
        <v>19</v>
      </c>
      <c r="S1891">
        <f t="shared" si="598"/>
        <v>1883</v>
      </c>
      <c r="T1891">
        <f t="shared" si="594"/>
        <v>2877224</v>
      </c>
      <c r="U1891">
        <f t="shared" si="588"/>
        <v>1</v>
      </c>
      <c r="V1891">
        <f t="shared" si="589"/>
        <v>52</v>
      </c>
      <c r="W1891">
        <f>INDEX(Testing!$K$17:$K$23,FLOOR(('Frame Table'!T1891-($E$6*V1891)-($E$6*60*U1891))/'Frame Table'!$F$6,1)+1)</f>
        <v>48</v>
      </c>
      <c r="X1891">
        <f t="shared" si="602"/>
        <v>39</v>
      </c>
      <c r="Y1891">
        <f>INDEX(Testing!$N$17:$N$23,FLOOR(('Frame Table'!T1891-($E$6*V1891)-($E$6*60*U1891))/'Frame Table'!$F$6,1)+1)</f>
        <v>38</v>
      </c>
      <c r="AB1891">
        <f t="shared" si="599"/>
        <v>1883</v>
      </c>
      <c r="AC1891">
        <f t="shared" si="595"/>
        <v>1796382</v>
      </c>
      <c r="AD1891">
        <f t="shared" si="590"/>
        <v>1</v>
      </c>
      <c r="AE1891">
        <f t="shared" si="591"/>
        <v>10</v>
      </c>
      <c r="AF1891">
        <f>INDEX(Testing!$K$17:$K$23,FLOOR(('Frame Table'!AC1891-($E$6*AE1891)-($E$6*60*AD1891))/'Frame Table'!$F$6,1)+1)</f>
        <v>25</v>
      </c>
      <c r="AG1891">
        <f t="shared" si="603"/>
        <v>17</v>
      </c>
      <c r="AH1891">
        <f>INDEX(Testing!$N$17:$N$23,FLOOR(('Frame Table'!AC1891-($E$6*AE1891)-($E$6*60*AD1891))/'Frame Table'!$F$6,1)+1)</f>
        <v>19</v>
      </c>
    </row>
    <row r="1892" spans="1:34" x14ac:dyDescent="0.25">
      <c r="A1892">
        <f t="shared" si="596"/>
        <v>1884</v>
      </c>
      <c r="B1892">
        <f t="shared" si="592"/>
        <v>2398332</v>
      </c>
      <c r="C1892">
        <f t="shared" si="584"/>
        <v>1</v>
      </c>
      <c r="D1892">
        <f t="shared" si="585"/>
        <v>33</v>
      </c>
      <c r="E1892">
        <f>INDEX(Testing!$K$17:$K$23,FLOOR(('Frame Table'!B1892-($E$6*D1892)-($E$6*60*C1892))/'Frame Table'!$F$6,1)+1)</f>
        <v>82</v>
      </c>
      <c r="F1892">
        <f t="shared" si="600"/>
        <v>68</v>
      </c>
      <c r="G1892">
        <f>INDEX(Testing!$N$17:$N$23,FLOOR(('Frame Table'!B1892-($E$6*D1892)-($E$6*60*C1892))/'Frame Table'!$F$6,1)+1)</f>
        <v>77</v>
      </c>
      <c r="J1892">
        <f t="shared" si="597"/>
        <v>1884</v>
      </c>
      <c r="K1892">
        <f t="shared" si="593"/>
        <v>2055444</v>
      </c>
      <c r="L1892">
        <f t="shared" si="586"/>
        <v>1</v>
      </c>
      <c r="M1892">
        <f t="shared" si="587"/>
        <v>20</v>
      </c>
      <c r="N1892">
        <f>INDEX(Testing!$K$17:$K$23,FLOOR(('Frame Table'!K1892-($E$6*M1892)-($E$6*60*L1892))/'Frame Table'!$F$6,1)+1)</f>
        <v>25</v>
      </c>
      <c r="O1892">
        <f t="shared" si="601"/>
        <v>29</v>
      </c>
      <c r="P1892">
        <f>INDEX(Testing!$N$17:$N$23,FLOOR(('Frame Table'!K1892-($E$6*M1892)-($E$6*60*L1892))/'Frame Table'!$F$6,1)+1)</f>
        <v>19</v>
      </c>
      <c r="S1892">
        <f t="shared" si="598"/>
        <v>1884</v>
      </c>
      <c r="T1892">
        <f t="shared" si="594"/>
        <v>2878752</v>
      </c>
      <c r="U1892">
        <f t="shared" si="588"/>
        <v>1</v>
      </c>
      <c r="V1892">
        <f t="shared" si="589"/>
        <v>52</v>
      </c>
      <c r="W1892">
        <f>INDEX(Testing!$K$17:$K$23,FLOOR(('Frame Table'!T1892-($E$6*V1892)-($E$6*60*U1892))/'Frame Table'!$F$6,1)+1)</f>
        <v>48</v>
      </c>
      <c r="X1892">
        <f t="shared" si="602"/>
        <v>45</v>
      </c>
      <c r="Y1892">
        <f>INDEX(Testing!$N$17:$N$23,FLOOR(('Frame Table'!T1892-($E$6*V1892)-($E$6*60*U1892))/'Frame Table'!$F$6,1)+1)</f>
        <v>38</v>
      </c>
      <c r="AB1892">
        <f t="shared" si="599"/>
        <v>1884</v>
      </c>
      <c r="AC1892">
        <f t="shared" si="595"/>
        <v>1797336</v>
      </c>
      <c r="AD1892">
        <f t="shared" si="590"/>
        <v>1</v>
      </c>
      <c r="AE1892">
        <f t="shared" si="591"/>
        <v>10</v>
      </c>
      <c r="AF1892">
        <f>INDEX(Testing!$K$17:$K$23,FLOOR(('Frame Table'!AC1892-($E$6*AE1892)-($E$6*60*AD1892))/'Frame Table'!$F$6,1)+1)</f>
        <v>25</v>
      </c>
      <c r="AG1892">
        <f t="shared" si="603"/>
        <v>20</v>
      </c>
      <c r="AH1892">
        <f>INDEX(Testing!$N$17:$N$23,FLOOR(('Frame Table'!AC1892-($E$6*AE1892)-($E$6*60*AD1892))/'Frame Table'!$F$6,1)+1)</f>
        <v>19</v>
      </c>
    </row>
    <row r="1893" spans="1:34" x14ac:dyDescent="0.25">
      <c r="A1893">
        <f t="shared" si="596"/>
        <v>1885</v>
      </c>
      <c r="B1893">
        <f t="shared" si="592"/>
        <v>2399605</v>
      </c>
      <c r="C1893">
        <f t="shared" si="584"/>
        <v>1</v>
      </c>
      <c r="D1893">
        <f t="shared" si="585"/>
        <v>33</v>
      </c>
      <c r="E1893">
        <f>INDEX(Testing!$K$17:$K$23,FLOOR(('Frame Table'!B1893-($E$6*D1893)-($E$6*60*C1893))/'Frame Table'!$F$6,1)+1)</f>
        <v>82</v>
      </c>
      <c r="F1893">
        <f t="shared" si="600"/>
        <v>73</v>
      </c>
      <c r="G1893">
        <f>INDEX(Testing!$N$17:$N$23,FLOOR(('Frame Table'!B1893-($E$6*D1893)-($E$6*60*C1893))/'Frame Table'!$F$6,1)+1)</f>
        <v>77</v>
      </c>
      <c r="J1893">
        <f t="shared" si="597"/>
        <v>1885</v>
      </c>
      <c r="K1893">
        <f t="shared" si="593"/>
        <v>2056535</v>
      </c>
      <c r="L1893">
        <f t="shared" si="586"/>
        <v>1</v>
      </c>
      <c r="M1893">
        <f t="shared" si="587"/>
        <v>20</v>
      </c>
      <c r="N1893">
        <f>INDEX(Testing!$K$17:$K$23,FLOOR(('Frame Table'!K1893-($E$6*M1893)-($E$6*60*L1893))/'Frame Table'!$F$6,1)+1)</f>
        <v>48</v>
      </c>
      <c r="O1893">
        <f t="shared" si="601"/>
        <v>33</v>
      </c>
      <c r="P1893">
        <f>INDEX(Testing!$N$17:$N$23,FLOOR(('Frame Table'!K1893-($E$6*M1893)-($E$6*60*L1893))/'Frame Table'!$F$6,1)+1)</f>
        <v>38</v>
      </c>
      <c r="S1893">
        <f t="shared" si="598"/>
        <v>1885</v>
      </c>
      <c r="T1893">
        <f t="shared" si="594"/>
        <v>2880280</v>
      </c>
      <c r="U1893">
        <f t="shared" si="588"/>
        <v>1</v>
      </c>
      <c r="V1893">
        <f t="shared" si="589"/>
        <v>52</v>
      </c>
      <c r="W1893">
        <f>INDEX(Testing!$K$17:$K$23,FLOOR(('Frame Table'!T1893-($E$6*V1893)-($E$6*60*U1893))/'Frame Table'!$F$6,1)+1)</f>
        <v>61</v>
      </c>
      <c r="X1893">
        <f t="shared" si="602"/>
        <v>51</v>
      </c>
      <c r="Y1893">
        <f>INDEX(Testing!$N$17:$N$23,FLOOR(('Frame Table'!T1893-($E$6*V1893)-($E$6*60*U1893))/'Frame Table'!$F$6,1)+1)</f>
        <v>58</v>
      </c>
      <c r="AB1893">
        <f t="shared" si="599"/>
        <v>1885</v>
      </c>
      <c r="AC1893">
        <f t="shared" si="595"/>
        <v>1798290</v>
      </c>
      <c r="AD1893">
        <f t="shared" si="590"/>
        <v>1</v>
      </c>
      <c r="AE1893">
        <f t="shared" si="591"/>
        <v>10</v>
      </c>
      <c r="AF1893">
        <f>INDEX(Testing!$K$17:$K$23,FLOOR(('Frame Table'!AC1893-($E$6*AE1893)-($E$6*60*AD1893))/'Frame Table'!$F$6,1)+1)</f>
        <v>25</v>
      </c>
      <c r="AG1893">
        <f t="shared" si="603"/>
        <v>24</v>
      </c>
      <c r="AH1893">
        <f>INDEX(Testing!$N$17:$N$23,FLOOR(('Frame Table'!AC1893-($E$6*AE1893)-($E$6*60*AD1893))/'Frame Table'!$F$6,1)+1)</f>
        <v>19</v>
      </c>
    </row>
    <row r="1894" spans="1:34" x14ac:dyDescent="0.25">
      <c r="A1894">
        <f t="shared" si="596"/>
        <v>1886</v>
      </c>
      <c r="B1894">
        <f t="shared" si="592"/>
        <v>2400878</v>
      </c>
      <c r="C1894">
        <f t="shared" si="584"/>
        <v>1</v>
      </c>
      <c r="D1894">
        <f t="shared" si="585"/>
        <v>33</v>
      </c>
      <c r="E1894">
        <f>INDEX(Testing!$K$17:$K$23,FLOOR(('Frame Table'!B1894-($E$6*D1894)-($E$6*60*C1894))/'Frame Table'!$F$6,1)+1)</f>
        <v>82</v>
      </c>
      <c r="F1894">
        <f t="shared" si="600"/>
        <v>78</v>
      </c>
      <c r="G1894">
        <f>INDEX(Testing!$N$17:$N$23,FLOOR(('Frame Table'!B1894-($E$6*D1894)-($E$6*60*C1894))/'Frame Table'!$F$6,1)+1)</f>
        <v>77</v>
      </c>
      <c r="J1894">
        <f t="shared" si="597"/>
        <v>1886</v>
      </c>
      <c r="K1894">
        <f t="shared" si="593"/>
        <v>2057626</v>
      </c>
      <c r="L1894">
        <f t="shared" si="586"/>
        <v>1</v>
      </c>
      <c r="M1894">
        <f t="shared" si="587"/>
        <v>20</v>
      </c>
      <c r="N1894">
        <f>INDEX(Testing!$K$17:$K$23,FLOOR(('Frame Table'!K1894-($E$6*M1894)-($E$6*60*L1894))/'Frame Table'!$F$6,1)+1)</f>
        <v>48</v>
      </c>
      <c r="O1894">
        <f t="shared" si="601"/>
        <v>37</v>
      </c>
      <c r="P1894">
        <f>INDEX(Testing!$N$17:$N$23,FLOOR(('Frame Table'!K1894-($E$6*M1894)-($E$6*60*L1894))/'Frame Table'!$F$6,1)+1)</f>
        <v>38</v>
      </c>
      <c r="S1894">
        <f t="shared" si="598"/>
        <v>1886</v>
      </c>
      <c r="T1894">
        <f t="shared" si="594"/>
        <v>2881808</v>
      </c>
      <c r="U1894">
        <f t="shared" si="588"/>
        <v>1</v>
      </c>
      <c r="V1894">
        <f t="shared" si="589"/>
        <v>52</v>
      </c>
      <c r="W1894">
        <f>INDEX(Testing!$K$17:$K$23,FLOOR(('Frame Table'!T1894-($E$6*V1894)-($E$6*60*U1894))/'Frame Table'!$F$6,1)+1)</f>
        <v>61</v>
      </c>
      <c r="X1894">
        <f t="shared" si="602"/>
        <v>57</v>
      </c>
      <c r="Y1894">
        <f>INDEX(Testing!$N$17:$N$23,FLOOR(('Frame Table'!T1894-($E$6*V1894)-($E$6*60*U1894))/'Frame Table'!$F$6,1)+1)</f>
        <v>58</v>
      </c>
      <c r="AB1894">
        <f t="shared" si="599"/>
        <v>1886</v>
      </c>
      <c r="AC1894">
        <f t="shared" si="595"/>
        <v>1799244</v>
      </c>
      <c r="AD1894">
        <f t="shared" si="590"/>
        <v>1</v>
      </c>
      <c r="AE1894">
        <f t="shared" si="591"/>
        <v>10</v>
      </c>
      <c r="AF1894">
        <f>INDEX(Testing!$K$17:$K$23,FLOOR(('Frame Table'!AC1894-($E$6*AE1894)-($E$6*60*AD1894))/'Frame Table'!$F$6,1)+1)</f>
        <v>25</v>
      </c>
      <c r="AG1894">
        <f t="shared" si="603"/>
        <v>28</v>
      </c>
      <c r="AH1894">
        <f>INDEX(Testing!$N$17:$N$23,FLOOR(('Frame Table'!AC1894-($E$6*AE1894)-($E$6*60*AD1894))/'Frame Table'!$F$6,1)+1)</f>
        <v>19</v>
      </c>
    </row>
    <row r="1895" spans="1:34" x14ac:dyDescent="0.25">
      <c r="A1895">
        <f t="shared" si="596"/>
        <v>1887</v>
      </c>
      <c r="B1895">
        <f t="shared" si="592"/>
        <v>2402151</v>
      </c>
      <c r="C1895">
        <f t="shared" si="584"/>
        <v>1</v>
      </c>
      <c r="D1895">
        <f t="shared" si="585"/>
        <v>33</v>
      </c>
      <c r="E1895">
        <f>INDEX(Testing!$K$17:$K$23,FLOOR(('Frame Table'!B1895-($E$6*D1895)-($E$6*60*C1895))/'Frame Table'!$F$6,1)+1)</f>
        <v>97</v>
      </c>
      <c r="F1895">
        <f t="shared" si="600"/>
        <v>83</v>
      </c>
      <c r="G1895">
        <f>INDEX(Testing!$N$17:$N$23,FLOOR(('Frame Table'!B1895-($E$6*D1895)-($E$6*60*C1895))/'Frame Table'!$F$6,1)+1)</f>
        <v>96</v>
      </c>
      <c r="J1895">
        <f t="shared" si="597"/>
        <v>1887</v>
      </c>
      <c r="K1895">
        <f t="shared" si="593"/>
        <v>2058717</v>
      </c>
      <c r="L1895">
        <f t="shared" si="586"/>
        <v>1</v>
      </c>
      <c r="M1895">
        <f t="shared" si="587"/>
        <v>20</v>
      </c>
      <c r="N1895">
        <f>INDEX(Testing!$K$17:$K$23,FLOOR(('Frame Table'!K1895-($E$6*M1895)-($E$6*60*L1895))/'Frame Table'!$F$6,1)+1)</f>
        <v>48</v>
      </c>
      <c r="O1895">
        <f t="shared" si="601"/>
        <v>41</v>
      </c>
      <c r="P1895">
        <f>INDEX(Testing!$N$17:$N$23,FLOOR(('Frame Table'!K1895-($E$6*M1895)-($E$6*60*L1895))/'Frame Table'!$F$6,1)+1)</f>
        <v>38</v>
      </c>
      <c r="S1895">
        <f t="shared" si="598"/>
        <v>1887</v>
      </c>
      <c r="T1895">
        <f t="shared" si="594"/>
        <v>2883336</v>
      </c>
      <c r="U1895">
        <f t="shared" si="588"/>
        <v>1</v>
      </c>
      <c r="V1895">
        <f t="shared" si="589"/>
        <v>52</v>
      </c>
      <c r="W1895">
        <f>INDEX(Testing!$K$17:$K$23,FLOOR(('Frame Table'!T1895-($E$6*V1895)-($E$6*60*U1895))/'Frame Table'!$F$6,1)+1)</f>
        <v>61</v>
      </c>
      <c r="X1895">
        <f t="shared" si="602"/>
        <v>63</v>
      </c>
      <c r="Y1895">
        <f>INDEX(Testing!$N$17:$N$23,FLOOR(('Frame Table'!T1895-($E$6*V1895)-($E$6*60*U1895))/'Frame Table'!$F$6,1)+1)</f>
        <v>58</v>
      </c>
      <c r="AB1895">
        <f t="shared" si="599"/>
        <v>1887</v>
      </c>
      <c r="AC1895">
        <f t="shared" si="595"/>
        <v>1800198</v>
      </c>
      <c r="AD1895">
        <f t="shared" si="590"/>
        <v>1</v>
      </c>
      <c r="AE1895">
        <f t="shared" si="591"/>
        <v>10</v>
      </c>
      <c r="AF1895">
        <f>INDEX(Testing!$K$17:$K$23,FLOOR(('Frame Table'!AC1895-($E$6*AE1895)-($E$6*60*AD1895))/'Frame Table'!$F$6,1)+1)</f>
        <v>48</v>
      </c>
      <c r="AG1895">
        <f t="shared" si="603"/>
        <v>32</v>
      </c>
      <c r="AH1895">
        <f>INDEX(Testing!$N$17:$N$23,FLOOR(('Frame Table'!AC1895-($E$6*AE1895)-($E$6*60*AD1895))/'Frame Table'!$F$6,1)+1)</f>
        <v>38</v>
      </c>
    </row>
    <row r="1896" spans="1:34" x14ac:dyDescent="0.25">
      <c r="A1896">
        <f t="shared" si="596"/>
        <v>1888</v>
      </c>
      <c r="B1896">
        <f t="shared" si="592"/>
        <v>2403424</v>
      </c>
      <c r="C1896">
        <f t="shared" si="584"/>
        <v>1</v>
      </c>
      <c r="D1896">
        <f t="shared" si="585"/>
        <v>33</v>
      </c>
      <c r="E1896">
        <f>INDEX(Testing!$K$17:$K$23,FLOOR(('Frame Table'!B1896-($E$6*D1896)-($E$6*60*C1896))/'Frame Table'!$F$6,1)+1)</f>
        <v>97</v>
      </c>
      <c r="F1896">
        <f t="shared" si="600"/>
        <v>88</v>
      </c>
      <c r="G1896">
        <f>INDEX(Testing!$N$17:$N$23,FLOOR(('Frame Table'!B1896-($E$6*D1896)-($E$6*60*C1896))/'Frame Table'!$F$6,1)+1)</f>
        <v>96</v>
      </c>
      <c r="J1896">
        <f t="shared" si="597"/>
        <v>1888</v>
      </c>
      <c r="K1896">
        <f t="shared" si="593"/>
        <v>2059808</v>
      </c>
      <c r="L1896">
        <f t="shared" si="586"/>
        <v>1</v>
      </c>
      <c r="M1896">
        <f t="shared" si="587"/>
        <v>20</v>
      </c>
      <c r="N1896">
        <f>INDEX(Testing!$K$17:$K$23,FLOOR(('Frame Table'!K1896-($E$6*M1896)-($E$6*60*L1896))/'Frame Table'!$F$6,1)+1)</f>
        <v>48</v>
      </c>
      <c r="O1896">
        <f t="shared" si="601"/>
        <v>46</v>
      </c>
      <c r="P1896">
        <f>INDEX(Testing!$N$17:$N$23,FLOOR(('Frame Table'!K1896-($E$6*M1896)-($E$6*60*L1896))/'Frame Table'!$F$6,1)+1)</f>
        <v>38</v>
      </c>
      <c r="S1896">
        <f t="shared" si="598"/>
        <v>1888</v>
      </c>
      <c r="T1896">
        <f t="shared" si="594"/>
        <v>2884864</v>
      </c>
      <c r="U1896">
        <f t="shared" si="588"/>
        <v>1</v>
      </c>
      <c r="V1896">
        <f t="shared" si="589"/>
        <v>52</v>
      </c>
      <c r="W1896">
        <f>INDEX(Testing!$K$17:$K$23,FLOOR(('Frame Table'!T1896-($E$6*V1896)-($E$6*60*U1896))/'Frame Table'!$F$6,1)+1)</f>
        <v>82</v>
      </c>
      <c r="X1896">
        <f t="shared" si="602"/>
        <v>69</v>
      </c>
      <c r="Y1896">
        <f>INDEX(Testing!$N$17:$N$23,FLOOR(('Frame Table'!T1896-($E$6*V1896)-($E$6*60*U1896))/'Frame Table'!$F$6,1)+1)</f>
        <v>77</v>
      </c>
      <c r="AB1896">
        <f t="shared" si="599"/>
        <v>1888</v>
      </c>
      <c r="AC1896">
        <f t="shared" si="595"/>
        <v>1801152</v>
      </c>
      <c r="AD1896">
        <f t="shared" si="590"/>
        <v>1</v>
      </c>
      <c r="AE1896">
        <f t="shared" si="591"/>
        <v>10</v>
      </c>
      <c r="AF1896">
        <f>INDEX(Testing!$K$17:$K$23,FLOOR(('Frame Table'!AC1896-($E$6*AE1896)-($E$6*60*AD1896))/'Frame Table'!$F$6,1)+1)</f>
        <v>48</v>
      </c>
      <c r="AG1896">
        <f t="shared" si="603"/>
        <v>35</v>
      </c>
      <c r="AH1896">
        <f>INDEX(Testing!$N$17:$N$23,FLOOR(('Frame Table'!AC1896-($E$6*AE1896)-($E$6*60*AD1896))/'Frame Table'!$F$6,1)+1)</f>
        <v>38</v>
      </c>
    </row>
    <row r="1897" spans="1:34" x14ac:dyDescent="0.25">
      <c r="A1897">
        <f t="shared" si="596"/>
        <v>1889</v>
      </c>
      <c r="B1897">
        <f t="shared" si="592"/>
        <v>2404697</v>
      </c>
      <c r="C1897">
        <f t="shared" si="584"/>
        <v>1</v>
      </c>
      <c r="D1897">
        <f t="shared" si="585"/>
        <v>33</v>
      </c>
      <c r="E1897">
        <f>INDEX(Testing!$K$17:$K$23,FLOOR(('Frame Table'!B1897-($E$6*D1897)-($E$6*60*C1897))/'Frame Table'!$F$6,1)+1)</f>
        <v>97</v>
      </c>
      <c r="F1897">
        <f t="shared" si="600"/>
        <v>93</v>
      </c>
      <c r="G1897">
        <f>INDEX(Testing!$N$17:$N$23,FLOOR(('Frame Table'!B1897-($E$6*D1897)-($E$6*60*C1897))/'Frame Table'!$F$6,1)+1)</f>
        <v>96</v>
      </c>
      <c r="J1897">
        <f t="shared" si="597"/>
        <v>1889</v>
      </c>
      <c r="K1897">
        <f t="shared" si="593"/>
        <v>2060899</v>
      </c>
      <c r="L1897">
        <f t="shared" si="586"/>
        <v>1</v>
      </c>
      <c r="M1897">
        <f t="shared" si="587"/>
        <v>20</v>
      </c>
      <c r="N1897">
        <f>INDEX(Testing!$K$17:$K$23,FLOOR(('Frame Table'!K1897-($E$6*M1897)-($E$6*60*L1897))/'Frame Table'!$F$6,1)+1)</f>
        <v>61</v>
      </c>
      <c r="O1897">
        <f t="shared" si="601"/>
        <v>50</v>
      </c>
      <c r="P1897">
        <f>INDEX(Testing!$N$17:$N$23,FLOOR(('Frame Table'!K1897-($E$6*M1897)-($E$6*60*L1897))/'Frame Table'!$F$6,1)+1)</f>
        <v>58</v>
      </c>
      <c r="S1897">
        <f t="shared" si="598"/>
        <v>1889</v>
      </c>
      <c r="T1897">
        <f t="shared" si="594"/>
        <v>2886392</v>
      </c>
      <c r="U1897">
        <f t="shared" si="588"/>
        <v>1</v>
      </c>
      <c r="V1897">
        <f t="shared" si="589"/>
        <v>52</v>
      </c>
      <c r="W1897">
        <f>INDEX(Testing!$K$17:$K$23,FLOOR(('Frame Table'!T1897-($E$6*V1897)-($E$6*60*U1897))/'Frame Table'!$F$6,1)+1)</f>
        <v>82</v>
      </c>
      <c r="X1897">
        <f t="shared" si="602"/>
        <v>74</v>
      </c>
      <c r="Y1897">
        <f>INDEX(Testing!$N$17:$N$23,FLOOR(('Frame Table'!T1897-($E$6*V1897)-($E$6*60*U1897))/'Frame Table'!$F$6,1)+1)</f>
        <v>77</v>
      </c>
      <c r="AB1897">
        <f t="shared" si="599"/>
        <v>1889</v>
      </c>
      <c r="AC1897">
        <f t="shared" si="595"/>
        <v>1802106</v>
      </c>
      <c r="AD1897">
        <f t="shared" si="590"/>
        <v>1</v>
      </c>
      <c r="AE1897">
        <f t="shared" si="591"/>
        <v>10</v>
      </c>
      <c r="AF1897">
        <f>INDEX(Testing!$K$17:$K$23,FLOOR(('Frame Table'!AC1897-($E$6*AE1897)-($E$6*60*AD1897))/'Frame Table'!$F$6,1)+1)</f>
        <v>48</v>
      </c>
      <c r="AG1897">
        <f t="shared" si="603"/>
        <v>39</v>
      </c>
      <c r="AH1897">
        <f>INDEX(Testing!$N$17:$N$23,FLOOR(('Frame Table'!AC1897-($E$6*AE1897)-($E$6*60*AD1897))/'Frame Table'!$F$6,1)+1)</f>
        <v>38</v>
      </c>
    </row>
    <row r="1898" spans="1:34" x14ac:dyDescent="0.25">
      <c r="A1898">
        <f t="shared" si="596"/>
        <v>1890</v>
      </c>
      <c r="B1898">
        <f t="shared" si="592"/>
        <v>2405970</v>
      </c>
      <c r="C1898">
        <f t="shared" si="584"/>
        <v>1</v>
      </c>
      <c r="D1898">
        <f t="shared" si="585"/>
        <v>33</v>
      </c>
      <c r="E1898">
        <f>INDEX(Testing!$K$17:$K$23,FLOOR(('Frame Table'!B1898-($E$6*D1898)-($E$6*60*C1898))/'Frame Table'!$F$6,1)+1)</f>
        <v>99</v>
      </c>
      <c r="F1898">
        <f t="shared" si="600"/>
        <v>98</v>
      </c>
      <c r="G1898">
        <f>INDEX(Testing!$N$17:$N$23,FLOOR(('Frame Table'!B1898-($E$6*D1898)-($E$6*60*C1898))/'Frame Table'!$F$6,1)+1)</f>
        <v>99</v>
      </c>
      <c r="J1898">
        <f t="shared" si="597"/>
        <v>1890</v>
      </c>
      <c r="K1898">
        <f t="shared" si="593"/>
        <v>2061990</v>
      </c>
      <c r="L1898">
        <f t="shared" si="586"/>
        <v>1</v>
      </c>
      <c r="M1898">
        <f t="shared" si="587"/>
        <v>20</v>
      </c>
      <c r="N1898">
        <f>INDEX(Testing!$K$17:$K$23,FLOOR(('Frame Table'!K1898-($E$6*M1898)-($E$6*60*L1898))/'Frame Table'!$F$6,1)+1)</f>
        <v>61</v>
      </c>
      <c r="O1898">
        <f t="shared" si="601"/>
        <v>54</v>
      </c>
      <c r="P1898">
        <f>INDEX(Testing!$N$17:$N$23,FLOOR(('Frame Table'!K1898-($E$6*M1898)-($E$6*60*L1898))/'Frame Table'!$F$6,1)+1)</f>
        <v>58</v>
      </c>
      <c r="S1898">
        <f t="shared" si="598"/>
        <v>1890</v>
      </c>
      <c r="T1898">
        <f t="shared" si="594"/>
        <v>2887920</v>
      </c>
      <c r="U1898">
        <f t="shared" si="588"/>
        <v>1</v>
      </c>
      <c r="V1898">
        <f t="shared" si="589"/>
        <v>52</v>
      </c>
      <c r="W1898">
        <f>INDEX(Testing!$K$17:$K$23,FLOOR(('Frame Table'!T1898-($E$6*V1898)-($E$6*60*U1898))/'Frame Table'!$F$6,1)+1)</f>
        <v>97</v>
      </c>
      <c r="X1898">
        <f t="shared" si="602"/>
        <v>80</v>
      </c>
      <c r="Y1898">
        <f>INDEX(Testing!$N$17:$N$23,FLOOR(('Frame Table'!T1898-($E$6*V1898)-($E$6*60*U1898))/'Frame Table'!$F$6,1)+1)</f>
        <v>96</v>
      </c>
      <c r="AB1898">
        <f t="shared" si="599"/>
        <v>1890</v>
      </c>
      <c r="AC1898">
        <f t="shared" si="595"/>
        <v>1803060</v>
      </c>
      <c r="AD1898">
        <f t="shared" si="590"/>
        <v>1</v>
      </c>
      <c r="AE1898">
        <f t="shared" si="591"/>
        <v>10</v>
      </c>
      <c r="AF1898">
        <f>INDEX(Testing!$K$17:$K$23,FLOOR(('Frame Table'!AC1898-($E$6*AE1898)-($E$6*60*AD1898))/'Frame Table'!$F$6,1)+1)</f>
        <v>48</v>
      </c>
      <c r="AG1898">
        <f t="shared" si="603"/>
        <v>43</v>
      </c>
      <c r="AH1898">
        <f>INDEX(Testing!$N$17:$N$23,FLOOR(('Frame Table'!AC1898-($E$6*AE1898)-($E$6*60*AD1898))/'Frame Table'!$F$6,1)+1)</f>
        <v>38</v>
      </c>
    </row>
    <row r="1899" spans="1:34" x14ac:dyDescent="0.25">
      <c r="A1899">
        <f t="shared" si="596"/>
        <v>1891</v>
      </c>
      <c r="B1899">
        <f t="shared" si="592"/>
        <v>2407243</v>
      </c>
      <c r="C1899">
        <f t="shared" si="584"/>
        <v>1</v>
      </c>
      <c r="D1899">
        <f t="shared" si="585"/>
        <v>34</v>
      </c>
      <c r="E1899">
        <f>INDEX(Testing!$K$17:$K$23,FLOOR(('Frame Table'!B1899-($E$6*D1899)-($E$6*60*C1899))/'Frame Table'!$F$6,1)+1)</f>
        <v>0</v>
      </c>
      <c r="F1899">
        <f t="shared" si="600"/>
        <v>3</v>
      </c>
      <c r="G1899">
        <f>INDEX(Testing!$N$17:$N$23,FLOOR(('Frame Table'!B1899-($E$6*D1899)-($E$6*60*C1899))/'Frame Table'!$F$6,1)+1)</f>
        <v>0</v>
      </c>
      <c r="J1899">
        <f t="shared" si="597"/>
        <v>1891</v>
      </c>
      <c r="K1899">
        <f t="shared" si="593"/>
        <v>2063081</v>
      </c>
      <c r="L1899">
        <f t="shared" si="586"/>
        <v>1</v>
      </c>
      <c r="M1899">
        <f t="shared" si="587"/>
        <v>20</v>
      </c>
      <c r="N1899">
        <f>INDEX(Testing!$K$17:$K$23,FLOOR(('Frame Table'!K1899-($E$6*M1899)-($E$6*60*L1899))/'Frame Table'!$F$6,1)+1)</f>
        <v>61</v>
      </c>
      <c r="O1899">
        <f t="shared" si="601"/>
        <v>58</v>
      </c>
      <c r="P1899">
        <f>INDEX(Testing!$N$17:$N$23,FLOOR(('Frame Table'!K1899-($E$6*M1899)-($E$6*60*L1899))/'Frame Table'!$F$6,1)+1)</f>
        <v>58</v>
      </c>
      <c r="S1899">
        <f t="shared" si="598"/>
        <v>1891</v>
      </c>
      <c r="T1899">
        <f t="shared" si="594"/>
        <v>2889448</v>
      </c>
      <c r="U1899">
        <f t="shared" si="588"/>
        <v>1</v>
      </c>
      <c r="V1899">
        <f t="shared" si="589"/>
        <v>52</v>
      </c>
      <c r="W1899">
        <f>INDEX(Testing!$K$17:$K$23,FLOOR(('Frame Table'!T1899-($E$6*V1899)-($E$6*60*U1899))/'Frame Table'!$F$6,1)+1)</f>
        <v>97</v>
      </c>
      <c r="X1899">
        <f t="shared" si="602"/>
        <v>86</v>
      </c>
      <c r="Y1899">
        <f>INDEX(Testing!$N$17:$N$23,FLOOR(('Frame Table'!T1899-($E$6*V1899)-($E$6*60*U1899))/'Frame Table'!$F$6,1)+1)</f>
        <v>96</v>
      </c>
      <c r="AB1899">
        <f t="shared" si="599"/>
        <v>1891</v>
      </c>
      <c r="AC1899">
        <f t="shared" si="595"/>
        <v>1804014</v>
      </c>
      <c r="AD1899">
        <f t="shared" si="590"/>
        <v>1</v>
      </c>
      <c r="AE1899">
        <f t="shared" si="591"/>
        <v>10</v>
      </c>
      <c r="AF1899">
        <f>INDEX(Testing!$K$17:$K$23,FLOOR(('Frame Table'!AC1899-($E$6*AE1899)-($E$6*60*AD1899))/'Frame Table'!$F$6,1)+1)</f>
        <v>48</v>
      </c>
      <c r="AG1899">
        <f t="shared" si="603"/>
        <v>46</v>
      </c>
      <c r="AH1899">
        <f>INDEX(Testing!$N$17:$N$23,FLOOR(('Frame Table'!AC1899-($E$6*AE1899)-($E$6*60*AD1899))/'Frame Table'!$F$6,1)+1)</f>
        <v>38</v>
      </c>
    </row>
    <row r="1900" spans="1:34" x14ac:dyDescent="0.25">
      <c r="A1900">
        <f t="shared" si="596"/>
        <v>1892</v>
      </c>
      <c r="B1900">
        <f t="shared" si="592"/>
        <v>2408516</v>
      </c>
      <c r="C1900">
        <f t="shared" si="584"/>
        <v>1</v>
      </c>
      <c r="D1900">
        <f t="shared" si="585"/>
        <v>34</v>
      </c>
      <c r="E1900">
        <f>INDEX(Testing!$K$17:$K$23,FLOOR(('Frame Table'!B1900-($E$6*D1900)-($E$6*60*C1900))/'Frame Table'!$F$6,1)+1)</f>
        <v>0</v>
      </c>
      <c r="F1900">
        <f t="shared" si="600"/>
        <v>8</v>
      </c>
      <c r="G1900">
        <f>INDEX(Testing!$N$17:$N$23,FLOOR(('Frame Table'!B1900-($E$6*D1900)-($E$6*60*C1900))/'Frame Table'!$F$6,1)+1)</f>
        <v>0</v>
      </c>
      <c r="J1900">
        <f t="shared" si="597"/>
        <v>1892</v>
      </c>
      <c r="K1900">
        <f t="shared" si="593"/>
        <v>2064172</v>
      </c>
      <c r="L1900">
        <f t="shared" si="586"/>
        <v>1</v>
      </c>
      <c r="M1900">
        <f t="shared" si="587"/>
        <v>20</v>
      </c>
      <c r="N1900">
        <f>INDEX(Testing!$K$17:$K$23,FLOOR(('Frame Table'!K1900-($E$6*M1900)-($E$6*60*L1900))/'Frame Table'!$F$6,1)+1)</f>
        <v>61</v>
      </c>
      <c r="O1900">
        <f t="shared" si="601"/>
        <v>63</v>
      </c>
      <c r="P1900">
        <f>INDEX(Testing!$N$17:$N$23,FLOOR(('Frame Table'!K1900-($E$6*M1900)-($E$6*60*L1900))/'Frame Table'!$F$6,1)+1)</f>
        <v>58</v>
      </c>
      <c r="S1900">
        <f t="shared" si="598"/>
        <v>1892</v>
      </c>
      <c r="T1900">
        <f t="shared" si="594"/>
        <v>2890976</v>
      </c>
      <c r="U1900">
        <f t="shared" si="588"/>
        <v>1</v>
      </c>
      <c r="V1900">
        <f t="shared" si="589"/>
        <v>52</v>
      </c>
      <c r="W1900">
        <f>INDEX(Testing!$K$17:$K$23,FLOOR(('Frame Table'!T1900-($E$6*V1900)-($E$6*60*U1900))/'Frame Table'!$F$6,1)+1)</f>
        <v>97</v>
      </c>
      <c r="X1900">
        <f t="shared" si="602"/>
        <v>92</v>
      </c>
      <c r="Y1900">
        <f>INDEX(Testing!$N$17:$N$23,FLOOR(('Frame Table'!T1900-($E$6*V1900)-($E$6*60*U1900))/'Frame Table'!$F$6,1)+1)</f>
        <v>96</v>
      </c>
      <c r="AB1900">
        <f t="shared" si="599"/>
        <v>1892</v>
      </c>
      <c r="AC1900">
        <f t="shared" si="595"/>
        <v>1804968</v>
      </c>
      <c r="AD1900">
        <f t="shared" si="590"/>
        <v>1</v>
      </c>
      <c r="AE1900">
        <f t="shared" si="591"/>
        <v>10</v>
      </c>
      <c r="AF1900">
        <f>INDEX(Testing!$K$17:$K$23,FLOOR(('Frame Table'!AC1900-($E$6*AE1900)-($E$6*60*AD1900))/'Frame Table'!$F$6,1)+1)</f>
        <v>61</v>
      </c>
      <c r="AG1900">
        <f t="shared" si="603"/>
        <v>50</v>
      </c>
      <c r="AH1900">
        <f>INDEX(Testing!$N$17:$N$23,FLOOR(('Frame Table'!AC1900-($E$6*AE1900)-($E$6*60*AD1900))/'Frame Table'!$F$6,1)+1)</f>
        <v>58</v>
      </c>
    </row>
    <row r="1901" spans="1:34" x14ac:dyDescent="0.25">
      <c r="A1901">
        <f t="shared" si="596"/>
        <v>1893</v>
      </c>
      <c r="B1901">
        <f t="shared" si="592"/>
        <v>2409789</v>
      </c>
      <c r="C1901">
        <f t="shared" si="584"/>
        <v>1</v>
      </c>
      <c r="D1901">
        <f t="shared" si="585"/>
        <v>34</v>
      </c>
      <c r="E1901">
        <f>INDEX(Testing!$K$17:$K$23,FLOOR(('Frame Table'!B1901-($E$6*D1901)-($E$6*60*C1901))/'Frame Table'!$F$6,1)+1)</f>
        <v>0</v>
      </c>
      <c r="F1901">
        <f t="shared" si="600"/>
        <v>13</v>
      </c>
      <c r="G1901">
        <f>INDEX(Testing!$N$17:$N$23,FLOOR(('Frame Table'!B1901-($E$6*D1901)-($E$6*60*C1901))/'Frame Table'!$F$6,1)+1)</f>
        <v>0</v>
      </c>
      <c r="J1901">
        <f t="shared" si="597"/>
        <v>1893</v>
      </c>
      <c r="K1901">
        <f t="shared" si="593"/>
        <v>2065263</v>
      </c>
      <c r="L1901">
        <f t="shared" si="586"/>
        <v>1</v>
      </c>
      <c r="M1901">
        <f t="shared" si="587"/>
        <v>20</v>
      </c>
      <c r="N1901">
        <f>INDEX(Testing!$K$17:$K$23,FLOOR(('Frame Table'!K1901-($E$6*M1901)-($E$6*60*L1901))/'Frame Table'!$F$6,1)+1)</f>
        <v>82</v>
      </c>
      <c r="O1901">
        <f t="shared" si="601"/>
        <v>67</v>
      </c>
      <c r="P1901">
        <f>INDEX(Testing!$N$17:$N$23,FLOOR(('Frame Table'!K1901-($E$6*M1901)-($E$6*60*L1901))/'Frame Table'!$F$6,1)+1)</f>
        <v>77</v>
      </c>
      <c r="S1901">
        <f t="shared" si="598"/>
        <v>1893</v>
      </c>
      <c r="T1901">
        <f t="shared" si="594"/>
        <v>2892504</v>
      </c>
      <c r="U1901">
        <f t="shared" si="588"/>
        <v>1</v>
      </c>
      <c r="V1901">
        <f t="shared" si="589"/>
        <v>52</v>
      </c>
      <c r="W1901">
        <f>INDEX(Testing!$K$17:$K$23,FLOOR(('Frame Table'!T1901-($E$6*V1901)-($E$6*60*U1901))/'Frame Table'!$F$6,1)+1)</f>
        <v>99</v>
      </c>
      <c r="X1901">
        <f t="shared" si="602"/>
        <v>98</v>
      </c>
      <c r="Y1901">
        <f>INDEX(Testing!$N$17:$N$23,FLOOR(('Frame Table'!T1901-($E$6*V1901)-($E$6*60*U1901))/'Frame Table'!$F$6,1)+1)</f>
        <v>99</v>
      </c>
      <c r="AB1901">
        <f t="shared" si="599"/>
        <v>1893</v>
      </c>
      <c r="AC1901">
        <f t="shared" si="595"/>
        <v>1805922</v>
      </c>
      <c r="AD1901">
        <f t="shared" si="590"/>
        <v>1</v>
      </c>
      <c r="AE1901">
        <f t="shared" si="591"/>
        <v>10</v>
      </c>
      <c r="AF1901">
        <f>INDEX(Testing!$K$17:$K$23,FLOOR(('Frame Table'!AC1901-($E$6*AE1901)-($E$6*60*AD1901))/'Frame Table'!$F$6,1)+1)</f>
        <v>61</v>
      </c>
      <c r="AG1901">
        <f t="shared" si="603"/>
        <v>54</v>
      </c>
      <c r="AH1901">
        <f>INDEX(Testing!$N$17:$N$23,FLOOR(('Frame Table'!AC1901-($E$6*AE1901)-($E$6*60*AD1901))/'Frame Table'!$F$6,1)+1)</f>
        <v>58</v>
      </c>
    </row>
    <row r="1902" spans="1:34" x14ac:dyDescent="0.25">
      <c r="A1902">
        <f t="shared" si="596"/>
        <v>1894</v>
      </c>
      <c r="B1902">
        <f t="shared" si="592"/>
        <v>2411062</v>
      </c>
      <c r="C1902">
        <f t="shared" si="584"/>
        <v>1</v>
      </c>
      <c r="D1902">
        <f t="shared" si="585"/>
        <v>34</v>
      </c>
      <c r="E1902">
        <f>INDEX(Testing!$K$17:$K$23,FLOOR(('Frame Table'!B1902-($E$6*D1902)-($E$6*60*C1902))/'Frame Table'!$F$6,1)+1)</f>
        <v>25</v>
      </c>
      <c r="F1902">
        <f t="shared" si="600"/>
        <v>18</v>
      </c>
      <c r="G1902">
        <f>INDEX(Testing!$N$17:$N$23,FLOOR(('Frame Table'!B1902-($E$6*D1902)-($E$6*60*C1902))/'Frame Table'!$F$6,1)+1)</f>
        <v>19</v>
      </c>
      <c r="J1902">
        <f t="shared" si="597"/>
        <v>1894</v>
      </c>
      <c r="K1902">
        <f t="shared" si="593"/>
        <v>2066354</v>
      </c>
      <c r="L1902">
        <f t="shared" si="586"/>
        <v>1</v>
      </c>
      <c r="M1902">
        <f t="shared" si="587"/>
        <v>20</v>
      </c>
      <c r="N1902">
        <f>INDEX(Testing!$K$17:$K$23,FLOOR(('Frame Table'!K1902-($E$6*M1902)-($E$6*60*L1902))/'Frame Table'!$F$6,1)+1)</f>
        <v>82</v>
      </c>
      <c r="O1902">
        <f t="shared" si="601"/>
        <v>71</v>
      </c>
      <c r="P1902">
        <f>INDEX(Testing!$N$17:$N$23,FLOOR(('Frame Table'!K1902-($E$6*M1902)-($E$6*60*L1902))/'Frame Table'!$F$6,1)+1)</f>
        <v>77</v>
      </c>
      <c r="S1902">
        <f t="shared" si="598"/>
        <v>1894</v>
      </c>
      <c r="T1902">
        <f t="shared" si="594"/>
        <v>2894032</v>
      </c>
      <c r="U1902">
        <f t="shared" si="588"/>
        <v>1</v>
      </c>
      <c r="V1902">
        <f t="shared" si="589"/>
        <v>53</v>
      </c>
      <c r="W1902">
        <f>INDEX(Testing!$K$17:$K$23,FLOOR(('Frame Table'!T1902-($E$6*V1902)-($E$6*60*U1902))/'Frame Table'!$F$6,1)+1)</f>
        <v>0</v>
      </c>
      <c r="X1902">
        <f t="shared" si="602"/>
        <v>4</v>
      </c>
      <c r="Y1902">
        <f>INDEX(Testing!$N$17:$N$23,FLOOR(('Frame Table'!T1902-($E$6*V1902)-($E$6*60*U1902))/'Frame Table'!$F$6,1)+1)</f>
        <v>0</v>
      </c>
      <c r="AB1902">
        <f t="shared" si="599"/>
        <v>1894</v>
      </c>
      <c r="AC1902">
        <f t="shared" si="595"/>
        <v>1806876</v>
      </c>
      <c r="AD1902">
        <f t="shared" si="590"/>
        <v>1</v>
      </c>
      <c r="AE1902">
        <f t="shared" si="591"/>
        <v>10</v>
      </c>
      <c r="AF1902">
        <f>INDEX(Testing!$K$17:$K$23,FLOOR(('Frame Table'!AC1902-($E$6*AE1902)-($E$6*60*AD1902))/'Frame Table'!$F$6,1)+1)</f>
        <v>61</v>
      </c>
      <c r="AG1902">
        <f t="shared" si="603"/>
        <v>58</v>
      </c>
      <c r="AH1902">
        <f>INDEX(Testing!$N$17:$N$23,FLOOR(('Frame Table'!AC1902-($E$6*AE1902)-($E$6*60*AD1902))/'Frame Table'!$F$6,1)+1)</f>
        <v>58</v>
      </c>
    </row>
    <row r="1903" spans="1:34" x14ac:dyDescent="0.25">
      <c r="A1903">
        <f t="shared" si="596"/>
        <v>1895</v>
      </c>
      <c r="B1903">
        <f t="shared" si="592"/>
        <v>2412335</v>
      </c>
      <c r="C1903">
        <f t="shared" si="584"/>
        <v>1</v>
      </c>
      <c r="D1903">
        <f t="shared" si="585"/>
        <v>34</v>
      </c>
      <c r="E1903">
        <f>INDEX(Testing!$K$17:$K$23,FLOOR(('Frame Table'!B1903-($E$6*D1903)-($E$6*60*C1903))/'Frame Table'!$F$6,1)+1)</f>
        <v>25</v>
      </c>
      <c r="F1903">
        <f t="shared" si="600"/>
        <v>23</v>
      </c>
      <c r="G1903">
        <f>INDEX(Testing!$N$17:$N$23,FLOOR(('Frame Table'!B1903-($E$6*D1903)-($E$6*60*C1903))/'Frame Table'!$F$6,1)+1)</f>
        <v>19</v>
      </c>
      <c r="J1903">
        <f t="shared" si="597"/>
        <v>1895</v>
      </c>
      <c r="K1903">
        <f t="shared" si="593"/>
        <v>2067445</v>
      </c>
      <c r="L1903">
        <f t="shared" si="586"/>
        <v>1</v>
      </c>
      <c r="M1903">
        <f t="shared" si="587"/>
        <v>20</v>
      </c>
      <c r="N1903">
        <f>INDEX(Testing!$K$17:$K$23,FLOOR(('Frame Table'!K1903-($E$6*M1903)-($E$6*60*L1903))/'Frame Table'!$F$6,1)+1)</f>
        <v>82</v>
      </c>
      <c r="O1903">
        <f t="shared" si="601"/>
        <v>75</v>
      </c>
      <c r="P1903">
        <f>INDEX(Testing!$N$17:$N$23,FLOOR(('Frame Table'!K1903-($E$6*M1903)-($E$6*60*L1903))/'Frame Table'!$F$6,1)+1)</f>
        <v>77</v>
      </c>
      <c r="S1903">
        <f t="shared" si="598"/>
        <v>1895</v>
      </c>
      <c r="T1903">
        <f t="shared" si="594"/>
        <v>2895560</v>
      </c>
      <c r="U1903">
        <f t="shared" si="588"/>
        <v>1</v>
      </c>
      <c r="V1903">
        <f t="shared" si="589"/>
        <v>53</v>
      </c>
      <c r="W1903">
        <f>INDEX(Testing!$K$17:$K$23,FLOOR(('Frame Table'!T1903-($E$6*V1903)-($E$6*60*U1903))/'Frame Table'!$F$6,1)+1)</f>
        <v>0</v>
      </c>
      <c r="X1903">
        <f t="shared" si="602"/>
        <v>10</v>
      </c>
      <c r="Y1903">
        <f>INDEX(Testing!$N$17:$N$23,FLOOR(('Frame Table'!T1903-($E$6*V1903)-($E$6*60*U1903))/'Frame Table'!$F$6,1)+1)</f>
        <v>0</v>
      </c>
      <c r="AB1903">
        <f t="shared" si="599"/>
        <v>1895</v>
      </c>
      <c r="AC1903">
        <f t="shared" si="595"/>
        <v>1807830</v>
      </c>
      <c r="AD1903">
        <f t="shared" si="590"/>
        <v>1</v>
      </c>
      <c r="AE1903">
        <f t="shared" si="591"/>
        <v>10</v>
      </c>
      <c r="AF1903">
        <f>INDEX(Testing!$K$17:$K$23,FLOOR(('Frame Table'!AC1903-($E$6*AE1903)-($E$6*60*AD1903))/'Frame Table'!$F$6,1)+1)</f>
        <v>61</v>
      </c>
      <c r="AG1903">
        <f t="shared" si="603"/>
        <v>61</v>
      </c>
      <c r="AH1903">
        <f>INDEX(Testing!$N$17:$N$23,FLOOR(('Frame Table'!AC1903-($E$6*AE1903)-($E$6*60*AD1903))/'Frame Table'!$F$6,1)+1)</f>
        <v>58</v>
      </c>
    </row>
    <row r="1904" spans="1:34" x14ac:dyDescent="0.25">
      <c r="A1904">
        <f t="shared" si="596"/>
        <v>1896</v>
      </c>
      <c r="B1904">
        <f t="shared" si="592"/>
        <v>2413608</v>
      </c>
      <c r="C1904">
        <f t="shared" si="584"/>
        <v>1</v>
      </c>
      <c r="D1904">
        <f t="shared" si="585"/>
        <v>34</v>
      </c>
      <c r="E1904">
        <f>INDEX(Testing!$K$17:$K$23,FLOOR(('Frame Table'!B1904-($E$6*D1904)-($E$6*60*C1904))/'Frame Table'!$F$6,1)+1)</f>
        <v>25</v>
      </c>
      <c r="F1904">
        <f t="shared" si="600"/>
        <v>28</v>
      </c>
      <c r="G1904">
        <f>INDEX(Testing!$N$17:$N$23,FLOOR(('Frame Table'!B1904-($E$6*D1904)-($E$6*60*C1904))/'Frame Table'!$F$6,1)+1)</f>
        <v>19</v>
      </c>
      <c r="J1904">
        <f t="shared" si="597"/>
        <v>1896</v>
      </c>
      <c r="K1904">
        <f t="shared" si="593"/>
        <v>2068536</v>
      </c>
      <c r="L1904">
        <f t="shared" si="586"/>
        <v>1</v>
      </c>
      <c r="M1904">
        <f t="shared" si="587"/>
        <v>20</v>
      </c>
      <c r="N1904">
        <f>INDEX(Testing!$K$17:$K$23,FLOOR(('Frame Table'!K1904-($E$6*M1904)-($E$6*60*L1904))/'Frame Table'!$F$6,1)+1)</f>
        <v>97</v>
      </c>
      <c r="O1904">
        <f t="shared" si="601"/>
        <v>80</v>
      </c>
      <c r="P1904">
        <f>INDEX(Testing!$N$17:$N$23,FLOOR(('Frame Table'!K1904-($E$6*M1904)-($E$6*60*L1904))/'Frame Table'!$F$6,1)+1)</f>
        <v>96</v>
      </c>
      <c r="S1904">
        <f t="shared" si="598"/>
        <v>1896</v>
      </c>
      <c r="T1904">
        <f t="shared" si="594"/>
        <v>2897088</v>
      </c>
      <c r="U1904">
        <f t="shared" si="588"/>
        <v>1</v>
      </c>
      <c r="V1904">
        <f t="shared" si="589"/>
        <v>53</v>
      </c>
      <c r="W1904">
        <f>INDEX(Testing!$K$17:$K$23,FLOOR(('Frame Table'!T1904-($E$6*V1904)-($E$6*60*U1904))/'Frame Table'!$F$6,1)+1)</f>
        <v>25</v>
      </c>
      <c r="X1904">
        <f t="shared" si="602"/>
        <v>16</v>
      </c>
      <c r="Y1904">
        <f>INDEX(Testing!$N$17:$N$23,FLOOR(('Frame Table'!T1904-($E$6*V1904)-($E$6*60*U1904))/'Frame Table'!$F$6,1)+1)</f>
        <v>19</v>
      </c>
      <c r="AB1904">
        <f t="shared" si="599"/>
        <v>1896</v>
      </c>
      <c r="AC1904">
        <f t="shared" si="595"/>
        <v>1808784</v>
      </c>
      <c r="AD1904">
        <f t="shared" si="590"/>
        <v>1</v>
      </c>
      <c r="AE1904">
        <f t="shared" si="591"/>
        <v>10</v>
      </c>
      <c r="AF1904">
        <f>INDEX(Testing!$K$17:$K$23,FLOOR(('Frame Table'!AC1904-($E$6*AE1904)-($E$6*60*AD1904))/'Frame Table'!$F$6,1)+1)</f>
        <v>82</v>
      </c>
      <c r="AG1904">
        <f t="shared" si="603"/>
        <v>65</v>
      </c>
      <c r="AH1904">
        <f>INDEX(Testing!$N$17:$N$23,FLOOR(('Frame Table'!AC1904-($E$6*AE1904)-($E$6*60*AD1904))/'Frame Table'!$F$6,1)+1)</f>
        <v>77</v>
      </c>
    </row>
    <row r="1905" spans="1:34" x14ac:dyDescent="0.25">
      <c r="A1905">
        <f t="shared" si="596"/>
        <v>1897</v>
      </c>
      <c r="B1905">
        <f t="shared" si="592"/>
        <v>2414881</v>
      </c>
      <c r="C1905">
        <f t="shared" si="584"/>
        <v>1</v>
      </c>
      <c r="D1905">
        <f t="shared" si="585"/>
        <v>34</v>
      </c>
      <c r="E1905">
        <f>INDEX(Testing!$K$17:$K$23,FLOOR(('Frame Table'!B1905-($E$6*D1905)-($E$6*60*C1905))/'Frame Table'!$F$6,1)+1)</f>
        <v>48</v>
      </c>
      <c r="F1905">
        <f t="shared" si="600"/>
        <v>33</v>
      </c>
      <c r="G1905">
        <f>INDEX(Testing!$N$17:$N$23,FLOOR(('Frame Table'!B1905-($E$6*D1905)-($E$6*60*C1905))/'Frame Table'!$F$6,1)+1)</f>
        <v>38</v>
      </c>
      <c r="J1905">
        <f t="shared" si="597"/>
        <v>1897</v>
      </c>
      <c r="K1905">
        <f t="shared" si="593"/>
        <v>2069627</v>
      </c>
      <c r="L1905">
        <f t="shared" si="586"/>
        <v>1</v>
      </c>
      <c r="M1905">
        <f t="shared" si="587"/>
        <v>20</v>
      </c>
      <c r="N1905">
        <f>INDEX(Testing!$K$17:$K$23,FLOOR(('Frame Table'!K1905-($E$6*M1905)-($E$6*60*L1905))/'Frame Table'!$F$6,1)+1)</f>
        <v>97</v>
      </c>
      <c r="O1905">
        <f t="shared" si="601"/>
        <v>84</v>
      </c>
      <c r="P1905">
        <f>INDEX(Testing!$N$17:$N$23,FLOOR(('Frame Table'!K1905-($E$6*M1905)-($E$6*60*L1905))/'Frame Table'!$F$6,1)+1)</f>
        <v>96</v>
      </c>
      <c r="S1905">
        <f t="shared" si="598"/>
        <v>1897</v>
      </c>
      <c r="T1905">
        <f t="shared" si="594"/>
        <v>2898616</v>
      </c>
      <c r="U1905">
        <f t="shared" si="588"/>
        <v>1</v>
      </c>
      <c r="V1905">
        <f t="shared" si="589"/>
        <v>53</v>
      </c>
      <c r="W1905">
        <f>INDEX(Testing!$K$17:$K$23,FLOOR(('Frame Table'!T1905-($E$6*V1905)-($E$6*60*U1905))/'Frame Table'!$F$6,1)+1)</f>
        <v>25</v>
      </c>
      <c r="X1905">
        <f t="shared" si="602"/>
        <v>22</v>
      </c>
      <c r="Y1905">
        <f>INDEX(Testing!$N$17:$N$23,FLOOR(('Frame Table'!T1905-($E$6*V1905)-($E$6*60*U1905))/'Frame Table'!$F$6,1)+1)</f>
        <v>19</v>
      </c>
      <c r="AB1905">
        <f t="shared" si="599"/>
        <v>1897</v>
      </c>
      <c r="AC1905">
        <f t="shared" si="595"/>
        <v>1809738</v>
      </c>
      <c r="AD1905">
        <f t="shared" si="590"/>
        <v>1</v>
      </c>
      <c r="AE1905">
        <f t="shared" si="591"/>
        <v>10</v>
      </c>
      <c r="AF1905">
        <f>INDEX(Testing!$K$17:$K$23,FLOOR(('Frame Table'!AC1905-($E$6*AE1905)-($E$6*60*AD1905))/'Frame Table'!$F$6,1)+1)</f>
        <v>82</v>
      </c>
      <c r="AG1905">
        <f t="shared" si="603"/>
        <v>69</v>
      </c>
      <c r="AH1905">
        <f>INDEX(Testing!$N$17:$N$23,FLOOR(('Frame Table'!AC1905-($E$6*AE1905)-($E$6*60*AD1905))/'Frame Table'!$F$6,1)+1)</f>
        <v>77</v>
      </c>
    </row>
    <row r="1906" spans="1:34" x14ac:dyDescent="0.25">
      <c r="A1906">
        <f t="shared" si="596"/>
        <v>1898</v>
      </c>
      <c r="B1906">
        <f t="shared" si="592"/>
        <v>2416154</v>
      </c>
      <c r="C1906">
        <f t="shared" si="584"/>
        <v>1</v>
      </c>
      <c r="D1906">
        <f t="shared" si="585"/>
        <v>34</v>
      </c>
      <c r="E1906">
        <f>INDEX(Testing!$K$17:$K$23,FLOOR(('Frame Table'!B1906-($E$6*D1906)-($E$6*60*C1906))/'Frame Table'!$F$6,1)+1)</f>
        <v>48</v>
      </c>
      <c r="F1906">
        <f t="shared" si="600"/>
        <v>38</v>
      </c>
      <c r="G1906">
        <f>INDEX(Testing!$N$17:$N$23,FLOOR(('Frame Table'!B1906-($E$6*D1906)-($E$6*60*C1906))/'Frame Table'!$F$6,1)+1)</f>
        <v>38</v>
      </c>
      <c r="J1906">
        <f t="shared" si="597"/>
        <v>1898</v>
      </c>
      <c r="K1906">
        <f t="shared" si="593"/>
        <v>2070718</v>
      </c>
      <c r="L1906">
        <f t="shared" si="586"/>
        <v>1</v>
      </c>
      <c r="M1906">
        <f t="shared" si="587"/>
        <v>20</v>
      </c>
      <c r="N1906">
        <f>INDEX(Testing!$K$17:$K$23,FLOOR(('Frame Table'!K1906-($E$6*M1906)-($E$6*60*L1906))/'Frame Table'!$F$6,1)+1)</f>
        <v>97</v>
      </c>
      <c r="O1906">
        <f t="shared" si="601"/>
        <v>88</v>
      </c>
      <c r="P1906">
        <f>INDEX(Testing!$N$17:$N$23,FLOOR(('Frame Table'!K1906-($E$6*M1906)-($E$6*60*L1906))/'Frame Table'!$F$6,1)+1)</f>
        <v>96</v>
      </c>
      <c r="S1906">
        <f t="shared" si="598"/>
        <v>1898</v>
      </c>
      <c r="T1906">
        <f t="shared" si="594"/>
        <v>2900144</v>
      </c>
      <c r="U1906">
        <f t="shared" si="588"/>
        <v>1</v>
      </c>
      <c r="V1906">
        <f t="shared" si="589"/>
        <v>53</v>
      </c>
      <c r="W1906">
        <f>INDEX(Testing!$K$17:$K$23,FLOOR(('Frame Table'!T1906-($E$6*V1906)-($E$6*60*U1906))/'Frame Table'!$F$6,1)+1)</f>
        <v>25</v>
      </c>
      <c r="X1906">
        <f t="shared" si="602"/>
        <v>28</v>
      </c>
      <c r="Y1906">
        <f>INDEX(Testing!$N$17:$N$23,FLOOR(('Frame Table'!T1906-($E$6*V1906)-($E$6*60*U1906))/'Frame Table'!$F$6,1)+1)</f>
        <v>19</v>
      </c>
      <c r="AB1906">
        <f t="shared" si="599"/>
        <v>1898</v>
      </c>
      <c r="AC1906">
        <f t="shared" si="595"/>
        <v>1810692</v>
      </c>
      <c r="AD1906">
        <f t="shared" si="590"/>
        <v>1</v>
      </c>
      <c r="AE1906">
        <f t="shared" si="591"/>
        <v>10</v>
      </c>
      <c r="AF1906">
        <f>INDEX(Testing!$K$17:$K$23,FLOOR(('Frame Table'!AC1906-($E$6*AE1906)-($E$6*60*AD1906))/'Frame Table'!$F$6,1)+1)</f>
        <v>82</v>
      </c>
      <c r="AG1906">
        <f t="shared" si="603"/>
        <v>73</v>
      </c>
      <c r="AH1906">
        <f>INDEX(Testing!$N$17:$N$23,FLOOR(('Frame Table'!AC1906-($E$6*AE1906)-($E$6*60*AD1906))/'Frame Table'!$F$6,1)+1)</f>
        <v>77</v>
      </c>
    </row>
    <row r="1907" spans="1:34" x14ac:dyDescent="0.25">
      <c r="A1907">
        <f t="shared" si="596"/>
        <v>1899</v>
      </c>
      <c r="B1907">
        <f t="shared" si="592"/>
        <v>2417427</v>
      </c>
      <c r="C1907">
        <f t="shared" si="584"/>
        <v>1</v>
      </c>
      <c r="D1907">
        <f t="shared" si="585"/>
        <v>34</v>
      </c>
      <c r="E1907">
        <f>INDEX(Testing!$K$17:$K$23,FLOOR(('Frame Table'!B1907-($E$6*D1907)-($E$6*60*C1907))/'Frame Table'!$F$6,1)+1)</f>
        <v>48</v>
      </c>
      <c r="F1907">
        <f t="shared" si="600"/>
        <v>43</v>
      </c>
      <c r="G1907">
        <f>INDEX(Testing!$N$17:$N$23,FLOOR(('Frame Table'!B1907-($E$6*D1907)-($E$6*60*C1907))/'Frame Table'!$F$6,1)+1)</f>
        <v>38</v>
      </c>
      <c r="J1907">
        <f t="shared" si="597"/>
        <v>1899</v>
      </c>
      <c r="K1907">
        <f t="shared" si="593"/>
        <v>2071809</v>
      </c>
      <c r="L1907">
        <f t="shared" si="586"/>
        <v>1</v>
      </c>
      <c r="M1907">
        <f t="shared" si="587"/>
        <v>20</v>
      </c>
      <c r="N1907">
        <f>INDEX(Testing!$K$17:$K$23,FLOOR(('Frame Table'!K1907-($E$6*M1907)-($E$6*60*L1907))/'Frame Table'!$F$6,1)+1)</f>
        <v>97</v>
      </c>
      <c r="O1907">
        <f t="shared" si="601"/>
        <v>93</v>
      </c>
      <c r="P1907">
        <f>INDEX(Testing!$N$17:$N$23,FLOOR(('Frame Table'!K1907-($E$6*M1907)-($E$6*60*L1907))/'Frame Table'!$F$6,1)+1)</f>
        <v>96</v>
      </c>
      <c r="S1907">
        <f t="shared" si="598"/>
        <v>1899</v>
      </c>
      <c r="T1907">
        <f t="shared" si="594"/>
        <v>2901672</v>
      </c>
      <c r="U1907">
        <f t="shared" si="588"/>
        <v>1</v>
      </c>
      <c r="V1907">
        <f t="shared" si="589"/>
        <v>53</v>
      </c>
      <c r="W1907">
        <f>INDEX(Testing!$K$17:$K$23,FLOOR(('Frame Table'!T1907-($E$6*V1907)-($E$6*60*U1907))/'Frame Table'!$F$6,1)+1)</f>
        <v>48</v>
      </c>
      <c r="X1907">
        <f t="shared" si="602"/>
        <v>34</v>
      </c>
      <c r="Y1907">
        <f>INDEX(Testing!$N$17:$N$23,FLOOR(('Frame Table'!T1907-($E$6*V1907)-($E$6*60*U1907))/'Frame Table'!$F$6,1)+1)</f>
        <v>38</v>
      </c>
      <c r="AB1907">
        <f t="shared" si="599"/>
        <v>1899</v>
      </c>
      <c r="AC1907">
        <f t="shared" si="595"/>
        <v>1811646</v>
      </c>
      <c r="AD1907">
        <f t="shared" si="590"/>
        <v>1</v>
      </c>
      <c r="AE1907">
        <f t="shared" si="591"/>
        <v>10</v>
      </c>
      <c r="AF1907">
        <f>INDEX(Testing!$K$17:$K$23,FLOOR(('Frame Table'!AC1907-($E$6*AE1907)-($E$6*60*AD1907))/'Frame Table'!$F$6,1)+1)</f>
        <v>82</v>
      </c>
      <c r="AG1907">
        <f t="shared" si="603"/>
        <v>76</v>
      </c>
      <c r="AH1907">
        <f>INDEX(Testing!$N$17:$N$23,FLOOR(('Frame Table'!AC1907-($E$6*AE1907)-($E$6*60*AD1907))/'Frame Table'!$F$6,1)+1)</f>
        <v>77</v>
      </c>
    </row>
    <row r="1908" spans="1:34" x14ac:dyDescent="0.25">
      <c r="A1908">
        <f t="shared" si="596"/>
        <v>1900</v>
      </c>
      <c r="B1908">
        <f t="shared" si="592"/>
        <v>2418700</v>
      </c>
      <c r="C1908">
        <f t="shared" si="584"/>
        <v>1</v>
      </c>
      <c r="D1908">
        <f t="shared" si="585"/>
        <v>34</v>
      </c>
      <c r="E1908">
        <f>INDEX(Testing!$K$17:$K$23,FLOOR(('Frame Table'!B1908-($E$6*D1908)-($E$6*60*C1908))/'Frame Table'!$F$6,1)+1)</f>
        <v>61</v>
      </c>
      <c r="F1908">
        <f t="shared" si="600"/>
        <v>48</v>
      </c>
      <c r="G1908">
        <f>INDEX(Testing!$N$17:$N$23,FLOOR(('Frame Table'!B1908-($E$6*D1908)-($E$6*60*C1908))/'Frame Table'!$F$6,1)+1)</f>
        <v>58</v>
      </c>
      <c r="J1908">
        <f t="shared" si="597"/>
        <v>1900</v>
      </c>
      <c r="K1908">
        <f t="shared" si="593"/>
        <v>2072900</v>
      </c>
      <c r="L1908">
        <f t="shared" si="586"/>
        <v>1</v>
      </c>
      <c r="M1908">
        <f t="shared" si="587"/>
        <v>20</v>
      </c>
      <c r="N1908">
        <f>INDEX(Testing!$K$17:$K$23,FLOOR(('Frame Table'!K1908-($E$6*M1908)-($E$6*60*L1908))/'Frame Table'!$F$6,1)+1)</f>
        <v>99</v>
      </c>
      <c r="O1908">
        <f t="shared" si="601"/>
        <v>97</v>
      </c>
      <c r="P1908">
        <f>INDEX(Testing!$N$17:$N$23,FLOOR(('Frame Table'!K1908-($E$6*M1908)-($E$6*60*L1908))/'Frame Table'!$F$6,1)+1)</f>
        <v>99</v>
      </c>
      <c r="S1908">
        <f t="shared" si="598"/>
        <v>1900</v>
      </c>
      <c r="T1908">
        <f t="shared" si="594"/>
        <v>2903200</v>
      </c>
      <c r="U1908">
        <f t="shared" si="588"/>
        <v>1</v>
      </c>
      <c r="V1908">
        <f t="shared" si="589"/>
        <v>53</v>
      </c>
      <c r="W1908">
        <f>INDEX(Testing!$K$17:$K$23,FLOOR(('Frame Table'!T1908-($E$6*V1908)-($E$6*60*U1908))/'Frame Table'!$F$6,1)+1)</f>
        <v>48</v>
      </c>
      <c r="X1908">
        <f t="shared" si="602"/>
        <v>40</v>
      </c>
      <c r="Y1908">
        <f>INDEX(Testing!$N$17:$N$23,FLOOR(('Frame Table'!T1908-($E$6*V1908)-($E$6*60*U1908))/'Frame Table'!$F$6,1)+1)</f>
        <v>38</v>
      </c>
      <c r="AB1908">
        <f t="shared" si="599"/>
        <v>1900</v>
      </c>
      <c r="AC1908">
        <f t="shared" si="595"/>
        <v>1812600</v>
      </c>
      <c r="AD1908">
        <f t="shared" si="590"/>
        <v>1</v>
      </c>
      <c r="AE1908">
        <f t="shared" si="591"/>
        <v>10</v>
      </c>
      <c r="AF1908">
        <f>INDEX(Testing!$K$17:$K$23,FLOOR(('Frame Table'!AC1908-($E$6*AE1908)-($E$6*60*AD1908))/'Frame Table'!$F$6,1)+1)</f>
        <v>97</v>
      </c>
      <c r="AG1908">
        <f t="shared" si="603"/>
        <v>80</v>
      </c>
      <c r="AH1908">
        <f>INDEX(Testing!$N$17:$N$23,FLOOR(('Frame Table'!AC1908-($E$6*AE1908)-($E$6*60*AD1908))/'Frame Table'!$F$6,1)+1)</f>
        <v>96</v>
      </c>
    </row>
    <row r="1909" spans="1:34" x14ac:dyDescent="0.25">
      <c r="A1909">
        <f t="shared" si="596"/>
        <v>1901</v>
      </c>
      <c r="B1909">
        <f t="shared" si="592"/>
        <v>2419973</v>
      </c>
      <c r="C1909">
        <f t="shared" si="584"/>
        <v>1</v>
      </c>
      <c r="D1909">
        <f t="shared" si="585"/>
        <v>34</v>
      </c>
      <c r="E1909">
        <f>INDEX(Testing!$K$17:$K$23,FLOOR(('Frame Table'!B1909-($E$6*D1909)-($E$6*60*C1909))/'Frame Table'!$F$6,1)+1)</f>
        <v>61</v>
      </c>
      <c r="F1909">
        <f t="shared" si="600"/>
        <v>53</v>
      </c>
      <c r="G1909">
        <f>INDEX(Testing!$N$17:$N$23,FLOOR(('Frame Table'!B1909-($E$6*D1909)-($E$6*60*C1909))/'Frame Table'!$F$6,1)+1)</f>
        <v>58</v>
      </c>
      <c r="J1909">
        <f t="shared" si="597"/>
        <v>1901</v>
      </c>
      <c r="K1909">
        <f t="shared" si="593"/>
        <v>2073991</v>
      </c>
      <c r="L1909">
        <f t="shared" si="586"/>
        <v>1</v>
      </c>
      <c r="M1909">
        <f t="shared" si="587"/>
        <v>21</v>
      </c>
      <c r="N1909">
        <f>INDEX(Testing!$K$17:$K$23,FLOOR(('Frame Table'!K1909-($E$6*M1909)-($E$6*60*L1909))/'Frame Table'!$F$6,1)+1)</f>
        <v>0</v>
      </c>
      <c r="O1909">
        <f t="shared" si="601"/>
        <v>1</v>
      </c>
      <c r="P1909">
        <f>INDEX(Testing!$N$17:$N$23,FLOOR(('Frame Table'!K1909-($E$6*M1909)-($E$6*60*L1909))/'Frame Table'!$F$6,1)+1)</f>
        <v>0</v>
      </c>
      <c r="S1909">
        <f t="shared" si="598"/>
        <v>1901</v>
      </c>
      <c r="T1909">
        <f t="shared" si="594"/>
        <v>2904728</v>
      </c>
      <c r="U1909">
        <f t="shared" si="588"/>
        <v>1</v>
      </c>
      <c r="V1909">
        <f t="shared" si="589"/>
        <v>53</v>
      </c>
      <c r="W1909">
        <f>INDEX(Testing!$K$17:$K$23,FLOOR(('Frame Table'!T1909-($E$6*V1909)-($E$6*60*U1909))/'Frame Table'!$F$6,1)+1)</f>
        <v>48</v>
      </c>
      <c r="X1909">
        <f t="shared" si="602"/>
        <v>46</v>
      </c>
      <c r="Y1909">
        <f>INDEX(Testing!$N$17:$N$23,FLOOR(('Frame Table'!T1909-($E$6*V1909)-($E$6*60*U1909))/'Frame Table'!$F$6,1)+1)</f>
        <v>38</v>
      </c>
      <c r="AB1909">
        <f t="shared" si="599"/>
        <v>1901</v>
      </c>
      <c r="AC1909">
        <f t="shared" si="595"/>
        <v>1813554</v>
      </c>
      <c r="AD1909">
        <f t="shared" si="590"/>
        <v>1</v>
      </c>
      <c r="AE1909">
        <f t="shared" si="591"/>
        <v>10</v>
      </c>
      <c r="AF1909">
        <f>INDEX(Testing!$K$17:$K$23,FLOOR(('Frame Table'!AC1909-($E$6*AE1909)-($E$6*60*AD1909))/'Frame Table'!$F$6,1)+1)</f>
        <v>97</v>
      </c>
      <c r="AG1909">
        <f t="shared" si="603"/>
        <v>84</v>
      </c>
      <c r="AH1909">
        <f>INDEX(Testing!$N$17:$N$23,FLOOR(('Frame Table'!AC1909-($E$6*AE1909)-($E$6*60*AD1909))/'Frame Table'!$F$6,1)+1)</f>
        <v>96</v>
      </c>
    </row>
    <row r="1910" spans="1:34" x14ac:dyDescent="0.25">
      <c r="A1910">
        <f t="shared" si="596"/>
        <v>1902</v>
      </c>
      <c r="B1910">
        <f t="shared" si="592"/>
        <v>2421246</v>
      </c>
      <c r="C1910">
        <f t="shared" si="584"/>
        <v>1</v>
      </c>
      <c r="D1910">
        <f t="shared" si="585"/>
        <v>34</v>
      </c>
      <c r="E1910">
        <f>INDEX(Testing!$K$17:$K$23,FLOOR(('Frame Table'!B1910-($E$6*D1910)-($E$6*60*C1910))/'Frame Table'!$F$6,1)+1)</f>
        <v>61</v>
      </c>
      <c r="F1910">
        <f t="shared" si="600"/>
        <v>57</v>
      </c>
      <c r="G1910">
        <f>INDEX(Testing!$N$17:$N$23,FLOOR(('Frame Table'!B1910-($E$6*D1910)-($E$6*60*C1910))/'Frame Table'!$F$6,1)+1)</f>
        <v>58</v>
      </c>
      <c r="J1910">
        <f t="shared" si="597"/>
        <v>1902</v>
      </c>
      <c r="K1910">
        <f t="shared" si="593"/>
        <v>2075082</v>
      </c>
      <c r="L1910">
        <f t="shared" si="586"/>
        <v>1</v>
      </c>
      <c r="M1910">
        <f t="shared" si="587"/>
        <v>21</v>
      </c>
      <c r="N1910">
        <f>INDEX(Testing!$K$17:$K$23,FLOOR(('Frame Table'!K1910-($E$6*M1910)-($E$6*60*L1910))/'Frame Table'!$F$6,1)+1)</f>
        <v>0</v>
      </c>
      <c r="O1910">
        <f t="shared" si="601"/>
        <v>5</v>
      </c>
      <c r="P1910">
        <f>INDEX(Testing!$N$17:$N$23,FLOOR(('Frame Table'!K1910-($E$6*M1910)-($E$6*60*L1910))/'Frame Table'!$F$6,1)+1)</f>
        <v>0</v>
      </c>
      <c r="S1910">
        <f t="shared" si="598"/>
        <v>1902</v>
      </c>
      <c r="T1910">
        <f t="shared" si="594"/>
        <v>2906256</v>
      </c>
      <c r="U1910">
        <f t="shared" si="588"/>
        <v>1</v>
      </c>
      <c r="V1910">
        <f t="shared" si="589"/>
        <v>53</v>
      </c>
      <c r="W1910">
        <f>INDEX(Testing!$K$17:$K$23,FLOOR(('Frame Table'!T1910-($E$6*V1910)-($E$6*60*U1910))/'Frame Table'!$F$6,1)+1)</f>
        <v>61</v>
      </c>
      <c r="X1910">
        <f t="shared" si="602"/>
        <v>52</v>
      </c>
      <c r="Y1910">
        <f>INDEX(Testing!$N$17:$N$23,FLOOR(('Frame Table'!T1910-($E$6*V1910)-($E$6*60*U1910))/'Frame Table'!$F$6,1)+1)</f>
        <v>58</v>
      </c>
      <c r="AB1910">
        <f t="shared" si="599"/>
        <v>1902</v>
      </c>
      <c r="AC1910">
        <f t="shared" si="595"/>
        <v>1814508</v>
      </c>
      <c r="AD1910">
        <f t="shared" si="590"/>
        <v>1</v>
      </c>
      <c r="AE1910">
        <f t="shared" si="591"/>
        <v>10</v>
      </c>
      <c r="AF1910">
        <f>INDEX(Testing!$K$17:$K$23,FLOOR(('Frame Table'!AC1910-($E$6*AE1910)-($E$6*60*AD1910))/'Frame Table'!$F$6,1)+1)</f>
        <v>97</v>
      </c>
      <c r="AG1910">
        <f t="shared" si="603"/>
        <v>87</v>
      </c>
      <c r="AH1910">
        <f>INDEX(Testing!$N$17:$N$23,FLOOR(('Frame Table'!AC1910-($E$6*AE1910)-($E$6*60*AD1910))/'Frame Table'!$F$6,1)+1)</f>
        <v>96</v>
      </c>
    </row>
    <row r="1911" spans="1:34" x14ac:dyDescent="0.25">
      <c r="A1911">
        <f t="shared" si="596"/>
        <v>1903</v>
      </c>
      <c r="B1911">
        <f t="shared" si="592"/>
        <v>2422519</v>
      </c>
      <c r="C1911">
        <f t="shared" si="584"/>
        <v>1</v>
      </c>
      <c r="D1911">
        <f t="shared" si="585"/>
        <v>34</v>
      </c>
      <c r="E1911">
        <f>INDEX(Testing!$K$17:$K$23,FLOOR(('Frame Table'!B1911-($E$6*D1911)-($E$6*60*C1911))/'Frame Table'!$F$6,1)+1)</f>
        <v>61</v>
      </c>
      <c r="F1911">
        <f t="shared" si="600"/>
        <v>62</v>
      </c>
      <c r="G1911">
        <f>INDEX(Testing!$N$17:$N$23,FLOOR(('Frame Table'!B1911-($E$6*D1911)-($E$6*60*C1911))/'Frame Table'!$F$6,1)+1)</f>
        <v>58</v>
      </c>
      <c r="J1911">
        <f t="shared" si="597"/>
        <v>1903</v>
      </c>
      <c r="K1911">
        <f t="shared" si="593"/>
        <v>2076173</v>
      </c>
      <c r="L1911">
        <f t="shared" si="586"/>
        <v>1</v>
      </c>
      <c r="M1911">
        <f t="shared" si="587"/>
        <v>21</v>
      </c>
      <c r="N1911">
        <f>INDEX(Testing!$K$17:$K$23,FLOOR(('Frame Table'!K1911-($E$6*M1911)-($E$6*60*L1911))/'Frame Table'!$F$6,1)+1)</f>
        <v>0</v>
      </c>
      <c r="O1911">
        <f t="shared" si="601"/>
        <v>10</v>
      </c>
      <c r="P1911">
        <f>INDEX(Testing!$N$17:$N$23,FLOOR(('Frame Table'!K1911-($E$6*M1911)-($E$6*60*L1911))/'Frame Table'!$F$6,1)+1)</f>
        <v>0</v>
      </c>
      <c r="S1911">
        <f t="shared" si="598"/>
        <v>1903</v>
      </c>
      <c r="T1911">
        <f t="shared" si="594"/>
        <v>2907784</v>
      </c>
      <c r="U1911">
        <f t="shared" si="588"/>
        <v>1</v>
      </c>
      <c r="V1911">
        <f t="shared" si="589"/>
        <v>53</v>
      </c>
      <c r="W1911">
        <f>INDEX(Testing!$K$17:$K$23,FLOOR(('Frame Table'!T1911-($E$6*V1911)-($E$6*60*U1911))/'Frame Table'!$F$6,1)+1)</f>
        <v>61</v>
      </c>
      <c r="X1911">
        <f t="shared" si="602"/>
        <v>58</v>
      </c>
      <c r="Y1911">
        <f>INDEX(Testing!$N$17:$N$23,FLOOR(('Frame Table'!T1911-($E$6*V1911)-($E$6*60*U1911))/'Frame Table'!$F$6,1)+1)</f>
        <v>58</v>
      </c>
      <c r="AB1911">
        <f t="shared" si="599"/>
        <v>1903</v>
      </c>
      <c r="AC1911">
        <f t="shared" si="595"/>
        <v>1815462</v>
      </c>
      <c r="AD1911">
        <f t="shared" si="590"/>
        <v>1</v>
      </c>
      <c r="AE1911">
        <f t="shared" si="591"/>
        <v>10</v>
      </c>
      <c r="AF1911">
        <f>INDEX(Testing!$K$17:$K$23,FLOOR(('Frame Table'!AC1911-($E$6*AE1911)-($E$6*60*AD1911))/'Frame Table'!$F$6,1)+1)</f>
        <v>97</v>
      </c>
      <c r="AG1911">
        <f t="shared" si="603"/>
        <v>91</v>
      </c>
      <c r="AH1911">
        <f>INDEX(Testing!$N$17:$N$23,FLOOR(('Frame Table'!AC1911-($E$6*AE1911)-($E$6*60*AD1911))/'Frame Table'!$F$6,1)+1)</f>
        <v>96</v>
      </c>
    </row>
    <row r="1912" spans="1:34" x14ac:dyDescent="0.25">
      <c r="A1912">
        <f t="shared" si="596"/>
        <v>1904</v>
      </c>
      <c r="B1912">
        <f t="shared" si="592"/>
        <v>2423792</v>
      </c>
      <c r="C1912">
        <f t="shared" si="584"/>
        <v>1</v>
      </c>
      <c r="D1912">
        <f t="shared" si="585"/>
        <v>34</v>
      </c>
      <c r="E1912">
        <f>INDEX(Testing!$K$17:$K$23,FLOOR(('Frame Table'!B1912-($E$6*D1912)-($E$6*60*C1912))/'Frame Table'!$F$6,1)+1)</f>
        <v>82</v>
      </c>
      <c r="F1912">
        <f t="shared" si="600"/>
        <v>67</v>
      </c>
      <c r="G1912">
        <f>INDEX(Testing!$N$17:$N$23,FLOOR(('Frame Table'!B1912-($E$6*D1912)-($E$6*60*C1912))/'Frame Table'!$F$6,1)+1)</f>
        <v>77</v>
      </c>
      <c r="J1912">
        <f t="shared" si="597"/>
        <v>1904</v>
      </c>
      <c r="K1912">
        <f t="shared" si="593"/>
        <v>2077264</v>
      </c>
      <c r="L1912">
        <f t="shared" si="586"/>
        <v>1</v>
      </c>
      <c r="M1912">
        <f t="shared" si="587"/>
        <v>21</v>
      </c>
      <c r="N1912">
        <f>INDEX(Testing!$K$17:$K$23,FLOOR(('Frame Table'!K1912-($E$6*M1912)-($E$6*60*L1912))/'Frame Table'!$F$6,1)+1)</f>
        <v>0</v>
      </c>
      <c r="O1912">
        <f t="shared" si="601"/>
        <v>14</v>
      </c>
      <c r="P1912">
        <f>INDEX(Testing!$N$17:$N$23,FLOOR(('Frame Table'!K1912-($E$6*M1912)-($E$6*60*L1912))/'Frame Table'!$F$6,1)+1)</f>
        <v>0</v>
      </c>
      <c r="S1912">
        <f t="shared" si="598"/>
        <v>1904</v>
      </c>
      <c r="T1912">
        <f t="shared" si="594"/>
        <v>2909312</v>
      </c>
      <c r="U1912">
        <f t="shared" si="588"/>
        <v>1</v>
      </c>
      <c r="V1912">
        <f t="shared" si="589"/>
        <v>53</v>
      </c>
      <c r="W1912">
        <f>INDEX(Testing!$K$17:$K$23,FLOOR(('Frame Table'!T1912-($E$6*V1912)-($E$6*60*U1912))/'Frame Table'!$F$6,1)+1)</f>
        <v>82</v>
      </c>
      <c r="X1912">
        <f t="shared" si="602"/>
        <v>64</v>
      </c>
      <c r="Y1912">
        <f>INDEX(Testing!$N$17:$N$23,FLOOR(('Frame Table'!T1912-($E$6*V1912)-($E$6*60*U1912))/'Frame Table'!$F$6,1)+1)</f>
        <v>77</v>
      </c>
      <c r="AB1912">
        <f t="shared" si="599"/>
        <v>1904</v>
      </c>
      <c r="AC1912">
        <f t="shared" si="595"/>
        <v>1816416</v>
      </c>
      <c r="AD1912">
        <f t="shared" si="590"/>
        <v>1</v>
      </c>
      <c r="AE1912">
        <f t="shared" si="591"/>
        <v>10</v>
      </c>
      <c r="AF1912">
        <f>INDEX(Testing!$K$17:$K$23,FLOOR(('Frame Table'!AC1912-($E$6*AE1912)-($E$6*60*AD1912))/'Frame Table'!$F$6,1)+1)</f>
        <v>97</v>
      </c>
      <c r="AG1912">
        <f t="shared" si="603"/>
        <v>95</v>
      </c>
      <c r="AH1912">
        <f>INDEX(Testing!$N$17:$N$23,FLOOR(('Frame Table'!AC1912-($E$6*AE1912)-($E$6*60*AD1912))/'Frame Table'!$F$6,1)+1)</f>
        <v>96</v>
      </c>
    </row>
    <row r="1913" spans="1:34" x14ac:dyDescent="0.25">
      <c r="A1913">
        <f t="shared" si="596"/>
        <v>1905</v>
      </c>
      <c r="B1913">
        <f t="shared" si="592"/>
        <v>2425065</v>
      </c>
      <c r="C1913">
        <f t="shared" si="584"/>
        <v>1</v>
      </c>
      <c r="D1913">
        <f t="shared" si="585"/>
        <v>34</v>
      </c>
      <c r="E1913">
        <f>INDEX(Testing!$K$17:$K$23,FLOOR(('Frame Table'!B1913-($E$6*D1913)-($E$6*60*C1913))/'Frame Table'!$F$6,1)+1)</f>
        <v>82</v>
      </c>
      <c r="F1913">
        <f t="shared" si="600"/>
        <v>72</v>
      </c>
      <c r="G1913">
        <f>INDEX(Testing!$N$17:$N$23,FLOOR(('Frame Table'!B1913-($E$6*D1913)-($E$6*60*C1913))/'Frame Table'!$F$6,1)+1)</f>
        <v>77</v>
      </c>
      <c r="J1913">
        <f t="shared" si="597"/>
        <v>1905</v>
      </c>
      <c r="K1913">
        <f t="shared" si="593"/>
        <v>2078355</v>
      </c>
      <c r="L1913">
        <f t="shared" si="586"/>
        <v>1</v>
      </c>
      <c r="M1913">
        <f t="shared" si="587"/>
        <v>21</v>
      </c>
      <c r="N1913">
        <f>INDEX(Testing!$K$17:$K$23,FLOOR(('Frame Table'!K1913-($E$6*M1913)-($E$6*60*L1913))/'Frame Table'!$F$6,1)+1)</f>
        <v>25</v>
      </c>
      <c r="O1913">
        <f t="shared" si="601"/>
        <v>18</v>
      </c>
      <c r="P1913">
        <f>INDEX(Testing!$N$17:$N$23,FLOOR(('Frame Table'!K1913-($E$6*M1913)-($E$6*60*L1913))/'Frame Table'!$F$6,1)+1)</f>
        <v>19</v>
      </c>
      <c r="S1913">
        <f t="shared" si="598"/>
        <v>1905</v>
      </c>
      <c r="T1913">
        <f t="shared" si="594"/>
        <v>2910840</v>
      </c>
      <c r="U1913">
        <f t="shared" si="588"/>
        <v>1</v>
      </c>
      <c r="V1913">
        <f t="shared" si="589"/>
        <v>53</v>
      </c>
      <c r="W1913">
        <f>INDEX(Testing!$K$17:$K$23,FLOOR(('Frame Table'!T1913-($E$6*V1913)-($E$6*60*U1913))/'Frame Table'!$F$6,1)+1)</f>
        <v>82</v>
      </c>
      <c r="X1913">
        <f t="shared" si="602"/>
        <v>70</v>
      </c>
      <c r="Y1913">
        <f>INDEX(Testing!$N$17:$N$23,FLOOR(('Frame Table'!T1913-($E$6*V1913)-($E$6*60*U1913))/'Frame Table'!$F$6,1)+1)</f>
        <v>77</v>
      </c>
      <c r="AB1913">
        <f t="shared" si="599"/>
        <v>1905</v>
      </c>
      <c r="AC1913">
        <f t="shared" si="595"/>
        <v>1817370</v>
      </c>
      <c r="AD1913">
        <f t="shared" si="590"/>
        <v>1</v>
      </c>
      <c r="AE1913">
        <f t="shared" si="591"/>
        <v>10</v>
      </c>
      <c r="AF1913">
        <f>INDEX(Testing!$K$17:$K$23,FLOOR(('Frame Table'!AC1913-($E$6*AE1913)-($E$6*60*AD1913))/'Frame Table'!$F$6,1)+1)</f>
        <v>99</v>
      </c>
      <c r="AG1913">
        <f t="shared" si="603"/>
        <v>99</v>
      </c>
      <c r="AH1913">
        <f>INDEX(Testing!$N$17:$N$23,FLOOR(('Frame Table'!AC1913-($E$6*AE1913)-($E$6*60*AD1913))/'Frame Table'!$F$6,1)+1)</f>
        <v>99</v>
      </c>
    </row>
    <row r="1914" spans="1:34" x14ac:dyDescent="0.25">
      <c r="A1914">
        <f t="shared" si="596"/>
        <v>1906</v>
      </c>
      <c r="B1914">
        <f t="shared" si="592"/>
        <v>2426338</v>
      </c>
      <c r="C1914">
        <f t="shared" si="584"/>
        <v>1</v>
      </c>
      <c r="D1914">
        <f t="shared" si="585"/>
        <v>34</v>
      </c>
      <c r="E1914">
        <f>INDEX(Testing!$K$17:$K$23,FLOOR(('Frame Table'!B1914-($E$6*D1914)-($E$6*60*C1914))/'Frame Table'!$F$6,1)+1)</f>
        <v>82</v>
      </c>
      <c r="F1914">
        <f t="shared" si="600"/>
        <v>77</v>
      </c>
      <c r="G1914">
        <f>INDEX(Testing!$N$17:$N$23,FLOOR(('Frame Table'!B1914-($E$6*D1914)-($E$6*60*C1914))/'Frame Table'!$F$6,1)+1)</f>
        <v>77</v>
      </c>
      <c r="J1914">
        <f t="shared" si="597"/>
        <v>1906</v>
      </c>
      <c r="K1914">
        <f t="shared" si="593"/>
        <v>2079446</v>
      </c>
      <c r="L1914">
        <f t="shared" si="586"/>
        <v>1</v>
      </c>
      <c r="M1914">
        <f t="shared" si="587"/>
        <v>21</v>
      </c>
      <c r="N1914">
        <f>INDEX(Testing!$K$17:$K$23,FLOOR(('Frame Table'!K1914-($E$6*M1914)-($E$6*60*L1914))/'Frame Table'!$F$6,1)+1)</f>
        <v>25</v>
      </c>
      <c r="O1914">
        <f t="shared" si="601"/>
        <v>22</v>
      </c>
      <c r="P1914">
        <f>INDEX(Testing!$N$17:$N$23,FLOOR(('Frame Table'!K1914-($E$6*M1914)-($E$6*60*L1914))/'Frame Table'!$F$6,1)+1)</f>
        <v>19</v>
      </c>
      <c r="S1914">
        <f t="shared" si="598"/>
        <v>1906</v>
      </c>
      <c r="T1914">
        <f t="shared" si="594"/>
        <v>2912368</v>
      </c>
      <c r="U1914">
        <f t="shared" si="588"/>
        <v>1</v>
      </c>
      <c r="V1914">
        <f t="shared" si="589"/>
        <v>53</v>
      </c>
      <c r="W1914">
        <f>INDEX(Testing!$K$17:$K$23,FLOOR(('Frame Table'!T1914-($E$6*V1914)-($E$6*60*U1914))/'Frame Table'!$F$6,1)+1)</f>
        <v>82</v>
      </c>
      <c r="X1914">
        <f t="shared" si="602"/>
        <v>76</v>
      </c>
      <c r="Y1914">
        <f>INDEX(Testing!$N$17:$N$23,FLOOR(('Frame Table'!T1914-($E$6*V1914)-($E$6*60*U1914))/'Frame Table'!$F$6,1)+1)</f>
        <v>77</v>
      </c>
      <c r="AB1914">
        <f t="shared" si="599"/>
        <v>1906</v>
      </c>
      <c r="AC1914">
        <f t="shared" si="595"/>
        <v>1818324</v>
      </c>
      <c r="AD1914">
        <f t="shared" si="590"/>
        <v>1</v>
      </c>
      <c r="AE1914">
        <f t="shared" si="591"/>
        <v>11</v>
      </c>
      <c r="AF1914">
        <f>INDEX(Testing!$K$17:$K$23,FLOOR(('Frame Table'!AC1914-($E$6*AE1914)-($E$6*60*AD1914))/'Frame Table'!$F$6,1)+1)</f>
        <v>0</v>
      </c>
      <c r="AG1914">
        <f t="shared" si="603"/>
        <v>2</v>
      </c>
      <c r="AH1914">
        <f>INDEX(Testing!$N$17:$N$23,FLOOR(('Frame Table'!AC1914-($E$6*AE1914)-($E$6*60*AD1914))/'Frame Table'!$F$6,1)+1)</f>
        <v>0</v>
      </c>
    </row>
    <row r="1915" spans="1:34" x14ac:dyDescent="0.25">
      <c r="A1915">
        <f t="shared" si="596"/>
        <v>1907</v>
      </c>
      <c r="B1915">
        <f t="shared" si="592"/>
        <v>2427611</v>
      </c>
      <c r="C1915">
        <f t="shared" si="584"/>
        <v>1</v>
      </c>
      <c r="D1915">
        <f t="shared" si="585"/>
        <v>34</v>
      </c>
      <c r="E1915">
        <f>INDEX(Testing!$K$17:$K$23,FLOOR(('Frame Table'!B1915-($E$6*D1915)-($E$6*60*C1915))/'Frame Table'!$F$6,1)+1)</f>
        <v>97</v>
      </c>
      <c r="F1915">
        <f t="shared" si="600"/>
        <v>82</v>
      </c>
      <c r="G1915">
        <f>INDEX(Testing!$N$17:$N$23,FLOOR(('Frame Table'!B1915-($E$6*D1915)-($E$6*60*C1915))/'Frame Table'!$F$6,1)+1)</f>
        <v>96</v>
      </c>
      <c r="J1915">
        <f t="shared" si="597"/>
        <v>1907</v>
      </c>
      <c r="K1915">
        <f t="shared" si="593"/>
        <v>2080537</v>
      </c>
      <c r="L1915">
        <f t="shared" si="586"/>
        <v>1</v>
      </c>
      <c r="M1915">
        <f t="shared" si="587"/>
        <v>21</v>
      </c>
      <c r="N1915">
        <f>INDEX(Testing!$K$17:$K$23,FLOOR(('Frame Table'!K1915-($E$6*M1915)-($E$6*60*L1915))/'Frame Table'!$F$6,1)+1)</f>
        <v>25</v>
      </c>
      <c r="O1915">
        <f t="shared" si="601"/>
        <v>27</v>
      </c>
      <c r="P1915">
        <f>INDEX(Testing!$N$17:$N$23,FLOOR(('Frame Table'!K1915-($E$6*M1915)-($E$6*60*L1915))/'Frame Table'!$F$6,1)+1)</f>
        <v>19</v>
      </c>
      <c r="S1915">
        <f t="shared" si="598"/>
        <v>1907</v>
      </c>
      <c r="T1915">
        <f t="shared" si="594"/>
        <v>2913896</v>
      </c>
      <c r="U1915">
        <f t="shared" si="588"/>
        <v>1</v>
      </c>
      <c r="V1915">
        <f t="shared" si="589"/>
        <v>53</v>
      </c>
      <c r="W1915">
        <f>INDEX(Testing!$K$17:$K$23,FLOOR(('Frame Table'!T1915-($E$6*V1915)-($E$6*60*U1915))/'Frame Table'!$F$6,1)+1)</f>
        <v>97</v>
      </c>
      <c r="X1915">
        <f t="shared" si="602"/>
        <v>82</v>
      </c>
      <c r="Y1915">
        <f>INDEX(Testing!$N$17:$N$23,FLOOR(('Frame Table'!T1915-($E$6*V1915)-($E$6*60*U1915))/'Frame Table'!$F$6,1)+1)</f>
        <v>96</v>
      </c>
      <c r="AB1915">
        <f t="shared" si="599"/>
        <v>1907</v>
      </c>
      <c r="AC1915">
        <f t="shared" si="595"/>
        <v>1819278</v>
      </c>
      <c r="AD1915">
        <f t="shared" si="590"/>
        <v>1</v>
      </c>
      <c r="AE1915">
        <f t="shared" si="591"/>
        <v>11</v>
      </c>
      <c r="AF1915">
        <f>INDEX(Testing!$K$17:$K$23,FLOOR(('Frame Table'!AC1915-($E$6*AE1915)-($E$6*60*AD1915))/'Frame Table'!$F$6,1)+1)</f>
        <v>0</v>
      </c>
      <c r="AG1915">
        <f t="shared" si="603"/>
        <v>6</v>
      </c>
      <c r="AH1915">
        <f>INDEX(Testing!$N$17:$N$23,FLOOR(('Frame Table'!AC1915-($E$6*AE1915)-($E$6*60*AD1915))/'Frame Table'!$F$6,1)+1)</f>
        <v>0</v>
      </c>
    </row>
    <row r="1916" spans="1:34" x14ac:dyDescent="0.25">
      <c r="A1916">
        <f t="shared" si="596"/>
        <v>1908</v>
      </c>
      <c r="B1916">
        <f t="shared" si="592"/>
        <v>2428884</v>
      </c>
      <c r="C1916">
        <f t="shared" si="584"/>
        <v>1</v>
      </c>
      <c r="D1916">
        <f t="shared" si="585"/>
        <v>34</v>
      </c>
      <c r="E1916">
        <f>INDEX(Testing!$K$17:$K$23,FLOOR(('Frame Table'!B1916-($E$6*D1916)-($E$6*60*C1916))/'Frame Table'!$F$6,1)+1)</f>
        <v>97</v>
      </c>
      <c r="F1916">
        <f t="shared" si="600"/>
        <v>87</v>
      </c>
      <c r="G1916">
        <f>INDEX(Testing!$N$17:$N$23,FLOOR(('Frame Table'!B1916-($E$6*D1916)-($E$6*60*C1916))/'Frame Table'!$F$6,1)+1)</f>
        <v>96</v>
      </c>
      <c r="J1916">
        <f t="shared" si="597"/>
        <v>1908</v>
      </c>
      <c r="K1916">
        <f t="shared" si="593"/>
        <v>2081628</v>
      </c>
      <c r="L1916">
        <f t="shared" si="586"/>
        <v>1</v>
      </c>
      <c r="M1916">
        <f t="shared" si="587"/>
        <v>21</v>
      </c>
      <c r="N1916">
        <f>INDEX(Testing!$K$17:$K$23,FLOOR(('Frame Table'!K1916-($E$6*M1916)-($E$6*60*L1916))/'Frame Table'!$F$6,1)+1)</f>
        <v>25</v>
      </c>
      <c r="O1916">
        <f t="shared" si="601"/>
        <v>31</v>
      </c>
      <c r="P1916">
        <f>INDEX(Testing!$N$17:$N$23,FLOOR(('Frame Table'!K1916-($E$6*M1916)-($E$6*60*L1916))/'Frame Table'!$F$6,1)+1)</f>
        <v>19</v>
      </c>
      <c r="S1916">
        <f t="shared" si="598"/>
        <v>1908</v>
      </c>
      <c r="T1916">
        <f t="shared" si="594"/>
        <v>2915424</v>
      </c>
      <c r="U1916">
        <f t="shared" si="588"/>
        <v>1</v>
      </c>
      <c r="V1916">
        <f t="shared" si="589"/>
        <v>53</v>
      </c>
      <c r="W1916">
        <f>INDEX(Testing!$K$17:$K$23,FLOOR(('Frame Table'!T1916-($E$6*V1916)-($E$6*60*U1916))/'Frame Table'!$F$6,1)+1)</f>
        <v>97</v>
      </c>
      <c r="X1916">
        <f t="shared" si="602"/>
        <v>88</v>
      </c>
      <c r="Y1916">
        <f>INDEX(Testing!$N$17:$N$23,FLOOR(('Frame Table'!T1916-($E$6*V1916)-($E$6*60*U1916))/'Frame Table'!$F$6,1)+1)</f>
        <v>96</v>
      </c>
      <c r="AB1916">
        <f t="shared" si="599"/>
        <v>1908</v>
      </c>
      <c r="AC1916">
        <f t="shared" si="595"/>
        <v>1820232</v>
      </c>
      <c r="AD1916">
        <f t="shared" si="590"/>
        <v>1</v>
      </c>
      <c r="AE1916">
        <f t="shared" si="591"/>
        <v>11</v>
      </c>
      <c r="AF1916">
        <f>INDEX(Testing!$K$17:$K$23,FLOOR(('Frame Table'!AC1916-($E$6*AE1916)-($E$6*60*AD1916))/'Frame Table'!$F$6,1)+1)</f>
        <v>0</v>
      </c>
      <c r="AG1916">
        <f t="shared" si="603"/>
        <v>10</v>
      </c>
      <c r="AH1916">
        <f>INDEX(Testing!$N$17:$N$23,FLOOR(('Frame Table'!AC1916-($E$6*AE1916)-($E$6*60*AD1916))/'Frame Table'!$F$6,1)+1)</f>
        <v>0</v>
      </c>
    </row>
    <row r="1917" spans="1:34" x14ac:dyDescent="0.25">
      <c r="A1917">
        <f t="shared" si="596"/>
        <v>1909</v>
      </c>
      <c r="B1917">
        <f t="shared" si="592"/>
        <v>2430157</v>
      </c>
      <c r="C1917">
        <f t="shared" si="584"/>
        <v>1</v>
      </c>
      <c r="D1917">
        <f t="shared" si="585"/>
        <v>34</v>
      </c>
      <c r="E1917">
        <f>INDEX(Testing!$K$17:$K$23,FLOOR(('Frame Table'!B1917-($E$6*D1917)-($E$6*60*C1917))/'Frame Table'!$F$6,1)+1)</f>
        <v>97</v>
      </c>
      <c r="F1917">
        <f t="shared" si="600"/>
        <v>92</v>
      </c>
      <c r="G1917">
        <f>INDEX(Testing!$N$17:$N$23,FLOOR(('Frame Table'!B1917-($E$6*D1917)-($E$6*60*C1917))/'Frame Table'!$F$6,1)+1)</f>
        <v>96</v>
      </c>
      <c r="J1917">
        <f t="shared" si="597"/>
        <v>1909</v>
      </c>
      <c r="K1917">
        <f t="shared" si="593"/>
        <v>2082719</v>
      </c>
      <c r="L1917">
        <f t="shared" si="586"/>
        <v>1</v>
      </c>
      <c r="M1917">
        <f t="shared" si="587"/>
        <v>21</v>
      </c>
      <c r="N1917">
        <f>INDEX(Testing!$K$17:$K$23,FLOOR(('Frame Table'!K1917-($E$6*M1917)-($E$6*60*L1917))/'Frame Table'!$F$6,1)+1)</f>
        <v>48</v>
      </c>
      <c r="O1917">
        <f t="shared" si="601"/>
        <v>35</v>
      </c>
      <c r="P1917">
        <f>INDEX(Testing!$N$17:$N$23,FLOOR(('Frame Table'!K1917-($E$6*M1917)-($E$6*60*L1917))/'Frame Table'!$F$6,1)+1)</f>
        <v>38</v>
      </c>
      <c r="S1917">
        <f t="shared" si="598"/>
        <v>1909</v>
      </c>
      <c r="T1917">
        <f t="shared" si="594"/>
        <v>2916952</v>
      </c>
      <c r="U1917">
        <f t="shared" si="588"/>
        <v>1</v>
      </c>
      <c r="V1917">
        <f t="shared" si="589"/>
        <v>53</v>
      </c>
      <c r="W1917">
        <f>INDEX(Testing!$K$17:$K$23,FLOOR(('Frame Table'!T1917-($E$6*V1917)-($E$6*60*U1917))/'Frame Table'!$F$6,1)+1)</f>
        <v>97</v>
      </c>
      <c r="X1917">
        <f t="shared" si="602"/>
        <v>94</v>
      </c>
      <c r="Y1917">
        <f>INDEX(Testing!$N$17:$N$23,FLOOR(('Frame Table'!T1917-($E$6*V1917)-($E$6*60*U1917))/'Frame Table'!$F$6,1)+1)</f>
        <v>96</v>
      </c>
      <c r="AB1917">
        <f t="shared" si="599"/>
        <v>1909</v>
      </c>
      <c r="AC1917">
        <f t="shared" si="595"/>
        <v>1821186</v>
      </c>
      <c r="AD1917">
        <f t="shared" si="590"/>
        <v>1</v>
      </c>
      <c r="AE1917">
        <f t="shared" si="591"/>
        <v>11</v>
      </c>
      <c r="AF1917">
        <f>INDEX(Testing!$K$17:$K$23,FLOOR(('Frame Table'!AC1917-($E$6*AE1917)-($E$6*60*AD1917))/'Frame Table'!$F$6,1)+1)</f>
        <v>0</v>
      </c>
      <c r="AG1917">
        <f t="shared" si="603"/>
        <v>14</v>
      </c>
      <c r="AH1917">
        <f>INDEX(Testing!$N$17:$N$23,FLOOR(('Frame Table'!AC1917-($E$6*AE1917)-($E$6*60*AD1917))/'Frame Table'!$F$6,1)+1)</f>
        <v>0</v>
      </c>
    </row>
    <row r="1918" spans="1:34" x14ac:dyDescent="0.25">
      <c r="A1918">
        <f t="shared" si="596"/>
        <v>1910</v>
      </c>
      <c r="B1918">
        <f t="shared" si="592"/>
        <v>2431430</v>
      </c>
      <c r="C1918">
        <f t="shared" si="584"/>
        <v>1</v>
      </c>
      <c r="D1918">
        <f t="shared" si="585"/>
        <v>34</v>
      </c>
      <c r="E1918">
        <f>INDEX(Testing!$K$17:$K$23,FLOOR(('Frame Table'!B1918-($E$6*D1918)-($E$6*60*C1918))/'Frame Table'!$F$6,1)+1)</f>
        <v>99</v>
      </c>
      <c r="F1918">
        <f t="shared" si="600"/>
        <v>97</v>
      </c>
      <c r="G1918">
        <f>INDEX(Testing!$N$17:$N$23,FLOOR(('Frame Table'!B1918-($E$6*D1918)-($E$6*60*C1918))/'Frame Table'!$F$6,1)+1)</f>
        <v>99</v>
      </c>
      <c r="J1918">
        <f t="shared" si="597"/>
        <v>1910</v>
      </c>
      <c r="K1918">
        <f t="shared" si="593"/>
        <v>2083810</v>
      </c>
      <c r="L1918">
        <f t="shared" si="586"/>
        <v>1</v>
      </c>
      <c r="M1918">
        <f t="shared" si="587"/>
        <v>21</v>
      </c>
      <c r="N1918">
        <f>INDEX(Testing!$K$17:$K$23,FLOOR(('Frame Table'!K1918-($E$6*M1918)-($E$6*60*L1918))/'Frame Table'!$F$6,1)+1)</f>
        <v>48</v>
      </c>
      <c r="O1918">
        <f t="shared" si="601"/>
        <v>39</v>
      </c>
      <c r="P1918">
        <f>INDEX(Testing!$N$17:$N$23,FLOOR(('Frame Table'!K1918-($E$6*M1918)-($E$6*60*L1918))/'Frame Table'!$F$6,1)+1)</f>
        <v>38</v>
      </c>
      <c r="S1918">
        <f t="shared" si="598"/>
        <v>1910</v>
      </c>
      <c r="T1918">
        <f t="shared" si="594"/>
        <v>2918480</v>
      </c>
      <c r="U1918">
        <f t="shared" si="588"/>
        <v>1</v>
      </c>
      <c r="V1918">
        <f t="shared" si="589"/>
        <v>54</v>
      </c>
      <c r="W1918">
        <f>INDEX(Testing!$K$17:$K$23,FLOOR(('Frame Table'!T1918-($E$6*V1918)-($E$6*60*U1918))/'Frame Table'!$F$6,1)+1)</f>
        <v>0</v>
      </c>
      <c r="X1918">
        <f t="shared" si="602"/>
        <v>0</v>
      </c>
      <c r="Y1918">
        <f>INDEX(Testing!$N$17:$N$23,FLOOR(('Frame Table'!T1918-($E$6*V1918)-($E$6*60*U1918))/'Frame Table'!$F$6,1)+1)</f>
        <v>0</v>
      </c>
      <c r="AB1918">
        <f t="shared" si="599"/>
        <v>1910</v>
      </c>
      <c r="AC1918">
        <f t="shared" si="595"/>
        <v>1822140</v>
      </c>
      <c r="AD1918">
        <f t="shared" si="590"/>
        <v>1</v>
      </c>
      <c r="AE1918">
        <f t="shared" si="591"/>
        <v>11</v>
      </c>
      <c r="AF1918">
        <f>INDEX(Testing!$K$17:$K$23,FLOOR(('Frame Table'!AC1918-($E$6*AE1918)-($E$6*60*AD1918))/'Frame Table'!$F$6,1)+1)</f>
        <v>25</v>
      </c>
      <c r="AG1918">
        <f t="shared" si="603"/>
        <v>17</v>
      </c>
      <c r="AH1918">
        <f>INDEX(Testing!$N$17:$N$23,FLOOR(('Frame Table'!AC1918-($E$6*AE1918)-($E$6*60*AD1918))/'Frame Table'!$F$6,1)+1)</f>
        <v>19</v>
      </c>
    </row>
    <row r="1919" spans="1:34" x14ac:dyDescent="0.25">
      <c r="A1919">
        <f t="shared" si="596"/>
        <v>1911</v>
      </c>
      <c r="B1919">
        <f t="shared" si="592"/>
        <v>2432703</v>
      </c>
      <c r="C1919">
        <f t="shared" si="584"/>
        <v>1</v>
      </c>
      <c r="D1919">
        <f t="shared" si="585"/>
        <v>35</v>
      </c>
      <c r="E1919">
        <f>INDEX(Testing!$K$17:$K$23,FLOOR(('Frame Table'!B1919-($E$6*D1919)-($E$6*60*C1919))/'Frame Table'!$F$6,1)+1)</f>
        <v>0</v>
      </c>
      <c r="F1919">
        <f t="shared" si="600"/>
        <v>2</v>
      </c>
      <c r="G1919">
        <f>INDEX(Testing!$N$17:$N$23,FLOOR(('Frame Table'!B1919-($E$6*D1919)-($E$6*60*C1919))/'Frame Table'!$F$6,1)+1)</f>
        <v>0</v>
      </c>
      <c r="J1919">
        <f t="shared" si="597"/>
        <v>1911</v>
      </c>
      <c r="K1919">
        <f t="shared" si="593"/>
        <v>2084901</v>
      </c>
      <c r="L1919">
        <f t="shared" si="586"/>
        <v>1</v>
      </c>
      <c r="M1919">
        <f t="shared" si="587"/>
        <v>21</v>
      </c>
      <c r="N1919">
        <f>INDEX(Testing!$K$17:$K$23,FLOOR(('Frame Table'!K1919-($E$6*M1919)-($E$6*60*L1919))/'Frame Table'!$F$6,1)+1)</f>
        <v>48</v>
      </c>
      <c r="O1919">
        <f t="shared" si="601"/>
        <v>44</v>
      </c>
      <c r="P1919">
        <f>INDEX(Testing!$N$17:$N$23,FLOOR(('Frame Table'!K1919-($E$6*M1919)-($E$6*60*L1919))/'Frame Table'!$F$6,1)+1)</f>
        <v>38</v>
      </c>
      <c r="S1919">
        <f t="shared" si="598"/>
        <v>1911</v>
      </c>
      <c r="T1919">
        <f t="shared" si="594"/>
        <v>2920008</v>
      </c>
      <c r="U1919">
        <f t="shared" si="588"/>
        <v>1</v>
      </c>
      <c r="V1919">
        <f t="shared" si="589"/>
        <v>54</v>
      </c>
      <c r="W1919">
        <f>INDEX(Testing!$K$17:$K$23,FLOOR(('Frame Table'!T1919-($E$6*V1919)-($E$6*60*U1919))/'Frame Table'!$F$6,1)+1)</f>
        <v>0</v>
      </c>
      <c r="X1919">
        <f t="shared" si="602"/>
        <v>6</v>
      </c>
      <c r="Y1919">
        <f>INDEX(Testing!$N$17:$N$23,FLOOR(('Frame Table'!T1919-($E$6*V1919)-($E$6*60*U1919))/'Frame Table'!$F$6,1)+1)</f>
        <v>0</v>
      </c>
      <c r="AB1919">
        <f t="shared" si="599"/>
        <v>1911</v>
      </c>
      <c r="AC1919">
        <f t="shared" si="595"/>
        <v>1823094</v>
      </c>
      <c r="AD1919">
        <f t="shared" si="590"/>
        <v>1</v>
      </c>
      <c r="AE1919">
        <f t="shared" si="591"/>
        <v>11</v>
      </c>
      <c r="AF1919">
        <f>INDEX(Testing!$K$17:$K$23,FLOOR(('Frame Table'!AC1919-($E$6*AE1919)-($E$6*60*AD1919))/'Frame Table'!$F$6,1)+1)</f>
        <v>25</v>
      </c>
      <c r="AG1919">
        <f t="shared" si="603"/>
        <v>21</v>
      </c>
      <c r="AH1919">
        <f>INDEX(Testing!$N$17:$N$23,FLOOR(('Frame Table'!AC1919-($E$6*AE1919)-($E$6*60*AD1919))/'Frame Table'!$F$6,1)+1)</f>
        <v>19</v>
      </c>
    </row>
    <row r="1920" spans="1:34" x14ac:dyDescent="0.25">
      <c r="A1920">
        <f t="shared" si="596"/>
        <v>1912</v>
      </c>
      <c r="B1920">
        <f t="shared" si="592"/>
        <v>2433976</v>
      </c>
      <c r="C1920">
        <f t="shared" si="584"/>
        <v>1</v>
      </c>
      <c r="D1920">
        <f t="shared" si="585"/>
        <v>35</v>
      </c>
      <c r="E1920">
        <f>INDEX(Testing!$K$17:$K$23,FLOOR(('Frame Table'!B1920-($E$6*D1920)-($E$6*60*C1920))/'Frame Table'!$F$6,1)+1)</f>
        <v>0</v>
      </c>
      <c r="F1920">
        <f t="shared" si="600"/>
        <v>7</v>
      </c>
      <c r="G1920">
        <f>INDEX(Testing!$N$17:$N$23,FLOOR(('Frame Table'!B1920-($E$6*D1920)-($E$6*60*C1920))/'Frame Table'!$F$6,1)+1)</f>
        <v>0</v>
      </c>
      <c r="J1920">
        <f t="shared" si="597"/>
        <v>1912</v>
      </c>
      <c r="K1920">
        <f t="shared" si="593"/>
        <v>2085992</v>
      </c>
      <c r="L1920">
        <f t="shared" si="586"/>
        <v>1</v>
      </c>
      <c r="M1920">
        <f t="shared" si="587"/>
        <v>21</v>
      </c>
      <c r="N1920">
        <f>INDEX(Testing!$K$17:$K$23,FLOOR(('Frame Table'!K1920-($E$6*M1920)-($E$6*60*L1920))/'Frame Table'!$F$6,1)+1)</f>
        <v>61</v>
      </c>
      <c r="O1920">
        <f t="shared" si="601"/>
        <v>48</v>
      </c>
      <c r="P1920">
        <f>INDEX(Testing!$N$17:$N$23,FLOOR(('Frame Table'!K1920-($E$6*M1920)-($E$6*60*L1920))/'Frame Table'!$F$6,1)+1)</f>
        <v>58</v>
      </c>
      <c r="S1920">
        <f t="shared" si="598"/>
        <v>1912</v>
      </c>
      <c r="T1920">
        <f t="shared" si="594"/>
        <v>2921536</v>
      </c>
      <c r="U1920">
        <f t="shared" si="588"/>
        <v>1</v>
      </c>
      <c r="V1920">
        <f t="shared" si="589"/>
        <v>54</v>
      </c>
      <c r="W1920">
        <f>INDEX(Testing!$K$17:$K$23,FLOOR(('Frame Table'!T1920-($E$6*V1920)-($E$6*60*U1920))/'Frame Table'!$F$6,1)+1)</f>
        <v>0</v>
      </c>
      <c r="X1920">
        <f t="shared" si="602"/>
        <v>12</v>
      </c>
      <c r="Y1920">
        <f>INDEX(Testing!$N$17:$N$23,FLOOR(('Frame Table'!T1920-($E$6*V1920)-($E$6*60*U1920))/'Frame Table'!$F$6,1)+1)</f>
        <v>0</v>
      </c>
      <c r="AB1920">
        <f t="shared" si="599"/>
        <v>1912</v>
      </c>
      <c r="AC1920">
        <f t="shared" si="595"/>
        <v>1824048</v>
      </c>
      <c r="AD1920">
        <f t="shared" si="590"/>
        <v>1</v>
      </c>
      <c r="AE1920">
        <f t="shared" si="591"/>
        <v>11</v>
      </c>
      <c r="AF1920">
        <f>INDEX(Testing!$K$17:$K$23,FLOOR(('Frame Table'!AC1920-($E$6*AE1920)-($E$6*60*AD1920))/'Frame Table'!$F$6,1)+1)</f>
        <v>25</v>
      </c>
      <c r="AG1920">
        <f t="shared" si="603"/>
        <v>25</v>
      </c>
      <c r="AH1920">
        <f>INDEX(Testing!$N$17:$N$23,FLOOR(('Frame Table'!AC1920-($E$6*AE1920)-($E$6*60*AD1920))/'Frame Table'!$F$6,1)+1)</f>
        <v>19</v>
      </c>
    </row>
    <row r="1921" spans="1:34" x14ac:dyDescent="0.25">
      <c r="A1921">
        <f t="shared" si="596"/>
        <v>1913</v>
      </c>
      <c r="B1921">
        <f t="shared" si="592"/>
        <v>2435249</v>
      </c>
      <c r="C1921">
        <f t="shared" si="584"/>
        <v>1</v>
      </c>
      <c r="D1921">
        <f t="shared" si="585"/>
        <v>35</v>
      </c>
      <c r="E1921">
        <f>INDEX(Testing!$K$17:$K$23,FLOOR(('Frame Table'!B1921-($E$6*D1921)-($E$6*60*C1921))/'Frame Table'!$F$6,1)+1)</f>
        <v>0</v>
      </c>
      <c r="F1921">
        <f t="shared" si="600"/>
        <v>12</v>
      </c>
      <c r="G1921">
        <f>INDEX(Testing!$N$17:$N$23,FLOOR(('Frame Table'!B1921-($E$6*D1921)-($E$6*60*C1921))/'Frame Table'!$F$6,1)+1)</f>
        <v>0</v>
      </c>
      <c r="J1921">
        <f t="shared" si="597"/>
        <v>1913</v>
      </c>
      <c r="K1921">
        <f t="shared" si="593"/>
        <v>2087083</v>
      </c>
      <c r="L1921">
        <f t="shared" si="586"/>
        <v>1</v>
      </c>
      <c r="M1921">
        <f t="shared" si="587"/>
        <v>21</v>
      </c>
      <c r="N1921">
        <f>INDEX(Testing!$K$17:$K$23,FLOOR(('Frame Table'!K1921-($E$6*M1921)-($E$6*60*L1921))/'Frame Table'!$F$6,1)+1)</f>
        <v>61</v>
      </c>
      <c r="O1921">
        <f t="shared" si="601"/>
        <v>52</v>
      </c>
      <c r="P1921">
        <f>INDEX(Testing!$N$17:$N$23,FLOOR(('Frame Table'!K1921-($E$6*M1921)-($E$6*60*L1921))/'Frame Table'!$F$6,1)+1)</f>
        <v>58</v>
      </c>
      <c r="S1921">
        <f t="shared" si="598"/>
        <v>1913</v>
      </c>
      <c r="T1921">
        <f t="shared" si="594"/>
        <v>2923064</v>
      </c>
      <c r="U1921">
        <f t="shared" si="588"/>
        <v>1</v>
      </c>
      <c r="V1921">
        <f t="shared" si="589"/>
        <v>54</v>
      </c>
      <c r="W1921">
        <f>INDEX(Testing!$K$17:$K$23,FLOOR(('Frame Table'!T1921-($E$6*V1921)-($E$6*60*U1921))/'Frame Table'!$F$6,1)+1)</f>
        <v>25</v>
      </c>
      <c r="X1921">
        <f t="shared" si="602"/>
        <v>18</v>
      </c>
      <c r="Y1921">
        <f>INDEX(Testing!$N$17:$N$23,FLOOR(('Frame Table'!T1921-($E$6*V1921)-($E$6*60*U1921))/'Frame Table'!$F$6,1)+1)</f>
        <v>19</v>
      </c>
      <c r="AB1921">
        <f t="shared" si="599"/>
        <v>1913</v>
      </c>
      <c r="AC1921">
        <f t="shared" si="595"/>
        <v>1825002</v>
      </c>
      <c r="AD1921">
        <f t="shared" si="590"/>
        <v>1</v>
      </c>
      <c r="AE1921">
        <f t="shared" si="591"/>
        <v>11</v>
      </c>
      <c r="AF1921">
        <f>INDEX(Testing!$K$17:$K$23,FLOOR(('Frame Table'!AC1921-($E$6*AE1921)-($E$6*60*AD1921))/'Frame Table'!$F$6,1)+1)</f>
        <v>25</v>
      </c>
      <c r="AG1921">
        <f t="shared" si="603"/>
        <v>28</v>
      </c>
      <c r="AH1921">
        <f>INDEX(Testing!$N$17:$N$23,FLOOR(('Frame Table'!AC1921-($E$6*AE1921)-($E$6*60*AD1921))/'Frame Table'!$F$6,1)+1)</f>
        <v>19</v>
      </c>
    </row>
    <row r="1922" spans="1:34" x14ac:dyDescent="0.25">
      <c r="A1922">
        <f t="shared" si="596"/>
        <v>1914</v>
      </c>
      <c r="B1922">
        <f t="shared" si="592"/>
        <v>2436522</v>
      </c>
      <c r="C1922">
        <f t="shared" si="584"/>
        <v>1</v>
      </c>
      <c r="D1922">
        <f t="shared" si="585"/>
        <v>35</v>
      </c>
      <c r="E1922">
        <f>INDEX(Testing!$K$17:$K$23,FLOOR(('Frame Table'!B1922-($E$6*D1922)-($E$6*60*C1922))/'Frame Table'!$F$6,1)+1)</f>
        <v>25</v>
      </c>
      <c r="F1922">
        <f t="shared" si="600"/>
        <v>17</v>
      </c>
      <c r="G1922">
        <f>INDEX(Testing!$N$17:$N$23,FLOOR(('Frame Table'!B1922-($E$6*D1922)-($E$6*60*C1922))/'Frame Table'!$F$6,1)+1)</f>
        <v>19</v>
      </c>
      <c r="J1922">
        <f t="shared" si="597"/>
        <v>1914</v>
      </c>
      <c r="K1922">
        <f t="shared" si="593"/>
        <v>2088174</v>
      </c>
      <c r="L1922">
        <f t="shared" si="586"/>
        <v>1</v>
      </c>
      <c r="M1922">
        <f t="shared" si="587"/>
        <v>21</v>
      </c>
      <c r="N1922">
        <f>INDEX(Testing!$K$17:$K$23,FLOOR(('Frame Table'!K1922-($E$6*M1922)-($E$6*60*L1922))/'Frame Table'!$F$6,1)+1)</f>
        <v>61</v>
      </c>
      <c r="O1922">
        <f t="shared" si="601"/>
        <v>56</v>
      </c>
      <c r="P1922">
        <f>INDEX(Testing!$N$17:$N$23,FLOOR(('Frame Table'!K1922-($E$6*M1922)-($E$6*60*L1922))/'Frame Table'!$F$6,1)+1)</f>
        <v>58</v>
      </c>
      <c r="S1922">
        <f t="shared" si="598"/>
        <v>1914</v>
      </c>
      <c r="T1922">
        <f t="shared" si="594"/>
        <v>2924592</v>
      </c>
      <c r="U1922">
        <f t="shared" si="588"/>
        <v>1</v>
      </c>
      <c r="V1922">
        <f t="shared" si="589"/>
        <v>54</v>
      </c>
      <c r="W1922">
        <f>INDEX(Testing!$K$17:$K$23,FLOOR(('Frame Table'!T1922-($E$6*V1922)-($E$6*60*U1922))/'Frame Table'!$F$6,1)+1)</f>
        <v>25</v>
      </c>
      <c r="X1922">
        <f t="shared" si="602"/>
        <v>24</v>
      </c>
      <c r="Y1922">
        <f>INDEX(Testing!$N$17:$N$23,FLOOR(('Frame Table'!T1922-($E$6*V1922)-($E$6*60*U1922))/'Frame Table'!$F$6,1)+1)</f>
        <v>19</v>
      </c>
      <c r="AB1922">
        <f t="shared" si="599"/>
        <v>1914</v>
      </c>
      <c r="AC1922">
        <f t="shared" si="595"/>
        <v>1825956</v>
      </c>
      <c r="AD1922">
        <f t="shared" si="590"/>
        <v>1</v>
      </c>
      <c r="AE1922">
        <f t="shared" si="591"/>
        <v>11</v>
      </c>
      <c r="AF1922">
        <f>INDEX(Testing!$K$17:$K$23,FLOOR(('Frame Table'!AC1922-($E$6*AE1922)-($E$6*60*AD1922))/'Frame Table'!$F$6,1)+1)</f>
        <v>48</v>
      </c>
      <c r="AG1922">
        <f t="shared" si="603"/>
        <v>32</v>
      </c>
      <c r="AH1922">
        <f>INDEX(Testing!$N$17:$N$23,FLOOR(('Frame Table'!AC1922-($E$6*AE1922)-($E$6*60*AD1922))/'Frame Table'!$F$6,1)+1)</f>
        <v>38</v>
      </c>
    </row>
    <row r="1923" spans="1:34" x14ac:dyDescent="0.25">
      <c r="A1923">
        <f t="shared" si="596"/>
        <v>1915</v>
      </c>
      <c r="B1923">
        <f t="shared" si="592"/>
        <v>2437795</v>
      </c>
      <c r="C1923">
        <f t="shared" si="584"/>
        <v>1</v>
      </c>
      <c r="D1923">
        <f t="shared" si="585"/>
        <v>35</v>
      </c>
      <c r="E1923">
        <f>INDEX(Testing!$K$17:$K$23,FLOOR(('Frame Table'!B1923-($E$6*D1923)-($E$6*60*C1923))/'Frame Table'!$F$6,1)+1)</f>
        <v>25</v>
      </c>
      <c r="F1923">
        <f t="shared" si="600"/>
        <v>22</v>
      </c>
      <c r="G1923">
        <f>INDEX(Testing!$N$17:$N$23,FLOOR(('Frame Table'!B1923-($E$6*D1923)-($E$6*60*C1923))/'Frame Table'!$F$6,1)+1)</f>
        <v>19</v>
      </c>
      <c r="J1923">
        <f t="shared" si="597"/>
        <v>1915</v>
      </c>
      <c r="K1923">
        <f t="shared" si="593"/>
        <v>2089265</v>
      </c>
      <c r="L1923">
        <f t="shared" si="586"/>
        <v>1</v>
      </c>
      <c r="M1923">
        <f t="shared" si="587"/>
        <v>21</v>
      </c>
      <c r="N1923">
        <f>INDEX(Testing!$K$17:$K$23,FLOOR(('Frame Table'!K1923-($E$6*M1923)-($E$6*60*L1923))/'Frame Table'!$F$6,1)+1)</f>
        <v>61</v>
      </c>
      <c r="O1923">
        <f t="shared" si="601"/>
        <v>61</v>
      </c>
      <c r="P1923">
        <f>INDEX(Testing!$N$17:$N$23,FLOOR(('Frame Table'!K1923-($E$6*M1923)-($E$6*60*L1923))/'Frame Table'!$F$6,1)+1)</f>
        <v>58</v>
      </c>
      <c r="S1923">
        <f t="shared" si="598"/>
        <v>1915</v>
      </c>
      <c r="T1923">
        <f t="shared" si="594"/>
        <v>2926120</v>
      </c>
      <c r="U1923">
        <f t="shared" si="588"/>
        <v>1</v>
      </c>
      <c r="V1923">
        <f t="shared" si="589"/>
        <v>54</v>
      </c>
      <c r="W1923">
        <f>INDEX(Testing!$K$17:$K$23,FLOOR(('Frame Table'!T1923-($E$6*V1923)-($E$6*60*U1923))/'Frame Table'!$F$6,1)+1)</f>
        <v>25</v>
      </c>
      <c r="X1923">
        <f t="shared" si="602"/>
        <v>30</v>
      </c>
      <c r="Y1923">
        <f>INDEX(Testing!$N$17:$N$23,FLOOR(('Frame Table'!T1923-($E$6*V1923)-($E$6*60*U1923))/'Frame Table'!$F$6,1)+1)</f>
        <v>19</v>
      </c>
      <c r="AB1923">
        <f t="shared" si="599"/>
        <v>1915</v>
      </c>
      <c r="AC1923">
        <f t="shared" si="595"/>
        <v>1826910</v>
      </c>
      <c r="AD1923">
        <f t="shared" si="590"/>
        <v>1</v>
      </c>
      <c r="AE1923">
        <f t="shared" si="591"/>
        <v>11</v>
      </c>
      <c r="AF1923">
        <f>INDEX(Testing!$K$17:$K$23,FLOOR(('Frame Table'!AC1923-($E$6*AE1923)-($E$6*60*AD1923))/'Frame Table'!$F$6,1)+1)</f>
        <v>48</v>
      </c>
      <c r="AG1923">
        <f t="shared" si="603"/>
        <v>36</v>
      </c>
      <c r="AH1923">
        <f>INDEX(Testing!$N$17:$N$23,FLOOR(('Frame Table'!AC1923-($E$6*AE1923)-($E$6*60*AD1923))/'Frame Table'!$F$6,1)+1)</f>
        <v>38</v>
      </c>
    </row>
    <row r="1924" spans="1:34" x14ac:dyDescent="0.25">
      <c r="A1924">
        <f t="shared" si="596"/>
        <v>1916</v>
      </c>
      <c r="B1924">
        <f t="shared" si="592"/>
        <v>2439068</v>
      </c>
      <c r="C1924">
        <f t="shared" si="584"/>
        <v>1</v>
      </c>
      <c r="D1924">
        <f t="shared" si="585"/>
        <v>35</v>
      </c>
      <c r="E1924">
        <f>INDEX(Testing!$K$17:$K$23,FLOOR(('Frame Table'!B1924-($E$6*D1924)-($E$6*60*C1924))/'Frame Table'!$F$6,1)+1)</f>
        <v>25</v>
      </c>
      <c r="F1924">
        <f t="shared" si="600"/>
        <v>27</v>
      </c>
      <c r="G1924">
        <f>INDEX(Testing!$N$17:$N$23,FLOOR(('Frame Table'!B1924-($E$6*D1924)-($E$6*60*C1924))/'Frame Table'!$F$6,1)+1)</f>
        <v>19</v>
      </c>
      <c r="J1924">
        <f t="shared" si="597"/>
        <v>1916</v>
      </c>
      <c r="K1924">
        <f t="shared" si="593"/>
        <v>2090356</v>
      </c>
      <c r="L1924">
        <f t="shared" si="586"/>
        <v>1</v>
      </c>
      <c r="M1924">
        <f t="shared" si="587"/>
        <v>21</v>
      </c>
      <c r="N1924">
        <f>INDEX(Testing!$K$17:$K$23,FLOOR(('Frame Table'!K1924-($E$6*M1924)-($E$6*60*L1924))/'Frame Table'!$F$6,1)+1)</f>
        <v>82</v>
      </c>
      <c r="O1924">
        <f t="shared" si="601"/>
        <v>65</v>
      </c>
      <c r="P1924">
        <f>INDEX(Testing!$N$17:$N$23,FLOOR(('Frame Table'!K1924-($E$6*M1924)-($E$6*60*L1924))/'Frame Table'!$F$6,1)+1)</f>
        <v>77</v>
      </c>
      <c r="S1924">
        <f t="shared" si="598"/>
        <v>1916</v>
      </c>
      <c r="T1924">
        <f t="shared" si="594"/>
        <v>2927648</v>
      </c>
      <c r="U1924">
        <f t="shared" si="588"/>
        <v>1</v>
      </c>
      <c r="V1924">
        <f t="shared" si="589"/>
        <v>54</v>
      </c>
      <c r="W1924">
        <f>INDEX(Testing!$K$17:$K$23,FLOOR(('Frame Table'!T1924-($E$6*V1924)-($E$6*60*U1924))/'Frame Table'!$F$6,1)+1)</f>
        <v>48</v>
      </c>
      <c r="X1924">
        <f t="shared" si="602"/>
        <v>36</v>
      </c>
      <c r="Y1924">
        <f>INDEX(Testing!$N$17:$N$23,FLOOR(('Frame Table'!T1924-($E$6*V1924)-($E$6*60*U1924))/'Frame Table'!$F$6,1)+1)</f>
        <v>38</v>
      </c>
      <c r="AB1924">
        <f t="shared" si="599"/>
        <v>1916</v>
      </c>
      <c r="AC1924">
        <f t="shared" si="595"/>
        <v>1827864</v>
      </c>
      <c r="AD1924">
        <f t="shared" si="590"/>
        <v>1</v>
      </c>
      <c r="AE1924">
        <f t="shared" si="591"/>
        <v>11</v>
      </c>
      <c r="AF1924">
        <f>INDEX(Testing!$K$17:$K$23,FLOOR(('Frame Table'!AC1924-($E$6*AE1924)-($E$6*60*AD1924))/'Frame Table'!$F$6,1)+1)</f>
        <v>48</v>
      </c>
      <c r="AG1924">
        <f t="shared" si="603"/>
        <v>40</v>
      </c>
      <c r="AH1924">
        <f>INDEX(Testing!$N$17:$N$23,FLOOR(('Frame Table'!AC1924-($E$6*AE1924)-($E$6*60*AD1924))/'Frame Table'!$F$6,1)+1)</f>
        <v>38</v>
      </c>
    </row>
    <row r="1925" spans="1:34" x14ac:dyDescent="0.25">
      <c r="A1925">
        <f t="shared" si="596"/>
        <v>1917</v>
      </c>
      <c r="B1925">
        <f t="shared" si="592"/>
        <v>2440341</v>
      </c>
      <c r="C1925">
        <f t="shared" si="584"/>
        <v>1</v>
      </c>
      <c r="D1925">
        <f t="shared" si="585"/>
        <v>35</v>
      </c>
      <c r="E1925">
        <f>INDEX(Testing!$K$17:$K$23,FLOOR(('Frame Table'!B1925-($E$6*D1925)-($E$6*60*C1925))/'Frame Table'!$F$6,1)+1)</f>
        <v>48</v>
      </c>
      <c r="F1925">
        <f t="shared" si="600"/>
        <v>32</v>
      </c>
      <c r="G1925">
        <f>INDEX(Testing!$N$17:$N$23,FLOOR(('Frame Table'!B1925-($E$6*D1925)-($E$6*60*C1925))/'Frame Table'!$F$6,1)+1)</f>
        <v>38</v>
      </c>
      <c r="J1925">
        <f t="shared" si="597"/>
        <v>1917</v>
      </c>
      <c r="K1925">
        <f t="shared" si="593"/>
        <v>2091447</v>
      </c>
      <c r="L1925">
        <f t="shared" si="586"/>
        <v>1</v>
      </c>
      <c r="M1925">
        <f t="shared" si="587"/>
        <v>21</v>
      </c>
      <c r="N1925">
        <f>INDEX(Testing!$K$17:$K$23,FLOOR(('Frame Table'!K1925-($E$6*M1925)-($E$6*60*L1925))/'Frame Table'!$F$6,1)+1)</f>
        <v>82</v>
      </c>
      <c r="O1925">
        <f t="shared" si="601"/>
        <v>69</v>
      </c>
      <c r="P1925">
        <f>INDEX(Testing!$N$17:$N$23,FLOOR(('Frame Table'!K1925-($E$6*M1925)-($E$6*60*L1925))/'Frame Table'!$F$6,1)+1)</f>
        <v>77</v>
      </c>
      <c r="S1925">
        <f t="shared" si="598"/>
        <v>1917</v>
      </c>
      <c r="T1925">
        <f t="shared" si="594"/>
        <v>2929176</v>
      </c>
      <c r="U1925">
        <f t="shared" si="588"/>
        <v>1</v>
      </c>
      <c r="V1925">
        <f t="shared" si="589"/>
        <v>54</v>
      </c>
      <c r="W1925">
        <f>INDEX(Testing!$K$17:$K$23,FLOOR(('Frame Table'!T1925-($E$6*V1925)-($E$6*60*U1925))/'Frame Table'!$F$6,1)+1)</f>
        <v>48</v>
      </c>
      <c r="X1925">
        <f t="shared" si="602"/>
        <v>42</v>
      </c>
      <c r="Y1925">
        <f>INDEX(Testing!$N$17:$N$23,FLOOR(('Frame Table'!T1925-($E$6*V1925)-($E$6*60*U1925))/'Frame Table'!$F$6,1)+1)</f>
        <v>38</v>
      </c>
      <c r="AB1925">
        <f t="shared" si="599"/>
        <v>1917</v>
      </c>
      <c r="AC1925">
        <f t="shared" si="595"/>
        <v>1828818</v>
      </c>
      <c r="AD1925">
        <f t="shared" si="590"/>
        <v>1</v>
      </c>
      <c r="AE1925">
        <f t="shared" si="591"/>
        <v>11</v>
      </c>
      <c r="AF1925">
        <f>INDEX(Testing!$K$17:$K$23,FLOOR(('Frame Table'!AC1925-($E$6*AE1925)-($E$6*60*AD1925))/'Frame Table'!$F$6,1)+1)</f>
        <v>48</v>
      </c>
      <c r="AG1925">
        <f t="shared" si="603"/>
        <v>43</v>
      </c>
      <c r="AH1925">
        <f>INDEX(Testing!$N$17:$N$23,FLOOR(('Frame Table'!AC1925-($E$6*AE1925)-($E$6*60*AD1925))/'Frame Table'!$F$6,1)+1)</f>
        <v>38</v>
      </c>
    </row>
    <row r="1926" spans="1:34" x14ac:dyDescent="0.25">
      <c r="A1926">
        <f t="shared" si="596"/>
        <v>1918</v>
      </c>
      <c r="B1926">
        <f t="shared" si="592"/>
        <v>2441614</v>
      </c>
      <c r="C1926">
        <f t="shared" si="584"/>
        <v>1</v>
      </c>
      <c r="D1926">
        <f t="shared" si="585"/>
        <v>35</v>
      </c>
      <c r="E1926">
        <f>INDEX(Testing!$K$17:$K$23,FLOOR(('Frame Table'!B1926-($E$6*D1926)-($E$6*60*C1926))/'Frame Table'!$F$6,1)+1)</f>
        <v>48</v>
      </c>
      <c r="F1926">
        <f t="shared" si="600"/>
        <v>37</v>
      </c>
      <c r="G1926">
        <f>INDEX(Testing!$N$17:$N$23,FLOOR(('Frame Table'!B1926-($E$6*D1926)-($E$6*60*C1926))/'Frame Table'!$F$6,1)+1)</f>
        <v>38</v>
      </c>
      <c r="J1926">
        <f t="shared" si="597"/>
        <v>1918</v>
      </c>
      <c r="K1926">
        <f t="shared" si="593"/>
        <v>2092538</v>
      </c>
      <c r="L1926">
        <f t="shared" si="586"/>
        <v>1</v>
      </c>
      <c r="M1926">
        <f t="shared" si="587"/>
        <v>21</v>
      </c>
      <c r="N1926">
        <f>INDEX(Testing!$K$17:$K$23,FLOOR(('Frame Table'!K1926-($E$6*M1926)-($E$6*60*L1926))/'Frame Table'!$F$6,1)+1)</f>
        <v>82</v>
      </c>
      <c r="O1926">
        <f t="shared" si="601"/>
        <v>73</v>
      </c>
      <c r="P1926">
        <f>INDEX(Testing!$N$17:$N$23,FLOOR(('Frame Table'!K1926-($E$6*M1926)-($E$6*60*L1926))/'Frame Table'!$F$6,1)+1)</f>
        <v>77</v>
      </c>
      <c r="S1926">
        <f t="shared" si="598"/>
        <v>1918</v>
      </c>
      <c r="T1926">
        <f t="shared" si="594"/>
        <v>2930704</v>
      </c>
      <c r="U1926">
        <f t="shared" si="588"/>
        <v>1</v>
      </c>
      <c r="V1926">
        <f t="shared" si="589"/>
        <v>54</v>
      </c>
      <c r="W1926">
        <f>INDEX(Testing!$K$17:$K$23,FLOOR(('Frame Table'!T1926-($E$6*V1926)-($E$6*60*U1926))/'Frame Table'!$F$6,1)+1)</f>
        <v>61</v>
      </c>
      <c r="X1926">
        <f t="shared" si="602"/>
        <v>48</v>
      </c>
      <c r="Y1926">
        <f>INDEX(Testing!$N$17:$N$23,FLOOR(('Frame Table'!T1926-($E$6*V1926)-($E$6*60*U1926))/'Frame Table'!$F$6,1)+1)</f>
        <v>58</v>
      </c>
      <c r="AB1926">
        <f t="shared" si="599"/>
        <v>1918</v>
      </c>
      <c r="AC1926">
        <f t="shared" si="595"/>
        <v>1829772</v>
      </c>
      <c r="AD1926">
        <f t="shared" si="590"/>
        <v>1</v>
      </c>
      <c r="AE1926">
        <f t="shared" si="591"/>
        <v>11</v>
      </c>
      <c r="AF1926">
        <f>INDEX(Testing!$K$17:$K$23,FLOOR(('Frame Table'!AC1926-($E$6*AE1926)-($E$6*60*AD1926))/'Frame Table'!$F$6,1)+1)</f>
        <v>48</v>
      </c>
      <c r="AG1926">
        <f t="shared" si="603"/>
        <v>47</v>
      </c>
      <c r="AH1926">
        <f>INDEX(Testing!$N$17:$N$23,FLOOR(('Frame Table'!AC1926-($E$6*AE1926)-($E$6*60*AD1926))/'Frame Table'!$F$6,1)+1)</f>
        <v>38</v>
      </c>
    </row>
    <row r="1927" spans="1:34" x14ac:dyDescent="0.25">
      <c r="A1927">
        <f t="shared" si="596"/>
        <v>1919</v>
      </c>
      <c r="B1927">
        <f t="shared" si="592"/>
        <v>2442887</v>
      </c>
      <c r="C1927">
        <f t="shared" si="584"/>
        <v>1</v>
      </c>
      <c r="D1927">
        <f t="shared" si="585"/>
        <v>35</v>
      </c>
      <c r="E1927">
        <f>INDEX(Testing!$K$17:$K$23,FLOOR(('Frame Table'!B1927-($E$6*D1927)-($E$6*60*C1927))/'Frame Table'!$F$6,1)+1)</f>
        <v>48</v>
      </c>
      <c r="F1927">
        <f t="shared" si="600"/>
        <v>42</v>
      </c>
      <c r="G1927">
        <f>INDEX(Testing!$N$17:$N$23,FLOOR(('Frame Table'!B1927-($E$6*D1927)-($E$6*60*C1927))/'Frame Table'!$F$6,1)+1)</f>
        <v>38</v>
      </c>
      <c r="J1927">
        <f t="shared" si="597"/>
        <v>1919</v>
      </c>
      <c r="K1927">
        <f t="shared" si="593"/>
        <v>2093629</v>
      </c>
      <c r="L1927">
        <f t="shared" si="586"/>
        <v>1</v>
      </c>
      <c r="M1927">
        <f t="shared" si="587"/>
        <v>21</v>
      </c>
      <c r="N1927">
        <f>INDEX(Testing!$K$17:$K$23,FLOOR(('Frame Table'!K1927-($E$6*M1927)-($E$6*60*L1927))/'Frame Table'!$F$6,1)+1)</f>
        <v>82</v>
      </c>
      <c r="O1927">
        <f t="shared" si="601"/>
        <v>78</v>
      </c>
      <c r="P1927">
        <f>INDEX(Testing!$N$17:$N$23,FLOOR(('Frame Table'!K1927-($E$6*M1927)-($E$6*60*L1927))/'Frame Table'!$F$6,1)+1)</f>
        <v>77</v>
      </c>
      <c r="S1927">
        <f t="shared" si="598"/>
        <v>1919</v>
      </c>
      <c r="T1927">
        <f t="shared" si="594"/>
        <v>2932232</v>
      </c>
      <c r="U1927">
        <f t="shared" si="588"/>
        <v>1</v>
      </c>
      <c r="V1927">
        <f t="shared" si="589"/>
        <v>54</v>
      </c>
      <c r="W1927">
        <f>INDEX(Testing!$K$17:$K$23,FLOOR(('Frame Table'!T1927-($E$6*V1927)-($E$6*60*U1927))/'Frame Table'!$F$6,1)+1)</f>
        <v>61</v>
      </c>
      <c r="X1927">
        <f t="shared" si="602"/>
        <v>54</v>
      </c>
      <c r="Y1927">
        <f>INDEX(Testing!$N$17:$N$23,FLOOR(('Frame Table'!T1927-($E$6*V1927)-($E$6*60*U1927))/'Frame Table'!$F$6,1)+1)</f>
        <v>58</v>
      </c>
      <c r="AB1927">
        <f t="shared" si="599"/>
        <v>1919</v>
      </c>
      <c r="AC1927">
        <f t="shared" si="595"/>
        <v>1830726</v>
      </c>
      <c r="AD1927">
        <f t="shared" si="590"/>
        <v>1</v>
      </c>
      <c r="AE1927">
        <f t="shared" si="591"/>
        <v>11</v>
      </c>
      <c r="AF1927">
        <f>INDEX(Testing!$K$17:$K$23,FLOOR(('Frame Table'!AC1927-($E$6*AE1927)-($E$6*60*AD1927))/'Frame Table'!$F$6,1)+1)</f>
        <v>61</v>
      </c>
      <c r="AG1927">
        <f t="shared" si="603"/>
        <v>51</v>
      </c>
      <c r="AH1927">
        <f>INDEX(Testing!$N$17:$N$23,FLOOR(('Frame Table'!AC1927-($E$6*AE1927)-($E$6*60*AD1927))/'Frame Table'!$F$6,1)+1)</f>
        <v>58</v>
      </c>
    </row>
    <row r="1928" spans="1:34" x14ac:dyDescent="0.25">
      <c r="A1928">
        <f t="shared" si="596"/>
        <v>1920</v>
      </c>
      <c r="B1928">
        <f t="shared" si="592"/>
        <v>2444160</v>
      </c>
      <c r="C1928">
        <f t="shared" ref="C1928:C1991" si="604">FLOOR(B1928/($E$6*60),1)</f>
        <v>1</v>
      </c>
      <c r="D1928">
        <f t="shared" ref="D1928:D1991" si="605">FLOOR(B1928/$E$6,1)-(60*C1928)</f>
        <v>35</v>
      </c>
      <c r="E1928">
        <f>INDEX(Testing!$K$17:$K$23,FLOOR(('Frame Table'!B1928-($E$6*D1928)-($E$6*60*C1928))/'Frame Table'!$F$6,1)+1)</f>
        <v>48</v>
      </c>
      <c r="F1928">
        <f t="shared" si="600"/>
        <v>47</v>
      </c>
      <c r="G1928">
        <f>INDEX(Testing!$N$17:$N$23,FLOOR(('Frame Table'!B1928-($E$6*D1928)-($E$6*60*C1928))/'Frame Table'!$F$6,1)+1)</f>
        <v>38</v>
      </c>
      <c r="J1928">
        <f t="shared" si="597"/>
        <v>1920</v>
      </c>
      <c r="K1928">
        <f t="shared" si="593"/>
        <v>2094720</v>
      </c>
      <c r="L1928">
        <f t="shared" ref="L1928:L1991" si="606">FLOOR(K1928/($E$6*60),1)</f>
        <v>1</v>
      </c>
      <c r="M1928">
        <f t="shared" ref="M1928:M1991" si="607">FLOOR(K1928/$E$6,1)-(60*L1928)</f>
        <v>21</v>
      </c>
      <c r="N1928">
        <f>INDEX(Testing!$K$17:$K$23,FLOOR(('Frame Table'!K1928-($E$6*M1928)-($E$6*60*L1928))/'Frame Table'!$F$6,1)+1)</f>
        <v>97</v>
      </c>
      <c r="O1928">
        <f t="shared" si="601"/>
        <v>82</v>
      </c>
      <c r="P1928">
        <f>INDEX(Testing!$N$17:$N$23,FLOOR(('Frame Table'!K1928-($E$6*M1928)-($E$6*60*L1928))/'Frame Table'!$F$6,1)+1)</f>
        <v>96</v>
      </c>
      <c r="S1928">
        <f t="shared" si="598"/>
        <v>1920</v>
      </c>
      <c r="T1928">
        <f t="shared" si="594"/>
        <v>2933760</v>
      </c>
      <c r="U1928">
        <f t="shared" ref="U1928:U1991" si="608">FLOOR(T1928/($E$6*60),1)</f>
        <v>1</v>
      </c>
      <c r="V1928">
        <f t="shared" ref="V1928:V1991" si="609">FLOOR(T1928/$E$6,1)-(60*U1928)</f>
        <v>54</v>
      </c>
      <c r="W1928">
        <f>INDEX(Testing!$K$17:$K$23,FLOOR(('Frame Table'!T1928-($E$6*V1928)-($E$6*60*U1928))/'Frame Table'!$F$6,1)+1)</f>
        <v>61</v>
      </c>
      <c r="X1928">
        <f t="shared" si="602"/>
        <v>60</v>
      </c>
      <c r="Y1928">
        <f>INDEX(Testing!$N$17:$N$23,FLOOR(('Frame Table'!T1928-($E$6*V1928)-($E$6*60*U1928))/'Frame Table'!$F$6,1)+1)</f>
        <v>58</v>
      </c>
      <c r="AB1928">
        <f t="shared" si="599"/>
        <v>1920</v>
      </c>
      <c r="AC1928">
        <f t="shared" si="595"/>
        <v>1831680</v>
      </c>
      <c r="AD1928">
        <f t="shared" ref="AD1928:AD1991" si="610">FLOOR(AC1928/($E$6*60),1)</f>
        <v>1</v>
      </c>
      <c r="AE1928">
        <f t="shared" ref="AE1928:AE1991" si="611">FLOOR(AC1928/$E$6,1)-(60*AD1928)</f>
        <v>11</v>
      </c>
      <c r="AF1928">
        <f>INDEX(Testing!$K$17:$K$23,FLOOR(('Frame Table'!AC1928-($E$6*AE1928)-($E$6*60*AD1928))/'Frame Table'!$F$6,1)+1)</f>
        <v>61</v>
      </c>
      <c r="AG1928">
        <f t="shared" si="603"/>
        <v>55</v>
      </c>
      <c r="AH1928">
        <f>INDEX(Testing!$N$17:$N$23,FLOOR(('Frame Table'!AC1928-($E$6*AE1928)-($E$6*60*AD1928))/'Frame Table'!$F$6,1)+1)</f>
        <v>58</v>
      </c>
    </row>
    <row r="1929" spans="1:34" x14ac:dyDescent="0.25">
      <c r="A1929">
        <f t="shared" si="596"/>
        <v>1921</v>
      </c>
      <c r="B1929">
        <f t="shared" ref="B1929:B1992" si="612">A1929*$C$6</f>
        <v>2445433</v>
      </c>
      <c r="C1929">
        <f t="shared" si="604"/>
        <v>1</v>
      </c>
      <c r="D1929">
        <f t="shared" si="605"/>
        <v>35</v>
      </c>
      <c r="E1929">
        <f>INDEX(Testing!$K$17:$K$23,FLOOR(('Frame Table'!B1929-($E$6*D1929)-($E$6*60*C1929))/'Frame Table'!$F$6,1)+1)</f>
        <v>61</v>
      </c>
      <c r="F1929">
        <f t="shared" si="600"/>
        <v>52</v>
      </c>
      <c r="G1929">
        <f>INDEX(Testing!$N$17:$N$23,FLOOR(('Frame Table'!B1929-($E$6*D1929)-($E$6*60*C1929))/'Frame Table'!$F$6,1)+1)</f>
        <v>58</v>
      </c>
      <c r="J1929">
        <f t="shared" si="597"/>
        <v>1921</v>
      </c>
      <c r="K1929">
        <f t="shared" si="593"/>
        <v>2095811</v>
      </c>
      <c r="L1929">
        <f t="shared" si="606"/>
        <v>1</v>
      </c>
      <c r="M1929">
        <f t="shared" si="607"/>
        <v>21</v>
      </c>
      <c r="N1929">
        <f>INDEX(Testing!$K$17:$K$23,FLOOR(('Frame Table'!K1929-($E$6*M1929)-($E$6*60*L1929))/'Frame Table'!$F$6,1)+1)</f>
        <v>97</v>
      </c>
      <c r="O1929">
        <f t="shared" si="601"/>
        <v>86</v>
      </c>
      <c r="P1929">
        <f>INDEX(Testing!$N$17:$N$23,FLOOR(('Frame Table'!K1929-($E$6*M1929)-($E$6*60*L1929))/'Frame Table'!$F$6,1)+1)</f>
        <v>96</v>
      </c>
      <c r="S1929">
        <f t="shared" si="598"/>
        <v>1921</v>
      </c>
      <c r="T1929">
        <f t="shared" si="594"/>
        <v>2935288</v>
      </c>
      <c r="U1929">
        <f t="shared" si="608"/>
        <v>1</v>
      </c>
      <c r="V1929">
        <f t="shared" si="609"/>
        <v>54</v>
      </c>
      <c r="W1929">
        <f>INDEX(Testing!$K$17:$K$23,FLOOR(('Frame Table'!T1929-($E$6*V1929)-($E$6*60*U1929))/'Frame Table'!$F$6,1)+1)</f>
        <v>82</v>
      </c>
      <c r="X1929">
        <f t="shared" si="602"/>
        <v>65</v>
      </c>
      <c r="Y1929">
        <f>INDEX(Testing!$N$17:$N$23,FLOOR(('Frame Table'!T1929-($E$6*V1929)-($E$6*60*U1929))/'Frame Table'!$F$6,1)+1)</f>
        <v>77</v>
      </c>
      <c r="AB1929">
        <f t="shared" si="599"/>
        <v>1921</v>
      </c>
      <c r="AC1929">
        <f t="shared" si="595"/>
        <v>1832634</v>
      </c>
      <c r="AD1929">
        <f t="shared" si="610"/>
        <v>1</v>
      </c>
      <c r="AE1929">
        <f t="shared" si="611"/>
        <v>11</v>
      </c>
      <c r="AF1929">
        <f>INDEX(Testing!$K$17:$K$23,FLOOR(('Frame Table'!AC1929-($E$6*AE1929)-($E$6*60*AD1929))/'Frame Table'!$F$6,1)+1)</f>
        <v>61</v>
      </c>
      <c r="AG1929">
        <f t="shared" si="603"/>
        <v>58</v>
      </c>
      <c r="AH1929">
        <f>INDEX(Testing!$N$17:$N$23,FLOOR(('Frame Table'!AC1929-($E$6*AE1929)-($E$6*60*AD1929))/'Frame Table'!$F$6,1)+1)</f>
        <v>58</v>
      </c>
    </row>
    <row r="1930" spans="1:34" x14ac:dyDescent="0.25">
      <c r="A1930">
        <f t="shared" si="596"/>
        <v>1922</v>
      </c>
      <c r="B1930">
        <f t="shared" si="612"/>
        <v>2446706</v>
      </c>
      <c r="C1930">
        <f t="shared" si="604"/>
        <v>1</v>
      </c>
      <c r="D1930">
        <f t="shared" si="605"/>
        <v>35</v>
      </c>
      <c r="E1930">
        <f>INDEX(Testing!$K$17:$K$23,FLOOR(('Frame Table'!B1930-($E$6*D1930)-($E$6*60*C1930))/'Frame Table'!$F$6,1)+1)</f>
        <v>61</v>
      </c>
      <c r="F1930">
        <f t="shared" si="600"/>
        <v>57</v>
      </c>
      <c r="G1930">
        <f>INDEX(Testing!$N$17:$N$23,FLOOR(('Frame Table'!B1930-($E$6*D1930)-($E$6*60*C1930))/'Frame Table'!$F$6,1)+1)</f>
        <v>58</v>
      </c>
      <c r="J1930">
        <f t="shared" si="597"/>
        <v>1922</v>
      </c>
      <c r="K1930">
        <f t="shared" ref="K1930:K1993" si="613">J1930*L$6</f>
        <v>2096902</v>
      </c>
      <c r="L1930">
        <f t="shared" si="606"/>
        <v>1</v>
      </c>
      <c r="M1930">
        <f t="shared" si="607"/>
        <v>21</v>
      </c>
      <c r="N1930">
        <f>INDEX(Testing!$K$17:$K$23,FLOOR(('Frame Table'!K1930-($E$6*M1930)-($E$6*60*L1930))/'Frame Table'!$F$6,1)+1)</f>
        <v>97</v>
      </c>
      <c r="O1930">
        <f t="shared" si="601"/>
        <v>91</v>
      </c>
      <c r="P1930">
        <f>INDEX(Testing!$N$17:$N$23,FLOOR(('Frame Table'!K1930-($E$6*M1930)-($E$6*60*L1930))/'Frame Table'!$F$6,1)+1)</f>
        <v>96</v>
      </c>
      <c r="S1930">
        <f t="shared" si="598"/>
        <v>1922</v>
      </c>
      <c r="T1930">
        <f t="shared" ref="T1930:T1993" si="614">S1930*U$6</f>
        <v>2936816</v>
      </c>
      <c r="U1930">
        <f t="shared" si="608"/>
        <v>1</v>
      </c>
      <c r="V1930">
        <f t="shared" si="609"/>
        <v>54</v>
      </c>
      <c r="W1930">
        <f>INDEX(Testing!$K$17:$K$23,FLOOR(('Frame Table'!T1930-($E$6*V1930)-($E$6*60*U1930))/'Frame Table'!$F$6,1)+1)</f>
        <v>82</v>
      </c>
      <c r="X1930">
        <f t="shared" si="602"/>
        <v>71</v>
      </c>
      <c r="Y1930">
        <f>INDEX(Testing!$N$17:$N$23,FLOOR(('Frame Table'!T1930-($E$6*V1930)-($E$6*60*U1930))/'Frame Table'!$F$6,1)+1)</f>
        <v>77</v>
      </c>
      <c r="AB1930">
        <f t="shared" si="599"/>
        <v>1922</v>
      </c>
      <c r="AC1930">
        <f t="shared" ref="AC1930:AC1993" si="615">AB1930*AD$6</f>
        <v>1833588</v>
      </c>
      <c r="AD1930">
        <f t="shared" si="610"/>
        <v>1</v>
      </c>
      <c r="AE1930">
        <f t="shared" si="611"/>
        <v>11</v>
      </c>
      <c r="AF1930">
        <f>INDEX(Testing!$K$17:$K$23,FLOOR(('Frame Table'!AC1930-($E$6*AE1930)-($E$6*60*AD1930))/'Frame Table'!$F$6,1)+1)</f>
        <v>61</v>
      </c>
      <c r="AG1930">
        <f t="shared" si="603"/>
        <v>62</v>
      </c>
      <c r="AH1930">
        <f>INDEX(Testing!$N$17:$N$23,FLOOR(('Frame Table'!AC1930-($E$6*AE1930)-($E$6*60*AD1930))/'Frame Table'!$F$6,1)+1)</f>
        <v>58</v>
      </c>
    </row>
    <row r="1931" spans="1:34" x14ac:dyDescent="0.25">
      <c r="A1931">
        <f t="shared" ref="A1931:A1994" si="616">A1930+1</f>
        <v>1923</v>
      </c>
      <c r="B1931">
        <f t="shared" si="612"/>
        <v>2447979</v>
      </c>
      <c r="C1931">
        <f t="shared" si="604"/>
        <v>1</v>
      </c>
      <c r="D1931">
        <f t="shared" si="605"/>
        <v>35</v>
      </c>
      <c r="E1931">
        <f>INDEX(Testing!$K$17:$K$23,FLOOR(('Frame Table'!B1931-($E$6*D1931)-($E$6*60*C1931))/'Frame Table'!$F$6,1)+1)</f>
        <v>61</v>
      </c>
      <c r="F1931">
        <f t="shared" si="600"/>
        <v>62</v>
      </c>
      <c r="G1931">
        <f>INDEX(Testing!$N$17:$N$23,FLOOR(('Frame Table'!B1931-($E$6*D1931)-($E$6*60*C1931))/'Frame Table'!$F$6,1)+1)</f>
        <v>58</v>
      </c>
      <c r="J1931">
        <f t="shared" ref="J1931:J1994" si="617">J1930+1</f>
        <v>1923</v>
      </c>
      <c r="K1931">
        <f t="shared" si="613"/>
        <v>2097993</v>
      </c>
      <c r="L1931">
        <f t="shared" si="606"/>
        <v>1</v>
      </c>
      <c r="M1931">
        <f t="shared" si="607"/>
        <v>21</v>
      </c>
      <c r="N1931">
        <f>INDEX(Testing!$K$17:$K$23,FLOOR(('Frame Table'!K1931-($E$6*M1931)-($E$6*60*L1931))/'Frame Table'!$F$6,1)+1)</f>
        <v>97</v>
      </c>
      <c r="O1931">
        <f t="shared" si="601"/>
        <v>95</v>
      </c>
      <c r="P1931">
        <f>INDEX(Testing!$N$17:$N$23,FLOOR(('Frame Table'!K1931-($E$6*M1931)-($E$6*60*L1931))/'Frame Table'!$F$6,1)+1)</f>
        <v>96</v>
      </c>
      <c r="S1931">
        <f t="shared" ref="S1931:S1994" si="618">S1930+1</f>
        <v>1923</v>
      </c>
      <c r="T1931">
        <f t="shared" si="614"/>
        <v>2938344</v>
      </c>
      <c r="U1931">
        <f t="shared" si="608"/>
        <v>1</v>
      </c>
      <c r="V1931">
        <f t="shared" si="609"/>
        <v>54</v>
      </c>
      <c r="W1931">
        <f>INDEX(Testing!$K$17:$K$23,FLOOR(('Frame Table'!T1931-($E$6*V1931)-($E$6*60*U1931))/'Frame Table'!$F$6,1)+1)</f>
        <v>82</v>
      </c>
      <c r="X1931">
        <f t="shared" si="602"/>
        <v>77</v>
      </c>
      <c r="Y1931">
        <f>INDEX(Testing!$N$17:$N$23,FLOOR(('Frame Table'!T1931-($E$6*V1931)-($E$6*60*U1931))/'Frame Table'!$F$6,1)+1)</f>
        <v>77</v>
      </c>
      <c r="AB1931">
        <f t="shared" ref="AB1931:AB1994" si="619">AB1930+1</f>
        <v>1923</v>
      </c>
      <c r="AC1931">
        <f t="shared" si="615"/>
        <v>1834542</v>
      </c>
      <c r="AD1931">
        <f t="shared" si="610"/>
        <v>1</v>
      </c>
      <c r="AE1931">
        <f t="shared" si="611"/>
        <v>11</v>
      </c>
      <c r="AF1931">
        <f>INDEX(Testing!$K$17:$K$23,FLOOR(('Frame Table'!AC1931-($E$6*AE1931)-($E$6*60*AD1931))/'Frame Table'!$F$6,1)+1)</f>
        <v>82</v>
      </c>
      <c r="AG1931">
        <f t="shared" si="603"/>
        <v>66</v>
      </c>
      <c r="AH1931">
        <f>INDEX(Testing!$N$17:$N$23,FLOOR(('Frame Table'!AC1931-($E$6*AE1931)-($E$6*60*AD1931))/'Frame Table'!$F$6,1)+1)</f>
        <v>77</v>
      </c>
    </row>
    <row r="1932" spans="1:34" x14ac:dyDescent="0.25">
      <c r="A1932">
        <f t="shared" si="616"/>
        <v>1924</v>
      </c>
      <c r="B1932">
        <f t="shared" si="612"/>
        <v>2449252</v>
      </c>
      <c r="C1932">
        <f t="shared" si="604"/>
        <v>1</v>
      </c>
      <c r="D1932">
        <f t="shared" si="605"/>
        <v>35</v>
      </c>
      <c r="E1932">
        <f>INDEX(Testing!$K$17:$K$23,FLOOR(('Frame Table'!B1932-($E$6*D1932)-($E$6*60*C1932))/'Frame Table'!$F$6,1)+1)</f>
        <v>82</v>
      </c>
      <c r="F1932">
        <f t="shared" si="600"/>
        <v>67</v>
      </c>
      <c r="G1932">
        <f>INDEX(Testing!$N$17:$N$23,FLOOR(('Frame Table'!B1932-($E$6*D1932)-($E$6*60*C1932))/'Frame Table'!$F$6,1)+1)</f>
        <v>77</v>
      </c>
      <c r="J1932">
        <f t="shared" si="617"/>
        <v>1924</v>
      </c>
      <c r="K1932">
        <f t="shared" si="613"/>
        <v>2099084</v>
      </c>
      <c r="L1932">
        <f t="shared" si="606"/>
        <v>1</v>
      </c>
      <c r="M1932">
        <f t="shared" si="607"/>
        <v>21</v>
      </c>
      <c r="N1932">
        <f>INDEX(Testing!$K$17:$K$23,FLOOR(('Frame Table'!K1932-($E$6*M1932)-($E$6*60*L1932))/'Frame Table'!$F$6,1)+1)</f>
        <v>99</v>
      </c>
      <c r="O1932">
        <f t="shared" si="601"/>
        <v>99</v>
      </c>
      <c r="P1932">
        <f>INDEX(Testing!$N$17:$N$23,FLOOR(('Frame Table'!K1932-($E$6*M1932)-($E$6*60*L1932))/'Frame Table'!$F$6,1)+1)</f>
        <v>99</v>
      </c>
      <c r="S1932">
        <f t="shared" si="618"/>
        <v>1924</v>
      </c>
      <c r="T1932">
        <f t="shared" si="614"/>
        <v>2939872</v>
      </c>
      <c r="U1932">
        <f t="shared" si="608"/>
        <v>1</v>
      </c>
      <c r="V1932">
        <f t="shared" si="609"/>
        <v>54</v>
      </c>
      <c r="W1932">
        <f>INDEX(Testing!$K$17:$K$23,FLOOR(('Frame Table'!T1932-($E$6*V1932)-($E$6*60*U1932))/'Frame Table'!$F$6,1)+1)</f>
        <v>97</v>
      </c>
      <c r="X1932">
        <f t="shared" si="602"/>
        <v>83</v>
      </c>
      <c r="Y1932">
        <f>INDEX(Testing!$N$17:$N$23,FLOOR(('Frame Table'!T1932-($E$6*V1932)-($E$6*60*U1932))/'Frame Table'!$F$6,1)+1)</f>
        <v>96</v>
      </c>
      <c r="AB1932">
        <f t="shared" si="619"/>
        <v>1924</v>
      </c>
      <c r="AC1932">
        <f t="shared" si="615"/>
        <v>1835496</v>
      </c>
      <c r="AD1932">
        <f t="shared" si="610"/>
        <v>1</v>
      </c>
      <c r="AE1932">
        <f t="shared" si="611"/>
        <v>11</v>
      </c>
      <c r="AF1932">
        <f>INDEX(Testing!$K$17:$K$23,FLOOR(('Frame Table'!AC1932-($E$6*AE1932)-($E$6*60*AD1932))/'Frame Table'!$F$6,1)+1)</f>
        <v>82</v>
      </c>
      <c r="AG1932">
        <f t="shared" si="603"/>
        <v>69</v>
      </c>
      <c r="AH1932">
        <f>INDEX(Testing!$N$17:$N$23,FLOOR(('Frame Table'!AC1932-($E$6*AE1932)-($E$6*60*AD1932))/'Frame Table'!$F$6,1)+1)</f>
        <v>77</v>
      </c>
    </row>
    <row r="1933" spans="1:34" x14ac:dyDescent="0.25">
      <c r="A1933">
        <f t="shared" si="616"/>
        <v>1925</v>
      </c>
      <c r="B1933">
        <f t="shared" si="612"/>
        <v>2450525</v>
      </c>
      <c r="C1933">
        <f t="shared" si="604"/>
        <v>1</v>
      </c>
      <c r="D1933">
        <f t="shared" si="605"/>
        <v>35</v>
      </c>
      <c r="E1933">
        <f>INDEX(Testing!$K$17:$K$23,FLOOR(('Frame Table'!B1933-($E$6*D1933)-($E$6*60*C1933))/'Frame Table'!$F$6,1)+1)</f>
        <v>82</v>
      </c>
      <c r="F1933">
        <f t="shared" si="600"/>
        <v>72</v>
      </c>
      <c r="G1933">
        <f>INDEX(Testing!$N$17:$N$23,FLOOR(('Frame Table'!B1933-($E$6*D1933)-($E$6*60*C1933))/'Frame Table'!$F$6,1)+1)</f>
        <v>77</v>
      </c>
      <c r="J1933">
        <f t="shared" si="617"/>
        <v>1925</v>
      </c>
      <c r="K1933">
        <f t="shared" si="613"/>
        <v>2100175</v>
      </c>
      <c r="L1933">
        <f t="shared" si="606"/>
        <v>1</v>
      </c>
      <c r="M1933">
        <f t="shared" si="607"/>
        <v>22</v>
      </c>
      <c r="N1933">
        <f>INDEX(Testing!$K$17:$K$23,FLOOR(('Frame Table'!K1933-($E$6*M1933)-($E$6*60*L1933))/'Frame Table'!$F$6,1)+1)</f>
        <v>0</v>
      </c>
      <c r="O1933">
        <f t="shared" si="601"/>
        <v>3</v>
      </c>
      <c r="P1933">
        <f>INDEX(Testing!$N$17:$N$23,FLOOR(('Frame Table'!K1933-($E$6*M1933)-($E$6*60*L1933))/'Frame Table'!$F$6,1)+1)</f>
        <v>0</v>
      </c>
      <c r="S1933">
        <f t="shared" si="618"/>
        <v>1925</v>
      </c>
      <c r="T1933">
        <f t="shared" si="614"/>
        <v>2941400</v>
      </c>
      <c r="U1933">
        <f t="shared" si="608"/>
        <v>1</v>
      </c>
      <c r="V1933">
        <f t="shared" si="609"/>
        <v>54</v>
      </c>
      <c r="W1933">
        <f>INDEX(Testing!$K$17:$K$23,FLOOR(('Frame Table'!T1933-($E$6*V1933)-($E$6*60*U1933))/'Frame Table'!$F$6,1)+1)</f>
        <v>97</v>
      </c>
      <c r="X1933">
        <f t="shared" si="602"/>
        <v>89</v>
      </c>
      <c r="Y1933">
        <f>INDEX(Testing!$N$17:$N$23,FLOOR(('Frame Table'!T1933-($E$6*V1933)-($E$6*60*U1933))/'Frame Table'!$F$6,1)+1)</f>
        <v>96</v>
      </c>
      <c r="AB1933">
        <f t="shared" si="619"/>
        <v>1925</v>
      </c>
      <c r="AC1933">
        <f t="shared" si="615"/>
        <v>1836450</v>
      </c>
      <c r="AD1933">
        <f t="shared" si="610"/>
        <v>1</v>
      </c>
      <c r="AE1933">
        <f t="shared" si="611"/>
        <v>11</v>
      </c>
      <c r="AF1933">
        <f>INDEX(Testing!$K$17:$K$23,FLOOR(('Frame Table'!AC1933-($E$6*AE1933)-($E$6*60*AD1933))/'Frame Table'!$F$6,1)+1)</f>
        <v>82</v>
      </c>
      <c r="AG1933">
        <f t="shared" si="603"/>
        <v>73</v>
      </c>
      <c r="AH1933">
        <f>INDEX(Testing!$N$17:$N$23,FLOOR(('Frame Table'!AC1933-($E$6*AE1933)-($E$6*60*AD1933))/'Frame Table'!$F$6,1)+1)</f>
        <v>77</v>
      </c>
    </row>
    <row r="1934" spans="1:34" x14ac:dyDescent="0.25">
      <c r="A1934">
        <f t="shared" si="616"/>
        <v>1926</v>
      </c>
      <c r="B1934">
        <f t="shared" si="612"/>
        <v>2451798</v>
      </c>
      <c r="C1934">
        <f t="shared" si="604"/>
        <v>1</v>
      </c>
      <c r="D1934">
        <f t="shared" si="605"/>
        <v>35</v>
      </c>
      <c r="E1934">
        <f>INDEX(Testing!$K$17:$K$23,FLOOR(('Frame Table'!B1934-($E$6*D1934)-($E$6*60*C1934))/'Frame Table'!$F$6,1)+1)</f>
        <v>82</v>
      </c>
      <c r="F1934">
        <f t="shared" si="600"/>
        <v>77</v>
      </c>
      <c r="G1934">
        <f>INDEX(Testing!$N$17:$N$23,FLOOR(('Frame Table'!B1934-($E$6*D1934)-($E$6*60*C1934))/'Frame Table'!$F$6,1)+1)</f>
        <v>77</v>
      </c>
      <c r="J1934">
        <f t="shared" si="617"/>
        <v>1926</v>
      </c>
      <c r="K1934">
        <f t="shared" si="613"/>
        <v>2101266</v>
      </c>
      <c r="L1934">
        <f t="shared" si="606"/>
        <v>1</v>
      </c>
      <c r="M1934">
        <f t="shared" si="607"/>
        <v>22</v>
      </c>
      <c r="N1934">
        <f>INDEX(Testing!$K$17:$K$23,FLOOR(('Frame Table'!K1934-($E$6*M1934)-($E$6*60*L1934))/'Frame Table'!$F$6,1)+1)</f>
        <v>0</v>
      </c>
      <c r="O1934">
        <f t="shared" si="601"/>
        <v>8</v>
      </c>
      <c r="P1934">
        <f>INDEX(Testing!$N$17:$N$23,FLOOR(('Frame Table'!K1934-($E$6*M1934)-($E$6*60*L1934))/'Frame Table'!$F$6,1)+1)</f>
        <v>0</v>
      </c>
      <c r="S1934">
        <f t="shared" si="618"/>
        <v>1926</v>
      </c>
      <c r="T1934">
        <f t="shared" si="614"/>
        <v>2942928</v>
      </c>
      <c r="U1934">
        <f t="shared" si="608"/>
        <v>1</v>
      </c>
      <c r="V1934">
        <f t="shared" si="609"/>
        <v>54</v>
      </c>
      <c r="W1934">
        <f>INDEX(Testing!$K$17:$K$23,FLOOR(('Frame Table'!T1934-($E$6*V1934)-($E$6*60*U1934))/'Frame Table'!$F$6,1)+1)</f>
        <v>97</v>
      </c>
      <c r="X1934">
        <f t="shared" si="602"/>
        <v>95</v>
      </c>
      <c r="Y1934">
        <f>INDEX(Testing!$N$17:$N$23,FLOOR(('Frame Table'!T1934-($E$6*V1934)-($E$6*60*U1934))/'Frame Table'!$F$6,1)+1)</f>
        <v>96</v>
      </c>
      <c r="AB1934">
        <f t="shared" si="619"/>
        <v>1926</v>
      </c>
      <c r="AC1934">
        <f t="shared" si="615"/>
        <v>1837404</v>
      </c>
      <c r="AD1934">
        <f t="shared" si="610"/>
        <v>1</v>
      </c>
      <c r="AE1934">
        <f t="shared" si="611"/>
        <v>11</v>
      </c>
      <c r="AF1934">
        <f>INDEX(Testing!$K$17:$K$23,FLOOR(('Frame Table'!AC1934-($E$6*AE1934)-($E$6*60*AD1934))/'Frame Table'!$F$6,1)+1)</f>
        <v>82</v>
      </c>
      <c r="AG1934">
        <f t="shared" si="603"/>
        <v>77</v>
      </c>
      <c r="AH1934">
        <f>INDEX(Testing!$N$17:$N$23,FLOOR(('Frame Table'!AC1934-($E$6*AE1934)-($E$6*60*AD1934))/'Frame Table'!$F$6,1)+1)</f>
        <v>77</v>
      </c>
    </row>
    <row r="1935" spans="1:34" x14ac:dyDescent="0.25">
      <c r="A1935">
        <f t="shared" si="616"/>
        <v>1927</v>
      </c>
      <c r="B1935">
        <f t="shared" si="612"/>
        <v>2453071</v>
      </c>
      <c r="C1935">
        <f t="shared" si="604"/>
        <v>1</v>
      </c>
      <c r="D1935">
        <f t="shared" si="605"/>
        <v>35</v>
      </c>
      <c r="E1935">
        <f>INDEX(Testing!$K$17:$K$23,FLOOR(('Frame Table'!B1935-($E$6*D1935)-($E$6*60*C1935))/'Frame Table'!$F$6,1)+1)</f>
        <v>97</v>
      </c>
      <c r="F1935">
        <f t="shared" si="600"/>
        <v>82</v>
      </c>
      <c r="G1935">
        <f>INDEX(Testing!$N$17:$N$23,FLOOR(('Frame Table'!B1935-($E$6*D1935)-($E$6*60*C1935))/'Frame Table'!$F$6,1)+1)</f>
        <v>96</v>
      </c>
      <c r="J1935">
        <f t="shared" si="617"/>
        <v>1927</v>
      </c>
      <c r="K1935">
        <f t="shared" si="613"/>
        <v>2102357</v>
      </c>
      <c r="L1935">
        <f t="shared" si="606"/>
        <v>1</v>
      </c>
      <c r="M1935">
        <f t="shared" si="607"/>
        <v>22</v>
      </c>
      <c r="N1935">
        <f>INDEX(Testing!$K$17:$K$23,FLOOR(('Frame Table'!K1935-($E$6*M1935)-($E$6*60*L1935))/'Frame Table'!$F$6,1)+1)</f>
        <v>0</v>
      </c>
      <c r="O1935">
        <f t="shared" si="601"/>
        <v>12</v>
      </c>
      <c r="P1935">
        <f>INDEX(Testing!$N$17:$N$23,FLOOR(('Frame Table'!K1935-($E$6*M1935)-($E$6*60*L1935))/'Frame Table'!$F$6,1)+1)</f>
        <v>0</v>
      </c>
      <c r="S1935">
        <f t="shared" si="618"/>
        <v>1927</v>
      </c>
      <c r="T1935">
        <f t="shared" si="614"/>
        <v>2944456</v>
      </c>
      <c r="U1935">
        <f t="shared" si="608"/>
        <v>1</v>
      </c>
      <c r="V1935">
        <f t="shared" si="609"/>
        <v>55</v>
      </c>
      <c r="W1935">
        <f>INDEX(Testing!$K$17:$K$23,FLOOR(('Frame Table'!T1935-($E$6*V1935)-($E$6*60*U1935))/'Frame Table'!$F$6,1)+1)</f>
        <v>0</v>
      </c>
      <c r="X1935">
        <f t="shared" si="602"/>
        <v>1</v>
      </c>
      <c r="Y1935">
        <f>INDEX(Testing!$N$17:$N$23,FLOOR(('Frame Table'!T1935-($E$6*V1935)-($E$6*60*U1935))/'Frame Table'!$F$6,1)+1)</f>
        <v>0</v>
      </c>
      <c r="AB1935">
        <f t="shared" si="619"/>
        <v>1927</v>
      </c>
      <c r="AC1935">
        <f t="shared" si="615"/>
        <v>1838358</v>
      </c>
      <c r="AD1935">
        <f t="shared" si="610"/>
        <v>1</v>
      </c>
      <c r="AE1935">
        <f t="shared" si="611"/>
        <v>11</v>
      </c>
      <c r="AF1935">
        <f>INDEX(Testing!$K$17:$K$23,FLOOR(('Frame Table'!AC1935-($E$6*AE1935)-($E$6*60*AD1935))/'Frame Table'!$F$6,1)+1)</f>
        <v>97</v>
      </c>
      <c r="AG1935">
        <f t="shared" si="603"/>
        <v>81</v>
      </c>
      <c r="AH1935">
        <f>INDEX(Testing!$N$17:$N$23,FLOOR(('Frame Table'!AC1935-($E$6*AE1935)-($E$6*60*AD1935))/'Frame Table'!$F$6,1)+1)</f>
        <v>96</v>
      </c>
    </row>
    <row r="1936" spans="1:34" x14ac:dyDescent="0.25">
      <c r="A1936">
        <f t="shared" si="616"/>
        <v>1928</v>
      </c>
      <c r="B1936">
        <f t="shared" si="612"/>
        <v>2454344</v>
      </c>
      <c r="C1936">
        <f t="shared" si="604"/>
        <v>1</v>
      </c>
      <c r="D1936">
        <f t="shared" si="605"/>
        <v>35</v>
      </c>
      <c r="E1936">
        <f>INDEX(Testing!$K$17:$K$23,FLOOR(('Frame Table'!B1936-($E$6*D1936)-($E$6*60*C1936))/'Frame Table'!$F$6,1)+1)</f>
        <v>97</v>
      </c>
      <c r="F1936">
        <f t="shared" si="600"/>
        <v>87</v>
      </c>
      <c r="G1936">
        <f>INDEX(Testing!$N$17:$N$23,FLOOR(('Frame Table'!B1936-($E$6*D1936)-($E$6*60*C1936))/'Frame Table'!$F$6,1)+1)</f>
        <v>96</v>
      </c>
      <c r="J1936">
        <f t="shared" si="617"/>
        <v>1928</v>
      </c>
      <c r="K1936">
        <f t="shared" si="613"/>
        <v>2103448</v>
      </c>
      <c r="L1936">
        <f t="shared" si="606"/>
        <v>1</v>
      </c>
      <c r="M1936">
        <f t="shared" si="607"/>
        <v>22</v>
      </c>
      <c r="N1936">
        <f>INDEX(Testing!$K$17:$K$23,FLOOR(('Frame Table'!K1936-($E$6*M1936)-($E$6*60*L1936))/'Frame Table'!$F$6,1)+1)</f>
        <v>25</v>
      </c>
      <c r="O1936">
        <f t="shared" si="601"/>
        <v>16</v>
      </c>
      <c r="P1936">
        <f>INDEX(Testing!$N$17:$N$23,FLOOR(('Frame Table'!K1936-($E$6*M1936)-($E$6*60*L1936))/'Frame Table'!$F$6,1)+1)</f>
        <v>19</v>
      </c>
      <c r="S1936">
        <f t="shared" si="618"/>
        <v>1928</v>
      </c>
      <c r="T1936">
        <f t="shared" si="614"/>
        <v>2945984</v>
      </c>
      <c r="U1936">
        <f t="shared" si="608"/>
        <v>1</v>
      </c>
      <c r="V1936">
        <f t="shared" si="609"/>
        <v>55</v>
      </c>
      <c r="W1936">
        <f>INDEX(Testing!$K$17:$K$23,FLOOR(('Frame Table'!T1936-($E$6*V1936)-($E$6*60*U1936))/'Frame Table'!$F$6,1)+1)</f>
        <v>0</v>
      </c>
      <c r="X1936">
        <f t="shared" si="602"/>
        <v>7</v>
      </c>
      <c r="Y1936">
        <f>INDEX(Testing!$N$17:$N$23,FLOOR(('Frame Table'!T1936-($E$6*V1936)-($E$6*60*U1936))/'Frame Table'!$F$6,1)+1)</f>
        <v>0</v>
      </c>
      <c r="AB1936">
        <f t="shared" si="619"/>
        <v>1928</v>
      </c>
      <c r="AC1936">
        <f t="shared" si="615"/>
        <v>1839312</v>
      </c>
      <c r="AD1936">
        <f t="shared" si="610"/>
        <v>1</v>
      </c>
      <c r="AE1936">
        <f t="shared" si="611"/>
        <v>11</v>
      </c>
      <c r="AF1936">
        <f>INDEX(Testing!$K$17:$K$23,FLOOR(('Frame Table'!AC1936-($E$6*AE1936)-($E$6*60*AD1936))/'Frame Table'!$F$6,1)+1)</f>
        <v>97</v>
      </c>
      <c r="AG1936">
        <f t="shared" si="603"/>
        <v>84</v>
      </c>
      <c r="AH1936">
        <f>INDEX(Testing!$N$17:$N$23,FLOOR(('Frame Table'!AC1936-($E$6*AE1936)-($E$6*60*AD1936))/'Frame Table'!$F$6,1)+1)</f>
        <v>96</v>
      </c>
    </row>
    <row r="1937" spans="1:34" x14ac:dyDescent="0.25">
      <c r="A1937">
        <f t="shared" si="616"/>
        <v>1929</v>
      </c>
      <c r="B1937">
        <f t="shared" si="612"/>
        <v>2455617</v>
      </c>
      <c r="C1937">
        <f t="shared" si="604"/>
        <v>1</v>
      </c>
      <c r="D1937">
        <f t="shared" si="605"/>
        <v>35</v>
      </c>
      <c r="E1937">
        <f>INDEX(Testing!$K$17:$K$23,FLOOR(('Frame Table'!B1937-($E$6*D1937)-($E$6*60*C1937))/'Frame Table'!$F$6,1)+1)</f>
        <v>97</v>
      </c>
      <c r="F1937">
        <f t="shared" si="600"/>
        <v>92</v>
      </c>
      <c r="G1937">
        <f>INDEX(Testing!$N$17:$N$23,FLOOR(('Frame Table'!B1937-($E$6*D1937)-($E$6*60*C1937))/'Frame Table'!$F$6,1)+1)</f>
        <v>96</v>
      </c>
      <c r="J1937">
        <f t="shared" si="617"/>
        <v>1929</v>
      </c>
      <c r="K1937">
        <f t="shared" si="613"/>
        <v>2104539</v>
      </c>
      <c r="L1937">
        <f t="shared" si="606"/>
        <v>1</v>
      </c>
      <c r="M1937">
        <f t="shared" si="607"/>
        <v>22</v>
      </c>
      <c r="N1937">
        <f>INDEX(Testing!$K$17:$K$23,FLOOR(('Frame Table'!K1937-($E$6*M1937)-($E$6*60*L1937))/'Frame Table'!$F$6,1)+1)</f>
        <v>25</v>
      </c>
      <c r="O1937">
        <f t="shared" si="601"/>
        <v>20</v>
      </c>
      <c r="P1937">
        <f>INDEX(Testing!$N$17:$N$23,FLOOR(('Frame Table'!K1937-($E$6*M1937)-($E$6*60*L1937))/'Frame Table'!$F$6,1)+1)</f>
        <v>19</v>
      </c>
      <c r="S1937">
        <f t="shared" si="618"/>
        <v>1929</v>
      </c>
      <c r="T1937">
        <f t="shared" si="614"/>
        <v>2947512</v>
      </c>
      <c r="U1937">
        <f t="shared" si="608"/>
        <v>1</v>
      </c>
      <c r="V1937">
        <f t="shared" si="609"/>
        <v>55</v>
      </c>
      <c r="W1937">
        <f>INDEX(Testing!$K$17:$K$23,FLOOR(('Frame Table'!T1937-($E$6*V1937)-($E$6*60*U1937))/'Frame Table'!$F$6,1)+1)</f>
        <v>0</v>
      </c>
      <c r="X1937">
        <f t="shared" si="602"/>
        <v>13</v>
      </c>
      <c r="Y1937">
        <f>INDEX(Testing!$N$17:$N$23,FLOOR(('Frame Table'!T1937-($E$6*V1937)-($E$6*60*U1937))/'Frame Table'!$F$6,1)+1)</f>
        <v>0</v>
      </c>
      <c r="AB1937">
        <f t="shared" si="619"/>
        <v>1929</v>
      </c>
      <c r="AC1937">
        <f t="shared" si="615"/>
        <v>1840266</v>
      </c>
      <c r="AD1937">
        <f t="shared" si="610"/>
        <v>1</v>
      </c>
      <c r="AE1937">
        <f t="shared" si="611"/>
        <v>11</v>
      </c>
      <c r="AF1937">
        <f>INDEX(Testing!$K$17:$K$23,FLOOR(('Frame Table'!AC1937-($E$6*AE1937)-($E$6*60*AD1937))/'Frame Table'!$F$6,1)+1)</f>
        <v>97</v>
      </c>
      <c r="AG1937">
        <f t="shared" si="603"/>
        <v>88</v>
      </c>
      <c r="AH1937">
        <f>INDEX(Testing!$N$17:$N$23,FLOOR(('Frame Table'!AC1937-($E$6*AE1937)-($E$6*60*AD1937))/'Frame Table'!$F$6,1)+1)</f>
        <v>96</v>
      </c>
    </row>
    <row r="1938" spans="1:34" x14ac:dyDescent="0.25">
      <c r="A1938">
        <f t="shared" si="616"/>
        <v>1930</v>
      </c>
      <c r="B1938">
        <f t="shared" si="612"/>
        <v>2456890</v>
      </c>
      <c r="C1938">
        <f t="shared" si="604"/>
        <v>1</v>
      </c>
      <c r="D1938">
        <f t="shared" si="605"/>
        <v>35</v>
      </c>
      <c r="E1938">
        <f>INDEX(Testing!$K$17:$K$23,FLOOR(('Frame Table'!B1938-($E$6*D1938)-($E$6*60*C1938))/'Frame Table'!$F$6,1)+1)</f>
        <v>99</v>
      </c>
      <c r="F1938">
        <f t="shared" si="600"/>
        <v>97</v>
      </c>
      <c r="G1938">
        <f>INDEX(Testing!$N$17:$N$23,FLOOR(('Frame Table'!B1938-($E$6*D1938)-($E$6*60*C1938))/'Frame Table'!$F$6,1)+1)</f>
        <v>99</v>
      </c>
      <c r="J1938">
        <f t="shared" si="617"/>
        <v>1930</v>
      </c>
      <c r="K1938">
        <f t="shared" si="613"/>
        <v>2105630</v>
      </c>
      <c r="L1938">
        <f t="shared" si="606"/>
        <v>1</v>
      </c>
      <c r="M1938">
        <f t="shared" si="607"/>
        <v>22</v>
      </c>
      <c r="N1938">
        <f>INDEX(Testing!$K$17:$K$23,FLOOR(('Frame Table'!K1938-($E$6*M1938)-($E$6*60*L1938))/'Frame Table'!$F$6,1)+1)</f>
        <v>25</v>
      </c>
      <c r="O1938">
        <f t="shared" si="601"/>
        <v>25</v>
      </c>
      <c r="P1938">
        <f>INDEX(Testing!$N$17:$N$23,FLOOR(('Frame Table'!K1938-($E$6*M1938)-($E$6*60*L1938))/'Frame Table'!$F$6,1)+1)</f>
        <v>19</v>
      </c>
      <c r="S1938">
        <f t="shared" si="618"/>
        <v>1930</v>
      </c>
      <c r="T1938">
        <f t="shared" si="614"/>
        <v>2949040</v>
      </c>
      <c r="U1938">
        <f t="shared" si="608"/>
        <v>1</v>
      </c>
      <c r="V1938">
        <f t="shared" si="609"/>
        <v>55</v>
      </c>
      <c r="W1938">
        <f>INDEX(Testing!$K$17:$K$23,FLOOR(('Frame Table'!T1938-($E$6*V1938)-($E$6*60*U1938))/'Frame Table'!$F$6,1)+1)</f>
        <v>25</v>
      </c>
      <c r="X1938">
        <f t="shared" si="602"/>
        <v>19</v>
      </c>
      <c r="Y1938">
        <f>INDEX(Testing!$N$17:$N$23,FLOOR(('Frame Table'!T1938-($E$6*V1938)-($E$6*60*U1938))/'Frame Table'!$F$6,1)+1)</f>
        <v>19</v>
      </c>
      <c r="AB1938">
        <f t="shared" si="619"/>
        <v>1930</v>
      </c>
      <c r="AC1938">
        <f t="shared" si="615"/>
        <v>1841220</v>
      </c>
      <c r="AD1938">
        <f t="shared" si="610"/>
        <v>1</v>
      </c>
      <c r="AE1938">
        <f t="shared" si="611"/>
        <v>11</v>
      </c>
      <c r="AF1938">
        <f>INDEX(Testing!$K$17:$K$23,FLOOR(('Frame Table'!AC1938-($E$6*AE1938)-($E$6*60*AD1938))/'Frame Table'!$F$6,1)+1)</f>
        <v>97</v>
      </c>
      <c r="AG1938">
        <f t="shared" si="603"/>
        <v>92</v>
      </c>
      <c r="AH1938">
        <f>INDEX(Testing!$N$17:$N$23,FLOOR(('Frame Table'!AC1938-($E$6*AE1938)-($E$6*60*AD1938))/'Frame Table'!$F$6,1)+1)</f>
        <v>96</v>
      </c>
    </row>
    <row r="1939" spans="1:34" x14ac:dyDescent="0.25">
      <c r="A1939">
        <f t="shared" si="616"/>
        <v>1931</v>
      </c>
      <c r="B1939">
        <f t="shared" si="612"/>
        <v>2458163</v>
      </c>
      <c r="C1939">
        <f t="shared" si="604"/>
        <v>1</v>
      </c>
      <c r="D1939">
        <f t="shared" si="605"/>
        <v>36</v>
      </c>
      <c r="E1939">
        <f>INDEX(Testing!$K$17:$K$23,FLOOR(('Frame Table'!B1939-($E$6*D1939)-($E$6*60*C1939))/'Frame Table'!$F$6,1)+1)</f>
        <v>0</v>
      </c>
      <c r="F1939">
        <f t="shared" si="600"/>
        <v>2</v>
      </c>
      <c r="G1939">
        <f>INDEX(Testing!$N$17:$N$23,FLOOR(('Frame Table'!B1939-($E$6*D1939)-($E$6*60*C1939))/'Frame Table'!$F$6,1)+1)</f>
        <v>0</v>
      </c>
      <c r="J1939">
        <f t="shared" si="617"/>
        <v>1931</v>
      </c>
      <c r="K1939">
        <f t="shared" si="613"/>
        <v>2106721</v>
      </c>
      <c r="L1939">
        <f t="shared" si="606"/>
        <v>1</v>
      </c>
      <c r="M1939">
        <f t="shared" si="607"/>
        <v>22</v>
      </c>
      <c r="N1939">
        <f>INDEX(Testing!$K$17:$K$23,FLOOR(('Frame Table'!K1939-($E$6*M1939)-($E$6*60*L1939))/'Frame Table'!$F$6,1)+1)</f>
        <v>25</v>
      </c>
      <c r="O1939">
        <f t="shared" si="601"/>
        <v>29</v>
      </c>
      <c r="P1939">
        <f>INDEX(Testing!$N$17:$N$23,FLOOR(('Frame Table'!K1939-($E$6*M1939)-($E$6*60*L1939))/'Frame Table'!$F$6,1)+1)</f>
        <v>19</v>
      </c>
      <c r="S1939">
        <f t="shared" si="618"/>
        <v>1931</v>
      </c>
      <c r="T1939">
        <f t="shared" si="614"/>
        <v>2950568</v>
      </c>
      <c r="U1939">
        <f t="shared" si="608"/>
        <v>1</v>
      </c>
      <c r="V1939">
        <f t="shared" si="609"/>
        <v>55</v>
      </c>
      <c r="W1939">
        <f>INDEX(Testing!$K$17:$K$23,FLOOR(('Frame Table'!T1939-($E$6*V1939)-($E$6*60*U1939))/'Frame Table'!$F$6,1)+1)</f>
        <v>25</v>
      </c>
      <c r="X1939">
        <f t="shared" si="602"/>
        <v>25</v>
      </c>
      <c r="Y1939">
        <f>INDEX(Testing!$N$17:$N$23,FLOOR(('Frame Table'!T1939-($E$6*V1939)-($E$6*60*U1939))/'Frame Table'!$F$6,1)+1)</f>
        <v>19</v>
      </c>
      <c r="AB1939">
        <f t="shared" si="619"/>
        <v>1931</v>
      </c>
      <c r="AC1939">
        <f t="shared" si="615"/>
        <v>1842174</v>
      </c>
      <c r="AD1939">
        <f t="shared" si="610"/>
        <v>1</v>
      </c>
      <c r="AE1939">
        <f t="shared" si="611"/>
        <v>11</v>
      </c>
      <c r="AF1939">
        <f>INDEX(Testing!$K$17:$K$23,FLOOR(('Frame Table'!AC1939-($E$6*AE1939)-($E$6*60*AD1939))/'Frame Table'!$F$6,1)+1)</f>
        <v>97</v>
      </c>
      <c r="AG1939">
        <f t="shared" si="603"/>
        <v>95</v>
      </c>
      <c r="AH1939">
        <f>INDEX(Testing!$N$17:$N$23,FLOOR(('Frame Table'!AC1939-($E$6*AE1939)-($E$6*60*AD1939))/'Frame Table'!$F$6,1)+1)</f>
        <v>96</v>
      </c>
    </row>
    <row r="1940" spans="1:34" x14ac:dyDescent="0.25">
      <c r="A1940">
        <f t="shared" si="616"/>
        <v>1932</v>
      </c>
      <c r="B1940">
        <f t="shared" si="612"/>
        <v>2459436</v>
      </c>
      <c r="C1940">
        <f t="shared" si="604"/>
        <v>1</v>
      </c>
      <c r="D1940">
        <f t="shared" si="605"/>
        <v>36</v>
      </c>
      <c r="E1940">
        <f>INDEX(Testing!$K$17:$K$23,FLOOR(('Frame Table'!B1940-($E$6*D1940)-($E$6*60*C1940))/'Frame Table'!$F$6,1)+1)</f>
        <v>0</v>
      </c>
      <c r="F1940">
        <f t="shared" si="600"/>
        <v>7</v>
      </c>
      <c r="G1940">
        <f>INDEX(Testing!$N$17:$N$23,FLOOR(('Frame Table'!B1940-($E$6*D1940)-($E$6*60*C1940))/'Frame Table'!$F$6,1)+1)</f>
        <v>0</v>
      </c>
      <c r="J1940">
        <f t="shared" si="617"/>
        <v>1932</v>
      </c>
      <c r="K1940">
        <f t="shared" si="613"/>
        <v>2107812</v>
      </c>
      <c r="L1940">
        <f t="shared" si="606"/>
        <v>1</v>
      </c>
      <c r="M1940">
        <f t="shared" si="607"/>
        <v>22</v>
      </c>
      <c r="N1940">
        <f>INDEX(Testing!$K$17:$K$23,FLOOR(('Frame Table'!K1940-($E$6*M1940)-($E$6*60*L1940))/'Frame Table'!$F$6,1)+1)</f>
        <v>48</v>
      </c>
      <c r="O1940">
        <f t="shared" si="601"/>
        <v>33</v>
      </c>
      <c r="P1940">
        <f>INDEX(Testing!$N$17:$N$23,FLOOR(('Frame Table'!K1940-($E$6*M1940)-($E$6*60*L1940))/'Frame Table'!$F$6,1)+1)</f>
        <v>38</v>
      </c>
      <c r="S1940">
        <f t="shared" si="618"/>
        <v>1932</v>
      </c>
      <c r="T1940">
        <f t="shared" si="614"/>
        <v>2952096</v>
      </c>
      <c r="U1940">
        <f t="shared" si="608"/>
        <v>1</v>
      </c>
      <c r="V1940">
        <f t="shared" si="609"/>
        <v>55</v>
      </c>
      <c r="W1940">
        <f>INDEX(Testing!$K$17:$K$23,FLOOR(('Frame Table'!T1940-($E$6*V1940)-($E$6*60*U1940))/'Frame Table'!$F$6,1)+1)</f>
        <v>25</v>
      </c>
      <c r="X1940">
        <f t="shared" si="602"/>
        <v>31</v>
      </c>
      <c r="Y1940">
        <f>INDEX(Testing!$N$17:$N$23,FLOOR(('Frame Table'!T1940-($E$6*V1940)-($E$6*60*U1940))/'Frame Table'!$F$6,1)+1)</f>
        <v>19</v>
      </c>
      <c r="AB1940">
        <f t="shared" si="619"/>
        <v>1932</v>
      </c>
      <c r="AC1940">
        <f t="shared" si="615"/>
        <v>1843128</v>
      </c>
      <c r="AD1940">
        <f t="shared" si="610"/>
        <v>1</v>
      </c>
      <c r="AE1940">
        <f t="shared" si="611"/>
        <v>11</v>
      </c>
      <c r="AF1940">
        <f>INDEX(Testing!$K$17:$K$23,FLOOR(('Frame Table'!AC1940-($E$6*AE1940)-($E$6*60*AD1940))/'Frame Table'!$F$6,1)+1)</f>
        <v>99</v>
      </c>
      <c r="AG1940">
        <f t="shared" si="603"/>
        <v>99</v>
      </c>
      <c r="AH1940">
        <f>INDEX(Testing!$N$17:$N$23,FLOOR(('Frame Table'!AC1940-($E$6*AE1940)-($E$6*60*AD1940))/'Frame Table'!$F$6,1)+1)</f>
        <v>99</v>
      </c>
    </row>
    <row r="1941" spans="1:34" x14ac:dyDescent="0.25">
      <c r="A1941">
        <f t="shared" si="616"/>
        <v>1933</v>
      </c>
      <c r="B1941">
        <f t="shared" si="612"/>
        <v>2460709</v>
      </c>
      <c r="C1941">
        <f t="shared" si="604"/>
        <v>1</v>
      </c>
      <c r="D1941">
        <f t="shared" si="605"/>
        <v>36</v>
      </c>
      <c r="E1941">
        <f>INDEX(Testing!$K$17:$K$23,FLOOR(('Frame Table'!B1941-($E$6*D1941)-($E$6*60*C1941))/'Frame Table'!$F$6,1)+1)</f>
        <v>0</v>
      </c>
      <c r="F1941">
        <f t="shared" si="600"/>
        <v>12</v>
      </c>
      <c r="G1941">
        <f>INDEX(Testing!$N$17:$N$23,FLOOR(('Frame Table'!B1941-($E$6*D1941)-($E$6*60*C1941))/'Frame Table'!$F$6,1)+1)</f>
        <v>0</v>
      </c>
      <c r="J1941">
        <f t="shared" si="617"/>
        <v>1933</v>
      </c>
      <c r="K1941">
        <f t="shared" si="613"/>
        <v>2108903</v>
      </c>
      <c r="L1941">
        <f t="shared" si="606"/>
        <v>1</v>
      </c>
      <c r="M1941">
        <f t="shared" si="607"/>
        <v>22</v>
      </c>
      <c r="N1941">
        <f>INDEX(Testing!$K$17:$K$23,FLOOR(('Frame Table'!K1941-($E$6*M1941)-($E$6*60*L1941))/'Frame Table'!$F$6,1)+1)</f>
        <v>48</v>
      </c>
      <c r="O1941">
        <f t="shared" si="601"/>
        <v>37</v>
      </c>
      <c r="P1941">
        <f>INDEX(Testing!$N$17:$N$23,FLOOR(('Frame Table'!K1941-($E$6*M1941)-($E$6*60*L1941))/'Frame Table'!$F$6,1)+1)</f>
        <v>38</v>
      </c>
      <c r="S1941">
        <f t="shared" si="618"/>
        <v>1933</v>
      </c>
      <c r="T1941">
        <f t="shared" si="614"/>
        <v>2953624</v>
      </c>
      <c r="U1941">
        <f t="shared" si="608"/>
        <v>1</v>
      </c>
      <c r="V1941">
        <f t="shared" si="609"/>
        <v>55</v>
      </c>
      <c r="W1941">
        <f>INDEX(Testing!$K$17:$K$23,FLOOR(('Frame Table'!T1941-($E$6*V1941)-($E$6*60*U1941))/'Frame Table'!$F$6,1)+1)</f>
        <v>48</v>
      </c>
      <c r="X1941">
        <f t="shared" si="602"/>
        <v>37</v>
      </c>
      <c r="Y1941">
        <f>INDEX(Testing!$N$17:$N$23,FLOOR(('Frame Table'!T1941-($E$6*V1941)-($E$6*60*U1941))/'Frame Table'!$F$6,1)+1)</f>
        <v>38</v>
      </c>
      <c r="AB1941">
        <f t="shared" si="619"/>
        <v>1933</v>
      </c>
      <c r="AC1941">
        <f t="shared" si="615"/>
        <v>1844082</v>
      </c>
      <c r="AD1941">
        <f t="shared" si="610"/>
        <v>1</v>
      </c>
      <c r="AE1941">
        <f t="shared" si="611"/>
        <v>12</v>
      </c>
      <c r="AF1941">
        <f>INDEX(Testing!$K$17:$K$23,FLOOR(('Frame Table'!AC1941-($E$6*AE1941)-($E$6*60*AD1941))/'Frame Table'!$F$6,1)+1)</f>
        <v>0</v>
      </c>
      <c r="AG1941">
        <f t="shared" si="603"/>
        <v>3</v>
      </c>
      <c r="AH1941">
        <f>INDEX(Testing!$N$17:$N$23,FLOOR(('Frame Table'!AC1941-($E$6*AE1941)-($E$6*60*AD1941))/'Frame Table'!$F$6,1)+1)</f>
        <v>0</v>
      </c>
    </row>
    <row r="1942" spans="1:34" x14ac:dyDescent="0.25">
      <c r="A1942">
        <f t="shared" si="616"/>
        <v>1934</v>
      </c>
      <c r="B1942">
        <f t="shared" si="612"/>
        <v>2461982</v>
      </c>
      <c r="C1942">
        <f t="shared" si="604"/>
        <v>1</v>
      </c>
      <c r="D1942">
        <f t="shared" si="605"/>
        <v>36</v>
      </c>
      <c r="E1942">
        <f>INDEX(Testing!$K$17:$K$23,FLOOR(('Frame Table'!B1942-($E$6*D1942)-($E$6*60*C1942))/'Frame Table'!$F$6,1)+1)</f>
        <v>25</v>
      </c>
      <c r="F1942">
        <f t="shared" si="600"/>
        <v>17</v>
      </c>
      <c r="G1942">
        <f>INDEX(Testing!$N$17:$N$23,FLOOR(('Frame Table'!B1942-($E$6*D1942)-($E$6*60*C1942))/'Frame Table'!$F$6,1)+1)</f>
        <v>19</v>
      </c>
      <c r="J1942">
        <f t="shared" si="617"/>
        <v>1934</v>
      </c>
      <c r="K1942">
        <f t="shared" si="613"/>
        <v>2109994</v>
      </c>
      <c r="L1942">
        <f t="shared" si="606"/>
        <v>1</v>
      </c>
      <c r="M1942">
        <f t="shared" si="607"/>
        <v>22</v>
      </c>
      <c r="N1942">
        <f>INDEX(Testing!$K$17:$K$23,FLOOR(('Frame Table'!K1942-($E$6*M1942)-($E$6*60*L1942))/'Frame Table'!$F$6,1)+1)</f>
        <v>48</v>
      </c>
      <c r="O1942">
        <f t="shared" si="601"/>
        <v>42</v>
      </c>
      <c r="P1942">
        <f>INDEX(Testing!$N$17:$N$23,FLOOR(('Frame Table'!K1942-($E$6*M1942)-($E$6*60*L1942))/'Frame Table'!$F$6,1)+1)</f>
        <v>38</v>
      </c>
      <c r="S1942">
        <f t="shared" si="618"/>
        <v>1934</v>
      </c>
      <c r="T1942">
        <f t="shared" si="614"/>
        <v>2955152</v>
      </c>
      <c r="U1942">
        <f t="shared" si="608"/>
        <v>1</v>
      </c>
      <c r="V1942">
        <f t="shared" si="609"/>
        <v>55</v>
      </c>
      <c r="W1942">
        <f>INDEX(Testing!$K$17:$K$23,FLOOR(('Frame Table'!T1942-($E$6*V1942)-($E$6*60*U1942))/'Frame Table'!$F$6,1)+1)</f>
        <v>48</v>
      </c>
      <c r="X1942">
        <f t="shared" si="602"/>
        <v>43</v>
      </c>
      <c r="Y1942">
        <f>INDEX(Testing!$N$17:$N$23,FLOOR(('Frame Table'!T1942-($E$6*V1942)-($E$6*60*U1942))/'Frame Table'!$F$6,1)+1)</f>
        <v>38</v>
      </c>
      <c r="AB1942">
        <f t="shared" si="619"/>
        <v>1934</v>
      </c>
      <c r="AC1942">
        <f t="shared" si="615"/>
        <v>1845036</v>
      </c>
      <c r="AD1942">
        <f t="shared" si="610"/>
        <v>1</v>
      </c>
      <c r="AE1942">
        <f t="shared" si="611"/>
        <v>12</v>
      </c>
      <c r="AF1942">
        <f>INDEX(Testing!$K$17:$K$23,FLOOR(('Frame Table'!AC1942-($E$6*AE1942)-($E$6*60*AD1942))/'Frame Table'!$F$6,1)+1)</f>
        <v>0</v>
      </c>
      <c r="AG1942">
        <f t="shared" si="603"/>
        <v>7</v>
      </c>
      <c r="AH1942">
        <f>INDEX(Testing!$N$17:$N$23,FLOOR(('Frame Table'!AC1942-($E$6*AE1942)-($E$6*60*AD1942))/'Frame Table'!$F$6,1)+1)</f>
        <v>0</v>
      </c>
    </row>
    <row r="1943" spans="1:34" x14ac:dyDescent="0.25">
      <c r="A1943">
        <f t="shared" si="616"/>
        <v>1935</v>
      </c>
      <c r="B1943">
        <f t="shared" si="612"/>
        <v>2463255</v>
      </c>
      <c r="C1943">
        <f t="shared" si="604"/>
        <v>1</v>
      </c>
      <c r="D1943">
        <f t="shared" si="605"/>
        <v>36</v>
      </c>
      <c r="E1943">
        <f>INDEX(Testing!$K$17:$K$23,FLOOR(('Frame Table'!B1943-($E$6*D1943)-($E$6*60*C1943))/'Frame Table'!$F$6,1)+1)</f>
        <v>25</v>
      </c>
      <c r="F1943">
        <f t="shared" si="600"/>
        <v>22</v>
      </c>
      <c r="G1943">
        <f>INDEX(Testing!$N$17:$N$23,FLOOR(('Frame Table'!B1943-($E$6*D1943)-($E$6*60*C1943))/'Frame Table'!$F$6,1)+1)</f>
        <v>19</v>
      </c>
      <c r="J1943">
        <f t="shared" si="617"/>
        <v>1935</v>
      </c>
      <c r="K1943">
        <f t="shared" si="613"/>
        <v>2111085</v>
      </c>
      <c r="L1943">
        <f t="shared" si="606"/>
        <v>1</v>
      </c>
      <c r="M1943">
        <f t="shared" si="607"/>
        <v>22</v>
      </c>
      <c r="N1943">
        <f>INDEX(Testing!$K$17:$K$23,FLOOR(('Frame Table'!K1943-($E$6*M1943)-($E$6*60*L1943))/'Frame Table'!$F$6,1)+1)</f>
        <v>48</v>
      </c>
      <c r="O1943">
        <f t="shared" si="601"/>
        <v>46</v>
      </c>
      <c r="P1943">
        <f>INDEX(Testing!$N$17:$N$23,FLOOR(('Frame Table'!K1943-($E$6*M1943)-($E$6*60*L1943))/'Frame Table'!$F$6,1)+1)</f>
        <v>38</v>
      </c>
      <c r="S1943">
        <f t="shared" si="618"/>
        <v>1935</v>
      </c>
      <c r="T1943">
        <f t="shared" si="614"/>
        <v>2956680</v>
      </c>
      <c r="U1943">
        <f t="shared" si="608"/>
        <v>1</v>
      </c>
      <c r="V1943">
        <f t="shared" si="609"/>
        <v>55</v>
      </c>
      <c r="W1943">
        <f>INDEX(Testing!$K$17:$K$23,FLOOR(('Frame Table'!T1943-($E$6*V1943)-($E$6*60*U1943))/'Frame Table'!$F$6,1)+1)</f>
        <v>61</v>
      </c>
      <c r="X1943">
        <f t="shared" si="602"/>
        <v>49</v>
      </c>
      <c r="Y1943">
        <f>INDEX(Testing!$N$17:$N$23,FLOOR(('Frame Table'!T1943-($E$6*V1943)-($E$6*60*U1943))/'Frame Table'!$F$6,1)+1)</f>
        <v>58</v>
      </c>
      <c r="AB1943">
        <f t="shared" si="619"/>
        <v>1935</v>
      </c>
      <c r="AC1943">
        <f t="shared" si="615"/>
        <v>1845990</v>
      </c>
      <c r="AD1943">
        <f t="shared" si="610"/>
        <v>1</v>
      </c>
      <c r="AE1943">
        <f t="shared" si="611"/>
        <v>12</v>
      </c>
      <c r="AF1943">
        <f>INDEX(Testing!$K$17:$K$23,FLOOR(('Frame Table'!AC1943-($E$6*AE1943)-($E$6*60*AD1943))/'Frame Table'!$F$6,1)+1)</f>
        <v>0</v>
      </c>
      <c r="AG1943">
        <f t="shared" si="603"/>
        <v>10</v>
      </c>
      <c r="AH1943">
        <f>INDEX(Testing!$N$17:$N$23,FLOOR(('Frame Table'!AC1943-($E$6*AE1943)-($E$6*60*AD1943))/'Frame Table'!$F$6,1)+1)</f>
        <v>0</v>
      </c>
    </row>
    <row r="1944" spans="1:34" x14ac:dyDescent="0.25">
      <c r="A1944">
        <f t="shared" si="616"/>
        <v>1936</v>
      </c>
      <c r="B1944">
        <f t="shared" si="612"/>
        <v>2464528</v>
      </c>
      <c r="C1944">
        <f t="shared" si="604"/>
        <v>1</v>
      </c>
      <c r="D1944">
        <f t="shared" si="605"/>
        <v>36</v>
      </c>
      <c r="E1944">
        <f>INDEX(Testing!$K$17:$K$23,FLOOR(('Frame Table'!B1944-($E$6*D1944)-($E$6*60*C1944))/'Frame Table'!$F$6,1)+1)</f>
        <v>25</v>
      </c>
      <c r="F1944">
        <f t="shared" si="600"/>
        <v>27</v>
      </c>
      <c r="G1944">
        <f>INDEX(Testing!$N$17:$N$23,FLOOR(('Frame Table'!B1944-($E$6*D1944)-($E$6*60*C1944))/'Frame Table'!$F$6,1)+1)</f>
        <v>19</v>
      </c>
      <c r="J1944">
        <f t="shared" si="617"/>
        <v>1936</v>
      </c>
      <c r="K1944">
        <f t="shared" si="613"/>
        <v>2112176</v>
      </c>
      <c r="L1944">
        <f t="shared" si="606"/>
        <v>1</v>
      </c>
      <c r="M1944">
        <f t="shared" si="607"/>
        <v>22</v>
      </c>
      <c r="N1944">
        <f>INDEX(Testing!$K$17:$K$23,FLOOR(('Frame Table'!K1944-($E$6*M1944)-($E$6*60*L1944))/'Frame Table'!$F$6,1)+1)</f>
        <v>61</v>
      </c>
      <c r="O1944">
        <f t="shared" si="601"/>
        <v>50</v>
      </c>
      <c r="P1944">
        <f>INDEX(Testing!$N$17:$N$23,FLOOR(('Frame Table'!K1944-($E$6*M1944)-($E$6*60*L1944))/'Frame Table'!$F$6,1)+1)</f>
        <v>58</v>
      </c>
      <c r="S1944">
        <f t="shared" si="618"/>
        <v>1936</v>
      </c>
      <c r="T1944">
        <f t="shared" si="614"/>
        <v>2958208</v>
      </c>
      <c r="U1944">
        <f t="shared" si="608"/>
        <v>1</v>
      </c>
      <c r="V1944">
        <f t="shared" si="609"/>
        <v>55</v>
      </c>
      <c r="W1944">
        <f>INDEX(Testing!$K$17:$K$23,FLOOR(('Frame Table'!T1944-($E$6*V1944)-($E$6*60*U1944))/'Frame Table'!$F$6,1)+1)</f>
        <v>61</v>
      </c>
      <c r="X1944">
        <f t="shared" si="602"/>
        <v>55</v>
      </c>
      <c r="Y1944">
        <f>INDEX(Testing!$N$17:$N$23,FLOOR(('Frame Table'!T1944-($E$6*V1944)-($E$6*60*U1944))/'Frame Table'!$F$6,1)+1)</f>
        <v>58</v>
      </c>
      <c r="AB1944">
        <f t="shared" si="619"/>
        <v>1936</v>
      </c>
      <c r="AC1944">
        <f t="shared" si="615"/>
        <v>1846944</v>
      </c>
      <c r="AD1944">
        <f t="shared" si="610"/>
        <v>1</v>
      </c>
      <c r="AE1944">
        <f t="shared" si="611"/>
        <v>12</v>
      </c>
      <c r="AF1944">
        <f>INDEX(Testing!$K$17:$K$23,FLOOR(('Frame Table'!AC1944-($E$6*AE1944)-($E$6*60*AD1944))/'Frame Table'!$F$6,1)+1)</f>
        <v>0</v>
      </c>
      <c r="AG1944">
        <f t="shared" si="603"/>
        <v>14</v>
      </c>
      <c r="AH1944">
        <f>INDEX(Testing!$N$17:$N$23,FLOOR(('Frame Table'!AC1944-($E$6*AE1944)-($E$6*60*AD1944))/'Frame Table'!$F$6,1)+1)</f>
        <v>0</v>
      </c>
    </row>
    <row r="1945" spans="1:34" x14ac:dyDescent="0.25">
      <c r="A1945">
        <f t="shared" si="616"/>
        <v>1937</v>
      </c>
      <c r="B1945">
        <f t="shared" si="612"/>
        <v>2465801</v>
      </c>
      <c r="C1945">
        <f t="shared" si="604"/>
        <v>1</v>
      </c>
      <c r="D1945">
        <f t="shared" si="605"/>
        <v>36</v>
      </c>
      <c r="E1945">
        <f>INDEX(Testing!$K$17:$K$23,FLOOR(('Frame Table'!B1945-($E$6*D1945)-($E$6*60*C1945))/'Frame Table'!$F$6,1)+1)</f>
        <v>48</v>
      </c>
      <c r="F1945">
        <f t="shared" si="600"/>
        <v>32</v>
      </c>
      <c r="G1945">
        <f>INDEX(Testing!$N$17:$N$23,FLOOR(('Frame Table'!B1945-($E$6*D1945)-($E$6*60*C1945))/'Frame Table'!$F$6,1)+1)</f>
        <v>38</v>
      </c>
      <c r="J1945">
        <f t="shared" si="617"/>
        <v>1937</v>
      </c>
      <c r="K1945">
        <f t="shared" si="613"/>
        <v>2113267</v>
      </c>
      <c r="L1945">
        <f t="shared" si="606"/>
        <v>1</v>
      </c>
      <c r="M1945">
        <f t="shared" si="607"/>
        <v>22</v>
      </c>
      <c r="N1945">
        <f>INDEX(Testing!$K$17:$K$23,FLOOR(('Frame Table'!K1945-($E$6*M1945)-($E$6*60*L1945))/'Frame Table'!$F$6,1)+1)</f>
        <v>61</v>
      </c>
      <c r="O1945">
        <f t="shared" si="601"/>
        <v>54</v>
      </c>
      <c r="P1945">
        <f>INDEX(Testing!$N$17:$N$23,FLOOR(('Frame Table'!K1945-($E$6*M1945)-($E$6*60*L1945))/'Frame Table'!$F$6,1)+1)</f>
        <v>58</v>
      </c>
      <c r="S1945">
        <f t="shared" si="618"/>
        <v>1937</v>
      </c>
      <c r="T1945">
        <f t="shared" si="614"/>
        <v>2959736</v>
      </c>
      <c r="U1945">
        <f t="shared" si="608"/>
        <v>1</v>
      </c>
      <c r="V1945">
        <f t="shared" si="609"/>
        <v>55</v>
      </c>
      <c r="W1945">
        <f>INDEX(Testing!$K$17:$K$23,FLOOR(('Frame Table'!T1945-($E$6*V1945)-($E$6*60*U1945))/'Frame Table'!$F$6,1)+1)</f>
        <v>61</v>
      </c>
      <c r="X1945">
        <f t="shared" si="602"/>
        <v>61</v>
      </c>
      <c r="Y1945">
        <f>INDEX(Testing!$N$17:$N$23,FLOOR(('Frame Table'!T1945-($E$6*V1945)-($E$6*60*U1945))/'Frame Table'!$F$6,1)+1)</f>
        <v>58</v>
      </c>
      <c r="AB1945">
        <f t="shared" si="619"/>
        <v>1937</v>
      </c>
      <c r="AC1945">
        <f t="shared" si="615"/>
        <v>1847898</v>
      </c>
      <c r="AD1945">
        <f t="shared" si="610"/>
        <v>1</v>
      </c>
      <c r="AE1945">
        <f t="shared" si="611"/>
        <v>12</v>
      </c>
      <c r="AF1945">
        <f>INDEX(Testing!$K$17:$K$23,FLOOR(('Frame Table'!AC1945-($E$6*AE1945)-($E$6*60*AD1945))/'Frame Table'!$F$6,1)+1)</f>
        <v>25</v>
      </c>
      <c r="AG1945">
        <f t="shared" si="603"/>
        <v>18</v>
      </c>
      <c r="AH1945">
        <f>INDEX(Testing!$N$17:$N$23,FLOOR(('Frame Table'!AC1945-($E$6*AE1945)-($E$6*60*AD1945))/'Frame Table'!$F$6,1)+1)</f>
        <v>19</v>
      </c>
    </row>
    <row r="1946" spans="1:34" x14ac:dyDescent="0.25">
      <c r="A1946">
        <f t="shared" si="616"/>
        <v>1938</v>
      </c>
      <c r="B1946">
        <f t="shared" si="612"/>
        <v>2467074</v>
      </c>
      <c r="C1946">
        <f t="shared" si="604"/>
        <v>1</v>
      </c>
      <c r="D1946">
        <f t="shared" si="605"/>
        <v>36</v>
      </c>
      <c r="E1946">
        <f>INDEX(Testing!$K$17:$K$23,FLOOR(('Frame Table'!B1946-($E$6*D1946)-($E$6*60*C1946))/'Frame Table'!$F$6,1)+1)</f>
        <v>48</v>
      </c>
      <c r="F1946">
        <f t="shared" si="600"/>
        <v>37</v>
      </c>
      <c r="G1946">
        <f>INDEX(Testing!$N$17:$N$23,FLOOR(('Frame Table'!B1946-($E$6*D1946)-($E$6*60*C1946))/'Frame Table'!$F$6,1)+1)</f>
        <v>38</v>
      </c>
      <c r="J1946">
        <f t="shared" si="617"/>
        <v>1938</v>
      </c>
      <c r="K1946">
        <f t="shared" si="613"/>
        <v>2114358</v>
      </c>
      <c r="L1946">
        <f t="shared" si="606"/>
        <v>1</v>
      </c>
      <c r="M1946">
        <f t="shared" si="607"/>
        <v>22</v>
      </c>
      <c r="N1946">
        <f>INDEX(Testing!$K$17:$K$23,FLOOR(('Frame Table'!K1946-($E$6*M1946)-($E$6*60*L1946))/'Frame Table'!$F$6,1)+1)</f>
        <v>61</v>
      </c>
      <c r="O1946">
        <f t="shared" si="601"/>
        <v>59</v>
      </c>
      <c r="P1946">
        <f>INDEX(Testing!$N$17:$N$23,FLOOR(('Frame Table'!K1946-($E$6*M1946)-($E$6*60*L1946))/'Frame Table'!$F$6,1)+1)</f>
        <v>58</v>
      </c>
      <c r="S1946">
        <f t="shared" si="618"/>
        <v>1938</v>
      </c>
      <c r="T1946">
        <f t="shared" si="614"/>
        <v>2961264</v>
      </c>
      <c r="U1946">
        <f t="shared" si="608"/>
        <v>1</v>
      </c>
      <c r="V1946">
        <f t="shared" si="609"/>
        <v>55</v>
      </c>
      <c r="W1946">
        <f>INDEX(Testing!$K$17:$K$23,FLOOR(('Frame Table'!T1946-($E$6*V1946)-($E$6*60*U1946))/'Frame Table'!$F$6,1)+1)</f>
        <v>82</v>
      </c>
      <c r="X1946">
        <f t="shared" si="602"/>
        <v>67</v>
      </c>
      <c r="Y1946">
        <f>INDEX(Testing!$N$17:$N$23,FLOOR(('Frame Table'!T1946-($E$6*V1946)-($E$6*60*U1946))/'Frame Table'!$F$6,1)+1)</f>
        <v>77</v>
      </c>
      <c r="AB1946">
        <f t="shared" si="619"/>
        <v>1938</v>
      </c>
      <c r="AC1946">
        <f t="shared" si="615"/>
        <v>1848852</v>
      </c>
      <c r="AD1946">
        <f t="shared" si="610"/>
        <v>1</v>
      </c>
      <c r="AE1946">
        <f t="shared" si="611"/>
        <v>12</v>
      </c>
      <c r="AF1946">
        <f>INDEX(Testing!$K$17:$K$23,FLOOR(('Frame Table'!AC1946-($E$6*AE1946)-($E$6*60*AD1946))/'Frame Table'!$F$6,1)+1)</f>
        <v>25</v>
      </c>
      <c r="AG1946">
        <f t="shared" si="603"/>
        <v>22</v>
      </c>
      <c r="AH1946">
        <f>INDEX(Testing!$N$17:$N$23,FLOOR(('Frame Table'!AC1946-($E$6*AE1946)-($E$6*60*AD1946))/'Frame Table'!$F$6,1)+1)</f>
        <v>19</v>
      </c>
    </row>
    <row r="1947" spans="1:34" x14ac:dyDescent="0.25">
      <c r="A1947">
        <f t="shared" si="616"/>
        <v>1939</v>
      </c>
      <c r="B1947">
        <f t="shared" si="612"/>
        <v>2468347</v>
      </c>
      <c r="C1947">
        <f t="shared" si="604"/>
        <v>1</v>
      </c>
      <c r="D1947">
        <f t="shared" si="605"/>
        <v>36</v>
      </c>
      <c r="E1947">
        <f>INDEX(Testing!$K$17:$K$23,FLOOR(('Frame Table'!B1947-($E$6*D1947)-($E$6*60*C1947))/'Frame Table'!$F$6,1)+1)</f>
        <v>48</v>
      </c>
      <c r="F1947">
        <f t="shared" si="600"/>
        <v>41</v>
      </c>
      <c r="G1947">
        <f>INDEX(Testing!$N$17:$N$23,FLOOR(('Frame Table'!B1947-($E$6*D1947)-($E$6*60*C1947))/'Frame Table'!$F$6,1)+1)</f>
        <v>38</v>
      </c>
      <c r="J1947">
        <f t="shared" si="617"/>
        <v>1939</v>
      </c>
      <c r="K1947">
        <f t="shared" si="613"/>
        <v>2115449</v>
      </c>
      <c r="L1947">
        <f t="shared" si="606"/>
        <v>1</v>
      </c>
      <c r="M1947">
        <f t="shared" si="607"/>
        <v>22</v>
      </c>
      <c r="N1947">
        <f>INDEX(Testing!$K$17:$K$23,FLOOR(('Frame Table'!K1947-($E$6*M1947)-($E$6*60*L1947))/'Frame Table'!$F$6,1)+1)</f>
        <v>61</v>
      </c>
      <c r="O1947">
        <f t="shared" si="601"/>
        <v>63</v>
      </c>
      <c r="P1947">
        <f>INDEX(Testing!$N$17:$N$23,FLOOR(('Frame Table'!K1947-($E$6*M1947)-($E$6*60*L1947))/'Frame Table'!$F$6,1)+1)</f>
        <v>58</v>
      </c>
      <c r="S1947">
        <f t="shared" si="618"/>
        <v>1939</v>
      </c>
      <c r="T1947">
        <f t="shared" si="614"/>
        <v>2962792</v>
      </c>
      <c r="U1947">
        <f t="shared" si="608"/>
        <v>1</v>
      </c>
      <c r="V1947">
        <f t="shared" si="609"/>
        <v>55</v>
      </c>
      <c r="W1947">
        <f>INDEX(Testing!$K$17:$K$23,FLOOR(('Frame Table'!T1947-($E$6*V1947)-($E$6*60*U1947))/'Frame Table'!$F$6,1)+1)</f>
        <v>82</v>
      </c>
      <c r="X1947">
        <f t="shared" si="602"/>
        <v>73</v>
      </c>
      <c r="Y1947">
        <f>INDEX(Testing!$N$17:$N$23,FLOOR(('Frame Table'!T1947-($E$6*V1947)-($E$6*60*U1947))/'Frame Table'!$F$6,1)+1)</f>
        <v>77</v>
      </c>
      <c r="AB1947">
        <f t="shared" si="619"/>
        <v>1939</v>
      </c>
      <c r="AC1947">
        <f t="shared" si="615"/>
        <v>1849806</v>
      </c>
      <c r="AD1947">
        <f t="shared" si="610"/>
        <v>1</v>
      </c>
      <c r="AE1947">
        <f t="shared" si="611"/>
        <v>12</v>
      </c>
      <c r="AF1947">
        <f>INDEX(Testing!$K$17:$K$23,FLOOR(('Frame Table'!AC1947-($E$6*AE1947)-($E$6*60*AD1947))/'Frame Table'!$F$6,1)+1)</f>
        <v>25</v>
      </c>
      <c r="AG1947">
        <f t="shared" si="603"/>
        <v>25</v>
      </c>
      <c r="AH1947">
        <f>INDEX(Testing!$N$17:$N$23,FLOOR(('Frame Table'!AC1947-($E$6*AE1947)-($E$6*60*AD1947))/'Frame Table'!$F$6,1)+1)</f>
        <v>19</v>
      </c>
    </row>
    <row r="1948" spans="1:34" x14ac:dyDescent="0.25">
      <c r="A1948">
        <f t="shared" si="616"/>
        <v>1940</v>
      </c>
      <c r="B1948">
        <f t="shared" si="612"/>
        <v>2469620</v>
      </c>
      <c r="C1948">
        <f t="shared" si="604"/>
        <v>1</v>
      </c>
      <c r="D1948">
        <f t="shared" si="605"/>
        <v>36</v>
      </c>
      <c r="E1948">
        <f>INDEX(Testing!$K$17:$K$23,FLOOR(('Frame Table'!B1948-($E$6*D1948)-($E$6*60*C1948))/'Frame Table'!$F$6,1)+1)</f>
        <v>48</v>
      </c>
      <c r="F1948">
        <f t="shared" si="600"/>
        <v>46</v>
      </c>
      <c r="G1948">
        <f>INDEX(Testing!$N$17:$N$23,FLOOR(('Frame Table'!B1948-($E$6*D1948)-($E$6*60*C1948))/'Frame Table'!$F$6,1)+1)</f>
        <v>38</v>
      </c>
      <c r="J1948">
        <f t="shared" si="617"/>
        <v>1940</v>
      </c>
      <c r="K1948">
        <f t="shared" si="613"/>
        <v>2116540</v>
      </c>
      <c r="L1948">
        <f t="shared" si="606"/>
        <v>1</v>
      </c>
      <c r="M1948">
        <f t="shared" si="607"/>
        <v>22</v>
      </c>
      <c r="N1948">
        <f>INDEX(Testing!$K$17:$K$23,FLOOR(('Frame Table'!K1948-($E$6*M1948)-($E$6*60*L1948))/'Frame Table'!$F$6,1)+1)</f>
        <v>82</v>
      </c>
      <c r="O1948">
        <f t="shared" si="601"/>
        <v>67</v>
      </c>
      <c r="P1948">
        <f>INDEX(Testing!$N$17:$N$23,FLOOR(('Frame Table'!K1948-($E$6*M1948)-($E$6*60*L1948))/'Frame Table'!$F$6,1)+1)</f>
        <v>77</v>
      </c>
      <c r="S1948">
        <f t="shared" si="618"/>
        <v>1940</v>
      </c>
      <c r="T1948">
        <f t="shared" si="614"/>
        <v>2964320</v>
      </c>
      <c r="U1948">
        <f t="shared" si="608"/>
        <v>1</v>
      </c>
      <c r="V1948">
        <f t="shared" si="609"/>
        <v>55</v>
      </c>
      <c r="W1948">
        <f>INDEX(Testing!$K$17:$K$23,FLOOR(('Frame Table'!T1948-($E$6*V1948)-($E$6*60*U1948))/'Frame Table'!$F$6,1)+1)</f>
        <v>82</v>
      </c>
      <c r="X1948">
        <f t="shared" si="602"/>
        <v>79</v>
      </c>
      <c r="Y1948">
        <f>INDEX(Testing!$N$17:$N$23,FLOOR(('Frame Table'!T1948-($E$6*V1948)-($E$6*60*U1948))/'Frame Table'!$F$6,1)+1)</f>
        <v>77</v>
      </c>
      <c r="AB1948">
        <f t="shared" si="619"/>
        <v>1940</v>
      </c>
      <c r="AC1948">
        <f t="shared" si="615"/>
        <v>1850760</v>
      </c>
      <c r="AD1948">
        <f t="shared" si="610"/>
        <v>1</v>
      </c>
      <c r="AE1948">
        <f t="shared" si="611"/>
        <v>12</v>
      </c>
      <c r="AF1948">
        <f>INDEX(Testing!$K$17:$K$23,FLOOR(('Frame Table'!AC1948-($E$6*AE1948)-($E$6*60*AD1948))/'Frame Table'!$F$6,1)+1)</f>
        <v>25</v>
      </c>
      <c r="AG1948">
        <f t="shared" si="603"/>
        <v>29</v>
      </c>
      <c r="AH1948">
        <f>INDEX(Testing!$N$17:$N$23,FLOOR(('Frame Table'!AC1948-($E$6*AE1948)-($E$6*60*AD1948))/'Frame Table'!$F$6,1)+1)</f>
        <v>19</v>
      </c>
    </row>
    <row r="1949" spans="1:34" x14ac:dyDescent="0.25">
      <c r="A1949">
        <f t="shared" si="616"/>
        <v>1941</v>
      </c>
      <c r="B1949">
        <f t="shared" si="612"/>
        <v>2470893</v>
      </c>
      <c r="C1949">
        <f t="shared" si="604"/>
        <v>1</v>
      </c>
      <c r="D1949">
        <f t="shared" si="605"/>
        <v>36</v>
      </c>
      <c r="E1949">
        <f>INDEX(Testing!$K$17:$K$23,FLOOR(('Frame Table'!B1949-($E$6*D1949)-($E$6*60*C1949))/'Frame Table'!$F$6,1)+1)</f>
        <v>61</v>
      </c>
      <c r="F1949">
        <f t="shared" si="600"/>
        <v>51</v>
      </c>
      <c r="G1949">
        <f>INDEX(Testing!$N$17:$N$23,FLOOR(('Frame Table'!B1949-($E$6*D1949)-($E$6*60*C1949))/'Frame Table'!$F$6,1)+1)</f>
        <v>58</v>
      </c>
      <c r="J1949">
        <f t="shared" si="617"/>
        <v>1941</v>
      </c>
      <c r="K1949">
        <f t="shared" si="613"/>
        <v>2117631</v>
      </c>
      <c r="L1949">
        <f t="shared" si="606"/>
        <v>1</v>
      </c>
      <c r="M1949">
        <f t="shared" si="607"/>
        <v>22</v>
      </c>
      <c r="N1949">
        <f>INDEX(Testing!$K$17:$K$23,FLOOR(('Frame Table'!K1949-($E$6*M1949)-($E$6*60*L1949))/'Frame Table'!$F$6,1)+1)</f>
        <v>82</v>
      </c>
      <c r="O1949">
        <f t="shared" si="601"/>
        <v>71</v>
      </c>
      <c r="P1949">
        <f>INDEX(Testing!$N$17:$N$23,FLOOR(('Frame Table'!K1949-($E$6*M1949)-($E$6*60*L1949))/'Frame Table'!$F$6,1)+1)</f>
        <v>77</v>
      </c>
      <c r="S1949">
        <f t="shared" si="618"/>
        <v>1941</v>
      </c>
      <c r="T1949">
        <f t="shared" si="614"/>
        <v>2965848</v>
      </c>
      <c r="U1949">
        <f t="shared" si="608"/>
        <v>1</v>
      </c>
      <c r="V1949">
        <f t="shared" si="609"/>
        <v>55</v>
      </c>
      <c r="W1949">
        <f>INDEX(Testing!$K$17:$K$23,FLOOR(('Frame Table'!T1949-($E$6*V1949)-($E$6*60*U1949))/'Frame Table'!$F$6,1)+1)</f>
        <v>97</v>
      </c>
      <c r="X1949">
        <f t="shared" si="602"/>
        <v>85</v>
      </c>
      <c r="Y1949">
        <f>INDEX(Testing!$N$17:$N$23,FLOOR(('Frame Table'!T1949-($E$6*V1949)-($E$6*60*U1949))/'Frame Table'!$F$6,1)+1)</f>
        <v>96</v>
      </c>
      <c r="AB1949">
        <f t="shared" si="619"/>
        <v>1941</v>
      </c>
      <c r="AC1949">
        <f t="shared" si="615"/>
        <v>1851714</v>
      </c>
      <c r="AD1949">
        <f t="shared" si="610"/>
        <v>1</v>
      </c>
      <c r="AE1949">
        <f t="shared" si="611"/>
        <v>12</v>
      </c>
      <c r="AF1949">
        <f>INDEX(Testing!$K$17:$K$23,FLOOR(('Frame Table'!AC1949-($E$6*AE1949)-($E$6*60*AD1949))/'Frame Table'!$F$6,1)+1)</f>
        <v>48</v>
      </c>
      <c r="AG1949">
        <f t="shared" si="603"/>
        <v>33</v>
      </c>
      <c r="AH1949">
        <f>INDEX(Testing!$N$17:$N$23,FLOOR(('Frame Table'!AC1949-($E$6*AE1949)-($E$6*60*AD1949))/'Frame Table'!$F$6,1)+1)</f>
        <v>38</v>
      </c>
    </row>
    <row r="1950" spans="1:34" x14ac:dyDescent="0.25">
      <c r="A1950">
        <f t="shared" si="616"/>
        <v>1942</v>
      </c>
      <c r="B1950">
        <f t="shared" si="612"/>
        <v>2472166</v>
      </c>
      <c r="C1950">
        <f t="shared" si="604"/>
        <v>1</v>
      </c>
      <c r="D1950">
        <f t="shared" si="605"/>
        <v>36</v>
      </c>
      <c r="E1950">
        <f>INDEX(Testing!$K$17:$K$23,FLOOR(('Frame Table'!B1950-($E$6*D1950)-($E$6*60*C1950))/'Frame Table'!$F$6,1)+1)</f>
        <v>61</v>
      </c>
      <c r="F1950">
        <f t="shared" si="600"/>
        <v>56</v>
      </c>
      <c r="G1950">
        <f>INDEX(Testing!$N$17:$N$23,FLOOR(('Frame Table'!B1950-($E$6*D1950)-($E$6*60*C1950))/'Frame Table'!$F$6,1)+1)</f>
        <v>58</v>
      </c>
      <c r="J1950">
        <f t="shared" si="617"/>
        <v>1942</v>
      </c>
      <c r="K1950">
        <f t="shared" si="613"/>
        <v>2118722</v>
      </c>
      <c r="L1950">
        <f t="shared" si="606"/>
        <v>1</v>
      </c>
      <c r="M1950">
        <f t="shared" si="607"/>
        <v>22</v>
      </c>
      <c r="N1950">
        <f>INDEX(Testing!$K$17:$K$23,FLOOR(('Frame Table'!K1950-($E$6*M1950)-($E$6*60*L1950))/'Frame Table'!$F$6,1)+1)</f>
        <v>82</v>
      </c>
      <c r="O1950">
        <f t="shared" si="601"/>
        <v>76</v>
      </c>
      <c r="P1950">
        <f>INDEX(Testing!$N$17:$N$23,FLOOR(('Frame Table'!K1950-($E$6*M1950)-($E$6*60*L1950))/'Frame Table'!$F$6,1)+1)</f>
        <v>77</v>
      </c>
      <c r="S1950">
        <f t="shared" si="618"/>
        <v>1942</v>
      </c>
      <c r="T1950">
        <f t="shared" si="614"/>
        <v>2967376</v>
      </c>
      <c r="U1950">
        <f t="shared" si="608"/>
        <v>1</v>
      </c>
      <c r="V1950">
        <f t="shared" si="609"/>
        <v>55</v>
      </c>
      <c r="W1950">
        <f>INDEX(Testing!$K$17:$K$23,FLOOR(('Frame Table'!T1950-($E$6*V1950)-($E$6*60*U1950))/'Frame Table'!$F$6,1)+1)</f>
        <v>97</v>
      </c>
      <c r="X1950">
        <f t="shared" si="602"/>
        <v>91</v>
      </c>
      <c r="Y1950">
        <f>INDEX(Testing!$N$17:$N$23,FLOOR(('Frame Table'!T1950-($E$6*V1950)-($E$6*60*U1950))/'Frame Table'!$F$6,1)+1)</f>
        <v>96</v>
      </c>
      <c r="AB1950">
        <f t="shared" si="619"/>
        <v>1942</v>
      </c>
      <c r="AC1950">
        <f t="shared" si="615"/>
        <v>1852668</v>
      </c>
      <c r="AD1950">
        <f t="shared" si="610"/>
        <v>1</v>
      </c>
      <c r="AE1950">
        <f t="shared" si="611"/>
        <v>12</v>
      </c>
      <c r="AF1950">
        <f>INDEX(Testing!$K$17:$K$23,FLOOR(('Frame Table'!AC1950-($E$6*AE1950)-($E$6*60*AD1950))/'Frame Table'!$F$6,1)+1)</f>
        <v>48</v>
      </c>
      <c r="AG1950">
        <f t="shared" si="603"/>
        <v>36</v>
      </c>
      <c r="AH1950">
        <f>INDEX(Testing!$N$17:$N$23,FLOOR(('Frame Table'!AC1950-($E$6*AE1950)-($E$6*60*AD1950))/'Frame Table'!$F$6,1)+1)</f>
        <v>38</v>
      </c>
    </row>
    <row r="1951" spans="1:34" x14ac:dyDescent="0.25">
      <c r="A1951">
        <f t="shared" si="616"/>
        <v>1943</v>
      </c>
      <c r="B1951">
        <f t="shared" si="612"/>
        <v>2473439</v>
      </c>
      <c r="C1951">
        <f t="shared" si="604"/>
        <v>1</v>
      </c>
      <c r="D1951">
        <f t="shared" si="605"/>
        <v>36</v>
      </c>
      <c r="E1951">
        <f>INDEX(Testing!$K$17:$K$23,FLOOR(('Frame Table'!B1951-($E$6*D1951)-($E$6*60*C1951))/'Frame Table'!$F$6,1)+1)</f>
        <v>61</v>
      </c>
      <c r="F1951">
        <f t="shared" si="600"/>
        <v>61</v>
      </c>
      <c r="G1951">
        <f>INDEX(Testing!$N$17:$N$23,FLOOR(('Frame Table'!B1951-($E$6*D1951)-($E$6*60*C1951))/'Frame Table'!$F$6,1)+1)</f>
        <v>58</v>
      </c>
      <c r="J1951">
        <f t="shared" si="617"/>
        <v>1943</v>
      </c>
      <c r="K1951">
        <f t="shared" si="613"/>
        <v>2119813</v>
      </c>
      <c r="L1951">
        <f t="shared" si="606"/>
        <v>1</v>
      </c>
      <c r="M1951">
        <f t="shared" si="607"/>
        <v>22</v>
      </c>
      <c r="N1951">
        <f>INDEX(Testing!$K$17:$K$23,FLOOR(('Frame Table'!K1951-($E$6*M1951)-($E$6*60*L1951))/'Frame Table'!$F$6,1)+1)</f>
        <v>97</v>
      </c>
      <c r="O1951">
        <f t="shared" si="601"/>
        <v>80</v>
      </c>
      <c r="P1951">
        <f>INDEX(Testing!$N$17:$N$23,FLOOR(('Frame Table'!K1951-($E$6*M1951)-($E$6*60*L1951))/'Frame Table'!$F$6,1)+1)</f>
        <v>96</v>
      </c>
      <c r="S1951">
        <f t="shared" si="618"/>
        <v>1943</v>
      </c>
      <c r="T1951">
        <f t="shared" si="614"/>
        <v>2968904</v>
      </c>
      <c r="U1951">
        <f t="shared" si="608"/>
        <v>1</v>
      </c>
      <c r="V1951">
        <f t="shared" si="609"/>
        <v>55</v>
      </c>
      <c r="W1951">
        <f>INDEX(Testing!$K$17:$K$23,FLOOR(('Frame Table'!T1951-($E$6*V1951)-($E$6*60*U1951))/'Frame Table'!$F$6,1)+1)</f>
        <v>99</v>
      </c>
      <c r="X1951">
        <f t="shared" si="602"/>
        <v>97</v>
      </c>
      <c r="Y1951">
        <f>INDEX(Testing!$N$17:$N$23,FLOOR(('Frame Table'!T1951-($E$6*V1951)-($E$6*60*U1951))/'Frame Table'!$F$6,1)+1)</f>
        <v>99</v>
      </c>
      <c r="AB1951">
        <f t="shared" si="619"/>
        <v>1943</v>
      </c>
      <c r="AC1951">
        <f t="shared" si="615"/>
        <v>1853622</v>
      </c>
      <c r="AD1951">
        <f t="shared" si="610"/>
        <v>1</v>
      </c>
      <c r="AE1951">
        <f t="shared" si="611"/>
        <v>12</v>
      </c>
      <c r="AF1951">
        <f>INDEX(Testing!$K$17:$K$23,FLOOR(('Frame Table'!AC1951-($E$6*AE1951)-($E$6*60*AD1951))/'Frame Table'!$F$6,1)+1)</f>
        <v>48</v>
      </c>
      <c r="AG1951">
        <f t="shared" si="603"/>
        <v>40</v>
      </c>
      <c r="AH1951">
        <f>INDEX(Testing!$N$17:$N$23,FLOOR(('Frame Table'!AC1951-($E$6*AE1951)-($E$6*60*AD1951))/'Frame Table'!$F$6,1)+1)</f>
        <v>38</v>
      </c>
    </row>
    <row r="1952" spans="1:34" x14ac:dyDescent="0.25">
      <c r="A1952">
        <f t="shared" si="616"/>
        <v>1944</v>
      </c>
      <c r="B1952">
        <f t="shared" si="612"/>
        <v>2474712</v>
      </c>
      <c r="C1952">
        <f t="shared" si="604"/>
        <v>1</v>
      </c>
      <c r="D1952">
        <f t="shared" si="605"/>
        <v>36</v>
      </c>
      <c r="E1952">
        <f>INDEX(Testing!$K$17:$K$23,FLOOR(('Frame Table'!B1952-($E$6*D1952)-($E$6*60*C1952))/'Frame Table'!$F$6,1)+1)</f>
        <v>82</v>
      </c>
      <c r="F1952">
        <f t="shared" ref="F1952:F2015" si="620">FLOOR(B1952/256,1) - D1952*100-C1952*6000</f>
        <v>66</v>
      </c>
      <c r="G1952">
        <f>INDEX(Testing!$N$17:$N$23,FLOOR(('Frame Table'!B1952-($E$6*D1952)-($E$6*60*C1952))/'Frame Table'!$F$6,1)+1)</f>
        <v>77</v>
      </c>
      <c r="J1952">
        <f t="shared" si="617"/>
        <v>1944</v>
      </c>
      <c r="K1952">
        <f t="shared" si="613"/>
        <v>2120904</v>
      </c>
      <c r="L1952">
        <f t="shared" si="606"/>
        <v>1</v>
      </c>
      <c r="M1952">
        <f t="shared" si="607"/>
        <v>22</v>
      </c>
      <c r="N1952">
        <f>INDEX(Testing!$K$17:$K$23,FLOOR(('Frame Table'!K1952-($E$6*M1952)-($E$6*60*L1952))/'Frame Table'!$F$6,1)+1)</f>
        <v>97</v>
      </c>
      <c r="O1952">
        <f t="shared" ref="O1952:O2015" si="621">FLOOR(K1952/256,1) - M1952*100-L1952*6000</f>
        <v>84</v>
      </c>
      <c r="P1952">
        <f>INDEX(Testing!$N$17:$N$23,FLOOR(('Frame Table'!K1952-($E$6*M1952)-($E$6*60*L1952))/'Frame Table'!$F$6,1)+1)</f>
        <v>96</v>
      </c>
      <c r="S1952">
        <f t="shared" si="618"/>
        <v>1944</v>
      </c>
      <c r="T1952">
        <f t="shared" si="614"/>
        <v>2970432</v>
      </c>
      <c r="U1952">
        <f t="shared" si="608"/>
        <v>1</v>
      </c>
      <c r="V1952">
        <f t="shared" si="609"/>
        <v>56</v>
      </c>
      <c r="W1952">
        <f>INDEX(Testing!$K$17:$K$23,FLOOR(('Frame Table'!T1952-($E$6*V1952)-($E$6*60*U1952))/'Frame Table'!$F$6,1)+1)</f>
        <v>0</v>
      </c>
      <c r="X1952">
        <f t="shared" ref="X1952:X2015" si="622">FLOOR(T1952/256,1) - V1952*100-U1952*6000</f>
        <v>3</v>
      </c>
      <c r="Y1952">
        <f>INDEX(Testing!$N$17:$N$23,FLOOR(('Frame Table'!T1952-($E$6*V1952)-($E$6*60*U1952))/'Frame Table'!$F$6,1)+1)</f>
        <v>0</v>
      </c>
      <c r="AB1952">
        <f t="shared" si="619"/>
        <v>1944</v>
      </c>
      <c r="AC1952">
        <f t="shared" si="615"/>
        <v>1854576</v>
      </c>
      <c r="AD1952">
        <f t="shared" si="610"/>
        <v>1</v>
      </c>
      <c r="AE1952">
        <f t="shared" si="611"/>
        <v>12</v>
      </c>
      <c r="AF1952">
        <f>INDEX(Testing!$K$17:$K$23,FLOOR(('Frame Table'!AC1952-($E$6*AE1952)-($E$6*60*AD1952))/'Frame Table'!$F$6,1)+1)</f>
        <v>48</v>
      </c>
      <c r="AG1952">
        <f t="shared" ref="AG1952:AG2015" si="623">FLOOR(AC1952/256,1) - AE1952*100-AD1952*6000</f>
        <v>44</v>
      </c>
      <c r="AH1952">
        <f>INDEX(Testing!$N$17:$N$23,FLOOR(('Frame Table'!AC1952-($E$6*AE1952)-($E$6*60*AD1952))/'Frame Table'!$F$6,1)+1)</f>
        <v>38</v>
      </c>
    </row>
    <row r="1953" spans="1:34" x14ac:dyDescent="0.25">
      <c r="A1953">
        <f t="shared" si="616"/>
        <v>1945</v>
      </c>
      <c r="B1953">
        <f t="shared" si="612"/>
        <v>2475985</v>
      </c>
      <c r="C1953">
        <f t="shared" si="604"/>
        <v>1</v>
      </c>
      <c r="D1953">
        <f t="shared" si="605"/>
        <v>36</v>
      </c>
      <c r="E1953">
        <f>INDEX(Testing!$K$17:$K$23,FLOOR(('Frame Table'!B1953-($E$6*D1953)-($E$6*60*C1953))/'Frame Table'!$F$6,1)+1)</f>
        <v>82</v>
      </c>
      <c r="F1953">
        <f t="shared" si="620"/>
        <v>71</v>
      </c>
      <c r="G1953">
        <f>INDEX(Testing!$N$17:$N$23,FLOOR(('Frame Table'!B1953-($E$6*D1953)-($E$6*60*C1953))/'Frame Table'!$F$6,1)+1)</f>
        <v>77</v>
      </c>
      <c r="J1953">
        <f t="shared" si="617"/>
        <v>1945</v>
      </c>
      <c r="K1953">
        <f t="shared" si="613"/>
        <v>2121995</v>
      </c>
      <c r="L1953">
        <f t="shared" si="606"/>
        <v>1</v>
      </c>
      <c r="M1953">
        <f t="shared" si="607"/>
        <v>22</v>
      </c>
      <c r="N1953">
        <f>INDEX(Testing!$K$17:$K$23,FLOOR(('Frame Table'!K1953-($E$6*M1953)-($E$6*60*L1953))/'Frame Table'!$F$6,1)+1)</f>
        <v>97</v>
      </c>
      <c r="O1953">
        <f t="shared" si="621"/>
        <v>89</v>
      </c>
      <c r="P1953">
        <f>INDEX(Testing!$N$17:$N$23,FLOOR(('Frame Table'!K1953-($E$6*M1953)-($E$6*60*L1953))/'Frame Table'!$F$6,1)+1)</f>
        <v>96</v>
      </c>
      <c r="S1953">
        <f t="shared" si="618"/>
        <v>1945</v>
      </c>
      <c r="T1953">
        <f t="shared" si="614"/>
        <v>2971960</v>
      </c>
      <c r="U1953">
        <f t="shared" si="608"/>
        <v>1</v>
      </c>
      <c r="V1953">
        <f t="shared" si="609"/>
        <v>56</v>
      </c>
      <c r="W1953">
        <f>INDEX(Testing!$K$17:$K$23,FLOOR(('Frame Table'!T1953-($E$6*V1953)-($E$6*60*U1953))/'Frame Table'!$F$6,1)+1)</f>
        <v>0</v>
      </c>
      <c r="X1953">
        <f t="shared" si="622"/>
        <v>9</v>
      </c>
      <c r="Y1953">
        <f>INDEX(Testing!$N$17:$N$23,FLOOR(('Frame Table'!T1953-($E$6*V1953)-($E$6*60*U1953))/'Frame Table'!$F$6,1)+1)</f>
        <v>0</v>
      </c>
      <c r="AB1953">
        <f t="shared" si="619"/>
        <v>1945</v>
      </c>
      <c r="AC1953">
        <f t="shared" si="615"/>
        <v>1855530</v>
      </c>
      <c r="AD1953">
        <f t="shared" si="610"/>
        <v>1</v>
      </c>
      <c r="AE1953">
        <f t="shared" si="611"/>
        <v>12</v>
      </c>
      <c r="AF1953">
        <f>INDEX(Testing!$K$17:$K$23,FLOOR(('Frame Table'!AC1953-($E$6*AE1953)-($E$6*60*AD1953))/'Frame Table'!$F$6,1)+1)</f>
        <v>61</v>
      </c>
      <c r="AG1953">
        <f t="shared" si="623"/>
        <v>48</v>
      </c>
      <c r="AH1953">
        <f>INDEX(Testing!$N$17:$N$23,FLOOR(('Frame Table'!AC1953-($E$6*AE1953)-($E$6*60*AD1953))/'Frame Table'!$F$6,1)+1)</f>
        <v>58</v>
      </c>
    </row>
    <row r="1954" spans="1:34" x14ac:dyDescent="0.25">
      <c r="A1954">
        <f t="shared" si="616"/>
        <v>1946</v>
      </c>
      <c r="B1954">
        <f t="shared" si="612"/>
        <v>2477258</v>
      </c>
      <c r="C1954">
        <f t="shared" si="604"/>
        <v>1</v>
      </c>
      <c r="D1954">
        <f t="shared" si="605"/>
        <v>36</v>
      </c>
      <c r="E1954">
        <f>INDEX(Testing!$K$17:$K$23,FLOOR(('Frame Table'!B1954-($E$6*D1954)-($E$6*60*C1954))/'Frame Table'!$F$6,1)+1)</f>
        <v>82</v>
      </c>
      <c r="F1954">
        <f t="shared" si="620"/>
        <v>76</v>
      </c>
      <c r="G1954">
        <f>INDEX(Testing!$N$17:$N$23,FLOOR(('Frame Table'!B1954-($E$6*D1954)-($E$6*60*C1954))/'Frame Table'!$F$6,1)+1)</f>
        <v>77</v>
      </c>
      <c r="J1954">
        <f t="shared" si="617"/>
        <v>1946</v>
      </c>
      <c r="K1954">
        <f t="shared" si="613"/>
        <v>2123086</v>
      </c>
      <c r="L1954">
        <f t="shared" si="606"/>
        <v>1</v>
      </c>
      <c r="M1954">
        <f t="shared" si="607"/>
        <v>22</v>
      </c>
      <c r="N1954">
        <f>INDEX(Testing!$K$17:$K$23,FLOOR(('Frame Table'!K1954-($E$6*M1954)-($E$6*60*L1954))/'Frame Table'!$F$6,1)+1)</f>
        <v>97</v>
      </c>
      <c r="O1954">
        <f t="shared" si="621"/>
        <v>93</v>
      </c>
      <c r="P1954">
        <f>INDEX(Testing!$N$17:$N$23,FLOOR(('Frame Table'!K1954-($E$6*M1954)-($E$6*60*L1954))/'Frame Table'!$F$6,1)+1)</f>
        <v>96</v>
      </c>
      <c r="S1954">
        <f t="shared" si="618"/>
        <v>1946</v>
      </c>
      <c r="T1954">
        <f t="shared" si="614"/>
        <v>2973488</v>
      </c>
      <c r="U1954">
        <f t="shared" si="608"/>
        <v>1</v>
      </c>
      <c r="V1954">
        <f t="shared" si="609"/>
        <v>56</v>
      </c>
      <c r="W1954">
        <f>INDEX(Testing!$K$17:$K$23,FLOOR(('Frame Table'!T1954-($E$6*V1954)-($E$6*60*U1954))/'Frame Table'!$F$6,1)+1)</f>
        <v>0</v>
      </c>
      <c r="X1954">
        <f t="shared" si="622"/>
        <v>15</v>
      </c>
      <c r="Y1954">
        <f>INDEX(Testing!$N$17:$N$23,FLOOR(('Frame Table'!T1954-($E$6*V1954)-($E$6*60*U1954))/'Frame Table'!$F$6,1)+1)</f>
        <v>0</v>
      </c>
      <c r="AB1954">
        <f t="shared" si="619"/>
        <v>1946</v>
      </c>
      <c r="AC1954">
        <f t="shared" si="615"/>
        <v>1856484</v>
      </c>
      <c r="AD1954">
        <f t="shared" si="610"/>
        <v>1</v>
      </c>
      <c r="AE1954">
        <f t="shared" si="611"/>
        <v>12</v>
      </c>
      <c r="AF1954">
        <f>INDEX(Testing!$K$17:$K$23,FLOOR(('Frame Table'!AC1954-($E$6*AE1954)-($E$6*60*AD1954))/'Frame Table'!$F$6,1)+1)</f>
        <v>61</v>
      </c>
      <c r="AG1954">
        <f t="shared" si="623"/>
        <v>51</v>
      </c>
      <c r="AH1954">
        <f>INDEX(Testing!$N$17:$N$23,FLOOR(('Frame Table'!AC1954-($E$6*AE1954)-($E$6*60*AD1954))/'Frame Table'!$F$6,1)+1)</f>
        <v>58</v>
      </c>
    </row>
    <row r="1955" spans="1:34" x14ac:dyDescent="0.25">
      <c r="A1955">
        <f t="shared" si="616"/>
        <v>1947</v>
      </c>
      <c r="B1955">
        <f t="shared" si="612"/>
        <v>2478531</v>
      </c>
      <c r="C1955">
        <f t="shared" si="604"/>
        <v>1</v>
      </c>
      <c r="D1955">
        <f t="shared" si="605"/>
        <v>36</v>
      </c>
      <c r="E1955">
        <f>INDEX(Testing!$K$17:$K$23,FLOOR(('Frame Table'!B1955-($E$6*D1955)-($E$6*60*C1955))/'Frame Table'!$F$6,1)+1)</f>
        <v>97</v>
      </c>
      <c r="F1955">
        <f t="shared" si="620"/>
        <v>81</v>
      </c>
      <c r="G1955">
        <f>INDEX(Testing!$N$17:$N$23,FLOOR(('Frame Table'!B1955-($E$6*D1955)-($E$6*60*C1955))/'Frame Table'!$F$6,1)+1)</f>
        <v>96</v>
      </c>
      <c r="J1955">
        <f t="shared" si="617"/>
        <v>1947</v>
      </c>
      <c r="K1955">
        <f t="shared" si="613"/>
        <v>2124177</v>
      </c>
      <c r="L1955">
        <f t="shared" si="606"/>
        <v>1</v>
      </c>
      <c r="M1955">
        <f t="shared" si="607"/>
        <v>22</v>
      </c>
      <c r="N1955">
        <f>INDEX(Testing!$K$17:$K$23,FLOOR(('Frame Table'!K1955-($E$6*M1955)-($E$6*60*L1955))/'Frame Table'!$F$6,1)+1)</f>
        <v>99</v>
      </c>
      <c r="O1955">
        <f t="shared" si="621"/>
        <v>97</v>
      </c>
      <c r="P1955">
        <f>INDEX(Testing!$N$17:$N$23,FLOOR(('Frame Table'!K1955-($E$6*M1955)-($E$6*60*L1955))/'Frame Table'!$F$6,1)+1)</f>
        <v>99</v>
      </c>
      <c r="S1955">
        <f t="shared" si="618"/>
        <v>1947</v>
      </c>
      <c r="T1955">
        <f t="shared" si="614"/>
        <v>2975016</v>
      </c>
      <c r="U1955">
        <f t="shared" si="608"/>
        <v>1</v>
      </c>
      <c r="V1955">
        <f t="shared" si="609"/>
        <v>56</v>
      </c>
      <c r="W1955">
        <f>INDEX(Testing!$K$17:$K$23,FLOOR(('Frame Table'!T1955-($E$6*V1955)-($E$6*60*U1955))/'Frame Table'!$F$6,1)+1)</f>
        <v>25</v>
      </c>
      <c r="X1955">
        <f t="shared" si="622"/>
        <v>21</v>
      </c>
      <c r="Y1955">
        <f>INDEX(Testing!$N$17:$N$23,FLOOR(('Frame Table'!T1955-($E$6*V1955)-($E$6*60*U1955))/'Frame Table'!$F$6,1)+1)</f>
        <v>19</v>
      </c>
      <c r="AB1955">
        <f t="shared" si="619"/>
        <v>1947</v>
      </c>
      <c r="AC1955">
        <f t="shared" si="615"/>
        <v>1857438</v>
      </c>
      <c r="AD1955">
        <f t="shared" si="610"/>
        <v>1</v>
      </c>
      <c r="AE1955">
        <f t="shared" si="611"/>
        <v>12</v>
      </c>
      <c r="AF1955">
        <f>INDEX(Testing!$K$17:$K$23,FLOOR(('Frame Table'!AC1955-($E$6*AE1955)-($E$6*60*AD1955))/'Frame Table'!$F$6,1)+1)</f>
        <v>61</v>
      </c>
      <c r="AG1955">
        <f t="shared" si="623"/>
        <v>55</v>
      </c>
      <c r="AH1955">
        <f>INDEX(Testing!$N$17:$N$23,FLOOR(('Frame Table'!AC1955-($E$6*AE1955)-($E$6*60*AD1955))/'Frame Table'!$F$6,1)+1)</f>
        <v>58</v>
      </c>
    </row>
    <row r="1956" spans="1:34" x14ac:dyDescent="0.25">
      <c r="A1956">
        <f t="shared" si="616"/>
        <v>1948</v>
      </c>
      <c r="B1956">
        <f t="shared" si="612"/>
        <v>2479804</v>
      </c>
      <c r="C1956">
        <f t="shared" si="604"/>
        <v>1</v>
      </c>
      <c r="D1956">
        <f t="shared" si="605"/>
        <v>36</v>
      </c>
      <c r="E1956">
        <f>INDEX(Testing!$K$17:$K$23,FLOOR(('Frame Table'!B1956-($E$6*D1956)-($E$6*60*C1956))/'Frame Table'!$F$6,1)+1)</f>
        <v>97</v>
      </c>
      <c r="F1956">
        <f t="shared" si="620"/>
        <v>86</v>
      </c>
      <c r="G1956">
        <f>INDEX(Testing!$N$17:$N$23,FLOOR(('Frame Table'!B1956-($E$6*D1956)-($E$6*60*C1956))/'Frame Table'!$F$6,1)+1)</f>
        <v>96</v>
      </c>
      <c r="J1956">
        <f t="shared" si="617"/>
        <v>1948</v>
      </c>
      <c r="K1956">
        <f t="shared" si="613"/>
        <v>2125268</v>
      </c>
      <c r="L1956">
        <f t="shared" si="606"/>
        <v>1</v>
      </c>
      <c r="M1956">
        <f t="shared" si="607"/>
        <v>23</v>
      </c>
      <c r="N1956">
        <f>INDEX(Testing!$K$17:$K$23,FLOOR(('Frame Table'!K1956-($E$6*M1956)-($E$6*60*L1956))/'Frame Table'!$F$6,1)+1)</f>
        <v>0</v>
      </c>
      <c r="O1956">
        <f t="shared" si="621"/>
        <v>1</v>
      </c>
      <c r="P1956">
        <f>INDEX(Testing!$N$17:$N$23,FLOOR(('Frame Table'!K1956-($E$6*M1956)-($E$6*60*L1956))/'Frame Table'!$F$6,1)+1)</f>
        <v>0</v>
      </c>
      <c r="S1956">
        <f t="shared" si="618"/>
        <v>1948</v>
      </c>
      <c r="T1956">
        <f t="shared" si="614"/>
        <v>2976544</v>
      </c>
      <c r="U1956">
        <f t="shared" si="608"/>
        <v>1</v>
      </c>
      <c r="V1956">
        <f t="shared" si="609"/>
        <v>56</v>
      </c>
      <c r="W1956">
        <f>INDEX(Testing!$K$17:$K$23,FLOOR(('Frame Table'!T1956-($E$6*V1956)-($E$6*60*U1956))/'Frame Table'!$F$6,1)+1)</f>
        <v>25</v>
      </c>
      <c r="X1956">
        <f t="shared" si="622"/>
        <v>27</v>
      </c>
      <c r="Y1956">
        <f>INDEX(Testing!$N$17:$N$23,FLOOR(('Frame Table'!T1956-($E$6*V1956)-($E$6*60*U1956))/'Frame Table'!$F$6,1)+1)</f>
        <v>19</v>
      </c>
      <c r="AB1956">
        <f t="shared" si="619"/>
        <v>1948</v>
      </c>
      <c r="AC1956">
        <f t="shared" si="615"/>
        <v>1858392</v>
      </c>
      <c r="AD1956">
        <f t="shared" si="610"/>
        <v>1</v>
      </c>
      <c r="AE1956">
        <f t="shared" si="611"/>
        <v>12</v>
      </c>
      <c r="AF1956">
        <f>INDEX(Testing!$K$17:$K$23,FLOOR(('Frame Table'!AC1956-($E$6*AE1956)-($E$6*60*AD1956))/'Frame Table'!$F$6,1)+1)</f>
        <v>61</v>
      </c>
      <c r="AG1956">
        <f t="shared" si="623"/>
        <v>59</v>
      </c>
      <c r="AH1956">
        <f>INDEX(Testing!$N$17:$N$23,FLOOR(('Frame Table'!AC1956-($E$6*AE1956)-($E$6*60*AD1956))/'Frame Table'!$F$6,1)+1)</f>
        <v>58</v>
      </c>
    </row>
    <row r="1957" spans="1:34" x14ac:dyDescent="0.25">
      <c r="A1957">
        <f t="shared" si="616"/>
        <v>1949</v>
      </c>
      <c r="B1957">
        <f t="shared" si="612"/>
        <v>2481077</v>
      </c>
      <c r="C1957">
        <f t="shared" si="604"/>
        <v>1</v>
      </c>
      <c r="D1957">
        <f t="shared" si="605"/>
        <v>36</v>
      </c>
      <c r="E1957">
        <f>INDEX(Testing!$K$17:$K$23,FLOOR(('Frame Table'!B1957-($E$6*D1957)-($E$6*60*C1957))/'Frame Table'!$F$6,1)+1)</f>
        <v>97</v>
      </c>
      <c r="F1957">
        <f t="shared" si="620"/>
        <v>91</v>
      </c>
      <c r="G1957">
        <f>INDEX(Testing!$N$17:$N$23,FLOOR(('Frame Table'!B1957-($E$6*D1957)-($E$6*60*C1957))/'Frame Table'!$F$6,1)+1)</f>
        <v>96</v>
      </c>
      <c r="J1957">
        <f t="shared" si="617"/>
        <v>1949</v>
      </c>
      <c r="K1957">
        <f t="shared" si="613"/>
        <v>2126359</v>
      </c>
      <c r="L1957">
        <f t="shared" si="606"/>
        <v>1</v>
      </c>
      <c r="M1957">
        <f t="shared" si="607"/>
        <v>23</v>
      </c>
      <c r="N1957">
        <f>INDEX(Testing!$K$17:$K$23,FLOOR(('Frame Table'!K1957-($E$6*M1957)-($E$6*60*L1957))/'Frame Table'!$F$6,1)+1)</f>
        <v>0</v>
      </c>
      <c r="O1957">
        <f t="shared" si="621"/>
        <v>6</v>
      </c>
      <c r="P1957">
        <f>INDEX(Testing!$N$17:$N$23,FLOOR(('Frame Table'!K1957-($E$6*M1957)-($E$6*60*L1957))/'Frame Table'!$F$6,1)+1)</f>
        <v>0</v>
      </c>
      <c r="S1957">
        <f t="shared" si="618"/>
        <v>1949</v>
      </c>
      <c r="T1957">
        <f t="shared" si="614"/>
        <v>2978072</v>
      </c>
      <c r="U1957">
        <f t="shared" si="608"/>
        <v>1</v>
      </c>
      <c r="V1957">
        <f t="shared" si="609"/>
        <v>56</v>
      </c>
      <c r="W1957">
        <f>INDEX(Testing!$K$17:$K$23,FLOOR(('Frame Table'!T1957-($E$6*V1957)-($E$6*60*U1957))/'Frame Table'!$F$6,1)+1)</f>
        <v>48</v>
      </c>
      <c r="X1957">
        <f t="shared" si="622"/>
        <v>33</v>
      </c>
      <c r="Y1957">
        <f>INDEX(Testing!$N$17:$N$23,FLOOR(('Frame Table'!T1957-($E$6*V1957)-($E$6*60*U1957))/'Frame Table'!$F$6,1)+1)</f>
        <v>38</v>
      </c>
      <c r="AB1957">
        <f t="shared" si="619"/>
        <v>1949</v>
      </c>
      <c r="AC1957">
        <f t="shared" si="615"/>
        <v>1859346</v>
      </c>
      <c r="AD1957">
        <f t="shared" si="610"/>
        <v>1</v>
      </c>
      <c r="AE1957">
        <f t="shared" si="611"/>
        <v>12</v>
      </c>
      <c r="AF1957">
        <f>INDEX(Testing!$K$17:$K$23,FLOOR(('Frame Table'!AC1957-($E$6*AE1957)-($E$6*60*AD1957))/'Frame Table'!$F$6,1)+1)</f>
        <v>61</v>
      </c>
      <c r="AG1957">
        <f t="shared" si="623"/>
        <v>63</v>
      </c>
      <c r="AH1957">
        <f>INDEX(Testing!$N$17:$N$23,FLOOR(('Frame Table'!AC1957-($E$6*AE1957)-($E$6*60*AD1957))/'Frame Table'!$F$6,1)+1)</f>
        <v>58</v>
      </c>
    </row>
    <row r="1958" spans="1:34" x14ac:dyDescent="0.25">
      <c r="A1958">
        <f t="shared" si="616"/>
        <v>1950</v>
      </c>
      <c r="B1958">
        <f t="shared" si="612"/>
        <v>2482350</v>
      </c>
      <c r="C1958">
        <f t="shared" si="604"/>
        <v>1</v>
      </c>
      <c r="D1958">
        <f t="shared" si="605"/>
        <v>36</v>
      </c>
      <c r="E1958">
        <f>INDEX(Testing!$K$17:$K$23,FLOOR(('Frame Table'!B1958-($E$6*D1958)-($E$6*60*C1958))/'Frame Table'!$F$6,1)+1)</f>
        <v>99</v>
      </c>
      <c r="F1958">
        <f t="shared" si="620"/>
        <v>96</v>
      </c>
      <c r="G1958">
        <f>INDEX(Testing!$N$17:$N$23,FLOOR(('Frame Table'!B1958-($E$6*D1958)-($E$6*60*C1958))/'Frame Table'!$F$6,1)+1)</f>
        <v>99</v>
      </c>
      <c r="J1958">
        <f t="shared" si="617"/>
        <v>1950</v>
      </c>
      <c r="K1958">
        <f t="shared" si="613"/>
        <v>2127450</v>
      </c>
      <c r="L1958">
        <f t="shared" si="606"/>
        <v>1</v>
      </c>
      <c r="M1958">
        <f t="shared" si="607"/>
        <v>23</v>
      </c>
      <c r="N1958">
        <f>INDEX(Testing!$K$17:$K$23,FLOOR(('Frame Table'!K1958-($E$6*M1958)-($E$6*60*L1958))/'Frame Table'!$F$6,1)+1)</f>
        <v>0</v>
      </c>
      <c r="O1958">
        <f t="shared" si="621"/>
        <v>10</v>
      </c>
      <c r="P1958">
        <f>INDEX(Testing!$N$17:$N$23,FLOOR(('Frame Table'!K1958-($E$6*M1958)-($E$6*60*L1958))/'Frame Table'!$F$6,1)+1)</f>
        <v>0</v>
      </c>
      <c r="S1958">
        <f t="shared" si="618"/>
        <v>1950</v>
      </c>
      <c r="T1958">
        <f t="shared" si="614"/>
        <v>2979600</v>
      </c>
      <c r="U1958">
        <f t="shared" si="608"/>
        <v>1</v>
      </c>
      <c r="V1958">
        <f t="shared" si="609"/>
        <v>56</v>
      </c>
      <c r="W1958">
        <f>INDEX(Testing!$K$17:$K$23,FLOOR(('Frame Table'!T1958-($E$6*V1958)-($E$6*60*U1958))/'Frame Table'!$F$6,1)+1)</f>
        <v>48</v>
      </c>
      <c r="X1958">
        <f t="shared" si="622"/>
        <v>39</v>
      </c>
      <c r="Y1958">
        <f>INDEX(Testing!$N$17:$N$23,FLOOR(('Frame Table'!T1958-($E$6*V1958)-($E$6*60*U1958))/'Frame Table'!$F$6,1)+1)</f>
        <v>38</v>
      </c>
      <c r="AB1958">
        <f t="shared" si="619"/>
        <v>1950</v>
      </c>
      <c r="AC1958">
        <f t="shared" si="615"/>
        <v>1860300</v>
      </c>
      <c r="AD1958">
        <f t="shared" si="610"/>
        <v>1</v>
      </c>
      <c r="AE1958">
        <f t="shared" si="611"/>
        <v>12</v>
      </c>
      <c r="AF1958">
        <f>INDEX(Testing!$K$17:$K$23,FLOOR(('Frame Table'!AC1958-($E$6*AE1958)-($E$6*60*AD1958))/'Frame Table'!$F$6,1)+1)</f>
        <v>82</v>
      </c>
      <c r="AG1958">
        <f t="shared" si="623"/>
        <v>66</v>
      </c>
      <c r="AH1958">
        <f>INDEX(Testing!$N$17:$N$23,FLOOR(('Frame Table'!AC1958-($E$6*AE1958)-($E$6*60*AD1958))/'Frame Table'!$F$6,1)+1)</f>
        <v>77</v>
      </c>
    </row>
    <row r="1959" spans="1:34" x14ac:dyDescent="0.25">
      <c r="A1959">
        <f t="shared" si="616"/>
        <v>1951</v>
      </c>
      <c r="B1959">
        <f t="shared" si="612"/>
        <v>2483623</v>
      </c>
      <c r="C1959">
        <f t="shared" si="604"/>
        <v>1</v>
      </c>
      <c r="D1959">
        <f t="shared" si="605"/>
        <v>37</v>
      </c>
      <c r="E1959">
        <f>INDEX(Testing!$K$17:$K$23,FLOOR(('Frame Table'!B1959-($E$6*D1959)-($E$6*60*C1959))/'Frame Table'!$F$6,1)+1)</f>
        <v>0</v>
      </c>
      <c r="F1959">
        <f t="shared" si="620"/>
        <v>1</v>
      </c>
      <c r="G1959">
        <f>INDEX(Testing!$N$17:$N$23,FLOOR(('Frame Table'!B1959-($E$6*D1959)-($E$6*60*C1959))/'Frame Table'!$F$6,1)+1)</f>
        <v>0</v>
      </c>
      <c r="J1959">
        <f t="shared" si="617"/>
        <v>1951</v>
      </c>
      <c r="K1959">
        <f t="shared" si="613"/>
        <v>2128541</v>
      </c>
      <c r="L1959">
        <f t="shared" si="606"/>
        <v>1</v>
      </c>
      <c r="M1959">
        <f t="shared" si="607"/>
        <v>23</v>
      </c>
      <c r="N1959">
        <f>INDEX(Testing!$K$17:$K$23,FLOOR(('Frame Table'!K1959-($E$6*M1959)-($E$6*60*L1959))/'Frame Table'!$F$6,1)+1)</f>
        <v>0</v>
      </c>
      <c r="O1959">
        <f t="shared" si="621"/>
        <v>14</v>
      </c>
      <c r="P1959">
        <f>INDEX(Testing!$N$17:$N$23,FLOOR(('Frame Table'!K1959-($E$6*M1959)-($E$6*60*L1959))/'Frame Table'!$F$6,1)+1)</f>
        <v>0</v>
      </c>
      <c r="S1959">
        <f t="shared" si="618"/>
        <v>1951</v>
      </c>
      <c r="T1959">
        <f t="shared" si="614"/>
        <v>2981128</v>
      </c>
      <c r="U1959">
        <f t="shared" si="608"/>
        <v>1</v>
      </c>
      <c r="V1959">
        <f t="shared" si="609"/>
        <v>56</v>
      </c>
      <c r="W1959">
        <f>INDEX(Testing!$K$17:$K$23,FLOOR(('Frame Table'!T1959-($E$6*V1959)-($E$6*60*U1959))/'Frame Table'!$F$6,1)+1)</f>
        <v>48</v>
      </c>
      <c r="X1959">
        <f t="shared" si="622"/>
        <v>45</v>
      </c>
      <c r="Y1959">
        <f>INDEX(Testing!$N$17:$N$23,FLOOR(('Frame Table'!T1959-($E$6*V1959)-($E$6*60*U1959))/'Frame Table'!$F$6,1)+1)</f>
        <v>38</v>
      </c>
      <c r="AB1959">
        <f t="shared" si="619"/>
        <v>1951</v>
      </c>
      <c r="AC1959">
        <f t="shared" si="615"/>
        <v>1861254</v>
      </c>
      <c r="AD1959">
        <f t="shared" si="610"/>
        <v>1</v>
      </c>
      <c r="AE1959">
        <f t="shared" si="611"/>
        <v>12</v>
      </c>
      <c r="AF1959">
        <f>INDEX(Testing!$K$17:$K$23,FLOOR(('Frame Table'!AC1959-($E$6*AE1959)-($E$6*60*AD1959))/'Frame Table'!$F$6,1)+1)</f>
        <v>82</v>
      </c>
      <c r="AG1959">
        <f t="shared" si="623"/>
        <v>70</v>
      </c>
      <c r="AH1959">
        <f>INDEX(Testing!$N$17:$N$23,FLOOR(('Frame Table'!AC1959-($E$6*AE1959)-($E$6*60*AD1959))/'Frame Table'!$F$6,1)+1)</f>
        <v>77</v>
      </c>
    </row>
    <row r="1960" spans="1:34" x14ac:dyDescent="0.25">
      <c r="A1960">
        <f t="shared" si="616"/>
        <v>1952</v>
      </c>
      <c r="B1960">
        <f t="shared" si="612"/>
        <v>2484896</v>
      </c>
      <c r="C1960">
        <f t="shared" si="604"/>
        <v>1</v>
      </c>
      <c r="D1960">
        <f t="shared" si="605"/>
        <v>37</v>
      </c>
      <c r="E1960">
        <f>INDEX(Testing!$K$17:$K$23,FLOOR(('Frame Table'!B1960-($E$6*D1960)-($E$6*60*C1960))/'Frame Table'!$F$6,1)+1)</f>
        <v>0</v>
      </c>
      <c r="F1960">
        <f t="shared" si="620"/>
        <v>6</v>
      </c>
      <c r="G1960">
        <f>INDEX(Testing!$N$17:$N$23,FLOOR(('Frame Table'!B1960-($E$6*D1960)-($E$6*60*C1960))/'Frame Table'!$F$6,1)+1)</f>
        <v>0</v>
      </c>
      <c r="J1960">
        <f t="shared" si="617"/>
        <v>1952</v>
      </c>
      <c r="K1960">
        <f t="shared" si="613"/>
        <v>2129632</v>
      </c>
      <c r="L1960">
        <f t="shared" si="606"/>
        <v>1</v>
      </c>
      <c r="M1960">
        <f t="shared" si="607"/>
        <v>23</v>
      </c>
      <c r="N1960">
        <f>INDEX(Testing!$K$17:$K$23,FLOOR(('Frame Table'!K1960-($E$6*M1960)-($E$6*60*L1960))/'Frame Table'!$F$6,1)+1)</f>
        <v>25</v>
      </c>
      <c r="O1960">
        <f t="shared" si="621"/>
        <v>18</v>
      </c>
      <c r="P1960">
        <f>INDEX(Testing!$N$17:$N$23,FLOOR(('Frame Table'!K1960-($E$6*M1960)-($E$6*60*L1960))/'Frame Table'!$F$6,1)+1)</f>
        <v>19</v>
      </c>
      <c r="S1960">
        <f t="shared" si="618"/>
        <v>1952</v>
      </c>
      <c r="T1960">
        <f t="shared" si="614"/>
        <v>2982656</v>
      </c>
      <c r="U1960">
        <f t="shared" si="608"/>
        <v>1</v>
      </c>
      <c r="V1960">
        <f t="shared" si="609"/>
        <v>56</v>
      </c>
      <c r="W1960">
        <f>INDEX(Testing!$K$17:$K$23,FLOOR(('Frame Table'!T1960-($E$6*V1960)-($E$6*60*U1960))/'Frame Table'!$F$6,1)+1)</f>
        <v>61</v>
      </c>
      <c r="X1960">
        <f t="shared" si="622"/>
        <v>51</v>
      </c>
      <c r="Y1960">
        <f>INDEX(Testing!$N$17:$N$23,FLOOR(('Frame Table'!T1960-($E$6*V1960)-($E$6*60*U1960))/'Frame Table'!$F$6,1)+1)</f>
        <v>58</v>
      </c>
      <c r="AB1960">
        <f t="shared" si="619"/>
        <v>1952</v>
      </c>
      <c r="AC1960">
        <f t="shared" si="615"/>
        <v>1862208</v>
      </c>
      <c r="AD1960">
        <f t="shared" si="610"/>
        <v>1</v>
      </c>
      <c r="AE1960">
        <f t="shared" si="611"/>
        <v>12</v>
      </c>
      <c r="AF1960">
        <f>INDEX(Testing!$K$17:$K$23,FLOOR(('Frame Table'!AC1960-($E$6*AE1960)-($E$6*60*AD1960))/'Frame Table'!$F$6,1)+1)</f>
        <v>82</v>
      </c>
      <c r="AG1960">
        <f t="shared" si="623"/>
        <v>74</v>
      </c>
      <c r="AH1960">
        <f>INDEX(Testing!$N$17:$N$23,FLOOR(('Frame Table'!AC1960-($E$6*AE1960)-($E$6*60*AD1960))/'Frame Table'!$F$6,1)+1)</f>
        <v>77</v>
      </c>
    </row>
    <row r="1961" spans="1:34" x14ac:dyDescent="0.25">
      <c r="A1961">
        <f t="shared" si="616"/>
        <v>1953</v>
      </c>
      <c r="B1961">
        <f t="shared" si="612"/>
        <v>2486169</v>
      </c>
      <c r="C1961">
        <f t="shared" si="604"/>
        <v>1</v>
      </c>
      <c r="D1961">
        <f t="shared" si="605"/>
        <v>37</v>
      </c>
      <c r="E1961">
        <f>INDEX(Testing!$K$17:$K$23,FLOOR(('Frame Table'!B1961-($E$6*D1961)-($E$6*60*C1961))/'Frame Table'!$F$6,1)+1)</f>
        <v>0</v>
      </c>
      <c r="F1961">
        <f t="shared" si="620"/>
        <v>11</v>
      </c>
      <c r="G1961">
        <f>INDEX(Testing!$N$17:$N$23,FLOOR(('Frame Table'!B1961-($E$6*D1961)-($E$6*60*C1961))/'Frame Table'!$F$6,1)+1)</f>
        <v>0</v>
      </c>
      <c r="J1961">
        <f t="shared" si="617"/>
        <v>1953</v>
      </c>
      <c r="K1961">
        <f t="shared" si="613"/>
        <v>2130723</v>
      </c>
      <c r="L1961">
        <f t="shared" si="606"/>
        <v>1</v>
      </c>
      <c r="M1961">
        <f t="shared" si="607"/>
        <v>23</v>
      </c>
      <c r="N1961">
        <f>INDEX(Testing!$K$17:$K$23,FLOOR(('Frame Table'!K1961-($E$6*M1961)-($E$6*60*L1961))/'Frame Table'!$F$6,1)+1)</f>
        <v>25</v>
      </c>
      <c r="O1961">
        <f t="shared" si="621"/>
        <v>23</v>
      </c>
      <c r="P1961">
        <f>INDEX(Testing!$N$17:$N$23,FLOOR(('Frame Table'!K1961-($E$6*M1961)-($E$6*60*L1961))/'Frame Table'!$F$6,1)+1)</f>
        <v>19</v>
      </c>
      <c r="S1961">
        <f t="shared" si="618"/>
        <v>1953</v>
      </c>
      <c r="T1961">
        <f t="shared" si="614"/>
        <v>2984184</v>
      </c>
      <c r="U1961">
        <f t="shared" si="608"/>
        <v>1</v>
      </c>
      <c r="V1961">
        <f t="shared" si="609"/>
        <v>56</v>
      </c>
      <c r="W1961">
        <f>INDEX(Testing!$K$17:$K$23,FLOOR(('Frame Table'!T1961-($E$6*V1961)-($E$6*60*U1961))/'Frame Table'!$F$6,1)+1)</f>
        <v>61</v>
      </c>
      <c r="X1961">
        <f t="shared" si="622"/>
        <v>56</v>
      </c>
      <c r="Y1961">
        <f>INDEX(Testing!$N$17:$N$23,FLOOR(('Frame Table'!T1961-($E$6*V1961)-($E$6*60*U1961))/'Frame Table'!$F$6,1)+1)</f>
        <v>58</v>
      </c>
      <c r="AB1961">
        <f t="shared" si="619"/>
        <v>1953</v>
      </c>
      <c r="AC1961">
        <f t="shared" si="615"/>
        <v>1863162</v>
      </c>
      <c r="AD1961">
        <f t="shared" si="610"/>
        <v>1</v>
      </c>
      <c r="AE1961">
        <f t="shared" si="611"/>
        <v>12</v>
      </c>
      <c r="AF1961">
        <f>INDEX(Testing!$K$17:$K$23,FLOOR(('Frame Table'!AC1961-($E$6*AE1961)-($E$6*60*AD1961))/'Frame Table'!$F$6,1)+1)</f>
        <v>82</v>
      </c>
      <c r="AG1961">
        <f t="shared" si="623"/>
        <v>77</v>
      </c>
      <c r="AH1961">
        <f>INDEX(Testing!$N$17:$N$23,FLOOR(('Frame Table'!AC1961-($E$6*AE1961)-($E$6*60*AD1961))/'Frame Table'!$F$6,1)+1)</f>
        <v>77</v>
      </c>
    </row>
    <row r="1962" spans="1:34" x14ac:dyDescent="0.25">
      <c r="A1962">
        <f t="shared" si="616"/>
        <v>1954</v>
      </c>
      <c r="B1962">
        <f t="shared" si="612"/>
        <v>2487442</v>
      </c>
      <c r="C1962">
        <f t="shared" si="604"/>
        <v>1</v>
      </c>
      <c r="D1962">
        <f t="shared" si="605"/>
        <v>37</v>
      </c>
      <c r="E1962">
        <f>INDEX(Testing!$K$17:$K$23,FLOOR(('Frame Table'!B1962-($E$6*D1962)-($E$6*60*C1962))/'Frame Table'!$F$6,1)+1)</f>
        <v>25</v>
      </c>
      <c r="F1962">
        <f t="shared" si="620"/>
        <v>16</v>
      </c>
      <c r="G1962">
        <f>INDEX(Testing!$N$17:$N$23,FLOOR(('Frame Table'!B1962-($E$6*D1962)-($E$6*60*C1962))/'Frame Table'!$F$6,1)+1)</f>
        <v>19</v>
      </c>
      <c r="J1962">
        <f t="shared" si="617"/>
        <v>1954</v>
      </c>
      <c r="K1962">
        <f t="shared" si="613"/>
        <v>2131814</v>
      </c>
      <c r="L1962">
        <f t="shared" si="606"/>
        <v>1</v>
      </c>
      <c r="M1962">
        <f t="shared" si="607"/>
        <v>23</v>
      </c>
      <c r="N1962">
        <f>INDEX(Testing!$K$17:$K$23,FLOOR(('Frame Table'!K1962-($E$6*M1962)-($E$6*60*L1962))/'Frame Table'!$F$6,1)+1)</f>
        <v>25</v>
      </c>
      <c r="O1962">
        <f t="shared" si="621"/>
        <v>27</v>
      </c>
      <c r="P1962">
        <f>INDEX(Testing!$N$17:$N$23,FLOOR(('Frame Table'!K1962-($E$6*M1962)-($E$6*60*L1962))/'Frame Table'!$F$6,1)+1)</f>
        <v>19</v>
      </c>
      <c r="S1962">
        <f t="shared" si="618"/>
        <v>1954</v>
      </c>
      <c r="T1962">
        <f t="shared" si="614"/>
        <v>2985712</v>
      </c>
      <c r="U1962">
        <f t="shared" si="608"/>
        <v>1</v>
      </c>
      <c r="V1962">
        <f t="shared" si="609"/>
        <v>56</v>
      </c>
      <c r="W1962">
        <f>INDEX(Testing!$K$17:$K$23,FLOOR(('Frame Table'!T1962-($E$6*V1962)-($E$6*60*U1962))/'Frame Table'!$F$6,1)+1)</f>
        <v>61</v>
      </c>
      <c r="X1962">
        <f t="shared" si="622"/>
        <v>62</v>
      </c>
      <c r="Y1962">
        <f>INDEX(Testing!$N$17:$N$23,FLOOR(('Frame Table'!T1962-($E$6*V1962)-($E$6*60*U1962))/'Frame Table'!$F$6,1)+1)</f>
        <v>58</v>
      </c>
      <c r="AB1962">
        <f t="shared" si="619"/>
        <v>1954</v>
      </c>
      <c r="AC1962">
        <f t="shared" si="615"/>
        <v>1864116</v>
      </c>
      <c r="AD1962">
        <f t="shared" si="610"/>
        <v>1</v>
      </c>
      <c r="AE1962">
        <f t="shared" si="611"/>
        <v>12</v>
      </c>
      <c r="AF1962">
        <f>INDEX(Testing!$K$17:$K$23,FLOOR(('Frame Table'!AC1962-($E$6*AE1962)-($E$6*60*AD1962))/'Frame Table'!$F$6,1)+1)</f>
        <v>97</v>
      </c>
      <c r="AG1962">
        <f t="shared" si="623"/>
        <v>81</v>
      </c>
      <c r="AH1962">
        <f>INDEX(Testing!$N$17:$N$23,FLOOR(('Frame Table'!AC1962-($E$6*AE1962)-($E$6*60*AD1962))/'Frame Table'!$F$6,1)+1)</f>
        <v>96</v>
      </c>
    </row>
    <row r="1963" spans="1:34" x14ac:dyDescent="0.25">
      <c r="A1963">
        <f t="shared" si="616"/>
        <v>1955</v>
      </c>
      <c r="B1963">
        <f t="shared" si="612"/>
        <v>2488715</v>
      </c>
      <c r="C1963">
        <f t="shared" si="604"/>
        <v>1</v>
      </c>
      <c r="D1963">
        <f t="shared" si="605"/>
        <v>37</v>
      </c>
      <c r="E1963">
        <f>INDEX(Testing!$K$17:$K$23,FLOOR(('Frame Table'!B1963-($E$6*D1963)-($E$6*60*C1963))/'Frame Table'!$F$6,1)+1)</f>
        <v>25</v>
      </c>
      <c r="F1963">
        <f t="shared" si="620"/>
        <v>21</v>
      </c>
      <c r="G1963">
        <f>INDEX(Testing!$N$17:$N$23,FLOOR(('Frame Table'!B1963-($E$6*D1963)-($E$6*60*C1963))/'Frame Table'!$F$6,1)+1)</f>
        <v>19</v>
      </c>
      <c r="J1963">
        <f t="shared" si="617"/>
        <v>1955</v>
      </c>
      <c r="K1963">
        <f t="shared" si="613"/>
        <v>2132905</v>
      </c>
      <c r="L1963">
        <f t="shared" si="606"/>
        <v>1</v>
      </c>
      <c r="M1963">
        <f t="shared" si="607"/>
        <v>23</v>
      </c>
      <c r="N1963">
        <f>INDEX(Testing!$K$17:$K$23,FLOOR(('Frame Table'!K1963-($E$6*M1963)-($E$6*60*L1963))/'Frame Table'!$F$6,1)+1)</f>
        <v>25</v>
      </c>
      <c r="O1963">
        <f t="shared" si="621"/>
        <v>31</v>
      </c>
      <c r="P1963">
        <f>INDEX(Testing!$N$17:$N$23,FLOOR(('Frame Table'!K1963-($E$6*M1963)-($E$6*60*L1963))/'Frame Table'!$F$6,1)+1)</f>
        <v>19</v>
      </c>
      <c r="S1963">
        <f t="shared" si="618"/>
        <v>1955</v>
      </c>
      <c r="T1963">
        <f t="shared" si="614"/>
        <v>2987240</v>
      </c>
      <c r="U1963">
        <f t="shared" si="608"/>
        <v>1</v>
      </c>
      <c r="V1963">
        <f t="shared" si="609"/>
        <v>56</v>
      </c>
      <c r="W1963">
        <f>INDEX(Testing!$K$17:$K$23,FLOOR(('Frame Table'!T1963-($E$6*V1963)-($E$6*60*U1963))/'Frame Table'!$F$6,1)+1)</f>
        <v>82</v>
      </c>
      <c r="X1963">
        <f t="shared" si="622"/>
        <v>68</v>
      </c>
      <c r="Y1963">
        <f>INDEX(Testing!$N$17:$N$23,FLOOR(('Frame Table'!T1963-($E$6*V1963)-($E$6*60*U1963))/'Frame Table'!$F$6,1)+1)</f>
        <v>77</v>
      </c>
      <c r="AB1963">
        <f t="shared" si="619"/>
        <v>1955</v>
      </c>
      <c r="AC1963">
        <f t="shared" si="615"/>
        <v>1865070</v>
      </c>
      <c r="AD1963">
        <f t="shared" si="610"/>
        <v>1</v>
      </c>
      <c r="AE1963">
        <f t="shared" si="611"/>
        <v>12</v>
      </c>
      <c r="AF1963">
        <f>INDEX(Testing!$K$17:$K$23,FLOOR(('Frame Table'!AC1963-($E$6*AE1963)-($E$6*60*AD1963))/'Frame Table'!$F$6,1)+1)</f>
        <v>97</v>
      </c>
      <c r="AG1963">
        <f t="shared" si="623"/>
        <v>85</v>
      </c>
      <c r="AH1963">
        <f>INDEX(Testing!$N$17:$N$23,FLOOR(('Frame Table'!AC1963-($E$6*AE1963)-($E$6*60*AD1963))/'Frame Table'!$F$6,1)+1)</f>
        <v>96</v>
      </c>
    </row>
    <row r="1964" spans="1:34" x14ac:dyDescent="0.25">
      <c r="A1964">
        <f t="shared" si="616"/>
        <v>1956</v>
      </c>
      <c r="B1964">
        <f t="shared" si="612"/>
        <v>2489988</v>
      </c>
      <c r="C1964">
        <f t="shared" si="604"/>
        <v>1</v>
      </c>
      <c r="D1964">
        <f t="shared" si="605"/>
        <v>37</v>
      </c>
      <c r="E1964">
        <f>INDEX(Testing!$K$17:$K$23,FLOOR(('Frame Table'!B1964-($E$6*D1964)-($E$6*60*C1964))/'Frame Table'!$F$6,1)+1)</f>
        <v>25</v>
      </c>
      <c r="F1964">
        <f t="shared" si="620"/>
        <v>26</v>
      </c>
      <c r="G1964">
        <f>INDEX(Testing!$N$17:$N$23,FLOOR(('Frame Table'!B1964-($E$6*D1964)-($E$6*60*C1964))/'Frame Table'!$F$6,1)+1)</f>
        <v>19</v>
      </c>
      <c r="J1964">
        <f t="shared" si="617"/>
        <v>1956</v>
      </c>
      <c r="K1964">
        <f t="shared" si="613"/>
        <v>2133996</v>
      </c>
      <c r="L1964">
        <f t="shared" si="606"/>
        <v>1</v>
      </c>
      <c r="M1964">
        <f t="shared" si="607"/>
        <v>23</v>
      </c>
      <c r="N1964">
        <f>INDEX(Testing!$K$17:$K$23,FLOOR(('Frame Table'!K1964-($E$6*M1964)-($E$6*60*L1964))/'Frame Table'!$F$6,1)+1)</f>
        <v>48</v>
      </c>
      <c r="O1964">
        <f t="shared" si="621"/>
        <v>35</v>
      </c>
      <c r="P1964">
        <f>INDEX(Testing!$N$17:$N$23,FLOOR(('Frame Table'!K1964-($E$6*M1964)-($E$6*60*L1964))/'Frame Table'!$F$6,1)+1)</f>
        <v>38</v>
      </c>
      <c r="S1964">
        <f t="shared" si="618"/>
        <v>1956</v>
      </c>
      <c r="T1964">
        <f t="shared" si="614"/>
        <v>2988768</v>
      </c>
      <c r="U1964">
        <f t="shared" si="608"/>
        <v>1</v>
      </c>
      <c r="V1964">
        <f t="shared" si="609"/>
        <v>56</v>
      </c>
      <c r="W1964">
        <f>INDEX(Testing!$K$17:$K$23,FLOOR(('Frame Table'!T1964-($E$6*V1964)-($E$6*60*U1964))/'Frame Table'!$F$6,1)+1)</f>
        <v>82</v>
      </c>
      <c r="X1964">
        <f t="shared" si="622"/>
        <v>74</v>
      </c>
      <c r="Y1964">
        <f>INDEX(Testing!$N$17:$N$23,FLOOR(('Frame Table'!T1964-($E$6*V1964)-($E$6*60*U1964))/'Frame Table'!$F$6,1)+1)</f>
        <v>77</v>
      </c>
      <c r="AB1964">
        <f t="shared" si="619"/>
        <v>1956</v>
      </c>
      <c r="AC1964">
        <f t="shared" si="615"/>
        <v>1866024</v>
      </c>
      <c r="AD1964">
        <f t="shared" si="610"/>
        <v>1</v>
      </c>
      <c r="AE1964">
        <f t="shared" si="611"/>
        <v>12</v>
      </c>
      <c r="AF1964">
        <f>INDEX(Testing!$K$17:$K$23,FLOOR(('Frame Table'!AC1964-($E$6*AE1964)-($E$6*60*AD1964))/'Frame Table'!$F$6,1)+1)</f>
        <v>97</v>
      </c>
      <c r="AG1964">
        <f t="shared" si="623"/>
        <v>89</v>
      </c>
      <c r="AH1964">
        <f>INDEX(Testing!$N$17:$N$23,FLOOR(('Frame Table'!AC1964-($E$6*AE1964)-($E$6*60*AD1964))/'Frame Table'!$F$6,1)+1)</f>
        <v>96</v>
      </c>
    </row>
    <row r="1965" spans="1:34" x14ac:dyDescent="0.25">
      <c r="A1965">
        <f t="shared" si="616"/>
        <v>1957</v>
      </c>
      <c r="B1965">
        <f t="shared" si="612"/>
        <v>2491261</v>
      </c>
      <c r="C1965">
        <f t="shared" si="604"/>
        <v>1</v>
      </c>
      <c r="D1965">
        <f t="shared" si="605"/>
        <v>37</v>
      </c>
      <c r="E1965">
        <f>INDEX(Testing!$K$17:$K$23,FLOOR(('Frame Table'!B1965-($E$6*D1965)-($E$6*60*C1965))/'Frame Table'!$F$6,1)+1)</f>
        <v>25</v>
      </c>
      <c r="F1965">
        <f t="shared" si="620"/>
        <v>31</v>
      </c>
      <c r="G1965">
        <f>INDEX(Testing!$N$17:$N$23,FLOOR(('Frame Table'!B1965-($E$6*D1965)-($E$6*60*C1965))/'Frame Table'!$F$6,1)+1)</f>
        <v>19</v>
      </c>
      <c r="J1965">
        <f t="shared" si="617"/>
        <v>1957</v>
      </c>
      <c r="K1965">
        <f t="shared" si="613"/>
        <v>2135087</v>
      </c>
      <c r="L1965">
        <f t="shared" si="606"/>
        <v>1</v>
      </c>
      <c r="M1965">
        <f t="shared" si="607"/>
        <v>23</v>
      </c>
      <c r="N1965">
        <f>INDEX(Testing!$K$17:$K$23,FLOOR(('Frame Table'!K1965-($E$6*M1965)-($E$6*60*L1965))/'Frame Table'!$F$6,1)+1)</f>
        <v>48</v>
      </c>
      <c r="O1965">
        <f t="shared" si="621"/>
        <v>40</v>
      </c>
      <c r="P1965">
        <f>INDEX(Testing!$N$17:$N$23,FLOOR(('Frame Table'!K1965-($E$6*M1965)-($E$6*60*L1965))/'Frame Table'!$F$6,1)+1)</f>
        <v>38</v>
      </c>
      <c r="S1965">
        <f t="shared" si="618"/>
        <v>1957</v>
      </c>
      <c r="T1965">
        <f t="shared" si="614"/>
        <v>2990296</v>
      </c>
      <c r="U1965">
        <f t="shared" si="608"/>
        <v>1</v>
      </c>
      <c r="V1965">
        <f t="shared" si="609"/>
        <v>56</v>
      </c>
      <c r="W1965">
        <f>INDEX(Testing!$K$17:$K$23,FLOOR(('Frame Table'!T1965-($E$6*V1965)-($E$6*60*U1965))/'Frame Table'!$F$6,1)+1)</f>
        <v>97</v>
      </c>
      <c r="X1965">
        <f t="shared" si="622"/>
        <v>80</v>
      </c>
      <c r="Y1965">
        <f>INDEX(Testing!$N$17:$N$23,FLOOR(('Frame Table'!T1965-($E$6*V1965)-($E$6*60*U1965))/'Frame Table'!$F$6,1)+1)</f>
        <v>96</v>
      </c>
      <c r="AB1965">
        <f t="shared" si="619"/>
        <v>1957</v>
      </c>
      <c r="AC1965">
        <f t="shared" si="615"/>
        <v>1866978</v>
      </c>
      <c r="AD1965">
        <f t="shared" si="610"/>
        <v>1</v>
      </c>
      <c r="AE1965">
        <f t="shared" si="611"/>
        <v>12</v>
      </c>
      <c r="AF1965">
        <f>INDEX(Testing!$K$17:$K$23,FLOOR(('Frame Table'!AC1965-($E$6*AE1965)-($E$6*60*AD1965))/'Frame Table'!$F$6,1)+1)</f>
        <v>97</v>
      </c>
      <c r="AG1965">
        <f t="shared" si="623"/>
        <v>92</v>
      </c>
      <c r="AH1965">
        <f>INDEX(Testing!$N$17:$N$23,FLOOR(('Frame Table'!AC1965-($E$6*AE1965)-($E$6*60*AD1965))/'Frame Table'!$F$6,1)+1)</f>
        <v>96</v>
      </c>
    </row>
    <row r="1966" spans="1:34" x14ac:dyDescent="0.25">
      <c r="A1966">
        <f t="shared" si="616"/>
        <v>1958</v>
      </c>
      <c r="B1966">
        <f t="shared" si="612"/>
        <v>2492534</v>
      </c>
      <c r="C1966">
        <f t="shared" si="604"/>
        <v>1</v>
      </c>
      <c r="D1966">
        <f t="shared" si="605"/>
        <v>37</v>
      </c>
      <c r="E1966">
        <f>INDEX(Testing!$K$17:$K$23,FLOOR(('Frame Table'!B1966-($E$6*D1966)-($E$6*60*C1966))/'Frame Table'!$F$6,1)+1)</f>
        <v>48</v>
      </c>
      <c r="F1966">
        <f t="shared" si="620"/>
        <v>36</v>
      </c>
      <c r="G1966">
        <f>INDEX(Testing!$N$17:$N$23,FLOOR(('Frame Table'!B1966-($E$6*D1966)-($E$6*60*C1966))/'Frame Table'!$F$6,1)+1)</f>
        <v>38</v>
      </c>
      <c r="J1966">
        <f t="shared" si="617"/>
        <v>1958</v>
      </c>
      <c r="K1966">
        <f t="shared" si="613"/>
        <v>2136178</v>
      </c>
      <c r="L1966">
        <f t="shared" si="606"/>
        <v>1</v>
      </c>
      <c r="M1966">
        <f t="shared" si="607"/>
        <v>23</v>
      </c>
      <c r="N1966">
        <f>INDEX(Testing!$K$17:$K$23,FLOOR(('Frame Table'!K1966-($E$6*M1966)-($E$6*60*L1966))/'Frame Table'!$F$6,1)+1)</f>
        <v>48</v>
      </c>
      <c r="O1966">
        <f t="shared" si="621"/>
        <v>44</v>
      </c>
      <c r="P1966">
        <f>INDEX(Testing!$N$17:$N$23,FLOOR(('Frame Table'!K1966-($E$6*M1966)-($E$6*60*L1966))/'Frame Table'!$F$6,1)+1)</f>
        <v>38</v>
      </c>
      <c r="S1966">
        <f t="shared" si="618"/>
        <v>1958</v>
      </c>
      <c r="T1966">
        <f t="shared" si="614"/>
        <v>2991824</v>
      </c>
      <c r="U1966">
        <f t="shared" si="608"/>
        <v>1</v>
      </c>
      <c r="V1966">
        <f t="shared" si="609"/>
        <v>56</v>
      </c>
      <c r="W1966">
        <f>INDEX(Testing!$K$17:$K$23,FLOOR(('Frame Table'!T1966-($E$6*V1966)-($E$6*60*U1966))/'Frame Table'!$F$6,1)+1)</f>
        <v>97</v>
      </c>
      <c r="X1966">
        <f t="shared" si="622"/>
        <v>86</v>
      </c>
      <c r="Y1966">
        <f>INDEX(Testing!$N$17:$N$23,FLOOR(('Frame Table'!T1966-($E$6*V1966)-($E$6*60*U1966))/'Frame Table'!$F$6,1)+1)</f>
        <v>96</v>
      </c>
      <c r="AB1966">
        <f t="shared" si="619"/>
        <v>1958</v>
      </c>
      <c r="AC1966">
        <f t="shared" si="615"/>
        <v>1867932</v>
      </c>
      <c r="AD1966">
        <f t="shared" si="610"/>
        <v>1</v>
      </c>
      <c r="AE1966">
        <f t="shared" si="611"/>
        <v>12</v>
      </c>
      <c r="AF1966">
        <f>INDEX(Testing!$K$17:$K$23,FLOOR(('Frame Table'!AC1966-($E$6*AE1966)-($E$6*60*AD1966))/'Frame Table'!$F$6,1)+1)</f>
        <v>99</v>
      </c>
      <c r="AG1966">
        <f t="shared" si="623"/>
        <v>96</v>
      </c>
      <c r="AH1966">
        <f>INDEX(Testing!$N$17:$N$23,FLOOR(('Frame Table'!AC1966-($E$6*AE1966)-($E$6*60*AD1966))/'Frame Table'!$F$6,1)+1)</f>
        <v>99</v>
      </c>
    </row>
    <row r="1967" spans="1:34" x14ac:dyDescent="0.25">
      <c r="A1967">
        <f t="shared" si="616"/>
        <v>1959</v>
      </c>
      <c r="B1967">
        <f t="shared" si="612"/>
        <v>2493807</v>
      </c>
      <c r="C1967">
        <f t="shared" si="604"/>
        <v>1</v>
      </c>
      <c r="D1967">
        <f t="shared" si="605"/>
        <v>37</v>
      </c>
      <c r="E1967">
        <f>INDEX(Testing!$K$17:$K$23,FLOOR(('Frame Table'!B1967-($E$6*D1967)-($E$6*60*C1967))/'Frame Table'!$F$6,1)+1)</f>
        <v>48</v>
      </c>
      <c r="F1967">
        <f t="shared" si="620"/>
        <v>41</v>
      </c>
      <c r="G1967">
        <f>INDEX(Testing!$N$17:$N$23,FLOOR(('Frame Table'!B1967-($E$6*D1967)-($E$6*60*C1967))/'Frame Table'!$F$6,1)+1)</f>
        <v>38</v>
      </c>
      <c r="J1967">
        <f t="shared" si="617"/>
        <v>1959</v>
      </c>
      <c r="K1967">
        <f t="shared" si="613"/>
        <v>2137269</v>
      </c>
      <c r="L1967">
        <f t="shared" si="606"/>
        <v>1</v>
      </c>
      <c r="M1967">
        <f t="shared" si="607"/>
        <v>23</v>
      </c>
      <c r="N1967">
        <f>INDEX(Testing!$K$17:$K$23,FLOOR(('Frame Table'!K1967-($E$6*M1967)-($E$6*60*L1967))/'Frame Table'!$F$6,1)+1)</f>
        <v>61</v>
      </c>
      <c r="O1967">
        <f t="shared" si="621"/>
        <v>48</v>
      </c>
      <c r="P1967">
        <f>INDEX(Testing!$N$17:$N$23,FLOOR(('Frame Table'!K1967-($E$6*M1967)-($E$6*60*L1967))/'Frame Table'!$F$6,1)+1)</f>
        <v>58</v>
      </c>
      <c r="S1967">
        <f t="shared" si="618"/>
        <v>1959</v>
      </c>
      <c r="T1967">
        <f t="shared" si="614"/>
        <v>2993352</v>
      </c>
      <c r="U1967">
        <f t="shared" si="608"/>
        <v>1</v>
      </c>
      <c r="V1967">
        <f t="shared" si="609"/>
        <v>56</v>
      </c>
      <c r="W1967">
        <f>INDEX(Testing!$K$17:$K$23,FLOOR(('Frame Table'!T1967-($E$6*V1967)-($E$6*60*U1967))/'Frame Table'!$F$6,1)+1)</f>
        <v>97</v>
      </c>
      <c r="X1967">
        <f t="shared" si="622"/>
        <v>92</v>
      </c>
      <c r="Y1967">
        <f>INDEX(Testing!$N$17:$N$23,FLOOR(('Frame Table'!T1967-($E$6*V1967)-($E$6*60*U1967))/'Frame Table'!$F$6,1)+1)</f>
        <v>96</v>
      </c>
      <c r="AB1967">
        <f t="shared" si="619"/>
        <v>1959</v>
      </c>
      <c r="AC1967">
        <f t="shared" si="615"/>
        <v>1868886</v>
      </c>
      <c r="AD1967">
        <f t="shared" si="610"/>
        <v>1</v>
      </c>
      <c r="AE1967">
        <f t="shared" si="611"/>
        <v>13</v>
      </c>
      <c r="AF1967">
        <f>INDEX(Testing!$K$17:$K$23,FLOOR(('Frame Table'!AC1967-($E$6*AE1967)-($E$6*60*AD1967))/'Frame Table'!$F$6,1)+1)</f>
        <v>0</v>
      </c>
      <c r="AG1967">
        <f t="shared" si="623"/>
        <v>0</v>
      </c>
      <c r="AH1967">
        <f>INDEX(Testing!$N$17:$N$23,FLOOR(('Frame Table'!AC1967-($E$6*AE1967)-($E$6*60*AD1967))/'Frame Table'!$F$6,1)+1)</f>
        <v>0</v>
      </c>
    </row>
    <row r="1968" spans="1:34" x14ac:dyDescent="0.25">
      <c r="A1968">
        <f t="shared" si="616"/>
        <v>1960</v>
      </c>
      <c r="B1968">
        <f t="shared" si="612"/>
        <v>2495080</v>
      </c>
      <c r="C1968">
        <f t="shared" si="604"/>
        <v>1</v>
      </c>
      <c r="D1968">
        <f t="shared" si="605"/>
        <v>37</v>
      </c>
      <c r="E1968">
        <f>INDEX(Testing!$K$17:$K$23,FLOOR(('Frame Table'!B1968-($E$6*D1968)-($E$6*60*C1968))/'Frame Table'!$F$6,1)+1)</f>
        <v>48</v>
      </c>
      <c r="F1968">
        <f t="shared" si="620"/>
        <v>46</v>
      </c>
      <c r="G1968">
        <f>INDEX(Testing!$N$17:$N$23,FLOOR(('Frame Table'!B1968-($E$6*D1968)-($E$6*60*C1968))/'Frame Table'!$F$6,1)+1)</f>
        <v>38</v>
      </c>
      <c r="J1968">
        <f t="shared" si="617"/>
        <v>1960</v>
      </c>
      <c r="K1968">
        <f t="shared" si="613"/>
        <v>2138360</v>
      </c>
      <c r="L1968">
        <f t="shared" si="606"/>
        <v>1</v>
      </c>
      <c r="M1968">
        <f t="shared" si="607"/>
        <v>23</v>
      </c>
      <c r="N1968">
        <f>INDEX(Testing!$K$17:$K$23,FLOOR(('Frame Table'!K1968-($E$6*M1968)-($E$6*60*L1968))/'Frame Table'!$F$6,1)+1)</f>
        <v>61</v>
      </c>
      <c r="O1968">
        <f t="shared" si="621"/>
        <v>52</v>
      </c>
      <c r="P1968">
        <f>INDEX(Testing!$N$17:$N$23,FLOOR(('Frame Table'!K1968-($E$6*M1968)-($E$6*60*L1968))/'Frame Table'!$F$6,1)+1)</f>
        <v>58</v>
      </c>
      <c r="S1968">
        <f t="shared" si="618"/>
        <v>1960</v>
      </c>
      <c r="T1968">
        <f t="shared" si="614"/>
        <v>2994880</v>
      </c>
      <c r="U1968">
        <f t="shared" si="608"/>
        <v>1</v>
      </c>
      <c r="V1968">
        <f t="shared" si="609"/>
        <v>56</v>
      </c>
      <c r="W1968">
        <f>INDEX(Testing!$K$17:$K$23,FLOOR(('Frame Table'!T1968-($E$6*V1968)-($E$6*60*U1968))/'Frame Table'!$F$6,1)+1)</f>
        <v>99</v>
      </c>
      <c r="X1968">
        <f t="shared" si="622"/>
        <v>98</v>
      </c>
      <c r="Y1968">
        <f>INDEX(Testing!$N$17:$N$23,FLOOR(('Frame Table'!T1968-($E$6*V1968)-($E$6*60*U1968))/'Frame Table'!$F$6,1)+1)</f>
        <v>99</v>
      </c>
      <c r="AB1968">
        <f t="shared" si="619"/>
        <v>1960</v>
      </c>
      <c r="AC1968">
        <f t="shared" si="615"/>
        <v>1869840</v>
      </c>
      <c r="AD1968">
        <f t="shared" si="610"/>
        <v>1</v>
      </c>
      <c r="AE1968">
        <f t="shared" si="611"/>
        <v>13</v>
      </c>
      <c r="AF1968">
        <f>INDEX(Testing!$K$17:$K$23,FLOOR(('Frame Table'!AC1968-($E$6*AE1968)-($E$6*60*AD1968))/'Frame Table'!$F$6,1)+1)</f>
        <v>0</v>
      </c>
      <c r="AG1968">
        <f t="shared" si="623"/>
        <v>4</v>
      </c>
      <c r="AH1968">
        <f>INDEX(Testing!$N$17:$N$23,FLOOR(('Frame Table'!AC1968-($E$6*AE1968)-($E$6*60*AD1968))/'Frame Table'!$F$6,1)+1)</f>
        <v>0</v>
      </c>
    </row>
    <row r="1969" spans="1:34" x14ac:dyDescent="0.25">
      <c r="A1969">
        <f t="shared" si="616"/>
        <v>1961</v>
      </c>
      <c r="B1969">
        <f t="shared" si="612"/>
        <v>2496353</v>
      </c>
      <c r="C1969">
        <f t="shared" si="604"/>
        <v>1</v>
      </c>
      <c r="D1969">
        <f t="shared" si="605"/>
        <v>37</v>
      </c>
      <c r="E1969">
        <f>INDEX(Testing!$K$17:$K$23,FLOOR(('Frame Table'!B1969-($E$6*D1969)-($E$6*60*C1969))/'Frame Table'!$F$6,1)+1)</f>
        <v>61</v>
      </c>
      <c r="F1969">
        <f t="shared" si="620"/>
        <v>51</v>
      </c>
      <c r="G1969">
        <f>INDEX(Testing!$N$17:$N$23,FLOOR(('Frame Table'!B1969-($E$6*D1969)-($E$6*60*C1969))/'Frame Table'!$F$6,1)+1)</f>
        <v>58</v>
      </c>
      <c r="J1969">
        <f t="shared" si="617"/>
        <v>1961</v>
      </c>
      <c r="K1969">
        <f t="shared" si="613"/>
        <v>2139451</v>
      </c>
      <c r="L1969">
        <f t="shared" si="606"/>
        <v>1</v>
      </c>
      <c r="M1969">
        <f t="shared" si="607"/>
        <v>23</v>
      </c>
      <c r="N1969">
        <f>INDEX(Testing!$K$17:$K$23,FLOOR(('Frame Table'!K1969-($E$6*M1969)-($E$6*60*L1969))/'Frame Table'!$F$6,1)+1)</f>
        <v>61</v>
      </c>
      <c r="O1969">
        <f t="shared" si="621"/>
        <v>57</v>
      </c>
      <c r="P1969">
        <f>INDEX(Testing!$N$17:$N$23,FLOOR(('Frame Table'!K1969-($E$6*M1969)-($E$6*60*L1969))/'Frame Table'!$F$6,1)+1)</f>
        <v>58</v>
      </c>
      <c r="S1969">
        <f t="shared" si="618"/>
        <v>1961</v>
      </c>
      <c r="T1969">
        <f t="shared" si="614"/>
        <v>2996408</v>
      </c>
      <c r="U1969">
        <f t="shared" si="608"/>
        <v>1</v>
      </c>
      <c r="V1969">
        <f t="shared" si="609"/>
        <v>57</v>
      </c>
      <c r="W1969">
        <f>INDEX(Testing!$K$17:$K$23,FLOOR(('Frame Table'!T1969-($E$6*V1969)-($E$6*60*U1969))/'Frame Table'!$F$6,1)+1)</f>
        <v>0</v>
      </c>
      <c r="X1969">
        <f t="shared" si="622"/>
        <v>4</v>
      </c>
      <c r="Y1969">
        <f>INDEX(Testing!$N$17:$N$23,FLOOR(('Frame Table'!T1969-($E$6*V1969)-($E$6*60*U1969))/'Frame Table'!$F$6,1)+1)</f>
        <v>0</v>
      </c>
      <c r="AB1969">
        <f t="shared" si="619"/>
        <v>1961</v>
      </c>
      <c r="AC1969">
        <f t="shared" si="615"/>
        <v>1870794</v>
      </c>
      <c r="AD1969">
        <f t="shared" si="610"/>
        <v>1</v>
      </c>
      <c r="AE1969">
        <f t="shared" si="611"/>
        <v>13</v>
      </c>
      <c r="AF1969">
        <f>INDEX(Testing!$K$17:$K$23,FLOOR(('Frame Table'!AC1969-($E$6*AE1969)-($E$6*60*AD1969))/'Frame Table'!$F$6,1)+1)</f>
        <v>0</v>
      </c>
      <c r="AG1969">
        <f t="shared" si="623"/>
        <v>7</v>
      </c>
      <c r="AH1969">
        <f>INDEX(Testing!$N$17:$N$23,FLOOR(('Frame Table'!AC1969-($E$6*AE1969)-($E$6*60*AD1969))/'Frame Table'!$F$6,1)+1)</f>
        <v>0</v>
      </c>
    </row>
    <row r="1970" spans="1:34" x14ac:dyDescent="0.25">
      <c r="A1970">
        <f t="shared" si="616"/>
        <v>1962</v>
      </c>
      <c r="B1970">
        <f t="shared" si="612"/>
        <v>2497626</v>
      </c>
      <c r="C1970">
        <f t="shared" si="604"/>
        <v>1</v>
      </c>
      <c r="D1970">
        <f t="shared" si="605"/>
        <v>37</v>
      </c>
      <c r="E1970">
        <f>INDEX(Testing!$K$17:$K$23,FLOOR(('Frame Table'!B1970-($E$6*D1970)-($E$6*60*C1970))/'Frame Table'!$F$6,1)+1)</f>
        <v>61</v>
      </c>
      <c r="F1970">
        <f t="shared" si="620"/>
        <v>56</v>
      </c>
      <c r="G1970">
        <f>INDEX(Testing!$N$17:$N$23,FLOOR(('Frame Table'!B1970-($E$6*D1970)-($E$6*60*C1970))/'Frame Table'!$F$6,1)+1)</f>
        <v>58</v>
      </c>
      <c r="J1970">
        <f t="shared" si="617"/>
        <v>1962</v>
      </c>
      <c r="K1970">
        <f t="shared" si="613"/>
        <v>2140542</v>
      </c>
      <c r="L1970">
        <f t="shared" si="606"/>
        <v>1</v>
      </c>
      <c r="M1970">
        <f t="shared" si="607"/>
        <v>23</v>
      </c>
      <c r="N1970">
        <f>INDEX(Testing!$K$17:$K$23,FLOOR(('Frame Table'!K1970-($E$6*M1970)-($E$6*60*L1970))/'Frame Table'!$F$6,1)+1)</f>
        <v>61</v>
      </c>
      <c r="O1970">
        <f t="shared" si="621"/>
        <v>61</v>
      </c>
      <c r="P1970">
        <f>INDEX(Testing!$N$17:$N$23,FLOOR(('Frame Table'!K1970-($E$6*M1970)-($E$6*60*L1970))/'Frame Table'!$F$6,1)+1)</f>
        <v>58</v>
      </c>
      <c r="S1970">
        <f t="shared" si="618"/>
        <v>1962</v>
      </c>
      <c r="T1970">
        <f t="shared" si="614"/>
        <v>2997936</v>
      </c>
      <c r="U1970">
        <f t="shared" si="608"/>
        <v>1</v>
      </c>
      <c r="V1970">
        <f t="shared" si="609"/>
        <v>57</v>
      </c>
      <c r="W1970">
        <f>INDEX(Testing!$K$17:$K$23,FLOOR(('Frame Table'!T1970-($E$6*V1970)-($E$6*60*U1970))/'Frame Table'!$F$6,1)+1)</f>
        <v>0</v>
      </c>
      <c r="X1970">
        <f t="shared" si="622"/>
        <v>10</v>
      </c>
      <c r="Y1970">
        <f>INDEX(Testing!$N$17:$N$23,FLOOR(('Frame Table'!T1970-($E$6*V1970)-($E$6*60*U1970))/'Frame Table'!$F$6,1)+1)</f>
        <v>0</v>
      </c>
      <c r="AB1970">
        <f t="shared" si="619"/>
        <v>1962</v>
      </c>
      <c r="AC1970">
        <f t="shared" si="615"/>
        <v>1871748</v>
      </c>
      <c r="AD1970">
        <f t="shared" si="610"/>
        <v>1</v>
      </c>
      <c r="AE1970">
        <f t="shared" si="611"/>
        <v>13</v>
      </c>
      <c r="AF1970">
        <f>INDEX(Testing!$K$17:$K$23,FLOOR(('Frame Table'!AC1970-($E$6*AE1970)-($E$6*60*AD1970))/'Frame Table'!$F$6,1)+1)</f>
        <v>0</v>
      </c>
      <c r="AG1970">
        <f t="shared" si="623"/>
        <v>11</v>
      </c>
      <c r="AH1970">
        <f>INDEX(Testing!$N$17:$N$23,FLOOR(('Frame Table'!AC1970-($E$6*AE1970)-($E$6*60*AD1970))/'Frame Table'!$F$6,1)+1)</f>
        <v>0</v>
      </c>
    </row>
    <row r="1971" spans="1:34" x14ac:dyDescent="0.25">
      <c r="A1971">
        <f t="shared" si="616"/>
        <v>1963</v>
      </c>
      <c r="B1971">
        <f t="shared" si="612"/>
        <v>2498899</v>
      </c>
      <c r="C1971">
        <f t="shared" si="604"/>
        <v>1</v>
      </c>
      <c r="D1971">
        <f t="shared" si="605"/>
        <v>37</v>
      </c>
      <c r="E1971">
        <f>INDEX(Testing!$K$17:$K$23,FLOOR(('Frame Table'!B1971-($E$6*D1971)-($E$6*60*C1971))/'Frame Table'!$F$6,1)+1)</f>
        <v>61</v>
      </c>
      <c r="F1971">
        <f t="shared" si="620"/>
        <v>61</v>
      </c>
      <c r="G1971">
        <f>INDEX(Testing!$N$17:$N$23,FLOOR(('Frame Table'!B1971-($E$6*D1971)-($E$6*60*C1971))/'Frame Table'!$F$6,1)+1)</f>
        <v>58</v>
      </c>
      <c r="J1971">
        <f t="shared" si="617"/>
        <v>1963</v>
      </c>
      <c r="K1971">
        <f t="shared" si="613"/>
        <v>2141633</v>
      </c>
      <c r="L1971">
        <f t="shared" si="606"/>
        <v>1</v>
      </c>
      <c r="M1971">
        <f t="shared" si="607"/>
        <v>23</v>
      </c>
      <c r="N1971">
        <f>INDEX(Testing!$K$17:$K$23,FLOOR(('Frame Table'!K1971-($E$6*M1971)-($E$6*60*L1971))/'Frame Table'!$F$6,1)+1)</f>
        <v>82</v>
      </c>
      <c r="O1971">
        <f t="shared" si="621"/>
        <v>65</v>
      </c>
      <c r="P1971">
        <f>INDEX(Testing!$N$17:$N$23,FLOOR(('Frame Table'!K1971-($E$6*M1971)-($E$6*60*L1971))/'Frame Table'!$F$6,1)+1)</f>
        <v>77</v>
      </c>
      <c r="S1971">
        <f t="shared" si="618"/>
        <v>1963</v>
      </c>
      <c r="T1971">
        <f t="shared" si="614"/>
        <v>2999464</v>
      </c>
      <c r="U1971">
        <f t="shared" si="608"/>
        <v>1</v>
      </c>
      <c r="V1971">
        <f t="shared" si="609"/>
        <v>57</v>
      </c>
      <c r="W1971">
        <f>INDEX(Testing!$K$17:$K$23,FLOOR(('Frame Table'!T1971-($E$6*V1971)-($E$6*60*U1971))/'Frame Table'!$F$6,1)+1)</f>
        <v>25</v>
      </c>
      <c r="X1971">
        <f t="shared" si="622"/>
        <v>16</v>
      </c>
      <c r="Y1971">
        <f>INDEX(Testing!$N$17:$N$23,FLOOR(('Frame Table'!T1971-($E$6*V1971)-($E$6*60*U1971))/'Frame Table'!$F$6,1)+1)</f>
        <v>19</v>
      </c>
      <c r="AB1971">
        <f t="shared" si="619"/>
        <v>1963</v>
      </c>
      <c r="AC1971">
        <f t="shared" si="615"/>
        <v>1872702</v>
      </c>
      <c r="AD1971">
        <f t="shared" si="610"/>
        <v>1</v>
      </c>
      <c r="AE1971">
        <f t="shared" si="611"/>
        <v>13</v>
      </c>
      <c r="AF1971">
        <f>INDEX(Testing!$K$17:$K$23,FLOOR(('Frame Table'!AC1971-($E$6*AE1971)-($E$6*60*AD1971))/'Frame Table'!$F$6,1)+1)</f>
        <v>0</v>
      </c>
      <c r="AG1971">
        <f t="shared" si="623"/>
        <v>15</v>
      </c>
      <c r="AH1971">
        <f>INDEX(Testing!$N$17:$N$23,FLOOR(('Frame Table'!AC1971-($E$6*AE1971)-($E$6*60*AD1971))/'Frame Table'!$F$6,1)+1)</f>
        <v>0</v>
      </c>
    </row>
    <row r="1972" spans="1:34" x14ac:dyDescent="0.25">
      <c r="A1972">
        <f t="shared" si="616"/>
        <v>1964</v>
      </c>
      <c r="B1972">
        <f t="shared" si="612"/>
        <v>2500172</v>
      </c>
      <c r="C1972">
        <f t="shared" si="604"/>
        <v>1</v>
      </c>
      <c r="D1972">
        <f t="shared" si="605"/>
        <v>37</v>
      </c>
      <c r="E1972">
        <f>INDEX(Testing!$K$17:$K$23,FLOOR(('Frame Table'!B1972-($E$6*D1972)-($E$6*60*C1972))/'Frame Table'!$F$6,1)+1)</f>
        <v>82</v>
      </c>
      <c r="F1972">
        <f t="shared" si="620"/>
        <v>66</v>
      </c>
      <c r="G1972">
        <f>INDEX(Testing!$N$17:$N$23,FLOOR(('Frame Table'!B1972-($E$6*D1972)-($E$6*60*C1972))/'Frame Table'!$F$6,1)+1)</f>
        <v>77</v>
      </c>
      <c r="J1972">
        <f t="shared" si="617"/>
        <v>1964</v>
      </c>
      <c r="K1972">
        <f t="shared" si="613"/>
        <v>2142724</v>
      </c>
      <c r="L1972">
        <f t="shared" si="606"/>
        <v>1</v>
      </c>
      <c r="M1972">
        <f t="shared" si="607"/>
        <v>23</v>
      </c>
      <c r="N1972">
        <f>INDEX(Testing!$K$17:$K$23,FLOOR(('Frame Table'!K1972-($E$6*M1972)-($E$6*60*L1972))/'Frame Table'!$F$6,1)+1)</f>
        <v>82</v>
      </c>
      <c r="O1972">
        <f t="shared" si="621"/>
        <v>70</v>
      </c>
      <c r="P1972">
        <f>INDEX(Testing!$N$17:$N$23,FLOOR(('Frame Table'!K1972-($E$6*M1972)-($E$6*60*L1972))/'Frame Table'!$F$6,1)+1)</f>
        <v>77</v>
      </c>
      <c r="S1972">
        <f t="shared" si="618"/>
        <v>1964</v>
      </c>
      <c r="T1972">
        <f t="shared" si="614"/>
        <v>3000992</v>
      </c>
      <c r="U1972">
        <f t="shared" si="608"/>
        <v>1</v>
      </c>
      <c r="V1972">
        <f t="shared" si="609"/>
        <v>57</v>
      </c>
      <c r="W1972">
        <f>INDEX(Testing!$K$17:$K$23,FLOOR(('Frame Table'!T1972-($E$6*V1972)-($E$6*60*U1972))/'Frame Table'!$F$6,1)+1)</f>
        <v>25</v>
      </c>
      <c r="X1972">
        <f t="shared" si="622"/>
        <v>22</v>
      </c>
      <c r="Y1972">
        <f>INDEX(Testing!$N$17:$N$23,FLOOR(('Frame Table'!T1972-($E$6*V1972)-($E$6*60*U1972))/'Frame Table'!$F$6,1)+1)</f>
        <v>19</v>
      </c>
      <c r="AB1972">
        <f t="shared" si="619"/>
        <v>1964</v>
      </c>
      <c r="AC1972">
        <f t="shared" si="615"/>
        <v>1873656</v>
      </c>
      <c r="AD1972">
        <f t="shared" si="610"/>
        <v>1</v>
      </c>
      <c r="AE1972">
        <f t="shared" si="611"/>
        <v>13</v>
      </c>
      <c r="AF1972">
        <f>INDEX(Testing!$K$17:$K$23,FLOOR(('Frame Table'!AC1972-($E$6*AE1972)-($E$6*60*AD1972))/'Frame Table'!$F$6,1)+1)</f>
        <v>25</v>
      </c>
      <c r="AG1972">
        <f t="shared" si="623"/>
        <v>18</v>
      </c>
      <c r="AH1972">
        <f>INDEX(Testing!$N$17:$N$23,FLOOR(('Frame Table'!AC1972-($E$6*AE1972)-($E$6*60*AD1972))/'Frame Table'!$F$6,1)+1)</f>
        <v>19</v>
      </c>
    </row>
    <row r="1973" spans="1:34" x14ac:dyDescent="0.25">
      <c r="A1973">
        <f t="shared" si="616"/>
        <v>1965</v>
      </c>
      <c r="B1973">
        <f t="shared" si="612"/>
        <v>2501445</v>
      </c>
      <c r="C1973">
        <f t="shared" si="604"/>
        <v>1</v>
      </c>
      <c r="D1973">
        <f t="shared" si="605"/>
        <v>37</v>
      </c>
      <c r="E1973">
        <f>INDEX(Testing!$K$17:$K$23,FLOOR(('Frame Table'!B1973-($E$6*D1973)-($E$6*60*C1973))/'Frame Table'!$F$6,1)+1)</f>
        <v>82</v>
      </c>
      <c r="F1973">
        <f t="shared" si="620"/>
        <v>71</v>
      </c>
      <c r="G1973">
        <f>INDEX(Testing!$N$17:$N$23,FLOOR(('Frame Table'!B1973-($E$6*D1973)-($E$6*60*C1973))/'Frame Table'!$F$6,1)+1)</f>
        <v>77</v>
      </c>
      <c r="J1973">
        <f t="shared" si="617"/>
        <v>1965</v>
      </c>
      <c r="K1973">
        <f t="shared" si="613"/>
        <v>2143815</v>
      </c>
      <c r="L1973">
        <f t="shared" si="606"/>
        <v>1</v>
      </c>
      <c r="M1973">
        <f t="shared" si="607"/>
        <v>23</v>
      </c>
      <c r="N1973">
        <f>INDEX(Testing!$K$17:$K$23,FLOOR(('Frame Table'!K1973-($E$6*M1973)-($E$6*60*L1973))/'Frame Table'!$F$6,1)+1)</f>
        <v>82</v>
      </c>
      <c r="O1973">
        <f t="shared" si="621"/>
        <v>74</v>
      </c>
      <c r="P1973">
        <f>INDEX(Testing!$N$17:$N$23,FLOOR(('Frame Table'!K1973-($E$6*M1973)-($E$6*60*L1973))/'Frame Table'!$F$6,1)+1)</f>
        <v>77</v>
      </c>
      <c r="S1973">
        <f t="shared" si="618"/>
        <v>1965</v>
      </c>
      <c r="T1973">
        <f t="shared" si="614"/>
        <v>3002520</v>
      </c>
      <c r="U1973">
        <f t="shared" si="608"/>
        <v>1</v>
      </c>
      <c r="V1973">
        <f t="shared" si="609"/>
        <v>57</v>
      </c>
      <c r="W1973">
        <f>INDEX(Testing!$K$17:$K$23,FLOOR(('Frame Table'!T1973-($E$6*V1973)-($E$6*60*U1973))/'Frame Table'!$F$6,1)+1)</f>
        <v>25</v>
      </c>
      <c r="X1973">
        <f t="shared" si="622"/>
        <v>28</v>
      </c>
      <c r="Y1973">
        <f>INDEX(Testing!$N$17:$N$23,FLOOR(('Frame Table'!T1973-($E$6*V1973)-($E$6*60*U1973))/'Frame Table'!$F$6,1)+1)</f>
        <v>19</v>
      </c>
      <c r="AB1973">
        <f t="shared" si="619"/>
        <v>1965</v>
      </c>
      <c r="AC1973">
        <f t="shared" si="615"/>
        <v>1874610</v>
      </c>
      <c r="AD1973">
        <f t="shared" si="610"/>
        <v>1</v>
      </c>
      <c r="AE1973">
        <f t="shared" si="611"/>
        <v>13</v>
      </c>
      <c r="AF1973">
        <f>INDEX(Testing!$K$17:$K$23,FLOOR(('Frame Table'!AC1973-($E$6*AE1973)-($E$6*60*AD1973))/'Frame Table'!$F$6,1)+1)</f>
        <v>25</v>
      </c>
      <c r="AG1973">
        <f t="shared" si="623"/>
        <v>22</v>
      </c>
      <c r="AH1973">
        <f>INDEX(Testing!$N$17:$N$23,FLOOR(('Frame Table'!AC1973-($E$6*AE1973)-($E$6*60*AD1973))/'Frame Table'!$F$6,1)+1)</f>
        <v>19</v>
      </c>
    </row>
    <row r="1974" spans="1:34" x14ac:dyDescent="0.25">
      <c r="A1974">
        <f t="shared" si="616"/>
        <v>1966</v>
      </c>
      <c r="B1974">
        <f t="shared" si="612"/>
        <v>2502718</v>
      </c>
      <c r="C1974">
        <f t="shared" si="604"/>
        <v>1</v>
      </c>
      <c r="D1974">
        <f t="shared" si="605"/>
        <v>37</v>
      </c>
      <c r="E1974">
        <f>INDEX(Testing!$K$17:$K$23,FLOOR(('Frame Table'!B1974-($E$6*D1974)-($E$6*60*C1974))/'Frame Table'!$F$6,1)+1)</f>
        <v>82</v>
      </c>
      <c r="F1974">
        <f t="shared" si="620"/>
        <v>76</v>
      </c>
      <c r="G1974">
        <f>INDEX(Testing!$N$17:$N$23,FLOOR(('Frame Table'!B1974-($E$6*D1974)-($E$6*60*C1974))/'Frame Table'!$F$6,1)+1)</f>
        <v>77</v>
      </c>
      <c r="J1974">
        <f t="shared" si="617"/>
        <v>1966</v>
      </c>
      <c r="K1974">
        <f t="shared" si="613"/>
        <v>2144906</v>
      </c>
      <c r="L1974">
        <f t="shared" si="606"/>
        <v>1</v>
      </c>
      <c r="M1974">
        <f t="shared" si="607"/>
        <v>23</v>
      </c>
      <c r="N1974">
        <f>INDEX(Testing!$K$17:$K$23,FLOOR(('Frame Table'!K1974-($E$6*M1974)-($E$6*60*L1974))/'Frame Table'!$F$6,1)+1)</f>
        <v>82</v>
      </c>
      <c r="O1974">
        <f t="shared" si="621"/>
        <v>78</v>
      </c>
      <c r="P1974">
        <f>INDEX(Testing!$N$17:$N$23,FLOOR(('Frame Table'!K1974-($E$6*M1974)-($E$6*60*L1974))/'Frame Table'!$F$6,1)+1)</f>
        <v>77</v>
      </c>
      <c r="S1974">
        <f t="shared" si="618"/>
        <v>1966</v>
      </c>
      <c r="T1974">
        <f t="shared" si="614"/>
        <v>3004048</v>
      </c>
      <c r="U1974">
        <f t="shared" si="608"/>
        <v>1</v>
      </c>
      <c r="V1974">
        <f t="shared" si="609"/>
        <v>57</v>
      </c>
      <c r="W1974">
        <f>INDEX(Testing!$K$17:$K$23,FLOOR(('Frame Table'!T1974-($E$6*V1974)-($E$6*60*U1974))/'Frame Table'!$F$6,1)+1)</f>
        <v>48</v>
      </c>
      <c r="X1974">
        <f t="shared" si="622"/>
        <v>34</v>
      </c>
      <c r="Y1974">
        <f>INDEX(Testing!$N$17:$N$23,FLOOR(('Frame Table'!T1974-($E$6*V1974)-($E$6*60*U1974))/'Frame Table'!$F$6,1)+1)</f>
        <v>38</v>
      </c>
      <c r="AB1974">
        <f t="shared" si="619"/>
        <v>1966</v>
      </c>
      <c r="AC1974">
        <f t="shared" si="615"/>
        <v>1875564</v>
      </c>
      <c r="AD1974">
        <f t="shared" si="610"/>
        <v>1</v>
      </c>
      <c r="AE1974">
        <f t="shared" si="611"/>
        <v>13</v>
      </c>
      <c r="AF1974">
        <f>INDEX(Testing!$K$17:$K$23,FLOOR(('Frame Table'!AC1974-($E$6*AE1974)-($E$6*60*AD1974))/'Frame Table'!$F$6,1)+1)</f>
        <v>25</v>
      </c>
      <c r="AG1974">
        <f t="shared" si="623"/>
        <v>26</v>
      </c>
      <c r="AH1974">
        <f>INDEX(Testing!$N$17:$N$23,FLOOR(('Frame Table'!AC1974-($E$6*AE1974)-($E$6*60*AD1974))/'Frame Table'!$F$6,1)+1)</f>
        <v>19</v>
      </c>
    </row>
    <row r="1975" spans="1:34" x14ac:dyDescent="0.25">
      <c r="A1975">
        <f t="shared" si="616"/>
        <v>1967</v>
      </c>
      <c r="B1975">
        <f t="shared" si="612"/>
        <v>2503991</v>
      </c>
      <c r="C1975">
        <f t="shared" si="604"/>
        <v>1</v>
      </c>
      <c r="D1975">
        <f t="shared" si="605"/>
        <v>37</v>
      </c>
      <c r="E1975">
        <f>INDEX(Testing!$K$17:$K$23,FLOOR(('Frame Table'!B1975-($E$6*D1975)-($E$6*60*C1975))/'Frame Table'!$F$6,1)+1)</f>
        <v>97</v>
      </c>
      <c r="F1975">
        <f t="shared" si="620"/>
        <v>81</v>
      </c>
      <c r="G1975">
        <f>INDEX(Testing!$N$17:$N$23,FLOOR(('Frame Table'!B1975-($E$6*D1975)-($E$6*60*C1975))/'Frame Table'!$F$6,1)+1)</f>
        <v>96</v>
      </c>
      <c r="J1975">
        <f t="shared" si="617"/>
        <v>1967</v>
      </c>
      <c r="K1975">
        <f t="shared" si="613"/>
        <v>2145997</v>
      </c>
      <c r="L1975">
        <f t="shared" si="606"/>
        <v>1</v>
      </c>
      <c r="M1975">
        <f t="shared" si="607"/>
        <v>23</v>
      </c>
      <c r="N1975">
        <f>INDEX(Testing!$K$17:$K$23,FLOOR(('Frame Table'!K1975-($E$6*M1975)-($E$6*60*L1975))/'Frame Table'!$F$6,1)+1)</f>
        <v>97</v>
      </c>
      <c r="O1975">
        <f t="shared" si="621"/>
        <v>82</v>
      </c>
      <c r="P1975">
        <f>INDEX(Testing!$N$17:$N$23,FLOOR(('Frame Table'!K1975-($E$6*M1975)-($E$6*60*L1975))/'Frame Table'!$F$6,1)+1)</f>
        <v>96</v>
      </c>
      <c r="S1975">
        <f t="shared" si="618"/>
        <v>1967</v>
      </c>
      <c r="T1975">
        <f t="shared" si="614"/>
        <v>3005576</v>
      </c>
      <c r="U1975">
        <f t="shared" si="608"/>
        <v>1</v>
      </c>
      <c r="V1975">
        <f t="shared" si="609"/>
        <v>57</v>
      </c>
      <c r="W1975">
        <f>INDEX(Testing!$K$17:$K$23,FLOOR(('Frame Table'!T1975-($E$6*V1975)-($E$6*60*U1975))/'Frame Table'!$F$6,1)+1)</f>
        <v>48</v>
      </c>
      <c r="X1975">
        <f t="shared" si="622"/>
        <v>40</v>
      </c>
      <c r="Y1975">
        <f>INDEX(Testing!$N$17:$N$23,FLOOR(('Frame Table'!T1975-($E$6*V1975)-($E$6*60*U1975))/'Frame Table'!$F$6,1)+1)</f>
        <v>38</v>
      </c>
      <c r="AB1975">
        <f t="shared" si="619"/>
        <v>1967</v>
      </c>
      <c r="AC1975">
        <f t="shared" si="615"/>
        <v>1876518</v>
      </c>
      <c r="AD1975">
        <f t="shared" si="610"/>
        <v>1</v>
      </c>
      <c r="AE1975">
        <f t="shared" si="611"/>
        <v>13</v>
      </c>
      <c r="AF1975">
        <f>INDEX(Testing!$K$17:$K$23,FLOOR(('Frame Table'!AC1975-($E$6*AE1975)-($E$6*60*AD1975))/'Frame Table'!$F$6,1)+1)</f>
        <v>25</v>
      </c>
      <c r="AG1975">
        <f t="shared" si="623"/>
        <v>30</v>
      </c>
      <c r="AH1975">
        <f>INDEX(Testing!$N$17:$N$23,FLOOR(('Frame Table'!AC1975-($E$6*AE1975)-($E$6*60*AD1975))/'Frame Table'!$F$6,1)+1)</f>
        <v>19</v>
      </c>
    </row>
    <row r="1976" spans="1:34" x14ac:dyDescent="0.25">
      <c r="A1976">
        <f t="shared" si="616"/>
        <v>1968</v>
      </c>
      <c r="B1976">
        <f t="shared" si="612"/>
        <v>2505264</v>
      </c>
      <c r="C1976">
        <f t="shared" si="604"/>
        <v>1</v>
      </c>
      <c r="D1976">
        <f t="shared" si="605"/>
        <v>37</v>
      </c>
      <c r="E1976">
        <f>INDEX(Testing!$K$17:$K$23,FLOOR(('Frame Table'!B1976-($E$6*D1976)-($E$6*60*C1976))/'Frame Table'!$F$6,1)+1)</f>
        <v>97</v>
      </c>
      <c r="F1976">
        <f t="shared" si="620"/>
        <v>86</v>
      </c>
      <c r="G1976">
        <f>INDEX(Testing!$N$17:$N$23,FLOOR(('Frame Table'!B1976-($E$6*D1976)-($E$6*60*C1976))/'Frame Table'!$F$6,1)+1)</f>
        <v>96</v>
      </c>
      <c r="J1976">
        <f t="shared" si="617"/>
        <v>1968</v>
      </c>
      <c r="K1976">
        <f t="shared" si="613"/>
        <v>2147088</v>
      </c>
      <c r="L1976">
        <f t="shared" si="606"/>
        <v>1</v>
      </c>
      <c r="M1976">
        <f t="shared" si="607"/>
        <v>23</v>
      </c>
      <c r="N1976">
        <f>INDEX(Testing!$K$17:$K$23,FLOOR(('Frame Table'!K1976-($E$6*M1976)-($E$6*60*L1976))/'Frame Table'!$F$6,1)+1)</f>
        <v>97</v>
      </c>
      <c r="O1976">
        <f t="shared" si="621"/>
        <v>87</v>
      </c>
      <c r="P1976">
        <f>INDEX(Testing!$N$17:$N$23,FLOOR(('Frame Table'!K1976-($E$6*M1976)-($E$6*60*L1976))/'Frame Table'!$F$6,1)+1)</f>
        <v>96</v>
      </c>
      <c r="S1976">
        <f t="shared" si="618"/>
        <v>1968</v>
      </c>
      <c r="T1976">
        <f t="shared" si="614"/>
        <v>3007104</v>
      </c>
      <c r="U1976">
        <f t="shared" si="608"/>
        <v>1</v>
      </c>
      <c r="V1976">
        <f t="shared" si="609"/>
        <v>57</v>
      </c>
      <c r="W1976">
        <f>INDEX(Testing!$K$17:$K$23,FLOOR(('Frame Table'!T1976-($E$6*V1976)-($E$6*60*U1976))/'Frame Table'!$F$6,1)+1)</f>
        <v>48</v>
      </c>
      <c r="X1976">
        <f t="shared" si="622"/>
        <v>46</v>
      </c>
      <c r="Y1976">
        <f>INDEX(Testing!$N$17:$N$23,FLOOR(('Frame Table'!T1976-($E$6*V1976)-($E$6*60*U1976))/'Frame Table'!$F$6,1)+1)</f>
        <v>38</v>
      </c>
      <c r="AB1976">
        <f t="shared" si="619"/>
        <v>1968</v>
      </c>
      <c r="AC1976">
        <f t="shared" si="615"/>
        <v>1877472</v>
      </c>
      <c r="AD1976">
        <f t="shared" si="610"/>
        <v>1</v>
      </c>
      <c r="AE1976">
        <f t="shared" si="611"/>
        <v>13</v>
      </c>
      <c r="AF1976">
        <f>INDEX(Testing!$K$17:$K$23,FLOOR(('Frame Table'!AC1976-($E$6*AE1976)-($E$6*60*AD1976))/'Frame Table'!$F$6,1)+1)</f>
        <v>48</v>
      </c>
      <c r="AG1976">
        <f t="shared" si="623"/>
        <v>33</v>
      </c>
      <c r="AH1976">
        <f>INDEX(Testing!$N$17:$N$23,FLOOR(('Frame Table'!AC1976-($E$6*AE1976)-($E$6*60*AD1976))/'Frame Table'!$F$6,1)+1)</f>
        <v>38</v>
      </c>
    </row>
    <row r="1977" spans="1:34" x14ac:dyDescent="0.25">
      <c r="A1977">
        <f t="shared" si="616"/>
        <v>1969</v>
      </c>
      <c r="B1977">
        <f t="shared" si="612"/>
        <v>2506537</v>
      </c>
      <c r="C1977">
        <f t="shared" si="604"/>
        <v>1</v>
      </c>
      <c r="D1977">
        <f t="shared" si="605"/>
        <v>37</v>
      </c>
      <c r="E1977">
        <f>INDEX(Testing!$K$17:$K$23,FLOOR(('Frame Table'!B1977-($E$6*D1977)-($E$6*60*C1977))/'Frame Table'!$F$6,1)+1)</f>
        <v>97</v>
      </c>
      <c r="F1977">
        <f t="shared" si="620"/>
        <v>91</v>
      </c>
      <c r="G1977">
        <f>INDEX(Testing!$N$17:$N$23,FLOOR(('Frame Table'!B1977-($E$6*D1977)-($E$6*60*C1977))/'Frame Table'!$F$6,1)+1)</f>
        <v>96</v>
      </c>
      <c r="J1977">
        <f t="shared" si="617"/>
        <v>1969</v>
      </c>
      <c r="K1977">
        <f t="shared" si="613"/>
        <v>2148179</v>
      </c>
      <c r="L1977">
        <f t="shared" si="606"/>
        <v>1</v>
      </c>
      <c r="M1977">
        <f t="shared" si="607"/>
        <v>23</v>
      </c>
      <c r="N1977">
        <f>INDEX(Testing!$K$17:$K$23,FLOOR(('Frame Table'!K1977-($E$6*M1977)-($E$6*60*L1977))/'Frame Table'!$F$6,1)+1)</f>
        <v>97</v>
      </c>
      <c r="O1977">
        <f t="shared" si="621"/>
        <v>91</v>
      </c>
      <c r="P1977">
        <f>INDEX(Testing!$N$17:$N$23,FLOOR(('Frame Table'!K1977-($E$6*M1977)-($E$6*60*L1977))/'Frame Table'!$F$6,1)+1)</f>
        <v>96</v>
      </c>
      <c r="S1977">
        <f t="shared" si="618"/>
        <v>1969</v>
      </c>
      <c r="T1977">
        <f t="shared" si="614"/>
        <v>3008632</v>
      </c>
      <c r="U1977">
        <f t="shared" si="608"/>
        <v>1</v>
      </c>
      <c r="V1977">
        <f t="shared" si="609"/>
        <v>57</v>
      </c>
      <c r="W1977">
        <f>INDEX(Testing!$K$17:$K$23,FLOOR(('Frame Table'!T1977-($E$6*V1977)-($E$6*60*U1977))/'Frame Table'!$F$6,1)+1)</f>
        <v>61</v>
      </c>
      <c r="X1977">
        <f t="shared" si="622"/>
        <v>52</v>
      </c>
      <c r="Y1977">
        <f>INDEX(Testing!$N$17:$N$23,FLOOR(('Frame Table'!T1977-($E$6*V1977)-($E$6*60*U1977))/'Frame Table'!$F$6,1)+1)</f>
        <v>58</v>
      </c>
      <c r="AB1977">
        <f t="shared" si="619"/>
        <v>1969</v>
      </c>
      <c r="AC1977">
        <f t="shared" si="615"/>
        <v>1878426</v>
      </c>
      <c r="AD1977">
        <f t="shared" si="610"/>
        <v>1</v>
      </c>
      <c r="AE1977">
        <f t="shared" si="611"/>
        <v>13</v>
      </c>
      <c r="AF1977">
        <f>INDEX(Testing!$K$17:$K$23,FLOOR(('Frame Table'!AC1977-($E$6*AE1977)-($E$6*60*AD1977))/'Frame Table'!$F$6,1)+1)</f>
        <v>48</v>
      </c>
      <c r="AG1977">
        <f t="shared" si="623"/>
        <v>37</v>
      </c>
      <c r="AH1977">
        <f>INDEX(Testing!$N$17:$N$23,FLOOR(('Frame Table'!AC1977-($E$6*AE1977)-($E$6*60*AD1977))/'Frame Table'!$F$6,1)+1)</f>
        <v>38</v>
      </c>
    </row>
    <row r="1978" spans="1:34" x14ac:dyDescent="0.25">
      <c r="A1978">
        <f t="shared" si="616"/>
        <v>1970</v>
      </c>
      <c r="B1978">
        <f t="shared" si="612"/>
        <v>2507810</v>
      </c>
      <c r="C1978">
        <f t="shared" si="604"/>
        <v>1</v>
      </c>
      <c r="D1978">
        <f t="shared" si="605"/>
        <v>37</v>
      </c>
      <c r="E1978">
        <f>INDEX(Testing!$K$17:$K$23,FLOOR(('Frame Table'!B1978-($E$6*D1978)-($E$6*60*C1978))/'Frame Table'!$F$6,1)+1)</f>
        <v>99</v>
      </c>
      <c r="F1978">
        <f t="shared" si="620"/>
        <v>96</v>
      </c>
      <c r="G1978">
        <f>INDEX(Testing!$N$17:$N$23,FLOOR(('Frame Table'!B1978-($E$6*D1978)-($E$6*60*C1978))/'Frame Table'!$F$6,1)+1)</f>
        <v>99</v>
      </c>
      <c r="J1978">
        <f t="shared" si="617"/>
        <v>1970</v>
      </c>
      <c r="K1978">
        <f t="shared" si="613"/>
        <v>2149270</v>
      </c>
      <c r="L1978">
        <f t="shared" si="606"/>
        <v>1</v>
      </c>
      <c r="M1978">
        <f t="shared" si="607"/>
        <v>23</v>
      </c>
      <c r="N1978">
        <f>INDEX(Testing!$K$17:$K$23,FLOOR(('Frame Table'!K1978-($E$6*M1978)-($E$6*60*L1978))/'Frame Table'!$F$6,1)+1)</f>
        <v>97</v>
      </c>
      <c r="O1978">
        <f t="shared" si="621"/>
        <v>95</v>
      </c>
      <c r="P1978">
        <f>INDEX(Testing!$N$17:$N$23,FLOOR(('Frame Table'!K1978-($E$6*M1978)-($E$6*60*L1978))/'Frame Table'!$F$6,1)+1)</f>
        <v>96</v>
      </c>
      <c r="S1978">
        <f t="shared" si="618"/>
        <v>1970</v>
      </c>
      <c r="T1978">
        <f t="shared" si="614"/>
        <v>3010160</v>
      </c>
      <c r="U1978">
        <f t="shared" si="608"/>
        <v>1</v>
      </c>
      <c r="V1978">
        <f t="shared" si="609"/>
        <v>57</v>
      </c>
      <c r="W1978">
        <f>INDEX(Testing!$K$17:$K$23,FLOOR(('Frame Table'!T1978-($E$6*V1978)-($E$6*60*U1978))/'Frame Table'!$F$6,1)+1)</f>
        <v>61</v>
      </c>
      <c r="X1978">
        <f t="shared" si="622"/>
        <v>58</v>
      </c>
      <c r="Y1978">
        <f>INDEX(Testing!$N$17:$N$23,FLOOR(('Frame Table'!T1978-($E$6*V1978)-($E$6*60*U1978))/'Frame Table'!$F$6,1)+1)</f>
        <v>58</v>
      </c>
      <c r="AB1978">
        <f t="shared" si="619"/>
        <v>1970</v>
      </c>
      <c r="AC1978">
        <f t="shared" si="615"/>
        <v>1879380</v>
      </c>
      <c r="AD1978">
        <f t="shared" si="610"/>
        <v>1</v>
      </c>
      <c r="AE1978">
        <f t="shared" si="611"/>
        <v>13</v>
      </c>
      <c r="AF1978">
        <f>INDEX(Testing!$K$17:$K$23,FLOOR(('Frame Table'!AC1978-($E$6*AE1978)-($E$6*60*AD1978))/'Frame Table'!$F$6,1)+1)</f>
        <v>48</v>
      </c>
      <c r="AG1978">
        <f t="shared" si="623"/>
        <v>41</v>
      </c>
      <c r="AH1978">
        <f>INDEX(Testing!$N$17:$N$23,FLOOR(('Frame Table'!AC1978-($E$6*AE1978)-($E$6*60*AD1978))/'Frame Table'!$F$6,1)+1)</f>
        <v>38</v>
      </c>
    </row>
    <row r="1979" spans="1:34" x14ac:dyDescent="0.25">
      <c r="A1979">
        <f t="shared" si="616"/>
        <v>1971</v>
      </c>
      <c r="B1979">
        <f t="shared" si="612"/>
        <v>2509083</v>
      </c>
      <c r="C1979">
        <f t="shared" si="604"/>
        <v>1</v>
      </c>
      <c r="D1979">
        <f t="shared" si="605"/>
        <v>38</v>
      </c>
      <c r="E1979">
        <f>INDEX(Testing!$K$17:$K$23,FLOOR(('Frame Table'!B1979-($E$6*D1979)-($E$6*60*C1979))/'Frame Table'!$F$6,1)+1)</f>
        <v>0</v>
      </c>
      <c r="F1979">
        <f t="shared" si="620"/>
        <v>1</v>
      </c>
      <c r="G1979">
        <f>INDEX(Testing!$N$17:$N$23,FLOOR(('Frame Table'!B1979-($E$6*D1979)-($E$6*60*C1979))/'Frame Table'!$F$6,1)+1)</f>
        <v>0</v>
      </c>
      <c r="J1979">
        <f t="shared" si="617"/>
        <v>1971</v>
      </c>
      <c r="K1979">
        <f t="shared" si="613"/>
        <v>2150361</v>
      </c>
      <c r="L1979">
        <f t="shared" si="606"/>
        <v>1</v>
      </c>
      <c r="M1979">
        <f t="shared" si="607"/>
        <v>23</v>
      </c>
      <c r="N1979">
        <f>INDEX(Testing!$K$17:$K$23,FLOOR(('Frame Table'!K1979-($E$6*M1979)-($E$6*60*L1979))/'Frame Table'!$F$6,1)+1)</f>
        <v>99</v>
      </c>
      <c r="O1979">
        <f t="shared" si="621"/>
        <v>99</v>
      </c>
      <c r="P1979">
        <f>INDEX(Testing!$N$17:$N$23,FLOOR(('Frame Table'!K1979-($E$6*M1979)-($E$6*60*L1979))/'Frame Table'!$F$6,1)+1)</f>
        <v>99</v>
      </c>
      <c r="S1979">
        <f t="shared" si="618"/>
        <v>1971</v>
      </c>
      <c r="T1979">
        <f t="shared" si="614"/>
        <v>3011688</v>
      </c>
      <c r="U1979">
        <f t="shared" si="608"/>
        <v>1</v>
      </c>
      <c r="V1979">
        <f t="shared" si="609"/>
        <v>57</v>
      </c>
      <c r="W1979">
        <f>INDEX(Testing!$K$17:$K$23,FLOOR(('Frame Table'!T1979-($E$6*V1979)-($E$6*60*U1979))/'Frame Table'!$F$6,1)+1)</f>
        <v>82</v>
      </c>
      <c r="X1979">
        <f t="shared" si="622"/>
        <v>64</v>
      </c>
      <c r="Y1979">
        <f>INDEX(Testing!$N$17:$N$23,FLOOR(('Frame Table'!T1979-($E$6*V1979)-($E$6*60*U1979))/'Frame Table'!$F$6,1)+1)</f>
        <v>77</v>
      </c>
      <c r="AB1979">
        <f t="shared" si="619"/>
        <v>1971</v>
      </c>
      <c r="AC1979">
        <f t="shared" si="615"/>
        <v>1880334</v>
      </c>
      <c r="AD1979">
        <f t="shared" si="610"/>
        <v>1</v>
      </c>
      <c r="AE1979">
        <f t="shared" si="611"/>
        <v>13</v>
      </c>
      <c r="AF1979">
        <f>INDEX(Testing!$K$17:$K$23,FLOOR(('Frame Table'!AC1979-($E$6*AE1979)-($E$6*60*AD1979))/'Frame Table'!$F$6,1)+1)</f>
        <v>48</v>
      </c>
      <c r="AG1979">
        <f t="shared" si="623"/>
        <v>45</v>
      </c>
      <c r="AH1979">
        <f>INDEX(Testing!$N$17:$N$23,FLOOR(('Frame Table'!AC1979-($E$6*AE1979)-($E$6*60*AD1979))/'Frame Table'!$F$6,1)+1)</f>
        <v>38</v>
      </c>
    </row>
    <row r="1980" spans="1:34" x14ac:dyDescent="0.25">
      <c r="A1980">
        <f t="shared" si="616"/>
        <v>1972</v>
      </c>
      <c r="B1980">
        <f t="shared" si="612"/>
        <v>2510356</v>
      </c>
      <c r="C1980">
        <f t="shared" si="604"/>
        <v>1</v>
      </c>
      <c r="D1980">
        <f t="shared" si="605"/>
        <v>38</v>
      </c>
      <c r="E1980">
        <f>INDEX(Testing!$K$17:$K$23,FLOOR(('Frame Table'!B1980-($E$6*D1980)-($E$6*60*C1980))/'Frame Table'!$F$6,1)+1)</f>
        <v>0</v>
      </c>
      <c r="F1980">
        <f t="shared" si="620"/>
        <v>6</v>
      </c>
      <c r="G1980">
        <f>INDEX(Testing!$N$17:$N$23,FLOOR(('Frame Table'!B1980-($E$6*D1980)-($E$6*60*C1980))/'Frame Table'!$F$6,1)+1)</f>
        <v>0</v>
      </c>
      <c r="J1980">
        <f t="shared" si="617"/>
        <v>1972</v>
      </c>
      <c r="K1980">
        <f t="shared" si="613"/>
        <v>2151452</v>
      </c>
      <c r="L1980">
        <f t="shared" si="606"/>
        <v>1</v>
      </c>
      <c r="M1980">
        <f t="shared" si="607"/>
        <v>24</v>
      </c>
      <c r="N1980">
        <f>INDEX(Testing!$K$17:$K$23,FLOOR(('Frame Table'!K1980-($E$6*M1980)-($E$6*60*L1980))/'Frame Table'!$F$6,1)+1)</f>
        <v>0</v>
      </c>
      <c r="O1980">
        <f t="shared" si="621"/>
        <v>4</v>
      </c>
      <c r="P1980">
        <f>INDEX(Testing!$N$17:$N$23,FLOOR(('Frame Table'!K1980-($E$6*M1980)-($E$6*60*L1980))/'Frame Table'!$F$6,1)+1)</f>
        <v>0</v>
      </c>
      <c r="S1980">
        <f t="shared" si="618"/>
        <v>1972</v>
      </c>
      <c r="T1980">
        <f t="shared" si="614"/>
        <v>3013216</v>
      </c>
      <c r="U1980">
        <f t="shared" si="608"/>
        <v>1</v>
      </c>
      <c r="V1980">
        <f t="shared" si="609"/>
        <v>57</v>
      </c>
      <c r="W1980">
        <f>INDEX(Testing!$K$17:$K$23,FLOOR(('Frame Table'!T1980-($E$6*V1980)-($E$6*60*U1980))/'Frame Table'!$F$6,1)+1)</f>
        <v>82</v>
      </c>
      <c r="X1980">
        <f t="shared" si="622"/>
        <v>70</v>
      </c>
      <c r="Y1980">
        <f>INDEX(Testing!$N$17:$N$23,FLOOR(('Frame Table'!T1980-($E$6*V1980)-($E$6*60*U1980))/'Frame Table'!$F$6,1)+1)</f>
        <v>77</v>
      </c>
      <c r="AB1980">
        <f t="shared" si="619"/>
        <v>1972</v>
      </c>
      <c r="AC1980">
        <f t="shared" si="615"/>
        <v>1881288</v>
      </c>
      <c r="AD1980">
        <f t="shared" si="610"/>
        <v>1</v>
      </c>
      <c r="AE1980">
        <f t="shared" si="611"/>
        <v>13</v>
      </c>
      <c r="AF1980">
        <f>INDEX(Testing!$K$17:$K$23,FLOOR(('Frame Table'!AC1980-($E$6*AE1980)-($E$6*60*AD1980))/'Frame Table'!$F$6,1)+1)</f>
        <v>61</v>
      </c>
      <c r="AG1980">
        <f t="shared" si="623"/>
        <v>48</v>
      </c>
      <c r="AH1980">
        <f>INDEX(Testing!$N$17:$N$23,FLOOR(('Frame Table'!AC1980-($E$6*AE1980)-($E$6*60*AD1980))/'Frame Table'!$F$6,1)+1)</f>
        <v>58</v>
      </c>
    </row>
    <row r="1981" spans="1:34" x14ac:dyDescent="0.25">
      <c r="A1981">
        <f t="shared" si="616"/>
        <v>1973</v>
      </c>
      <c r="B1981">
        <f t="shared" si="612"/>
        <v>2511629</v>
      </c>
      <c r="C1981">
        <f t="shared" si="604"/>
        <v>1</v>
      </c>
      <c r="D1981">
        <f t="shared" si="605"/>
        <v>38</v>
      </c>
      <c r="E1981">
        <f>INDEX(Testing!$K$17:$K$23,FLOOR(('Frame Table'!B1981-($E$6*D1981)-($E$6*60*C1981))/'Frame Table'!$F$6,1)+1)</f>
        <v>0</v>
      </c>
      <c r="F1981">
        <f t="shared" si="620"/>
        <v>11</v>
      </c>
      <c r="G1981">
        <f>INDEX(Testing!$N$17:$N$23,FLOOR(('Frame Table'!B1981-($E$6*D1981)-($E$6*60*C1981))/'Frame Table'!$F$6,1)+1)</f>
        <v>0</v>
      </c>
      <c r="J1981">
        <f t="shared" si="617"/>
        <v>1973</v>
      </c>
      <c r="K1981">
        <f t="shared" si="613"/>
        <v>2152543</v>
      </c>
      <c r="L1981">
        <f t="shared" si="606"/>
        <v>1</v>
      </c>
      <c r="M1981">
        <f t="shared" si="607"/>
        <v>24</v>
      </c>
      <c r="N1981">
        <f>INDEX(Testing!$K$17:$K$23,FLOOR(('Frame Table'!K1981-($E$6*M1981)-($E$6*60*L1981))/'Frame Table'!$F$6,1)+1)</f>
        <v>0</v>
      </c>
      <c r="O1981">
        <f t="shared" si="621"/>
        <v>8</v>
      </c>
      <c r="P1981">
        <f>INDEX(Testing!$N$17:$N$23,FLOOR(('Frame Table'!K1981-($E$6*M1981)-($E$6*60*L1981))/'Frame Table'!$F$6,1)+1)</f>
        <v>0</v>
      </c>
      <c r="S1981">
        <f t="shared" si="618"/>
        <v>1973</v>
      </c>
      <c r="T1981">
        <f t="shared" si="614"/>
        <v>3014744</v>
      </c>
      <c r="U1981">
        <f t="shared" si="608"/>
        <v>1</v>
      </c>
      <c r="V1981">
        <f t="shared" si="609"/>
        <v>57</v>
      </c>
      <c r="W1981">
        <f>INDEX(Testing!$K$17:$K$23,FLOOR(('Frame Table'!T1981-($E$6*V1981)-($E$6*60*U1981))/'Frame Table'!$F$6,1)+1)</f>
        <v>82</v>
      </c>
      <c r="X1981">
        <f t="shared" si="622"/>
        <v>76</v>
      </c>
      <c r="Y1981">
        <f>INDEX(Testing!$N$17:$N$23,FLOOR(('Frame Table'!T1981-($E$6*V1981)-($E$6*60*U1981))/'Frame Table'!$F$6,1)+1)</f>
        <v>77</v>
      </c>
      <c r="AB1981">
        <f t="shared" si="619"/>
        <v>1973</v>
      </c>
      <c r="AC1981">
        <f t="shared" si="615"/>
        <v>1882242</v>
      </c>
      <c r="AD1981">
        <f t="shared" si="610"/>
        <v>1</v>
      </c>
      <c r="AE1981">
        <f t="shared" si="611"/>
        <v>13</v>
      </c>
      <c r="AF1981">
        <f>INDEX(Testing!$K$17:$K$23,FLOOR(('Frame Table'!AC1981-($E$6*AE1981)-($E$6*60*AD1981))/'Frame Table'!$F$6,1)+1)</f>
        <v>61</v>
      </c>
      <c r="AG1981">
        <f t="shared" si="623"/>
        <v>52</v>
      </c>
      <c r="AH1981">
        <f>INDEX(Testing!$N$17:$N$23,FLOOR(('Frame Table'!AC1981-($E$6*AE1981)-($E$6*60*AD1981))/'Frame Table'!$F$6,1)+1)</f>
        <v>58</v>
      </c>
    </row>
    <row r="1982" spans="1:34" x14ac:dyDescent="0.25">
      <c r="A1982">
        <f t="shared" si="616"/>
        <v>1974</v>
      </c>
      <c r="B1982">
        <f t="shared" si="612"/>
        <v>2512902</v>
      </c>
      <c r="C1982">
        <f t="shared" si="604"/>
        <v>1</v>
      </c>
      <c r="D1982">
        <f t="shared" si="605"/>
        <v>38</v>
      </c>
      <c r="E1982">
        <f>INDEX(Testing!$K$17:$K$23,FLOOR(('Frame Table'!B1982-($E$6*D1982)-($E$6*60*C1982))/'Frame Table'!$F$6,1)+1)</f>
        <v>25</v>
      </c>
      <c r="F1982">
        <f t="shared" si="620"/>
        <v>16</v>
      </c>
      <c r="G1982">
        <f>INDEX(Testing!$N$17:$N$23,FLOOR(('Frame Table'!B1982-($E$6*D1982)-($E$6*60*C1982))/'Frame Table'!$F$6,1)+1)</f>
        <v>19</v>
      </c>
      <c r="J1982">
        <f t="shared" si="617"/>
        <v>1974</v>
      </c>
      <c r="K1982">
        <f t="shared" si="613"/>
        <v>2153634</v>
      </c>
      <c r="L1982">
        <f t="shared" si="606"/>
        <v>1</v>
      </c>
      <c r="M1982">
        <f t="shared" si="607"/>
        <v>24</v>
      </c>
      <c r="N1982">
        <f>INDEX(Testing!$K$17:$K$23,FLOOR(('Frame Table'!K1982-($E$6*M1982)-($E$6*60*L1982))/'Frame Table'!$F$6,1)+1)</f>
        <v>0</v>
      </c>
      <c r="O1982">
        <f t="shared" si="621"/>
        <v>12</v>
      </c>
      <c r="P1982">
        <f>INDEX(Testing!$N$17:$N$23,FLOOR(('Frame Table'!K1982-($E$6*M1982)-($E$6*60*L1982))/'Frame Table'!$F$6,1)+1)</f>
        <v>0</v>
      </c>
      <c r="S1982">
        <f t="shared" si="618"/>
        <v>1974</v>
      </c>
      <c r="T1982">
        <f t="shared" si="614"/>
        <v>3016272</v>
      </c>
      <c r="U1982">
        <f t="shared" si="608"/>
        <v>1</v>
      </c>
      <c r="V1982">
        <f t="shared" si="609"/>
        <v>57</v>
      </c>
      <c r="W1982">
        <f>INDEX(Testing!$K$17:$K$23,FLOOR(('Frame Table'!T1982-($E$6*V1982)-($E$6*60*U1982))/'Frame Table'!$F$6,1)+1)</f>
        <v>97</v>
      </c>
      <c r="X1982">
        <f t="shared" si="622"/>
        <v>82</v>
      </c>
      <c r="Y1982">
        <f>INDEX(Testing!$N$17:$N$23,FLOOR(('Frame Table'!T1982-($E$6*V1982)-($E$6*60*U1982))/'Frame Table'!$F$6,1)+1)</f>
        <v>96</v>
      </c>
      <c r="AB1982">
        <f t="shared" si="619"/>
        <v>1974</v>
      </c>
      <c r="AC1982">
        <f t="shared" si="615"/>
        <v>1883196</v>
      </c>
      <c r="AD1982">
        <f t="shared" si="610"/>
        <v>1</v>
      </c>
      <c r="AE1982">
        <f t="shared" si="611"/>
        <v>13</v>
      </c>
      <c r="AF1982">
        <f>INDEX(Testing!$K$17:$K$23,FLOOR(('Frame Table'!AC1982-($E$6*AE1982)-($E$6*60*AD1982))/'Frame Table'!$F$6,1)+1)</f>
        <v>61</v>
      </c>
      <c r="AG1982">
        <f t="shared" si="623"/>
        <v>56</v>
      </c>
      <c r="AH1982">
        <f>INDEX(Testing!$N$17:$N$23,FLOOR(('Frame Table'!AC1982-($E$6*AE1982)-($E$6*60*AD1982))/'Frame Table'!$F$6,1)+1)</f>
        <v>58</v>
      </c>
    </row>
    <row r="1983" spans="1:34" x14ac:dyDescent="0.25">
      <c r="A1983">
        <f t="shared" si="616"/>
        <v>1975</v>
      </c>
      <c r="B1983">
        <f t="shared" si="612"/>
        <v>2514175</v>
      </c>
      <c r="C1983">
        <f t="shared" si="604"/>
        <v>1</v>
      </c>
      <c r="D1983">
        <f t="shared" si="605"/>
        <v>38</v>
      </c>
      <c r="E1983">
        <f>INDEX(Testing!$K$17:$K$23,FLOOR(('Frame Table'!B1983-($E$6*D1983)-($E$6*60*C1983))/'Frame Table'!$F$6,1)+1)</f>
        <v>25</v>
      </c>
      <c r="F1983">
        <f t="shared" si="620"/>
        <v>20</v>
      </c>
      <c r="G1983">
        <f>INDEX(Testing!$N$17:$N$23,FLOOR(('Frame Table'!B1983-($E$6*D1983)-($E$6*60*C1983))/'Frame Table'!$F$6,1)+1)</f>
        <v>19</v>
      </c>
      <c r="J1983">
        <f t="shared" si="617"/>
        <v>1975</v>
      </c>
      <c r="K1983">
        <f t="shared" si="613"/>
        <v>2154725</v>
      </c>
      <c r="L1983">
        <f t="shared" si="606"/>
        <v>1</v>
      </c>
      <c r="M1983">
        <f t="shared" si="607"/>
        <v>24</v>
      </c>
      <c r="N1983">
        <f>INDEX(Testing!$K$17:$K$23,FLOOR(('Frame Table'!K1983-($E$6*M1983)-($E$6*60*L1983))/'Frame Table'!$F$6,1)+1)</f>
        <v>25</v>
      </c>
      <c r="O1983">
        <f t="shared" si="621"/>
        <v>16</v>
      </c>
      <c r="P1983">
        <f>INDEX(Testing!$N$17:$N$23,FLOOR(('Frame Table'!K1983-($E$6*M1983)-($E$6*60*L1983))/'Frame Table'!$F$6,1)+1)</f>
        <v>19</v>
      </c>
      <c r="S1983">
        <f t="shared" si="618"/>
        <v>1975</v>
      </c>
      <c r="T1983">
        <f t="shared" si="614"/>
        <v>3017800</v>
      </c>
      <c r="U1983">
        <f t="shared" si="608"/>
        <v>1</v>
      </c>
      <c r="V1983">
        <f t="shared" si="609"/>
        <v>57</v>
      </c>
      <c r="W1983">
        <f>INDEX(Testing!$K$17:$K$23,FLOOR(('Frame Table'!T1983-($E$6*V1983)-($E$6*60*U1983))/'Frame Table'!$F$6,1)+1)</f>
        <v>97</v>
      </c>
      <c r="X1983">
        <f t="shared" si="622"/>
        <v>88</v>
      </c>
      <c r="Y1983">
        <f>INDEX(Testing!$N$17:$N$23,FLOOR(('Frame Table'!T1983-($E$6*V1983)-($E$6*60*U1983))/'Frame Table'!$F$6,1)+1)</f>
        <v>96</v>
      </c>
      <c r="AB1983">
        <f t="shared" si="619"/>
        <v>1975</v>
      </c>
      <c r="AC1983">
        <f t="shared" si="615"/>
        <v>1884150</v>
      </c>
      <c r="AD1983">
        <f t="shared" si="610"/>
        <v>1</v>
      </c>
      <c r="AE1983">
        <f t="shared" si="611"/>
        <v>13</v>
      </c>
      <c r="AF1983">
        <f>INDEX(Testing!$K$17:$K$23,FLOOR(('Frame Table'!AC1983-($E$6*AE1983)-($E$6*60*AD1983))/'Frame Table'!$F$6,1)+1)</f>
        <v>61</v>
      </c>
      <c r="AG1983">
        <f t="shared" si="623"/>
        <v>59</v>
      </c>
      <c r="AH1983">
        <f>INDEX(Testing!$N$17:$N$23,FLOOR(('Frame Table'!AC1983-($E$6*AE1983)-($E$6*60*AD1983))/'Frame Table'!$F$6,1)+1)</f>
        <v>58</v>
      </c>
    </row>
    <row r="1984" spans="1:34" x14ac:dyDescent="0.25">
      <c r="A1984">
        <f t="shared" si="616"/>
        <v>1976</v>
      </c>
      <c r="B1984">
        <f t="shared" si="612"/>
        <v>2515448</v>
      </c>
      <c r="C1984">
        <f t="shared" si="604"/>
        <v>1</v>
      </c>
      <c r="D1984">
        <f t="shared" si="605"/>
        <v>38</v>
      </c>
      <c r="E1984">
        <f>INDEX(Testing!$K$17:$K$23,FLOOR(('Frame Table'!B1984-($E$6*D1984)-($E$6*60*C1984))/'Frame Table'!$F$6,1)+1)</f>
        <v>25</v>
      </c>
      <c r="F1984">
        <f t="shared" si="620"/>
        <v>25</v>
      </c>
      <c r="G1984">
        <f>INDEX(Testing!$N$17:$N$23,FLOOR(('Frame Table'!B1984-($E$6*D1984)-($E$6*60*C1984))/'Frame Table'!$F$6,1)+1)</f>
        <v>19</v>
      </c>
      <c r="J1984">
        <f t="shared" si="617"/>
        <v>1976</v>
      </c>
      <c r="K1984">
        <f t="shared" si="613"/>
        <v>2155816</v>
      </c>
      <c r="L1984">
        <f t="shared" si="606"/>
        <v>1</v>
      </c>
      <c r="M1984">
        <f t="shared" si="607"/>
        <v>24</v>
      </c>
      <c r="N1984">
        <f>INDEX(Testing!$K$17:$K$23,FLOOR(('Frame Table'!K1984-($E$6*M1984)-($E$6*60*L1984))/'Frame Table'!$F$6,1)+1)</f>
        <v>25</v>
      </c>
      <c r="O1984">
        <f t="shared" si="621"/>
        <v>21</v>
      </c>
      <c r="P1984">
        <f>INDEX(Testing!$N$17:$N$23,FLOOR(('Frame Table'!K1984-($E$6*M1984)-($E$6*60*L1984))/'Frame Table'!$F$6,1)+1)</f>
        <v>19</v>
      </c>
      <c r="S1984">
        <f t="shared" si="618"/>
        <v>1976</v>
      </c>
      <c r="T1984">
        <f t="shared" si="614"/>
        <v>3019328</v>
      </c>
      <c r="U1984">
        <f t="shared" si="608"/>
        <v>1</v>
      </c>
      <c r="V1984">
        <f t="shared" si="609"/>
        <v>57</v>
      </c>
      <c r="W1984">
        <f>INDEX(Testing!$K$17:$K$23,FLOOR(('Frame Table'!T1984-($E$6*V1984)-($E$6*60*U1984))/'Frame Table'!$F$6,1)+1)</f>
        <v>97</v>
      </c>
      <c r="X1984">
        <f t="shared" si="622"/>
        <v>94</v>
      </c>
      <c r="Y1984">
        <f>INDEX(Testing!$N$17:$N$23,FLOOR(('Frame Table'!T1984-($E$6*V1984)-($E$6*60*U1984))/'Frame Table'!$F$6,1)+1)</f>
        <v>96</v>
      </c>
      <c r="AB1984">
        <f t="shared" si="619"/>
        <v>1976</v>
      </c>
      <c r="AC1984">
        <f t="shared" si="615"/>
        <v>1885104</v>
      </c>
      <c r="AD1984">
        <f t="shared" si="610"/>
        <v>1</v>
      </c>
      <c r="AE1984">
        <f t="shared" si="611"/>
        <v>13</v>
      </c>
      <c r="AF1984">
        <f>INDEX(Testing!$K$17:$K$23,FLOOR(('Frame Table'!AC1984-($E$6*AE1984)-($E$6*60*AD1984))/'Frame Table'!$F$6,1)+1)</f>
        <v>61</v>
      </c>
      <c r="AG1984">
        <f t="shared" si="623"/>
        <v>63</v>
      </c>
      <c r="AH1984">
        <f>INDEX(Testing!$N$17:$N$23,FLOOR(('Frame Table'!AC1984-($E$6*AE1984)-($E$6*60*AD1984))/'Frame Table'!$F$6,1)+1)</f>
        <v>58</v>
      </c>
    </row>
    <row r="1985" spans="1:34" x14ac:dyDescent="0.25">
      <c r="A1985">
        <f t="shared" si="616"/>
        <v>1977</v>
      </c>
      <c r="B1985">
        <f t="shared" si="612"/>
        <v>2516721</v>
      </c>
      <c r="C1985">
        <f t="shared" si="604"/>
        <v>1</v>
      </c>
      <c r="D1985">
        <f t="shared" si="605"/>
        <v>38</v>
      </c>
      <c r="E1985">
        <f>INDEX(Testing!$K$17:$K$23,FLOOR(('Frame Table'!B1985-($E$6*D1985)-($E$6*60*C1985))/'Frame Table'!$F$6,1)+1)</f>
        <v>25</v>
      </c>
      <c r="F1985">
        <f t="shared" si="620"/>
        <v>30</v>
      </c>
      <c r="G1985">
        <f>INDEX(Testing!$N$17:$N$23,FLOOR(('Frame Table'!B1985-($E$6*D1985)-($E$6*60*C1985))/'Frame Table'!$F$6,1)+1)</f>
        <v>19</v>
      </c>
      <c r="J1985">
        <f t="shared" si="617"/>
        <v>1977</v>
      </c>
      <c r="K1985">
        <f t="shared" si="613"/>
        <v>2156907</v>
      </c>
      <c r="L1985">
        <f t="shared" si="606"/>
        <v>1</v>
      </c>
      <c r="M1985">
        <f t="shared" si="607"/>
        <v>24</v>
      </c>
      <c r="N1985">
        <f>INDEX(Testing!$K$17:$K$23,FLOOR(('Frame Table'!K1985-($E$6*M1985)-($E$6*60*L1985))/'Frame Table'!$F$6,1)+1)</f>
        <v>25</v>
      </c>
      <c r="O1985">
        <f t="shared" si="621"/>
        <v>25</v>
      </c>
      <c r="P1985">
        <f>INDEX(Testing!$N$17:$N$23,FLOOR(('Frame Table'!K1985-($E$6*M1985)-($E$6*60*L1985))/'Frame Table'!$F$6,1)+1)</f>
        <v>19</v>
      </c>
      <c r="S1985">
        <f t="shared" si="618"/>
        <v>1977</v>
      </c>
      <c r="T1985">
        <f t="shared" si="614"/>
        <v>3020856</v>
      </c>
      <c r="U1985">
        <f t="shared" si="608"/>
        <v>1</v>
      </c>
      <c r="V1985">
        <f t="shared" si="609"/>
        <v>58</v>
      </c>
      <c r="W1985">
        <f>INDEX(Testing!$K$17:$K$23,FLOOR(('Frame Table'!T1985-($E$6*V1985)-($E$6*60*U1985))/'Frame Table'!$F$6,1)+1)</f>
        <v>0</v>
      </c>
      <c r="X1985">
        <f t="shared" si="622"/>
        <v>0</v>
      </c>
      <c r="Y1985">
        <f>INDEX(Testing!$N$17:$N$23,FLOOR(('Frame Table'!T1985-($E$6*V1985)-($E$6*60*U1985))/'Frame Table'!$F$6,1)+1)</f>
        <v>0</v>
      </c>
      <c r="AB1985">
        <f t="shared" si="619"/>
        <v>1977</v>
      </c>
      <c r="AC1985">
        <f t="shared" si="615"/>
        <v>1886058</v>
      </c>
      <c r="AD1985">
        <f t="shared" si="610"/>
        <v>1</v>
      </c>
      <c r="AE1985">
        <f t="shared" si="611"/>
        <v>13</v>
      </c>
      <c r="AF1985">
        <f>INDEX(Testing!$K$17:$K$23,FLOOR(('Frame Table'!AC1985-($E$6*AE1985)-($E$6*60*AD1985))/'Frame Table'!$F$6,1)+1)</f>
        <v>82</v>
      </c>
      <c r="AG1985">
        <f t="shared" si="623"/>
        <v>67</v>
      </c>
      <c r="AH1985">
        <f>INDEX(Testing!$N$17:$N$23,FLOOR(('Frame Table'!AC1985-($E$6*AE1985)-($E$6*60*AD1985))/'Frame Table'!$F$6,1)+1)</f>
        <v>77</v>
      </c>
    </row>
    <row r="1986" spans="1:34" x14ac:dyDescent="0.25">
      <c r="A1986">
        <f t="shared" si="616"/>
        <v>1978</v>
      </c>
      <c r="B1986">
        <f t="shared" si="612"/>
        <v>2517994</v>
      </c>
      <c r="C1986">
        <f t="shared" si="604"/>
        <v>1</v>
      </c>
      <c r="D1986">
        <f t="shared" si="605"/>
        <v>38</v>
      </c>
      <c r="E1986">
        <f>INDEX(Testing!$K$17:$K$23,FLOOR(('Frame Table'!B1986-($E$6*D1986)-($E$6*60*C1986))/'Frame Table'!$F$6,1)+1)</f>
        <v>48</v>
      </c>
      <c r="F1986">
        <f t="shared" si="620"/>
        <v>35</v>
      </c>
      <c r="G1986">
        <f>INDEX(Testing!$N$17:$N$23,FLOOR(('Frame Table'!B1986-($E$6*D1986)-($E$6*60*C1986))/'Frame Table'!$F$6,1)+1)</f>
        <v>38</v>
      </c>
      <c r="J1986">
        <f t="shared" si="617"/>
        <v>1978</v>
      </c>
      <c r="K1986">
        <f t="shared" si="613"/>
        <v>2157998</v>
      </c>
      <c r="L1986">
        <f t="shared" si="606"/>
        <v>1</v>
      </c>
      <c r="M1986">
        <f t="shared" si="607"/>
        <v>24</v>
      </c>
      <c r="N1986">
        <f>INDEX(Testing!$K$17:$K$23,FLOOR(('Frame Table'!K1986-($E$6*M1986)-($E$6*60*L1986))/'Frame Table'!$F$6,1)+1)</f>
        <v>25</v>
      </c>
      <c r="O1986">
        <f t="shared" si="621"/>
        <v>29</v>
      </c>
      <c r="P1986">
        <f>INDEX(Testing!$N$17:$N$23,FLOOR(('Frame Table'!K1986-($E$6*M1986)-($E$6*60*L1986))/'Frame Table'!$F$6,1)+1)</f>
        <v>19</v>
      </c>
      <c r="S1986">
        <f t="shared" si="618"/>
        <v>1978</v>
      </c>
      <c r="T1986">
        <f t="shared" si="614"/>
        <v>3022384</v>
      </c>
      <c r="U1986">
        <f t="shared" si="608"/>
        <v>1</v>
      </c>
      <c r="V1986">
        <f t="shared" si="609"/>
        <v>58</v>
      </c>
      <c r="W1986">
        <f>INDEX(Testing!$K$17:$K$23,FLOOR(('Frame Table'!T1986-($E$6*V1986)-($E$6*60*U1986))/'Frame Table'!$F$6,1)+1)</f>
        <v>0</v>
      </c>
      <c r="X1986">
        <f t="shared" si="622"/>
        <v>6</v>
      </c>
      <c r="Y1986">
        <f>INDEX(Testing!$N$17:$N$23,FLOOR(('Frame Table'!T1986-($E$6*V1986)-($E$6*60*U1986))/'Frame Table'!$F$6,1)+1)</f>
        <v>0</v>
      </c>
      <c r="AB1986">
        <f t="shared" si="619"/>
        <v>1978</v>
      </c>
      <c r="AC1986">
        <f t="shared" si="615"/>
        <v>1887012</v>
      </c>
      <c r="AD1986">
        <f t="shared" si="610"/>
        <v>1</v>
      </c>
      <c r="AE1986">
        <f t="shared" si="611"/>
        <v>13</v>
      </c>
      <c r="AF1986">
        <f>INDEX(Testing!$K$17:$K$23,FLOOR(('Frame Table'!AC1986-($E$6*AE1986)-($E$6*60*AD1986))/'Frame Table'!$F$6,1)+1)</f>
        <v>82</v>
      </c>
      <c r="AG1986">
        <f t="shared" si="623"/>
        <v>71</v>
      </c>
      <c r="AH1986">
        <f>INDEX(Testing!$N$17:$N$23,FLOOR(('Frame Table'!AC1986-($E$6*AE1986)-($E$6*60*AD1986))/'Frame Table'!$F$6,1)+1)</f>
        <v>77</v>
      </c>
    </row>
    <row r="1987" spans="1:34" x14ac:dyDescent="0.25">
      <c r="A1987">
        <f t="shared" si="616"/>
        <v>1979</v>
      </c>
      <c r="B1987">
        <f t="shared" si="612"/>
        <v>2519267</v>
      </c>
      <c r="C1987">
        <f t="shared" si="604"/>
        <v>1</v>
      </c>
      <c r="D1987">
        <f t="shared" si="605"/>
        <v>38</v>
      </c>
      <c r="E1987">
        <f>INDEX(Testing!$K$17:$K$23,FLOOR(('Frame Table'!B1987-($E$6*D1987)-($E$6*60*C1987))/'Frame Table'!$F$6,1)+1)</f>
        <v>48</v>
      </c>
      <c r="F1987">
        <f t="shared" si="620"/>
        <v>40</v>
      </c>
      <c r="G1987">
        <f>INDEX(Testing!$N$17:$N$23,FLOOR(('Frame Table'!B1987-($E$6*D1987)-($E$6*60*C1987))/'Frame Table'!$F$6,1)+1)</f>
        <v>38</v>
      </c>
      <c r="J1987">
        <f t="shared" si="617"/>
        <v>1979</v>
      </c>
      <c r="K1987">
        <f t="shared" si="613"/>
        <v>2159089</v>
      </c>
      <c r="L1987">
        <f t="shared" si="606"/>
        <v>1</v>
      </c>
      <c r="M1987">
        <f t="shared" si="607"/>
        <v>24</v>
      </c>
      <c r="N1987">
        <f>INDEX(Testing!$K$17:$K$23,FLOOR(('Frame Table'!K1987-($E$6*M1987)-($E$6*60*L1987))/'Frame Table'!$F$6,1)+1)</f>
        <v>48</v>
      </c>
      <c r="O1987">
        <f t="shared" si="621"/>
        <v>33</v>
      </c>
      <c r="P1987">
        <f>INDEX(Testing!$N$17:$N$23,FLOOR(('Frame Table'!K1987-($E$6*M1987)-($E$6*60*L1987))/'Frame Table'!$F$6,1)+1)</f>
        <v>38</v>
      </c>
      <c r="S1987">
        <f t="shared" si="618"/>
        <v>1979</v>
      </c>
      <c r="T1987">
        <f t="shared" si="614"/>
        <v>3023912</v>
      </c>
      <c r="U1987">
        <f t="shared" si="608"/>
        <v>1</v>
      </c>
      <c r="V1987">
        <f t="shared" si="609"/>
        <v>58</v>
      </c>
      <c r="W1987">
        <f>INDEX(Testing!$K$17:$K$23,FLOOR(('Frame Table'!T1987-($E$6*V1987)-($E$6*60*U1987))/'Frame Table'!$F$6,1)+1)</f>
        <v>0</v>
      </c>
      <c r="X1987">
        <f t="shared" si="622"/>
        <v>12</v>
      </c>
      <c r="Y1987">
        <f>INDEX(Testing!$N$17:$N$23,FLOOR(('Frame Table'!T1987-($E$6*V1987)-($E$6*60*U1987))/'Frame Table'!$F$6,1)+1)</f>
        <v>0</v>
      </c>
      <c r="AB1987">
        <f t="shared" si="619"/>
        <v>1979</v>
      </c>
      <c r="AC1987">
        <f t="shared" si="615"/>
        <v>1887966</v>
      </c>
      <c r="AD1987">
        <f t="shared" si="610"/>
        <v>1</v>
      </c>
      <c r="AE1987">
        <f t="shared" si="611"/>
        <v>13</v>
      </c>
      <c r="AF1987">
        <f>INDEX(Testing!$K$17:$K$23,FLOOR(('Frame Table'!AC1987-($E$6*AE1987)-($E$6*60*AD1987))/'Frame Table'!$F$6,1)+1)</f>
        <v>82</v>
      </c>
      <c r="AG1987">
        <f t="shared" si="623"/>
        <v>74</v>
      </c>
      <c r="AH1987">
        <f>INDEX(Testing!$N$17:$N$23,FLOOR(('Frame Table'!AC1987-($E$6*AE1987)-($E$6*60*AD1987))/'Frame Table'!$F$6,1)+1)</f>
        <v>77</v>
      </c>
    </row>
    <row r="1988" spans="1:34" x14ac:dyDescent="0.25">
      <c r="A1988">
        <f t="shared" si="616"/>
        <v>1980</v>
      </c>
      <c r="B1988">
        <f t="shared" si="612"/>
        <v>2520540</v>
      </c>
      <c r="C1988">
        <f t="shared" si="604"/>
        <v>1</v>
      </c>
      <c r="D1988">
        <f t="shared" si="605"/>
        <v>38</v>
      </c>
      <c r="E1988">
        <f>INDEX(Testing!$K$17:$K$23,FLOOR(('Frame Table'!B1988-($E$6*D1988)-($E$6*60*C1988))/'Frame Table'!$F$6,1)+1)</f>
        <v>48</v>
      </c>
      <c r="F1988">
        <f t="shared" si="620"/>
        <v>45</v>
      </c>
      <c r="G1988">
        <f>INDEX(Testing!$N$17:$N$23,FLOOR(('Frame Table'!B1988-($E$6*D1988)-($E$6*60*C1988))/'Frame Table'!$F$6,1)+1)</f>
        <v>38</v>
      </c>
      <c r="J1988">
        <f t="shared" si="617"/>
        <v>1980</v>
      </c>
      <c r="K1988">
        <f t="shared" si="613"/>
        <v>2160180</v>
      </c>
      <c r="L1988">
        <f t="shared" si="606"/>
        <v>1</v>
      </c>
      <c r="M1988">
        <f t="shared" si="607"/>
        <v>24</v>
      </c>
      <c r="N1988">
        <f>INDEX(Testing!$K$17:$K$23,FLOOR(('Frame Table'!K1988-($E$6*M1988)-($E$6*60*L1988))/'Frame Table'!$F$6,1)+1)</f>
        <v>48</v>
      </c>
      <c r="O1988">
        <f t="shared" si="621"/>
        <v>38</v>
      </c>
      <c r="P1988">
        <f>INDEX(Testing!$N$17:$N$23,FLOOR(('Frame Table'!K1988-($E$6*M1988)-($E$6*60*L1988))/'Frame Table'!$F$6,1)+1)</f>
        <v>38</v>
      </c>
      <c r="S1988">
        <f t="shared" si="618"/>
        <v>1980</v>
      </c>
      <c r="T1988">
        <f t="shared" si="614"/>
        <v>3025440</v>
      </c>
      <c r="U1988">
        <f t="shared" si="608"/>
        <v>1</v>
      </c>
      <c r="V1988">
        <f t="shared" si="609"/>
        <v>58</v>
      </c>
      <c r="W1988">
        <f>INDEX(Testing!$K$17:$K$23,FLOOR(('Frame Table'!T1988-($E$6*V1988)-($E$6*60*U1988))/'Frame Table'!$F$6,1)+1)</f>
        <v>25</v>
      </c>
      <c r="X1988">
        <f t="shared" si="622"/>
        <v>18</v>
      </c>
      <c r="Y1988">
        <f>INDEX(Testing!$N$17:$N$23,FLOOR(('Frame Table'!T1988-($E$6*V1988)-($E$6*60*U1988))/'Frame Table'!$F$6,1)+1)</f>
        <v>19</v>
      </c>
      <c r="AB1988">
        <f t="shared" si="619"/>
        <v>1980</v>
      </c>
      <c r="AC1988">
        <f t="shared" si="615"/>
        <v>1888920</v>
      </c>
      <c r="AD1988">
        <f t="shared" si="610"/>
        <v>1</v>
      </c>
      <c r="AE1988">
        <f t="shared" si="611"/>
        <v>13</v>
      </c>
      <c r="AF1988">
        <f>INDEX(Testing!$K$17:$K$23,FLOOR(('Frame Table'!AC1988-($E$6*AE1988)-($E$6*60*AD1988))/'Frame Table'!$F$6,1)+1)</f>
        <v>82</v>
      </c>
      <c r="AG1988">
        <f t="shared" si="623"/>
        <v>78</v>
      </c>
      <c r="AH1988">
        <f>INDEX(Testing!$N$17:$N$23,FLOOR(('Frame Table'!AC1988-($E$6*AE1988)-($E$6*60*AD1988))/'Frame Table'!$F$6,1)+1)</f>
        <v>77</v>
      </c>
    </row>
    <row r="1989" spans="1:34" x14ac:dyDescent="0.25">
      <c r="A1989">
        <f t="shared" si="616"/>
        <v>1981</v>
      </c>
      <c r="B1989">
        <f t="shared" si="612"/>
        <v>2521813</v>
      </c>
      <c r="C1989">
        <f t="shared" si="604"/>
        <v>1</v>
      </c>
      <c r="D1989">
        <f t="shared" si="605"/>
        <v>38</v>
      </c>
      <c r="E1989">
        <f>INDEX(Testing!$K$17:$K$23,FLOOR(('Frame Table'!B1989-($E$6*D1989)-($E$6*60*C1989))/'Frame Table'!$F$6,1)+1)</f>
        <v>61</v>
      </c>
      <c r="F1989">
        <f t="shared" si="620"/>
        <v>50</v>
      </c>
      <c r="G1989">
        <f>INDEX(Testing!$N$17:$N$23,FLOOR(('Frame Table'!B1989-($E$6*D1989)-($E$6*60*C1989))/'Frame Table'!$F$6,1)+1)</f>
        <v>58</v>
      </c>
      <c r="J1989">
        <f t="shared" si="617"/>
        <v>1981</v>
      </c>
      <c r="K1989">
        <f t="shared" si="613"/>
        <v>2161271</v>
      </c>
      <c r="L1989">
        <f t="shared" si="606"/>
        <v>1</v>
      </c>
      <c r="M1989">
        <f t="shared" si="607"/>
        <v>24</v>
      </c>
      <c r="N1989">
        <f>INDEX(Testing!$K$17:$K$23,FLOOR(('Frame Table'!K1989-($E$6*M1989)-($E$6*60*L1989))/'Frame Table'!$F$6,1)+1)</f>
        <v>48</v>
      </c>
      <c r="O1989">
        <f t="shared" si="621"/>
        <v>42</v>
      </c>
      <c r="P1989">
        <f>INDEX(Testing!$N$17:$N$23,FLOOR(('Frame Table'!K1989-($E$6*M1989)-($E$6*60*L1989))/'Frame Table'!$F$6,1)+1)</f>
        <v>38</v>
      </c>
      <c r="S1989">
        <f t="shared" si="618"/>
        <v>1981</v>
      </c>
      <c r="T1989">
        <f t="shared" si="614"/>
        <v>3026968</v>
      </c>
      <c r="U1989">
        <f t="shared" si="608"/>
        <v>1</v>
      </c>
      <c r="V1989">
        <f t="shared" si="609"/>
        <v>58</v>
      </c>
      <c r="W1989">
        <f>INDEX(Testing!$K$17:$K$23,FLOOR(('Frame Table'!T1989-($E$6*V1989)-($E$6*60*U1989))/'Frame Table'!$F$6,1)+1)</f>
        <v>25</v>
      </c>
      <c r="X1989">
        <f t="shared" si="622"/>
        <v>24</v>
      </c>
      <c r="Y1989">
        <f>INDEX(Testing!$N$17:$N$23,FLOOR(('Frame Table'!T1989-($E$6*V1989)-($E$6*60*U1989))/'Frame Table'!$F$6,1)+1)</f>
        <v>19</v>
      </c>
      <c r="AB1989">
        <f t="shared" si="619"/>
        <v>1981</v>
      </c>
      <c r="AC1989">
        <f t="shared" si="615"/>
        <v>1889874</v>
      </c>
      <c r="AD1989">
        <f t="shared" si="610"/>
        <v>1</v>
      </c>
      <c r="AE1989">
        <f t="shared" si="611"/>
        <v>13</v>
      </c>
      <c r="AF1989">
        <f>INDEX(Testing!$K$17:$K$23,FLOOR(('Frame Table'!AC1989-($E$6*AE1989)-($E$6*60*AD1989))/'Frame Table'!$F$6,1)+1)</f>
        <v>97</v>
      </c>
      <c r="AG1989">
        <f t="shared" si="623"/>
        <v>82</v>
      </c>
      <c r="AH1989">
        <f>INDEX(Testing!$N$17:$N$23,FLOOR(('Frame Table'!AC1989-($E$6*AE1989)-($E$6*60*AD1989))/'Frame Table'!$F$6,1)+1)</f>
        <v>96</v>
      </c>
    </row>
    <row r="1990" spans="1:34" x14ac:dyDescent="0.25">
      <c r="A1990">
        <f t="shared" si="616"/>
        <v>1982</v>
      </c>
      <c r="B1990">
        <f t="shared" si="612"/>
        <v>2523086</v>
      </c>
      <c r="C1990">
        <f t="shared" si="604"/>
        <v>1</v>
      </c>
      <c r="D1990">
        <f t="shared" si="605"/>
        <v>38</v>
      </c>
      <c r="E1990">
        <f>INDEX(Testing!$K$17:$K$23,FLOOR(('Frame Table'!B1990-($E$6*D1990)-($E$6*60*C1990))/'Frame Table'!$F$6,1)+1)</f>
        <v>61</v>
      </c>
      <c r="F1990">
        <f t="shared" si="620"/>
        <v>55</v>
      </c>
      <c r="G1990">
        <f>INDEX(Testing!$N$17:$N$23,FLOOR(('Frame Table'!B1990-($E$6*D1990)-($E$6*60*C1990))/'Frame Table'!$F$6,1)+1)</f>
        <v>58</v>
      </c>
      <c r="J1990">
        <f t="shared" si="617"/>
        <v>1982</v>
      </c>
      <c r="K1990">
        <f t="shared" si="613"/>
        <v>2162362</v>
      </c>
      <c r="L1990">
        <f t="shared" si="606"/>
        <v>1</v>
      </c>
      <c r="M1990">
        <f t="shared" si="607"/>
        <v>24</v>
      </c>
      <c r="N1990">
        <f>INDEX(Testing!$K$17:$K$23,FLOOR(('Frame Table'!K1990-($E$6*M1990)-($E$6*60*L1990))/'Frame Table'!$F$6,1)+1)</f>
        <v>48</v>
      </c>
      <c r="O1990">
        <f t="shared" si="621"/>
        <v>46</v>
      </c>
      <c r="P1990">
        <f>INDEX(Testing!$N$17:$N$23,FLOOR(('Frame Table'!K1990-($E$6*M1990)-($E$6*60*L1990))/'Frame Table'!$F$6,1)+1)</f>
        <v>38</v>
      </c>
      <c r="S1990">
        <f t="shared" si="618"/>
        <v>1982</v>
      </c>
      <c r="T1990">
        <f t="shared" si="614"/>
        <v>3028496</v>
      </c>
      <c r="U1990">
        <f t="shared" si="608"/>
        <v>1</v>
      </c>
      <c r="V1990">
        <f t="shared" si="609"/>
        <v>58</v>
      </c>
      <c r="W1990">
        <f>INDEX(Testing!$K$17:$K$23,FLOOR(('Frame Table'!T1990-($E$6*V1990)-($E$6*60*U1990))/'Frame Table'!$F$6,1)+1)</f>
        <v>25</v>
      </c>
      <c r="X1990">
        <f t="shared" si="622"/>
        <v>30</v>
      </c>
      <c r="Y1990">
        <f>INDEX(Testing!$N$17:$N$23,FLOOR(('Frame Table'!T1990-($E$6*V1990)-($E$6*60*U1990))/'Frame Table'!$F$6,1)+1)</f>
        <v>19</v>
      </c>
      <c r="AB1990">
        <f t="shared" si="619"/>
        <v>1982</v>
      </c>
      <c r="AC1990">
        <f t="shared" si="615"/>
        <v>1890828</v>
      </c>
      <c r="AD1990">
        <f t="shared" si="610"/>
        <v>1</v>
      </c>
      <c r="AE1990">
        <f t="shared" si="611"/>
        <v>13</v>
      </c>
      <c r="AF1990">
        <f>INDEX(Testing!$K$17:$K$23,FLOOR(('Frame Table'!AC1990-($E$6*AE1990)-($E$6*60*AD1990))/'Frame Table'!$F$6,1)+1)</f>
        <v>97</v>
      </c>
      <c r="AG1990">
        <f t="shared" si="623"/>
        <v>86</v>
      </c>
      <c r="AH1990">
        <f>INDEX(Testing!$N$17:$N$23,FLOOR(('Frame Table'!AC1990-($E$6*AE1990)-($E$6*60*AD1990))/'Frame Table'!$F$6,1)+1)</f>
        <v>96</v>
      </c>
    </row>
    <row r="1991" spans="1:34" x14ac:dyDescent="0.25">
      <c r="A1991">
        <f t="shared" si="616"/>
        <v>1983</v>
      </c>
      <c r="B1991">
        <f t="shared" si="612"/>
        <v>2524359</v>
      </c>
      <c r="C1991">
        <f t="shared" si="604"/>
        <v>1</v>
      </c>
      <c r="D1991">
        <f t="shared" si="605"/>
        <v>38</v>
      </c>
      <c r="E1991">
        <f>INDEX(Testing!$K$17:$K$23,FLOOR(('Frame Table'!B1991-($E$6*D1991)-($E$6*60*C1991))/'Frame Table'!$F$6,1)+1)</f>
        <v>61</v>
      </c>
      <c r="F1991">
        <f t="shared" si="620"/>
        <v>60</v>
      </c>
      <c r="G1991">
        <f>INDEX(Testing!$N$17:$N$23,FLOOR(('Frame Table'!B1991-($E$6*D1991)-($E$6*60*C1991))/'Frame Table'!$F$6,1)+1)</f>
        <v>58</v>
      </c>
      <c r="J1991">
        <f t="shared" si="617"/>
        <v>1983</v>
      </c>
      <c r="K1991">
        <f t="shared" si="613"/>
        <v>2163453</v>
      </c>
      <c r="L1991">
        <f t="shared" si="606"/>
        <v>1</v>
      </c>
      <c r="M1991">
        <f t="shared" si="607"/>
        <v>24</v>
      </c>
      <c r="N1991">
        <f>INDEX(Testing!$K$17:$K$23,FLOOR(('Frame Table'!K1991-($E$6*M1991)-($E$6*60*L1991))/'Frame Table'!$F$6,1)+1)</f>
        <v>61</v>
      </c>
      <c r="O1991">
        <f t="shared" si="621"/>
        <v>50</v>
      </c>
      <c r="P1991">
        <f>INDEX(Testing!$N$17:$N$23,FLOOR(('Frame Table'!K1991-($E$6*M1991)-($E$6*60*L1991))/'Frame Table'!$F$6,1)+1)</f>
        <v>58</v>
      </c>
      <c r="S1991">
        <f t="shared" si="618"/>
        <v>1983</v>
      </c>
      <c r="T1991">
        <f t="shared" si="614"/>
        <v>3030024</v>
      </c>
      <c r="U1991">
        <f t="shared" si="608"/>
        <v>1</v>
      </c>
      <c r="V1991">
        <f t="shared" si="609"/>
        <v>58</v>
      </c>
      <c r="W1991">
        <f>INDEX(Testing!$K$17:$K$23,FLOOR(('Frame Table'!T1991-($E$6*V1991)-($E$6*60*U1991))/'Frame Table'!$F$6,1)+1)</f>
        <v>48</v>
      </c>
      <c r="X1991">
        <f t="shared" si="622"/>
        <v>36</v>
      </c>
      <c r="Y1991">
        <f>INDEX(Testing!$N$17:$N$23,FLOOR(('Frame Table'!T1991-($E$6*V1991)-($E$6*60*U1991))/'Frame Table'!$F$6,1)+1)</f>
        <v>38</v>
      </c>
      <c r="AB1991">
        <f t="shared" si="619"/>
        <v>1983</v>
      </c>
      <c r="AC1991">
        <f t="shared" si="615"/>
        <v>1891782</v>
      </c>
      <c r="AD1991">
        <f t="shared" si="610"/>
        <v>1</v>
      </c>
      <c r="AE1991">
        <f t="shared" si="611"/>
        <v>13</v>
      </c>
      <c r="AF1991">
        <f>INDEX(Testing!$K$17:$K$23,FLOOR(('Frame Table'!AC1991-($E$6*AE1991)-($E$6*60*AD1991))/'Frame Table'!$F$6,1)+1)</f>
        <v>97</v>
      </c>
      <c r="AG1991">
        <f t="shared" si="623"/>
        <v>89</v>
      </c>
      <c r="AH1991">
        <f>INDEX(Testing!$N$17:$N$23,FLOOR(('Frame Table'!AC1991-($E$6*AE1991)-($E$6*60*AD1991))/'Frame Table'!$F$6,1)+1)</f>
        <v>96</v>
      </c>
    </row>
    <row r="1992" spans="1:34" x14ac:dyDescent="0.25">
      <c r="A1992">
        <f t="shared" si="616"/>
        <v>1984</v>
      </c>
      <c r="B1992">
        <f t="shared" si="612"/>
        <v>2525632</v>
      </c>
      <c r="C1992">
        <f t="shared" ref="C1992:C2055" si="624">FLOOR(B1992/($E$6*60),1)</f>
        <v>1</v>
      </c>
      <c r="D1992">
        <f t="shared" ref="D1992:D2055" si="625">FLOOR(B1992/$E$6,1)-(60*C1992)</f>
        <v>38</v>
      </c>
      <c r="E1992">
        <f>INDEX(Testing!$K$17:$K$23,FLOOR(('Frame Table'!B1992-($E$6*D1992)-($E$6*60*C1992))/'Frame Table'!$F$6,1)+1)</f>
        <v>82</v>
      </c>
      <c r="F1992">
        <f t="shared" si="620"/>
        <v>65</v>
      </c>
      <c r="G1992">
        <f>INDEX(Testing!$N$17:$N$23,FLOOR(('Frame Table'!B1992-($E$6*D1992)-($E$6*60*C1992))/'Frame Table'!$F$6,1)+1)</f>
        <v>77</v>
      </c>
      <c r="J1992">
        <f t="shared" si="617"/>
        <v>1984</v>
      </c>
      <c r="K1992">
        <f t="shared" si="613"/>
        <v>2164544</v>
      </c>
      <c r="L1992">
        <f t="shared" ref="L1992:L2055" si="626">FLOOR(K1992/($E$6*60),1)</f>
        <v>1</v>
      </c>
      <c r="M1992">
        <f t="shared" ref="M1992:M2055" si="627">FLOOR(K1992/$E$6,1)-(60*L1992)</f>
        <v>24</v>
      </c>
      <c r="N1992">
        <f>INDEX(Testing!$K$17:$K$23,FLOOR(('Frame Table'!K1992-($E$6*M1992)-($E$6*60*L1992))/'Frame Table'!$F$6,1)+1)</f>
        <v>61</v>
      </c>
      <c r="O1992">
        <f t="shared" si="621"/>
        <v>55</v>
      </c>
      <c r="P1992">
        <f>INDEX(Testing!$N$17:$N$23,FLOOR(('Frame Table'!K1992-($E$6*M1992)-($E$6*60*L1992))/'Frame Table'!$F$6,1)+1)</f>
        <v>58</v>
      </c>
      <c r="S1992">
        <f t="shared" si="618"/>
        <v>1984</v>
      </c>
      <c r="T1992">
        <f t="shared" si="614"/>
        <v>3031552</v>
      </c>
      <c r="U1992">
        <f t="shared" ref="U1992:U2055" si="628">FLOOR(T1992/($E$6*60),1)</f>
        <v>1</v>
      </c>
      <c r="V1992">
        <f t="shared" ref="V1992:V2055" si="629">FLOOR(T1992/$E$6,1)-(60*U1992)</f>
        <v>58</v>
      </c>
      <c r="W1992">
        <f>INDEX(Testing!$K$17:$K$23,FLOOR(('Frame Table'!T1992-($E$6*V1992)-($E$6*60*U1992))/'Frame Table'!$F$6,1)+1)</f>
        <v>48</v>
      </c>
      <c r="X1992">
        <f t="shared" si="622"/>
        <v>42</v>
      </c>
      <c r="Y1992">
        <f>INDEX(Testing!$N$17:$N$23,FLOOR(('Frame Table'!T1992-($E$6*V1992)-($E$6*60*U1992))/'Frame Table'!$F$6,1)+1)</f>
        <v>38</v>
      </c>
      <c r="AB1992">
        <f t="shared" si="619"/>
        <v>1984</v>
      </c>
      <c r="AC1992">
        <f t="shared" si="615"/>
        <v>1892736</v>
      </c>
      <c r="AD1992">
        <f t="shared" ref="AD1992:AD2055" si="630">FLOOR(AC1992/($E$6*60),1)</f>
        <v>1</v>
      </c>
      <c r="AE1992">
        <f t="shared" ref="AE1992:AE2055" si="631">FLOOR(AC1992/$E$6,1)-(60*AD1992)</f>
        <v>13</v>
      </c>
      <c r="AF1992">
        <f>INDEX(Testing!$K$17:$K$23,FLOOR(('Frame Table'!AC1992-($E$6*AE1992)-($E$6*60*AD1992))/'Frame Table'!$F$6,1)+1)</f>
        <v>97</v>
      </c>
      <c r="AG1992">
        <f t="shared" si="623"/>
        <v>93</v>
      </c>
      <c r="AH1992">
        <f>INDEX(Testing!$N$17:$N$23,FLOOR(('Frame Table'!AC1992-($E$6*AE1992)-($E$6*60*AD1992))/'Frame Table'!$F$6,1)+1)</f>
        <v>96</v>
      </c>
    </row>
    <row r="1993" spans="1:34" x14ac:dyDescent="0.25">
      <c r="A1993">
        <f t="shared" si="616"/>
        <v>1985</v>
      </c>
      <c r="B1993">
        <f t="shared" ref="B1993:B2056" si="632">A1993*$C$6</f>
        <v>2526905</v>
      </c>
      <c r="C1993">
        <f t="shared" si="624"/>
        <v>1</v>
      </c>
      <c r="D1993">
        <f t="shared" si="625"/>
        <v>38</v>
      </c>
      <c r="E1993">
        <f>INDEX(Testing!$K$17:$K$23,FLOOR(('Frame Table'!B1993-($E$6*D1993)-($E$6*60*C1993))/'Frame Table'!$F$6,1)+1)</f>
        <v>82</v>
      </c>
      <c r="F1993">
        <f t="shared" si="620"/>
        <v>70</v>
      </c>
      <c r="G1993">
        <f>INDEX(Testing!$N$17:$N$23,FLOOR(('Frame Table'!B1993-($E$6*D1993)-($E$6*60*C1993))/'Frame Table'!$F$6,1)+1)</f>
        <v>77</v>
      </c>
      <c r="J1993">
        <f t="shared" si="617"/>
        <v>1985</v>
      </c>
      <c r="K1993">
        <f t="shared" si="613"/>
        <v>2165635</v>
      </c>
      <c r="L1993">
        <f t="shared" si="626"/>
        <v>1</v>
      </c>
      <c r="M1993">
        <f t="shared" si="627"/>
        <v>24</v>
      </c>
      <c r="N1993">
        <f>INDEX(Testing!$K$17:$K$23,FLOOR(('Frame Table'!K1993-($E$6*M1993)-($E$6*60*L1993))/'Frame Table'!$F$6,1)+1)</f>
        <v>61</v>
      </c>
      <c r="O1993">
        <f t="shared" si="621"/>
        <v>59</v>
      </c>
      <c r="P1993">
        <f>INDEX(Testing!$N$17:$N$23,FLOOR(('Frame Table'!K1993-($E$6*M1993)-($E$6*60*L1993))/'Frame Table'!$F$6,1)+1)</f>
        <v>58</v>
      </c>
      <c r="S1993">
        <f t="shared" si="618"/>
        <v>1985</v>
      </c>
      <c r="T1993">
        <f t="shared" si="614"/>
        <v>3033080</v>
      </c>
      <c r="U1993">
        <f t="shared" si="628"/>
        <v>1</v>
      </c>
      <c r="V1993">
        <f t="shared" si="629"/>
        <v>58</v>
      </c>
      <c r="W1993">
        <f>INDEX(Testing!$K$17:$K$23,FLOOR(('Frame Table'!T1993-($E$6*V1993)-($E$6*60*U1993))/'Frame Table'!$F$6,1)+1)</f>
        <v>48</v>
      </c>
      <c r="X1993">
        <f t="shared" si="622"/>
        <v>47</v>
      </c>
      <c r="Y1993">
        <f>INDEX(Testing!$N$17:$N$23,FLOOR(('Frame Table'!T1993-($E$6*V1993)-($E$6*60*U1993))/'Frame Table'!$F$6,1)+1)</f>
        <v>38</v>
      </c>
      <c r="AB1993">
        <f t="shared" si="619"/>
        <v>1985</v>
      </c>
      <c r="AC1993">
        <f t="shared" si="615"/>
        <v>1893690</v>
      </c>
      <c r="AD1993">
        <f t="shared" si="630"/>
        <v>1</v>
      </c>
      <c r="AE1993">
        <f t="shared" si="631"/>
        <v>13</v>
      </c>
      <c r="AF1993">
        <f>INDEX(Testing!$K$17:$K$23,FLOOR(('Frame Table'!AC1993-($E$6*AE1993)-($E$6*60*AD1993))/'Frame Table'!$F$6,1)+1)</f>
        <v>99</v>
      </c>
      <c r="AG1993">
        <f t="shared" si="623"/>
        <v>97</v>
      </c>
      <c r="AH1993">
        <f>INDEX(Testing!$N$17:$N$23,FLOOR(('Frame Table'!AC1993-($E$6*AE1993)-($E$6*60*AD1993))/'Frame Table'!$F$6,1)+1)</f>
        <v>99</v>
      </c>
    </row>
    <row r="1994" spans="1:34" x14ac:dyDescent="0.25">
      <c r="A1994">
        <f t="shared" si="616"/>
        <v>1986</v>
      </c>
      <c r="B1994">
        <f t="shared" si="632"/>
        <v>2528178</v>
      </c>
      <c r="C1994">
        <f t="shared" si="624"/>
        <v>1</v>
      </c>
      <c r="D1994">
        <f t="shared" si="625"/>
        <v>38</v>
      </c>
      <c r="E1994">
        <f>INDEX(Testing!$K$17:$K$23,FLOOR(('Frame Table'!B1994-($E$6*D1994)-($E$6*60*C1994))/'Frame Table'!$F$6,1)+1)</f>
        <v>82</v>
      </c>
      <c r="F1994">
        <f t="shared" si="620"/>
        <v>75</v>
      </c>
      <c r="G1994">
        <f>INDEX(Testing!$N$17:$N$23,FLOOR(('Frame Table'!B1994-($E$6*D1994)-($E$6*60*C1994))/'Frame Table'!$F$6,1)+1)</f>
        <v>77</v>
      </c>
      <c r="J1994">
        <f t="shared" si="617"/>
        <v>1986</v>
      </c>
      <c r="K1994">
        <f t="shared" ref="K1994:K2057" si="633">J1994*L$6</f>
        <v>2166726</v>
      </c>
      <c r="L1994">
        <f t="shared" si="626"/>
        <v>1</v>
      </c>
      <c r="M1994">
        <f t="shared" si="627"/>
        <v>24</v>
      </c>
      <c r="N1994">
        <f>INDEX(Testing!$K$17:$K$23,FLOOR(('Frame Table'!K1994-($E$6*M1994)-($E$6*60*L1994))/'Frame Table'!$F$6,1)+1)</f>
        <v>61</v>
      </c>
      <c r="O1994">
        <f t="shared" si="621"/>
        <v>63</v>
      </c>
      <c r="P1994">
        <f>INDEX(Testing!$N$17:$N$23,FLOOR(('Frame Table'!K1994-($E$6*M1994)-($E$6*60*L1994))/'Frame Table'!$F$6,1)+1)</f>
        <v>58</v>
      </c>
      <c r="S1994">
        <f t="shared" si="618"/>
        <v>1986</v>
      </c>
      <c r="T1994">
        <f t="shared" ref="T1994:T2057" si="634">S1994*U$6</f>
        <v>3034608</v>
      </c>
      <c r="U1994">
        <f t="shared" si="628"/>
        <v>1</v>
      </c>
      <c r="V1994">
        <f t="shared" si="629"/>
        <v>58</v>
      </c>
      <c r="W1994">
        <f>INDEX(Testing!$K$17:$K$23,FLOOR(('Frame Table'!T1994-($E$6*V1994)-($E$6*60*U1994))/'Frame Table'!$F$6,1)+1)</f>
        <v>61</v>
      </c>
      <c r="X1994">
        <f t="shared" si="622"/>
        <v>53</v>
      </c>
      <c r="Y1994">
        <f>INDEX(Testing!$N$17:$N$23,FLOOR(('Frame Table'!T1994-($E$6*V1994)-($E$6*60*U1994))/'Frame Table'!$F$6,1)+1)</f>
        <v>58</v>
      </c>
      <c r="AB1994">
        <f t="shared" si="619"/>
        <v>1986</v>
      </c>
      <c r="AC1994">
        <f t="shared" ref="AC1994:AC2057" si="635">AB1994*AD$6</f>
        <v>1894644</v>
      </c>
      <c r="AD1994">
        <f t="shared" si="630"/>
        <v>1</v>
      </c>
      <c r="AE1994">
        <f t="shared" si="631"/>
        <v>14</v>
      </c>
      <c r="AF1994">
        <f>INDEX(Testing!$K$17:$K$23,FLOOR(('Frame Table'!AC1994-($E$6*AE1994)-($E$6*60*AD1994))/'Frame Table'!$F$6,1)+1)</f>
        <v>0</v>
      </c>
      <c r="AG1994">
        <f t="shared" si="623"/>
        <v>0</v>
      </c>
      <c r="AH1994">
        <f>INDEX(Testing!$N$17:$N$23,FLOOR(('Frame Table'!AC1994-($E$6*AE1994)-($E$6*60*AD1994))/'Frame Table'!$F$6,1)+1)</f>
        <v>0</v>
      </c>
    </row>
    <row r="1995" spans="1:34" x14ac:dyDescent="0.25">
      <c r="A1995">
        <f t="shared" ref="A1995:A2058" si="636">A1994+1</f>
        <v>1987</v>
      </c>
      <c r="B1995">
        <f t="shared" si="632"/>
        <v>2529451</v>
      </c>
      <c r="C1995">
        <f t="shared" si="624"/>
        <v>1</v>
      </c>
      <c r="D1995">
        <f t="shared" si="625"/>
        <v>38</v>
      </c>
      <c r="E1995">
        <f>INDEX(Testing!$K$17:$K$23,FLOOR(('Frame Table'!B1995-($E$6*D1995)-($E$6*60*C1995))/'Frame Table'!$F$6,1)+1)</f>
        <v>97</v>
      </c>
      <c r="F1995">
        <f t="shared" si="620"/>
        <v>80</v>
      </c>
      <c r="G1995">
        <f>INDEX(Testing!$N$17:$N$23,FLOOR(('Frame Table'!B1995-($E$6*D1995)-($E$6*60*C1995))/'Frame Table'!$F$6,1)+1)</f>
        <v>96</v>
      </c>
      <c r="J1995">
        <f t="shared" ref="J1995:J2058" si="637">J1994+1</f>
        <v>1987</v>
      </c>
      <c r="K1995">
        <f t="shared" si="633"/>
        <v>2167817</v>
      </c>
      <c r="L1995">
        <f t="shared" si="626"/>
        <v>1</v>
      </c>
      <c r="M1995">
        <f t="shared" si="627"/>
        <v>24</v>
      </c>
      <c r="N1995">
        <f>INDEX(Testing!$K$17:$K$23,FLOOR(('Frame Table'!K1995-($E$6*M1995)-($E$6*60*L1995))/'Frame Table'!$F$6,1)+1)</f>
        <v>82</v>
      </c>
      <c r="O1995">
        <f t="shared" si="621"/>
        <v>68</v>
      </c>
      <c r="P1995">
        <f>INDEX(Testing!$N$17:$N$23,FLOOR(('Frame Table'!K1995-($E$6*M1995)-($E$6*60*L1995))/'Frame Table'!$F$6,1)+1)</f>
        <v>77</v>
      </c>
      <c r="S1995">
        <f t="shared" ref="S1995:S2058" si="638">S1994+1</f>
        <v>1987</v>
      </c>
      <c r="T1995">
        <f t="shared" si="634"/>
        <v>3036136</v>
      </c>
      <c r="U1995">
        <f t="shared" si="628"/>
        <v>1</v>
      </c>
      <c r="V1995">
        <f t="shared" si="629"/>
        <v>58</v>
      </c>
      <c r="W1995">
        <f>INDEX(Testing!$K$17:$K$23,FLOOR(('Frame Table'!T1995-($E$6*V1995)-($E$6*60*U1995))/'Frame Table'!$F$6,1)+1)</f>
        <v>61</v>
      </c>
      <c r="X1995">
        <f t="shared" si="622"/>
        <v>59</v>
      </c>
      <c r="Y1995">
        <f>INDEX(Testing!$N$17:$N$23,FLOOR(('Frame Table'!T1995-($E$6*V1995)-($E$6*60*U1995))/'Frame Table'!$F$6,1)+1)</f>
        <v>58</v>
      </c>
      <c r="AB1995">
        <f t="shared" ref="AB1995:AB2058" si="639">AB1994+1</f>
        <v>1987</v>
      </c>
      <c r="AC1995">
        <f t="shared" si="635"/>
        <v>1895598</v>
      </c>
      <c r="AD1995">
        <f t="shared" si="630"/>
        <v>1</v>
      </c>
      <c r="AE1995">
        <f t="shared" si="631"/>
        <v>14</v>
      </c>
      <c r="AF1995">
        <f>INDEX(Testing!$K$17:$K$23,FLOOR(('Frame Table'!AC1995-($E$6*AE1995)-($E$6*60*AD1995))/'Frame Table'!$F$6,1)+1)</f>
        <v>0</v>
      </c>
      <c r="AG1995">
        <f t="shared" si="623"/>
        <v>4</v>
      </c>
      <c r="AH1995">
        <f>INDEX(Testing!$N$17:$N$23,FLOOR(('Frame Table'!AC1995-($E$6*AE1995)-($E$6*60*AD1995))/'Frame Table'!$F$6,1)+1)</f>
        <v>0</v>
      </c>
    </row>
    <row r="1996" spans="1:34" x14ac:dyDescent="0.25">
      <c r="A1996">
        <f t="shared" si="636"/>
        <v>1988</v>
      </c>
      <c r="B1996">
        <f t="shared" si="632"/>
        <v>2530724</v>
      </c>
      <c r="C1996">
        <f t="shared" si="624"/>
        <v>1</v>
      </c>
      <c r="D1996">
        <f t="shared" si="625"/>
        <v>38</v>
      </c>
      <c r="E1996">
        <f>INDEX(Testing!$K$17:$K$23,FLOOR(('Frame Table'!B1996-($E$6*D1996)-($E$6*60*C1996))/'Frame Table'!$F$6,1)+1)</f>
        <v>97</v>
      </c>
      <c r="F1996">
        <f t="shared" si="620"/>
        <v>85</v>
      </c>
      <c r="G1996">
        <f>INDEX(Testing!$N$17:$N$23,FLOOR(('Frame Table'!B1996-($E$6*D1996)-($E$6*60*C1996))/'Frame Table'!$F$6,1)+1)</f>
        <v>96</v>
      </c>
      <c r="J1996">
        <f t="shared" si="637"/>
        <v>1988</v>
      </c>
      <c r="K1996">
        <f t="shared" si="633"/>
        <v>2168908</v>
      </c>
      <c r="L1996">
        <f t="shared" si="626"/>
        <v>1</v>
      </c>
      <c r="M1996">
        <f t="shared" si="627"/>
        <v>24</v>
      </c>
      <c r="N1996">
        <f>INDEX(Testing!$K$17:$K$23,FLOOR(('Frame Table'!K1996-($E$6*M1996)-($E$6*60*L1996))/'Frame Table'!$F$6,1)+1)</f>
        <v>82</v>
      </c>
      <c r="O1996">
        <f t="shared" si="621"/>
        <v>72</v>
      </c>
      <c r="P1996">
        <f>INDEX(Testing!$N$17:$N$23,FLOOR(('Frame Table'!K1996-($E$6*M1996)-($E$6*60*L1996))/'Frame Table'!$F$6,1)+1)</f>
        <v>77</v>
      </c>
      <c r="S1996">
        <f t="shared" si="638"/>
        <v>1988</v>
      </c>
      <c r="T1996">
        <f t="shared" si="634"/>
        <v>3037664</v>
      </c>
      <c r="U1996">
        <f t="shared" si="628"/>
        <v>1</v>
      </c>
      <c r="V1996">
        <f t="shared" si="629"/>
        <v>58</v>
      </c>
      <c r="W1996">
        <f>INDEX(Testing!$K$17:$K$23,FLOOR(('Frame Table'!T1996-($E$6*V1996)-($E$6*60*U1996))/'Frame Table'!$F$6,1)+1)</f>
        <v>82</v>
      </c>
      <c r="X1996">
        <f t="shared" si="622"/>
        <v>65</v>
      </c>
      <c r="Y1996">
        <f>INDEX(Testing!$N$17:$N$23,FLOOR(('Frame Table'!T1996-($E$6*V1996)-($E$6*60*U1996))/'Frame Table'!$F$6,1)+1)</f>
        <v>77</v>
      </c>
      <c r="AB1996">
        <f t="shared" si="639"/>
        <v>1988</v>
      </c>
      <c r="AC1996">
        <f t="shared" si="635"/>
        <v>1896552</v>
      </c>
      <c r="AD1996">
        <f t="shared" si="630"/>
        <v>1</v>
      </c>
      <c r="AE1996">
        <f t="shared" si="631"/>
        <v>14</v>
      </c>
      <c r="AF1996">
        <f>INDEX(Testing!$K$17:$K$23,FLOOR(('Frame Table'!AC1996-($E$6*AE1996)-($E$6*60*AD1996))/'Frame Table'!$F$6,1)+1)</f>
        <v>0</v>
      </c>
      <c r="AG1996">
        <f t="shared" si="623"/>
        <v>8</v>
      </c>
      <c r="AH1996">
        <f>INDEX(Testing!$N$17:$N$23,FLOOR(('Frame Table'!AC1996-($E$6*AE1996)-($E$6*60*AD1996))/'Frame Table'!$F$6,1)+1)</f>
        <v>0</v>
      </c>
    </row>
    <row r="1997" spans="1:34" x14ac:dyDescent="0.25">
      <c r="A1997">
        <f t="shared" si="636"/>
        <v>1989</v>
      </c>
      <c r="B1997">
        <f t="shared" si="632"/>
        <v>2531997</v>
      </c>
      <c r="C1997">
        <f t="shared" si="624"/>
        <v>1</v>
      </c>
      <c r="D1997">
        <f t="shared" si="625"/>
        <v>38</v>
      </c>
      <c r="E1997">
        <f>INDEX(Testing!$K$17:$K$23,FLOOR(('Frame Table'!B1997-($E$6*D1997)-($E$6*60*C1997))/'Frame Table'!$F$6,1)+1)</f>
        <v>97</v>
      </c>
      <c r="F1997">
        <f t="shared" si="620"/>
        <v>90</v>
      </c>
      <c r="G1997">
        <f>INDEX(Testing!$N$17:$N$23,FLOOR(('Frame Table'!B1997-($E$6*D1997)-($E$6*60*C1997))/'Frame Table'!$F$6,1)+1)</f>
        <v>96</v>
      </c>
      <c r="J1997">
        <f t="shared" si="637"/>
        <v>1989</v>
      </c>
      <c r="K1997">
        <f t="shared" si="633"/>
        <v>2169999</v>
      </c>
      <c r="L1997">
        <f t="shared" si="626"/>
        <v>1</v>
      </c>
      <c r="M1997">
        <f t="shared" si="627"/>
        <v>24</v>
      </c>
      <c r="N1997">
        <f>INDEX(Testing!$K$17:$K$23,FLOOR(('Frame Table'!K1997-($E$6*M1997)-($E$6*60*L1997))/'Frame Table'!$F$6,1)+1)</f>
        <v>82</v>
      </c>
      <c r="O1997">
        <f t="shared" si="621"/>
        <v>76</v>
      </c>
      <c r="P1997">
        <f>INDEX(Testing!$N$17:$N$23,FLOOR(('Frame Table'!K1997-($E$6*M1997)-($E$6*60*L1997))/'Frame Table'!$F$6,1)+1)</f>
        <v>77</v>
      </c>
      <c r="S1997">
        <f t="shared" si="638"/>
        <v>1989</v>
      </c>
      <c r="T1997">
        <f t="shared" si="634"/>
        <v>3039192</v>
      </c>
      <c r="U1997">
        <f t="shared" si="628"/>
        <v>1</v>
      </c>
      <c r="V1997">
        <f t="shared" si="629"/>
        <v>58</v>
      </c>
      <c r="W1997">
        <f>INDEX(Testing!$K$17:$K$23,FLOOR(('Frame Table'!T1997-($E$6*V1997)-($E$6*60*U1997))/'Frame Table'!$F$6,1)+1)</f>
        <v>82</v>
      </c>
      <c r="X1997">
        <f t="shared" si="622"/>
        <v>71</v>
      </c>
      <c r="Y1997">
        <f>INDEX(Testing!$N$17:$N$23,FLOOR(('Frame Table'!T1997-($E$6*V1997)-($E$6*60*U1997))/'Frame Table'!$F$6,1)+1)</f>
        <v>77</v>
      </c>
      <c r="AB1997">
        <f t="shared" si="639"/>
        <v>1989</v>
      </c>
      <c r="AC1997">
        <f t="shared" si="635"/>
        <v>1897506</v>
      </c>
      <c r="AD1997">
        <f t="shared" si="630"/>
        <v>1</v>
      </c>
      <c r="AE1997">
        <f t="shared" si="631"/>
        <v>14</v>
      </c>
      <c r="AF1997">
        <f>INDEX(Testing!$K$17:$K$23,FLOOR(('Frame Table'!AC1997-($E$6*AE1997)-($E$6*60*AD1997))/'Frame Table'!$F$6,1)+1)</f>
        <v>0</v>
      </c>
      <c r="AG1997">
        <f t="shared" si="623"/>
        <v>12</v>
      </c>
      <c r="AH1997">
        <f>INDEX(Testing!$N$17:$N$23,FLOOR(('Frame Table'!AC1997-($E$6*AE1997)-($E$6*60*AD1997))/'Frame Table'!$F$6,1)+1)</f>
        <v>0</v>
      </c>
    </row>
    <row r="1998" spans="1:34" x14ac:dyDescent="0.25">
      <c r="A1998">
        <f t="shared" si="636"/>
        <v>1990</v>
      </c>
      <c r="B1998">
        <f t="shared" si="632"/>
        <v>2533270</v>
      </c>
      <c r="C1998">
        <f t="shared" si="624"/>
        <v>1</v>
      </c>
      <c r="D1998">
        <f t="shared" si="625"/>
        <v>38</v>
      </c>
      <c r="E1998">
        <f>INDEX(Testing!$K$17:$K$23,FLOOR(('Frame Table'!B1998-($E$6*D1998)-($E$6*60*C1998))/'Frame Table'!$F$6,1)+1)</f>
        <v>97</v>
      </c>
      <c r="F1998">
        <f t="shared" si="620"/>
        <v>95</v>
      </c>
      <c r="G1998">
        <f>INDEX(Testing!$N$17:$N$23,FLOOR(('Frame Table'!B1998-($E$6*D1998)-($E$6*60*C1998))/'Frame Table'!$F$6,1)+1)</f>
        <v>96</v>
      </c>
      <c r="J1998">
        <f t="shared" si="637"/>
        <v>1990</v>
      </c>
      <c r="K1998">
        <f t="shared" si="633"/>
        <v>2171090</v>
      </c>
      <c r="L1998">
        <f t="shared" si="626"/>
        <v>1</v>
      </c>
      <c r="M1998">
        <f t="shared" si="627"/>
        <v>24</v>
      </c>
      <c r="N1998">
        <f>INDEX(Testing!$K$17:$K$23,FLOOR(('Frame Table'!K1998-($E$6*M1998)-($E$6*60*L1998))/'Frame Table'!$F$6,1)+1)</f>
        <v>97</v>
      </c>
      <c r="O1998">
        <f t="shared" si="621"/>
        <v>80</v>
      </c>
      <c r="P1998">
        <f>INDEX(Testing!$N$17:$N$23,FLOOR(('Frame Table'!K1998-($E$6*M1998)-($E$6*60*L1998))/'Frame Table'!$F$6,1)+1)</f>
        <v>96</v>
      </c>
      <c r="S1998">
        <f t="shared" si="638"/>
        <v>1990</v>
      </c>
      <c r="T1998">
        <f t="shared" si="634"/>
        <v>3040720</v>
      </c>
      <c r="U1998">
        <f t="shared" si="628"/>
        <v>1</v>
      </c>
      <c r="V1998">
        <f t="shared" si="629"/>
        <v>58</v>
      </c>
      <c r="W1998">
        <f>INDEX(Testing!$K$17:$K$23,FLOOR(('Frame Table'!T1998-($E$6*V1998)-($E$6*60*U1998))/'Frame Table'!$F$6,1)+1)</f>
        <v>82</v>
      </c>
      <c r="X1998">
        <f t="shared" si="622"/>
        <v>77</v>
      </c>
      <c r="Y1998">
        <f>INDEX(Testing!$N$17:$N$23,FLOOR(('Frame Table'!T1998-($E$6*V1998)-($E$6*60*U1998))/'Frame Table'!$F$6,1)+1)</f>
        <v>77</v>
      </c>
      <c r="AB1998">
        <f t="shared" si="639"/>
        <v>1990</v>
      </c>
      <c r="AC1998">
        <f t="shared" si="635"/>
        <v>1898460</v>
      </c>
      <c r="AD1998">
        <f t="shared" si="630"/>
        <v>1</v>
      </c>
      <c r="AE1998">
        <f t="shared" si="631"/>
        <v>14</v>
      </c>
      <c r="AF1998">
        <f>INDEX(Testing!$K$17:$K$23,FLOOR(('Frame Table'!AC1998-($E$6*AE1998)-($E$6*60*AD1998))/'Frame Table'!$F$6,1)+1)</f>
        <v>0</v>
      </c>
      <c r="AG1998">
        <f t="shared" si="623"/>
        <v>15</v>
      </c>
      <c r="AH1998">
        <f>INDEX(Testing!$N$17:$N$23,FLOOR(('Frame Table'!AC1998-($E$6*AE1998)-($E$6*60*AD1998))/'Frame Table'!$F$6,1)+1)</f>
        <v>0</v>
      </c>
    </row>
    <row r="1999" spans="1:34" x14ac:dyDescent="0.25">
      <c r="A1999">
        <f t="shared" si="636"/>
        <v>1991</v>
      </c>
      <c r="B1999">
        <f t="shared" si="632"/>
        <v>2534543</v>
      </c>
      <c r="C1999">
        <f t="shared" si="624"/>
        <v>1</v>
      </c>
      <c r="D1999">
        <f t="shared" si="625"/>
        <v>39</v>
      </c>
      <c r="E1999">
        <f>INDEX(Testing!$K$17:$K$23,FLOOR(('Frame Table'!B1999-($E$6*D1999)-($E$6*60*C1999))/'Frame Table'!$F$6,1)+1)</f>
        <v>0</v>
      </c>
      <c r="F1999">
        <f t="shared" si="620"/>
        <v>0</v>
      </c>
      <c r="G1999">
        <f>INDEX(Testing!$N$17:$N$23,FLOOR(('Frame Table'!B1999-($E$6*D1999)-($E$6*60*C1999))/'Frame Table'!$F$6,1)+1)</f>
        <v>0</v>
      </c>
      <c r="J1999">
        <f t="shared" si="637"/>
        <v>1991</v>
      </c>
      <c r="K1999">
        <f t="shared" si="633"/>
        <v>2172181</v>
      </c>
      <c r="L1999">
        <f t="shared" si="626"/>
        <v>1</v>
      </c>
      <c r="M1999">
        <f t="shared" si="627"/>
        <v>24</v>
      </c>
      <c r="N1999">
        <f>INDEX(Testing!$K$17:$K$23,FLOOR(('Frame Table'!K1999-($E$6*M1999)-($E$6*60*L1999))/'Frame Table'!$F$6,1)+1)</f>
        <v>97</v>
      </c>
      <c r="O1999">
        <f t="shared" si="621"/>
        <v>85</v>
      </c>
      <c r="P1999">
        <f>INDEX(Testing!$N$17:$N$23,FLOOR(('Frame Table'!K1999-($E$6*M1999)-($E$6*60*L1999))/'Frame Table'!$F$6,1)+1)</f>
        <v>96</v>
      </c>
      <c r="S1999">
        <f t="shared" si="638"/>
        <v>1991</v>
      </c>
      <c r="T1999">
        <f t="shared" si="634"/>
        <v>3042248</v>
      </c>
      <c r="U1999">
        <f t="shared" si="628"/>
        <v>1</v>
      </c>
      <c r="V1999">
        <f t="shared" si="629"/>
        <v>58</v>
      </c>
      <c r="W1999">
        <f>INDEX(Testing!$K$17:$K$23,FLOOR(('Frame Table'!T1999-($E$6*V1999)-($E$6*60*U1999))/'Frame Table'!$F$6,1)+1)</f>
        <v>97</v>
      </c>
      <c r="X1999">
        <f t="shared" si="622"/>
        <v>83</v>
      </c>
      <c r="Y1999">
        <f>INDEX(Testing!$N$17:$N$23,FLOOR(('Frame Table'!T1999-($E$6*V1999)-($E$6*60*U1999))/'Frame Table'!$F$6,1)+1)</f>
        <v>96</v>
      </c>
      <c r="AB1999">
        <f t="shared" si="639"/>
        <v>1991</v>
      </c>
      <c r="AC1999">
        <f t="shared" si="635"/>
        <v>1899414</v>
      </c>
      <c r="AD1999">
        <f t="shared" si="630"/>
        <v>1</v>
      </c>
      <c r="AE1999">
        <f t="shared" si="631"/>
        <v>14</v>
      </c>
      <c r="AF1999">
        <f>INDEX(Testing!$K$17:$K$23,FLOOR(('Frame Table'!AC1999-($E$6*AE1999)-($E$6*60*AD1999))/'Frame Table'!$F$6,1)+1)</f>
        <v>25</v>
      </c>
      <c r="AG1999">
        <f t="shared" si="623"/>
        <v>19</v>
      </c>
      <c r="AH1999">
        <f>INDEX(Testing!$N$17:$N$23,FLOOR(('Frame Table'!AC1999-($E$6*AE1999)-($E$6*60*AD1999))/'Frame Table'!$F$6,1)+1)</f>
        <v>19</v>
      </c>
    </row>
    <row r="2000" spans="1:34" x14ac:dyDescent="0.25">
      <c r="A2000">
        <f t="shared" si="636"/>
        <v>1992</v>
      </c>
      <c r="B2000">
        <f t="shared" si="632"/>
        <v>2535816</v>
      </c>
      <c r="C2000">
        <f t="shared" si="624"/>
        <v>1</v>
      </c>
      <c r="D2000">
        <f t="shared" si="625"/>
        <v>39</v>
      </c>
      <c r="E2000">
        <f>INDEX(Testing!$K$17:$K$23,FLOOR(('Frame Table'!B2000-($E$6*D2000)-($E$6*60*C2000))/'Frame Table'!$F$6,1)+1)</f>
        <v>0</v>
      </c>
      <c r="F2000">
        <f t="shared" si="620"/>
        <v>5</v>
      </c>
      <c r="G2000">
        <f>INDEX(Testing!$N$17:$N$23,FLOOR(('Frame Table'!B2000-($E$6*D2000)-($E$6*60*C2000))/'Frame Table'!$F$6,1)+1)</f>
        <v>0</v>
      </c>
      <c r="J2000">
        <f t="shared" si="637"/>
        <v>1992</v>
      </c>
      <c r="K2000">
        <f t="shared" si="633"/>
        <v>2173272</v>
      </c>
      <c r="L2000">
        <f t="shared" si="626"/>
        <v>1</v>
      </c>
      <c r="M2000">
        <f t="shared" si="627"/>
        <v>24</v>
      </c>
      <c r="N2000">
        <f>INDEX(Testing!$K$17:$K$23,FLOOR(('Frame Table'!K2000-($E$6*M2000)-($E$6*60*L2000))/'Frame Table'!$F$6,1)+1)</f>
        <v>97</v>
      </c>
      <c r="O2000">
        <f t="shared" si="621"/>
        <v>89</v>
      </c>
      <c r="P2000">
        <f>INDEX(Testing!$N$17:$N$23,FLOOR(('Frame Table'!K2000-($E$6*M2000)-($E$6*60*L2000))/'Frame Table'!$F$6,1)+1)</f>
        <v>96</v>
      </c>
      <c r="S2000">
        <f t="shared" si="638"/>
        <v>1992</v>
      </c>
      <c r="T2000">
        <f t="shared" si="634"/>
        <v>3043776</v>
      </c>
      <c r="U2000">
        <f t="shared" si="628"/>
        <v>1</v>
      </c>
      <c r="V2000">
        <f t="shared" si="629"/>
        <v>58</v>
      </c>
      <c r="W2000">
        <f>INDEX(Testing!$K$17:$K$23,FLOOR(('Frame Table'!T2000-($E$6*V2000)-($E$6*60*U2000))/'Frame Table'!$F$6,1)+1)</f>
        <v>97</v>
      </c>
      <c r="X2000">
        <f t="shared" si="622"/>
        <v>89</v>
      </c>
      <c r="Y2000">
        <f>INDEX(Testing!$N$17:$N$23,FLOOR(('Frame Table'!T2000-($E$6*V2000)-($E$6*60*U2000))/'Frame Table'!$F$6,1)+1)</f>
        <v>96</v>
      </c>
      <c r="AB2000">
        <f t="shared" si="639"/>
        <v>1992</v>
      </c>
      <c r="AC2000">
        <f t="shared" si="635"/>
        <v>1900368</v>
      </c>
      <c r="AD2000">
        <f t="shared" si="630"/>
        <v>1</v>
      </c>
      <c r="AE2000">
        <f t="shared" si="631"/>
        <v>14</v>
      </c>
      <c r="AF2000">
        <f>INDEX(Testing!$K$17:$K$23,FLOOR(('Frame Table'!AC2000-($E$6*AE2000)-($E$6*60*AD2000))/'Frame Table'!$F$6,1)+1)</f>
        <v>25</v>
      </c>
      <c r="AG2000">
        <f t="shared" si="623"/>
        <v>23</v>
      </c>
      <c r="AH2000">
        <f>INDEX(Testing!$N$17:$N$23,FLOOR(('Frame Table'!AC2000-($E$6*AE2000)-($E$6*60*AD2000))/'Frame Table'!$F$6,1)+1)</f>
        <v>19</v>
      </c>
    </row>
    <row r="2001" spans="1:34" x14ac:dyDescent="0.25">
      <c r="A2001">
        <f t="shared" si="636"/>
        <v>1993</v>
      </c>
      <c r="B2001">
        <f t="shared" si="632"/>
        <v>2537089</v>
      </c>
      <c r="C2001">
        <f t="shared" si="624"/>
        <v>1</v>
      </c>
      <c r="D2001">
        <f t="shared" si="625"/>
        <v>39</v>
      </c>
      <c r="E2001">
        <f>INDEX(Testing!$K$17:$K$23,FLOOR(('Frame Table'!B2001-($E$6*D2001)-($E$6*60*C2001))/'Frame Table'!$F$6,1)+1)</f>
        <v>0</v>
      </c>
      <c r="F2001">
        <f t="shared" si="620"/>
        <v>10</v>
      </c>
      <c r="G2001">
        <f>INDEX(Testing!$N$17:$N$23,FLOOR(('Frame Table'!B2001-($E$6*D2001)-($E$6*60*C2001))/'Frame Table'!$F$6,1)+1)</f>
        <v>0</v>
      </c>
      <c r="J2001">
        <f t="shared" si="637"/>
        <v>1993</v>
      </c>
      <c r="K2001">
        <f t="shared" si="633"/>
        <v>2174363</v>
      </c>
      <c r="L2001">
        <f t="shared" si="626"/>
        <v>1</v>
      </c>
      <c r="M2001">
        <f t="shared" si="627"/>
        <v>24</v>
      </c>
      <c r="N2001">
        <f>INDEX(Testing!$K$17:$K$23,FLOOR(('Frame Table'!K2001-($E$6*M2001)-($E$6*60*L2001))/'Frame Table'!$F$6,1)+1)</f>
        <v>97</v>
      </c>
      <c r="O2001">
        <f t="shared" si="621"/>
        <v>93</v>
      </c>
      <c r="P2001">
        <f>INDEX(Testing!$N$17:$N$23,FLOOR(('Frame Table'!K2001-($E$6*M2001)-($E$6*60*L2001))/'Frame Table'!$F$6,1)+1)</f>
        <v>96</v>
      </c>
      <c r="S2001">
        <f t="shared" si="638"/>
        <v>1993</v>
      </c>
      <c r="T2001">
        <f t="shared" si="634"/>
        <v>3045304</v>
      </c>
      <c r="U2001">
        <f t="shared" si="628"/>
        <v>1</v>
      </c>
      <c r="V2001">
        <f t="shared" si="629"/>
        <v>58</v>
      </c>
      <c r="W2001">
        <f>INDEX(Testing!$K$17:$K$23,FLOOR(('Frame Table'!T2001-($E$6*V2001)-($E$6*60*U2001))/'Frame Table'!$F$6,1)+1)</f>
        <v>97</v>
      </c>
      <c r="X2001">
        <f t="shared" si="622"/>
        <v>95</v>
      </c>
      <c r="Y2001">
        <f>INDEX(Testing!$N$17:$N$23,FLOOR(('Frame Table'!T2001-($E$6*V2001)-($E$6*60*U2001))/'Frame Table'!$F$6,1)+1)</f>
        <v>96</v>
      </c>
      <c r="AB2001">
        <f t="shared" si="639"/>
        <v>1993</v>
      </c>
      <c r="AC2001">
        <f t="shared" si="635"/>
        <v>1901322</v>
      </c>
      <c r="AD2001">
        <f t="shared" si="630"/>
        <v>1</v>
      </c>
      <c r="AE2001">
        <f t="shared" si="631"/>
        <v>14</v>
      </c>
      <c r="AF2001">
        <f>INDEX(Testing!$K$17:$K$23,FLOOR(('Frame Table'!AC2001-($E$6*AE2001)-($E$6*60*AD2001))/'Frame Table'!$F$6,1)+1)</f>
        <v>25</v>
      </c>
      <c r="AG2001">
        <f t="shared" si="623"/>
        <v>27</v>
      </c>
      <c r="AH2001">
        <f>INDEX(Testing!$N$17:$N$23,FLOOR(('Frame Table'!AC2001-($E$6*AE2001)-($E$6*60*AD2001))/'Frame Table'!$F$6,1)+1)</f>
        <v>19</v>
      </c>
    </row>
    <row r="2002" spans="1:34" x14ac:dyDescent="0.25">
      <c r="A2002">
        <f t="shared" si="636"/>
        <v>1994</v>
      </c>
      <c r="B2002">
        <f t="shared" si="632"/>
        <v>2538362</v>
      </c>
      <c r="C2002">
        <f t="shared" si="624"/>
        <v>1</v>
      </c>
      <c r="D2002">
        <f t="shared" si="625"/>
        <v>39</v>
      </c>
      <c r="E2002">
        <f>INDEX(Testing!$K$17:$K$23,FLOOR(('Frame Table'!B2002-($E$6*D2002)-($E$6*60*C2002))/'Frame Table'!$F$6,1)+1)</f>
        <v>0</v>
      </c>
      <c r="F2002">
        <f t="shared" si="620"/>
        <v>15</v>
      </c>
      <c r="G2002">
        <f>INDEX(Testing!$N$17:$N$23,FLOOR(('Frame Table'!B2002-($E$6*D2002)-($E$6*60*C2002))/'Frame Table'!$F$6,1)+1)</f>
        <v>0</v>
      </c>
      <c r="J2002">
        <f t="shared" si="637"/>
        <v>1994</v>
      </c>
      <c r="K2002">
        <f t="shared" si="633"/>
        <v>2175454</v>
      </c>
      <c r="L2002">
        <f t="shared" si="626"/>
        <v>1</v>
      </c>
      <c r="M2002">
        <f t="shared" si="627"/>
        <v>24</v>
      </c>
      <c r="N2002">
        <f>INDEX(Testing!$K$17:$K$23,FLOOR(('Frame Table'!K2002-($E$6*M2002)-($E$6*60*L2002))/'Frame Table'!$F$6,1)+1)</f>
        <v>99</v>
      </c>
      <c r="O2002">
        <f t="shared" si="621"/>
        <v>97</v>
      </c>
      <c r="P2002">
        <f>INDEX(Testing!$N$17:$N$23,FLOOR(('Frame Table'!K2002-($E$6*M2002)-($E$6*60*L2002))/'Frame Table'!$F$6,1)+1)</f>
        <v>99</v>
      </c>
      <c r="S2002">
        <f t="shared" si="638"/>
        <v>1994</v>
      </c>
      <c r="T2002">
        <f t="shared" si="634"/>
        <v>3046832</v>
      </c>
      <c r="U2002">
        <f t="shared" si="628"/>
        <v>1</v>
      </c>
      <c r="V2002">
        <f t="shared" si="629"/>
        <v>59</v>
      </c>
      <c r="W2002">
        <f>INDEX(Testing!$K$17:$K$23,FLOOR(('Frame Table'!T2002-($E$6*V2002)-($E$6*60*U2002))/'Frame Table'!$F$6,1)+1)</f>
        <v>0</v>
      </c>
      <c r="X2002">
        <f t="shared" si="622"/>
        <v>1</v>
      </c>
      <c r="Y2002">
        <f>INDEX(Testing!$N$17:$N$23,FLOOR(('Frame Table'!T2002-($E$6*V2002)-($E$6*60*U2002))/'Frame Table'!$F$6,1)+1)</f>
        <v>0</v>
      </c>
      <c r="AB2002">
        <f t="shared" si="639"/>
        <v>1994</v>
      </c>
      <c r="AC2002">
        <f t="shared" si="635"/>
        <v>1902276</v>
      </c>
      <c r="AD2002">
        <f t="shared" si="630"/>
        <v>1</v>
      </c>
      <c r="AE2002">
        <f t="shared" si="631"/>
        <v>14</v>
      </c>
      <c r="AF2002">
        <f>INDEX(Testing!$K$17:$K$23,FLOOR(('Frame Table'!AC2002-($E$6*AE2002)-($E$6*60*AD2002))/'Frame Table'!$F$6,1)+1)</f>
        <v>25</v>
      </c>
      <c r="AG2002">
        <f t="shared" si="623"/>
        <v>30</v>
      </c>
      <c r="AH2002">
        <f>INDEX(Testing!$N$17:$N$23,FLOOR(('Frame Table'!AC2002-($E$6*AE2002)-($E$6*60*AD2002))/'Frame Table'!$F$6,1)+1)</f>
        <v>19</v>
      </c>
    </row>
    <row r="2003" spans="1:34" x14ac:dyDescent="0.25">
      <c r="A2003">
        <f t="shared" si="636"/>
        <v>1995</v>
      </c>
      <c r="B2003">
        <f t="shared" si="632"/>
        <v>2539635</v>
      </c>
      <c r="C2003">
        <f t="shared" si="624"/>
        <v>1</v>
      </c>
      <c r="D2003">
        <f t="shared" si="625"/>
        <v>39</v>
      </c>
      <c r="E2003">
        <f>INDEX(Testing!$K$17:$K$23,FLOOR(('Frame Table'!B2003-($E$6*D2003)-($E$6*60*C2003))/'Frame Table'!$F$6,1)+1)</f>
        <v>25</v>
      </c>
      <c r="F2003">
        <f t="shared" si="620"/>
        <v>20</v>
      </c>
      <c r="G2003">
        <f>INDEX(Testing!$N$17:$N$23,FLOOR(('Frame Table'!B2003-($E$6*D2003)-($E$6*60*C2003))/'Frame Table'!$F$6,1)+1)</f>
        <v>19</v>
      </c>
      <c r="J2003">
        <f t="shared" si="637"/>
        <v>1995</v>
      </c>
      <c r="K2003">
        <f t="shared" si="633"/>
        <v>2176545</v>
      </c>
      <c r="L2003">
        <f t="shared" si="626"/>
        <v>1</v>
      </c>
      <c r="M2003">
        <f t="shared" si="627"/>
        <v>25</v>
      </c>
      <c r="N2003">
        <f>INDEX(Testing!$K$17:$K$23,FLOOR(('Frame Table'!K2003-($E$6*M2003)-($E$6*60*L2003))/'Frame Table'!$F$6,1)+1)</f>
        <v>0</v>
      </c>
      <c r="O2003">
        <f t="shared" si="621"/>
        <v>2</v>
      </c>
      <c r="P2003">
        <f>INDEX(Testing!$N$17:$N$23,FLOOR(('Frame Table'!K2003-($E$6*M2003)-($E$6*60*L2003))/'Frame Table'!$F$6,1)+1)</f>
        <v>0</v>
      </c>
      <c r="S2003">
        <f t="shared" si="638"/>
        <v>1995</v>
      </c>
      <c r="T2003">
        <f t="shared" si="634"/>
        <v>3048360</v>
      </c>
      <c r="U2003">
        <f t="shared" si="628"/>
        <v>1</v>
      </c>
      <c r="V2003">
        <f t="shared" si="629"/>
        <v>59</v>
      </c>
      <c r="W2003">
        <f>INDEX(Testing!$K$17:$K$23,FLOOR(('Frame Table'!T2003-($E$6*V2003)-($E$6*60*U2003))/'Frame Table'!$F$6,1)+1)</f>
        <v>0</v>
      </c>
      <c r="X2003">
        <f t="shared" si="622"/>
        <v>7</v>
      </c>
      <c r="Y2003">
        <f>INDEX(Testing!$N$17:$N$23,FLOOR(('Frame Table'!T2003-($E$6*V2003)-($E$6*60*U2003))/'Frame Table'!$F$6,1)+1)</f>
        <v>0</v>
      </c>
      <c r="AB2003">
        <f t="shared" si="639"/>
        <v>1995</v>
      </c>
      <c r="AC2003">
        <f t="shared" si="635"/>
        <v>1903230</v>
      </c>
      <c r="AD2003">
        <f t="shared" si="630"/>
        <v>1</v>
      </c>
      <c r="AE2003">
        <f t="shared" si="631"/>
        <v>14</v>
      </c>
      <c r="AF2003">
        <f>INDEX(Testing!$K$17:$K$23,FLOOR(('Frame Table'!AC2003-($E$6*AE2003)-($E$6*60*AD2003))/'Frame Table'!$F$6,1)+1)</f>
        <v>48</v>
      </c>
      <c r="AG2003">
        <f t="shared" si="623"/>
        <v>34</v>
      </c>
      <c r="AH2003">
        <f>INDEX(Testing!$N$17:$N$23,FLOOR(('Frame Table'!AC2003-($E$6*AE2003)-($E$6*60*AD2003))/'Frame Table'!$F$6,1)+1)</f>
        <v>38</v>
      </c>
    </row>
    <row r="2004" spans="1:34" x14ac:dyDescent="0.25">
      <c r="A2004">
        <f t="shared" si="636"/>
        <v>1996</v>
      </c>
      <c r="B2004">
        <f t="shared" si="632"/>
        <v>2540908</v>
      </c>
      <c r="C2004">
        <f t="shared" si="624"/>
        <v>1</v>
      </c>
      <c r="D2004">
        <f t="shared" si="625"/>
        <v>39</v>
      </c>
      <c r="E2004">
        <f>INDEX(Testing!$K$17:$K$23,FLOOR(('Frame Table'!B2004-($E$6*D2004)-($E$6*60*C2004))/'Frame Table'!$F$6,1)+1)</f>
        <v>25</v>
      </c>
      <c r="F2004">
        <f t="shared" si="620"/>
        <v>25</v>
      </c>
      <c r="G2004">
        <f>INDEX(Testing!$N$17:$N$23,FLOOR(('Frame Table'!B2004-($E$6*D2004)-($E$6*60*C2004))/'Frame Table'!$F$6,1)+1)</f>
        <v>19</v>
      </c>
      <c r="J2004">
        <f t="shared" si="637"/>
        <v>1996</v>
      </c>
      <c r="K2004">
        <f t="shared" si="633"/>
        <v>2177636</v>
      </c>
      <c r="L2004">
        <f t="shared" si="626"/>
        <v>1</v>
      </c>
      <c r="M2004">
        <f t="shared" si="627"/>
        <v>25</v>
      </c>
      <c r="N2004">
        <f>INDEX(Testing!$K$17:$K$23,FLOOR(('Frame Table'!K2004-($E$6*M2004)-($E$6*60*L2004))/'Frame Table'!$F$6,1)+1)</f>
        <v>0</v>
      </c>
      <c r="O2004">
        <f t="shared" si="621"/>
        <v>6</v>
      </c>
      <c r="P2004">
        <f>INDEX(Testing!$N$17:$N$23,FLOOR(('Frame Table'!K2004-($E$6*M2004)-($E$6*60*L2004))/'Frame Table'!$F$6,1)+1)</f>
        <v>0</v>
      </c>
      <c r="S2004">
        <f t="shared" si="638"/>
        <v>1996</v>
      </c>
      <c r="T2004">
        <f t="shared" si="634"/>
        <v>3049888</v>
      </c>
      <c r="U2004">
        <f t="shared" si="628"/>
        <v>1</v>
      </c>
      <c r="V2004">
        <f t="shared" si="629"/>
        <v>59</v>
      </c>
      <c r="W2004">
        <f>INDEX(Testing!$K$17:$K$23,FLOOR(('Frame Table'!T2004-($E$6*V2004)-($E$6*60*U2004))/'Frame Table'!$F$6,1)+1)</f>
        <v>0</v>
      </c>
      <c r="X2004">
        <f t="shared" si="622"/>
        <v>13</v>
      </c>
      <c r="Y2004">
        <f>INDEX(Testing!$N$17:$N$23,FLOOR(('Frame Table'!T2004-($E$6*V2004)-($E$6*60*U2004))/'Frame Table'!$F$6,1)+1)</f>
        <v>0</v>
      </c>
      <c r="AB2004">
        <f t="shared" si="639"/>
        <v>1996</v>
      </c>
      <c r="AC2004">
        <f t="shared" si="635"/>
        <v>1904184</v>
      </c>
      <c r="AD2004">
        <f t="shared" si="630"/>
        <v>1</v>
      </c>
      <c r="AE2004">
        <f t="shared" si="631"/>
        <v>14</v>
      </c>
      <c r="AF2004">
        <f>INDEX(Testing!$K$17:$K$23,FLOOR(('Frame Table'!AC2004-($E$6*AE2004)-($E$6*60*AD2004))/'Frame Table'!$F$6,1)+1)</f>
        <v>48</v>
      </c>
      <c r="AG2004">
        <f t="shared" si="623"/>
        <v>38</v>
      </c>
      <c r="AH2004">
        <f>INDEX(Testing!$N$17:$N$23,FLOOR(('Frame Table'!AC2004-($E$6*AE2004)-($E$6*60*AD2004))/'Frame Table'!$F$6,1)+1)</f>
        <v>38</v>
      </c>
    </row>
    <row r="2005" spans="1:34" x14ac:dyDescent="0.25">
      <c r="A2005">
        <f t="shared" si="636"/>
        <v>1997</v>
      </c>
      <c r="B2005">
        <f t="shared" si="632"/>
        <v>2542181</v>
      </c>
      <c r="C2005">
        <f t="shared" si="624"/>
        <v>1</v>
      </c>
      <c r="D2005">
        <f t="shared" si="625"/>
        <v>39</v>
      </c>
      <c r="E2005">
        <f>INDEX(Testing!$K$17:$K$23,FLOOR(('Frame Table'!B2005-($E$6*D2005)-($E$6*60*C2005))/'Frame Table'!$F$6,1)+1)</f>
        <v>25</v>
      </c>
      <c r="F2005">
        <f t="shared" si="620"/>
        <v>30</v>
      </c>
      <c r="G2005">
        <f>INDEX(Testing!$N$17:$N$23,FLOOR(('Frame Table'!B2005-($E$6*D2005)-($E$6*60*C2005))/'Frame Table'!$F$6,1)+1)</f>
        <v>19</v>
      </c>
      <c r="J2005">
        <f t="shared" si="637"/>
        <v>1997</v>
      </c>
      <c r="K2005">
        <f t="shared" si="633"/>
        <v>2178727</v>
      </c>
      <c r="L2005">
        <f t="shared" si="626"/>
        <v>1</v>
      </c>
      <c r="M2005">
        <f t="shared" si="627"/>
        <v>25</v>
      </c>
      <c r="N2005">
        <f>INDEX(Testing!$K$17:$K$23,FLOOR(('Frame Table'!K2005-($E$6*M2005)-($E$6*60*L2005))/'Frame Table'!$F$6,1)+1)</f>
        <v>0</v>
      </c>
      <c r="O2005">
        <f t="shared" si="621"/>
        <v>10</v>
      </c>
      <c r="P2005">
        <f>INDEX(Testing!$N$17:$N$23,FLOOR(('Frame Table'!K2005-($E$6*M2005)-($E$6*60*L2005))/'Frame Table'!$F$6,1)+1)</f>
        <v>0</v>
      </c>
      <c r="S2005">
        <f t="shared" si="638"/>
        <v>1997</v>
      </c>
      <c r="T2005">
        <f t="shared" si="634"/>
        <v>3051416</v>
      </c>
      <c r="U2005">
        <f t="shared" si="628"/>
        <v>1</v>
      </c>
      <c r="V2005">
        <f t="shared" si="629"/>
        <v>59</v>
      </c>
      <c r="W2005">
        <f>INDEX(Testing!$K$17:$K$23,FLOOR(('Frame Table'!T2005-($E$6*V2005)-($E$6*60*U2005))/'Frame Table'!$F$6,1)+1)</f>
        <v>25</v>
      </c>
      <c r="X2005">
        <f t="shared" si="622"/>
        <v>19</v>
      </c>
      <c r="Y2005">
        <f>INDEX(Testing!$N$17:$N$23,FLOOR(('Frame Table'!T2005-($E$6*V2005)-($E$6*60*U2005))/'Frame Table'!$F$6,1)+1)</f>
        <v>19</v>
      </c>
      <c r="AB2005">
        <f t="shared" si="639"/>
        <v>1997</v>
      </c>
      <c r="AC2005">
        <f t="shared" si="635"/>
        <v>1905138</v>
      </c>
      <c r="AD2005">
        <f t="shared" si="630"/>
        <v>1</v>
      </c>
      <c r="AE2005">
        <f t="shared" si="631"/>
        <v>14</v>
      </c>
      <c r="AF2005">
        <f>INDEX(Testing!$K$17:$K$23,FLOOR(('Frame Table'!AC2005-($E$6*AE2005)-($E$6*60*AD2005))/'Frame Table'!$F$6,1)+1)</f>
        <v>48</v>
      </c>
      <c r="AG2005">
        <f t="shared" si="623"/>
        <v>41</v>
      </c>
      <c r="AH2005">
        <f>INDEX(Testing!$N$17:$N$23,FLOOR(('Frame Table'!AC2005-($E$6*AE2005)-($E$6*60*AD2005))/'Frame Table'!$F$6,1)+1)</f>
        <v>38</v>
      </c>
    </row>
    <row r="2006" spans="1:34" x14ac:dyDescent="0.25">
      <c r="A2006">
        <f t="shared" si="636"/>
        <v>1998</v>
      </c>
      <c r="B2006">
        <f t="shared" si="632"/>
        <v>2543454</v>
      </c>
      <c r="C2006">
        <f t="shared" si="624"/>
        <v>1</v>
      </c>
      <c r="D2006">
        <f t="shared" si="625"/>
        <v>39</v>
      </c>
      <c r="E2006">
        <f>INDEX(Testing!$K$17:$K$23,FLOOR(('Frame Table'!B2006-($E$6*D2006)-($E$6*60*C2006))/'Frame Table'!$F$6,1)+1)</f>
        <v>48</v>
      </c>
      <c r="F2006">
        <f t="shared" si="620"/>
        <v>35</v>
      </c>
      <c r="G2006">
        <f>INDEX(Testing!$N$17:$N$23,FLOOR(('Frame Table'!B2006-($E$6*D2006)-($E$6*60*C2006))/'Frame Table'!$F$6,1)+1)</f>
        <v>38</v>
      </c>
      <c r="J2006">
        <f t="shared" si="637"/>
        <v>1998</v>
      </c>
      <c r="K2006">
        <f t="shared" si="633"/>
        <v>2179818</v>
      </c>
      <c r="L2006">
        <f t="shared" si="626"/>
        <v>1</v>
      </c>
      <c r="M2006">
        <f t="shared" si="627"/>
        <v>25</v>
      </c>
      <c r="N2006">
        <f>INDEX(Testing!$K$17:$K$23,FLOOR(('Frame Table'!K2006-($E$6*M2006)-($E$6*60*L2006))/'Frame Table'!$F$6,1)+1)</f>
        <v>0</v>
      </c>
      <c r="O2006">
        <f t="shared" si="621"/>
        <v>14</v>
      </c>
      <c r="P2006">
        <f>INDEX(Testing!$N$17:$N$23,FLOOR(('Frame Table'!K2006-($E$6*M2006)-($E$6*60*L2006))/'Frame Table'!$F$6,1)+1)</f>
        <v>0</v>
      </c>
      <c r="S2006">
        <f t="shared" si="638"/>
        <v>1998</v>
      </c>
      <c r="T2006">
        <f t="shared" si="634"/>
        <v>3052944</v>
      </c>
      <c r="U2006">
        <f t="shared" si="628"/>
        <v>1</v>
      </c>
      <c r="V2006">
        <f t="shared" si="629"/>
        <v>59</v>
      </c>
      <c r="W2006">
        <f>INDEX(Testing!$K$17:$K$23,FLOOR(('Frame Table'!T2006-($E$6*V2006)-($E$6*60*U2006))/'Frame Table'!$F$6,1)+1)</f>
        <v>25</v>
      </c>
      <c r="X2006">
        <f t="shared" si="622"/>
        <v>25</v>
      </c>
      <c r="Y2006">
        <f>INDEX(Testing!$N$17:$N$23,FLOOR(('Frame Table'!T2006-($E$6*V2006)-($E$6*60*U2006))/'Frame Table'!$F$6,1)+1)</f>
        <v>19</v>
      </c>
      <c r="AB2006">
        <f t="shared" si="639"/>
        <v>1998</v>
      </c>
      <c r="AC2006">
        <f t="shared" si="635"/>
        <v>1906092</v>
      </c>
      <c r="AD2006">
        <f t="shared" si="630"/>
        <v>1</v>
      </c>
      <c r="AE2006">
        <f t="shared" si="631"/>
        <v>14</v>
      </c>
      <c r="AF2006">
        <f>INDEX(Testing!$K$17:$K$23,FLOOR(('Frame Table'!AC2006-($E$6*AE2006)-($E$6*60*AD2006))/'Frame Table'!$F$6,1)+1)</f>
        <v>48</v>
      </c>
      <c r="AG2006">
        <f t="shared" si="623"/>
        <v>45</v>
      </c>
      <c r="AH2006">
        <f>INDEX(Testing!$N$17:$N$23,FLOOR(('Frame Table'!AC2006-($E$6*AE2006)-($E$6*60*AD2006))/'Frame Table'!$F$6,1)+1)</f>
        <v>38</v>
      </c>
    </row>
    <row r="2007" spans="1:34" x14ac:dyDescent="0.25">
      <c r="A2007">
        <f t="shared" si="636"/>
        <v>1999</v>
      </c>
      <c r="B2007">
        <f t="shared" si="632"/>
        <v>2544727</v>
      </c>
      <c r="C2007">
        <f t="shared" si="624"/>
        <v>1</v>
      </c>
      <c r="D2007">
        <f t="shared" si="625"/>
        <v>39</v>
      </c>
      <c r="E2007">
        <f>INDEX(Testing!$K$17:$K$23,FLOOR(('Frame Table'!B2007-($E$6*D2007)-($E$6*60*C2007))/'Frame Table'!$F$6,1)+1)</f>
        <v>48</v>
      </c>
      <c r="F2007">
        <f t="shared" si="620"/>
        <v>40</v>
      </c>
      <c r="G2007">
        <f>INDEX(Testing!$N$17:$N$23,FLOOR(('Frame Table'!B2007-($E$6*D2007)-($E$6*60*C2007))/'Frame Table'!$F$6,1)+1)</f>
        <v>38</v>
      </c>
      <c r="J2007">
        <f t="shared" si="637"/>
        <v>1999</v>
      </c>
      <c r="K2007">
        <f t="shared" si="633"/>
        <v>2180909</v>
      </c>
      <c r="L2007">
        <f t="shared" si="626"/>
        <v>1</v>
      </c>
      <c r="M2007">
        <f t="shared" si="627"/>
        <v>25</v>
      </c>
      <c r="N2007">
        <f>INDEX(Testing!$K$17:$K$23,FLOOR(('Frame Table'!K2007-($E$6*M2007)-($E$6*60*L2007))/'Frame Table'!$F$6,1)+1)</f>
        <v>25</v>
      </c>
      <c r="O2007">
        <f t="shared" si="621"/>
        <v>19</v>
      </c>
      <c r="P2007">
        <f>INDEX(Testing!$N$17:$N$23,FLOOR(('Frame Table'!K2007-($E$6*M2007)-($E$6*60*L2007))/'Frame Table'!$F$6,1)+1)</f>
        <v>19</v>
      </c>
      <c r="S2007">
        <f t="shared" si="638"/>
        <v>1999</v>
      </c>
      <c r="T2007">
        <f t="shared" si="634"/>
        <v>3054472</v>
      </c>
      <c r="U2007">
        <f t="shared" si="628"/>
        <v>1</v>
      </c>
      <c r="V2007">
        <f t="shared" si="629"/>
        <v>59</v>
      </c>
      <c r="W2007">
        <f>INDEX(Testing!$K$17:$K$23,FLOOR(('Frame Table'!T2007-($E$6*V2007)-($E$6*60*U2007))/'Frame Table'!$F$6,1)+1)</f>
        <v>25</v>
      </c>
      <c r="X2007">
        <f t="shared" si="622"/>
        <v>31</v>
      </c>
      <c r="Y2007">
        <f>INDEX(Testing!$N$17:$N$23,FLOOR(('Frame Table'!T2007-($E$6*V2007)-($E$6*60*U2007))/'Frame Table'!$F$6,1)+1)</f>
        <v>19</v>
      </c>
      <c r="AB2007">
        <f t="shared" si="639"/>
        <v>1999</v>
      </c>
      <c r="AC2007">
        <f t="shared" si="635"/>
        <v>1907046</v>
      </c>
      <c r="AD2007">
        <f t="shared" si="630"/>
        <v>1</v>
      </c>
      <c r="AE2007">
        <f t="shared" si="631"/>
        <v>14</v>
      </c>
      <c r="AF2007">
        <f>INDEX(Testing!$K$17:$K$23,FLOOR(('Frame Table'!AC2007-($E$6*AE2007)-($E$6*60*AD2007))/'Frame Table'!$F$6,1)+1)</f>
        <v>61</v>
      </c>
      <c r="AG2007">
        <f t="shared" si="623"/>
        <v>49</v>
      </c>
      <c r="AH2007">
        <f>INDEX(Testing!$N$17:$N$23,FLOOR(('Frame Table'!AC2007-($E$6*AE2007)-($E$6*60*AD2007))/'Frame Table'!$F$6,1)+1)</f>
        <v>58</v>
      </c>
    </row>
    <row r="2008" spans="1:34" x14ac:dyDescent="0.25">
      <c r="A2008">
        <f t="shared" si="636"/>
        <v>2000</v>
      </c>
      <c r="B2008">
        <f t="shared" si="632"/>
        <v>2546000</v>
      </c>
      <c r="C2008">
        <f t="shared" si="624"/>
        <v>1</v>
      </c>
      <c r="D2008">
        <f t="shared" si="625"/>
        <v>39</v>
      </c>
      <c r="E2008">
        <f>INDEX(Testing!$K$17:$K$23,FLOOR(('Frame Table'!B2008-($E$6*D2008)-($E$6*60*C2008))/'Frame Table'!$F$6,1)+1)</f>
        <v>48</v>
      </c>
      <c r="F2008">
        <f t="shared" si="620"/>
        <v>45</v>
      </c>
      <c r="G2008">
        <f>INDEX(Testing!$N$17:$N$23,FLOOR(('Frame Table'!B2008-($E$6*D2008)-($E$6*60*C2008))/'Frame Table'!$F$6,1)+1)</f>
        <v>38</v>
      </c>
      <c r="J2008">
        <f t="shared" si="637"/>
        <v>2000</v>
      </c>
      <c r="K2008">
        <f t="shared" si="633"/>
        <v>2182000</v>
      </c>
      <c r="L2008">
        <f t="shared" si="626"/>
        <v>1</v>
      </c>
      <c r="M2008">
        <f t="shared" si="627"/>
        <v>25</v>
      </c>
      <c r="N2008">
        <f>INDEX(Testing!$K$17:$K$23,FLOOR(('Frame Table'!K2008-($E$6*M2008)-($E$6*60*L2008))/'Frame Table'!$F$6,1)+1)</f>
        <v>25</v>
      </c>
      <c r="O2008">
        <f t="shared" si="621"/>
        <v>23</v>
      </c>
      <c r="P2008">
        <f>INDEX(Testing!$N$17:$N$23,FLOOR(('Frame Table'!K2008-($E$6*M2008)-($E$6*60*L2008))/'Frame Table'!$F$6,1)+1)</f>
        <v>19</v>
      </c>
      <c r="S2008">
        <f t="shared" si="638"/>
        <v>2000</v>
      </c>
      <c r="T2008">
        <f t="shared" si="634"/>
        <v>3056000</v>
      </c>
      <c r="U2008">
        <f t="shared" si="628"/>
        <v>1</v>
      </c>
      <c r="V2008">
        <f t="shared" si="629"/>
        <v>59</v>
      </c>
      <c r="W2008">
        <f>INDEX(Testing!$K$17:$K$23,FLOOR(('Frame Table'!T2008-($E$6*V2008)-($E$6*60*U2008))/'Frame Table'!$F$6,1)+1)</f>
        <v>48</v>
      </c>
      <c r="X2008">
        <f t="shared" si="622"/>
        <v>37</v>
      </c>
      <c r="Y2008">
        <f>INDEX(Testing!$N$17:$N$23,FLOOR(('Frame Table'!T2008-($E$6*V2008)-($E$6*60*U2008))/'Frame Table'!$F$6,1)+1)</f>
        <v>38</v>
      </c>
      <c r="AB2008">
        <f t="shared" si="639"/>
        <v>2000</v>
      </c>
      <c r="AC2008">
        <f t="shared" si="635"/>
        <v>1908000</v>
      </c>
      <c r="AD2008">
        <f t="shared" si="630"/>
        <v>1</v>
      </c>
      <c r="AE2008">
        <f t="shared" si="631"/>
        <v>14</v>
      </c>
      <c r="AF2008">
        <f>INDEX(Testing!$K$17:$K$23,FLOOR(('Frame Table'!AC2008-($E$6*AE2008)-($E$6*60*AD2008))/'Frame Table'!$F$6,1)+1)</f>
        <v>61</v>
      </c>
      <c r="AG2008">
        <f t="shared" si="623"/>
        <v>53</v>
      </c>
      <c r="AH2008">
        <f>INDEX(Testing!$N$17:$N$23,FLOOR(('Frame Table'!AC2008-($E$6*AE2008)-($E$6*60*AD2008))/'Frame Table'!$F$6,1)+1)</f>
        <v>58</v>
      </c>
    </row>
    <row r="2009" spans="1:34" x14ac:dyDescent="0.25">
      <c r="A2009">
        <f t="shared" si="636"/>
        <v>2001</v>
      </c>
      <c r="B2009">
        <f t="shared" si="632"/>
        <v>2547273</v>
      </c>
      <c r="C2009">
        <f t="shared" si="624"/>
        <v>1</v>
      </c>
      <c r="D2009">
        <f t="shared" si="625"/>
        <v>39</v>
      </c>
      <c r="E2009">
        <f>INDEX(Testing!$K$17:$K$23,FLOOR(('Frame Table'!B2009-($E$6*D2009)-($E$6*60*C2009))/'Frame Table'!$F$6,1)+1)</f>
        <v>61</v>
      </c>
      <c r="F2009">
        <f t="shared" si="620"/>
        <v>50</v>
      </c>
      <c r="G2009">
        <f>INDEX(Testing!$N$17:$N$23,FLOOR(('Frame Table'!B2009-($E$6*D2009)-($E$6*60*C2009))/'Frame Table'!$F$6,1)+1)</f>
        <v>58</v>
      </c>
      <c r="J2009">
        <f t="shared" si="637"/>
        <v>2001</v>
      </c>
      <c r="K2009">
        <f t="shared" si="633"/>
        <v>2183091</v>
      </c>
      <c r="L2009">
        <f t="shared" si="626"/>
        <v>1</v>
      </c>
      <c r="M2009">
        <f t="shared" si="627"/>
        <v>25</v>
      </c>
      <c r="N2009">
        <f>INDEX(Testing!$K$17:$K$23,FLOOR(('Frame Table'!K2009-($E$6*M2009)-($E$6*60*L2009))/'Frame Table'!$F$6,1)+1)</f>
        <v>25</v>
      </c>
      <c r="O2009">
        <f t="shared" si="621"/>
        <v>27</v>
      </c>
      <c r="P2009">
        <f>INDEX(Testing!$N$17:$N$23,FLOOR(('Frame Table'!K2009-($E$6*M2009)-($E$6*60*L2009))/'Frame Table'!$F$6,1)+1)</f>
        <v>19</v>
      </c>
      <c r="S2009">
        <f t="shared" si="638"/>
        <v>2001</v>
      </c>
      <c r="T2009">
        <f t="shared" si="634"/>
        <v>3057528</v>
      </c>
      <c r="U2009">
        <f t="shared" si="628"/>
        <v>1</v>
      </c>
      <c r="V2009">
        <f t="shared" si="629"/>
        <v>59</v>
      </c>
      <c r="W2009">
        <f>INDEX(Testing!$K$17:$K$23,FLOOR(('Frame Table'!T2009-($E$6*V2009)-($E$6*60*U2009))/'Frame Table'!$F$6,1)+1)</f>
        <v>48</v>
      </c>
      <c r="X2009">
        <f t="shared" si="622"/>
        <v>43</v>
      </c>
      <c r="Y2009">
        <f>INDEX(Testing!$N$17:$N$23,FLOOR(('Frame Table'!T2009-($E$6*V2009)-($E$6*60*U2009))/'Frame Table'!$F$6,1)+1)</f>
        <v>38</v>
      </c>
      <c r="AB2009">
        <f t="shared" si="639"/>
        <v>2001</v>
      </c>
      <c r="AC2009">
        <f t="shared" si="635"/>
        <v>1908954</v>
      </c>
      <c r="AD2009">
        <f t="shared" si="630"/>
        <v>1</v>
      </c>
      <c r="AE2009">
        <f t="shared" si="631"/>
        <v>14</v>
      </c>
      <c r="AF2009">
        <f>INDEX(Testing!$K$17:$K$23,FLOOR(('Frame Table'!AC2009-($E$6*AE2009)-($E$6*60*AD2009))/'Frame Table'!$F$6,1)+1)</f>
        <v>61</v>
      </c>
      <c r="AG2009">
        <f t="shared" si="623"/>
        <v>56</v>
      </c>
      <c r="AH2009">
        <f>INDEX(Testing!$N$17:$N$23,FLOOR(('Frame Table'!AC2009-($E$6*AE2009)-($E$6*60*AD2009))/'Frame Table'!$F$6,1)+1)</f>
        <v>58</v>
      </c>
    </row>
    <row r="2010" spans="1:34" x14ac:dyDescent="0.25">
      <c r="A2010">
        <f t="shared" si="636"/>
        <v>2002</v>
      </c>
      <c r="B2010">
        <f t="shared" si="632"/>
        <v>2548546</v>
      </c>
      <c r="C2010">
        <f t="shared" si="624"/>
        <v>1</v>
      </c>
      <c r="D2010">
        <f t="shared" si="625"/>
        <v>39</v>
      </c>
      <c r="E2010">
        <f>INDEX(Testing!$K$17:$K$23,FLOOR(('Frame Table'!B2010-($E$6*D2010)-($E$6*60*C2010))/'Frame Table'!$F$6,1)+1)</f>
        <v>61</v>
      </c>
      <c r="F2010">
        <f t="shared" si="620"/>
        <v>55</v>
      </c>
      <c r="G2010">
        <f>INDEX(Testing!$N$17:$N$23,FLOOR(('Frame Table'!B2010-($E$6*D2010)-($E$6*60*C2010))/'Frame Table'!$F$6,1)+1)</f>
        <v>58</v>
      </c>
      <c r="J2010">
        <f t="shared" si="637"/>
        <v>2002</v>
      </c>
      <c r="K2010">
        <f t="shared" si="633"/>
        <v>2184182</v>
      </c>
      <c r="L2010">
        <f t="shared" si="626"/>
        <v>1</v>
      </c>
      <c r="M2010">
        <f t="shared" si="627"/>
        <v>25</v>
      </c>
      <c r="N2010">
        <f>INDEX(Testing!$K$17:$K$23,FLOOR(('Frame Table'!K2010-($E$6*M2010)-($E$6*60*L2010))/'Frame Table'!$F$6,1)+1)</f>
        <v>25</v>
      </c>
      <c r="O2010">
        <f t="shared" si="621"/>
        <v>31</v>
      </c>
      <c r="P2010">
        <f>INDEX(Testing!$N$17:$N$23,FLOOR(('Frame Table'!K2010-($E$6*M2010)-($E$6*60*L2010))/'Frame Table'!$F$6,1)+1)</f>
        <v>19</v>
      </c>
      <c r="S2010">
        <f t="shared" si="638"/>
        <v>2002</v>
      </c>
      <c r="T2010">
        <f t="shared" si="634"/>
        <v>3059056</v>
      </c>
      <c r="U2010">
        <f t="shared" si="628"/>
        <v>1</v>
      </c>
      <c r="V2010">
        <f t="shared" si="629"/>
        <v>59</v>
      </c>
      <c r="W2010">
        <f>INDEX(Testing!$K$17:$K$23,FLOOR(('Frame Table'!T2010-($E$6*V2010)-($E$6*60*U2010))/'Frame Table'!$F$6,1)+1)</f>
        <v>61</v>
      </c>
      <c r="X2010">
        <f t="shared" si="622"/>
        <v>49</v>
      </c>
      <c r="Y2010">
        <f>INDEX(Testing!$N$17:$N$23,FLOOR(('Frame Table'!T2010-($E$6*V2010)-($E$6*60*U2010))/'Frame Table'!$F$6,1)+1)</f>
        <v>58</v>
      </c>
      <c r="AB2010">
        <f t="shared" si="639"/>
        <v>2002</v>
      </c>
      <c r="AC2010">
        <f t="shared" si="635"/>
        <v>1909908</v>
      </c>
      <c r="AD2010">
        <f t="shared" si="630"/>
        <v>1</v>
      </c>
      <c r="AE2010">
        <f t="shared" si="631"/>
        <v>14</v>
      </c>
      <c r="AF2010">
        <f>INDEX(Testing!$K$17:$K$23,FLOOR(('Frame Table'!AC2010-($E$6*AE2010)-($E$6*60*AD2010))/'Frame Table'!$F$6,1)+1)</f>
        <v>61</v>
      </c>
      <c r="AG2010">
        <f t="shared" si="623"/>
        <v>60</v>
      </c>
      <c r="AH2010">
        <f>INDEX(Testing!$N$17:$N$23,FLOOR(('Frame Table'!AC2010-($E$6*AE2010)-($E$6*60*AD2010))/'Frame Table'!$F$6,1)+1)</f>
        <v>58</v>
      </c>
    </row>
    <row r="2011" spans="1:34" x14ac:dyDescent="0.25">
      <c r="A2011">
        <f t="shared" si="636"/>
        <v>2003</v>
      </c>
      <c r="B2011">
        <f t="shared" si="632"/>
        <v>2549819</v>
      </c>
      <c r="C2011">
        <f t="shared" si="624"/>
        <v>1</v>
      </c>
      <c r="D2011">
        <f t="shared" si="625"/>
        <v>39</v>
      </c>
      <c r="E2011">
        <f>INDEX(Testing!$K$17:$K$23,FLOOR(('Frame Table'!B2011-($E$6*D2011)-($E$6*60*C2011))/'Frame Table'!$F$6,1)+1)</f>
        <v>61</v>
      </c>
      <c r="F2011">
        <f t="shared" si="620"/>
        <v>60</v>
      </c>
      <c r="G2011">
        <f>INDEX(Testing!$N$17:$N$23,FLOOR(('Frame Table'!B2011-($E$6*D2011)-($E$6*60*C2011))/'Frame Table'!$F$6,1)+1)</f>
        <v>58</v>
      </c>
      <c r="J2011">
        <f t="shared" si="637"/>
        <v>2003</v>
      </c>
      <c r="K2011">
        <f t="shared" si="633"/>
        <v>2185273</v>
      </c>
      <c r="L2011">
        <f t="shared" si="626"/>
        <v>1</v>
      </c>
      <c r="M2011">
        <f t="shared" si="627"/>
        <v>25</v>
      </c>
      <c r="N2011">
        <f>INDEX(Testing!$K$17:$K$23,FLOOR(('Frame Table'!K2011-($E$6*M2011)-($E$6*60*L2011))/'Frame Table'!$F$6,1)+1)</f>
        <v>48</v>
      </c>
      <c r="O2011">
        <f t="shared" si="621"/>
        <v>36</v>
      </c>
      <c r="P2011">
        <f>INDEX(Testing!$N$17:$N$23,FLOOR(('Frame Table'!K2011-($E$6*M2011)-($E$6*60*L2011))/'Frame Table'!$F$6,1)+1)</f>
        <v>38</v>
      </c>
      <c r="S2011">
        <f t="shared" si="638"/>
        <v>2003</v>
      </c>
      <c r="T2011">
        <f t="shared" si="634"/>
        <v>3060584</v>
      </c>
      <c r="U2011">
        <f t="shared" si="628"/>
        <v>1</v>
      </c>
      <c r="V2011">
        <f t="shared" si="629"/>
        <v>59</v>
      </c>
      <c r="W2011">
        <f>INDEX(Testing!$K$17:$K$23,FLOOR(('Frame Table'!T2011-($E$6*V2011)-($E$6*60*U2011))/'Frame Table'!$F$6,1)+1)</f>
        <v>61</v>
      </c>
      <c r="X2011">
        <f t="shared" si="622"/>
        <v>55</v>
      </c>
      <c r="Y2011">
        <f>INDEX(Testing!$N$17:$N$23,FLOOR(('Frame Table'!T2011-($E$6*V2011)-($E$6*60*U2011))/'Frame Table'!$F$6,1)+1)</f>
        <v>58</v>
      </c>
      <c r="AB2011">
        <f t="shared" si="639"/>
        <v>2003</v>
      </c>
      <c r="AC2011">
        <f t="shared" si="635"/>
        <v>1910862</v>
      </c>
      <c r="AD2011">
        <f t="shared" si="630"/>
        <v>1</v>
      </c>
      <c r="AE2011">
        <f t="shared" si="631"/>
        <v>14</v>
      </c>
      <c r="AF2011">
        <f>INDEX(Testing!$K$17:$K$23,FLOOR(('Frame Table'!AC2011-($E$6*AE2011)-($E$6*60*AD2011))/'Frame Table'!$F$6,1)+1)</f>
        <v>82</v>
      </c>
      <c r="AG2011">
        <f t="shared" si="623"/>
        <v>64</v>
      </c>
      <c r="AH2011">
        <f>INDEX(Testing!$N$17:$N$23,FLOOR(('Frame Table'!AC2011-($E$6*AE2011)-($E$6*60*AD2011))/'Frame Table'!$F$6,1)+1)</f>
        <v>77</v>
      </c>
    </row>
    <row r="2012" spans="1:34" x14ac:dyDescent="0.25">
      <c r="A2012">
        <f t="shared" si="636"/>
        <v>2004</v>
      </c>
      <c r="B2012">
        <f t="shared" si="632"/>
        <v>2551092</v>
      </c>
      <c r="C2012">
        <f t="shared" si="624"/>
        <v>1</v>
      </c>
      <c r="D2012">
        <f t="shared" si="625"/>
        <v>39</v>
      </c>
      <c r="E2012">
        <f>INDEX(Testing!$K$17:$K$23,FLOOR(('Frame Table'!B2012-($E$6*D2012)-($E$6*60*C2012))/'Frame Table'!$F$6,1)+1)</f>
        <v>82</v>
      </c>
      <c r="F2012">
        <f t="shared" si="620"/>
        <v>65</v>
      </c>
      <c r="G2012">
        <f>INDEX(Testing!$N$17:$N$23,FLOOR(('Frame Table'!B2012-($E$6*D2012)-($E$6*60*C2012))/'Frame Table'!$F$6,1)+1)</f>
        <v>77</v>
      </c>
      <c r="J2012">
        <f t="shared" si="637"/>
        <v>2004</v>
      </c>
      <c r="K2012">
        <f t="shared" si="633"/>
        <v>2186364</v>
      </c>
      <c r="L2012">
        <f t="shared" si="626"/>
        <v>1</v>
      </c>
      <c r="M2012">
        <f t="shared" si="627"/>
        <v>25</v>
      </c>
      <c r="N2012">
        <f>INDEX(Testing!$K$17:$K$23,FLOOR(('Frame Table'!K2012-($E$6*M2012)-($E$6*60*L2012))/'Frame Table'!$F$6,1)+1)</f>
        <v>48</v>
      </c>
      <c r="O2012">
        <f t="shared" si="621"/>
        <v>40</v>
      </c>
      <c r="P2012">
        <f>INDEX(Testing!$N$17:$N$23,FLOOR(('Frame Table'!K2012-($E$6*M2012)-($E$6*60*L2012))/'Frame Table'!$F$6,1)+1)</f>
        <v>38</v>
      </c>
      <c r="S2012">
        <f t="shared" si="638"/>
        <v>2004</v>
      </c>
      <c r="T2012">
        <f t="shared" si="634"/>
        <v>3062112</v>
      </c>
      <c r="U2012">
        <f t="shared" si="628"/>
        <v>1</v>
      </c>
      <c r="V2012">
        <f t="shared" si="629"/>
        <v>59</v>
      </c>
      <c r="W2012">
        <f>INDEX(Testing!$K$17:$K$23,FLOOR(('Frame Table'!T2012-($E$6*V2012)-($E$6*60*U2012))/'Frame Table'!$F$6,1)+1)</f>
        <v>61</v>
      </c>
      <c r="X2012">
        <f t="shared" si="622"/>
        <v>61</v>
      </c>
      <c r="Y2012">
        <f>INDEX(Testing!$N$17:$N$23,FLOOR(('Frame Table'!T2012-($E$6*V2012)-($E$6*60*U2012))/'Frame Table'!$F$6,1)+1)</f>
        <v>58</v>
      </c>
      <c r="AB2012">
        <f t="shared" si="639"/>
        <v>2004</v>
      </c>
      <c r="AC2012">
        <f t="shared" si="635"/>
        <v>1911816</v>
      </c>
      <c r="AD2012">
        <f t="shared" si="630"/>
        <v>1</v>
      </c>
      <c r="AE2012">
        <f t="shared" si="631"/>
        <v>14</v>
      </c>
      <c r="AF2012">
        <f>INDEX(Testing!$K$17:$K$23,FLOOR(('Frame Table'!AC2012-($E$6*AE2012)-($E$6*60*AD2012))/'Frame Table'!$F$6,1)+1)</f>
        <v>82</v>
      </c>
      <c r="AG2012">
        <f t="shared" si="623"/>
        <v>68</v>
      </c>
      <c r="AH2012">
        <f>INDEX(Testing!$N$17:$N$23,FLOOR(('Frame Table'!AC2012-($E$6*AE2012)-($E$6*60*AD2012))/'Frame Table'!$F$6,1)+1)</f>
        <v>77</v>
      </c>
    </row>
    <row r="2013" spans="1:34" x14ac:dyDescent="0.25">
      <c r="A2013">
        <f t="shared" si="636"/>
        <v>2005</v>
      </c>
      <c r="B2013">
        <f t="shared" si="632"/>
        <v>2552365</v>
      </c>
      <c r="C2013">
        <f t="shared" si="624"/>
        <v>1</v>
      </c>
      <c r="D2013">
        <f t="shared" si="625"/>
        <v>39</v>
      </c>
      <c r="E2013">
        <f>INDEX(Testing!$K$17:$K$23,FLOOR(('Frame Table'!B2013-($E$6*D2013)-($E$6*60*C2013))/'Frame Table'!$F$6,1)+1)</f>
        <v>82</v>
      </c>
      <c r="F2013">
        <f t="shared" si="620"/>
        <v>70</v>
      </c>
      <c r="G2013">
        <f>INDEX(Testing!$N$17:$N$23,FLOOR(('Frame Table'!B2013-($E$6*D2013)-($E$6*60*C2013))/'Frame Table'!$F$6,1)+1)</f>
        <v>77</v>
      </c>
      <c r="J2013">
        <f t="shared" si="637"/>
        <v>2005</v>
      </c>
      <c r="K2013">
        <f t="shared" si="633"/>
        <v>2187455</v>
      </c>
      <c r="L2013">
        <f t="shared" si="626"/>
        <v>1</v>
      </c>
      <c r="M2013">
        <f t="shared" si="627"/>
        <v>25</v>
      </c>
      <c r="N2013">
        <f>INDEX(Testing!$K$17:$K$23,FLOOR(('Frame Table'!K2013-($E$6*M2013)-($E$6*60*L2013))/'Frame Table'!$F$6,1)+1)</f>
        <v>48</v>
      </c>
      <c r="O2013">
        <f t="shared" si="621"/>
        <v>44</v>
      </c>
      <c r="P2013">
        <f>INDEX(Testing!$N$17:$N$23,FLOOR(('Frame Table'!K2013-($E$6*M2013)-($E$6*60*L2013))/'Frame Table'!$F$6,1)+1)</f>
        <v>38</v>
      </c>
      <c r="S2013">
        <f t="shared" si="638"/>
        <v>2005</v>
      </c>
      <c r="T2013">
        <f t="shared" si="634"/>
        <v>3063640</v>
      </c>
      <c r="U2013">
        <f t="shared" si="628"/>
        <v>1</v>
      </c>
      <c r="V2013">
        <f t="shared" si="629"/>
        <v>59</v>
      </c>
      <c r="W2013">
        <f>INDEX(Testing!$K$17:$K$23,FLOOR(('Frame Table'!T2013-($E$6*V2013)-($E$6*60*U2013))/'Frame Table'!$F$6,1)+1)</f>
        <v>82</v>
      </c>
      <c r="X2013">
        <f t="shared" si="622"/>
        <v>67</v>
      </c>
      <c r="Y2013">
        <f>INDEX(Testing!$N$17:$N$23,FLOOR(('Frame Table'!T2013-($E$6*V2013)-($E$6*60*U2013))/'Frame Table'!$F$6,1)+1)</f>
        <v>77</v>
      </c>
      <c r="AB2013">
        <f t="shared" si="639"/>
        <v>2005</v>
      </c>
      <c r="AC2013">
        <f t="shared" si="635"/>
        <v>1912770</v>
      </c>
      <c r="AD2013">
        <f t="shared" si="630"/>
        <v>1</v>
      </c>
      <c r="AE2013">
        <f t="shared" si="631"/>
        <v>14</v>
      </c>
      <c r="AF2013">
        <f>INDEX(Testing!$K$17:$K$23,FLOOR(('Frame Table'!AC2013-($E$6*AE2013)-($E$6*60*AD2013))/'Frame Table'!$F$6,1)+1)</f>
        <v>82</v>
      </c>
      <c r="AG2013">
        <f t="shared" si="623"/>
        <v>71</v>
      </c>
      <c r="AH2013">
        <f>INDEX(Testing!$N$17:$N$23,FLOOR(('Frame Table'!AC2013-($E$6*AE2013)-($E$6*60*AD2013))/'Frame Table'!$F$6,1)+1)</f>
        <v>77</v>
      </c>
    </row>
    <row r="2014" spans="1:34" x14ac:dyDescent="0.25">
      <c r="A2014">
        <f t="shared" si="636"/>
        <v>2006</v>
      </c>
      <c r="B2014">
        <f t="shared" si="632"/>
        <v>2553638</v>
      </c>
      <c r="C2014">
        <f t="shared" si="624"/>
        <v>1</v>
      </c>
      <c r="D2014">
        <f t="shared" si="625"/>
        <v>39</v>
      </c>
      <c r="E2014">
        <f>INDEX(Testing!$K$17:$K$23,FLOOR(('Frame Table'!B2014-($E$6*D2014)-($E$6*60*C2014))/'Frame Table'!$F$6,1)+1)</f>
        <v>82</v>
      </c>
      <c r="F2014">
        <f t="shared" si="620"/>
        <v>75</v>
      </c>
      <c r="G2014">
        <f>INDEX(Testing!$N$17:$N$23,FLOOR(('Frame Table'!B2014-($E$6*D2014)-($E$6*60*C2014))/'Frame Table'!$F$6,1)+1)</f>
        <v>77</v>
      </c>
      <c r="J2014">
        <f t="shared" si="637"/>
        <v>2006</v>
      </c>
      <c r="K2014">
        <f t="shared" si="633"/>
        <v>2188546</v>
      </c>
      <c r="L2014">
        <f t="shared" si="626"/>
        <v>1</v>
      </c>
      <c r="M2014">
        <f t="shared" si="627"/>
        <v>25</v>
      </c>
      <c r="N2014">
        <f>INDEX(Testing!$K$17:$K$23,FLOOR(('Frame Table'!K2014-($E$6*M2014)-($E$6*60*L2014))/'Frame Table'!$F$6,1)+1)</f>
        <v>61</v>
      </c>
      <c r="O2014">
        <f t="shared" si="621"/>
        <v>49</v>
      </c>
      <c r="P2014">
        <f>INDEX(Testing!$N$17:$N$23,FLOOR(('Frame Table'!K2014-($E$6*M2014)-($E$6*60*L2014))/'Frame Table'!$F$6,1)+1)</f>
        <v>58</v>
      </c>
      <c r="S2014">
        <f t="shared" si="638"/>
        <v>2006</v>
      </c>
      <c r="T2014">
        <f t="shared" si="634"/>
        <v>3065168</v>
      </c>
      <c r="U2014">
        <f t="shared" si="628"/>
        <v>1</v>
      </c>
      <c r="V2014">
        <f t="shared" si="629"/>
        <v>59</v>
      </c>
      <c r="W2014">
        <f>INDEX(Testing!$K$17:$K$23,FLOOR(('Frame Table'!T2014-($E$6*V2014)-($E$6*60*U2014))/'Frame Table'!$F$6,1)+1)</f>
        <v>82</v>
      </c>
      <c r="X2014">
        <f t="shared" si="622"/>
        <v>73</v>
      </c>
      <c r="Y2014">
        <f>INDEX(Testing!$N$17:$N$23,FLOOR(('Frame Table'!T2014-($E$6*V2014)-($E$6*60*U2014))/'Frame Table'!$F$6,1)+1)</f>
        <v>77</v>
      </c>
      <c r="AB2014">
        <f t="shared" si="639"/>
        <v>2006</v>
      </c>
      <c r="AC2014">
        <f t="shared" si="635"/>
        <v>1913724</v>
      </c>
      <c r="AD2014">
        <f t="shared" si="630"/>
        <v>1</v>
      </c>
      <c r="AE2014">
        <f t="shared" si="631"/>
        <v>14</v>
      </c>
      <c r="AF2014">
        <f>INDEX(Testing!$K$17:$K$23,FLOOR(('Frame Table'!AC2014-($E$6*AE2014)-($E$6*60*AD2014))/'Frame Table'!$F$6,1)+1)</f>
        <v>82</v>
      </c>
      <c r="AG2014">
        <f t="shared" si="623"/>
        <v>75</v>
      </c>
      <c r="AH2014">
        <f>INDEX(Testing!$N$17:$N$23,FLOOR(('Frame Table'!AC2014-($E$6*AE2014)-($E$6*60*AD2014))/'Frame Table'!$F$6,1)+1)</f>
        <v>77</v>
      </c>
    </row>
    <row r="2015" spans="1:34" x14ac:dyDescent="0.25">
      <c r="A2015">
        <f t="shared" si="636"/>
        <v>2007</v>
      </c>
      <c r="B2015">
        <f t="shared" si="632"/>
        <v>2554911</v>
      </c>
      <c r="C2015">
        <f t="shared" si="624"/>
        <v>1</v>
      </c>
      <c r="D2015">
        <f t="shared" si="625"/>
        <v>39</v>
      </c>
      <c r="E2015">
        <f>INDEX(Testing!$K$17:$K$23,FLOOR(('Frame Table'!B2015-($E$6*D2015)-($E$6*60*C2015))/'Frame Table'!$F$6,1)+1)</f>
        <v>97</v>
      </c>
      <c r="F2015">
        <f t="shared" si="620"/>
        <v>80</v>
      </c>
      <c r="G2015">
        <f>INDEX(Testing!$N$17:$N$23,FLOOR(('Frame Table'!B2015-($E$6*D2015)-($E$6*60*C2015))/'Frame Table'!$F$6,1)+1)</f>
        <v>96</v>
      </c>
      <c r="J2015">
        <f t="shared" si="637"/>
        <v>2007</v>
      </c>
      <c r="K2015">
        <f t="shared" si="633"/>
        <v>2189637</v>
      </c>
      <c r="L2015">
        <f t="shared" si="626"/>
        <v>1</v>
      </c>
      <c r="M2015">
        <f t="shared" si="627"/>
        <v>25</v>
      </c>
      <c r="N2015">
        <f>INDEX(Testing!$K$17:$K$23,FLOOR(('Frame Table'!K2015-($E$6*M2015)-($E$6*60*L2015))/'Frame Table'!$F$6,1)+1)</f>
        <v>61</v>
      </c>
      <c r="O2015">
        <f t="shared" si="621"/>
        <v>53</v>
      </c>
      <c r="P2015">
        <f>INDEX(Testing!$N$17:$N$23,FLOOR(('Frame Table'!K2015-($E$6*M2015)-($E$6*60*L2015))/'Frame Table'!$F$6,1)+1)</f>
        <v>58</v>
      </c>
      <c r="S2015">
        <f t="shared" si="638"/>
        <v>2007</v>
      </c>
      <c r="T2015">
        <f t="shared" si="634"/>
        <v>3066696</v>
      </c>
      <c r="U2015">
        <f t="shared" si="628"/>
        <v>1</v>
      </c>
      <c r="V2015">
        <f t="shared" si="629"/>
        <v>59</v>
      </c>
      <c r="W2015">
        <f>INDEX(Testing!$K$17:$K$23,FLOOR(('Frame Table'!T2015-($E$6*V2015)-($E$6*60*U2015))/'Frame Table'!$F$6,1)+1)</f>
        <v>82</v>
      </c>
      <c r="X2015">
        <f t="shared" si="622"/>
        <v>79</v>
      </c>
      <c r="Y2015">
        <f>INDEX(Testing!$N$17:$N$23,FLOOR(('Frame Table'!T2015-($E$6*V2015)-($E$6*60*U2015))/'Frame Table'!$F$6,1)+1)</f>
        <v>77</v>
      </c>
      <c r="AB2015">
        <f t="shared" si="639"/>
        <v>2007</v>
      </c>
      <c r="AC2015">
        <f t="shared" si="635"/>
        <v>1914678</v>
      </c>
      <c r="AD2015">
        <f t="shared" si="630"/>
        <v>1</v>
      </c>
      <c r="AE2015">
        <f t="shared" si="631"/>
        <v>14</v>
      </c>
      <c r="AF2015">
        <f>INDEX(Testing!$K$17:$K$23,FLOOR(('Frame Table'!AC2015-($E$6*AE2015)-($E$6*60*AD2015))/'Frame Table'!$F$6,1)+1)</f>
        <v>82</v>
      </c>
      <c r="AG2015">
        <f t="shared" si="623"/>
        <v>79</v>
      </c>
      <c r="AH2015">
        <f>INDEX(Testing!$N$17:$N$23,FLOOR(('Frame Table'!AC2015-($E$6*AE2015)-($E$6*60*AD2015))/'Frame Table'!$F$6,1)+1)</f>
        <v>77</v>
      </c>
    </row>
    <row r="2016" spans="1:34" x14ac:dyDescent="0.25">
      <c r="A2016">
        <f t="shared" si="636"/>
        <v>2008</v>
      </c>
      <c r="B2016">
        <f t="shared" si="632"/>
        <v>2556184</v>
      </c>
      <c r="C2016">
        <f t="shared" si="624"/>
        <v>1</v>
      </c>
      <c r="D2016">
        <f t="shared" si="625"/>
        <v>39</v>
      </c>
      <c r="E2016">
        <f>INDEX(Testing!$K$17:$K$23,FLOOR(('Frame Table'!B2016-($E$6*D2016)-($E$6*60*C2016))/'Frame Table'!$F$6,1)+1)</f>
        <v>97</v>
      </c>
      <c r="F2016">
        <f t="shared" ref="F2016:F2079" si="640">FLOOR(B2016/256,1) - D2016*100-C2016*6000</f>
        <v>85</v>
      </c>
      <c r="G2016">
        <f>INDEX(Testing!$N$17:$N$23,FLOOR(('Frame Table'!B2016-($E$6*D2016)-($E$6*60*C2016))/'Frame Table'!$F$6,1)+1)</f>
        <v>96</v>
      </c>
      <c r="J2016">
        <f t="shared" si="637"/>
        <v>2008</v>
      </c>
      <c r="K2016">
        <f t="shared" si="633"/>
        <v>2190728</v>
      </c>
      <c r="L2016">
        <f t="shared" si="626"/>
        <v>1</v>
      </c>
      <c r="M2016">
        <f t="shared" si="627"/>
        <v>25</v>
      </c>
      <c r="N2016">
        <f>INDEX(Testing!$K$17:$K$23,FLOOR(('Frame Table'!K2016-($E$6*M2016)-($E$6*60*L2016))/'Frame Table'!$F$6,1)+1)</f>
        <v>61</v>
      </c>
      <c r="O2016">
        <f t="shared" ref="O2016:O2079" si="641">FLOOR(K2016/256,1) - M2016*100-L2016*6000</f>
        <v>57</v>
      </c>
      <c r="P2016">
        <f>INDEX(Testing!$N$17:$N$23,FLOOR(('Frame Table'!K2016-($E$6*M2016)-($E$6*60*L2016))/'Frame Table'!$F$6,1)+1)</f>
        <v>58</v>
      </c>
      <c r="S2016">
        <f t="shared" si="638"/>
        <v>2008</v>
      </c>
      <c r="T2016">
        <f t="shared" si="634"/>
        <v>3068224</v>
      </c>
      <c r="U2016">
        <f t="shared" si="628"/>
        <v>1</v>
      </c>
      <c r="V2016">
        <f t="shared" si="629"/>
        <v>59</v>
      </c>
      <c r="W2016">
        <f>INDEX(Testing!$K$17:$K$23,FLOOR(('Frame Table'!T2016-($E$6*V2016)-($E$6*60*U2016))/'Frame Table'!$F$6,1)+1)</f>
        <v>97</v>
      </c>
      <c r="X2016">
        <f t="shared" ref="X2016:X2079" si="642">FLOOR(T2016/256,1) - V2016*100-U2016*6000</f>
        <v>85</v>
      </c>
      <c r="Y2016">
        <f>INDEX(Testing!$N$17:$N$23,FLOOR(('Frame Table'!T2016-($E$6*V2016)-($E$6*60*U2016))/'Frame Table'!$F$6,1)+1)</f>
        <v>96</v>
      </c>
      <c r="AB2016">
        <f t="shared" si="639"/>
        <v>2008</v>
      </c>
      <c r="AC2016">
        <f t="shared" si="635"/>
        <v>1915632</v>
      </c>
      <c r="AD2016">
        <f t="shared" si="630"/>
        <v>1</v>
      </c>
      <c r="AE2016">
        <f t="shared" si="631"/>
        <v>14</v>
      </c>
      <c r="AF2016">
        <f>INDEX(Testing!$K$17:$K$23,FLOOR(('Frame Table'!AC2016-($E$6*AE2016)-($E$6*60*AD2016))/'Frame Table'!$F$6,1)+1)</f>
        <v>97</v>
      </c>
      <c r="AG2016">
        <f t="shared" ref="AG2016:AG2079" si="643">FLOOR(AC2016/256,1) - AE2016*100-AD2016*6000</f>
        <v>82</v>
      </c>
      <c r="AH2016">
        <f>INDEX(Testing!$N$17:$N$23,FLOOR(('Frame Table'!AC2016-($E$6*AE2016)-($E$6*60*AD2016))/'Frame Table'!$F$6,1)+1)</f>
        <v>96</v>
      </c>
    </row>
    <row r="2017" spans="1:34" x14ac:dyDescent="0.25">
      <c r="A2017">
        <f t="shared" si="636"/>
        <v>2009</v>
      </c>
      <c r="B2017">
        <f t="shared" si="632"/>
        <v>2557457</v>
      </c>
      <c r="C2017">
        <f t="shared" si="624"/>
        <v>1</v>
      </c>
      <c r="D2017">
        <f t="shared" si="625"/>
        <v>39</v>
      </c>
      <c r="E2017">
        <f>INDEX(Testing!$K$17:$K$23,FLOOR(('Frame Table'!B2017-($E$6*D2017)-($E$6*60*C2017))/'Frame Table'!$F$6,1)+1)</f>
        <v>97</v>
      </c>
      <c r="F2017">
        <f t="shared" si="640"/>
        <v>90</v>
      </c>
      <c r="G2017">
        <f>INDEX(Testing!$N$17:$N$23,FLOOR(('Frame Table'!B2017-($E$6*D2017)-($E$6*60*C2017))/'Frame Table'!$F$6,1)+1)</f>
        <v>96</v>
      </c>
      <c r="J2017">
        <f t="shared" si="637"/>
        <v>2009</v>
      </c>
      <c r="K2017">
        <f t="shared" si="633"/>
        <v>2191819</v>
      </c>
      <c r="L2017">
        <f t="shared" si="626"/>
        <v>1</v>
      </c>
      <c r="M2017">
        <f t="shared" si="627"/>
        <v>25</v>
      </c>
      <c r="N2017">
        <f>INDEX(Testing!$K$17:$K$23,FLOOR(('Frame Table'!K2017-($E$6*M2017)-($E$6*60*L2017))/'Frame Table'!$F$6,1)+1)</f>
        <v>61</v>
      </c>
      <c r="O2017">
        <f t="shared" si="641"/>
        <v>61</v>
      </c>
      <c r="P2017">
        <f>INDEX(Testing!$N$17:$N$23,FLOOR(('Frame Table'!K2017-($E$6*M2017)-($E$6*60*L2017))/'Frame Table'!$F$6,1)+1)</f>
        <v>58</v>
      </c>
      <c r="S2017">
        <f t="shared" si="638"/>
        <v>2009</v>
      </c>
      <c r="T2017">
        <f t="shared" si="634"/>
        <v>3069752</v>
      </c>
      <c r="U2017">
        <f t="shared" si="628"/>
        <v>1</v>
      </c>
      <c r="V2017">
        <f t="shared" si="629"/>
        <v>59</v>
      </c>
      <c r="W2017">
        <f>INDEX(Testing!$K$17:$K$23,FLOOR(('Frame Table'!T2017-($E$6*V2017)-($E$6*60*U2017))/'Frame Table'!$F$6,1)+1)</f>
        <v>97</v>
      </c>
      <c r="X2017">
        <f t="shared" si="642"/>
        <v>91</v>
      </c>
      <c r="Y2017">
        <f>INDEX(Testing!$N$17:$N$23,FLOOR(('Frame Table'!T2017-($E$6*V2017)-($E$6*60*U2017))/'Frame Table'!$F$6,1)+1)</f>
        <v>96</v>
      </c>
      <c r="AB2017">
        <f t="shared" si="639"/>
        <v>2009</v>
      </c>
      <c r="AC2017">
        <f t="shared" si="635"/>
        <v>1916586</v>
      </c>
      <c r="AD2017">
        <f t="shared" si="630"/>
        <v>1</v>
      </c>
      <c r="AE2017">
        <f t="shared" si="631"/>
        <v>14</v>
      </c>
      <c r="AF2017">
        <f>INDEX(Testing!$K$17:$K$23,FLOOR(('Frame Table'!AC2017-($E$6*AE2017)-($E$6*60*AD2017))/'Frame Table'!$F$6,1)+1)</f>
        <v>97</v>
      </c>
      <c r="AG2017">
        <f t="shared" si="643"/>
        <v>86</v>
      </c>
      <c r="AH2017">
        <f>INDEX(Testing!$N$17:$N$23,FLOOR(('Frame Table'!AC2017-($E$6*AE2017)-($E$6*60*AD2017))/'Frame Table'!$F$6,1)+1)</f>
        <v>96</v>
      </c>
    </row>
    <row r="2018" spans="1:34" x14ac:dyDescent="0.25">
      <c r="A2018">
        <f t="shared" si="636"/>
        <v>2010</v>
      </c>
      <c r="B2018">
        <f t="shared" si="632"/>
        <v>2558730</v>
      </c>
      <c r="C2018">
        <f t="shared" si="624"/>
        <v>1</v>
      </c>
      <c r="D2018">
        <f t="shared" si="625"/>
        <v>39</v>
      </c>
      <c r="E2018">
        <f>INDEX(Testing!$K$17:$K$23,FLOOR(('Frame Table'!B2018-($E$6*D2018)-($E$6*60*C2018))/'Frame Table'!$F$6,1)+1)</f>
        <v>97</v>
      </c>
      <c r="F2018">
        <f t="shared" si="640"/>
        <v>95</v>
      </c>
      <c r="G2018">
        <f>INDEX(Testing!$N$17:$N$23,FLOOR(('Frame Table'!B2018-($E$6*D2018)-($E$6*60*C2018))/'Frame Table'!$F$6,1)+1)</f>
        <v>96</v>
      </c>
      <c r="J2018">
        <f t="shared" si="637"/>
        <v>2010</v>
      </c>
      <c r="K2018">
        <f t="shared" si="633"/>
        <v>2192910</v>
      </c>
      <c r="L2018">
        <f t="shared" si="626"/>
        <v>1</v>
      </c>
      <c r="M2018">
        <f t="shared" si="627"/>
        <v>25</v>
      </c>
      <c r="N2018">
        <f>INDEX(Testing!$K$17:$K$23,FLOOR(('Frame Table'!K2018-($E$6*M2018)-($E$6*60*L2018))/'Frame Table'!$F$6,1)+1)</f>
        <v>82</v>
      </c>
      <c r="O2018">
        <f t="shared" si="641"/>
        <v>66</v>
      </c>
      <c r="P2018">
        <f>INDEX(Testing!$N$17:$N$23,FLOOR(('Frame Table'!K2018-($E$6*M2018)-($E$6*60*L2018))/'Frame Table'!$F$6,1)+1)</f>
        <v>77</v>
      </c>
      <c r="S2018">
        <f t="shared" si="638"/>
        <v>2010</v>
      </c>
      <c r="T2018">
        <f t="shared" si="634"/>
        <v>3071280</v>
      </c>
      <c r="U2018">
        <f t="shared" si="628"/>
        <v>1</v>
      </c>
      <c r="V2018">
        <f t="shared" si="629"/>
        <v>59</v>
      </c>
      <c r="W2018">
        <f>INDEX(Testing!$K$17:$K$23,FLOOR(('Frame Table'!T2018-($E$6*V2018)-($E$6*60*U2018))/'Frame Table'!$F$6,1)+1)</f>
        <v>99</v>
      </c>
      <c r="X2018">
        <f t="shared" si="642"/>
        <v>97</v>
      </c>
      <c r="Y2018">
        <f>INDEX(Testing!$N$17:$N$23,FLOOR(('Frame Table'!T2018-($E$6*V2018)-($E$6*60*U2018))/'Frame Table'!$F$6,1)+1)</f>
        <v>99</v>
      </c>
      <c r="AB2018">
        <f t="shared" si="639"/>
        <v>2010</v>
      </c>
      <c r="AC2018">
        <f t="shared" si="635"/>
        <v>1917540</v>
      </c>
      <c r="AD2018">
        <f t="shared" si="630"/>
        <v>1</v>
      </c>
      <c r="AE2018">
        <f t="shared" si="631"/>
        <v>14</v>
      </c>
      <c r="AF2018">
        <f>INDEX(Testing!$K$17:$K$23,FLOOR(('Frame Table'!AC2018-($E$6*AE2018)-($E$6*60*AD2018))/'Frame Table'!$F$6,1)+1)</f>
        <v>97</v>
      </c>
      <c r="AG2018">
        <f t="shared" si="643"/>
        <v>90</v>
      </c>
      <c r="AH2018">
        <f>INDEX(Testing!$N$17:$N$23,FLOOR(('Frame Table'!AC2018-($E$6*AE2018)-($E$6*60*AD2018))/'Frame Table'!$F$6,1)+1)</f>
        <v>96</v>
      </c>
    </row>
    <row r="2019" spans="1:34" x14ac:dyDescent="0.25">
      <c r="A2019">
        <f t="shared" si="636"/>
        <v>2011</v>
      </c>
      <c r="B2019">
        <f t="shared" si="632"/>
        <v>2560003</v>
      </c>
      <c r="C2019">
        <f t="shared" si="624"/>
        <v>1</v>
      </c>
      <c r="D2019">
        <f t="shared" si="625"/>
        <v>40</v>
      </c>
      <c r="E2019">
        <f>INDEX(Testing!$K$17:$K$23,FLOOR(('Frame Table'!B2019-($E$6*D2019)-($E$6*60*C2019))/'Frame Table'!$F$6,1)+1)</f>
        <v>0</v>
      </c>
      <c r="F2019">
        <f t="shared" si="640"/>
        <v>0</v>
      </c>
      <c r="G2019">
        <f>INDEX(Testing!$N$17:$N$23,FLOOR(('Frame Table'!B2019-($E$6*D2019)-($E$6*60*C2019))/'Frame Table'!$F$6,1)+1)</f>
        <v>0</v>
      </c>
      <c r="J2019">
        <f t="shared" si="637"/>
        <v>2011</v>
      </c>
      <c r="K2019">
        <f t="shared" si="633"/>
        <v>2194001</v>
      </c>
      <c r="L2019">
        <f t="shared" si="626"/>
        <v>1</v>
      </c>
      <c r="M2019">
        <f t="shared" si="627"/>
        <v>25</v>
      </c>
      <c r="N2019">
        <f>INDEX(Testing!$K$17:$K$23,FLOOR(('Frame Table'!K2019-($E$6*M2019)-($E$6*60*L2019))/'Frame Table'!$F$6,1)+1)</f>
        <v>82</v>
      </c>
      <c r="O2019">
        <f t="shared" si="641"/>
        <v>70</v>
      </c>
      <c r="P2019">
        <f>INDEX(Testing!$N$17:$N$23,FLOOR(('Frame Table'!K2019-($E$6*M2019)-($E$6*60*L2019))/'Frame Table'!$F$6,1)+1)</f>
        <v>77</v>
      </c>
      <c r="S2019">
        <f t="shared" si="638"/>
        <v>2011</v>
      </c>
      <c r="T2019">
        <f t="shared" si="634"/>
        <v>3072808</v>
      </c>
      <c r="U2019">
        <f t="shared" si="628"/>
        <v>2</v>
      </c>
      <c r="V2019">
        <f t="shared" si="629"/>
        <v>0</v>
      </c>
      <c r="W2019">
        <f>INDEX(Testing!$K$17:$K$23,FLOOR(('Frame Table'!T2019-($E$6*V2019)-($E$6*60*U2019))/'Frame Table'!$F$6,1)+1)</f>
        <v>0</v>
      </c>
      <c r="X2019">
        <f t="shared" si="642"/>
        <v>3</v>
      </c>
      <c r="Y2019">
        <f>INDEX(Testing!$N$17:$N$23,FLOOR(('Frame Table'!T2019-($E$6*V2019)-($E$6*60*U2019))/'Frame Table'!$F$6,1)+1)</f>
        <v>0</v>
      </c>
      <c r="AB2019">
        <f t="shared" si="639"/>
        <v>2011</v>
      </c>
      <c r="AC2019">
        <f t="shared" si="635"/>
        <v>1918494</v>
      </c>
      <c r="AD2019">
        <f t="shared" si="630"/>
        <v>1</v>
      </c>
      <c r="AE2019">
        <f t="shared" si="631"/>
        <v>14</v>
      </c>
      <c r="AF2019">
        <f>INDEX(Testing!$K$17:$K$23,FLOOR(('Frame Table'!AC2019-($E$6*AE2019)-($E$6*60*AD2019))/'Frame Table'!$F$6,1)+1)</f>
        <v>97</v>
      </c>
      <c r="AG2019">
        <f t="shared" si="643"/>
        <v>94</v>
      </c>
      <c r="AH2019">
        <f>INDEX(Testing!$N$17:$N$23,FLOOR(('Frame Table'!AC2019-($E$6*AE2019)-($E$6*60*AD2019))/'Frame Table'!$F$6,1)+1)</f>
        <v>96</v>
      </c>
    </row>
    <row r="2020" spans="1:34" x14ac:dyDescent="0.25">
      <c r="A2020">
        <f t="shared" si="636"/>
        <v>2012</v>
      </c>
      <c r="B2020">
        <f t="shared" si="632"/>
        <v>2561276</v>
      </c>
      <c r="C2020">
        <f t="shared" si="624"/>
        <v>1</v>
      </c>
      <c r="D2020">
        <f t="shared" si="625"/>
        <v>40</v>
      </c>
      <c r="E2020">
        <f>INDEX(Testing!$K$17:$K$23,FLOOR(('Frame Table'!B2020-($E$6*D2020)-($E$6*60*C2020))/'Frame Table'!$F$6,1)+1)</f>
        <v>0</v>
      </c>
      <c r="F2020">
        <f t="shared" si="640"/>
        <v>4</v>
      </c>
      <c r="G2020">
        <f>INDEX(Testing!$N$17:$N$23,FLOOR(('Frame Table'!B2020-($E$6*D2020)-($E$6*60*C2020))/'Frame Table'!$F$6,1)+1)</f>
        <v>0</v>
      </c>
      <c r="J2020">
        <f t="shared" si="637"/>
        <v>2012</v>
      </c>
      <c r="K2020">
        <f t="shared" si="633"/>
        <v>2195092</v>
      </c>
      <c r="L2020">
        <f t="shared" si="626"/>
        <v>1</v>
      </c>
      <c r="M2020">
        <f t="shared" si="627"/>
        <v>25</v>
      </c>
      <c r="N2020">
        <f>INDEX(Testing!$K$17:$K$23,FLOOR(('Frame Table'!K2020-($E$6*M2020)-($E$6*60*L2020))/'Frame Table'!$F$6,1)+1)</f>
        <v>82</v>
      </c>
      <c r="O2020">
        <f t="shared" si="641"/>
        <v>74</v>
      </c>
      <c r="P2020">
        <f>INDEX(Testing!$N$17:$N$23,FLOOR(('Frame Table'!K2020-($E$6*M2020)-($E$6*60*L2020))/'Frame Table'!$F$6,1)+1)</f>
        <v>77</v>
      </c>
      <c r="S2020">
        <f t="shared" si="638"/>
        <v>2012</v>
      </c>
      <c r="T2020">
        <f t="shared" si="634"/>
        <v>3074336</v>
      </c>
      <c r="U2020">
        <f t="shared" si="628"/>
        <v>2</v>
      </c>
      <c r="V2020">
        <f t="shared" si="629"/>
        <v>0</v>
      </c>
      <c r="W2020">
        <f>INDEX(Testing!$K$17:$K$23,FLOOR(('Frame Table'!T2020-($E$6*V2020)-($E$6*60*U2020))/'Frame Table'!$F$6,1)+1)</f>
        <v>0</v>
      </c>
      <c r="X2020">
        <f t="shared" si="642"/>
        <v>9</v>
      </c>
      <c r="Y2020">
        <f>INDEX(Testing!$N$17:$N$23,FLOOR(('Frame Table'!T2020-($E$6*V2020)-($E$6*60*U2020))/'Frame Table'!$F$6,1)+1)</f>
        <v>0</v>
      </c>
      <c r="AB2020">
        <f t="shared" si="639"/>
        <v>2012</v>
      </c>
      <c r="AC2020">
        <f t="shared" si="635"/>
        <v>1919448</v>
      </c>
      <c r="AD2020">
        <f t="shared" si="630"/>
        <v>1</v>
      </c>
      <c r="AE2020">
        <f t="shared" si="631"/>
        <v>14</v>
      </c>
      <c r="AF2020">
        <f>INDEX(Testing!$K$17:$K$23,FLOOR(('Frame Table'!AC2020-($E$6*AE2020)-($E$6*60*AD2020))/'Frame Table'!$F$6,1)+1)</f>
        <v>99</v>
      </c>
      <c r="AG2020">
        <f t="shared" si="643"/>
        <v>97</v>
      </c>
      <c r="AH2020">
        <f>INDEX(Testing!$N$17:$N$23,FLOOR(('Frame Table'!AC2020-($E$6*AE2020)-($E$6*60*AD2020))/'Frame Table'!$F$6,1)+1)</f>
        <v>99</v>
      </c>
    </row>
    <row r="2021" spans="1:34" x14ac:dyDescent="0.25">
      <c r="A2021">
        <f t="shared" si="636"/>
        <v>2013</v>
      </c>
      <c r="B2021">
        <f t="shared" si="632"/>
        <v>2562549</v>
      </c>
      <c r="C2021">
        <f t="shared" si="624"/>
        <v>1</v>
      </c>
      <c r="D2021">
        <f t="shared" si="625"/>
        <v>40</v>
      </c>
      <c r="E2021">
        <f>INDEX(Testing!$K$17:$K$23,FLOOR(('Frame Table'!B2021-($E$6*D2021)-($E$6*60*C2021))/'Frame Table'!$F$6,1)+1)</f>
        <v>0</v>
      </c>
      <c r="F2021">
        <f t="shared" si="640"/>
        <v>9</v>
      </c>
      <c r="G2021">
        <f>INDEX(Testing!$N$17:$N$23,FLOOR(('Frame Table'!B2021-($E$6*D2021)-($E$6*60*C2021))/'Frame Table'!$F$6,1)+1)</f>
        <v>0</v>
      </c>
      <c r="J2021">
        <f t="shared" si="637"/>
        <v>2013</v>
      </c>
      <c r="K2021">
        <f t="shared" si="633"/>
        <v>2196183</v>
      </c>
      <c r="L2021">
        <f t="shared" si="626"/>
        <v>1</v>
      </c>
      <c r="M2021">
        <f t="shared" si="627"/>
        <v>25</v>
      </c>
      <c r="N2021">
        <f>INDEX(Testing!$K$17:$K$23,FLOOR(('Frame Table'!K2021-($E$6*M2021)-($E$6*60*L2021))/'Frame Table'!$F$6,1)+1)</f>
        <v>82</v>
      </c>
      <c r="O2021">
        <f t="shared" si="641"/>
        <v>78</v>
      </c>
      <c r="P2021">
        <f>INDEX(Testing!$N$17:$N$23,FLOOR(('Frame Table'!K2021-($E$6*M2021)-($E$6*60*L2021))/'Frame Table'!$F$6,1)+1)</f>
        <v>77</v>
      </c>
      <c r="S2021">
        <f t="shared" si="638"/>
        <v>2013</v>
      </c>
      <c r="T2021">
        <f t="shared" si="634"/>
        <v>3075864</v>
      </c>
      <c r="U2021">
        <f t="shared" si="628"/>
        <v>2</v>
      </c>
      <c r="V2021">
        <f t="shared" si="629"/>
        <v>0</v>
      </c>
      <c r="W2021">
        <f>INDEX(Testing!$K$17:$K$23,FLOOR(('Frame Table'!T2021-($E$6*V2021)-($E$6*60*U2021))/'Frame Table'!$F$6,1)+1)</f>
        <v>0</v>
      </c>
      <c r="X2021">
        <f t="shared" si="642"/>
        <v>15</v>
      </c>
      <c r="Y2021">
        <f>INDEX(Testing!$N$17:$N$23,FLOOR(('Frame Table'!T2021-($E$6*V2021)-($E$6*60*U2021))/'Frame Table'!$F$6,1)+1)</f>
        <v>0</v>
      </c>
      <c r="AB2021">
        <f t="shared" si="639"/>
        <v>2013</v>
      </c>
      <c r="AC2021">
        <f t="shared" si="635"/>
        <v>1920402</v>
      </c>
      <c r="AD2021">
        <f t="shared" si="630"/>
        <v>1</v>
      </c>
      <c r="AE2021">
        <f t="shared" si="631"/>
        <v>15</v>
      </c>
      <c r="AF2021">
        <f>INDEX(Testing!$K$17:$K$23,FLOOR(('Frame Table'!AC2021-($E$6*AE2021)-($E$6*60*AD2021))/'Frame Table'!$F$6,1)+1)</f>
        <v>0</v>
      </c>
      <c r="AG2021">
        <f t="shared" si="643"/>
        <v>1</v>
      </c>
      <c r="AH2021">
        <f>INDEX(Testing!$N$17:$N$23,FLOOR(('Frame Table'!AC2021-($E$6*AE2021)-($E$6*60*AD2021))/'Frame Table'!$F$6,1)+1)</f>
        <v>0</v>
      </c>
    </row>
    <row r="2022" spans="1:34" x14ac:dyDescent="0.25">
      <c r="A2022">
        <f t="shared" si="636"/>
        <v>2014</v>
      </c>
      <c r="B2022">
        <f t="shared" si="632"/>
        <v>2563822</v>
      </c>
      <c r="C2022">
        <f t="shared" si="624"/>
        <v>1</v>
      </c>
      <c r="D2022">
        <f t="shared" si="625"/>
        <v>40</v>
      </c>
      <c r="E2022">
        <f>INDEX(Testing!$K$17:$K$23,FLOOR(('Frame Table'!B2022-($E$6*D2022)-($E$6*60*C2022))/'Frame Table'!$F$6,1)+1)</f>
        <v>0</v>
      </c>
      <c r="F2022">
        <f t="shared" si="640"/>
        <v>14</v>
      </c>
      <c r="G2022">
        <f>INDEX(Testing!$N$17:$N$23,FLOOR(('Frame Table'!B2022-($E$6*D2022)-($E$6*60*C2022))/'Frame Table'!$F$6,1)+1)</f>
        <v>0</v>
      </c>
      <c r="J2022">
        <f t="shared" si="637"/>
        <v>2014</v>
      </c>
      <c r="K2022">
        <f t="shared" si="633"/>
        <v>2197274</v>
      </c>
      <c r="L2022">
        <f t="shared" si="626"/>
        <v>1</v>
      </c>
      <c r="M2022">
        <f t="shared" si="627"/>
        <v>25</v>
      </c>
      <c r="N2022">
        <f>INDEX(Testing!$K$17:$K$23,FLOOR(('Frame Table'!K2022-($E$6*M2022)-($E$6*60*L2022))/'Frame Table'!$F$6,1)+1)</f>
        <v>97</v>
      </c>
      <c r="O2022">
        <f t="shared" si="641"/>
        <v>83</v>
      </c>
      <c r="P2022">
        <f>INDEX(Testing!$N$17:$N$23,FLOOR(('Frame Table'!K2022-($E$6*M2022)-($E$6*60*L2022))/'Frame Table'!$F$6,1)+1)</f>
        <v>96</v>
      </c>
      <c r="S2022">
        <f t="shared" si="638"/>
        <v>2014</v>
      </c>
      <c r="T2022">
        <f t="shared" si="634"/>
        <v>3077392</v>
      </c>
      <c r="U2022">
        <f t="shared" si="628"/>
        <v>2</v>
      </c>
      <c r="V2022">
        <f t="shared" si="629"/>
        <v>0</v>
      </c>
      <c r="W2022">
        <f>INDEX(Testing!$K$17:$K$23,FLOOR(('Frame Table'!T2022-($E$6*V2022)-($E$6*60*U2022))/'Frame Table'!$F$6,1)+1)</f>
        <v>25</v>
      </c>
      <c r="X2022">
        <f t="shared" si="642"/>
        <v>21</v>
      </c>
      <c r="Y2022">
        <f>INDEX(Testing!$N$17:$N$23,FLOOR(('Frame Table'!T2022-($E$6*V2022)-($E$6*60*U2022))/'Frame Table'!$F$6,1)+1)</f>
        <v>19</v>
      </c>
      <c r="AB2022">
        <f t="shared" si="639"/>
        <v>2014</v>
      </c>
      <c r="AC2022">
        <f t="shared" si="635"/>
        <v>1921356</v>
      </c>
      <c r="AD2022">
        <f t="shared" si="630"/>
        <v>1</v>
      </c>
      <c r="AE2022">
        <f t="shared" si="631"/>
        <v>15</v>
      </c>
      <c r="AF2022">
        <f>INDEX(Testing!$K$17:$K$23,FLOOR(('Frame Table'!AC2022-($E$6*AE2022)-($E$6*60*AD2022))/'Frame Table'!$F$6,1)+1)</f>
        <v>0</v>
      </c>
      <c r="AG2022">
        <f t="shared" si="643"/>
        <v>5</v>
      </c>
      <c r="AH2022">
        <f>INDEX(Testing!$N$17:$N$23,FLOOR(('Frame Table'!AC2022-($E$6*AE2022)-($E$6*60*AD2022))/'Frame Table'!$F$6,1)+1)</f>
        <v>0</v>
      </c>
    </row>
    <row r="2023" spans="1:34" x14ac:dyDescent="0.25">
      <c r="A2023">
        <f t="shared" si="636"/>
        <v>2015</v>
      </c>
      <c r="B2023">
        <f t="shared" si="632"/>
        <v>2565095</v>
      </c>
      <c r="C2023">
        <f t="shared" si="624"/>
        <v>1</v>
      </c>
      <c r="D2023">
        <f t="shared" si="625"/>
        <v>40</v>
      </c>
      <c r="E2023">
        <f>INDEX(Testing!$K$17:$K$23,FLOOR(('Frame Table'!B2023-($E$6*D2023)-($E$6*60*C2023))/'Frame Table'!$F$6,1)+1)</f>
        <v>25</v>
      </c>
      <c r="F2023">
        <f t="shared" si="640"/>
        <v>19</v>
      </c>
      <c r="G2023">
        <f>INDEX(Testing!$N$17:$N$23,FLOOR(('Frame Table'!B2023-($E$6*D2023)-($E$6*60*C2023))/'Frame Table'!$F$6,1)+1)</f>
        <v>19</v>
      </c>
      <c r="J2023">
        <f t="shared" si="637"/>
        <v>2015</v>
      </c>
      <c r="K2023">
        <f t="shared" si="633"/>
        <v>2198365</v>
      </c>
      <c r="L2023">
        <f t="shared" si="626"/>
        <v>1</v>
      </c>
      <c r="M2023">
        <f t="shared" si="627"/>
        <v>25</v>
      </c>
      <c r="N2023">
        <f>INDEX(Testing!$K$17:$K$23,FLOOR(('Frame Table'!K2023-($E$6*M2023)-($E$6*60*L2023))/'Frame Table'!$F$6,1)+1)</f>
        <v>97</v>
      </c>
      <c r="O2023">
        <f t="shared" si="641"/>
        <v>87</v>
      </c>
      <c r="P2023">
        <f>INDEX(Testing!$N$17:$N$23,FLOOR(('Frame Table'!K2023-($E$6*M2023)-($E$6*60*L2023))/'Frame Table'!$F$6,1)+1)</f>
        <v>96</v>
      </c>
      <c r="S2023">
        <f t="shared" si="638"/>
        <v>2015</v>
      </c>
      <c r="T2023">
        <f t="shared" si="634"/>
        <v>3078920</v>
      </c>
      <c r="U2023">
        <f t="shared" si="628"/>
        <v>2</v>
      </c>
      <c r="V2023">
        <f t="shared" si="629"/>
        <v>0</v>
      </c>
      <c r="W2023">
        <f>INDEX(Testing!$K$17:$K$23,FLOOR(('Frame Table'!T2023-($E$6*V2023)-($E$6*60*U2023))/'Frame Table'!$F$6,1)+1)</f>
        <v>25</v>
      </c>
      <c r="X2023">
        <f t="shared" si="642"/>
        <v>27</v>
      </c>
      <c r="Y2023">
        <f>INDEX(Testing!$N$17:$N$23,FLOOR(('Frame Table'!T2023-($E$6*V2023)-($E$6*60*U2023))/'Frame Table'!$F$6,1)+1)</f>
        <v>19</v>
      </c>
      <c r="AB2023">
        <f t="shared" si="639"/>
        <v>2015</v>
      </c>
      <c r="AC2023">
        <f t="shared" si="635"/>
        <v>1922310</v>
      </c>
      <c r="AD2023">
        <f t="shared" si="630"/>
        <v>1</v>
      </c>
      <c r="AE2023">
        <f t="shared" si="631"/>
        <v>15</v>
      </c>
      <c r="AF2023">
        <f>INDEX(Testing!$K$17:$K$23,FLOOR(('Frame Table'!AC2023-($E$6*AE2023)-($E$6*60*AD2023))/'Frame Table'!$F$6,1)+1)</f>
        <v>0</v>
      </c>
      <c r="AG2023">
        <f t="shared" si="643"/>
        <v>9</v>
      </c>
      <c r="AH2023">
        <f>INDEX(Testing!$N$17:$N$23,FLOOR(('Frame Table'!AC2023-($E$6*AE2023)-($E$6*60*AD2023))/'Frame Table'!$F$6,1)+1)</f>
        <v>0</v>
      </c>
    </row>
    <row r="2024" spans="1:34" x14ac:dyDescent="0.25">
      <c r="A2024">
        <f t="shared" si="636"/>
        <v>2016</v>
      </c>
      <c r="B2024">
        <f t="shared" si="632"/>
        <v>2566368</v>
      </c>
      <c r="C2024">
        <f t="shared" si="624"/>
        <v>1</v>
      </c>
      <c r="D2024">
        <f t="shared" si="625"/>
        <v>40</v>
      </c>
      <c r="E2024">
        <f>INDEX(Testing!$K$17:$K$23,FLOOR(('Frame Table'!B2024-($E$6*D2024)-($E$6*60*C2024))/'Frame Table'!$F$6,1)+1)</f>
        <v>25</v>
      </c>
      <c r="F2024">
        <f t="shared" si="640"/>
        <v>24</v>
      </c>
      <c r="G2024">
        <f>INDEX(Testing!$N$17:$N$23,FLOOR(('Frame Table'!B2024-($E$6*D2024)-($E$6*60*C2024))/'Frame Table'!$F$6,1)+1)</f>
        <v>19</v>
      </c>
      <c r="J2024">
        <f t="shared" si="637"/>
        <v>2016</v>
      </c>
      <c r="K2024">
        <f t="shared" si="633"/>
        <v>2199456</v>
      </c>
      <c r="L2024">
        <f t="shared" si="626"/>
        <v>1</v>
      </c>
      <c r="M2024">
        <f t="shared" si="627"/>
        <v>25</v>
      </c>
      <c r="N2024">
        <f>INDEX(Testing!$K$17:$K$23,FLOOR(('Frame Table'!K2024-($E$6*M2024)-($E$6*60*L2024))/'Frame Table'!$F$6,1)+1)</f>
        <v>97</v>
      </c>
      <c r="O2024">
        <f t="shared" si="641"/>
        <v>91</v>
      </c>
      <c r="P2024">
        <f>INDEX(Testing!$N$17:$N$23,FLOOR(('Frame Table'!K2024-($E$6*M2024)-($E$6*60*L2024))/'Frame Table'!$F$6,1)+1)</f>
        <v>96</v>
      </c>
      <c r="S2024">
        <f t="shared" si="638"/>
        <v>2016</v>
      </c>
      <c r="T2024">
        <f t="shared" si="634"/>
        <v>3080448</v>
      </c>
      <c r="U2024">
        <f t="shared" si="628"/>
        <v>2</v>
      </c>
      <c r="V2024">
        <f t="shared" si="629"/>
        <v>0</v>
      </c>
      <c r="W2024">
        <f>INDEX(Testing!$K$17:$K$23,FLOOR(('Frame Table'!T2024-($E$6*V2024)-($E$6*60*U2024))/'Frame Table'!$F$6,1)+1)</f>
        <v>48</v>
      </c>
      <c r="X2024">
        <f t="shared" si="642"/>
        <v>33</v>
      </c>
      <c r="Y2024">
        <f>INDEX(Testing!$N$17:$N$23,FLOOR(('Frame Table'!T2024-($E$6*V2024)-($E$6*60*U2024))/'Frame Table'!$F$6,1)+1)</f>
        <v>38</v>
      </c>
      <c r="AB2024">
        <f t="shared" si="639"/>
        <v>2016</v>
      </c>
      <c r="AC2024">
        <f t="shared" si="635"/>
        <v>1923264</v>
      </c>
      <c r="AD2024">
        <f t="shared" si="630"/>
        <v>1</v>
      </c>
      <c r="AE2024">
        <f t="shared" si="631"/>
        <v>15</v>
      </c>
      <c r="AF2024">
        <f>INDEX(Testing!$K$17:$K$23,FLOOR(('Frame Table'!AC2024-($E$6*AE2024)-($E$6*60*AD2024))/'Frame Table'!$F$6,1)+1)</f>
        <v>0</v>
      </c>
      <c r="AG2024">
        <f t="shared" si="643"/>
        <v>12</v>
      </c>
      <c r="AH2024">
        <f>INDEX(Testing!$N$17:$N$23,FLOOR(('Frame Table'!AC2024-($E$6*AE2024)-($E$6*60*AD2024))/'Frame Table'!$F$6,1)+1)</f>
        <v>0</v>
      </c>
    </row>
    <row r="2025" spans="1:34" x14ac:dyDescent="0.25">
      <c r="A2025">
        <f t="shared" si="636"/>
        <v>2017</v>
      </c>
      <c r="B2025">
        <f t="shared" si="632"/>
        <v>2567641</v>
      </c>
      <c r="C2025">
        <f t="shared" si="624"/>
        <v>1</v>
      </c>
      <c r="D2025">
        <f t="shared" si="625"/>
        <v>40</v>
      </c>
      <c r="E2025">
        <f>INDEX(Testing!$K$17:$K$23,FLOOR(('Frame Table'!B2025-($E$6*D2025)-($E$6*60*C2025))/'Frame Table'!$F$6,1)+1)</f>
        <v>25</v>
      </c>
      <c r="F2025">
        <f t="shared" si="640"/>
        <v>29</v>
      </c>
      <c r="G2025">
        <f>INDEX(Testing!$N$17:$N$23,FLOOR(('Frame Table'!B2025-($E$6*D2025)-($E$6*60*C2025))/'Frame Table'!$F$6,1)+1)</f>
        <v>19</v>
      </c>
      <c r="J2025">
        <f t="shared" si="637"/>
        <v>2017</v>
      </c>
      <c r="K2025">
        <f t="shared" si="633"/>
        <v>2200547</v>
      </c>
      <c r="L2025">
        <f t="shared" si="626"/>
        <v>1</v>
      </c>
      <c r="M2025">
        <f t="shared" si="627"/>
        <v>25</v>
      </c>
      <c r="N2025">
        <f>INDEX(Testing!$K$17:$K$23,FLOOR(('Frame Table'!K2025-($E$6*M2025)-($E$6*60*L2025))/'Frame Table'!$F$6,1)+1)</f>
        <v>97</v>
      </c>
      <c r="O2025">
        <f t="shared" si="641"/>
        <v>95</v>
      </c>
      <c r="P2025">
        <f>INDEX(Testing!$N$17:$N$23,FLOOR(('Frame Table'!K2025-($E$6*M2025)-($E$6*60*L2025))/'Frame Table'!$F$6,1)+1)</f>
        <v>96</v>
      </c>
      <c r="S2025">
        <f t="shared" si="638"/>
        <v>2017</v>
      </c>
      <c r="T2025">
        <f t="shared" si="634"/>
        <v>3081976</v>
      </c>
      <c r="U2025">
        <f t="shared" si="628"/>
        <v>2</v>
      </c>
      <c r="V2025">
        <f t="shared" si="629"/>
        <v>0</v>
      </c>
      <c r="W2025">
        <f>INDEX(Testing!$K$17:$K$23,FLOOR(('Frame Table'!T2025-($E$6*V2025)-($E$6*60*U2025))/'Frame Table'!$F$6,1)+1)</f>
        <v>48</v>
      </c>
      <c r="X2025">
        <f t="shared" si="642"/>
        <v>38</v>
      </c>
      <c r="Y2025">
        <f>INDEX(Testing!$N$17:$N$23,FLOOR(('Frame Table'!T2025-($E$6*V2025)-($E$6*60*U2025))/'Frame Table'!$F$6,1)+1)</f>
        <v>38</v>
      </c>
      <c r="AB2025">
        <f t="shared" si="639"/>
        <v>2017</v>
      </c>
      <c r="AC2025">
        <f t="shared" si="635"/>
        <v>1924218</v>
      </c>
      <c r="AD2025">
        <f t="shared" si="630"/>
        <v>1</v>
      </c>
      <c r="AE2025">
        <f t="shared" si="631"/>
        <v>15</v>
      </c>
      <c r="AF2025">
        <f>INDEX(Testing!$K$17:$K$23,FLOOR(('Frame Table'!AC2025-($E$6*AE2025)-($E$6*60*AD2025))/'Frame Table'!$F$6,1)+1)</f>
        <v>25</v>
      </c>
      <c r="AG2025">
        <f t="shared" si="643"/>
        <v>16</v>
      </c>
      <c r="AH2025">
        <f>INDEX(Testing!$N$17:$N$23,FLOOR(('Frame Table'!AC2025-($E$6*AE2025)-($E$6*60*AD2025))/'Frame Table'!$F$6,1)+1)</f>
        <v>19</v>
      </c>
    </row>
    <row r="2026" spans="1:34" x14ac:dyDescent="0.25">
      <c r="A2026">
        <f t="shared" si="636"/>
        <v>2018</v>
      </c>
      <c r="B2026">
        <f t="shared" si="632"/>
        <v>2568914</v>
      </c>
      <c r="C2026">
        <f t="shared" si="624"/>
        <v>1</v>
      </c>
      <c r="D2026">
        <f t="shared" si="625"/>
        <v>40</v>
      </c>
      <c r="E2026">
        <f>INDEX(Testing!$K$17:$K$23,FLOOR(('Frame Table'!B2026-($E$6*D2026)-($E$6*60*C2026))/'Frame Table'!$F$6,1)+1)</f>
        <v>48</v>
      </c>
      <c r="F2026">
        <f t="shared" si="640"/>
        <v>34</v>
      </c>
      <c r="G2026">
        <f>INDEX(Testing!$N$17:$N$23,FLOOR(('Frame Table'!B2026-($E$6*D2026)-($E$6*60*C2026))/'Frame Table'!$F$6,1)+1)</f>
        <v>38</v>
      </c>
      <c r="J2026">
        <f t="shared" si="637"/>
        <v>2018</v>
      </c>
      <c r="K2026">
        <f t="shared" si="633"/>
        <v>2201638</v>
      </c>
      <c r="L2026">
        <f t="shared" si="626"/>
        <v>1</v>
      </c>
      <c r="M2026">
        <f t="shared" si="627"/>
        <v>26</v>
      </c>
      <c r="N2026">
        <f>INDEX(Testing!$K$17:$K$23,FLOOR(('Frame Table'!K2026-($E$6*M2026)-($E$6*60*L2026))/'Frame Table'!$F$6,1)+1)</f>
        <v>0</v>
      </c>
      <c r="O2026">
        <f t="shared" si="641"/>
        <v>0</v>
      </c>
      <c r="P2026">
        <f>INDEX(Testing!$N$17:$N$23,FLOOR(('Frame Table'!K2026-($E$6*M2026)-($E$6*60*L2026))/'Frame Table'!$F$6,1)+1)</f>
        <v>0</v>
      </c>
      <c r="S2026">
        <f t="shared" si="638"/>
        <v>2018</v>
      </c>
      <c r="T2026">
        <f t="shared" si="634"/>
        <v>3083504</v>
      </c>
      <c r="U2026">
        <f t="shared" si="628"/>
        <v>2</v>
      </c>
      <c r="V2026">
        <f t="shared" si="629"/>
        <v>0</v>
      </c>
      <c r="W2026">
        <f>INDEX(Testing!$K$17:$K$23,FLOOR(('Frame Table'!T2026-($E$6*V2026)-($E$6*60*U2026))/'Frame Table'!$F$6,1)+1)</f>
        <v>48</v>
      </c>
      <c r="X2026">
        <f t="shared" si="642"/>
        <v>44</v>
      </c>
      <c r="Y2026">
        <f>INDEX(Testing!$N$17:$N$23,FLOOR(('Frame Table'!T2026-($E$6*V2026)-($E$6*60*U2026))/'Frame Table'!$F$6,1)+1)</f>
        <v>38</v>
      </c>
      <c r="AB2026">
        <f t="shared" si="639"/>
        <v>2018</v>
      </c>
      <c r="AC2026">
        <f t="shared" si="635"/>
        <v>1925172</v>
      </c>
      <c r="AD2026">
        <f t="shared" si="630"/>
        <v>1</v>
      </c>
      <c r="AE2026">
        <f t="shared" si="631"/>
        <v>15</v>
      </c>
      <c r="AF2026">
        <f>INDEX(Testing!$K$17:$K$23,FLOOR(('Frame Table'!AC2026-($E$6*AE2026)-($E$6*60*AD2026))/'Frame Table'!$F$6,1)+1)</f>
        <v>25</v>
      </c>
      <c r="AG2026">
        <f t="shared" si="643"/>
        <v>20</v>
      </c>
      <c r="AH2026">
        <f>INDEX(Testing!$N$17:$N$23,FLOOR(('Frame Table'!AC2026-($E$6*AE2026)-($E$6*60*AD2026))/'Frame Table'!$F$6,1)+1)</f>
        <v>19</v>
      </c>
    </row>
    <row r="2027" spans="1:34" x14ac:dyDescent="0.25">
      <c r="A2027">
        <f t="shared" si="636"/>
        <v>2019</v>
      </c>
      <c r="B2027">
        <f t="shared" si="632"/>
        <v>2570187</v>
      </c>
      <c r="C2027">
        <f t="shared" si="624"/>
        <v>1</v>
      </c>
      <c r="D2027">
        <f t="shared" si="625"/>
        <v>40</v>
      </c>
      <c r="E2027">
        <f>INDEX(Testing!$K$17:$K$23,FLOOR(('Frame Table'!B2027-($E$6*D2027)-($E$6*60*C2027))/'Frame Table'!$F$6,1)+1)</f>
        <v>48</v>
      </c>
      <c r="F2027">
        <f t="shared" si="640"/>
        <v>39</v>
      </c>
      <c r="G2027">
        <f>INDEX(Testing!$N$17:$N$23,FLOOR(('Frame Table'!B2027-($E$6*D2027)-($E$6*60*C2027))/'Frame Table'!$F$6,1)+1)</f>
        <v>38</v>
      </c>
      <c r="J2027">
        <f t="shared" si="637"/>
        <v>2019</v>
      </c>
      <c r="K2027">
        <f t="shared" si="633"/>
        <v>2202729</v>
      </c>
      <c r="L2027">
        <f t="shared" si="626"/>
        <v>1</v>
      </c>
      <c r="M2027">
        <f t="shared" si="627"/>
        <v>26</v>
      </c>
      <c r="N2027">
        <f>INDEX(Testing!$K$17:$K$23,FLOOR(('Frame Table'!K2027-($E$6*M2027)-($E$6*60*L2027))/'Frame Table'!$F$6,1)+1)</f>
        <v>0</v>
      </c>
      <c r="O2027">
        <f t="shared" si="641"/>
        <v>4</v>
      </c>
      <c r="P2027">
        <f>INDEX(Testing!$N$17:$N$23,FLOOR(('Frame Table'!K2027-($E$6*M2027)-($E$6*60*L2027))/'Frame Table'!$F$6,1)+1)</f>
        <v>0</v>
      </c>
      <c r="S2027">
        <f t="shared" si="638"/>
        <v>2019</v>
      </c>
      <c r="T2027">
        <f t="shared" si="634"/>
        <v>3085032</v>
      </c>
      <c r="U2027">
        <f t="shared" si="628"/>
        <v>2</v>
      </c>
      <c r="V2027">
        <f t="shared" si="629"/>
        <v>0</v>
      </c>
      <c r="W2027">
        <f>INDEX(Testing!$K$17:$K$23,FLOOR(('Frame Table'!T2027-($E$6*V2027)-($E$6*60*U2027))/'Frame Table'!$F$6,1)+1)</f>
        <v>61</v>
      </c>
      <c r="X2027">
        <f t="shared" si="642"/>
        <v>50</v>
      </c>
      <c r="Y2027">
        <f>INDEX(Testing!$N$17:$N$23,FLOOR(('Frame Table'!T2027-($E$6*V2027)-($E$6*60*U2027))/'Frame Table'!$F$6,1)+1)</f>
        <v>58</v>
      </c>
      <c r="AB2027">
        <f t="shared" si="639"/>
        <v>2019</v>
      </c>
      <c r="AC2027">
        <f t="shared" si="635"/>
        <v>1926126</v>
      </c>
      <c r="AD2027">
        <f t="shared" si="630"/>
        <v>1</v>
      </c>
      <c r="AE2027">
        <f t="shared" si="631"/>
        <v>15</v>
      </c>
      <c r="AF2027">
        <f>INDEX(Testing!$K$17:$K$23,FLOOR(('Frame Table'!AC2027-($E$6*AE2027)-($E$6*60*AD2027))/'Frame Table'!$F$6,1)+1)</f>
        <v>25</v>
      </c>
      <c r="AG2027">
        <f t="shared" si="643"/>
        <v>23</v>
      </c>
      <c r="AH2027">
        <f>INDEX(Testing!$N$17:$N$23,FLOOR(('Frame Table'!AC2027-($E$6*AE2027)-($E$6*60*AD2027))/'Frame Table'!$F$6,1)+1)</f>
        <v>19</v>
      </c>
    </row>
    <row r="2028" spans="1:34" x14ac:dyDescent="0.25">
      <c r="A2028">
        <f t="shared" si="636"/>
        <v>2020</v>
      </c>
      <c r="B2028">
        <f t="shared" si="632"/>
        <v>2571460</v>
      </c>
      <c r="C2028">
        <f t="shared" si="624"/>
        <v>1</v>
      </c>
      <c r="D2028">
        <f t="shared" si="625"/>
        <v>40</v>
      </c>
      <c r="E2028">
        <f>INDEX(Testing!$K$17:$K$23,FLOOR(('Frame Table'!B2028-($E$6*D2028)-($E$6*60*C2028))/'Frame Table'!$F$6,1)+1)</f>
        <v>48</v>
      </c>
      <c r="F2028">
        <f t="shared" si="640"/>
        <v>44</v>
      </c>
      <c r="G2028">
        <f>INDEX(Testing!$N$17:$N$23,FLOOR(('Frame Table'!B2028-($E$6*D2028)-($E$6*60*C2028))/'Frame Table'!$F$6,1)+1)</f>
        <v>38</v>
      </c>
      <c r="J2028">
        <f t="shared" si="637"/>
        <v>2020</v>
      </c>
      <c r="K2028">
        <f t="shared" si="633"/>
        <v>2203820</v>
      </c>
      <c r="L2028">
        <f t="shared" si="626"/>
        <v>1</v>
      </c>
      <c r="M2028">
        <f t="shared" si="627"/>
        <v>26</v>
      </c>
      <c r="N2028">
        <f>INDEX(Testing!$K$17:$K$23,FLOOR(('Frame Table'!K2028-($E$6*M2028)-($E$6*60*L2028))/'Frame Table'!$F$6,1)+1)</f>
        <v>0</v>
      </c>
      <c r="O2028">
        <f t="shared" si="641"/>
        <v>8</v>
      </c>
      <c r="P2028">
        <f>INDEX(Testing!$N$17:$N$23,FLOOR(('Frame Table'!K2028-($E$6*M2028)-($E$6*60*L2028))/'Frame Table'!$F$6,1)+1)</f>
        <v>0</v>
      </c>
      <c r="S2028">
        <f t="shared" si="638"/>
        <v>2020</v>
      </c>
      <c r="T2028">
        <f t="shared" si="634"/>
        <v>3086560</v>
      </c>
      <c r="U2028">
        <f t="shared" si="628"/>
        <v>2</v>
      </c>
      <c r="V2028">
        <f t="shared" si="629"/>
        <v>0</v>
      </c>
      <c r="W2028">
        <f>INDEX(Testing!$K$17:$K$23,FLOOR(('Frame Table'!T2028-($E$6*V2028)-($E$6*60*U2028))/'Frame Table'!$F$6,1)+1)</f>
        <v>61</v>
      </c>
      <c r="X2028">
        <f t="shared" si="642"/>
        <v>56</v>
      </c>
      <c r="Y2028">
        <f>INDEX(Testing!$N$17:$N$23,FLOOR(('Frame Table'!T2028-($E$6*V2028)-($E$6*60*U2028))/'Frame Table'!$F$6,1)+1)</f>
        <v>58</v>
      </c>
      <c r="AB2028">
        <f t="shared" si="639"/>
        <v>2020</v>
      </c>
      <c r="AC2028">
        <f t="shared" si="635"/>
        <v>1927080</v>
      </c>
      <c r="AD2028">
        <f t="shared" si="630"/>
        <v>1</v>
      </c>
      <c r="AE2028">
        <f t="shared" si="631"/>
        <v>15</v>
      </c>
      <c r="AF2028">
        <f>INDEX(Testing!$K$17:$K$23,FLOOR(('Frame Table'!AC2028-($E$6*AE2028)-($E$6*60*AD2028))/'Frame Table'!$F$6,1)+1)</f>
        <v>25</v>
      </c>
      <c r="AG2028">
        <f t="shared" si="643"/>
        <v>27</v>
      </c>
      <c r="AH2028">
        <f>INDEX(Testing!$N$17:$N$23,FLOOR(('Frame Table'!AC2028-($E$6*AE2028)-($E$6*60*AD2028))/'Frame Table'!$F$6,1)+1)</f>
        <v>19</v>
      </c>
    </row>
    <row r="2029" spans="1:34" x14ac:dyDescent="0.25">
      <c r="A2029">
        <f t="shared" si="636"/>
        <v>2021</v>
      </c>
      <c r="B2029">
        <f t="shared" si="632"/>
        <v>2572733</v>
      </c>
      <c r="C2029">
        <f t="shared" si="624"/>
        <v>1</v>
      </c>
      <c r="D2029">
        <f t="shared" si="625"/>
        <v>40</v>
      </c>
      <c r="E2029">
        <f>INDEX(Testing!$K$17:$K$23,FLOOR(('Frame Table'!B2029-($E$6*D2029)-($E$6*60*C2029))/'Frame Table'!$F$6,1)+1)</f>
        <v>61</v>
      </c>
      <c r="F2029">
        <f t="shared" si="640"/>
        <v>49</v>
      </c>
      <c r="G2029">
        <f>INDEX(Testing!$N$17:$N$23,FLOOR(('Frame Table'!B2029-($E$6*D2029)-($E$6*60*C2029))/'Frame Table'!$F$6,1)+1)</f>
        <v>58</v>
      </c>
      <c r="J2029">
        <f t="shared" si="637"/>
        <v>2021</v>
      </c>
      <c r="K2029">
        <f t="shared" si="633"/>
        <v>2204911</v>
      </c>
      <c r="L2029">
        <f t="shared" si="626"/>
        <v>1</v>
      </c>
      <c r="M2029">
        <f t="shared" si="627"/>
        <v>26</v>
      </c>
      <c r="N2029">
        <f>INDEX(Testing!$K$17:$K$23,FLOOR(('Frame Table'!K2029-($E$6*M2029)-($E$6*60*L2029))/'Frame Table'!$F$6,1)+1)</f>
        <v>0</v>
      </c>
      <c r="O2029">
        <f t="shared" si="641"/>
        <v>12</v>
      </c>
      <c r="P2029">
        <f>INDEX(Testing!$N$17:$N$23,FLOOR(('Frame Table'!K2029-($E$6*M2029)-($E$6*60*L2029))/'Frame Table'!$F$6,1)+1)</f>
        <v>0</v>
      </c>
      <c r="S2029">
        <f t="shared" si="638"/>
        <v>2021</v>
      </c>
      <c r="T2029">
        <f t="shared" si="634"/>
        <v>3088088</v>
      </c>
      <c r="U2029">
        <f t="shared" si="628"/>
        <v>2</v>
      </c>
      <c r="V2029">
        <f t="shared" si="629"/>
        <v>0</v>
      </c>
      <c r="W2029">
        <f>INDEX(Testing!$K$17:$K$23,FLOOR(('Frame Table'!T2029-($E$6*V2029)-($E$6*60*U2029))/'Frame Table'!$F$6,1)+1)</f>
        <v>61</v>
      </c>
      <c r="X2029">
        <f t="shared" si="642"/>
        <v>62</v>
      </c>
      <c r="Y2029">
        <f>INDEX(Testing!$N$17:$N$23,FLOOR(('Frame Table'!T2029-($E$6*V2029)-($E$6*60*U2029))/'Frame Table'!$F$6,1)+1)</f>
        <v>58</v>
      </c>
      <c r="AB2029">
        <f t="shared" si="639"/>
        <v>2021</v>
      </c>
      <c r="AC2029">
        <f t="shared" si="635"/>
        <v>1928034</v>
      </c>
      <c r="AD2029">
        <f t="shared" si="630"/>
        <v>1</v>
      </c>
      <c r="AE2029">
        <f t="shared" si="631"/>
        <v>15</v>
      </c>
      <c r="AF2029">
        <f>INDEX(Testing!$K$17:$K$23,FLOOR(('Frame Table'!AC2029-($E$6*AE2029)-($E$6*60*AD2029))/'Frame Table'!$F$6,1)+1)</f>
        <v>25</v>
      </c>
      <c r="AG2029">
        <f t="shared" si="643"/>
        <v>31</v>
      </c>
      <c r="AH2029">
        <f>INDEX(Testing!$N$17:$N$23,FLOOR(('Frame Table'!AC2029-($E$6*AE2029)-($E$6*60*AD2029))/'Frame Table'!$F$6,1)+1)</f>
        <v>19</v>
      </c>
    </row>
    <row r="2030" spans="1:34" x14ac:dyDescent="0.25">
      <c r="A2030">
        <f t="shared" si="636"/>
        <v>2022</v>
      </c>
      <c r="B2030">
        <f t="shared" si="632"/>
        <v>2574006</v>
      </c>
      <c r="C2030">
        <f t="shared" si="624"/>
        <v>1</v>
      </c>
      <c r="D2030">
        <f t="shared" si="625"/>
        <v>40</v>
      </c>
      <c r="E2030">
        <f>INDEX(Testing!$K$17:$K$23,FLOOR(('Frame Table'!B2030-($E$6*D2030)-($E$6*60*C2030))/'Frame Table'!$F$6,1)+1)</f>
        <v>61</v>
      </c>
      <c r="F2030">
        <f t="shared" si="640"/>
        <v>54</v>
      </c>
      <c r="G2030">
        <f>INDEX(Testing!$N$17:$N$23,FLOOR(('Frame Table'!B2030-($E$6*D2030)-($E$6*60*C2030))/'Frame Table'!$F$6,1)+1)</f>
        <v>58</v>
      </c>
      <c r="J2030">
        <f t="shared" si="637"/>
        <v>2022</v>
      </c>
      <c r="K2030">
        <f t="shared" si="633"/>
        <v>2206002</v>
      </c>
      <c r="L2030">
        <f t="shared" si="626"/>
        <v>1</v>
      </c>
      <c r="M2030">
        <f t="shared" si="627"/>
        <v>26</v>
      </c>
      <c r="N2030">
        <f>INDEX(Testing!$K$17:$K$23,FLOOR(('Frame Table'!K2030-($E$6*M2030)-($E$6*60*L2030))/'Frame Table'!$F$6,1)+1)</f>
        <v>25</v>
      </c>
      <c r="O2030">
        <f t="shared" si="641"/>
        <v>17</v>
      </c>
      <c r="P2030">
        <f>INDEX(Testing!$N$17:$N$23,FLOOR(('Frame Table'!K2030-($E$6*M2030)-($E$6*60*L2030))/'Frame Table'!$F$6,1)+1)</f>
        <v>19</v>
      </c>
      <c r="S2030">
        <f t="shared" si="638"/>
        <v>2022</v>
      </c>
      <c r="T2030">
        <f t="shared" si="634"/>
        <v>3089616</v>
      </c>
      <c r="U2030">
        <f t="shared" si="628"/>
        <v>2</v>
      </c>
      <c r="V2030">
        <f t="shared" si="629"/>
        <v>0</v>
      </c>
      <c r="W2030">
        <f>INDEX(Testing!$K$17:$K$23,FLOOR(('Frame Table'!T2030-($E$6*V2030)-($E$6*60*U2030))/'Frame Table'!$F$6,1)+1)</f>
        <v>82</v>
      </c>
      <c r="X2030">
        <f t="shared" si="642"/>
        <v>68</v>
      </c>
      <c r="Y2030">
        <f>INDEX(Testing!$N$17:$N$23,FLOOR(('Frame Table'!T2030-($E$6*V2030)-($E$6*60*U2030))/'Frame Table'!$F$6,1)+1)</f>
        <v>77</v>
      </c>
      <c r="AB2030">
        <f t="shared" si="639"/>
        <v>2022</v>
      </c>
      <c r="AC2030">
        <f t="shared" si="635"/>
        <v>1928988</v>
      </c>
      <c r="AD2030">
        <f t="shared" si="630"/>
        <v>1</v>
      </c>
      <c r="AE2030">
        <f t="shared" si="631"/>
        <v>15</v>
      </c>
      <c r="AF2030">
        <f>INDEX(Testing!$K$17:$K$23,FLOOR(('Frame Table'!AC2030-($E$6*AE2030)-($E$6*60*AD2030))/'Frame Table'!$F$6,1)+1)</f>
        <v>48</v>
      </c>
      <c r="AG2030">
        <f t="shared" si="643"/>
        <v>35</v>
      </c>
      <c r="AH2030">
        <f>INDEX(Testing!$N$17:$N$23,FLOOR(('Frame Table'!AC2030-($E$6*AE2030)-($E$6*60*AD2030))/'Frame Table'!$F$6,1)+1)</f>
        <v>38</v>
      </c>
    </row>
    <row r="2031" spans="1:34" x14ac:dyDescent="0.25">
      <c r="A2031">
        <f t="shared" si="636"/>
        <v>2023</v>
      </c>
      <c r="B2031">
        <f t="shared" si="632"/>
        <v>2575279</v>
      </c>
      <c r="C2031">
        <f t="shared" si="624"/>
        <v>1</v>
      </c>
      <c r="D2031">
        <f t="shared" si="625"/>
        <v>40</v>
      </c>
      <c r="E2031">
        <f>INDEX(Testing!$K$17:$K$23,FLOOR(('Frame Table'!B2031-($E$6*D2031)-($E$6*60*C2031))/'Frame Table'!$F$6,1)+1)</f>
        <v>61</v>
      </c>
      <c r="F2031">
        <f t="shared" si="640"/>
        <v>59</v>
      </c>
      <c r="G2031">
        <f>INDEX(Testing!$N$17:$N$23,FLOOR(('Frame Table'!B2031-($E$6*D2031)-($E$6*60*C2031))/'Frame Table'!$F$6,1)+1)</f>
        <v>58</v>
      </c>
      <c r="J2031">
        <f t="shared" si="637"/>
        <v>2023</v>
      </c>
      <c r="K2031">
        <f t="shared" si="633"/>
        <v>2207093</v>
      </c>
      <c r="L2031">
        <f t="shared" si="626"/>
        <v>1</v>
      </c>
      <c r="M2031">
        <f t="shared" si="627"/>
        <v>26</v>
      </c>
      <c r="N2031">
        <f>INDEX(Testing!$K$17:$K$23,FLOOR(('Frame Table'!K2031-($E$6*M2031)-($E$6*60*L2031))/'Frame Table'!$F$6,1)+1)</f>
        <v>25</v>
      </c>
      <c r="O2031">
        <f t="shared" si="641"/>
        <v>21</v>
      </c>
      <c r="P2031">
        <f>INDEX(Testing!$N$17:$N$23,FLOOR(('Frame Table'!K2031-($E$6*M2031)-($E$6*60*L2031))/'Frame Table'!$F$6,1)+1)</f>
        <v>19</v>
      </c>
      <c r="S2031">
        <f t="shared" si="638"/>
        <v>2023</v>
      </c>
      <c r="T2031">
        <f t="shared" si="634"/>
        <v>3091144</v>
      </c>
      <c r="U2031">
        <f t="shared" si="628"/>
        <v>2</v>
      </c>
      <c r="V2031">
        <f t="shared" si="629"/>
        <v>0</v>
      </c>
      <c r="W2031">
        <f>INDEX(Testing!$K$17:$K$23,FLOOR(('Frame Table'!T2031-($E$6*V2031)-($E$6*60*U2031))/'Frame Table'!$F$6,1)+1)</f>
        <v>82</v>
      </c>
      <c r="X2031">
        <f t="shared" si="642"/>
        <v>74</v>
      </c>
      <c r="Y2031">
        <f>INDEX(Testing!$N$17:$N$23,FLOOR(('Frame Table'!T2031-($E$6*V2031)-($E$6*60*U2031))/'Frame Table'!$F$6,1)+1)</f>
        <v>77</v>
      </c>
      <c r="AB2031">
        <f t="shared" si="639"/>
        <v>2023</v>
      </c>
      <c r="AC2031">
        <f t="shared" si="635"/>
        <v>1929942</v>
      </c>
      <c r="AD2031">
        <f t="shared" si="630"/>
        <v>1</v>
      </c>
      <c r="AE2031">
        <f t="shared" si="631"/>
        <v>15</v>
      </c>
      <c r="AF2031">
        <f>INDEX(Testing!$K$17:$K$23,FLOOR(('Frame Table'!AC2031-($E$6*AE2031)-($E$6*60*AD2031))/'Frame Table'!$F$6,1)+1)</f>
        <v>48</v>
      </c>
      <c r="AG2031">
        <f t="shared" si="643"/>
        <v>38</v>
      </c>
      <c r="AH2031">
        <f>INDEX(Testing!$N$17:$N$23,FLOOR(('Frame Table'!AC2031-($E$6*AE2031)-($E$6*60*AD2031))/'Frame Table'!$F$6,1)+1)</f>
        <v>38</v>
      </c>
    </row>
    <row r="2032" spans="1:34" x14ac:dyDescent="0.25">
      <c r="A2032">
        <f t="shared" si="636"/>
        <v>2024</v>
      </c>
      <c r="B2032">
        <f t="shared" si="632"/>
        <v>2576552</v>
      </c>
      <c r="C2032">
        <f t="shared" si="624"/>
        <v>1</v>
      </c>
      <c r="D2032">
        <f t="shared" si="625"/>
        <v>40</v>
      </c>
      <c r="E2032">
        <f>INDEX(Testing!$K$17:$K$23,FLOOR(('Frame Table'!B2032-($E$6*D2032)-($E$6*60*C2032))/'Frame Table'!$F$6,1)+1)</f>
        <v>82</v>
      </c>
      <c r="F2032">
        <f t="shared" si="640"/>
        <v>64</v>
      </c>
      <c r="G2032">
        <f>INDEX(Testing!$N$17:$N$23,FLOOR(('Frame Table'!B2032-($E$6*D2032)-($E$6*60*C2032))/'Frame Table'!$F$6,1)+1)</f>
        <v>77</v>
      </c>
      <c r="J2032">
        <f t="shared" si="637"/>
        <v>2024</v>
      </c>
      <c r="K2032">
        <f t="shared" si="633"/>
        <v>2208184</v>
      </c>
      <c r="L2032">
        <f t="shared" si="626"/>
        <v>1</v>
      </c>
      <c r="M2032">
        <f t="shared" si="627"/>
        <v>26</v>
      </c>
      <c r="N2032">
        <f>INDEX(Testing!$K$17:$K$23,FLOOR(('Frame Table'!K2032-($E$6*M2032)-($E$6*60*L2032))/'Frame Table'!$F$6,1)+1)</f>
        <v>25</v>
      </c>
      <c r="O2032">
        <f t="shared" si="641"/>
        <v>25</v>
      </c>
      <c r="P2032">
        <f>INDEX(Testing!$N$17:$N$23,FLOOR(('Frame Table'!K2032-($E$6*M2032)-($E$6*60*L2032))/'Frame Table'!$F$6,1)+1)</f>
        <v>19</v>
      </c>
      <c r="S2032">
        <f t="shared" si="638"/>
        <v>2024</v>
      </c>
      <c r="T2032">
        <f t="shared" si="634"/>
        <v>3092672</v>
      </c>
      <c r="U2032">
        <f t="shared" si="628"/>
        <v>2</v>
      </c>
      <c r="V2032">
        <f t="shared" si="629"/>
        <v>0</v>
      </c>
      <c r="W2032">
        <f>INDEX(Testing!$K$17:$K$23,FLOOR(('Frame Table'!T2032-($E$6*V2032)-($E$6*60*U2032))/'Frame Table'!$F$6,1)+1)</f>
        <v>97</v>
      </c>
      <c r="X2032">
        <f t="shared" si="642"/>
        <v>80</v>
      </c>
      <c r="Y2032">
        <f>INDEX(Testing!$N$17:$N$23,FLOOR(('Frame Table'!T2032-($E$6*V2032)-($E$6*60*U2032))/'Frame Table'!$F$6,1)+1)</f>
        <v>96</v>
      </c>
      <c r="AB2032">
        <f t="shared" si="639"/>
        <v>2024</v>
      </c>
      <c r="AC2032">
        <f t="shared" si="635"/>
        <v>1930896</v>
      </c>
      <c r="AD2032">
        <f t="shared" si="630"/>
        <v>1</v>
      </c>
      <c r="AE2032">
        <f t="shared" si="631"/>
        <v>15</v>
      </c>
      <c r="AF2032">
        <f>INDEX(Testing!$K$17:$K$23,FLOOR(('Frame Table'!AC2032-($E$6*AE2032)-($E$6*60*AD2032))/'Frame Table'!$F$6,1)+1)</f>
        <v>48</v>
      </c>
      <c r="AG2032">
        <f t="shared" si="643"/>
        <v>42</v>
      </c>
      <c r="AH2032">
        <f>INDEX(Testing!$N$17:$N$23,FLOOR(('Frame Table'!AC2032-($E$6*AE2032)-($E$6*60*AD2032))/'Frame Table'!$F$6,1)+1)</f>
        <v>38</v>
      </c>
    </row>
    <row r="2033" spans="1:34" x14ac:dyDescent="0.25">
      <c r="A2033">
        <f t="shared" si="636"/>
        <v>2025</v>
      </c>
      <c r="B2033">
        <f t="shared" si="632"/>
        <v>2577825</v>
      </c>
      <c r="C2033">
        <f t="shared" si="624"/>
        <v>1</v>
      </c>
      <c r="D2033">
        <f t="shared" si="625"/>
        <v>40</v>
      </c>
      <c r="E2033">
        <f>INDEX(Testing!$K$17:$K$23,FLOOR(('Frame Table'!B2033-($E$6*D2033)-($E$6*60*C2033))/'Frame Table'!$F$6,1)+1)</f>
        <v>82</v>
      </c>
      <c r="F2033">
        <f t="shared" si="640"/>
        <v>69</v>
      </c>
      <c r="G2033">
        <f>INDEX(Testing!$N$17:$N$23,FLOOR(('Frame Table'!B2033-($E$6*D2033)-($E$6*60*C2033))/'Frame Table'!$F$6,1)+1)</f>
        <v>77</v>
      </c>
      <c r="J2033">
        <f t="shared" si="637"/>
        <v>2025</v>
      </c>
      <c r="K2033">
        <f t="shared" si="633"/>
        <v>2209275</v>
      </c>
      <c r="L2033">
        <f t="shared" si="626"/>
        <v>1</v>
      </c>
      <c r="M2033">
        <f t="shared" si="627"/>
        <v>26</v>
      </c>
      <c r="N2033">
        <f>INDEX(Testing!$K$17:$K$23,FLOOR(('Frame Table'!K2033-($E$6*M2033)-($E$6*60*L2033))/'Frame Table'!$F$6,1)+1)</f>
        <v>25</v>
      </c>
      <c r="O2033">
        <f t="shared" si="641"/>
        <v>29</v>
      </c>
      <c r="P2033">
        <f>INDEX(Testing!$N$17:$N$23,FLOOR(('Frame Table'!K2033-($E$6*M2033)-($E$6*60*L2033))/'Frame Table'!$F$6,1)+1)</f>
        <v>19</v>
      </c>
      <c r="S2033">
        <f t="shared" si="638"/>
        <v>2025</v>
      </c>
      <c r="T2033">
        <f t="shared" si="634"/>
        <v>3094200</v>
      </c>
      <c r="U2033">
        <f t="shared" si="628"/>
        <v>2</v>
      </c>
      <c r="V2033">
        <f t="shared" si="629"/>
        <v>0</v>
      </c>
      <c r="W2033">
        <f>INDEX(Testing!$K$17:$K$23,FLOOR(('Frame Table'!T2033-($E$6*V2033)-($E$6*60*U2033))/'Frame Table'!$F$6,1)+1)</f>
        <v>97</v>
      </c>
      <c r="X2033">
        <f t="shared" si="642"/>
        <v>86</v>
      </c>
      <c r="Y2033">
        <f>INDEX(Testing!$N$17:$N$23,FLOOR(('Frame Table'!T2033-($E$6*V2033)-($E$6*60*U2033))/'Frame Table'!$F$6,1)+1)</f>
        <v>96</v>
      </c>
      <c r="AB2033">
        <f t="shared" si="639"/>
        <v>2025</v>
      </c>
      <c r="AC2033">
        <f t="shared" si="635"/>
        <v>1931850</v>
      </c>
      <c r="AD2033">
        <f t="shared" si="630"/>
        <v>1</v>
      </c>
      <c r="AE2033">
        <f t="shared" si="631"/>
        <v>15</v>
      </c>
      <c r="AF2033">
        <f>INDEX(Testing!$K$17:$K$23,FLOOR(('Frame Table'!AC2033-($E$6*AE2033)-($E$6*60*AD2033))/'Frame Table'!$F$6,1)+1)</f>
        <v>48</v>
      </c>
      <c r="AG2033">
        <f t="shared" si="643"/>
        <v>46</v>
      </c>
      <c r="AH2033">
        <f>INDEX(Testing!$N$17:$N$23,FLOOR(('Frame Table'!AC2033-($E$6*AE2033)-($E$6*60*AD2033))/'Frame Table'!$F$6,1)+1)</f>
        <v>38</v>
      </c>
    </row>
    <row r="2034" spans="1:34" x14ac:dyDescent="0.25">
      <c r="A2034">
        <f t="shared" si="636"/>
        <v>2026</v>
      </c>
      <c r="B2034">
        <f t="shared" si="632"/>
        <v>2579098</v>
      </c>
      <c r="C2034">
        <f t="shared" si="624"/>
        <v>1</v>
      </c>
      <c r="D2034">
        <f t="shared" si="625"/>
        <v>40</v>
      </c>
      <c r="E2034">
        <f>INDEX(Testing!$K$17:$K$23,FLOOR(('Frame Table'!B2034-($E$6*D2034)-($E$6*60*C2034))/'Frame Table'!$F$6,1)+1)</f>
        <v>82</v>
      </c>
      <c r="F2034">
        <f t="shared" si="640"/>
        <v>74</v>
      </c>
      <c r="G2034">
        <f>INDEX(Testing!$N$17:$N$23,FLOOR(('Frame Table'!B2034-($E$6*D2034)-($E$6*60*C2034))/'Frame Table'!$F$6,1)+1)</f>
        <v>77</v>
      </c>
      <c r="J2034">
        <f t="shared" si="637"/>
        <v>2026</v>
      </c>
      <c r="K2034">
        <f t="shared" si="633"/>
        <v>2210366</v>
      </c>
      <c r="L2034">
        <f t="shared" si="626"/>
        <v>1</v>
      </c>
      <c r="M2034">
        <f t="shared" si="627"/>
        <v>26</v>
      </c>
      <c r="N2034">
        <f>INDEX(Testing!$K$17:$K$23,FLOOR(('Frame Table'!K2034-($E$6*M2034)-($E$6*60*L2034))/'Frame Table'!$F$6,1)+1)</f>
        <v>48</v>
      </c>
      <c r="O2034">
        <f t="shared" si="641"/>
        <v>34</v>
      </c>
      <c r="P2034">
        <f>INDEX(Testing!$N$17:$N$23,FLOOR(('Frame Table'!K2034-($E$6*M2034)-($E$6*60*L2034))/'Frame Table'!$F$6,1)+1)</f>
        <v>38</v>
      </c>
      <c r="S2034">
        <f t="shared" si="638"/>
        <v>2026</v>
      </c>
      <c r="T2034">
        <f t="shared" si="634"/>
        <v>3095728</v>
      </c>
      <c r="U2034">
        <f t="shared" si="628"/>
        <v>2</v>
      </c>
      <c r="V2034">
        <f t="shared" si="629"/>
        <v>0</v>
      </c>
      <c r="W2034">
        <f>INDEX(Testing!$K$17:$K$23,FLOOR(('Frame Table'!T2034-($E$6*V2034)-($E$6*60*U2034))/'Frame Table'!$F$6,1)+1)</f>
        <v>97</v>
      </c>
      <c r="X2034">
        <f t="shared" si="642"/>
        <v>92</v>
      </c>
      <c r="Y2034">
        <f>INDEX(Testing!$N$17:$N$23,FLOOR(('Frame Table'!T2034-($E$6*V2034)-($E$6*60*U2034))/'Frame Table'!$F$6,1)+1)</f>
        <v>96</v>
      </c>
      <c r="AB2034">
        <f t="shared" si="639"/>
        <v>2026</v>
      </c>
      <c r="AC2034">
        <f t="shared" si="635"/>
        <v>1932804</v>
      </c>
      <c r="AD2034">
        <f t="shared" si="630"/>
        <v>1</v>
      </c>
      <c r="AE2034">
        <f t="shared" si="631"/>
        <v>15</v>
      </c>
      <c r="AF2034">
        <f>INDEX(Testing!$K$17:$K$23,FLOOR(('Frame Table'!AC2034-($E$6*AE2034)-($E$6*60*AD2034))/'Frame Table'!$F$6,1)+1)</f>
        <v>61</v>
      </c>
      <c r="AG2034">
        <f t="shared" si="643"/>
        <v>50</v>
      </c>
      <c r="AH2034">
        <f>INDEX(Testing!$N$17:$N$23,FLOOR(('Frame Table'!AC2034-($E$6*AE2034)-($E$6*60*AD2034))/'Frame Table'!$F$6,1)+1)</f>
        <v>58</v>
      </c>
    </row>
    <row r="2035" spans="1:34" x14ac:dyDescent="0.25">
      <c r="A2035">
        <f t="shared" si="636"/>
        <v>2027</v>
      </c>
      <c r="B2035">
        <f t="shared" si="632"/>
        <v>2580371</v>
      </c>
      <c r="C2035">
        <f t="shared" si="624"/>
        <v>1</v>
      </c>
      <c r="D2035">
        <f t="shared" si="625"/>
        <v>40</v>
      </c>
      <c r="E2035">
        <f>INDEX(Testing!$K$17:$K$23,FLOOR(('Frame Table'!B2035-($E$6*D2035)-($E$6*60*C2035))/'Frame Table'!$F$6,1)+1)</f>
        <v>82</v>
      </c>
      <c r="F2035">
        <f t="shared" si="640"/>
        <v>79</v>
      </c>
      <c r="G2035">
        <f>INDEX(Testing!$N$17:$N$23,FLOOR(('Frame Table'!B2035-($E$6*D2035)-($E$6*60*C2035))/'Frame Table'!$F$6,1)+1)</f>
        <v>77</v>
      </c>
      <c r="J2035">
        <f t="shared" si="637"/>
        <v>2027</v>
      </c>
      <c r="K2035">
        <f t="shared" si="633"/>
        <v>2211457</v>
      </c>
      <c r="L2035">
        <f t="shared" si="626"/>
        <v>1</v>
      </c>
      <c r="M2035">
        <f t="shared" si="627"/>
        <v>26</v>
      </c>
      <c r="N2035">
        <f>INDEX(Testing!$K$17:$K$23,FLOOR(('Frame Table'!K2035-($E$6*M2035)-($E$6*60*L2035))/'Frame Table'!$F$6,1)+1)</f>
        <v>48</v>
      </c>
      <c r="O2035">
        <f t="shared" si="641"/>
        <v>38</v>
      </c>
      <c r="P2035">
        <f>INDEX(Testing!$N$17:$N$23,FLOOR(('Frame Table'!K2035-($E$6*M2035)-($E$6*60*L2035))/'Frame Table'!$F$6,1)+1)</f>
        <v>38</v>
      </c>
      <c r="S2035">
        <f t="shared" si="638"/>
        <v>2027</v>
      </c>
      <c r="T2035">
        <f t="shared" si="634"/>
        <v>3097256</v>
      </c>
      <c r="U2035">
        <f t="shared" si="628"/>
        <v>2</v>
      </c>
      <c r="V2035">
        <f t="shared" si="629"/>
        <v>0</v>
      </c>
      <c r="W2035">
        <f>INDEX(Testing!$K$17:$K$23,FLOOR(('Frame Table'!T2035-($E$6*V2035)-($E$6*60*U2035))/'Frame Table'!$F$6,1)+1)</f>
        <v>99</v>
      </c>
      <c r="X2035">
        <f t="shared" si="642"/>
        <v>98</v>
      </c>
      <c r="Y2035">
        <f>INDEX(Testing!$N$17:$N$23,FLOOR(('Frame Table'!T2035-($E$6*V2035)-($E$6*60*U2035))/'Frame Table'!$F$6,1)+1)</f>
        <v>99</v>
      </c>
      <c r="AB2035">
        <f t="shared" si="639"/>
        <v>2027</v>
      </c>
      <c r="AC2035">
        <f t="shared" si="635"/>
        <v>1933758</v>
      </c>
      <c r="AD2035">
        <f t="shared" si="630"/>
        <v>1</v>
      </c>
      <c r="AE2035">
        <f t="shared" si="631"/>
        <v>15</v>
      </c>
      <c r="AF2035">
        <f>INDEX(Testing!$K$17:$K$23,FLOOR(('Frame Table'!AC2035-($E$6*AE2035)-($E$6*60*AD2035))/'Frame Table'!$F$6,1)+1)</f>
        <v>61</v>
      </c>
      <c r="AG2035">
        <f t="shared" si="643"/>
        <v>53</v>
      </c>
      <c r="AH2035">
        <f>INDEX(Testing!$N$17:$N$23,FLOOR(('Frame Table'!AC2035-($E$6*AE2035)-($E$6*60*AD2035))/'Frame Table'!$F$6,1)+1)</f>
        <v>58</v>
      </c>
    </row>
    <row r="2036" spans="1:34" x14ac:dyDescent="0.25">
      <c r="A2036">
        <f t="shared" si="636"/>
        <v>2028</v>
      </c>
      <c r="B2036">
        <f t="shared" si="632"/>
        <v>2581644</v>
      </c>
      <c r="C2036">
        <f t="shared" si="624"/>
        <v>1</v>
      </c>
      <c r="D2036">
        <f t="shared" si="625"/>
        <v>40</v>
      </c>
      <c r="E2036">
        <f>INDEX(Testing!$K$17:$K$23,FLOOR(('Frame Table'!B2036-($E$6*D2036)-($E$6*60*C2036))/'Frame Table'!$F$6,1)+1)</f>
        <v>97</v>
      </c>
      <c r="F2036">
        <f t="shared" si="640"/>
        <v>84</v>
      </c>
      <c r="G2036">
        <f>INDEX(Testing!$N$17:$N$23,FLOOR(('Frame Table'!B2036-($E$6*D2036)-($E$6*60*C2036))/'Frame Table'!$F$6,1)+1)</f>
        <v>96</v>
      </c>
      <c r="J2036">
        <f t="shared" si="637"/>
        <v>2028</v>
      </c>
      <c r="K2036">
        <f t="shared" si="633"/>
        <v>2212548</v>
      </c>
      <c r="L2036">
        <f t="shared" si="626"/>
        <v>1</v>
      </c>
      <c r="M2036">
        <f t="shared" si="627"/>
        <v>26</v>
      </c>
      <c r="N2036">
        <f>INDEX(Testing!$K$17:$K$23,FLOOR(('Frame Table'!K2036-($E$6*M2036)-($E$6*60*L2036))/'Frame Table'!$F$6,1)+1)</f>
        <v>48</v>
      </c>
      <c r="O2036">
        <f t="shared" si="641"/>
        <v>42</v>
      </c>
      <c r="P2036">
        <f>INDEX(Testing!$N$17:$N$23,FLOOR(('Frame Table'!K2036-($E$6*M2036)-($E$6*60*L2036))/'Frame Table'!$F$6,1)+1)</f>
        <v>38</v>
      </c>
      <c r="S2036">
        <f t="shared" si="638"/>
        <v>2028</v>
      </c>
      <c r="T2036">
        <f t="shared" si="634"/>
        <v>3098784</v>
      </c>
      <c r="U2036">
        <f t="shared" si="628"/>
        <v>2</v>
      </c>
      <c r="V2036">
        <f t="shared" si="629"/>
        <v>1</v>
      </c>
      <c r="W2036">
        <f>INDEX(Testing!$K$17:$K$23,FLOOR(('Frame Table'!T2036-($E$6*V2036)-($E$6*60*U2036))/'Frame Table'!$F$6,1)+1)</f>
        <v>0</v>
      </c>
      <c r="X2036">
        <f t="shared" si="642"/>
        <v>4</v>
      </c>
      <c r="Y2036">
        <f>INDEX(Testing!$N$17:$N$23,FLOOR(('Frame Table'!T2036-($E$6*V2036)-($E$6*60*U2036))/'Frame Table'!$F$6,1)+1)</f>
        <v>0</v>
      </c>
      <c r="AB2036">
        <f t="shared" si="639"/>
        <v>2028</v>
      </c>
      <c r="AC2036">
        <f t="shared" si="635"/>
        <v>1934712</v>
      </c>
      <c r="AD2036">
        <f t="shared" si="630"/>
        <v>1</v>
      </c>
      <c r="AE2036">
        <f t="shared" si="631"/>
        <v>15</v>
      </c>
      <c r="AF2036">
        <f>INDEX(Testing!$K$17:$K$23,FLOOR(('Frame Table'!AC2036-($E$6*AE2036)-($E$6*60*AD2036))/'Frame Table'!$F$6,1)+1)</f>
        <v>61</v>
      </c>
      <c r="AG2036">
        <f t="shared" si="643"/>
        <v>57</v>
      </c>
      <c r="AH2036">
        <f>INDEX(Testing!$N$17:$N$23,FLOOR(('Frame Table'!AC2036-($E$6*AE2036)-($E$6*60*AD2036))/'Frame Table'!$F$6,1)+1)</f>
        <v>58</v>
      </c>
    </row>
    <row r="2037" spans="1:34" x14ac:dyDescent="0.25">
      <c r="A2037">
        <f t="shared" si="636"/>
        <v>2029</v>
      </c>
      <c r="B2037">
        <f t="shared" si="632"/>
        <v>2582917</v>
      </c>
      <c r="C2037">
        <f t="shared" si="624"/>
        <v>1</v>
      </c>
      <c r="D2037">
        <f t="shared" si="625"/>
        <v>40</v>
      </c>
      <c r="E2037">
        <f>INDEX(Testing!$K$17:$K$23,FLOOR(('Frame Table'!B2037-($E$6*D2037)-($E$6*60*C2037))/'Frame Table'!$F$6,1)+1)</f>
        <v>97</v>
      </c>
      <c r="F2037">
        <f t="shared" si="640"/>
        <v>89</v>
      </c>
      <c r="G2037">
        <f>INDEX(Testing!$N$17:$N$23,FLOOR(('Frame Table'!B2037-($E$6*D2037)-($E$6*60*C2037))/'Frame Table'!$F$6,1)+1)</f>
        <v>96</v>
      </c>
      <c r="J2037">
        <f t="shared" si="637"/>
        <v>2029</v>
      </c>
      <c r="K2037">
        <f t="shared" si="633"/>
        <v>2213639</v>
      </c>
      <c r="L2037">
        <f t="shared" si="626"/>
        <v>1</v>
      </c>
      <c r="M2037">
        <f t="shared" si="627"/>
        <v>26</v>
      </c>
      <c r="N2037">
        <f>INDEX(Testing!$K$17:$K$23,FLOOR(('Frame Table'!K2037-($E$6*M2037)-($E$6*60*L2037))/'Frame Table'!$F$6,1)+1)</f>
        <v>48</v>
      </c>
      <c r="O2037">
        <f t="shared" si="641"/>
        <v>47</v>
      </c>
      <c r="P2037">
        <f>INDEX(Testing!$N$17:$N$23,FLOOR(('Frame Table'!K2037-($E$6*M2037)-($E$6*60*L2037))/'Frame Table'!$F$6,1)+1)</f>
        <v>38</v>
      </c>
      <c r="S2037">
        <f t="shared" si="638"/>
        <v>2029</v>
      </c>
      <c r="T2037">
        <f t="shared" si="634"/>
        <v>3100312</v>
      </c>
      <c r="U2037">
        <f t="shared" si="628"/>
        <v>2</v>
      </c>
      <c r="V2037">
        <f t="shared" si="629"/>
        <v>1</v>
      </c>
      <c r="W2037">
        <f>INDEX(Testing!$K$17:$K$23,FLOOR(('Frame Table'!T2037-($E$6*V2037)-($E$6*60*U2037))/'Frame Table'!$F$6,1)+1)</f>
        <v>0</v>
      </c>
      <c r="X2037">
        <f t="shared" si="642"/>
        <v>10</v>
      </c>
      <c r="Y2037">
        <f>INDEX(Testing!$N$17:$N$23,FLOOR(('Frame Table'!T2037-($E$6*V2037)-($E$6*60*U2037))/'Frame Table'!$F$6,1)+1)</f>
        <v>0</v>
      </c>
      <c r="AB2037">
        <f t="shared" si="639"/>
        <v>2029</v>
      </c>
      <c r="AC2037">
        <f t="shared" si="635"/>
        <v>1935666</v>
      </c>
      <c r="AD2037">
        <f t="shared" si="630"/>
        <v>1</v>
      </c>
      <c r="AE2037">
        <f t="shared" si="631"/>
        <v>15</v>
      </c>
      <c r="AF2037">
        <f>INDEX(Testing!$K$17:$K$23,FLOOR(('Frame Table'!AC2037-($E$6*AE2037)-($E$6*60*AD2037))/'Frame Table'!$F$6,1)+1)</f>
        <v>61</v>
      </c>
      <c r="AG2037">
        <f t="shared" si="643"/>
        <v>61</v>
      </c>
      <c r="AH2037">
        <f>INDEX(Testing!$N$17:$N$23,FLOOR(('Frame Table'!AC2037-($E$6*AE2037)-($E$6*60*AD2037))/'Frame Table'!$F$6,1)+1)</f>
        <v>58</v>
      </c>
    </row>
    <row r="2038" spans="1:34" x14ac:dyDescent="0.25">
      <c r="A2038">
        <f t="shared" si="636"/>
        <v>2030</v>
      </c>
      <c r="B2038">
        <f t="shared" si="632"/>
        <v>2584190</v>
      </c>
      <c r="C2038">
        <f t="shared" si="624"/>
        <v>1</v>
      </c>
      <c r="D2038">
        <f t="shared" si="625"/>
        <v>40</v>
      </c>
      <c r="E2038">
        <f>INDEX(Testing!$K$17:$K$23,FLOOR(('Frame Table'!B2038-($E$6*D2038)-($E$6*60*C2038))/'Frame Table'!$F$6,1)+1)</f>
        <v>97</v>
      </c>
      <c r="F2038">
        <f t="shared" si="640"/>
        <v>94</v>
      </c>
      <c r="G2038">
        <f>INDEX(Testing!$N$17:$N$23,FLOOR(('Frame Table'!B2038-($E$6*D2038)-($E$6*60*C2038))/'Frame Table'!$F$6,1)+1)</f>
        <v>96</v>
      </c>
      <c r="J2038">
        <f t="shared" si="637"/>
        <v>2030</v>
      </c>
      <c r="K2038">
        <f t="shared" si="633"/>
        <v>2214730</v>
      </c>
      <c r="L2038">
        <f t="shared" si="626"/>
        <v>1</v>
      </c>
      <c r="M2038">
        <f t="shared" si="627"/>
        <v>26</v>
      </c>
      <c r="N2038">
        <f>INDEX(Testing!$K$17:$K$23,FLOOR(('Frame Table'!K2038-($E$6*M2038)-($E$6*60*L2038))/'Frame Table'!$F$6,1)+1)</f>
        <v>61</v>
      </c>
      <c r="O2038">
        <f t="shared" si="641"/>
        <v>51</v>
      </c>
      <c r="P2038">
        <f>INDEX(Testing!$N$17:$N$23,FLOOR(('Frame Table'!K2038-($E$6*M2038)-($E$6*60*L2038))/'Frame Table'!$F$6,1)+1)</f>
        <v>58</v>
      </c>
      <c r="S2038">
        <f t="shared" si="638"/>
        <v>2030</v>
      </c>
      <c r="T2038">
        <f t="shared" si="634"/>
        <v>3101840</v>
      </c>
      <c r="U2038">
        <f t="shared" si="628"/>
        <v>2</v>
      </c>
      <c r="V2038">
        <f t="shared" si="629"/>
        <v>1</v>
      </c>
      <c r="W2038">
        <f>INDEX(Testing!$K$17:$K$23,FLOOR(('Frame Table'!T2038-($E$6*V2038)-($E$6*60*U2038))/'Frame Table'!$F$6,1)+1)</f>
        <v>25</v>
      </c>
      <c r="X2038">
        <f t="shared" si="642"/>
        <v>16</v>
      </c>
      <c r="Y2038">
        <f>INDEX(Testing!$N$17:$N$23,FLOOR(('Frame Table'!T2038-($E$6*V2038)-($E$6*60*U2038))/'Frame Table'!$F$6,1)+1)</f>
        <v>19</v>
      </c>
      <c r="AB2038">
        <f t="shared" si="639"/>
        <v>2030</v>
      </c>
      <c r="AC2038">
        <f t="shared" si="635"/>
        <v>1936620</v>
      </c>
      <c r="AD2038">
        <f t="shared" si="630"/>
        <v>1</v>
      </c>
      <c r="AE2038">
        <f t="shared" si="631"/>
        <v>15</v>
      </c>
      <c r="AF2038">
        <f>INDEX(Testing!$K$17:$K$23,FLOOR(('Frame Table'!AC2038-($E$6*AE2038)-($E$6*60*AD2038))/'Frame Table'!$F$6,1)+1)</f>
        <v>82</v>
      </c>
      <c r="AG2038">
        <f t="shared" si="643"/>
        <v>64</v>
      </c>
      <c r="AH2038">
        <f>INDEX(Testing!$N$17:$N$23,FLOOR(('Frame Table'!AC2038-($E$6*AE2038)-($E$6*60*AD2038))/'Frame Table'!$F$6,1)+1)</f>
        <v>77</v>
      </c>
    </row>
    <row r="2039" spans="1:34" x14ac:dyDescent="0.25">
      <c r="A2039">
        <f t="shared" si="636"/>
        <v>2031</v>
      </c>
      <c r="B2039">
        <f t="shared" si="632"/>
        <v>2585463</v>
      </c>
      <c r="C2039">
        <f t="shared" si="624"/>
        <v>1</v>
      </c>
      <c r="D2039">
        <f t="shared" si="625"/>
        <v>40</v>
      </c>
      <c r="E2039">
        <f>INDEX(Testing!$K$17:$K$23,FLOOR(('Frame Table'!B2039-($E$6*D2039)-($E$6*60*C2039))/'Frame Table'!$F$6,1)+1)</f>
        <v>99</v>
      </c>
      <c r="F2039">
        <f t="shared" si="640"/>
        <v>99</v>
      </c>
      <c r="G2039">
        <f>INDEX(Testing!$N$17:$N$23,FLOOR(('Frame Table'!B2039-($E$6*D2039)-($E$6*60*C2039))/'Frame Table'!$F$6,1)+1)</f>
        <v>99</v>
      </c>
      <c r="J2039">
        <f t="shared" si="637"/>
        <v>2031</v>
      </c>
      <c r="K2039">
        <f t="shared" si="633"/>
        <v>2215821</v>
      </c>
      <c r="L2039">
        <f t="shared" si="626"/>
        <v>1</v>
      </c>
      <c r="M2039">
        <f t="shared" si="627"/>
        <v>26</v>
      </c>
      <c r="N2039">
        <f>INDEX(Testing!$K$17:$K$23,FLOOR(('Frame Table'!K2039-($E$6*M2039)-($E$6*60*L2039))/'Frame Table'!$F$6,1)+1)</f>
        <v>61</v>
      </c>
      <c r="O2039">
        <f t="shared" si="641"/>
        <v>55</v>
      </c>
      <c r="P2039">
        <f>INDEX(Testing!$N$17:$N$23,FLOOR(('Frame Table'!K2039-($E$6*M2039)-($E$6*60*L2039))/'Frame Table'!$F$6,1)+1)</f>
        <v>58</v>
      </c>
      <c r="S2039">
        <f t="shared" si="638"/>
        <v>2031</v>
      </c>
      <c r="T2039">
        <f t="shared" si="634"/>
        <v>3103368</v>
      </c>
      <c r="U2039">
        <f t="shared" si="628"/>
        <v>2</v>
      </c>
      <c r="V2039">
        <f t="shared" si="629"/>
        <v>1</v>
      </c>
      <c r="W2039">
        <f>INDEX(Testing!$K$17:$K$23,FLOOR(('Frame Table'!T2039-($E$6*V2039)-($E$6*60*U2039))/'Frame Table'!$F$6,1)+1)</f>
        <v>25</v>
      </c>
      <c r="X2039">
        <f t="shared" si="642"/>
        <v>22</v>
      </c>
      <c r="Y2039">
        <f>INDEX(Testing!$N$17:$N$23,FLOOR(('Frame Table'!T2039-($E$6*V2039)-($E$6*60*U2039))/'Frame Table'!$F$6,1)+1)</f>
        <v>19</v>
      </c>
      <c r="AB2039">
        <f t="shared" si="639"/>
        <v>2031</v>
      </c>
      <c r="AC2039">
        <f t="shared" si="635"/>
        <v>1937574</v>
      </c>
      <c r="AD2039">
        <f t="shared" si="630"/>
        <v>1</v>
      </c>
      <c r="AE2039">
        <f t="shared" si="631"/>
        <v>15</v>
      </c>
      <c r="AF2039">
        <f>INDEX(Testing!$K$17:$K$23,FLOOR(('Frame Table'!AC2039-($E$6*AE2039)-($E$6*60*AD2039))/'Frame Table'!$F$6,1)+1)</f>
        <v>82</v>
      </c>
      <c r="AG2039">
        <f t="shared" si="643"/>
        <v>68</v>
      </c>
      <c r="AH2039">
        <f>INDEX(Testing!$N$17:$N$23,FLOOR(('Frame Table'!AC2039-($E$6*AE2039)-($E$6*60*AD2039))/'Frame Table'!$F$6,1)+1)</f>
        <v>77</v>
      </c>
    </row>
    <row r="2040" spans="1:34" x14ac:dyDescent="0.25">
      <c r="A2040">
        <f t="shared" si="636"/>
        <v>2032</v>
      </c>
      <c r="B2040">
        <f t="shared" si="632"/>
        <v>2586736</v>
      </c>
      <c r="C2040">
        <f t="shared" si="624"/>
        <v>1</v>
      </c>
      <c r="D2040">
        <f t="shared" si="625"/>
        <v>41</v>
      </c>
      <c r="E2040">
        <f>INDEX(Testing!$K$17:$K$23,FLOOR(('Frame Table'!B2040-($E$6*D2040)-($E$6*60*C2040))/'Frame Table'!$F$6,1)+1)</f>
        <v>0</v>
      </c>
      <c r="F2040">
        <f t="shared" si="640"/>
        <v>4</v>
      </c>
      <c r="G2040">
        <f>INDEX(Testing!$N$17:$N$23,FLOOR(('Frame Table'!B2040-($E$6*D2040)-($E$6*60*C2040))/'Frame Table'!$F$6,1)+1)</f>
        <v>0</v>
      </c>
      <c r="J2040">
        <f t="shared" si="637"/>
        <v>2032</v>
      </c>
      <c r="K2040">
        <f t="shared" si="633"/>
        <v>2216912</v>
      </c>
      <c r="L2040">
        <f t="shared" si="626"/>
        <v>1</v>
      </c>
      <c r="M2040">
        <f t="shared" si="627"/>
        <v>26</v>
      </c>
      <c r="N2040">
        <f>INDEX(Testing!$K$17:$K$23,FLOOR(('Frame Table'!K2040-($E$6*M2040)-($E$6*60*L2040))/'Frame Table'!$F$6,1)+1)</f>
        <v>61</v>
      </c>
      <c r="O2040">
        <f t="shared" si="641"/>
        <v>59</v>
      </c>
      <c r="P2040">
        <f>INDEX(Testing!$N$17:$N$23,FLOOR(('Frame Table'!K2040-($E$6*M2040)-($E$6*60*L2040))/'Frame Table'!$F$6,1)+1)</f>
        <v>58</v>
      </c>
      <c r="S2040">
        <f t="shared" si="638"/>
        <v>2032</v>
      </c>
      <c r="T2040">
        <f t="shared" si="634"/>
        <v>3104896</v>
      </c>
      <c r="U2040">
        <f t="shared" si="628"/>
        <v>2</v>
      </c>
      <c r="V2040">
        <f t="shared" si="629"/>
        <v>1</v>
      </c>
      <c r="W2040">
        <f>INDEX(Testing!$K$17:$K$23,FLOOR(('Frame Table'!T2040-($E$6*V2040)-($E$6*60*U2040))/'Frame Table'!$F$6,1)+1)</f>
        <v>25</v>
      </c>
      <c r="X2040">
        <f t="shared" si="642"/>
        <v>28</v>
      </c>
      <c r="Y2040">
        <f>INDEX(Testing!$N$17:$N$23,FLOOR(('Frame Table'!T2040-($E$6*V2040)-($E$6*60*U2040))/'Frame Table'!$F$6,1)+1)</f>
        <v>19</v>
      </c>
      <c r="AB2040">
        <f t="shared" si="639"/>
        <v>2032</v>
      </c>
      <c r="AC2040">
        <f t="shared" si="635"/>
        <v>1938528</v>
      </c>
      <c r="AD2040">
        <f t="shared" si="630"/>
        <v>1</v>
      </c>
      <c r="AE2040">
        <f t="shared" si="631"/>
        <v>15</v>
      </c>
      <c r="AF2040">
        <f>INDEX(Testing!$K$17:$K$23,FLOOR(('Frame Table'!AC2040-($E$6*AE2040)-($E$6*60*AD2040))/'Frame Table'!$F$6,1)+1)</f>
        <v>82</v>
      </c>
      <c r="AG2040">
        <f t="shared" si="643"/>
        <v>72</v>
      </c>
      <c r="AH2040">
        <f>INDEX(Testing!$N$17:$N$23,FLOOR(('Frame Table'!AC2040-($E$6*AE2040)-($E$6*60*AD2040))/'Frame Table'!$F$6,1)+1)</f>
        <v>77</v>
      </c>
    </row>
    <row r="2041" spans="1:34" x14ac:dyDescent="0.25">
      <c r="A2041">
        <f t="shared" si="636"/>
        <v>2033</v>
      </c>
      <c r="B2041">
        <f t="shared" si="632"/>
        <v>2588009</v>
      </c>
      <c r="C2041">
        <f t="shared" si="624"/>
        <v>1</v>
      </c>
      <c r="D2041">
        <f t="shared" si="625"/>
        <v>41</v>
      </c>
      <c r="E2041">
        <f>INDEX(Testing!$K$17:$K$23,FLOOR(('Frame Table'!B2041-($E$6*D2041)-($E$6*60*C2041))/'Frame Table'!$F$6,1)+1)</f>
        <v>0</v>
      </c>
      <c r="F2041">
        <f t="shared" si="640"/>
        <v>9</v>
      </c>
      <c r="G2041">
        <f>INDEX(Testing!$N$17:$N$23,FLOOR(('Frame Table'!B2041-($E$6*D2041)-($E$6*60*C2041))/'Frame Table'!$F$6,1)+1)</f>
        <v>0</v>
      </c>
      <c r="J2041">
        <f t="shared" si="637"/>
        <v>2033</v>
      </c>
      <c r="K2041">
        <f t="shared" si="633"/>
        <v>2218003</v>
      </c>
      <c r="L2041">
        <f t="shared" si="626"/>
        <v>1</v>
      </c>
      <c r="M2041">
        <f t="shared" si="627"/>
        <v>26</v>
      </c>
      <c r="N2041">
        <f>INDEX(Testing!$K$17:$K$23,FLOOR(('Frame Table'!K2041-($E$6*M2041)-($E$6*60*L2041))/'Frame Table'!$F$6,1)+1)</f>
        <v>82</v>
      </c>
      <c r="O2041">
        <f t="shared" si="641"/>
        <v>64</v>
      </c>
      <c r="P2041">
        <f>INDEX(Testing!$N$17:$N$23,FLOOR(('Frame Table'!K2041-($E$6*M2041)-($E$6*60*L2041))/'Frame Table'!$F$6,1)+1)</f>
        <v>77</v>
      </c>
      <c r="S2041">
        <f t="shared" si="638"/>
        <v>2033</v>
      </c>
      <c r="T2041">
        <f t="shared" si="634"/>
        <v>3106424</v>
      </c>
      <c r="U2041">
        <f t="shared" si="628"/>
        <v>2</v>
      </c>
      <c r="V2041">
        <f t="shared" si="629"/>
        <v>1</v>
      </c>
      <c r="W2041">
        <f>INDEX(Testing!$K$17:$K$23,FLOOR(('Frame Table'!T2041-($E$6*V2041)-($E$6*60*U2041))/'Frame Table'!$F$6,1)+1)</f>
        <v>48</v>
      </c>
      <c r="X2041">
        <f t="shared" si="642"/>
        <v>34</v>
      </c>
      <c r="Y2041">
        <f>INDEX(Testing!$N$17:$N$23,FLOOR(('Frame Table'!T2041-($E$6*V2041)-($E$6*60*U2041))/'Frame Table'!$F$6,1)+1)</f>
        <v>38</v>
      </c>
      <c r="AB2041">
        <f t="shared" si="639"/>
        <v>2033</v>
      </c>
      <c r="AC2041">
        <f t="shared" si="635"/>
        <v>1939482</v>
      </c>
      <c r="AD2041">
        <f t="shared" si="630"/>
        <v>1</v>
      </c>
      <c r="AE2041">
        <f t="shared" si="631"/>
        <v>15</v>
      </c>
      <c r="AF2041">
        <f>INDEX(Testing!$K$17:$K$23,FLOOR(('Frame Table'!AC2041-($E$6*AE2041)-($E$6*60*AD2041))/'Frame Table'!$F$6,1)+1)</f>
        <v>82</v>
      </c>
      <c r="AG2041">
        <f t="shared" si="643"/>
        <v>76</v>
      </c>
      <c r="AH2041">
        <f>INDEX(Testing!$N$17:$N$23,FLOOR(('Frame Table'!AC2041-($E$6*AE2041)-($E$6*60*AD2041))/'Frame Table'!$F$6,1)+1)</f>
        <v>77</v>
      </c>
    </row>
    <row r="2042" spans="1:34" x14ac:dyDescent="0.25">
      <c r="A2042">
        <f t="shared" si="636"/>
        <v>2034</v>
      </c>
      <c r="B2042">
        <f t="shared" si="632"/>
        <v>2589282</v>
      </c>
      <c r="C2042">
        <f t="shared" si="624"/>
        <v>1</v>
      </c>
      <c r="D2042">
        <f t="shared" si="625"/>
        <v>41</v>
      </c>
      <c r="E2042">
        <f>INDEX(Testing!$K$17:$K$23,FLOOR(('Frame Table'!B2042-($E$6*D2042)-($E$6*60*C2042))/'Frame Table'!$F$6,1)+1)</f>
        <v>0</v>
      </c>
      <c r="F2042">
        <f t="shared" si="640"/>
        <v>14</v>
      </c>
      <c r="G2042">
        <f>INDEX(Testing!$N$17:$N$23,FLOOR(('Frame Table'!B2042-($E$6*D2042)-($E$6*60*C2042))/'Frame Table'!$F$6,1)+1)</f>
        <v>0</v>
      </c>
      <c r="J2042">
        <f t="shared" si="637"/>
        <v>2034</v>
      </c>
      <c r="K2042">
        <f t="shared" si="633"/>
        <v>2219094</v>
      </c>
      <c r="L2042">
        <f t="shared" si="626"/>
        <v>1</v>
      </c>
      <c r="M2042">
        <f t="shared" si="627"/>
        <v>26</v>
      </c>
      <c r="N2042">
        <f>INDEX(Testing!$K$17:$K$23,FLOOR(('Frame Table'!K2042-($E$6*M2042)-($E$6*60*L2042))/'Frame Table'!$F$6,1)+1)</f>
        <v>82</v>
      </c>
      <c r="O2042">
        <f t="shared" si="641"/>
        <v>68</v>
      </c>
      <c r="P2042">
        <f>INDEX(Testing!$N$17:$N$23,FLOOR(('Frame Table'!K2042-($E$6*M2042)-($E$6*60*L2042))/'Frame Table'!$F$6,1)+1)</f>
        <v>77</v>
      </c>
      <c r="S2042">
        <f t="shared" si="638"/>
        <v>2034</v>
      </c>
      <c r="T2042">
        <f t="shared" si="634"/>
        <v>3107952</v>
      </c>
      <c r="U2042">
        <f t="shared" si="628"/>
        <v>2</v>
      </c>
      <c r="V2042">
        <f t="shared" si="629"/>
        <v>1</v>
      </c>
      <c r="W2042">
        <f>INDEX(Testing!$K$17:$K$23,FLOOR(('Frame Table'!T2042-($E$6*V2042)-($E$6*60*U2042))/'Frame Table'!$F$6,1)+1)</f>
        <v>48</v>
      </c>
      <c r="X2042">
        <f t="shared" si="642"/>
        <v>40</v>
      </c>
      <c r="Y2042">
        <f>INDEX(Testing!$N$17:$N$23,FLOOR(('Frame Table'!T2042-($E$6*V2042)-($E$6*60*U2042))/'Frame Table'!$F$6,1)+1)</f>
        <v>38</v>
      </c>
      <c r="AB2042">
        <f t="shared" si="639"/>
        <v>2034</v>
      </c>
      <c r="AC2042">
        <f t="shared" si="635"/>
        <v>1940436</v>
      </c>
      <c r="AD2042">
        <f t="shared" si="630"/>
        <v>1</v>
      </c>
      <c r="AE2042">
        <f t="shared" si="631"/>
        <v>15</v>
      </c>
      <c r="AF2042">
        <f>INDEX(Testing!$K$17:$K$23,FLOOR(('Frame Table'!AC2042-($E$6*AE2042)-($E$6*60*AD2042))/'Frame Table'!$F$6,1)+1)</f>
        <v>82</v>
      </c>
      <c r="AG2042">
        <f t="shared" si="643"/>
        <v>79</v>
      </c>
      <c r="AH2042">
        <f>INDEX(Testing!$N$17:$N$23,FLOOR(('Frame Table'!AC2042-($E$6*AE2042)-($E$6*60*AD2042))/'Frame Table'!$F$6,1)+1)</f>
        <v>77</v>
      </c>
    </row>
    <row r="2043" spans="1:34" x14ac:dyDescent="0.25">
      <c r="A2043">
        <f t="shared" si="636"/>
        <v>2035</v>
      </c>
      <c r="B2043">
        <f t="shared" si="632"/>
        <v>2590555</v>
      </c>
      <c r="C2043">
        <f t="shared" si="624"/>
        <v>1</v>
      </c>
      <c r="D2043">
        <f t="shared" si="625"/>
        <v>41</v>
      </c>
      <c r="E2043">
        <f>INDEX(Testing!$K$17:$K$23,FLOOR(('Frame Table'!B2043-($E$6*D2043)-($E$6*60*C2043))/'Frame Table'!$F$6,1)+1)</f>
        <v>25</v>
      </c>
      <c r="F2043">
        <f t="shared" si="640"/>
        <v>19</v>
      </c>
      <c r="G2043">
        <f>INDEX(Testing!$N$17:$N$23,FLOOR(('Frame Table'!B2043-($E$6*D2043)-($E$6*60*C2043))/'Frame Table'!$F$6,1)+1)</f>
        <v>19</v>
      </c>
      <c r="J2043">
        <f t="shared" si="637"/>
        <v>2035</v>
      </c>
      <c r="K2043">
        <f t="shared" si="633"/>
        <v>2220185</v>
      </c>
      <c r="L2043">
        <f t="shared" si="626"/>
        <v>1</v>
      </c>
      <c r="M2043">
        <f t="shared" si="627"/>
        <v>26</v>
      </c>
      <c r="N2043">
        <f>INDEX(Testing!$K$17:$K$23,FLOOR(('Frame Table'!K2043-($E$6*M2043)-($E$6*60*L2043))/'Frame Table'!$F$6,1)+1)</f>
        <v>82</v>
      </c>
      <c r="O2043">
        <f t="shared" si="641"/>
        <v>72</v>
      </c>
      <c r="P2043">
        <f>INDEX(Testing!$N$17:$N$23,FLOOR(('Frame Table'!K2043-($E$6*M2043)-($E$6*60*L2043))/'Frame Table'!$F$6,1)+1)</f>
        <v>77</v>
      </c>
      <c r="S2043">
        <f t="shared" si="638"/>
        <v>2035</v>
      </c>
      <c r="T2043">
        <f t="shared" si="634"/>
        <v>3109480</v>
      </c>
      <c r="U2043">
        <f t="shared" si="628"/>
        <v>2</v>
      </c>
      <c r="V2043">
        <f t="shared" si="629"/>
        <v>1</v>
      </c>
      <c r="W2043">
        <f>INDEX(Testing!$K$17:$K$23,FLOOR(('Frame Table'!T2043-($E$6*V2043)-($E$6*60*U2043))/'Frame Table'!$F$6,1)+1)</f>
        <v>48</v>
      </c>
      <c r="X2043">
        <f t="shared" si="642"/>
        <v>46</v>
      </c>
      <c r="Y2043">
        <f>INDEX(Testing!$N$17:$N$23,FLOOR(('Frame Table'!T2043-($E$6*V2043)-($E$6*60*U2043))/'Frame Table'!$F$6,1)+1)</f>
        <v>38</v>
      </c>
      <c r="AB2043">
        <f t="shared" si="639"/>
        <v>2035</v>
      </c>
      <c r="AC2043">
        <f t="shared" si="635"/>
        <v>1941390</v>
      </c>
      <c r="AD2043">
        <f t="shared" si="630"/>
        <v>1</v>
      </c>
      <c r="AE2043">
        <f t="shared" si="631"/>
        <v>15</v>
      </c>
      <c r="AF2043">
        <f>INDEX(Testing!$K$17:$K$23,FLOOR(('Frame Table'!AC2043-($E$6*AE2043)-($E$6*60*AD2043))/'Frame Table'!$F$6,1)+1)</f>
        <v>97</v>
      </c>
      <c r="AG2043">
        <f t="shared" si="643"/>
        <v>83</v>
      </c>
      <c r="AH2043">
        <f>INDEX(Testing!$N$17:$N$23,FLOOR(('Frame Table'!AC2043-($E$6*AE2043)-($E$6*60*AD2043))/'Frame Table'!$F$6,1)+1)</f>
        <v>96</v>
      </c>
    </row>
    <row r="2044" spans="1:34" x14ac:dyDescent="0.25">
      <c r="A2044">
        <f t="shared" si="636"/>
        <v>2036</v>
      </c>
      <c r="B2044">
        <f t="shared" si="632"/>
        <v>2591828</v>
      </c>
      <c r="C2044">
        <f t="shared" si="624"/>
        <v>1</v>
      </c>
      <c r="D2044">
        <f t="shared" si="625"/>
        <v>41</v>
      </c>
      <c r="E2044">
        <f>INDEX(Testing!$K$17:$K$23,FLOOR(('Frame Table'!B2044-($E$6*D2044)-($E$6*60*C2044))/'Frame Table'!$F$6,1)+1)</f>
        <v>25</v>
      </c>
      <c r="F2044">
        <f t="shared" si="640"/>
        <v>24</v>
      </c>
      <c r="G2044">
        <f>INDEX(Testing!$N$17:$N$23,FLOOR(('Frame Table'!B2044-($E$6*D2044)-($E$6*60*C2044))/'Frame Table'!$F$6,1)+1)</f>
        <v>19</v>
      </c>
      <c r="J2044">
        <f t="shared" si="637"/>
        <v>2036</v>
      </c>
      <c r="K2044">
        <f t="shared" si="633"/>
        <v>2221276</v>
      </c>
      <c r="L2044">
        <f t="shared" si="626"/>
        <v>1</v>
      </c>
      <c r="M2044">
        <f t="shared" si="627"/>
        <v>26</v>
      </c>
      <c r="N2044">
        <f>INDEX(Testing!$K$17:$K$23,FLOOR(('Frame Table'!K2044-($E$6*M2044)-($E$6*60*L2044))/'Frame Table'!$F$6,1)+1)</f>
        <v>82</v>
      </c>
      <c r="O2044">
        <f t="shared" si="641"/>
        <v>76</v>
      </c>
      <c r="P2044">
        <f>INDEX(Testing!$N$17:$N$23,FLOOR(('Frame Table'!K2044-($E$6*M2044)-($E$6*60*L2044))/'Frame Table'!$F$6,1)+1)</f>
        <v>77</v>
      </c>
      <c r="S2044">
        <f t="shared" si="638"/>
        <v>2036</v>
      </c>
      <c r="T2044">
        <f t="shared" si="634"/>
        <v>3111008</v>
      </c>
      <c r="U2044">
        <f t="shared" si="628"/>
        <v>2</v>
      </c>
      <c r="V2044">
        <f t="shared" si="629"/>
        <v>1</v>
      </c>
      <c r="W2044">
        <f>INDEX(Testing!$K$17:$K$23,FLOOR(('Frame Table'!T2044-($E$6*V2044)-($E$6*60*U2044))/'Frame Table'!$F$6,1)+1)</f>
        <v>61</v>
      </c>
      <c r="X2044">
        <f t="shared" si="642"/>
        <v>52</v>
      </c>
      <c r="Y2044">
        <f>INDEX(Testing!$N$17:$N$23,FLOOR(('Frame Table'!T2044-($E$6*V2044)-($E$6*60*U2044))/'Frame Table'!$F$6,1)+1)</f>
        <v>58</v>
      </c>
      <c r="AB2044">
        <f t="shared" si="639"/>
        <v>2036</v>
      </c>
      <c r="AC2044">
        <f t="shared" si="635"/>
        <v>1942344</v>
      </c>
      <c r="AD2044">
        <f t="shared" si="630"/>
        <v>1</v>
      </c>
      <c r="AE2044">
        <f t="shared" si="631"/>
        <v>15</v>
      </c>
      <c r="AF2044">
        <f>INDEX(Testing!$K$17:$K$23,FLOOR(('Frame Table'!AC2044-($E$6*AE2044)-($E$6*60*AD2044))/'Frame Table'!$F$6,1)+1)</f>
        <v>97</v>
      </c>
      <c r="AG2044">
        <f t="shared" si="643"/>
        <v>87</v>
      </c>
      <c r="AH2044">
        <f>INDEX(Testing!$N$17:$N$23,FLOOR(('Frame Table'!AC2044-($E$6*AE2044)-($E$6*60*AD2044))/'Frame Table'!$F$6,1)+1)</f>
        <v>96</v>
      </c>
    </row>
    <row r="2045" spans="1:34" x14ac:dyDescent="0.25">
      <c r="A2045">
        <f t="shared" si="636"/>
        <v>2037</v>
      </c>
      <c r="B2045">
        <f t="shared" si="632"/>
        <v>2593101</v>
      </c>
      <c r="C2045">
        <f t="shared" si="624"/>
        <v>1</v>
      </c>
      <c r="D2045">
        <f t="shared" si="625"/>
        <v>41</v>
      </c>
      <c r="E2045">
        <f>INDEX(Testing!$K$17:$K$23,FLOOR(('Frame Table'!B2045-($E$6*D2045)-($E$6*60*C2045))/'Frame Table'!$F$6,1)+1)</f>
        <v>25</v>
      </c>
      <c r="F2045">
        <f t="shared" si="640"/>
        <v>29</v>
      </c>
      <c r="G2045">
        <f>INDEX(Testing!$N$17:$N$23,FLOOR(('Frame Table'!B2045-($E$6*D2045)-($E$6*60*C2045))/'Frame Table'!$F$6,1)+1)</f>
        <v>19</v>
      </c>
      <c r="J2045">
        <f t="shared" si="637"/>
        <v>2037</v>
      </c>
      <c r="K2045">
        <f t="shared" si="633"/>
        <v>2222367</v>
      </c>
      <c r="L2045">
        <f t="shared" si="626"/>
        <v>1</v>
      </c>
      <c r="M2045">
        <f t="shared" si="627"/>
        <v>26</v>
      </c>
      <c r="N2045">
        <f>INDEX(Testing!$K$17:$K$23,FLOOR(('Frame Table'!K2045-($E$6*M2045)-($E$6*60*L2045))/'Frame Table'!$F$6,1)+1)</f>
        <v>97</v>
      </c>
      <c r="O2045">
        <f t="shared" si="641"/>
        <v>81</v>
      </c>
      <c r="P2045">
        <f>INDEX(Testing!$N$17:$N$23,FLOOR(('Frame Table'!K2045-($E$6*M2045)-($E$6*60*L2045))/'Frame Table'!$F$6,1)+1)</f>
        <v>96</v>
      </c>
      <c r="S2045">
        <f t="shared" si="638"/>
        <v>2037</v>
      </c>
      <c r="T2045">
        <f t="shared" si="634"/>
        <v>3112536</v>
      </c>
      <c r="U2045">
        <f t="shared" si="628"/>
        <v>2</v>
      </c>
      <c r="V2045">
        <f t="shared" si="629"/>
        <v>1</v>
      </c>
      <c r="W2045">
        <f>INDEX(Testing!$K$17:$K$23,FLOOR(('Frame Table'!T2045-($E$6*V2045)-($E$6*60*U2045))/'Frame Table'!$F$6,1)+1)</f>
        <v>61</v>
      </c>
      <c r="X2045">
        <f t="shared" si="642"/>
        <v>58</v>
      </c>
      <c r="Y2045">
        <f>INDEX(Testing!$N$17:$N$23,FLOOR(('Frame Table'!T2045-($E$6*V2045)-($E$6*60*U2045))/'Frame Table'!$F$6,1)+1)</f>
        <v>58</v>
      </c>
      <c r="AB2045">
        <f t="shared" si="639"/>
        <v>2037</v>
      </c>
      <c r="AC2045">
        <f t="shared" si="635"/>
        <v>1943298</v>
      </c>
      <c r="AD2045">
        <f t="shared" si="630"/>
        <v>1</v>
      </c>
      <c r="AE2045">
        <f t="shared" si="631"/>
        <v>15</v>
      </c>
      <c r="AF2045">
        <f>INDEX(Testing!$K$17:$K$23,FLOOR(('Frame Table'!AC2045-($E$6*AE2045)-($E$6*60*AD2045))/'Frame Table'!$F$6,1)+1)</f>
        <v>97</v>
      </c>
      <c r="AG2045">
        <f t="shared" si="643"/>
        <v>91</v>
      </c>
      <c r="AH2045">
        <f>INDEX(Testing!$N$17:$N$23,FLOOR(('Frame Table'!AC2045-($E$6*AE2045)-($E$6*60*AD2045))/'Frame Table'!$F$6,1)+1)</f>
        <v>96</v>
      </c>
    </row>
    <row r="2046" spans="1:34" x14ac:dyDescent="0.25">
      <c r="A2046">
        <f t="shared" si="636"/>
        <v>2038</v>
      </c>
      <c r="B2046">
        <f t="shared" si="632"/>
        <v>2594374</v>
      </c>
      <c r="C2046">
        <f t="shared" si="624"/>
        <v>1</v>
      </c>
      <c r="D2046">
        <f t="shared" si="625"/>
        <v>41</v>
      </c>
      <c r="E2046">
        <f>INDEX(Testing!$K$17:$K$23,FLOOR(('Frame Table'!B2046-($E$6*D2046)-($E$6*60*C2046))/'Frame Table'!$F$6,1)+1)</f>
        <v>48</v>
      </c>
      <c r="F2046">
        <f t="shared" si="640"/>
        <v>34</v>
      </c>
      <c r="G2046">
        <f>INDEX(Testing!$N$17:$N$23,FLOOR(('Frame Table'!B2046-($E$6*D2046)-($E$6*60*C2046))/'Frame Table'!$F$6,1)+1)</f>
        <v>38</v>
      </c>
      <c r="J2046">
        <f t="shared" si="637"/>
        <v>2038</v>
      </c>
      <c r="K2046">
        <f t="shared" si="633"/>
        <v>2223458</v>
      </c>
      <c r="L2046">
        <f t="shared" si="626"/>
        <v>1</v>
      </c>
      <c r="M2046">
        <f t="shared" si="627"/>
        <v>26</v>
      </c>
      <c r="N2046">
        <f>INDEX(Testing!$K$17:$K$23,FLOOR(('Frame Table'!K2046-($E$6*M2046)-($E$6*60*L2046))/'Frame Table'!$F$6,1)+1)</f>
        <v>97</v>
      </c>
      <c r="O2046">
        <f t="shared" si="641"/>
        <v>85</v>
      </c>
      <c r="P2046">
        <f>INDEX(Testing!$N$17:$N$23,FLOOR(('Frame Table'!K2046-($E$6*M2046)-($E$6*60*L2046))/'Frame Table'!$F$6,1)+1)</f>
        <v>96</v>
      </c>
      <c r="S2046">
        <f t="shared" si="638"/>
        <v>2038</v>
      </c>
      <c r="T2046">
        <f t="shared" si="634"/>
        <v>3114064</v>
      </c>
      <c r="U2046">
        <f t="shared" si="628"/>
        <v>2</v>
      </c>
      <c r="V2046">
        <f t="shared" si="629"/>
        <v>1</v>
      </c>
      <c r="W2046">
        <f>INDEX(Testing!$K$17:$K$23,FLOOR(('Frame Table'!T2046-($E$6*V2046)-($E$6*60*U2046))/'Frame Table'!$F$6,1)+1)</f>
        <v>82</v>
      </c>
      <c r="X2046">
        <f t="shared" si="642"/>
        <v>64</v>
      </c>
      <c r="Y2046">
        <f>INDEX(Testing!$N$17:$N$23,FLOOR(('Frame Table'!T2046-($E$6*V2046)-($E$6*60*U2046))/'Frame Table'!$F$6,1)+1)</f>
        <v>77</v>
      </c>
      <c r="AB2046">
        <f t="shared" si="639"/>
        <v>2038</v>
      </c>
      <c r="AC2046">
        <f t="shared" si="635"/>
        <v>1944252</v>
      </c>
      <c r="AD2046">
        <f t="shared" si="630"/>
        <v>1</v>
      </c>
      <c r="AE2046">
        <f t="shared" si="631"/>
        <v>15</v>
      </c>
      <c r="AF2046">
        <f>INDEX(Testing!$K$17:$K$23,FLOOR(('Frame Table'!AC2046-($E$6*AE2046)-($E$6*60*AD2046))/'Frame Table'!$F$6,1)+1)</f>
        <v>97</v>
      </c>
      <c r="AG2046">
        <f t="shared" si="643"/>
        <v>94</v>
      </c>
      <c r="AH2046">
        <f>INDEX(Testing!$N$17:$N$23,FLOOR(('Frame Table'!AC2046-($E$6*AE2046)-($E$6*60*AD2046))/'Frame Table'!$F$6,1)+1)</f>
        <v>96</v>
      </c>
    </row>
    <row r="2047" spans="1:34" x14ac:dyDescent="0.25">
      <c r="A2047">
        <f t="shared" si="636"/>
        <v>2039</v>
      </c>
      <c r="B2047">
        <f t="shared" si="632"/>
        <v>2595647</v>
      </c>
      <c r="C2047">
        <f t="shared" si="624"/>
        <v>1</v>
      </c>
      <c r="D2047">
        <f t="shared" si="625"/>
        <v>41</v>
      </c>
      <c r="E2047">
        <f>INDEX(Testing!$K$17:$K$23,FLOOR(('Frame Table'!B2047-($E$6*D2047)-($E$6*60*C2047))/'Frame Table'!$F$6,1)+1)</f>
        <v>48</v>
      </c>
      <c r="F2047">
        <f t="shared" si="640"/>
        <v>39</v>
      </c>
      <c r="G2047">
        <f>INDEX(Testing!$N$17:$N$23,FLOOR(('Frame Table'!B2047-($E$6*D2047)-($E$6*60*C2047))/'Frame Table'!$F$6,1)+1)</f>
        <v>38</v>
      </c>
      <c r="J2047">
        <f t="shared" si="637"/>
        <v>2039</v>
      </c>
      <c r="K2047">
        <f t="shared" si="633"/>
        <v>2224549</v>
      </c>
      <c r="L2047">
        <f t="shared" si="626"/>
        <v>1</v>
      </c>
      <c r="M2047">
        <f t="shared" si="627"/>
        <v>26</v>
      </c>
      <c r="N2047">
        <f>INDEX(Testing!$K$17:$K$23,FLOOR(('Frame Table'!K2047-($E$6*M2047)-($E$6*60*L2047))/'Frame Table'!$F$6,1)+1)</f>
        <v>97</v>
      </c>
      <c r="O2047">
        <f t="shared" si="641"/>
        <v>89</v>
      </c>
      <c r="P2047">
        <f>INDEX(Testing!$N$17:$N$23,FLOOR(('Frame Table'!K2047-($E$6*M2047)-($E$6*60*L2047))/'Frame Table'!$F$6,1)+1)</f>
        <v>96</v>
      </c>
      <c r="S2047">
        <f t="shared" si="638"/>
        <v>2039</v>
      </c>
      <c r="T2047">
        <f t="shared" si="634"/>
        <v>3115592</v>
      </c>
      <c r="U2047">
        <f t="shared" si="628"/>
        <v>2</v>
      </c>
      <c r="V2047">
        <f t="shared" si="629"/>
        <v>1</v>
      </c>
      <c r="W2047">
        <f>INDEX(Testing!$K$17:$K$23,FLOOR(('Frame Table'!T2047-($E$6*V2047)-($E$6*60*U2047))/'Frame Table'!$F$6,1)+1)</f>
        <v>82</v>
      </c>
      <c r="X2047">
        <f t="shared" si="642"/>
        <v>70</v>
      </c>
      <c r="Y2047">
        <f>INDEX(Testing!$N$17:$N$23,FLOOR(('Frame Table'!T2047-($E$6*V2047)-($E$6*60*U2047))/'Frame Table'!$F$6,1)+1)</f>
        <v>77</v>
      </c>
      <c r="AB2047">
        <f t="shared" si="639"/>
        <v>2039</v>
      </c>
      <c r="AC2047">
        <f t="shared" si="635"/>
        <v>1945206</v>
      </c>
      <c r="AD2047">
        <f t="shared" si="630"/>
        <v>1</v>
      </c>
      <c r="AE2047">
        <f t="shared" si="631"/>
        <v>15</v>
      </c>
      <c r="AF2047">
        <f>INDEX(Testing!$K$17:$K$23,FLOOR(('Frame Table'!AC2047-($E$6*AE2047)-($E$6*60*AD2047))/'Frame Table'!$F$6,1)+1)</f>
        <v>99</v>
      </c>
      <c r="AG2047">
        <f t="shared" si="643"/>
        <v>98</v>
      </c>
      <c r="AH2047">
        <f>INDEX(Testing!$N$17:$N$23,FLOOR(('Frame Table'!AC2047-($E$6*AE2047)-($E$6*60*AD2047))/'Frame Table'!$F$6,1)+1)</f>
        <v>99</v>
      </c>
    </row>
    <row r="2048" spans="1:34" x14ac:dyDescent="0.25">
      <c r="A2048">
        <f t="shared" si="636"/>
        <v>2040</v>
      </c>
      <c r="B2048">
        <f t="shared" si="632"/>
        <v>2596920</v>
      </c>
      <c r="C2048">
        <f t="shared" si="624"/>
        <v>1</v>
      </c>
      <c r="D2048">
        <f t="shared" si="625"/>
        <v>41</v>
      </c>
      <c r="E2048">
        <f>INDEX(Testing!$K$17:$K$23,FLOOR(('Frame Table'!B2048-($E$6*D2048)-($E$6*60*C2048))/'Frame Table'!$F$6,1)+1)</f>
        <v>48</v>
      </c>
      <c r="F2048">
        <f t="shared" si="640"/>
        <v>44</v>
      </c>
      <c r="G2048">
        <f>INDEX(Testing!$N$17:$N$23,FLOOR(('Frame Table'!B2048-($E$6*D2048)-($E$6*60*C2048))/'Frame Table'!$F$6,1)+1)</f>
        <v>38</v>
      </c>
      <c r="J2048">
        <f t="shared" si="637"/>
        <v>2040</v>
      </c>
      <c r="K2048">
        <f t="shared" si="633"/>
        <v>2225640</v>
      </c>
      <c r="L2048">
        <f t="shared" si="626"/>
        <v>1</v>
      </c>
      <c r="M2048">
        <f t="shared" si="627"/>
        <v>26</v>
      </c>
      <c r="N2048">
        <f>INDEX(Testing!$K$17:$K$23,FLOOR(('Frame Table'!K2048-($E$6*M2048)-($E$6*60*L2048))/'Frame Table'!$F$6,1)+1)</f>
        <v>97</v>
      </c>
      <c r="O2048">
        <f t="shared" si="641"/>
        <v>93</v>
      </c>
      <c r="P2048">
        <f>INDEX(Testing!$N$17:$N$23,FLOOR(('Frame Table'!K2048-($E$6*M2048)-($E$6*60*L2048))/'Frame Table'!$F$6,1)+1)</f>
        <v>96</v>
      </c>
      <c r="S2048">
        <f t="shared" si="638"/>
        <v>2040</v>
      </c>
      <c r="T2048">
        <f t="shared" si="634"/>
        <v>3117120</v>
      </c>
      <c r="U2048">
        <f t="shared" si="628"/>
        <v>2</v>
      </c>
      <c r="V2048">
        <f t="shared" si="629"/>
        <v>1</v>
      </c>
      <c r="W2048">
        <f>INDEX(Testing!$K$17:$K$23,FLOOR(('Frame Table'!T2048-($E$6*V2048)-($E$6*60*U2048))/'Frame Table'!$F$6,1)+1)</f>
        <v>82</v>
      </c>
      <c r="X2048">
        <f t="shared" si="642"/>
        <v>76</v>
      </c>
      <c r="Y2048">
        <f>INDEX(Testing!$N$17:$N$23,FLOOR(('Frame Table'!T2048-($E$6*V2048)-($E$6*60*U2048))/'Frame Table'!$F$6,1)+1)</f>
        <v>77</v>
      </c>
      <c r="AB2048">
        <f t="shared" si="639"/>
        <v>2040</v>
      </c>
      <c r="AC2048">
        <f t="shared" si="635"/>
        <v>1946160</v>
      </c>
      <c r="AD2048">
        <f t="shared" si="630"/>
        <v>1</v>
      </c>
      <c r="AE2048">
        <f t="shared" si="631"/>
        <v>16</v>
      </c>
      <c r="AF2048">
        <f>INDEX(Testing!$K$17:$K$23,FLOOR(('Frame Table'!AC2048-($E$6*AE2048)-($E$6*60*AD2048))/'Frame Table'!$F$6,1)+1)</f>
        <v>0</v>
      </c>
      <c r="AG2048">
        <f t="shared" si="643"/>
        <v>2</v>
      </c>
      <c r="AH2048">
        <f>INDEX(Testing!$N$17:$N$23,FLOOR(('Frame Table'!AC2048-($E$6*AE2048)-($E$6*60*AD2048))/'Frame Table'!$F$6,1)+1)</f>
        <v>0</v>
      </c>
    </row>
    <row r="2049" spans="1:34" x14ac:dyDescent="0.25">
      <c r="A2049">
        <f t="shared" si="636"/>
        <v>2041</v>
      </c>
      <c r="B2049">
        <f t="shared" si="632"/>
        <v>2598193</v>
      </c>
      <c r="C2049">
        <f t="shared" si="624"/>
        <v>1</v>
      </c>
      <c r="D2049">
        <f t="shared" si="625"/>
        <v>41</v>
      </c>
      <c r="E2049">
        <f>INDEX(Testing!$K$17:$K$23,FLOOR(('Frame Table'!B2049-($E$6*D2049)-($E$6*60*C2049))/'Frame Table'!$F$6,1)+1)</f>
        <v>61</v>
      </c>
      <c r="F2049">
        <f t="shared" si="640"/>
        <v>49</v>
      </c>
      <c r="G2049">
        <f>INDEX(Testing!$N$17:$N$23,FLOOR(('Frame Table'!B2049-($E$6*D2049)-($E$6*60*C2049))/'Frame Table'!$F$6,1)+1)</f>
        <v>58</v>
      </c>
      <c r="J2049">
        <f t="shared" si="637"/>
        <v>2041</v>
      </c>
      <c r="K2049">
        <f t="shared" si="633"/>
        <v>2226731</v>
      </c>
      <c r="L2049">
        <f t="shared" si="626"/>
        <v>1</v>
      </c>
      <c r="M2049">
        <f t="shared" si="627"/>
        <v>26</v>
      </c>
      <c r="N2049">
        <f>INDEX(Testing!$K$17:$K$23,FLOOR(('Frame Table'!K2049-($E$6*M2049)-($E$6*60*L2049))/'Frame Table'!$F$6,1)+1)</f>
        <v>99</v>
      </c>
      <c r="O2049">
        <f t="shared" si="641"/>
        <v>98</v>
      </c>
      <c r="P2049">
        <f>INDEX(Testing!$N$17:$N$23,FLOOR(('Frame Table'!K2049-($E$6*M2049)-($E$6*60*L2049))/'Frame Table'!$F$6,1)+1)</f>
        <v>99</v>
      </c>
      <c r="S2049">
        <f t="shared" si="638"/>
        <v>2041</v>
      </c>
      <c r="T2049">
        <f t="shared" si="634"/>
        <v>3118648</v>
      </c>
      <c r="U2049">
        <f t="shared" si="628"/>
        <v>2</v>
      </c>
      <c r="V2049">
        <f t="shared" si="629"/>
        <v>1</v>
      </c>
      <c r="W2049">
        <f>INDEX(Testing!$K$17:$K$23,FLOOR(('Frame Table'!T2049-($E$6*V2049)-($E$6*60*U2049))/'Frame Table'!$F$6,1)+1)</f>
        <v>97</v>
      </c>
      <c r="X2049">
        <f t="shared" si="642"/>
        <v>82</v>
      </c>
      <c r="Y2049">
        <f>INDEX(Testing!$N$17:$N$23,FLOOR(('Frame Table'!T2049-($E$6*V2049)-($E$6*60*U2049))/'Frame Table'!$F$6,1)+1)</f>
        <v>96</v>
      </c>
      <c r="AB2049">
        <f t="shared" si="639"/>
        <v>2041</v>
      </c>
      <c r="AC2049">
        <f t="shared" si="635"/>
        <v>1947114</v>
      </c>
      <c r="AD2049">
        <f t="shared" si="630"/>
        <v>1</v>
      </c>
      <c r="AE2049">
        <f t="shared" si="631"/>
        <v>16</v>
      </c>
      <c r="AF2049">
        <f>INDEX(Testing!$K$17:$K$23,FLOOR(('Frame Table'!AC2049-($E$6*AE2049)-($E$6*60*AD2049))/'Frame Table'!$F$6,1)+1)</f>
        <v>0</v>
      </c>
      <c r="AG2049">
        <f t="shared" si="643"/>
        <v>5</v>
      </c>
      <c r="AH2049">
        <f>INDEX(Testing!$N$17:$N$23,FLOOR(('Frame Table'!AC2049-($E$6*AE2049)-($E$6*60*AD2049))/'Frame Table'!$F$6,1)+1)</f>
        <v>0</v>
      </c>
    </row>
    <row r="2050" spans="1:34" x14ac:dyDescent="0.25">
      <c r="A2050">
        <f t="shared" si="636"/>
        <v>2042</v>
      </c>
      <c r="B2050">
        <f t="shared" si="632"/>
        <v>2599466</v>
      </c>
      <c r="C2050">
        <f t="shared" si="624"/>
        <v>1</v>
      </c>
      <c r="D2050">
        <f t="shared" si="625"/>
        <v>41</v>
      </c>
      <c r="E2050">
        <f>INDEX(Testing!$K$17:$K$23,FLOOR(('Frame Table'!B2050-($E$6*D2050)-($E$6*60*C2050))/'Frame Table'!$F$6,1)+1)</f>
        <v>61</v>
      </c>
      <c r="F2050">
        <f t="shared" si="640"/>
        <v>54</v>
      </c>
      <c r="G2050">
        <f>INDEX(Testing!$N$17:$N$23,FLOOR(('Frame Table'!B2050-($E$6*D2050)-($E$6*60*C2050))/'Frame Table'!$F$6,1)+1)</f>
        <v>58</v>
      </c>
      <c r="J2050">
        <f t="shared" si="637"/>
        <v>2042</v>
      </c>
      <c r="K2050">
        <f t="shared" si="633"/>
        <v>2227822</v>
      </c>
      <c r="L2050">
        <f t="shared" si="626"/>
        <v>1</v>
      </c>
      <c r="M2050">
        <f t="shared" si="627"/>
        <v>27</v>
      </c>
      <c r="N2050">
        <f>INDEX(Testing!$K$17:$K$23,FLOOR(('Frame Table'!K2050-($E$6*M2050)-($E$6*60*L2050))/'Frame Table'!$F$6,1)+1)</f>
        <v>0</v>
      </c>
      <c r="O2050">
        <f t="shared" si="641"/>
        <v>2</v>
      </c>
      <c r="P2050">
        <f>INDEX(Testing!$N$17:$N$23,FLOOR(('Frame Table'!K2050-($E$6*M2050)-($E$6*60*L2050))/'Frame Table'!$F$6,1)+1)</f>
        <v>0</v>
      </c>
      <c r="S2050">
        <f t="shared" si="638"/>
        <v>2042</v>
      </c>
      <c r="T2050">
        <f t="shared" si="634"/>
        <v>3120176</v>
      </c>
      <c r="U2050">
        <f t="shared" si="628"/>
        <v>2</v>
      </c>
      <c r="V2050">
        <f t="shared" si="629"/>
        <v>1</v>
      </c>
      <c r="W2050">
        <f>INDEX(Testing!$K$17:$K$23,FLOOR(('Frame Table'!T2050-($E$6*V2050)-($E$6*60*U2050))/'Frame Table'!$F$6,1)+1)</f>
        <v>97</v>
      </c>
      <c r="X2050">
        <f t="shared" si="642"/>
        <v>88</v>
      </c>
      <c r="Y2050">
        <f>INDEX(Testing!$N$17:$N$23,FLOOR(('Frame Table'!T2050-($E$6*V2050)-($E$6*60*U2050))/'Frame Table'!$F$6,1)+1)</f>
        <v>96</v>
      </c>
      <c r="AB2050">
        <f t="shared" si="639"/>
        <v>2042</v>
      </c>
      <c r="AC2050">
        <f t="shared" si="635"/>
        <v>1948068</v>
      </c>
      <c r="AD2050">
        <f t="shared" si="630"/>
        <v>1</v>
      </c>
      <c r="AE2050">
        <f t="shared" si="631"/>
        <v>16</v>
      </c>
      <c r="AF2050">
        <f>INDEX(Testing!$K$17:$K$23,FLOOR(('Frame Table'!AC2050-($E$6*AE2050)-($E$6*60*AD2050))/'Frame Table'!$F$6,1)+1)</f>
        <v>0</v>
      </c>
      <c r="AG2050">
        <f t="shared" si="643"/>
        <v>9</v>
      </c>
      <c r="AH2050">
        <f>INDEX(Testing!$N$17:$N$23,FLOOR(('Frame Table'!AC2050-($E$6*AE2050)-($E$6*60*AD2050))/'Frame Table'!$F$6,1)+1)</f>
        <v>0</v>
      </c>
    </row>
    <row r="2051" spans="1:34" x14ac:dyDescent="0.25">
      <c r="A2051">
        <f t="shared" si="636"/>
        <v>2043</v>
      </c>
      <c r="B2051">
        <f t="shared" si="632"/>
        <v>2600739</v>
      </c>
      <c r="C2051">
        <f t="shared" si="624"/>
        <v>1</v>
      </c>
      <c r="D2051">
        <f t="shared" si="625"/>
        <v>41</v>
      </c>
      <c r="E2051">
        <f>INDEX(Testing!$K$17:$K$23,FLOOR(('Frame Table'!B2051-($E$6*D2051)-($E$6*60*C2051))/'Frame Table'!$F$6,1)+1)</f>
        <v>61</v>
      </c>
      <c r="F2051">
        <f t="shared" si="640"/>
        <v>59</v>
      </c>
      <c r="G2051">
        <f>INDEX(Testing!$N$17:$N$23,FLOOR(('Frame Table'!B2051-($E$6*D2051)-($E$6*60*C2051))/'Frame Table'!$F$6,1)+1)</f>
        <v>58</v>
      </c>
      <c r="J2051">
        <f t="shared" si="637"/>
        <v>2043</v>
      </c>
      <c r="K2051">
        <f t="shared" si="633"/>
        <v>2228913</v>
      </c>
      <c r="L2051">
        <f t="shared" si="626"/>
        <v>1</v>
      </c>
      <c r="M2051">
        <f t="shared" si="627"/>
        <v>27</v>
      </c>
      <c r="N2051">
        <f>INDEX(Testing!$K$17:$K$23,FLOOR(('Frame Table'!K2051-($E$6*M2051)-($E$6*60*L2051))/'Frame Table'!$F$6,1)+1)</f>
        <v>0</v>
      </c>
      <c r="O2051">
        <f t="shared" si="641"/>
        <v>6</v>
      </c>
      <c r="P2051">
        <f>INDEX(Testing!$N$17:$N$23,FLOOR(('Frame Table'!K2051-($E$6*M2051)-($E$6*60*L2051))/'Frame Table'!$F$6,1)+1)</f>
        <v>0</v>
      </c>
      <c r="S2051">
        <f t="shared" si="638"/>
        <v>2043</v>
      </c>
      <c r="T2051">
        <f t="shared" si="634"/>
        <v>3121704</v>
      </c>
      <c r="U2051">
        <f t="shared" si="628"/>
        <v>2</v>
      </c>
      <c r="V2051">
        <f t="shared" si="629"/>
        <v>1</v>
      </c>
      <c r="W2051">
        <f>INDEX(Testing!$K$17:$K$23,FLOOR(('Frame Table'!T2051-($E$6*V2051)-($E$6*60*U2051))/'Frame Table'!$F$6,1)+1)</f>
        <v>97</v>
      </c>
      <c r="X2051">
        <f t="shared" si="642"/>
        <v>94</v>
      </c>
      <c r="Y2051">
        <f>INDEX(Testing!$N$17:$N$23,FLOOR(('Frame Table'!T2051-($E$6*V2051)-($E$6*60*U2051))/'Frame Table'!$F$6,1)+1)</f>
        <v>96</v>
      </c>
      <c r="AB2051">
        <f t="shared" si="639"/>
        <v>2043</v>
      </c>
      <c r="AC2051">
        <f t="shared" si="635"/>
        <v>1949022</v>
      </c>
      <c r="AD2051">
        <f t="shared" si="630"/>
        <v>1</v>
      </c>
      <c r="AE2051">
        <f t="shared" si="631"/>
        <v>16</v>
      </c>
      <c r="AF2051">
        <f>INDEX(Testing!$K$17:$K$23,FLOOR(('Frame Table'!AC2051-($E$6*AE2051)-($E$6*60*AD2051))/'Frame Table'!$F$6,1)+1)</f>
        <v>0</v>
      </c>
      <c r="AG2051">
        <f t="shared" si="643"/>
        <v>13</v>
      </c>
      <c r="AH2051">
        <f>INDEX(Testing!$N$17:$N$23,FLOOR(('Frame Table'!AC2051-($E$6*AE2051)-($E$6*60*AD2051))/'Frame Table'!$F$6,1)+1)</f>
        <v>0</v>
      </c>
    </row>
    <row r="2052" spans="1:34" x14ac:dyDescent="0.25">
      <c r="A2052">
        <f t="shared" si="636"/>
        <v>2044</v>
      </c>
      <c r="B2052">
        <f t="shared" si="632"/>
        <v>2602012</v>
      </c>
      <c r="C2052">
        <f t="shared" si="624"/>
        <v>1</v>
      </c>
      <c r="D2052">
        <f t="shared" si="625"/>
        <v>41</v>
      </c>
      <c r="E2052">
        <f>INDEX(Testing!$K$17:$K$23,FLOOR(('Frame Table'!B2052-($E$6*D2052)-($E$6*60*C2052))/'Frame Table'!$F$6,1)+1)</f>
        <v>82</v>
      </c>
      <c r="F2052">
        <f t="shared" si="640"/>
        <v>64</v>
      </c>
      <c r="G2052">
        <f>INDEX(Testing!$N$17:$N$23,FLOOR(('Frame Table'!B2052-($E$6*D2052)-($E$6*60*C2052))/'Frame Table'!$F$6,1)+1)</f>
        <v>77</v>
      </c>
      <c r="J2052">
        <f t="shared" si="637"/>
        <v>2044</v>
      </c>
      <c r="K2052">
        <f t="shared" si="633"/>
        <v>2230004</v>
      </c>
      <c r="L2052">
        <f t="shared" si="626"/>
        <v>1</v>
      </c>
      <c r="M2052">
        <f t="shared" si="627"/>
        <v>27</v>
      </c>
      <c r="N2052">
        <f>INDEX(Testing!$K$17:$K$23,FLOOR(('Frame Table'!K2052-($E$6*M2052)-($E$6*60*L2052))/'Frame Table'!$F$6,1)+1)</f>
        <v>0</v>
      </c>
      <c r="O2052">
        <f t="shared" si="641"/>
        <v>10</v>
      </c>
      <c r="P2052">
        <f>INDEX(Testing!$N$17:$N$23,FLOOR(('Frame Table'!K2052-($E$6*M2052)-($E$6*60*L2052))/'Frame Table'!$F$6,1)+1)</f>
        <v>0</v>
      </c>
      <c r="S2052">
        <f t="shared" si="638"/>
        <v>2044</v>
      </c>
      <c r="T2052">
        <f t="shared" si="634"/>
        <v>3123232</v>
      </c>
      <c r="U2052">
        <f t="shared" si="628"/>
        <v>2</v>
      </c>
      <c r="V2052">
        <f t="shared" si="629"/>
        <v>2</v>
      </c>
      <c r="W2052">
        <f>INDEX(Testing!$K$17:$K$23,FLOOR(('Frame Table'!T2052-($E$6*V2052)-($E$6*60*U2052))/'Frame Table'!$F$6,1)+1)</f>
        <v>0</v>
      </c>
      <c r="X2052">
        <f t="shared" si="642"/>
        <v>0</v>
      </c>
      <c r="Y2052">
        <f>INDEX(Testing!$N$17:$N$23,FLOOR(('Frame Table'!T2052-($E$6*V2052)-($E$6*60*U2052))/'Frame Table'!$F$6,1)+1)</f>
        <v>0</v>
      </c>
      <c r="AB2052">
        <f t="shared" si="639"/>
        <v>2044</v>
      </c>
      <c r="AC2052">
        <f t="shared" si="635"/>
        <v>1949976</v>
      </c>
      <c r="AD2052">
        <f t="shared" si="630"/>
        <v>1</v>
      </c>
      <c r="AE2052">
        <f t="shared" si="631"/>
        <v>16</v>
      </c>
      <c r="AF2052">
        <f>INDEX(Testing!$K$17:$K$23,FLOOR(('Frame Table'!AC2052-($E$6*AE2052)-($E$6*60*AD2052))/'Frame Table'!$F$6,1)+1)</f>
        <v>25</v>
      </c>
      <c r="AG2052">
        <f t="shared" si="643"/>
        <v>17</v>
      </c>
      <c r="AH2052">
        <f>INDEX(Testing!$N$17:$N$23,FLOOR(('Frame Table'!AC2052-($E$6*AE2052)-($E$6*60*AD2052))/'Frame Table'!$F$6,1)+1)</f>
        <v>19</v>
      </c>
    </row>
    <row r="2053" spans="1:34" x14ac:dyDescent="0.25">
      <c r="A2053">
        <f t="shared" si="636"/>
        <v>2045</v>
      </c>
      <c r="B2053">
        <f t="shared" si="632"/>
        <v>2603285</v>
      </c>
      <c r="C2053">
        <f t="shared" si="624"/>
        <v>1</v>
      </c>
      <c r="D2053">
        <f t="shared" si="625"/>
        <v>41</v>
      </c>
      <c r="E2053">
        <f>INDEX(Testing!$K$17:$K$23,FLOOR(('Frame Table'!B2053-($E$6*D2053)-($E$6*60*C2053))/'Frame Table'!$F$6,1)+1)</f>
        <v>82</v>
      </c>
      <c r="F2053">
        <f t="shared" si="640"/>
        <v>69</v>
      </c>
      <c r="G2053">
        <f>INDEX(Testing!$N$17:$N$23,FLOOR(('Frame Table'!B2053-($E$6*D2053)-($E$6*60*C2053))/'Frame Table'!$F$6,1)+1)</f>
        <v>77</v>
      </c>
      <c r="J2053">
        <f t="shared" si="637"/>
        <v>2045</v>
      </c>
      <c r="K2053">
        <f t="shared" si="633"/>
        <v>2231095</v>
      </c>
      <c r="L2053">
        <f t="shared" si="626"/>
        <v>1</v>
      </c>
      <c r="M2053">
        <f t="shared" si="627"/>
        <v>27</v>
      </c>
      <c r="N2053">
        <f>INDEX(Testing!$K$17:$K$23,FLOOR(('Frame Table'!K2053-($E$6*M2053)-($E$6*60*L2053))/'Frame Table'!$F$6,1)+1)</f>
        <v>0</v>
      </c>
      <c r="O2053">
        <f t="shared" si="641"/>
        <v>15</v>
      </c>
      <c r="P2053">
        <f>INDEX(Testing!$N$17:$N$23,FLOOR(('Frame Table'!K2053-($E$6*M2053)-($E$6*60*L2053))/'Frame Table'!$F$6,1)+1)</f>
        <v>0</v>
      </c>
      <c r="S2053">
        <f t="shared" si="638"/>
        <v>2045</v>
      </c>
      <c r="T2053">
        <f t="shared" si="634"/>
        <v>3124760</v>
      </c>
      <c r="U2053">
        <f t="shared" si="628"/>
        <v>2</v>
      </c>
      <c r="V2053">
        <f t="shared" si="629"/>
        <v>2</v>
      </c>
      <c r="W2053">
        <f>INDEX(Testing!$K$17:$K$23,FLOOR(('Frame Table'!T2053-($E$6*V2053)-($E$6*60*U2053))/'Frame Table'!$F$6,1)+1)</f>
        <v>0</v>
      </c>
      <c r="X2053">
        <f t="shared" si="642"/>
        <v>6</v>
      </c>
      <c r="Y2053">
        <f>INDEX(Testing!$N$17:$N$23,FLOOR(('Frame Table'!T2053-($E$6*V2053)-($E$6*60*U2053))/'Frame Table'!$F$6,1)+1)</f>
        <v>0</v>
      </c>
      <c r="AB2053">
        <f t="shared" si="639"/>
        <v>2045</v>
      </c>
      <c r="AC2053">
        <f t="shared" si="635"/>
        <v>1950930</v>
      </c>
      <c r="AD2053">
        <f t="shared" si="630"/>
        <v>1</v>
      </c>
      <c r="AE2053">
        <f t="shared" si="631"/>
        <v>16</v>
      </c>
      <c r="AF2053">
        <f>INDEX(Testing!$K$17:$K$23,FLOOR(('Frame Table'!AC2053-($E$6*AE2053)-($E$6*60*AD2053))/'Frame Table'!$F$6,1)+1)</f>
        <v>25</v>
      </c>
      <c r="AG2053">
        <f t="shared" si="643"/>
        <v>20</v>
      </c>
      <c r="AH2053">
        <f>INDEX(Testing!$N$17:$N$23,FLOOR(('Frame Table'!AC2053-($E$6*AE2053)-($E$6*60*AD2053))/'Frame Table'!$F$6,1)+1)</f>
        <v>19</v>
      </c>
    </row>
    <row r="2054" spans="1:34" x14ac:dyDescent="0.25">
      <c r="A2054">
        <f t="shared" si="636"/>
        <v>2046</v>
      </c>
      <c r="B2054">
        <f t="shared" si="632"/>
        <v>2604558</v>
      </c>
      <c r="C2054">
        <f t="shared" si="624"/>
        <v>1</v>
      </c>
      <c r="D2054">
        <f t="shared" si="625"/>
        <v>41</v>
      </c>
      <c r="E2054">
        <f>INDEX(Testing!$K$17:$K$23,FLOOR(('Frame Table'!B2054-($E$6*D2054)-($E$6*60*C2054))/'Frame Table'!$F$6,1)+1)</f>
        <v>82</v>
      </c>
      <c r="F2054">
        <f t="shared" si="640"/>
        <v>74</v>
      </c>
      <c r="G2054">
        <f>INDEX(Testing!$N$17:$N$23,FLOOR(('Frame Table'!B2054-($E$6*D2054)-($E$6*60*C2054))/'Frame Table'!$F$6,1)+1)</f>
        <v>77</v>
      </c>
      <c r="J2054">
        <f t="shared" si="637"/>
        <v>2046</v>
      </c>
      <c r="K2054">
        <f t="shared" si="633"/>
        <v>2232186</v>
      </c>
      <c r="L2054">
        <f t="shared" si="626"/>
        <v>1</v>
      </c>
      <c r="M2054">
        <f t="shared" si="627"/>
        <v>27</v>
      </c>
      <c r="N2054">
        <f>INDEX(Testing!$K$17:$K$23,FLOOR(('Frame Table'!K2054-($E$6*M2054)-($E$6*60*L2054))/'Frame Table'!$F$6,1)+1)</f>
        <v>25</v>
      </c>
      <c r="O2054">
        <f t="shared" si="641"/>
        <v>19</v>
      </c>
      <c r="P2054">
        <f>INDEX(Testing!$N$17:$N$23,FLOOR(('Frame Table'!K2054-($E$6*M2054)-($E$6*60*L2054))/'Frame Table'!$F$6,1)+1)</f>
        <v>19</v>
      </c>
      <c r="S2054">
        <f t="shared" si="638"/>
        <v>2046</v>
      </c>
      <c r="T2054">
        <f t="shared" si="634"/>
        <v>3126288</v>
      </c>
      <c r="U2054">
        <f t="shared" si="628"/>
        <v>2</v>
      </c>
      <c r="V2054">
        <f t="shared" si="629"/>
        <v>2</v>
      </c>
      <c r="W2054">
        <f>INDEX(Testing!$K$17:$K$23,FLOOR(('Frame Table'!T2054-($E$6*V2054)-($E$6*60*U2054))/'Frame Table'!$F$6,1)+1)</f>
        <v>0</v>
      </c>
      <c r="X2054">
        <f t="shared" si="642"/>
        <v>12</v>
      </c>
      <c r="Y2054">
        <f>INDEX(Testing!$N$17:$N$23,FLOOR(('Frame Table'!T2054-($E$6*V2054)-($E$6*60*U2054))/'Frame Table'!$F$6,1)+1)</f>
        <v>0</v>
      </c>
      <c r="AB2054">
        <f t="shared" si="639"/>
        <v>2046</v>
      </c>
      <c r="AC2054">
        <f t="shared" si="635"/>
        <v>1951884</v>
      </c>
      <c r="AD2054">
        <f t="shared" si="630"/>
        <v>1</v>
      </c>
      <c r="AE2054">
        <f t="shared" si="631"/>
        <v>16</v>
      </c>
      <c r="AF2054">
        <f>INDEX(Testing!$K$17:$K$23,FLOOR(('Frame Table'!AC2054-($E$6*AE2054)-($E$6*60*AD2054))/'Frame Table'!$F$6,1)+1)</f>
        <v>25</v>
      </c>
      <c r="AG2054">
        <f t="shared" si="643"/>
        <v>24</v>
      </c>
      <c r="AH2054">
        <f>INDEX(Testing!$N$17:$N$23,FLOOR(('Frame Table'!AC2054-($E$6*AE2054)-($E$6*60*AD2054))/'Frame Table'!$F$6,1)+1)</f>
        <v>19</v>
      </c>
    </row>
    <row r="2055" spans="1:34" x14ac:dyDescent="0.25">
      <c r="A2055">
        <f t="shared" si="636"/>
        <v>2047</v>
      </c>
      <c r="B2055">
        <f t="shared" si="632"/>
        <v>2605831</v>
      </c>
      <c r="C2055">
        <f t="shared" si="624"/>
        <v>1</v>
      </c>
      <c r="D2055">
        <f t="shared" si="625"/>
        <v>41</v>
      </c>
      <c r="E2055">
        <f>INDEX(Testing!$K$17:$K$23,FLOOR(('Frame Table'!B2055-($E$6*D2055)-($E$6*60*C2055))/'Frame Table'!$F$6,1)+1)</f>
        <v>82</v>
      </c>
      <c r="F2055">
        <f t="shared" si="640"/>
        <v>79</v>
      </c>
      <c r="G2055">
        <f>INDEX(Testing!$N$17:$N$23,FLOOR(('Frame Table'!B2055-($E$6*D2055)-($E$6*60*C2055))/'Frame Table'!$F$6,1)+1)</f>
        <v>77</v>
      </c>
      <c r="J2055">
        <f t="shared" si="637"/>
        <v>2047</v>
      </c>
      <c r="K2055">
        <f t="shared" si="633"/>
        <v>2233277</v>
      </c>
      <c r="L2055">
        <f t="shared" si="626"/>
        <v>1</v>
      </c>
      <c r="M2055">
        <f t="shared" si="627"/>
        <v>27</v>
      </c>
      <c r="N2055">
        <f>INDEX(Testing!$K$17:$K$23,FLOOR(('Frame Table'!K2055-($E$6*M2055)-($E$6*60*L2055))/'Frame Table'!$F$6,1)+1)</f>
        <v>25</v>
      </c>
      <c r="O2055">
        <f t="shared" si="641"/>
        <v>23</v>
      </c>
      <c r="P2055">
        <f>INDEX(Testing!$N$17:$N$23,FLOOR(('Frame Table'!K2055-($E$6*M2055)-($E$6*60*L2055))/'Frame Table'!$F$6,1)+1)</f>
        <v>19</v>
      </c>
      <c r="S2055">
        <f t="shared" si="638"/>
        <v>2047</v>
      </c>
      <c r="T2055">
        <f t="shared" si="634"/>
        <v>3127816</v>
      </c>
      <c r="U2055">
        <f t="shared" si="628"/>
        <v>2</v>
      </c>
      <c r="V2055">
        <f t="shared" si="629"/>
        <v>2</v>
      </c>
      <c r="W2055">
        <f>INDEX(Testing!$K$17:$K$23,FLOOR(('Frame Table'!T2055-($E$6*V2055)-($E$6*60*U2055))/'Frame Table'!$F$6,1)+1)</f>
        <v>25</v>
      </c>
      <c r="X2055">
        <f t="shared" si="642"/>
        <v>18</v>
      </c>
      <c r="Y2055">
        <f>INDEX(Testing!$N$17:$N$23,FLOOR(('Frame Table'!T2055-($E$6*V2055)-($E$6*60*U2055))/'Frame Table'!$F$6,1)+1)</f>
        <v>19</v>
      </c>
      <c r="AB2055">
        <f t="shared" si="639"/>
        <v>2047</v>
      </c>
      <c r="AC2055">
        <f t="shared" si="635"/>
        <v>1952838</v>
      </c>
      <c r="AD2055">
        <f t="shared" si="630"/>
        <v>1</v>
      </c>
      <c r="AE2055">
        <f t="shared" si="631"/>
        <v>16</v>
      </c>
      <c r="AF2055">
        <f>INDEX(Testing!$K$17:$K$23,FLOOR(('Frame Table'!AC2055-($E$6*AE2055)-($E$6*60*AD2055))/'Frame Table'!$F$6,1)+1)</f>
        <v>25</v>
      </c>
      <c r="AG2055">
        <f t="shared" si="643"/>
        <v>28</v>
      </c>
      <c r="AH2055">
        <f>INDEX(Testing!$N$17:$N$23,FLOOR(('Frame Table'!AC2055-($E$6*AE2055)-($E$6*60*AD2055))/'Frame Table'!$F$6,1)+1)</f>
        <v>19</v>
      </c>
    </row>
    <row r="2056" spans="1:34" x14ac:dyDescent="0.25">
      <c r="A2056">
        <f t="shared" si="636"/>
        <v>2048</v>
      </c>
      <c r="B2056">
        <f t="shared" si="632"/>
        <v>2607104</v>
      </c>
      <c r="C2056">
        <f t="shared" ref="C2056:C2119" si="644">FLOOR(B2056/($E$6*60),1)</f>
        <v>1</v>
      </c>
      <c r="D2056">
        <f t="shared" ref="D2056:D2119" si="645">FLOOR(B2056/$E$6,1)-(60*C2056)</f>
        <v>41</v>
      </c>
      <c r="E2056">
        <f>INDEX(Testing!$K$17:$K$23,FLOOR(('Frame Table'!B2056-($E$6*D2056)-($E$6*60*C2056))/'Frame Table'!$F$6,1)+1)</f>
        <v>97</v>
      </c>
      <c r="F2056">
        <f t="shared" si="640"/>
        <v>84</v>
      </c>
      <c r="G2056">
        <f>INDEX(Testing!$N$17:$N$23,FLOOR(('Frame Table'!B2056-($E$6*D2056)-($E$6*60*C2056))/'Frame Table'!$F$6,1)+1)</f>
        <v>96</v>
      </c>
      <c r="J2056">
        <f t="shared" si="637"/>
        <v>2048</v>
      </c>
      <c r="K2056">
        <f t="shared" si="633"/>
        <v>2234368</v>
      </c>
      <c r="L2056">
        <f t="shared" ref="L2056:L2119" si="646">FLOOR(K2056/($E$6*60),1)</f>
        <v>1</v>
      </c>
      <c r="M2056">
        <f t="shared" ref="M2056:M2119" si="647">FLOOR(K2056/$E$6,1)-(60*L2056)</f>
        <v>27</v>
      </c>
      <c r="N2056">
        <f>INDEX(Testing!$K$17:$K$23,FLOOR(('Frame Table'!K2056-($E$6*M2056)-($E$6*60*L2056))/'Frame Table'!$F$6,1)+1)</f>
        <v>25</v>
      </c>
      <c r="O2056">
        <f t="shared" si="641"/>
        <v>28</v>
      </c>
      <c r="P2056">
        <f>INDEX(Testing!$N$17:$N$23,FLOOR(('Frame Table'!K2056-($E$6*M2056)-($E$6*60*L2056))/'Frame Table'!$F$6,1)+1)</f>
        <v>19</v>
      </c>
      <c r="S2056">
        <f t="shared" si="638"/>
        <v>2048</v>
      </c>
      <c r="T2056">
        <f t="shared" si="634"/>
        <v>3129344</v>
      </c>
      <c r="U2056">
        <f t="shared" ref="U2056:U2119" si="648">FLOOR(T2056/($E$6*60),1)</f>
        <v>2</v>
      </c>
      <c r="V2056">
        <f t="shared" ref="V2056:V2119" si="649">FLOOR(T2056/$E$6,1)-(60*U2056)</f>
        <v>2</v>
      </c>
      <c r="W2056">
        <f>INDEX(Testing!$K$17:$K$23,FLOOR(('Frame Table'!T2056-($E$6*V2056)-($E$6*60*U2056))/'Frame Table'!$F$6,1)+1)</f>
        <v>25</v>
      </c>
      <c r="X2056">
        <f t="shared" si="642"/>
        <v>24</v>
      </c>
      <c r="Y2056">
        <f>INDEX(Testing!$N$17:$N$23,FLOOR(('Frame Table'!T2056-($E$6*V2056)-($E$6*60*U2056))/'Frame Table'!$F$6,1)+1)</f>
        <v>19</v>
      </c>
      <c r="AB2056">
        <f t="shared" si="639"/>
        <v>2048</v>
      </c>
      <c r="AC2056">
        <f t="shared" si="635"/>
        <v>1953792</v>
      </c>
      <c r="AD2056">
        <f t="shared" ref="AD2056:AD2119" si="650">FLOOR(AC2056/($E$6*60),1)</f>
        <v>1</v>
      </c>
      <c r="AE2056">
        <f t="shared" ref="AE2056:AE2119" si="651">FLOOR(AC2056/$E$6,1)-(60*AD2056)</f>
        <v>16</v>
      </c>
      <c r="AF2056">
        <f>INDEX(Testing!$K$17:$K$23,FLOOR(('Frame Table'!AC2056-($E$6*AE2056)-($E$6*60*AD2056))/'Frame Table'!$F$6,1)+1)</f>
        <v>48</v>
      </c>
      <c r="AG2056">
        <f t="shared" si="643"/>
        <v>32</v>
      </c>
      <c r="AH2056">
        <f>INDEX(Testing!$N$17:$N$23,FLOOR(('Frame Table'!AC2056-($E$6*AE2056)-($E$6*60*AD2056))/'Frame Table'!$F$6,1)+1)</f>
        <v>38</v>
      </c>
    </row>
    <row r="2057" spans="1:34" x14ac:dyDescent="0.25">
      <c r="A2057">
        <f t="shared" si="636"/>
        <v>2049</v>
      </c>
      <c r="B2057">
        <f t="shared" ref="B2057:B2120" si="652">A2057*$C$6</f>
        <v>2608377</v>
      </c>
      <c r="C2057">
        <f t="shared" si="644"/>
        <v>1</v>
      </c>
      <c r="D2057">
        <f t="shared" si="645"/>
        <v>41</v>
      </c>
      <c r="E2057">
        <f>INDEX(Testing!$K$17:$K$23,FLOOR(('Frame Table'!B2057-($E$6*D2057)-($E$6*60*C2057))/'Frame Table'!$F$6,1)+1)</f>
        <v>97</v>
      </c>
      <c r="F2057">
        <f t="shared" si="640"/>
        <v>88</v>
      </c>
      <c r="G2057">
        <f>INDEX(Testing!$N$17:$N$23,FLOOR(('Frame Table'!B2057-($E$6*D2057)-($E$6*60*C2057))/'Frame Table'!$F$6,1)+1)</f>
        <v>96</v>
      </c>
      <c r="J2057">
        <f t="shared" si="637"/>
        <v>2049</v>
      </c>
      <c r="K2057">
        <f t="shared" si="633"/>
        <v>2235459</v>
      </c>
      <c r="L2057">
        <f t="shared" si="646"/>
        <v>1</v>
      </c>
      <c r="M2057">
        <f t="shared" si="647"/>
        <v>27</v>
      </c>
      <c r="N2057">
        <f>INDEX(Testing!$K$17:$K$23,FLOOR(('Frame Table'!K2057-($E$6*M2057)-($E$6*60*L2057))/'Frame Table'!$F$6,1)+1)</f>
        <v>48</v>
      </c>
      <c r="O2057">
        <f t="shared" si="641"/>
        <v>32</v>
      </c>
      <c r="P2057">
        <f>INDEX(Testing!$N$17:$N$23,FLOOR(('Frame Table'!K2057-($E$6*M2057)-($E$6*60*L2057))/'Frame Table'!$F$6,1)+1)</f>
        <v>38</v>
      </c>
      <c r="S2057">
        <f t="shared" si="638"/>
        <v>2049</v>
      </c>
      <c r="T2057">
        <f t="shared" si="634"/>
        <v>3130872</v>
      </c>
      <c r="U2057">
        <f t="shared" si="648"/>
        <v>2</v>
      </c>
      <c r="V2057">
        <f t="shared" si="649"/>
        <v>2</v>
      </c>
      <c r="W2057">
        <f>INDEX(Testing!$K$17:$K$23,FLOOR(('Frame Table'!T2057-($E$6*V2057)-($E$6*60*U2057))/'Frame Table'!$F$6,1)+1)</f>
        <v>25</v>
      </c>
      <c r="X2057">
        <f t="shared" si="642"/>
        <v>29</v>
      </c>
      <c r="Y2057">
        <f>INDEX(Testing!$N$17:$N$23,FLOOR(('Frame Table'!T2057-($E$6*V2057)-($E$6*60*U2057))/'Frame Table'!$F$6,1)+1)</f>
        <v>19</v>
      </c>
      <c r="AB2057">
        <f t="shared" si="639"/>
        <v>2049</v>
      </c>
      <c r="AC2057">
        <f t="shared" si="635"/>
        <v>1954746</v>
      </c>
      <c r="AD2057">
        <f t="shared" si="650"/>
        <v>1</v>
      </c>
      <c r="AE2057">
        <f t="shared" si="651"/>
        <v>16</v>
      </c>
      <c r="AF2057">
        <f>INDEX(Testing!$K$17:$K$23,FLOOR(('Frame Table'!AC2057-($E$6*AE2057)-($E$6*60*AD2057))/'Frame Table'!$F$6,1)+1)</f>
        <v>48</v>
      </c>
      <c r="AG2057">
        <f t="shared" si="643"/>
        <v>35</v>
      </c>
      <c r="AH2057">
        <f>INDEX(Testing!$N$17:$N$23,FLOOR(('Frame Table'!AC2057-($E$6*AE2057)-($E$6*60*AD2057))/'Frame Table'!$F$6,1)+1)</f>
        <v>38</v>
      </c>
    </row>
    <row r="2058" spans="1:34" x14ac:dyDescent="0.25">
      <c r="A2058">
        <f t="shared" si="636"/>
        <v>2050</v>
      </c>
      <c r="B2058">
        <f t="shared" si="652"/>
        <v>2609650</v>
      </c>
      <c r="C2058">
        <f t="shared" si="644"/>
        <v>1</v>
      </c>
      <c r="D2058">
        <f t="shared" si="645"/>
        <v>41</v>
      </c>
      <c r="E2058">
        <f>INDEX(Testing!$K$17:$K$23,FLOOR(('Frame Table'!B2058-($E$6*D2058)-($E$6*60*C2058))/'Frame Table'!$F$6,1)+1)</f>
        <v>97</v>
      </c>
      <c r="F2058">
        <f t="shared" si="640"/>
        <v>93</v>
      </c>
      <c r="G2058">
        <f>INDEX(Testing!$N$17:$N$23,FLOOR(('Frame Table'!B2058-($E$6*D2058)-($E$6*60*C2058))/'Frame Table'!$F$6,1)+1)</f>
        <v>96</v>
      </c>
      <c r="J2058">
        <f t="shared" si="637"/>
        <v>2050</v>
      </c>
      <c r="K2058">
        <f t="shared" ref="K2058:K2121" si="653">J2058*L$6</f>
        <v>2236550</v>
      </c>
      <c r="L2058">
        <f t="shared" si="646"/>
        <v>1</v>
      </c>
      <c r="M2058">
        <f t="shared" si="647"/>
        <v>27</v>
      </c>
      <c r="N2058">
        <f>INDEX(Testing!$K$17:$K$23,FLOOR(('Frame Table'!K2058-($E$6*M2058)-($E$6*60*L2058))/'Frame Table'!$F$6,1)+1)</f>
        <v>48</v>
      </c>
      <c r="O2058">
        <f t="shared" si="641"/>
        <v>36</v>
      </c>
      <c r="P2058">
        <f>INDEX(Testing!$N$17:$N$23,FLOOR(('Frame Table'!K2058-($E$6*M2058)-($E$6*60*L2058))/'Frame Table'!$F$6,1)+1)</f>
        <v>38</v>
      </c>
      <c r="S2058">
        <f t="shared" si="638"/>
        <v>2050</v>
      </c>
      <c r="T2058">
        <f t="shared" ref="T2058:T2121" si="654">S2058*U$6</f>
        <v>3132400</v>
      </c>
      <c r="U2058">
        <f t="shared" si="648"/>
        <v>2</v>
      </c>
      <c r="V2058">
        <f t="shared" si="649"/>
        <v>2</v>
      </c>
      <c r="W2058">
        <f>INDEX(Testing!$K$17:$K$23,FLOOR(('Frame Table'!T2058-($E$6*V2058)-($E$6*60*U2058))/'Frame Table'!$F$6,1)+1)</f>
        <v>48</v>
      </c>
      <c r="X2058">
        <f t="shared" si="642"/>
        <v>35</v>
      </c>
      <c r="Y2058">
        <f>INDEX(Testing!$N$17:$N$23,FLOOR(('Frame Table'!T2058-($E$6*V2058)-($E$6*60*U2058))/'Frame Table'!$F$6,1)+1)</f>
        <v>38</v>
      </c>
      <c r="AB2058">
        <f t="shared" si="639"/>
        <v>2050</v>
      </c>
      <c r="AC2058">
        <f t="shared" ref="AC2058:AC2121" si="655">AB2058*AD$6</f>
        <v>1955700</v>
      </c>
      <c r="AD2058">
        <f t="shared" si="650"/>
        <v>1</v>
      </c>
      <c r="AE2058">
        <f t="shared" si="651"/>
        <v>16</v>
      </c>
      <c r="AF2058">
        <f>INDEX(Testing!$K$17:$K$23,FLOOR(('Frame Table'!AC2058-($E$6*AE2058)-($E$6*60*AD2058))/'Frame Table'!$F$6,1)+1)</f>
        <v>48</v>
      </c>
      <c r="AG2058">
        <f t="shared" si="643"/>
        <v>39</v>
      </c>
      <c r="AH2058">
        <f>INDEX(Testing!$N$17:$N$23,FLOOR(('Frame Table'!AC2058-($E$6*AE2058)-($E$6*60*AD2058))/'Frame Table'!$F$6,1)+1)</f>
        <v>38</v>
      </c>
    </row>
    <row r="2059" spans="1:34" x14ac:dyDescent="0.25">
      <c r="A2059">
        <f t="shared" ref="A2059:A2122" si="656">A2058+1</f>
        <v>2051</v>
      </c>
      <c r="B2059">
        <f t="shared" si="652"/>
        <v>2610923</v>
      </c>
      <c r="C2059">
        <f t="shared" si="644"/>
        <v>1</v>
      </c>
      <c r="D2059">
        <f t="shared" si="645"/>
        <v>41</v>
      </c>
      <c r="E2059">
        <f>INDEX(Testing!$K$17:$K$23,FLOOR(('Frame Table'!B2059-($E$6*D2059)-($E$6*60*C2059))/'Frame Table'!$F$6,1)+1)</f>
        <v>99</v>
      </c>
      <c r="F2059">
        <f t="shared" si="640"/>
        <v>98</v>
      </c>
      <c r="G2059">
        <f>INDEX(Testing!$N$17:$N$23,FLOOR(('Frame Table'!B2059-($E$6*D2059)-($E$6*60*C2059))/'Frame Table'!$F$6,1)+1)</f>
        <v>99</v>
      </c>
      <c r="J2059">
        <f t="shared" ref="J2059:J2122" si="657">J2058+1</f>
        <v>2051</v>
      </c>
      <c r="K2059">
        <f t="shared" si="653"/>
        <v>2237641</v>
      </c>
      <c r="L2059">
        <f t="shared" si="646"/>
        <v>1</v>
      </c>
      <c r="M2059">
        <f t="shared" si="647"/>
        <v>27</v>
      </c>
      <c r="N2059">
        <f>INDEX(Testing!$K$17:$K$23,FLOOR(('Frame Table'!K2059-($E$6*M2059)-($E$6*60*L2059))/'Frame Table'!$F$6,1)+1)</f>
        <v>48</v>
      </c>
      <c r="O2059">
        <f t="shared" si="641"/>
        <v>40</v>
      </c>
      <c r="P2059">
        <f>INDEX(Testing!$N$17:$N$23,FLOOR(('Frame Table'!K2059-($E$6*M2059)-($E$6*60*L2059))/'Frame Table'!$F$6,1)+1)</f>
        <v>38</v>
      </c>
      <c r="S2059">
        <f t="shared" ref="S2059:S2122" si="658">S2058+1</f>
        <v>2051</v>
      </c>
      <c r="T2059">
        <f t="shared" si="654"/>
        <v>3133928</v>
      </c>
      <c r="U2059">
        <f t="shared" si="648"/>
        <v>2</v>
      </c>
      <c r="V2059">
        <f t="shared" si="649"/>
        <v>2</v>
      </c>
      <c r="W2059">
        <f>INDEX(Testing!$K$17:$K$23,FLOOR(('Frame Table'!T2059-($E$6*V2059)-($E$6*60*U2059))/'Frame Table'!$F$6,1)+1)</f>
        <v>48</v>
      </c>
      <c r="X2059">
        <f t="shared" si="642"/>
        <v>41</v>
      </c>
      <c r="Y2059">
        <f>INDEX(Testing!$N$17:$N$23,FLOOR(('Frame Table'!T2059-($E$6*V2059)-($E$6*60*U2059))/'Frame Table'!$F$6,1)+1)</f>
        <v>38</v>
      </c>
      <c r="AB2059">
        <f t="shared" ref="AB2059:AB2122" si="659">AB2058+1</f>
        <v>2051</v>
      </c>
      <c r="AC2059">
        <f t="shared" si="655"/>
        <v>1956654</v>
      </c>
      <c r="AD2059">
        <f t="shared" si="650"/>
        <v>1</v>
      </c>
      <c r="AE2059">
        <f t="shared" si="651"/>
        <v>16</v>
      </c>
      <c r="AF2059">
        <f>INDEX(Testing!$K$17:$K$23,FLOOR(('Frame Table'!AC2059-($E$6*AE2059)-($E$6*60*AD2059))/'Frame Table'!$F$6,1)+1)</f>
        <v>48</v>
      </c>
      <c r="AG2059">
        <f t="shared" si="643"/>
        <v>43</v>
      </c>
      <c r="AH2059">
        <f>INDEX(Testing!$N$17:$N$23,FLOOR(('Frame Table'!AC2059-($E$6*AE2059)-($E$6*60*AD2059))/'Frame Table'!$F$6,1)+1)</f>
        <v>38</v>
      </c>
    </row>
    <row r="2060" spans="1:34" x14ac:dyDescent="0.25">
      <c r="A2060">
        <f t="shared" si="656"/>
        <v>2052</v>
      </c>
      <c r="B2060">
        <f t="shared" si="652"/>
        <v>2612196</v>
      </c>
      <c r="C2060">
        <f t="shared" si="644"/>
        <v>1</v>
      </c>
      <c r="D2060">
        <f t="shared" si="645"/>
        <v>42</v>
      </c>
      <c r="E2060">
        <f>INDEX(Testing!$K$17:$K$23,FLOOR(('Frame Table'!B2060-($E$6*D2060)-($E$6*60*C2060))/'Frame Table'!$F$6,1)+1)</f>
        <v>0</v>
      </c>
      <c r="F2060">
        <f t="shared" si="640"/>
        <v>3</v>
      </c>
      <c r="G2060">
        <f>INDEX(Testing!$N$17:$N$23,FLOOR(('Frame Table'!B2060-($E$6*D2060)-($E$6*60*C2060))/'Frame Table'!$F$6,1)+1)</f>
        <v>0</v>
      </c>
      <c r="J2060">
        <f t="shared" si="657"/>
        <v>2052</v>
      </c>
      <c r="K2060">
        <f t="shared" si="653"/>
        <v>2238732</v>
      </c>
      <c r="L2060">
        <f t="shared" si="646"/>
        <v>1</v>
      </c>
      <c r="M2060">
        <f t="shared" si="647"/>
        <v>27</v>
      </c>
      <c r="N2060">
        <f>INDEX(Testing!$K$17:$K$23,FLOOR(('Frame Table'!K2060-($E$6*M2060)-($E$6*60*L2060))/'Frame Table'!$F$6,1)+1)</f>
        <v>48</v>
      </c>
      <c r="O2060">
        <f t="shared" si="641"/>
        <v>45</v>
      </c>
      <c r="P2060">
        <f>INDEX(Testing!$N$17:$N$23,FLOOR(('Frame Table'!K2060-($E$6*M2060)-($E$6*60*L2060))/'Frame Table'!$F$6,1)+1)</f>
        <v>38</v>
      </c>
      <c r="S2060">
        <f t="shared" si="658"/>
        <v>2052</v>
      </c>
      <c r="T2060">
        <f t="shared" si="654"/>
        <v>3135456</v>
      </c>
      <c r="U2060">
        <f t="shared" si="648"/>
        <v>2</v>
      </c>
      <c r="V2060">
        <f t="shared" si="649"/>
        <v>2</v>
      </c>
      <c r="W2060">
        <f>INDEX(Testing!$K$17:$K$23,FLOOR(('Frame Table'!T2060-($E$6*V2060)-($E$6*60*U2060))/'Frame Table'!$F$6,1)+1)</f>
        <v>48</v>
      </c>
      <c r="X2060">
        <f t="shared" si="642"/>
        <v>47</v>
      </c>
      <c r="Y2060">
        <f>INDEX(Testing!$N$17:$N$23,FLOOR(('Frame Table'!T2060-($E$6*V2060)-($E$6*60*U2060))/'Frame Table'!$F$6,1)+1)</f>
        <v>38</v>
      </c>
      <c r="AB2060">
        <f t="shared" si="659"/>
        <v>2052</v>
      </c>
      <c r="AC2060">
        <f t="shared" si="655"/>
        <v>1957608</v>
      </c>
      <c r="AD2060">
        <f t="shared" si="650"/>
        <v>1</v>
      </c>
      <c r="AE2060">
        <f t="shared" si="651"/>
        <v>16</v>
      </c>
      <c r="AF2060">
        <f>INDEX(Testing!$K$17:$K$23,FLOOR(('Frame Table'!AC2060-($E$6*AE2060)-($E$6*60*AD2060))/'Frame Table'!$F$6,1)+1)</f>
        <v>48</v>
      </c>
      <c r="AG2060">
        <f t="shared" si="643"/>
        <v>46</v>
      </c>
      <c r="AH2060">
        <f>INDEX(Testing!$N$17:$N$23,FLOOR(('Frame Table'!AC2060-($E$6*AE2060)-($E$6*60*AD2060))/'Frame Table'!$F$6,1)+1)</f>
        <v>38</v>
      </c>
    </row>
    <row r="2061" spans="1:34" x14ac:dyDescent="0.25">
      <c r="A2061">
        <f t="shared" si="656"/>
        <v>2053</v>
      </c>
      <c r="B2061">
        <f t="shared" si="652"/>
        <v>2613469</v>
      </c>
      <c r="C2061">
        <f t="shared" si="644"/>
        <v>1</v>
      </c>
      <c r="D2061">
        <f t="shared" si="645"/>
        <v>42</v>
      </c>
      <c r="E2061">
        <f>INDEX(Testing!$K$17:$K$23,FLOOR(('Frame Table'!B2061-($E$6*D2061)-($E$6*60*C2061))/'Frame Table'!$F$6,1)+1)</f>
        <v>0</v>
      </c>
      <c r="F2061">
        <f t="shared" si="640"/>
        <v>8</v>
      </c>
      <c r="G2061">
        <f>INDEX(Testing!$N$17:$N$23,FLOOR(('Frame Table'!B2061-($E$6*D2061)-($E$6*60*C2061))/'Frame Table'!$F$6,1)+1)</f>
        <v>0</v>
      </c>
      <c r="J2061">
        <f t="shared" si="657"/>
        <v>2053</v>
      </c>
      <c r="K2061">
        <f t="shared" si="653"/>
        <v>2239823</v>
      </c>
      <c r="L2061">
        <f t="shared" si="646"/>
        <v>1</v>
      </c>
      <c r="M2061">
        <f t="shared" si="647"/>
        <v>27</v>
      </c>
      <c r="N2061">
        <f>INDEX(Testing!$K$17:$K$23,FLOOR(('Frame Table'!K2061-($E$6*M2061)-($E$6*60*L2061))/'Frame Table'!$F$6,1)+1)</f>
        <v>61</v>
      </c>
      <c r="O2061">
        <f t="shared" si="641"/>
        <v>49</v>
      </c>
      <c r="P2061">
        <f>INDEX(Testing!$N$17:$N$23,FLOOR(('Frame Table'!K2061-($E$6*M2061)-($E$6*60*L2061))/'Frame Table'!$F$6,1)+1)</f>
        <v>58</v>
      </c>
      <c r="S2061">
        <f t="shared" si="658"/>
        <v>2053</v>
      </c>
      <c r="T2061">
        <f t="shared" si="654"/>
        <v>3136984</v>
      </c>
      <c r="U2061">
        <f t="shared" si="648"/>
        <v>2</v>
      </c>
      <c r="V2061">
        <f t="shared" si="649"/>
        <v>2</v>
      </c>
      <c r="W2061">
        <f>INDEX(Testing!$K$17:$K$23,FLOOR(('Frame Table'!T2061-($E$6*V2061)-($E$6*60*U2061))/'Frame Table'!$F$6,1)+1)</f>
        <v>61</v>
      </c>
      <c r="X2061">
        <f t="shared" si="642"/>
        <v>53</v>
      </c>
      <c r="Y2061">
        <f>INDEX(Testing!$N$17:$N$23,FLOOR(('Frame Table'!T2061-($E$6*V2061)-($E$6*60*U2061))/'Frame Table'!$F$6,1)+1)</f>
        <v>58</v>
      </c>
      <c r="AB2061">
        <f t="shared" si="659"/>
        <v>2053</v>
      </c>
      <c r="AC2061">
        <f t="shared" si="655"/>
        <v>1958562</v>
      </c>
      <c r="AD2061">
        <f t="shared" si="650"/>
        <v>1</v>
      </c>
      <c r="AE2061">
        <f t="shared" si="651"/>
        <v>16</v>
      </c>
      <c r="AF2061">
        <f>INDEX(Testing!$K$17:$K$23,FLOOR(('Frame Table'!AC2061-($E$6*AE2061)-($E$6*60*AD2061))/'Frame Table'!$F$6,1)+1)</f>
        <v>61</v>
      </c>
      <c r="AG2061">
        <f t="shared" si="643"/>
        <v>50</v>
      </c>
      <c r="AH2061">
        <f>INDEX(Testing!$N$17:$N$23,FLOOR(('Frame Table'!AC2061-($E$6*AE2061)-($E$6*60*AD2061))/'Frame Table'!$F$6,1)+1)</f>
        <v>58</v>
      </c>
    </row>
    <row r="2062" spans="1:34" x14ac:dyDescent="0.25">
      <c r="A2062">
        <f t="shared" si="656"/>
        <v>2054</v>
      </c>
      <c r="B2062">
        <f t="shared" si="652"/>
        <v>2614742</v>
      </c>
      <c r="C2062">
        <f t="shared" si="644"/>
        <v>1</v>
      </c>
      <c r="D2062">
        <f t="shared" si="645"/>
        <v>42</v>
      </c>
      <c r="E2062">
        <f>INDEX(Testing!$K$17:$K$23,FLOOR(('Frame Table'!B2062-($E$6*D2062)-($E$6*60*C2062))/'Frame Table'!$F$6,1)+1)</f>
        <v>0</v>
      </c>
      <c r="F2062">
        <f t="shared" si="640"/>
        <v>13</v>
      </c>
      <c r="G2062">
        <f>INDEX(Testing!$N$17:$N$23,FLOOR(('Frame Table'!B2062-($E$6*D2062)-($E$6*60*C2062))/'Frame Table'!$F$6,1)+1)</f>
        <v>0</v>
      </c>
      <c r="J2062">
        <f t="shared" si="657"/>
        <v>2054</v>
      </c>
      <c r="K2062">
        <f t="shared" si="653"/>
        <v>2240914</v>
      </c>
      <c r="L2062">
        <f t="shared" si="646"/>
        <v>1</v>
      </c>
      <c r="M2062">
        <f t="shared" si="647"/>
        <v>27</v>
      </c>
      <c r="N2062">
        <f>INDEX(Testing!$K$17:$K$23,FLOOR(('Frame Table'!K2062-($E$6*M2062)-($E$6*60*L2062))/'Frame Table'!$F$6,1)+1)</f>
        <v>61</v>
      </c>
      <c r="O2062">
        <f t="shared" si="641"/>
        <v>53</v>
      </c>
      <c r="P2062">
        <f>INDEX(Testing!$N$17:$N$23,FLOOR(('Frame Table'!K2062-($E$6*M2062)-($E$6*60*L2062))/'Frame Table'!$F$6,1)+1)</f>
        <v>58</v>
      </c>
      <c r="S2062">
        <f t="shared" si="658"/>
        <v>2054</v>
      </c>
      <c r="T2062">
        <f t="shared" si="654"/>
        <v>3138512</v>
      </c>
      <c r="U2062">
        <f t="shared" si="648"/>
        <v>2</v>
      </c>
      <c r="V2062">
        <f t="shared" si="649"/>
        <v>2</v>
      </c>
      <c r="W2062">
        <f>INDEX(Testing!$K$17:$K$23,FLOOR(('Frame Table'!T2062-($E$6*V2062)-($E$6*60*U2062))/'Frame Table'!$F$6,1)+1)</f>
        <v>61</v>
      </c>
      <c r="X2062">
        <f t="shared" si="642"/>
        <v>59</v>
      </c>
      <c r="Y2062">
        <f>INDEX(Testing!$N$17:$N$23,FLOOR(('Frame Table'!T2062-($E$6*V2062)-($E$6*60*U2062))/'Frame Table'!$F$6,1)+1)</f>
        <v>58</v>
      </c>
      <c r="AB2062">
        <f t="shared" si="659"/>
        <v>2054</v>
      </c>
      <c r="AC2062">
        <f t="shared" si="655"/>
        <v>1959516</v>
      </c>
      <c r="AD2062">
        <f t="shared" si="650"/>
        <v>1</v>
      </c>
      <c r="AE2062">
        <f t="shared" si="651"/>
        <v>16</v>
      </c>
      <c r="AF2062">
        <f>INDEX(Testing!$K$17:$K$23,FLOOR(('Frame Table'!AC2062-($E$6*AE2062)-($E$6*60*AD2062))/'Frame Table'!$F$6,1)+1)</f>
        <v>61</v>
      </c>
      <c r="AG2062">
        <f t="shared" si="643"/>
        <v>54</v>
      </c>
      <c r="AH2062">
        <f>INDEX(Testing!$N$17:$N$23,FLOOR(('Frame Table'!AC2062-($E$6*AE2062)-($E$6*60*AD2062))/'Frame Table'!$F$6,1)+1)</f>
        <v>58</v>
      </c>
    </row>
    <row r="2063" spans="1:34" x14ac:dyDescent="0.25">
      <c r="A2063">
        <f t="shared" si="656"/>
        <v>2055</v>
      </c>
      <c r="B2063">
        <f t="shared" si="652"/>
        <v>2616015</v>
      </c>
      <c r="C2063">
        <f t="shared" si="644"/>
        <v>1</v>
      </c>
      <c r="D2063">
        <f t="shared" si="645"/>
        <v>42</v>
      </c>
      <c r="E2063">
        <f>INDEX(Testing!$K$17:$K$23,FLOOR(('Frame Table'!B2063-($E$6*D2063)-($E$6*60*C2063))/'Frame Table'!$F$6,1)+1)</f>
        <v>25</v>
      </c>
      <c r="F2063">
        <f t="shared" si="640"/>
        <v>18</v>
      </c>
      <c r="G2063">
        <f>INDEX(Testing!$N$17:$N$23,FLOOR(('Frame Table'!B2063-($E$6*D2063)-($E$6*60*C2063))/'Frame Table'!$F$6,1)+1)</f>
        <v>19</v>
      </c>
      <c r="J2063">
        <f t="shared" si="657"/>
        <v>2055</v>
      </c>
      <c r="K2063">
        <f t="shared" si="653"/>
        <v>2242005</v>
      </c>
      <c r="L2063">
        <f t="shared" si="646"/>
        <v>1</v>
      </c>
      <c r="M2063">
        <f t="shared" si="647"/>
        <v>27</v>
      </c>
      <c r="N2063">
        <f>INDEX(Testing!$K$17:$K$23,FLOOR(('Frame Table'!K2063-($E$6*M2063)-($E$6*60*L2063))/'Frame Table'!$F$6,1)+1)</f>
        <v>61</v>
      </c>
      <c r="O2063">
        <f t="shared" si="641"/>
        <v>57</v>
      </c>
      <c r="P2063">
        <f>INDEX(Testing!$N$17:$N$23,FLOOR(('Frame Table'!K2063-($E$6*M2063)-($E$6*60*L2063))/'Frame Table'!$F$6,1)+1)</f>
        <v>58</v>
      </c>
      <c r="S2063">
        <f t="shared" si="658"/>
        <v>2055</v>
      </c>
      <c r="T2063">
        <f t="shared" si="654"/>
        <v>3140040</v>
      </c>
      <c r="U2063">
        <f t="shared" si="648"/>
        <v>2</v>
      </c>
      <c r="V2063">
        <f t="shared" si="649"/>
        <v>2</v>
      </c>
      <c r="W2063">
        <f>INDEX(Testing!$K$17:$K$23,FLOOR(('Frame Table'!T2063-($E$6*V2063)-($E$6*60*U2063))/'Frame Table'!$F$6,1)+1)</f>
        <v>82</v>
      </c>
      <c r="X2063">
        <f t="shared" si="642"/>
        <v>65</v>
      </c>
      <c r="Y2063">
        <f>INDEX(Testing!$N$17:$N$23,FLOOR(('Frame Table'!T2063-($E$6*V2063)-($E$6*60*U2063))/'Frame Table'!$F$6,1)+1)</f>
        <v>77</v>
      </c>
      <c r="AB2063">
        <f t="shared" si="659"/>
        <v>2055</v>
      </c>
      <c r="AC2063">
        <f t="shared" si="655"/>
        <v>1960470</v>
      </c>
      <c r="AD2063">
        <f t="shared" si="650"/>
        <v>1</v>
      </c>
      <c r="AE2063">
        <f t="shared" si="651"/>
        <v>16</v>
      </c>
      <c r="AF2063">
        <f>INDEX(Testing!$K$17:$K$23,FLOOR(('Frame Table'!AC2063-($E$6*AE2063)-($E$6*60*AD2063))/'Frame Table'!$F$6,1)+1)</f>
        <v>61</v>
      </c>
      <c r="AG2063">
        <f t="shared" si="643"/>
        <v>58</v>
      </c>
      <c r="AH2063">
        <f>INDEX(Testing!$N$17:$N$23,FLOOR(('Frame Table'!AC2063-($E$6*AE2063)-($E$6*60*AD2063))/'Frame Table'!$F$6,1)+1)</f>
        <v>58</v>
      </c>
    </row>
    <row r="2064" spans="1:34" x14ac:dyDescent="0.25">
      <c r="A2064">
        <f t="shared" si="656"/>
        <v>2056</v>
      </c>
      <c r="B2064">
        <f t="shared" si="652"/>
        <v>2617288</v>
      </c>
      <c r="C2064">
        <f t="shared" si="644"/>
        <v>1</v>
      </c>
      <c r="D2064">
        <f t="shared" si="645"/>
        <v>42</v>
      </c>
      <c r="E2064">
        <f>INDEX(Testing!$K$17:$K$23,FLOOR(('Frame Table'!B2064-($E$6*D2064)-($E$6*60*C2064))/'Frame Table'!$F$6,1)+1)</f>
        <v>25</v>
      </c>
      <c r="F2064">
        <f t="shared" si="640"/>
        <v>23</v>
      </c>
      <c r="G2064">
        <f>INDEX(Testing!$N$17:$N$23,FLOOR(('Frame Table'!B2064-($E$6*D2064)-($E$6*60*C2064))/'Frame Table'!$F$6,1)+1)</f>
        <v>19</v>
      </c>
      <c r="J2064">
        <f t="shared" si="657"/>
        <v>2056</v>
      </c>
      <c r="K2064">
        <f t="shared" si="653"/>
        <v>2243096</v>
      </c>
      <c r="L2064">
        <f t="shared" si="646"/>
        <v>1</v>
      </c>
      <c r="M2064">
        <f t="shared" si="647"/>
        <v>27</v>
      </c>
      <c r="N2064">
        <f>INDEX(Testing!$K$17:$K$23,FLOOR(('Frame Table'!K2064-($E$6*M2064)-($E$6*60*L2064))/'Frame Table'!$F$6,1)+1)</f>
        <v>61</v>
      </c>
      <c r="O2064">
        <f t="shared" si="641"/>
        <v>62</v>
      </c>
      <c r="P2064">
        <f>INDEX(Testing!$N$17:$N$23,FLOOR(('Frame Table'!K2064-($E$6*M2064)-($E$6*60*L2064))/'Frame Table'!$F$6,1)+1)</f>
        <v>58</v>
      </c>
      <c r="S2064">
        <f t="shared" si="658"/>
        <v>2056</v>
      </c>
      <c r="T2064">
        <f t="shared" si="654"/>
        <v>3141568</v>
      </c>
      <c r="U2064">
        <f t="shared" si="648"/>
        <v>2</v>
      </c>
      <c r="V2064">
        <f t="shared" si="649"/>
        <v>2</v>
      </c>
      <c r="W2064">
        <f>INDEX(Testing!$K$17:$K$23,FLOOR(('Frame Table'!T2064-($E$6*V2064)-($E$6*60*U2064))/'Frame Table'!$F$6,1)+1)</f>
        <v>82</v>
      </c>
      <c r="X2064">
        <f t="shared" si="642"/>
        <v>71</v>
      </c>
      <c r="Y2064">
        <f>INDEX(Testing!$N$17:$N$23,FLOOR(('Frame Table'!T2064-($E$6*V2064)-($E$6*60*U2064))/'Frame Table'!$F$6,1)+1)</f>
        <v>77</v>
      </c>
      <c r="AB2064">
        <f t="shared" si="659"/>
        <v>2056</v>
      </c>
      <c r="AC2064">
        <f t="shared" si="655"/>
        <v>1961424</v>
      </c>
      <c r="AD2064">
        <f t="shared" si="650"/>
        <v>1</v>
      </c>
      <c r="AE2064">
        <f t="shared" si="651"/>
        <v>16</v>
      </c>
      <c r="AF2064">
        <f>INDEX(Testing!$K$17:$K$23,FLOOR(('Frame Table'!AC2064-($E$6*AE2064)-($E$6*60*AD2064))/'Frame Table'!$F$6,1)+1)</f>
        <v>61</v>
      </c>
      <c r="AG2064">
        <f t="shared" si="643"/>
        <v>61</v>
      </c>
      <c r="AH2064">
        <f>INDEX(Testing!$N$17:$N$23,FLOOR(('Frame Table'!AC2064-($E$6*AE2064)-($E$6*60*AD2064))/'Frame Table'!$F$6,1)+1)</f>
        <v>58</v>
      </c>
    </row>
    <row r="2065" spans="1:34" x14ac:dyDescent="0.25">
      <c r="A2065">
        <f t="shared" si="656"/>
        <v>2057</v>
      </c>
      <c r="B2065">
        <f t="shared" si="652"/>
        <v>2618561</v>
      </c>
      <c r="C2065">
        <f t="shared" si="644"/>
        <v>1</v>
      </c>
      <c r="D2065">
        <f t="shared" si="645"/>
        <v>42</v>
      </c>
      <c r="E2065">
        <f>INDEX(Testing!$K$17:$K$23,FLOOR(('Frame Table'!B2065-($E$6*D2065)-($E$6*60*C2065))/'Frame Table'!$F$6,1)+1)</f>
        <v>25</v>
      </c>
      <c r="F2065">
        <f t="shared" si="640"/>
        <v>28</v>
      </c>
      <c r="G2065">
        <f>INDEX(Testing!$N$17:$N$23,FLOOR(('Frame Table'!B2065-($E$6*D2065)-($E$6*60*C2065))/'Frame Table'!$F$6,1)+1)</f>
        <v>19</v>
      </c>
      <c r="J2065">
        <f t="shared" si="657"/>
        <v>2057</v>
      </c>
      <c r="K2065">
        <f t="shared" si="653"/>
        <v>2244187</v>
      </c>
      <c r="L2065">
        <f t="shared" si="646"/>
        <v>1</v>
      </c>
      <c r="M2065">
        <f t="shared" si="647"/>
        <v>27</v>
      </c>
      <c r="N2065">
        <f>INDEX(Testing!$K$17:$K$23,FLOOR(('Frame Table'!K2065-($E$6*M2065)-($E$6*60*L2065))/'Frame Table'!$F$6,1)+1)</f>
        <v>82</v>
      </c>
      <c r="O2065">
        <f t="shared" si="641"/>
        <v>66</v>
      </c>
      <c r="P2065">
        <f>INDEX(Testing!$N$17:$N$23,FLOOR(('Frame Table'!K2065-($E$6*M2065)-($E$6*60*L2065))/'Frame Table'!$F$6,1)+1)</f>
        <v>77</v>
      </c>
      <c r="S2065">
        <f t="shared" si="658"/>
        <v>2057</v>
      </c>
      <c r="T2065">
        <f t="shared" si="654"/>
        <v>3143096</v>
      </c>
      <c r="U2065">
        <f t="shared" si="648"/>
        <v>2</v>
      </c>
      <c r="V2065">
        <f t="shared" si="649"/>
        <v>2</v>
      </c>
      <c r="W2065">
        <f>INDEX(Testing!$K$17:$K$23,FLOOR(('Frame Table'!T2065-($E$6*V2065)-($E$6*60*U2065))/'Frame Table'!$F$6,1)+1)</f>
        <v>82</v>
      </c>
      <c r="X2065">
        <f t="shared" si="642"/>
        <v>77</v>
      </c>
      <c r="Y2065">
        <f>INDEX(Testing!$N$17:$N$23,FLOOR(('Frame Table'!T2065-($E$6*V2065)-($E$6*60*U2065))/'Frame Table'!$F$6,1)+1)</f>
        <v>77</v>
      </c>
      <c r="AB2065">
        <f t="shared" si="659"/>
        <v>2057</v>
      </c>
      <c r="AC2065">
        <f t="shared" si="655"/>
        <v>1962378</v>
      </c>
      <c r="AD2065">
        <f t="shared" si="650"/>
        <v>1</v>
      </c>
      <c r="AE2065">
        <f t="shared" si="651"/>
        <v>16</v>
      </c>
      <c r="AF2065">
        <f>INDEX(Testing!$K$17:$K$23,FLOOR(('Frame Table'!AC2065-($E$6*AE2065)-($E$6*60*AD2065))/'Frame Table'!$F$6,1)+1)</f>
        <v>82</v>
      </c>
      <c r="AG2065">
        <f t="shared" si="643"/>
        <v>65</v>
      </c>
      <c r="AH2065">
        <f>INDEX(Testing!$N$17:$N$23,FLOOR(('Frame Table'!AC2065-($E$6*AE2065)-($E$6*60*AD2065))/'Frame Table'!$F$6,1)+1)</f>
        <v>77</v>
      </c>
    </row>
    <row r="2066" spans="1:34" x14ac:dyDescent="0.25">
      <c r="A2066">
        <f t="shared" si="656"/>
        <v>2058</v>
      </c>
      <c r="B2066">
        <f t="shared" si="652"/>
        <v>2619834</v>
      </c>
      <c r="C2066">
        <f t="shared" si="644"/>
        <v>1</v>
      </c>
      <c r="D2066">
        <f t="shared" si="645"/>
        <v>42</v>
      </c>
      <c r="E2066">
        <f>INDEX(Testing!$K$17:$K$23,FLOOR(('Frame Table'!B2066-($E$6*D2066)-($E$6*60*C2066))/'Frame Table'!$F$6,1)+1)</f>
        <v>48</v>
      </c>
      <c r="F2066">
        <f t="shared" si="640"/>
        <v>33</v>
      </c>
      <c r="G2066">
        <f>INDEX(Testing!$N$17:$N$23,FLOOR(('Frame Table'!B2066-($E$6*D2066)-($E$6*60*C2066))/'Frame Table'!$F$6,1)+1)</f>
        <v>38</v>
      </c>
      <c r="J2066">
        <f t="shared" si="657"/>
        <v>2058</v>
      </c>
      <c r="K2066">
        <f t="shared" si="653"/>
        <v>2245278</v>
      </c>
      <c r="L2066">
        <f t="shared" si="646"/>
        <v>1</v>
      </c>
      <c r="M2066">
        <f t="shared" si="647"/>
        <v>27</v>
      </c>
      <c r="N2066">
        <f>INDEX(Testing!$K$17:$K$23,FLOOR(('Frame Table'!K2066-($E$6*M2066)-($E$6*60*L2066))/'Frame Table'!$F$6,1)+1)</f>
        <v>82</v>
      </c>
      <c r="O2066">
        <f t="shared" si="641"/>
        <v>70</v>
      </c>
      <c r="P2066">
        <f>INDEX(Testing!$N$17:$N$23,FLOOR(('Frame Table'!K2066-($E$6*M2066)-($E$6*60*L2066))/'Frame Table'!$F$6,1)+1)</f>
        <v>77</v>
      </c>
      <c r="S2066">
        <f t="shared" si="658"/>
        <v>2058</v>
      </c>
      <c r="T2066">
        <f t="shared" si="654"/>
        <v>3144624</v>
      </c>
      <c r="U2066">
        <f t="shared" si="648"/>
        <v>2</v>
      </c>
      <c r="V2066">
        <f t="shared" si="649"/>
        <v>2</v>
      </c>
      <c r="W2066">
        <f>INDEX(Testing!$K$17:$K$23,FLOOR(('Frame Table'!T2066-($E$6*V2066)-($E$6*60*U2066))/'Frame Table'!$F$6,1)+1)</f>
        <v>97</v>
      </c>
      <c r="X2066">
        <f t="shared" si="642"/>
        <v>83</v>
      </c>
      <c r="Y2066">
        <f>INDEX(Testing!$N$17:$N$23,FLOOR(('Frame Table'!T2066-($E$6*V2066)-($E$6*60*U2066))/'Frame Table'!$F$6,1)+1)</f>
        <v>96</v>
      </c>
      <c r="AB2066">
        <f t="shared" si="659"/>
        <v>2058</v>
      </c>
      <c r="AC2066">
        <f t="shared" si="655"/>
        <v>1963332</v>
      </c>
      <c r="AD2066">
        <f t="shared" si="650"/>
        <v>1</v>
      </c>
      <c r="AE2066">
        <f t="shared" si="651"/>
        <v>16</v>
      </c>
      <c r="AF2066">
        <f>INDEX(Testing!$K$17:$K$23,FLOOR(('Frame Table'!AC2066-($E$6*AE2066)-($E$6*60*AD2066))/'Frame Table'!$F$6,1)+1)</f>
        <v>82</v>
      </c>
      <c r="AG2066">
        <f t="shared" si="643"/>
        <v>69</v>
      </c>
      <c r="AH2066">
        <f>INDEX(Testing!$N$17:$N$23,FLOOR(('Frame Table'!AC2066-($E$6*AE2066)-($E$6*60*AD2066))/'Frame Table'!$F$6,1)+1)</f>
        <v>77</v>
      </c>
    </row>
    <row r="2067" spans="1:34" x14ac:dyDescent="0.25">
      <c r="A2067">
        <f t="shared" si="656"/>
        <v>2059</v>
      </c>
      <c r="B2067">
        <f t="shared" si="652"/>
        <v>2621107</v>
      </c>
      <c r="C2067">
        <f t="shared" si="644"/>
        <v>1</v>
      </c>
      <c r="D2067">
        <f t="shared" si="645"/>
        <v>42</v>
      </c>
      <c r="E2067">
        <f>INDEX(Testing!$K$17:$K$23,FLOOR(('Frame Table'!B2067-($E$6*D2067)-($E$6*60*C2067))/'Frame Table'!$F$6,1)+1)</f>
        <v>48</v>
      </c>
      <c r="F2067">
        <f t="shared" si="640"/>
        <v>38</v>
      </c>
      <c r="G2067">
        <f>INDEX(Testing!$N$17:$N$23,FLOOR(('Frame Table'!B2067-($E$6*D2067)-($E$6*60*C2067))/'Frame Table'!$F$6,1)+1)</f>
        <v>38</v>
      </c>
      <c r="J2067">
        <f t="shared" si="657"/>
        <v>2059</v>
      </c>
      <c r="K2067">
        <f t="shared" si="653"/>
        <v>2246369</v>
      </c>
      <c r="L2067">
        <f t="shared" si="646"/>
        <v>1</v>
      </c>
      <c r="M2067">
        <f t="shared" si="647"/>
        <v>27</v>
      </c>
      <c r="N2067">
        <f>INDEX(Testing!$K$17:$K$23,FLOOR(('Frame Table'!K2067-($E$6*M2067)-($E$6*60*L2067))/'Frame Table'!$F$6,1)+1)</f>
        <v>82</v>
      </c>
      <c r="O2067">
        <f t="shared" si="641"/>
        <v>74</v>
      </c>
      <c r="P2067">
        <f>INDEX(Testing!$N$17:$N$23,FLOOR(('Frame Table'!K2067-($E$6*M2067)-($E$6*60*L2067))/'Frame Table'!$F$6,1)+1)</f>
        <v>77</v>
      </c>
      <c r="S2067">
        <f t="shared" si="658"/>
        <v>2059</v>
      </c>
      <c r="T2067">
        <f t="shared" si="654"/>
        <v>3146152</v>
      </c>
      <c r="U2067">
        <f t="shared" si="648"/>
        <v>2</v>
      </c>
      <c r="V2067">
        <f t="shared" si="649"/>
        <v>2</v>
      </c>
      <c r="W2067">
        <f>INDEX(Testing!$K$17:$K$23,FLOOR(('Frame Table'!T2067-($E$6*V2067)-($E$6*60*U2067))/'Frame Table'!$F$6,1)+1)</f>
        <v>97</v>
      </c>
      <c r="X2067">
        <f t="shared" si="642"/>
        <v>89</v>
      </c>
      <c r="Y2067">
        <f>INDEX(Testing!$N$17:$N$23,FLOOR(('Frame Table'!T2067-($E$6*V2067)-($E$6*60*U2067))/'Frame Table'!$F$6,1)+1)</f>
        <v>96</v>
      </c>
      <c r="AB2067">
        <f t="shared" si="659"/>
        <v>2059</v>
      </c>
      <c r="AC2067">
        <f t="shared" si="655"/>
        <v>1964286</v>
      </c>
      <c r="AD2067">
        <f t="shared" si="650"/>
        <v>1</v>
      </c>
      <c r="AE2067">
        <f t="shared" si="651"/>
        <v>16</v>
      </c>
      <c r="AF2067">
        <f>INDEX(Testing!$K$17:$K$23,FLOOR(('Frame Table'!AC2067-($E$6*AE2067)-($E$6*60*AD2067))/'Frame Table'!$F$6,1)+1)</f>
        <v>82</v>
      </c>
      <c r="AG2067">
        <f t="shared" si="643"/>
        <v>72</v>
      </c>
      <c r="AH2067">
        <f>INDEX(Testing!$N$17:$N$23,FLOOR(('Frame Table'!AC2067-($E$6*AE2067)-($E$6*60*AD2067))/'Frame Table'!$F$6,1)+1)</f>
        <v>77</v>
      </c>
    </row>
    <row r="2068" spans="1:34" x14ac:dyDescent="0.25">
      <c r="A2068">
        <f t="shared" si="656"/>
        <v>2060</v>
      </c>
      <c r="B2068">
        <f t="shared" si="652"/>
        <v>2622380</v>
      </c>
      <c r="C2068">
        <f t="shared" si="644"/>
        <v>1</v>
      </c>
      <c r="D2068">
        <f t="shared" si="645"/>
        <v>42</v>
      </c>
      <c r="E2068">
        <f>INDEX(Testing!$K$17:$K$23,FLOOR(('Frame Table'!B2068-($E$6*D2068)-($E$6*60*C2068))/'Frame Table'!$F$6,1)+1)</f>
        <v>48</v>
      </c>
      <c r="F2068">
        <f t="shared" si="640"/>
        <v>43</v>
      </c>
      <c r="G2068">
        <f>INDEX(Testing!$N$17:$N$23,FLOOR(('Frame Table'!B2068-($E$6*D2068)-($E$6*60*C2068))/'Frame Table'!$F$6,1)+1)</f>
        <v>38</v>
      </c>
      <c r="J2068">
        <f t="shared" si="657"/>
        <v>2060</v>
      </c>
      <c r="K2068">
        <f t="shared" si="653"/>
        <v>2247460</v>
      </c>
      <c r="L2068">
        <f t="shared" si="646"/>
        <v>1</v>
      </c>
      <c r="M2068">
        <f t="shared" si="647"/>
        <v>27</v>
      </c>
      <c r="N2068">
        <f>INDEX(Testing!$K$17:$K$23,FLOOR(('Frame Table'!K2068-($E$6*M2068)-($E$6*60*L2068))/'Frame Table'!$F$6,1)+1)</f>
        <v>82</v>
      </c>
      <c r="O2068">
        <f t="shared" si="641"/>
        <v>79</v>
      </c>
      <c r="P2068">
        <f>INDEX(Testing!$N$17:$N$23,FLOOR(('Frame Table'!K2068-($E$6*M2068)-($E$6*60*L2068))/'Frame Table'!$F$6,1)+1)</f>
        <v>77</v>
      </c>
      <c r="S2068">
        <f t="shared" si="658"/>
        <v>2060</v>
      </c>
      <c r="T2068">
        <f t="shared" si="654"/>
        <v>3147680</v>
      </c>
      <c r="U2068">
        <f t="shared" si="648"/>
        <v>2</v>
      </c>
      <c r="V2068">
        <f t="shared" si="649"/>
        <v>2</v>
      </c>
      <c r="W2068">
        <f>INDEX(Testing!$K$17:$K$23,FLOOR(('Frame Table'!T2068-($E$6*V2068)-($E$6*60*U2068))/'Frame Table'!$F$6,1)+1)</f>
        <v>97</v>
      </c>
      <c r="X2068">
        <f t="shared" si="642"/>
        <v>95</v>
      </c>
      <c r="Y2068">
        <f>INDEX(Testing!$N$17:$N$23,FLOOR(('Frame Table'!T2068-($E$6*V2068)-($E$6*60*U2068))/'Frame Table'!$F$6,1)+1)</f>
        <v>96</v>
      </c>
      <c r="AB2068">
        <f t="shared" si="659"/>
        <v>2060</v>
      </c>
      <c r="AC2068">
        <f t="shared" si="655"/>
        <v>1965240</v>
      </c>
      <c r="AD2068">
        <f t="shared" si="650"/>
        <v>1</v>
      </c>
      <c r="AE2068">
        <f t="shared" si="651"/>
        <v>16</v>
      </c>
      <c r="AF2068">
        <f>INDEX(Testing!$K$17:$K$23,FLOOR(('Frame Table'!AC2068-($E$6*AE2068)-($E$6*60*AD2068))/'Frame Table'!$F$6,1)+1)</f>
        <v>82</v>
      </c>
      <c r="AG2068">
        <f t="shared" si="643"/>
        <v>76</v>
      </c>
      <c r="AH2068">
        <f>INDEX(Testing!$N$17:$N$23,FLOOR(('Frame Table'!AC2068-($E$6*AE2068)-($E$6*60*AD2068))/'Frame Table'!$F$6,1)+1)</f>
        <v>77</v>
      </c>
    </row>
    <row r="2069" spans="1:34" x14ac:dyDescent="0.25">
      <c r="A2069">
        <f t="shared" si="656"/>
        <v>2061</v>
      </c>
      <c r="B2069">
        <f t="shared" si="652"/>
        <v>2623653</v>
      </c>
      <c r="C2069">
        <f t="shared" si="644"/>
        <v>1</v>
      </c>
      <c r="D2069">
        <f t="shared" si="645"/>
        <v>42</v>
      </c>
      <c r="E2069">
        <f>INDEX(Testing!$K$17:$K$23,FLOOR(('Frame Table'!B2069-($E$6*D2069)-($E$6*60*C2069))/'Frame Table'!$F$6,1)+1)</f>
        <v>61</v>
      </c>
      <c r="F2069">
        <f t="shared" si="640"/>
        <v>48</v>
      </c>
      <c r="G2069">
        <f>INDEX(Testing!$N$17:$N$23,FLOOR(('Frame Table'!B2069-($E$6*D2069)-($E$6*60*C2069))/'Frame Table'!$F$6,1)+1)</f>
        <v>58</v>
      </c>
      <c r="J2069">
        <f t="shared" si="657"/>
        <v>2061</v>
      </c>
      <c r="K2069">
        <f t="shared" si="653"/>
        <v>2248551</v>
      </c>
      <c r="L2069">
        <f t="shared" si="646"/>
        <v>1</v>
      </c>
      <c r="M2069">
        <f t="shared" si="647"/>
        <v>27</v>
      </c>
      <c r="N2069">
        <f>INDEX(Testing!$K$17:$K$23,FLOOR(('Frame Table'!K2069-($E$6*M2069)-($E$6*60*L2069))/'Frame Table'!$F$6,1)+1)</f>
        <v>97</v>
      </c>
      <c r="O2069">
        <f t="shared" si="641"/>
        <v>83</v>
      </c>
      <c r="P2069">
        <f>INDEX(Testing!$N$17:$N$23,FLOOR(('Frame Table'!K2069-($E$6*M2069)-($E$6*60*L2069))/'Frame Table'!$F$6,1)+1)</f>
        <v>96</v>
      </c>
      <c r="S2069">
        <f t="shared" si="658"/>
        <v>2061</v>
      </c>
      <c r="T2069">
        <f t="shared" si="654"/>
        <v>3149208</v>
      </c>
      <c r="U2069">
        <f t="shared" si="648"/>
        <v>2</v>
      </c>
      <c r="V2069">
        <f t="shared" si="649"/>
        <v>3</v>
      </c>
      <c r="W2069">
        <f>INDEX(Testing!$K$17:$K$23,FLOOR(('Frame Table'!T2069-($E$6*V2069)-($E$6*60*U2069))/'Frame Table'!$F$6,1)+1)</f>
        <v>0</v>
      </c>
      <c r="X2069">
        <f t="shared" si="642"/>
        <v>1</v>
      </c>
      <c r="Y2069">
        <f>INDEX(Testing!$N$17:$N$23,FLOOR(('Frame Table'!T2069-($E$6*V2069)-($E$6*60*U2069))/'Frame Table'!$F$6,1)+1)</f>
        <v>0</v>
      </c>
      <c r="AB2069">
        <f t="shared" si="659"/>
        <v>2061</v>
      </c>
      <c r="AC2069">
        <f t="shared" si="655"/>
        <v>1966194</v>
      </c>
      <c r="AD2069">
        <f t="shared" si="650"/>
        <v>1</v>
      </c>
      <c r="AE2069">
        <f t="shared" si="651"/>
        <v>16</v>
      </c>
      <c r="AF2069">
        <f>INDEX(Testing!$K$17:$K$23,FLOOR(('Frame Table'!AC2069-($E$6*AE2069)-($E$6*60*AD2069))/'Frame Table'!$F$6,1)+1)</f>
        <v>97</v>
      </c>
      <c r="AG2069">
        <f t="shared" si="643"/>
        <v>80</v>
      </c>
      <c r="AH2069">
        <f>INDEX(Testing!$N$17:$N$23,FLOOR(('Frame Table'!AC2069-($E$6*AE2069)-($E$6*60*AD2069))/'Frame Table'!$F$6,1)+1)</f>
        <v>96</v>
      </c>
    </row>
    <row r="2070" spans="1:34" x14ac:dyDescent="0.25">
      <c r="A2070">
        <f t="shared" si="656"/>
        <v>2062</v>
      </c>
      <c r="B2070">
        <f t="shared" si="652"/>
        <v>2624926</v>
      </c>
      <c r="C2070">
        <f t="shared" si="644"/>
        <v>1</v>
      </c>
      <c r="D2070">
        <f t="shared" si="645"/>
        <v>42</v>
      </c>
      <c r="E2070">
        <f>INDEX(Testing!$K$17:$K$23,FLOOR(('Frame Table'!B2070-($E$6*D2070)-($E$6*60*C2070))/'Frame Table'!$F$6,1)+1)</f>
        <v>61</v>
      </c>
      <c r="F2070">
        <f t="shared" si="640"/>
        <v>53</v>
      </c>
      <c r="G2070">
        <f>INDEX(Testing!$N$17:$N$23,FLOOR(('Frame Table'!B2070-($E$6*D2070)-($E$6*60*C2070))/'Frame Table'!$F$6,1)+1)</f>
        <v>58</v>
      </c>
      <c r="J2070">
        <f t="shared" si="657"/>
        <v>2062</v>
      </c>
      <c r="K2070">
        <f t="shared" si="653"/>
        <v>2249642</v>
      </c>
      <c r="L2070">
        <f t="shared" si="646"/>
        <v>1</v>
      </c>
      <c r="M2070">
        <f t="shared" si="647"/>
        <v>27</v>
      </c>
      <c r="N2070">
        <f>INDEX(Testing!$K$17:$K$23,FLOOR(('Frame Table'!K2070-($E$6*M2070)-($E$6*60*L2070))/'Frame Table'!$F$6,1)+1)</f>
        <v>97</v>
      </c>
      <c r="O2070">
        <f t="shared" si="641"/>
        <v>87</v>
      </c>
      <c r="P2070">
        <f>INDEX(Testing!$N$17:$N$23,FLOOR(('Frame Table'!K2070-($E$6*M2070)-($E$6*60*L2070))/'Frame Table'!$F$6,1)+1)</f>
        <v>96</v>
      </c>
      <c r="S2070">
        <f t="shared" si="658"/>
        <v>2062</v>
      </c>
      <c r="T2070">
        <f t="shared" si="654"/>
        <v>3150736</v>
      </c>
      <c r="U2070">
        <f t="shared" si="648"/>
        <v>2</v>
      </c>
      <c r="V2070">
        <f t="shared" si="649"/>
        <v>3</v>
      </c>
      <c r="W2070">
        <f>INDEX(Testing!$K$17:$K$23,FLOOR(('Frame Table'!T2070-($E$6*V2070)-($E$6*60*U2070))/'Frame Table'!$F$6,1)+1)</f>
        <v>0</v>
      </c>
      <c r="X2070">
        <f t="shared" si="642"/>
        <v>7</v>
      </c>
      <c r="Y2070">
        <f>INDEX(Testing!$N$17:$N$23,FLOOR(('Frame Table'!T2070-($E$6*V2070)-($E$6*60*U2070))/'Frame Table'!$F$6,1)+1)</f>
        <v>0</v>
      </c>
      <c r="AB2070">
        <f t="shared" si="659"/>
        <v>2062</v>
      </c>
      <c r="AC2070">
        <f t="shared" si="655"/>
        <v>1967148</v>
      </c>
      <c r="AD2070">
        <f t="shared" si="650"/>
        <v>1</v>
      </c>
      <c r="AE2070">
        <f t="shared" si="651"/>
        <v>16</v>
      </c>
      <c r="AF2070">
        <f>INDEX(Testing!$K$17:$K$23,FLOOR(('Frame Table'!AC2070-($E$6*AE2070)-($E$6*60*AD2070))/'Frame Table'!$F$6,1)+1)</f>
        <v>97</v>
      </c>
      <c r="AG2070">
        <f t="shared" si="643"/>
        <v>84</v>
      </c>
      <c r="AH2070">
        <f>INDEX(Testing!$N$17:$N$23,FLOOR(('Frame Table'!AC2070-($E$6*AE2070)-($E$6*60*AD2070))/'Frame Table'!$F$6,1)+1)</f>
        <v>96</v>
      </c>
    </row>
    <row r="2071" spans="1:34" x14ac:dyDescent="0.25">
      <c r="A2071">
        <f t="shared" si="656"/>
        <v>2063</v>
      </c>
      <c r="B2071">
        <f t="shared" si="652"/>
        <v>2626199</v>
      </c>
      <c r="C2071">
        <f t="shared" si="644"/>
        <v>1</v>
      </c>
      <c r="D2071">
        <f t="shared" si="645"/>
        <v>42</v>
      </c>
      <c r="E2071">
        <f>INDEX(Testing!$K$17:$K$23,FLOOR(('Frame Table'!B2071-($E$6*D2071)-($E$6*60*C2071))/'Frame Table'!$F$6,1)+1)</f>
        <v>61</v>
      </c>
      <c r="F2071">
        <f t="shared" si="640"/>
        <v>58</v>
      </c>
      <c r="G2071">
        <f>INDEX(Testing!$N$17:$N$23,FLOOR(('Frame Table'!B2071-($E$6*D2071)-($E$6*60*C2071))/'Frame Table'!$F$6,1)+1)</f>
        <v>58</v>
      </c>
      <c r="J2071">
        <f t="shared" si="657"/>
        <v>2063</v>
      </c>
      <c r="K2071">
        <f t="shared" si="653"/>
        <v>2250733</v>
      </c>
      <c r="L2071">
        <f t="shared" si="646"/>
        <v>1</v>
      </c>
      <c r="M2071">
        <f t="shared" si="647"/>
        <v>27</v>
      </c>
      <c r="N2071">
        <f>INDEX(Testing!$K$17:$K$23,FLOOR(('Frame Table'!K2071-($E$6*M2071)-($E$6*60*L2071))/'Frame Table'!$F$6,1)+1)</f>
        <v>97</v>
      </c>
      <c r="O2071">
        <f t="shared" si="641"/>
        <v>91</v>
      </c>
      <c r="P2071">
        <f>INDEX(Testing!$N$17:$N$23,FLOOR(('Frame Table'!K2071-($E$6*M2071)-($E$6*60*L2071))/'Frame Table'!$F$6,1)+1)</f>
        <v>96</v>
      </c>
      <c r="S2071">
        <f t="shared" si="658"/>
        <v>2063</v>
      </c>
      <c r="T2071">
        <f t="shared" si="654"/>
        <v>3152264</v>
      </c>
      <c r="U2071">
        <f t="shared" si="648"/>
        <v>2</v>
      </c>
      <c r="V2071">
        <f t="shared" si="649"/>
        <v>3</v>
      </c>
      <c r="W2071">
        <f>INDEX(Testing!$K$17:$K$23,FLOOR(('Frame Table'!T2071-($E$6*V2071)-($E$6*60*U2071))/'Frame Table'!$F$6,1)+1)</f>
        <v>0</v>
      </c>
      <c r="X2071">
        <f t="shared" si="642"/>
        <v>13</v>
      </c>
      <c r="Y2071">
        <f>INDEX(Testing!$N$17:$N$23,FLOOR(('Frame Table'!T2071-($E$6*V2071)-($E$6*60*U2071))/'Frame Table'!$F$6,1)+1)</f>
        <v>0</v>
      </c>
      <c r="AB2071">
        <f t="shared" si="659"/>
        <v>2063</v>
      </c>
      <c r="AC2071">
        <f t="shared" si="655"/>
        <v>1968102</v>
      </c>
      <c r="AD2071">
        <f t="shared" si="650"/>
        <v>1</v>
      </c>
      <c r="AE2071">
        <f t="shared" si="651"/>
        <v>16</v>
      </c>
      <c r="AF2071">
        <f>INDEX(Testing!$K$17:$K$23,FLOOR(('Frame Table'!AC2071-($E$6*AE2071)-($E$6*60*AD2071))/'Frame Table'!$F$6,1)+1)</f>
        <v>97</v>
      </c>
      <c r="AG2071">
        <f t="shared" si="643"/>
        <v>87</v>
      </c>
      <c r="AH2071">
        <f>INDEX(Testing!$N$17:$N$23,FLOOR(('Frame Table'!AC2071-($E$6*AE2071)-($E$6*60*AD2071))/'Frame Table'!$F$6,1)+1)</f>
        <v>96</v>
      </c>
    </row>
    <row r="2072" spans="1:34" x14ac:dyDescent="0.25">
      <c r="A2072">
        <f t="shared" si="656"/>
        <v>2064</v>
      </c>
      <c r="B2072">
        <f t="shared" si="652"/>
        <v>2627472</v>
      </c>
      <c r="C2072">
        <f t="shared" si="644"/>
        <v>1</v>
      </c>
      <c r="D2072">
        <f t="shared" si="645"/>
        <v>42</v>
      </c>
      <c r="E2072">
        <f>INDEX(Testing!$K$17:$K$23,FLOOR(('Frame Table'!B2072-($E$6*D2072)-($E$6*60*C2072))/'Frame Table'!$F$6,1)+1)</f>
        <v>61</v>
      </c>
      <c r="F2072">
        <f t="shared" si="640"/>
        <v>63</v>
      </c>
      <c r="G2072">
        <f>INDEX(Testing!$N$17:$N$23,FLOOR(('Frame Table'!B2072-($E$6*D2072)-($E$6*60*C2072))/'Frame Table'!$F$6,1)+1)</f>
        <v>58</v>
      </c>
      <c r="J2072">
        <f t="shared" si="657"/>
        <v>2064</v>
      </c>
      <c r="K2072">
        <f t="shared" si="653"/>
        <v>2251824</v>
      </c>
      <c r="L2072">
        <f t="shared" si="646"/>
        <v>1</v>
      </c>
      <c r="M2072">
        <f t="shared" si="647"/>
        <v>27</v>
      </c>
      <c r="N2072">
        <f>INDEX(Testing!$K$17:$K$23,FLOOR(('Frame Table'!K2072-($E$6*M2072)-($E$6*60*L2072))/'Frame Table'!$F$6,1)+1)</f>
        <v>99</v>
      </c>
      <c r="O2072">
        <f t="shared" si="641"/>
        <v>96</v>
      </c>
      <c r="P2072">
        <f>INDEX(Testing!$N$17:$N$23,FLOOR(('Frame Table'!K2072-($E$6*M2072)-($E$6*60*L2072))/'Frame Table'!$F$6,1)+1)</f>
        <v>99</v>
      </c>
      <c r="S2072">
        <f t="shared" si="658"/>
        <v>2064</v>
      </c>
      <c r="T2072">
        <f t="shared" si="654"/>
        <v>3153792</v>
      </c>
      <c r="U2072">
        <f t="shared" si="648"/>
        <v>2</v>
      </c>
      <c r="V2072">
        <f t="shared" si="649"/>
        <v>3</v>
      </c>
      <c r="W2072">
        <f>INDEX(Testing!$K$17:$K$23,FLOOR(('Frame Table'!T2072-($E$6*V2072)-($E$6*60*U2072))/'Frame Table'!$F$6,1)+1)</f>
        <v>25</v>
      </c>
      <c r="X2072">
        <f t="shared" si="642"/>
        <v>19</v>
      </c>
      <c r="Y2072">
        <f>INDEX(Testing!$N$17:$N$23,FLOOR(('Frame Table'!T2072-($E$6*V2072)-($E$6*60*U2072))/'Frame Table'!$F$6,1)+1)</f>
        <v>19</v>
      </c>
      <c r="AB2072">
        <f t="shared" si="659"/>
        <v>2064</v>
      </c>
      <c r="AC2072">
        <f t="shared" si="655"/>
        <v>1969056</v>
      </c>
      <c r="AD2072">
        <f t="shared" si="650"/>
        <v>1</v>
      </c>
      <c r="AE2072">
        <f t="shared" si="651"/>
        <v>16</v>
      </c>
      <c r="AF2072">
        <f>INDEX(Testing!$K$17:$K$23,FLOOR(('Frame Table'!AC2072-($E$6*AE2072)-($E$6*60*AD2072))/'Frame Table'!$F$6,1)+1)</f>
        <v>97</v>
      </c>
      <c r="AG2072">
        <f t="shared" si="643"/>
        <v>91</v>
      </c>
      <c r="AH2072">
        <f>INDEX(Testing!$N$17:$N$23,FLOOR(('Frame Table'!AC2072-($E$6*AE2072)-($E$6*60*AD2072))/'Frame Table'!$F$6,1)+1)</f>
        <v>96</v>
      </c>
    </row>
    <row r="2073" spans="1:34" x14ac:dyDescent="0.25">
      <c r="A2073">
        <f t="shared" si="656"/>
        <v>2065</v>
      </c>
      <c r="B2073">
        <f t="shared" si="652"/>
        <v>2628745</v>
      </c>
      <c r="C2073">
        <f t="shared" si="644"/>
        <v>1</v>
      </c>
      <c r="D2073">
        <f t="shared" si="645"/>
        <v>42</v>
      </c>
      <c r="E2073">
        <f>INDEX(Testing!$K$17:$K$23,FLOOR(('Frame Table'!B2073-($E$6*D2073)-($E$6*60*C2073))/'Frame Table'!$F$6,1)+1)</f>
        <v>82</v>
      </c>
      <c r="F2073">
        <f t="shared" si="640"/>
        <v>68</v>
      </c>
      <c r="G2073">
        <f>INDEX(Testing!$N$17:$N$23,FLOOR(('Frame Table'!B2073-($E$6*D2073)-($E$6*60*C2073))/'Frame Table'!$F$6,1)+1)</f>
        <v>77</v>
      </c>
      <c r="J2073">
        <f t="shared" si="657"/>
        <v>2065</v>
      </c>
      <c r="K2073">
        <f t="shared" si="653"/>
        <v>2252915</v>
      </c>
      <c r="L2073">
        <f t="shared" si="646"/>
        <v>1</v>
      </c>
      <c r="M2073">
        <f t="shared" si="647"/>
        <v>28</v>
      </c>
      <c r="N2073">
        <f>INDEX(Testing!$K$17:$K$23,FLOOR(('Frame Table'!K2073-($E$6*M2073)-($E$6*60*L2073))/'Frame Table'!$F$6,1)+1)</f>
        <v>0</v>
      </c>
      <c r="O2073">
        <f t="shared" si="641"/>
        <v>0</v>
      </c>
      <c r="P2073">
        <f>INDEX(Testing!$N$17:$N$23,FLOOR(('Frame Table'!K2073-($E$6*M2073)-($E$6*60*L2073))/'Frame Table'!$F$6,1)+1)</f>
        <v>0</v>
      </c>
      <c r="S2073">
        <f t="shared" si="658"/>
        <v>2065</v>
      </c>
      <c r="T2073">
        <f t="shared" si="654"/>
        <v>3155320</v>
      </c>
      <c r="U2073">
        <f t="shared" si="648"/>
        <v>2</v>
      </c>
      <c r="V2073">
        <f t="shared" si="649"/>
        <v>3</v>
      </c>
      <c r="W2073">
        <f>INDEX(Testing!$K$17:$K$23,FLOOR(('Frame Table'!T2073-($E$6*V2073)-($E$6*60*U2073))/'Frame Table'!$F$6,1)+1)</f>
        <v>25</v>
      </c>
      <c r="X2073">
        <f t="shared" si="642"/>
        <v>25</v>
      </c>
      <c r="Y2073">
        <f>INDEX(Testing!$N$17:$N$23,FLOOR(('Frame Table'!T2073-($E$6*V2073)-($E$6*60*U2073))/'Frame Table'!$F$6,1)+1)</f>
        <v>19</v>
      </c>
      <c r="AB2073">
        <f t="shared" si="659"/>
        <v>2065</v>
      </c>
      <c r="AC2073">
        <f t="shared" si="655"/>
        <v>1970010</v>
      </c>
      <c r="AD2073">
        <f t="shared" si="650"/>
        <v>1</v>
      </c>
      <c r="AE2073">
        <f t="shared" si="651"/>
        <v>16</v>
      </c>
      <c r="AF2073">
        <f>INDEX(Testing!$K$17:$K$23,FLOOR(('Frame Table'!AC2073-($E$6*AE2073)-($E$6*60*AD2073))/'Frame Table'!$F$6,1)+1)</f>
        <v>97</v>
      </c>
      <c r="AG2073">
        <f t="shared" si="643"/>
        <v>95</v>
      </c>
      <c r="AH2073">
        <f>INDEX(Testing!$N$17:$N$23,FLOOR(('Frame Table'!AC2073-($E$6*AE2073)-($E$6*60*AD2073))/'Frame Table'!$F$6,1)+1)</f>
        <v>96</v>
      </c>
    </row>
    <row r="2074" spans="1:34" x14ac:dyDescent="0.25">
      <c r="A2074">
        <f t="shared" si="656"/>
        <v>2066</v>
      </c>
      <c r="B2074">
        <f t="shared" si="652"/>
        <v>2630018</v>
      </c>
      <c r="C2074">
        <f t="shared" si="644"/>
        <v>1</v>
      </c>
      <c r="D2074">
        <f t="shared" si="645"/>
        <v>42</v>
      </c>
      <c r="E2074">
        <f>INDEX(Testing!$K$17:$K$23,FLOOR(('Frame Table'!B2074-($E$6*D2074)-($E$6*60*C2074))/'Frame Table'!$F$6,1)+1)</f>
        <v>82</v>
      </c>
      <c r="F2074">
        <f t="shared" si="640"/>
        <v>73</v>
      </c>
      <c r="G2074">
        <f>INDEX(Testing!$N$17:$N$23,FLOOR(('Frame Table'!B2074-($E$6*D2074)-($E$6*60*C2074))/'Frame Table'!$F$6,1)+1)</f>
        <v>77</v>
      </c>
      <c r="J2074">
        <f t="shared" si="657"/>
        <v>2066</v>
      </c>
      <c r="K2074">
        <f t="shared" si="653"/>
        <v>2254006</v>
      </c>
      <c r="L2074">
        <f t="shared" si="646"/>
        <v>1</v>
      </c>
      <c r="M2074">
        <f t="shared" si="647"/>
        <v>28</v>
      </c>
      <c r="N2074">
        <f>INDEX(Testing!$K$17:$K$23,FLOOR(('Frame Table'!K2074-($E$6*M2074)-($E$6*60*L2074))/'Frame Table'!$F$6,1)+1)</f>
        <v>0</v>
      </c>
      <c r="O2074">
        <f t="shared" si="641"/>
        <v>4</v>
      </c>
      <c r="P2074">
        <f>INDEX(Testing!$N$17:$N$23,FLOOR(('Frame Table'!K2074-($E$6*M2074)-($E$6*60*L2074))/'Frame Table'!$F$6,1)+1)</f>
        <v>0</v>
      </c>
      <c r="S2074">
        <f t="shared" si="658"/>
        <v>2066</v>
      </c>
      <c r="T2074">
        <f t="shared" si="654"/>
        <v>3156848</v>
      </c>
      <c r="U2074">
        <f t="shared" si="648"/>
        <v>2</v>
      </c>
      <c r="V2074">
        <f t="shared" si="649"/>
        <v>3</v>
      </c>
      <c r="W2074">
        <f>INDEX(Testing!$K$17:$K$23,FLOOR(('Frame Table'!T2074-($E$6*V2074)-($E$6*60*U2074))/'Frame Table'!$F$6,1)+1)</f>
        <v>25</v>
      </c>
      <c r="X2074">
        <f t="shared" si="642"/>
        <v>31</v>
      </c>
      <c r="Y2074">
        <f>INDEX(Testing!$N$17:$N$23,FLOOR(('Frame Table'!T2074-($E$6*V2074)-($E$6*60*U2074))/'Frame Table'!$F$6,1)+1)</f>
        <v>19</v>
      </c>
      <c r="AB2074">
        <f t="shared" si="659"/>
        <v>2066</v>
      </c>
      <c r="AC2074">
        <f t="shared" si="655"/>
        <v>1970964</v>
      </c>
      <c r="AD2074">
        <f t="shared" si="650"/>
        <v>1</v>
      </c>
      <c r="AE2074">
        <f t="shared" si="651"/>
        <v>16</v>
      </c>
      <c r="AF2074">
        <f>INDEX(Testing!$K$17:$K$23,FLOOR(('Frame Table'!AC2074-($E$6*AE2074)-($E$6*60*AD2074))/'Frame Table'!$F$6,1)+1)</f>
        <v>99</v>
      </c>
      <c r="AG2074">
        <f t="shared" si="643"/>
        <v>99</v>
      </c>
      <c r="AH2074">
        <f>INDEX(Testing!$N$17:$N$23,FLOOR(('Frame Table'!AC2074-($E$6*AE2074)-($E$6*60*AD2074))/'Frame Table'!$F$6,1)+1)</f>
        <v>99</v>
      </c>
    </row>
    <row r="2075" spans="1:34" x14ac:dyDescent="0.25">
      <c r="A2075">
        <f t="shared" si="656"/>
        <v>2067</v>
      </c>
      <c r="B2075">
        <f t="shared" si="652"/>
        <v>2631291</v>
      </c>
      <c r="C2075">
        <f t="shared" si="644"/>
        <v>1</v>
      </c>
      <c r="D2075">
        <f t="shared" si="645"/>
        <v>42</v>
      </c>
      <c r="E2075">
        <f>INDEX(Testing!$K$17:$K$23,FLOOR(('Frame Table'!B2075-($E$6*D2075)-($E$6*60*C2075))/'Frame Table'!$F$6,1)+1)</f>
        <v>82</v>
      </c>
      <c r="F2075">
        <f t="shared" si="640"/>
        <v>78</v>
      </c>
      <c r="G2075">
        <f>INDEX(Testing!$N$17:$N$23,FLOOR(('Frame Table'!B2075-($E$6*D2075)-($E$6*60*C2075))/'Frame Table'!$F$6,1)+1)</f>
        <v>77</v>
      </c>
      <c r="J2075">
        <f t="shared" si="657"/>
        <v>2067</v>
      </c>
      <c r="K2075">
        <f t="shared" si="653"/>
        <v>2255097</v>
      </c>
      <c r="L2075">
        <f t="shared" si="646"/>
        <v>1</v>
      </c>
      <c r="M2075">
        <f t="shared" si="647"/>
        <v>28</v>
      </c>
      <c r="N2075">
        <f>INDEX(Testing!$K$17:$K$23,FLOOR(('Frame Table'!K2075-($E$6*M2075)-($E$6*60*L2075))/'Frame Table'!$F$6,1)+1)</f>
        <v>0</v>
      </c>
      <c r="O2075">
        <f t="shared" si="641"/>
        <v>8</v>
      </c>
      <c r="P2075">
        <f>INDEX(Testing!$N$17:$N$23,FLOOR(('Frame Table'!K2075-($E$6*M2075)-($E$6*60*L2075))/'Frame Table'!$F$6,1)+1)</f>
        <v>0</v>
      </c>
      <c r="S2075">
        <f t="shared" si="658"/>
        <v>2067</v>
      </c>
      <c r="T2075">
        <f t="shared" si="654"/>
        <v>3158376</v>
      </c>
      <c r="U2075">
        <f t="shared" si="648"/>
        <v>2</v>
      </c>
      <c r="V2075">
        <f t="shared" si="649"/>
        <v>3</v>
      </c>
      <c r="W2075">
        <f>INDEX(Testing!$K$17:$K$23,FLOOR(('Frame Table'!T2075-($E$6*V2075)-($E$6*60*U2075))/'Frame Table'!$F$6,1)+1)</f>
        <v>48</v>
      </c>
      <c r="X2075">
        <f t="shared" si="642"/>
        <v>37</v>
      </c>
      <c r="Y2075">
        <f>INDEX(Testing!$N$17:$N$23,FLOOR(('Frame Table'!T2075-($E$6*V2075)-($E$6*60*U2075))/'Frame Table'!$F$6,1)+1)</f>
        <v>38</v>
      </c>
      <c r="AB2075">
        <f t="shared" si="659"/>
        <v>2067</v>
      </c>
      <c r="AC2075">
        <f t="shared" si="655"/>
        <v>1971918</v>
      </c>
      <c r="AD2075">
        <f t="shared" si="650"/>
        <v>1</v>
      </c>
      <c r="AE2075">
        <f t="shared" si="651"/>
        <v>17</v>
      </c>
      <c r="AF2075">
        <f>INDEX(Testing!$K$17:$K$23,FLOOR(('Frame Table'!AC2075-($E$6*AE2075)-($E$6*60*AD2075))/'Frame Table'!$F$6,1)+1)</f>
        <v>0</v>
      </c>
      <c r="AG2075">
        <f t="shared" si="643"/>
        <v>2</v>
      </c>
      <c r="AH2075">
        <f>INDEX(Testing!$N$17:$N$23,FLOOR(('Frame Table'!AC2075-($E$6*AE2075)-($E$6*60*AD2075))/'Frame Table'!$F$6,1)+1)</f>
        <v>0</v>
      </c>
    </row>
    <row r="2076" spans="1:34" x14ac:dyDescent="0.25">
      <c r="A2076">
        <f t="shared" si="656"/>
        <v>2068</v>
      </c>
      <c r="B2076">
        <f t="shared" si="652"/>
        <v>2632564</v>
      </c>
      <c r="C2076">
        <f t="shared" si="644"/>
        <v>1</v>
      </c>
      <c r="D2076">
        <f t="shared" si="645"/>
        <v>42</v>
      </c>
      <c r="E2076">
        <f>INDEX(Testing!$K$17:$K$23,FLOOR(('Frame Table'!B2076-($E$6*D2076)-($E$6*60*C2076))/'Frame Table'!$F$6,1)+1)</f>
        <v>97</v>
      </c>
      <c r="F2076">
        <f t="shared" si="640"/>
        <v>83</v>
      </c>
      <c r="G2076">
        <f>INDEX(Testing!$N$17:$N$23,FLOOR(('Frame Table'!B2076-($E$6*D2076)-($E$6*60*C2076))/'Frame Table'!$F$6,1)+1)</f>
        <v>96</v>
      </c>
      <c r="J2076">
        <f t="shared" si="657"/>
        <v>2068</v>
      </c>
      <c r="K2076">
        <f t="shared" si="653"/>
        <v>2256188</v>
      </c>
      <c r="L2076">
        <f t="shared" si="646"/>
        <v>1</v>
      </c>
      <c r="M2076">
        <f t="shared" si="647"/>
        <v>28</v>
      </c>
      <c r="N2076">
        <f>INDEX(Testing!$K$17:$K$23,FLOOR(('Frame Table'!K2076-($E$6*M2076)-($E$6*60*L2076))/'Frame Table'!$F$6,1)+1)</f>
        <v>0</v>
      </c>
      <c r="O2076">
        <f t="shared" si="641"/>
        <v>13</v>
      </c>
      <c r="P2076">
        <f>INDEX(Testing!$N$17:$N$23,FLOOR(('Frame Table'!K2076-($E$6*M2076)-($E$6*60*L2076))/'Frame Table'!$F$6,1)+1)</f>
        <v>0</v>
      </c>
      <c r="S2076">
        <f t="shared" si="658"/>
        <v>2068</v>
      </c>
      <c r="T2076">
        <f t="shared" si="654"/>
        <v>3159904</v>
      </c>
      <c r="U2076">
        <f t="shared" si="648"/>
        <v>2</v>
      </c>
      <c r="V2076">
        <f t="shared" si="649"/>
        <v>3</v>
      </c>
      <c r="W2076">
        <f>INDEX(Testing!$K$17:$K$23,FLOOR(('Frame Table'!T2076-($E$6*V2076)-($E$6*60*U2076))/'Frame Table'!$F$6,1)+1)</f>
        <v>48</v>
      </c>
      <c r="X2076">
        <f t="shared" si="642"/>
        <v>43</v>
      </c>
      <c r="Y2076">
        <f>INDEX(Testing!$N$17:$N$23,FLOOR(('Frame Table'!T2076-($E$6*V2076)-($E$6*60*U2076))/'Frame Table'!$F$6,1)+1)</f>
        <v>38</v>
      </c>
      <c r="AB2076">
        <f t="shared" si="659"/>
        <v>2068</v>
      </c>
      <c r="AC2076">
        <f t="shared" si="655"/>
        <v>1972872</v>
      </c>
      <c r="AD2076">
        <f t="shared" si="650"/>
        <v>1</v>
      </c>
      <c r="AE2076">
        <f t="shared" si="651"/>
        <v>17</v>
      </c>
      <c r="AF2076">
        <f>INDEX(Testing!$K$17:$K$23,FLOOR(('Frame Table'!AC2076-($E$6*AE2076)-($E$6*60*AD2076))/'Frame Table'!$F$6,1)+1)</f>
        <v>0</v>
      </c>
      <c r="AG2076">
        <f t="shared" si="643"/>
        <v>6</v>
      </c>
      <c r="AH2076">
        <f>INDEX(Testing!$N$17:$N$23,FLOOR(('Frame Table'!AC2076-($E$6*AE2076)-($E$6*60*AD2076))/'Frame Table'!$F$6,1)+1)</f>
        <v>0</v>
      </c>
    </row>
    <row r="2077" spans="1:34" x14ac:dyDescent="0.25">
      <c r="A2077">
        <f t="shared" si="656"/>
        <v>2069</v>
      </c>
      <c r="B2077">
        <f t="shared" si="652"/>
        <v>2633837</v>
      </c>
      <c r="C2077">
        <f t="shared" si="644"/>
        <v>1</v>
      </c>
      <c r="D2077">
        <f t="shared" si="645"/>
        <v>42</v>
      </c>
      <c r="E2077">
        <f>INDEX(Testing!$K$17:$K$23,FLOOR(('Frame Table'!B2077-($E$6*D2077)-($E$6*60*C2077))/'Frame Table'!$F$6,1)+1)</f>
        <v>97</v>
      </c>
      <c r="F2077">
        <f t="shared" si="640"/>
        <v>88</v>
      </c>
      <c r="G2077">
        <f>INDEX(Testing!$N$17:$N$23,FLOOR(('Frame Table'!B2077-($E$6*D2077)-($E$6*60*C2077))/'Frame Table'!$F$6,1)+1)</f>
        <v>96</v>
      </c>
      <c r="J2077">
        <f t="shared" si="657"/>
        <v>2069</v>
      </c>
      <c r="K2077">
        <f t="shared" si="653"/>
        <v>2257279</v>
      </c>
      <c r="L2077">
        <f t="shared" si="646"/>
        <v>1</v>
      </c>
      <c r="M2077">
        <f t="shared" si="647"/>
        <v>28</v>
      </c>
      <c r="N2077">
        <f>INDEX(Testing!$K$17:$K$23,FLOOR(('Frame Table'!K2077-($E$6*M2077)-($E$6*60*L2077))/'Frame Table'!$F$6,1)+1)</f>
        <v>25</v>
      </c>
      <c r="O2077">
        <f t="shared" si="641"/>
        <v>17</v>
      </c>
      <c r="P2077">
        <f>INDEX(Testing!$N$17:$N$23,FLOOR(('Frame Table'!K2077-($E$6*M2077)-($E$6*60*L2077))/'Frame Table'!$F$6,1)+1)</f>
        <v>19</v>
      </c>
      <c r="S2077">
        <f t="shared" si="658"/>
        <v>2069</v>
      </c>
      <c r="T2077">
        <f t="shared" si="654"/>
        <v>3161432</v>
      </c>
      <c r="U2077">
        <f t="shared" si="648"/>
        <v>2</v>
      </c>
      <c r="V2077">
        <f t="shared" si="649"/>
        <v>3</v>
      </c>
      <c r="W2077">
        <f>INDEX(Testing!$K$17:$K$23,FLOOR(('Frame Table'!T2077-($E$6*V2077)-($E$6*60*U2077))/'Frame Table'!$F$6,1)+1)</f>
        <v>61</v>
      </c>
      <c r="X2077">
        <f t="shared" si="642"/>
        <v>49</v>
      </c>
      <c r="Y2077">
        <f>INDEX(Testing!$N$17:$N$23,FLOOR(('Frame Table'!T2077-($E$6*V2077)-($E$6*60*U2077))/'Frame Table'!$F$6,1)+1)</f>
        <v>58</v>
      </c>
      <c r="AB2077">
        <f t="shared" si="659"/>
        <v>2069</v>
      </c>
      <c r="AC2077">
        <f t="shared" si="655"/>
        <v>1973826</v>
      </c>
      <c r="AD2077">
        <f t="shared" si="650"/>
        <v>1</v>
      </c>
      <c r="AE2077">
        <f t="shared" si="651"/>
        <v>17</v>
      </c>
      <c r="AF2077">
        <f>INDEX(Testing!$K$17:$K$23,FLOOR(('Frame Table'!AC2077-($E$6*AE2077)-($E$6*60*AD2077))/'Frame Table'!$F$6,1)+1)</f>
        <v>0</v>
      </c>
      <c r="AG2077">
        <f t="shared" si="643"/>
        <v>10</v>
      </c>
      <c r="AH2077">
        <f>INDEX(Testing!$N$17:$N$23,FLOOR(('Frame Table'!AC2077-($E$6*AE2077)-($E$6*60*AD2077))/'Frame Table'!$F$6,1)+1)</f>
        <v>0</v>
      </c>
    </row>
    <row r="2078" spans="1:34" x14ac:dyDescent="0.25">
      <c r="A2078">
        <f t="shared" si="656"/>
        <v>2070</v>
      </c>
      <c r="B2078">
        <f t="shared" si="652"/>
        <v>2635110</v>
      </c>
      <c r="C2078">
        <f t="shared" si="644"/>
        <v>1</v>
      </c>
      <c r="D2078">
        <f t="shared" si="645"/>
        <v>42</v>
      </c>
      <c r="E2078">
        <f>INDEX(Testing!$K$17:$K$23,FLOOR(('Frame Table'!B2078-($E$6*D2078)-($E$6*60*C2078))/'Frame Table'!$F$6,1)+1)</f>
        <v>97</v>
      </c>
      <c r="F2078">
        <f t="shared" si="640"/>
        <v>93</v>
      </c>
      <c r="G2078">
        <f>INDEX(Testing!$N$17:$N$23,FLOOR(('Frame Table'!B2078-($E$6*D2078)-($E$6*60*C2078))/'Frame Table'!$F$6,1)+1)</f>
        <v>96</v>
      </c>
      <c r="J2078">
        <f t="shared" si="657"/>
        <v>2070</v>
      </c>
      <c r="K2078">
        <f t="shared" si="653"/>
        <v>2258370</v>
      </c>
      <c r="L2078">
        <f t="shared" si="646"/>
        <v>1</v>
      </c>
      <c r="M2078">
        <f t="shared" si="647"/>
        <v>28</v>
      </c>
      <c r="N2078">
        <f>INDEX(Testing!$K$17:$K$23,FLOOR(('Frame Table'!K2078-($E$6*M2078)-($E$6*60*L2078))/'Frame Table'!$F$6,1)+1)</f>
        <v>25</v>
      </c>
      <c r="O2078">
        <f t="shared" si="641"/>
        <v>21</v>
      </c>
      <c r="P2078">
        <f>INDEX(Testing!$N$17:$N$23,FLOOR(('Frame Table'!K2078-($E$6*M2078)-($E$6*60*L2078))/'Frame Table'!$F$6,1)+1)</f>
        <v>19</v>
      </c>
      <c r="S2078">
        <f t="shared" si="658"/>
        <v>2070</v>
      </c>
      <c r="T2078">
        <f t="shared" si="654"/>
        <v>3162960</v>
      </c>
      <c r="U2078">
        <f t="shared" si="648"/>
        <v>2</v>
      </c>
      <c r="V2078">
        <f t="shared" si="649"/>
        <v>3</v>
      </c>
      <c r="W2078">
        <f>INDEX(Testing!$K$17:$K$23,FLOOR(('Frame Table'!T2078-($E$6*V2078)-($E$6*60*U2078))/'Frame Table'!$F$6,1)+1)</f>
        <v>61</v>
      </c>
      <c r="X2078">
        <f t="shared" si="642"/>
        <v>55</v>
      </c>
      <c r="Y2078">
        <f>INDEX(Testing!$N$17:$N$23,FLOOR(('Frame Table'!T2078-($E$6*V2078)-($E$6*60*U2078))/'Frame Table'!$F$6,1)+1)</f>
        <v>58</v>
      </c>
      <c r="AB2078">
        <f t="shared" si="659"/>
        <v>2070</v>
      </c>
      <c r="AC2078">
        <f t="shared" si="655"/>
        <v>1974780</v>
      </c>
      <c r="AD2078">
        <f t="shared" si="650"/>
        <v>1</v>
      </c>
      <c r="AE2078">
        <f t="shared" si="651"/>
        <v>17</v>
      </c>
      <c r="AF2078">
        <f>INDEX(Testing!$K$17:$K$23,FLOOR(('Frame Table'!AC2078-($E$6*AE2078)-($E$6*60*AD2078))/'Frame Table'!$F$6,1)+1)</f>
        <v>0</v>
      </c>
      <c r="AG2078">
        <f t="shared" si="643"/>
        <v>13</v>
      </c>
      <c r="AH2078">
        <f>INDEX(Testing!$N$17:$N$23,FLOOR(('Frame Table'!AC2078-($E$6*AE2078)-($E$6*60*AD2078))/'Frame Table'!$F$6,1)+1)</f>
        <v>0</v>
      </c>
    </row>
    <row r="2079" spans="1:34" x14ac:dyDescent="0.25">
      <c r="A2079">
        <f t="shared" si="656"/>
        <v>2071</v>
      </c>
      <c r="B2079">
        <f t="shared" si="652"/>
        <v>2636383</v>
      </c>
      <c r="C2079">
        <f t="shared" si="644"/>
        <v>1</v>
      </c>
      <c r="D2079">
        <f t="shared" si="645"/>
        <v>42</v>
      </c>
      <c r="E2079">
        <f>INDEX(Testing!$K$17:$K$23,FLOOR(('Frame Table'!B2079-($E$6*D2079)-($E$6*60*C2079))/'Frame Table'!$F$6,1)+1)</f>
        <v>99</v>
      </c>
      <c r="F2079">
        <f t="shared" si="640"/>
        <v>98</v>
      </c>
      <c r="G2079">
        <f>INDEX(Testing!$N$17:$N$23,FLOOR(('Frame Table'!B2079-($E$6*D2079)-($E$6*60*C2079))/'Frame Table'!$F$6,1)+1)</f>
        <v>99</v>
      </c>
      <c r="J2079">
        <f t="shared" si="657"/>
        <v>2071</v>
      </c>
      <c r="K2079">
        <f t="shared" si="653"/>
        <v>2259461</v>
      </c>
      <c r="L2079">
        <f t="shared" si="646"/>
        <v>1</v>
      </c>
      <c r="M2079">
        <f t="shared" si="647"/>
        <v>28</v>
      </c>
      <c r="N2079">
        <f>INDEX(Testing!$K$17:$K$23,FLOOR(('Frame Table'!K2079-($E$6*M2079)-($E$6*60*L2079))/'Frame Table'!$F$6,1)+1)</f>
        <v>25</v>
      </c>
      <c r="O2079">
        <f t="shared" si="641"/>
        <v>26</v>
      </c>
      <c r="P2079">
        <f>INDEX(Testing!$N$17:$N$23,FLOOR(('Frame Table'!K2079-($E$6*M2079)-($E$6*60*L2079))/'Frame Table'!$F$6,1)+1)</f>
        <v>19</v>
      </c>
      <c r="S2079">
        <f t="shared" si="658"/>
        <v>2071</v>
      </c>
      <c r="T2079">
        <f t="shared" si="654"/>
        <v>3164488</v>
      </c>
      <c r="U2079">
        <f t="shared" si="648"/>
        <v>2</v>
      </c>
      <c r="V2079">
        <f t="shared" si="649"/>
        <v>3</v>
      </c>
      <c r="W2079">
        <f>INDEX(Testing!$K$17:$K$23,FLOOR(('Frame Table'!T2079-($E$6*V2079)-($E$6*60*U2079))/'Frame Table'!$F$6,1)+1)</f>
        <v>61</v>
      </c>
      <c r="X2079">
        <f t="shared" si="642"/>
        <v>61</v>
      </c>
      <c r="Y2079">
        <f>INDEX(Testing!$N$17:$N$23,FLOOR(('Frame Table'!T2079-($E$6*V2079)-($E$6*60*U2079))/'Frame Table'!$F$6,1)+1)</f>
        <v>58</v>
      </c>
      <c r="AB2079">
        <f t="shared" si="659"/>
        <v>2071</v>
      </c>
      <c r="AC2079">
        <f t="shared" si="655"/>
        <v>1975734</v>
      </c>
      <c r="AD2079">
        <f t="shared" si="650"/>
        <v>1</v>
      </c>
      <c r="AE2079">
        <f t="shared" si="651"/>
        <v>17</v>
      </c>
      <c r="AF2079">
        <f>INDEX(Testing!$K$17:$K$23,FLOOR(('Frame Table'!AC2079-($E$6*AE2079)-($E$6*60*AD2079))/'Frame Table'!$F$6,1)+1)</f>
        <v>25</v>
      </c>
      <c r="AG2079">
        <f t="shared" si="643"/>
        <v>17</v>
      </c>
      <c r="AH2079">
        <f>INDEX(Testing!$N$17:$N$23,FLOOR(('Frame Table'!AC2079-($E$6*AE2079)-($E$6*60*AD2079))/'Frame Table'!$F$6,1)+1)</f>
        <v>19</v>
      </c>
    </row>
    <row r="2080" spans="1:34" x14ac:dyDescent="0.25">
      <c r="A2080">
        <f t="shared" si="656"/>
        <v>2072</v>
      </c>
      <c r="B2080">
        <f t="shared" si="652"/>
        <v>2637656</v>
      </c>
      <c r="C2080">
        <f t="shared" si="644"/>
        <v>1</v>
      </c>
      <c r="D2080">
        <f t="shared" si="645"/>
        <v>43</v>
      </c>
      <c r="E2080">
        <f>INDEX(Testing!$K$17:$K$23,FLOOR(('Frame Table'!B2080-($E$6*D2080)-($E$6*60*C2080))/'Frame Table'!$F$6,1)+1)</f>
        <v>0</v>
      </c>
      <c r="F2080">
        <f t="shared" ref="F2080:F2143" si="660">FLOOR(B2080/256,1) - D2080*100-C2080*6000</f>
        <v>3</v>
      </c>
      <c r="G2080">
        <f>INDEX(Testing!$N$17:$N$23,FLOOR(('Frame Table'!B2080-($E$6*D2080)-($E$6*60*C2080))/'Frame Table'!$F$6,1)+1)</f>
        <v>0</v>
      </c>
      <c r="J2080">
        <f t="shared" si="657"/>
        <v>2072</v>
      </c>
      <c r="K2080">
        <f t="shared" si="653"/>
        <v>2260552</v>
      </c>
      <c r="L2080">
        <f t="shared" si="646"/>
        <v>1</v>
      </c>
      <c r="M2080">
        <f t="shared" si="647"/>
        <v>28</v>
      </c>
      <c r="N2080">
        <f>INDEX(Testing!$K$17:$K$23,FLOOR(('Frame Table'!K2080-($E$6*M2080)-($E$6*60*L2080))/'Frame Table'!$F$6,1)+1)</f>
        <v>25</v>
      </c>
      <c r="O2080">
        <f t="shared" ref="O2080:O2143" si="661">FLOOR(K2080/256,1) - M2080*100-L2080*6000</f>
        <v>30</v>
      </c>
      <c r="P2080">
        <f>INDEX(Testing!$N$17:$N$23,FLOOR(('Frame Table'!K2080-($E$6*M2080)-($E$6*60*L2080))/'Frame Table'!$F$6,1)+1)</f>
        <v>19</v>
      </c>
      <c r="S2080">
        <f t="shared" si="658"/>
        <v>2072</v>
      </c>
      <c r="T2080">
        <f t="shared" si="654"/>
        <v>3166016</v>
      </c>
      <c r="U2080">
        <f t="shared" si="648"/>
        <v>2</v>
      </c>
      <c r="V2080">
        <f t="shared" si="649"/>
        <v>3</v>
      </c>
      <c r="W2080">
        <f>INDEX(Testing!$K$17:$K$23,FLOOR(('Frame Table'!T2080-($E$6*V2080)-($E$6*60*U2080))/'Frame Table'!$F$6,1)+1)</f>
        <v>82</v>
      </c>
      <c r="X2080">
        <f t="shared" ref="X2080:X2143" si="662">FLOOR(T2080/256,1) - V2080*100-U2080*6000</f>
        <v>67</v>
      </c>
      <c r="Y2080">
        <f>INDEX(Testing!$N$17:$N$23,FLOOR(('Frame Table'!T2080-($E$6*V2080)-($E$6*60*U2080))/'Frame Table'!$F$6,1)+1)</f>
        <v>77</v>
      </c>
      <c r="AB2080">
        <f t="shared" si="659"/>
        <v>2072</v>
      </c>
      <c r="AC2080">
        <f t="shared" si="655"/>
        <v>1976688</v>
      </c>
      <c r="AD2080">
        <f t="shared" si="650"/>
        <v>1</v>
      </c>
      <c r="AE2080">
        <f t="shared" si="651"/>
        <v>17</v>
      </c>
      <c r="AF2080">
        <f>INDEX(Testing!$K$17:$K$23,FLOOR(('Frame Table'!AC2080-($E$6*AE2080)-($E$6*60*AD2080))/'Frame Table'!$F$6,1)+1)</f>
        <v>25</v>
      </c>
      <c r="AG2080">
        <f t="shared" ref="AG2080:AG2143" si="663">FLOOR(AC2080/256,1) - AE2080*100-AD2080*6000</f>
        <v>21</v>
      </c>
      <c r="AH2080">
        <f>INDEX(Testing!$N$17:$N$23,FLOOR(('Frame Table'!AC2080-($E$6*AE2080)-($E$6*60*AD2080))/'Frame Table'!$F$6,1)+1)</f>
        <v>19</v>
      </c>
    </row>
    <row r="2081" spans="1:34" x14ac:dyDescent="0.25">
      <c r="A2081">
        <f t="shared" si="656"/>
        <v>2073</v>
      </c>
      <c r="B2081">
        <f t="shared" si="652"/>
        <v>2638929</v>
      </c>
      <c r="C2081">
        <f t="shared" si="644"/>
        <v>1</v>
      </c>
      <c r="D2081">
        <f t="shared" si="645"/>
        <v>43</v>
      </c>
      <c r="E2081">
        <f>INDEX(Testing!$K$17:$K$23,FLOOR(('Frame Table'!B2081-($E$6*D2081)-($E$6*60*C2081))/'Frame Table'!$F$6,1)+1)</f>
        <v>0</v>
      </c>
      <c r="F2081">
        <f t="shared" si="660"/>
        <v>8</v>
      </c>
      <c r="G2081">
        <f>INDEX(Testing!$N$17:$N$23,FLOOR(('Frame Table'!B2081-($E$6*D2081)-($E$6*60*C2081))/'Frame Table'!$F$6,1)+1)</f>
        <v>0</v>
      </c>
      <c r="J2081">
        <f t="shared" si="657"/>
        <v>2073</v>
      </c>
      <c r="K2081">
        <f t="shared" si="653"/>
        <v>2261643</v>
      </c>
      <c r="L2081">
        <f t="shared" si="646"/>
        <v>1</v>
      </c>
      <c r="M2081">
        <f t="shared" si="647"/>
        <v>28</v>
      </c>
      <c r="N2081">
        <f>INDEX(Testing!$K$17:$K$23,FLOOR(('Frame Table'!K2081-($E$6*M2081)-($E$6*60*L2081))/'Frame Table'!$F$6,1)+1)</f>
        <v>48</v>
      </c>
      <c r="O2081">
        <f t="shared" si="661"/>
        <v>34</v>
      </c>
      <c r="P2081">
        <f>INDEX(Testing!$N$17:$N$23,FLOOR(('Frame Table'!K2081-($E$6*M2081)-($E$6*60*L2081))/'Frame Table'!$F$6,1)+1)</f>
        <v>38</v>
      </c>
      <c r="S2081">
        <f t="shared" si="658"/>
        <v>2073</v>
      </c>
      <c r="T2081">
        <f t="shared" si="654"/>
        <v>3167544</v>
      </c>
      <c r="U2081">
        <f t="shared" si="648"/>
        <v>2</v>
      </c>
      <c r="V2081">
        <f t="shared" si="649"/>
        <v>3</v>
      </c>
      <c r="W2081">
        <f>INDEX(Testing!$K$17:$K$23,FLOOR(('Frame Table'!T2081-($E$6*V2081)-($E$6*60*U2081))/'Frame Table'!$F$6,1)+1)</f>
        <v>82</v>
      </c>
      <c r="X2081">
        <f t="shared" si="662"/>
        <v>73</v>
      </c>
      <c r="Y2081">
        <f>INDEX(Testing!$N$17:$N$23,FLOOR(('Frame Table'!T2081-($E$6*V2081)-($E$6*60*U2081))/'Frame Table'!$F$6,1)+1)</f>
        <v>77</v>
      </c>
      <c r="AB2081">
        <f t="shared" si="659"/>
        <v>2073</v>
      </c>
      <c r="AC2081">
        <f t="shared" si="655"/>
        <v>1977642</v>
      </c>
      <c r="AD2081">
        <f t="shared" si="650"/>
        <v>1</v>
      </c>
      <c r="AE2081">
        <f t="shared" si="651"/>
        <v>17</v>
      </c>
      <c r="AF2081">
        <f>INDEX(Testing!$K$17:$K$23,FLOOR(('Frame Table'!AC2081-($E$6*AE2081)-($E$6*60*AD2081))/'Frame Table'!$F$6,1)+1)</f>
        <v>25</v>
      </c>
      <c r="AG2081">
        <f t="shared" si="663"/>
        <v>25</v>
      </c>
      <c r="AH2081">
        <f>INDEX(Testing!$N$17:$N$23,FLOOR(('Frame Table'!AC2081-($E$6*AE2081)-($E$6*60*AD2081))/'Frame Table'!$F$6,1)+1)</f>
        <v>19</v>
      </c>
    </row>
    <row r="2082" spans="1:34" x14ac:dyDescent="0.25">
      <c r="A2082">
        <f t="shared" si="656"/>
        <v>2074</v>
      </c>
      <c r="B2082">
        <f t="shared" si="652"/>
        <v>2640202</v>
      </c>
      <c r="C2082">
        <f t="shared" si="644"/>
        <v>1</v>
      </c>
      <c r="D2082">
        <f t="shared" si="645"/>
        <v>43</v>
      </c>
      <c r="E2082">
        <f>INDEX(Testing!$K$17:$K$23,FLOOR(('Frame Table'!B2082-($E$6*D2082)-($E$6*60*C2082))/'Frame Table'!$F$6,1)+1)</f>
        <v>0</v>
      </c>
      <c r="F2082">
        <f t="shared" si="660"/>
        <v>13</v>
      </c>
      <c r="G2082">
        <f>INDEX(Testing!$N$17:$N$23,FLOOR(('Frame Table'!B2082-($E$6*D2082)-($E$6*60*C2082))/'Frame Table'!$F$6,1)+1)</f>
        <v>0</v>
      </c>
      <c r="J2082">
        <f t="shared" si="657"/>
        <v>2074</v>
      </c>
      <c r="K2082">
        <f t="shared" si="653"/>
        <v>2262734</v>
      </c>
      <c r="L2082">
        <f t="shared" si="646"/>
        <v>1</v>
      </c>
      <c r="M2082">
        <f t="shared" si="647"/>
        <v>28</v>
      </c>
      <c r="N2082">
        <f>INDEX(Testing!$K$17:$K$23,FLOOR(('Frame Table'!K2082-($E$6*M2082)-($E$6*60*L2082))/'Frame Table'!$F$6,1)+1)</f>
        <v>48</v>
      </c>
      <c r="O2082">
        <f t="shared" si="661"/>
        <v>38</v>
      </c>
      <c r="P2082">
        <f>INDEX(Testing!$N$17:$N$23,FLOOR(('Frame Table'!K2082-($E$6*M2082)-($E$6*60*L2082))/'Frame Table'!$F$6,1)+1)</f>
        <v>38</v>
      </c>
      <c r="S2082">
        <f t="shared" si="658"/>
        <v>2074</v>
      </c>
      <c r="T2082">
        <f t="shared" si="654"/>
        <v>3169072</v>
      </c>
      <c r="U2082">
        <f t="shared" si="648"/>
        <v>2</v>
      </c>
      <c r="V2082">
        <f t="shared" si="649"/>
        <v>3</v>
      </c>
      <c r="W2082">
        <f>INDEX(Testing!$K$17:$K$23,FLOOR(('Frame Table'!T2082-($E$6*V2082)-($E$6*60*U2082))/'Frame Table'!$F$6,1)+1)</f>
        <v>82</v>
      </c>
      <c r="X2082">
        <f t="shared" si="662"/>
        <v>79</v>
      </c>
      <c r="Y2082">
        <f>INDEX(Testing!$N$17:$N$23,FLOOR(('Frame Table'!T2082-($E$6*V2082)-($E$6*60*U2082))/'Frame Table'!$F$6,1)+1)</f>
        <v>77</v>
      </c>
      <c r="AB2082">
        <f t="shared" si="659"/>
        <v>2074</v>
      </c>
      <c r="AC2082">
        <f t="shared" si="655"/>
        <v>1978596</v>
      </c>
      <c r="AD2082">
        <f t="shared" si="650"/>
        <v>1</v>
      </c>
      <c r="AE2082">
        <f t="shared" si="651"/>
        <v>17</v>
      </c>
      <c r="AF2082">
        <f>INDEX(Testing!$K$17:$K$23,FLOOR(('Frame Table'!AC2082-($E$6*AE2082)-($E$6*60*AD2082))/'Frame Table'!$F$6,1)+1)</f>
        <v>25</v>
      </c>
      <c r="AG2082">
        <f t="shared" si="663"/>
        <v>28</v>
      </c>
      <c r="AH2082">
        <f>INDEX(Testing!$N$17:$N$23,FLOOR(('Frame Table'!AC2082-($E$6*AE2082)-($E$6*60*AD2082))/'Frame Table'!$F$6,1)+1)</f>
        <v>19</v>
      </c>
    </row>
    <row r="2083" spans="1:34" x14ac:dyDescent="0.25">
      <c r="A2083">
        <f t="shared" si="656"/>
        <v>2075</v>
      </c>
      <c r="B2083">
        <f t="shared" si="652"/>
        <v>2641475</v>
      </c>
      <c r="C2083">
        <f t="shared" si="644"/>
        <v>1</v>
      </c>
      <c r="D2083">
        <f t="shared" si="645"/>
        <v>43</v>
      </c>
      <c r="E2083">
        <f>INDEX(Testing!$K$17:$K$23,FLOOR(('Frame Table'!B2083-($E$6*D2083)-($E$6*60*C2083))/'Frame Table'!$F$6,1)+1)</f>
        <v>25</v>
      </c>
      <c r="F2083">
        <f t="shared" si="660"/>
        <v>18</v>
      </c>
      <c r="G2083">
        <f>INDEX(Testing!$N$17:$N$23,FLOOR(('Frame Table'!B2083-($E$6*D2083)-($E$6*60*C2083))/'Frame Table'!$F$6,1)+1)</f>
        <v>19</v>
      </c>
      <c r="J2083">
        <f t="shared" si="657"/>
        <v>2075</v>
      </c>
      <c r="K2083">
        <f t="shared" si="653"/>
        <v>2263825</v>
      </c>
      <c r="L2083">
        <f t="shared" si="646"/>
        <v>1</v>
      </c>
      <c r="M2083">
        <f t="shared" si="647"/>
        <v>28</v>
      </c>
      <c r="N2083">
        <f>INDEX(Testing!$K$17:$K$23,FLOOR(('Frame Table'!K2083-($E$6*M2083)-($E$6*60*L2083))/'Frame Table'!$F$6,1)+1)</f>
        <v>48</v>
      </c>
      <c r="O2083">
        <f t="shared" si="661"/>
        <v>43</v>
      </c>
      <c r="P2083">
        <f>INDEX(Testing!$N$17:$N$23,FLOOR(('Frame Table'!K2083-($E$6*M2083)-($E$6*60*L2083))/'Frame Table'!$F$6,1)+1)</f>
        <v>38</v>
      </c>
      <c r="S2083">
        <f t="shared" si="658"/>
        <v>2075</v>
      </c>
      <c r="T2083">
        <f t="shared" si="654"/>
        <v>3170600</v>
      </c>
      <c r="U2083">
        <f t="shared" si="648"/>
        <v>2</v>
      </c>
      <c r="V2083">
        <f t="shared" si="649"/>
        <v>3</v>
      </c>
      <c r="W2083">
        <f>INDEX(Testing!$K$17:$K$23,FLOOR(('Frame Table'!T2083-($E$6*V2083)-($E$6*60*U2083))/'Frame Table'!$F$6,1)+1)</f>
        <v>97</v>
      </c>
      <c r="X2083">
        <f t="shared" si="662"/>
        <v>85</v>
      </c>
      <c r="Y2083">
        <f>INDEX(Testing!$N$17:$N$23,FLOOR(('Frame Table'!T2083-($E$6*V2083)-($E$6*60*U2083))/'Frame Table'!$F$6,1)+1)</f>
        <v>96</v>
      </c>
      <c r="AB2083">
        <f t="shared" si="659"/>
        <v>2075</v>
      </c>
      <c r="AC2083">
        <f t="shared" si="655"/>
        <v>1979550</v>
      </c>
      <c r="AD2083">
        <f t="shared" si="650"/>
        <v>1</v>
      </c>
      <c r="AE2083">
        <f t="shared" si="651"/>
        <v>17</v>
      </c>
      <c r="AF2083">
        <f>INDEX(Testing!$K$17:$K$23,FLOOR(('Frame Table'!AC2083-($E$6*AE2083)-($E$6*60*AD2083))/'Frame Table'!$F$6,1)+1)</f>
        <v>48</v>
      </c>
      <c r="AG2083">
        <f t="shared" si="663"/>
        <v>32</v>
      </c>
      <c r="AH2083">
        <f>INDEX(Testing!$N$17:$N$23,FLOOR(('Frame Table'!AC2083-($E$6*AE2083)-($E$6*60*AD2083))/'Frame Table'!$F$6,1)+1)</f>
        <v>38</v>
      </c>
    </row>
    <row r="2084" spans="1:34" x14ac:dyDescent="0.25">
      <c r="A2084">
        <f t="shared" si="656"/>
        <v>2076</v>
      </c>
      <c r="B2084">
        <f t="shared" si="652"/>
        <v>2642748</v>
      </c>
      <c r="C2084">
        <f t="shared" si="644"/>
        <v>1</v>
      </c>
      <c r="D2084">
        <f t="shared" si="645"/>
        <v>43</v>
      </c>
      <c r="E2084">
        <f>INDEX(Testing!$K$17:$K$23,FLOOR(('Frame Table'!B2084-($E$6*D2084)-($E$6*60*C2084))/'Frame Table'!$F$6,1)+1)</f>
        <v>25</v>
      </c>
      <c r="F2084">
        <f t="shared" si="660"/>
        <v>23</v>
      </c>
      <c r="G2084">
        <f>INDEX(Testing!$N$17:$N$23,FLOOR(('Frame Table'!B2084-($E$6*D2084)-($E$6*60*C2084))/'Frame Table'!$F$6,1)+1)</f>
        <v>19</v>
      </c>
      <c r="J2084">
        <f t="shared" si="657"/>
        <v>2076</v>
      </c>
      <c r="K2084">
        <f t="shared" si="653"/>
        <v>2264916</v>
      </c>
      <c r="L2084">
        <f t="shared" si="646"/>
        <v>1</v>
      </c>
      <c r="M2084">
        <f t="shared" si="647"/>
        <v>28</v>
      </c>
      <c r="N2084">
        <f>INDEX(Testing!$K$17:$K$23,FLOOR(('Frame Table'!K2084-($E$6*M2084)-($E$6*60*L2084))/'Frame Table'!$F$6,1)+1)</f>
        <v>48</v>
      </c>
      <c r="O2084">
        <f t="shared" si="661"/>
        <v>47</v>
      </c>
      <c r="P2084">
        <f>INDEX(Testing!$N$17:$N$23,FLOOR(('Frame Table'!K2084-($E$6*M2084)-($E$6*60*L2084))/'Frame Table'!$F$6,1)+1)</f>
        <v>38</v>
      </c>
      <c r="S2084">
        <f t="shared" si="658"/>
        <v>2076</v>
      </c>
      <c r="T2084">
        <f t="shared" si="654"/>
        <v>3172128</v>
      </c>
      <c r="U2084">
        <f t="shared" si="648"/>
        <v>2</v>
      </c>
      <c r="V2084">
        <f t="shared" si="649"/>
        <v>3</v>
      </c>
      <c r="W2084">
        <f>INDEX(Testing!$K$17:$K$23,FLOOR(('Frame Table'!T2084-($E$6*V2084)-($E$6*60*U2084))/'Frame Table'!$F$6,1)+1)</f>
        <v>97</v>
      </c>
      <c r="X2084">
        <f t="shared" si="662"/>
        <v>91</v>
      </c>
      <c r="Y2084">
        <f>INDEX(Testing!$N$17:$N$23,FLOOR(('Frame Table'!T2084-($E$6*V2084)-($E$6*60*U2084))/'Frame Table'!$F$6,1)+1)</f>
        <v>96</v>
      </c>
      <c r="AB2084">
        <f t="shared" si="659"/>
        <v>2076</v>
      </c>
      <c r="AC2084">
        <f t="shared" si="655"/>
        <v>1980504</v>
      </c>
      <c r="AD2084">
        <f t="shared" si="650"/>
        <v>1</v>
      </c>
      <c r="AE2084">
        <f t="shared" si="651"/>
        <v>17</v>
      </c>
      <c r="AF2084">
        <f>INDEX(Testing!$K$17:$K$23,FLOOR(('Frame Table'!AC2084-($E$6*AE2084)-($E$6*60*AD2084))/'Frame Table'!$F$6,1)+1)</f>
        <v>48</v>
      </c>
      <c r="AG2084">
        <f t="shared" si="663"/>
        <v>36</v>
      </c>
      <c r="AH2084">
        <f>INDEX(Testing!$N$17:$N$23,FLOOR(('Frame Table'!AC2084-($E$6*AE2084)-($E$6*60*AD2084))/'Frame Table'!$F$6,1)+1)</f>
        <v>38</v>
      </c>
    </row>
    <row r="2085" spans="1:34" x14ac:dyDescent="0.25">
      <c r="A2085">
        <f t="shared" si="656"/>
        <v>2077</v>
      </c>
      <c r="B2085">
        <f t="shared" si="652"/>
        <v>2644021</v>
      </c>
      <c r="C2085">
        <f t="shared" si="644"/>
        <v>1</v>
      </c>
      <c r="D2085">
        <f t="shared" si="645"/>
        <v>43</v>
      </c>
      <c r="E2085">
        <f>INDEX(Testing!$K$17:$K$23,FLOOR(('Frame Table'!B2085-($E$6*D2085)-($E$6*60*C2085))/'Frame Table'!$F$6,1)+1)</f>
        <v>25</v>
      </c>
      <c r="F2085">
        <f t="shared" si="660"/>
        <v>28</v>
      </c>
      <c r="G2085">
        <f>INDEX(Testing!$N$17:$N$23,FLOOR(('Frame Table'!B2085-($E$6*D2085)-($E$6*60*C2085))/'Frame Table'!$F$6,1)+1)</f>
        <v>19</v>
      </c>
      <c r="J2085">
        <f t="shared" si="657"/>
        <v>2077</v>
      </c>
      <c r="K2085">
        <f t="shared" si="653"/>
        <v>2266007</v>
      </c>
      <c r="L2085">
        <f t="shared" si="646"/>
        <v>1</v>
      </c>
      <c r="M2085">
        <f t="shared" si="647"/>
        <v>28</v>
      </c>
      <c r="N2085">
        <f>INDEX(Testing!$K$17:$K$23,FLOOR(('Frame Table'!K2085-($E$6*M2085)-($E$6*60*L2085))/'Frame Table'!$F$6,1)+1)</f>
        <v>61</v>
      </c>
      <c r="O2085">
        <f t="shared" si="661"/>
        <v>51</v>
      </c>
      <c r="P2085">
        <f>INDEX(Testing!$N$17:$N$23,FLOOR(('Frame Table'!K2085-($E$6*M2085)-($E$6*60*L2085))/'Frame Table'!$F$6,1)+1)</f>
        <v>58</v>
      </c>
      <c r="S2085">
        <f t="shared" si="658"/>
        <v>2077</v>
      </c>
      <c r="T2085">
        <f t="shared" si="654"/>
        <v>3173656</v>
      </c>
      <c r="U2085">
        <f t="shared" si="648"/>
        <v>2</v>
      </c>
      <c r="V2085">
        <f t="shared" si="649"/>
        <v>3</v>
      </c>
      <c r="W2085">
        <f>INDEX(Testing!$K$17:$K$23,FLOOR(('Frame Table'!T2085-($E$6*V2085)-($E$6*60*U2085))/'Frame Table'!$F$6,1)+1)</f>
        <v>99</v>
      </c>
      <c r="X2085">
        <f t="shared" si="662"/>
        <v>97</v>
      </c>
      <c r="Y2085">
        <f>INDEX(Testing!$N$17:$N$23,FLOOR(('Frame Table'!T2085-($E$6*V2085)-($E$6*60*U2085))/'Frame Table'!$F$6,1)+1)</f>
        <v>99</v>
      </c>
      <c r="AB2085">
        <f t="shared" si="659"/>
        <v>2077</v>
      </c>
      <c r="AC2085">
        <f t="shared" si="655"/>
        <v>1981458</v>
      </c>
      <c r="AD2085">
        <f t="shared" si="650"/>
        <v>1</v>
      </c>
      <c r="AE2085">
        <f t="shared" si="651"/>
        <v>17</v>
      </c>
      <c r="AF2085">
        <f>INDEX(Testing!$K$17:$K$23,FLOOR(('Frame Table'!AC2085-($E$6*AE2085)-($E$6*60*AD2085))/'Frame Table'!$F$6,1)+1)</f>
        <v>48</v>
      </c>
      <c r="AG2085">
        <f t="shared" si="663"/>
        <v>40</v>
      </c>
      <c r="AH2085">
        <f>INDEX(Testing!$N$17:$N$23,FLOOR(('Frame Table'!AC2085-($E$6*AE2085)-($E$6*60*AD2085))/'Frame Table'!$F$6,1)+1)</f>
        <v>38</v>
      </c>
    </row>
    <row r="2086" spans="1:34" x14ac:dyDescent="0.25">
      <c r="A2086">
        <f t="shared" si="656"/>
        <v>2078</v>
      </c>
      <c r="B2086">
        <f t="shared" si="652"/>
        <v>2645294</v>
      </c>
      <c r="C2086">
        <f t="shared" si="644"/>
        <v>1</v>
      </c>
      <c r="D2086">
        <f t="shared" si="645"/>
        <v>43</v>
      </c>
      <c r="E2086">
        <f>INDEX(Testing!$K$17:$K$23,FLOOR(('Frame Table'!B2086-($E$6*D2086)-($E$6*60*C2086))/'Frame Table'!$F$6,1)+1)</f>
        <v>48</v>
      </c>
      <c r="F2086">
        <f t="shared" si="660"/>
        <v>33</v>
      </c>
      <c r="G2086">
        <f>INDEX(Testing!$N$17:$N$23,FLOOR(('Frame Table'!B2086-($E$6*D2086)-($E$6*60*C2086))/'Frame Table'!$F$6,1)+1)</f>
        <v>38</v>
      </c>
      <c r="J2086">
        <f t="shared" si="657"/>
        <v>2078</v>
      </c>
      <c r="K2086">
        <f t="shared" si="653"/>
        <v>2267098</v>
      </c>
      <c r="L2086">
        <f t="shared" si="646"/>
        <v>1</v>
      </c>
      <c r="M2086">
        <f t="shared" si="647"/>
        <v>28</v>
      </c>
      <c r="N2086">
        <f>INDEX(Testing!$K$17:$K$23,FLOOR(('Frame Table'!K2086-($E$6*M2086)-($E$6*60*L2086))/'Frame Table'!$F$6,1)+1)</f>
        <v>61</v>
      </c>
      <c r="O2086">
        <f t="shared" si="661"/>
        <v>55</v>
      </c>
      <c r="P2086">
        <f>INDEX(Testing!$N$17:$N$23,FLOOR(('Frame Table'!K2086-($E$6*M2086)-($E$6*60*L2086))/'Frame Table'!$F$6,1)+1)</f>
        <v>58</v>
      </c>
      <c r="S2086">
        <f t="shared" si="658"/>
        <v>2078</v>
      </c>
      <c r="T2086">
        <f t="shared" si="654"/>
        <v>3175184</v>
      </c>
      <c r="U2086">
        <f t="shared" si="648"/>
        <v>2</v>
      </c>
      <c r="V2086">
        <f t="shared" si="649"/>
        <v>4</v>
      </c>
      <c r="W2086">
        <f>INDEX(Testing!$K$17:$K$23,FLOOR(('Frame Table'!T2086-($E$6*V2086)-($E$6*60*U2086))/'Frame Table'!$F$6,1)+1)</f>
        <v>0</v>
      </c>
      <c r="X2086">
        <f t="shared" si="662"/>
        <v>3</v>
      </c>
      <c r="Y2086">
        <f>INDEX(Testing!$N$17:$N$23,FLOOR(('Frame Table'!T2086-($E$6*V2086)-($E$6*60*U2086))/'Frame Table'!$F$6,1)+1)</f>
        <v>0</v>
      </c>
      <c r="AB2086">
        <f t="shared" si="659"/>
        <v>2078</v>
      </c>
      <c r="AC2086">
        <f t="shared" si="655"/>
        <v>1982412</v>
      </c>
      <c r="AD2086">
        <f t="shared" si="650"/>
        <v>1</v>
      </c>
      <c r="AE2086">
        <f t="shared" si="651"/>
        <v>17</v>
      </c>
      <c r="AF2086">
        <f>INDEX(Testing!$K$17:$K$23,FLOOR(('Frame Table'!AC2086-($E$6*AE2086)-($E$6*60*AD2086))/'Frame Table'!$F$6,1)+1)</f>
        <v>48</v>
      </c>
      <c r="AG2086">
        <f t="shared" si="663"/>
        <v>43</v>
      </c>
      <c r="AH2086">
        <f>INDEX(Testing!$N$17:$N$23,FLOOR(('Frame Table'!AC2086-($E$6*AE2086)-($E$6*60*AD2086))/'Frame Table'!$F$6,1)+1)</f>
        <v>38</v>
      </c>
    </row>
    <row r="2087" spans="1:34" x14ac:dyDescent="0.25">
      <c r="A2087">
        <f t="shared" si="656"/>
        <v>2079</v>
      </c>
      <c r="B2087">
        <f t="shared" si="652"/>
        <v>2646567</v>
      </c>
      <c r="C2087">
        <f t="shared" si="644"/>
        <v>1</v>
      </c>
      <c r="D2087">
        <f t="shared" si="645"/>
        <v>43</v>
      </c>
      <c r="E2087">
        <f>INDEX(Testing!$K$17:$K$23,FLOOR(('Frame Table'!B2087-($E$6*D2087)-($E$6*60*C2087))/'Frame Table'!$F$6,1)+1)</f>
        <v>48</v>
      </c>
      <c r="F2087">
        <f t="shared" si="660"/>
        <v>38</v>
      </c>
      <c r="G2087">
        <f>INDEX(Testing!$N$17:$N$23,FLOOR(('Frame Table'!B2087-($E$6*D2087)-($E$6*60*C2087))/'Frame Table'!$F$6,1)+1)</f>
        <v>38</v>
      </c>
      <c r="J2087">
        <f t="shared" si="657"/>
        <v>2079</v>
      </c>
      <c r="K2087">
        <f t="shared" si="653"/>
        <v>2268189</v>
      </c>
      <c r="L2087">
        <f t="shared" si="646"/>
        <v>1</v>
      </c>
      <c r="M2087">
        <f t="shared" si="647"/>
        <v>28</v>
      </c>
      <c r="N2087">
        <f>INDEX(Testing!$K$17:$K$23,FLOOR(('Frame Table'!K2087-($E$6*M2087)-($E$6*60*L2087))/'Frame Table'!$F$6,1)+1)</f>
        <v>61</v>
      </c>
      <c r="O2087">
        <f t="shared" si="661"/>
        <v>60</v>
      </c>
      <c r="P2087">
        <f>INDEX(Testing!$N$17:$N$23,FLOOR(('Frame Table'!K2087-($E$6*M2087)-($E$6*60*L2087))/'Frame Table'!$F$6,1)+1)</f>
        <v>58</v>
      </c>
      <c r="S2087">
        <f t="shared" si="658"/>
        <v>2079</v>
      </c>
      <c r="T2087">
        <f t="shared" si="654"/>
        <v>3176712</v>
      </c>
      <c r="U2087">
        <f t="shared" si="648"/>
        <v>2</v>
      </c>
      <c r="V2087">
        <f t="shared" si="649"/>
        <v>4</v>
      </c>
      <c r="W2087">
        <f>INDEX(Testing!$K$17:$K$23,FLOOR(('Frame Table'!T2087-($E$6*V2087)-($E$6*60*U2087))/'Frame Table'!$F$6,1)+1)</f>
        <v>0</v>
      </c>
      <c r="X2087">
        <f t="shared" si="662"/>
        <v>9</v>
      </c>
      <c r="Y2087">
        <f>INDEX(Testing!$N$17:$N$23,FLOOR(('Frame Table'!T2087-($E$6*V2087)-($E$6*60*U2087))/'Frame Table'!$F$6,1)+1)</f>
        <v>0</v>
      </c>
      <c r="AB2087">
        <f t="shared" si="659"/>
        <v>2079</v>
      </c>
      <c r="AC2087">
        <f t="shared" si="655"/>
        <v>1983366</v>
      </c>
      <c r="AD2087">
        <f t="shared" si="650"/>
        <v>1</v>
      </c>
      <c r="AE2087">
        <f t="shared" si="651"/>
        <v>17</v>
      </c>
      <c r="AF2087">
        <f>INDEX(Testing!$K$17:$K$23,FLOOR(('Frame Table'!AC2087-($E$6*AE2087)-($E$6*60*AD2087))/'Frame Table'!$F$6,1)+1)</f>
        <v>48</v>
      </c>
      <c r="AG2087">
        <f t="shared" si="663"/>
        <v>47</v>
      </c>
      <c r="AH2087">
        <f>INDEX(Testing!$N$17:$N$23,FLOOR(('Frame Table'!AC2087-($E$6*AE2087)-($E$6*60*AD2087))/'Frame Table'!$F$6,1)+1)</f>
        <v>38</v>
      </c>
    </row>
    <row r="2088" spans="1:34" x14ac:dyDescent="0.25">
      <c r="A2088">
        <f t="shared" si="656"/>
        <v>2080</v>
      </c>
      <c r="B2088">
        <f t="shared" si="652"/>
        <v>2647840</v>
      </c>
      <c r="C2088">
        <f t="shared" si="644"/>
        <v>1</v>
      </c>
      <c r="D2088">
        <f t="shared" si="645"/>
        <v>43</v>
      </c>
      <c r="E2088">
        <f>INDEX(Testing!$K$17:$K$23,FLOOR(('Frame Table'!B2088-($E$6*D2088)-($E$6*60*C2088))/'Frame Table'!$F$6,1)+1)</f>
        <v>48</v>
      </c>
      <c r="F2088">
        <f t="shared" si="660"/>
        <v>43</v>
      </c>
      <c r="G2088">
        <f>INDEX(Testing!$N$17:$N$23,FLOOR(('Frame Table'!B2088-($E$6*D2088)-($E$6*60*C2088))/'Frame Table'!$F$6,1)+1)</f>
        <v>38</v>
      </c>
      <c r="J2088">
        <f t="shared" si="657"/>
        <v>2080</v>
      </c>
      <c r="K2088">
        <f t="shared" si="653"/>
        <v>2269280</v>
      </c>
      <c r="L2088">
        <f t="shared" si="646"/>
        <v>1</v>
      </c>
      <c r="M2088">
        <f t="shared" si="647"/>
        <v>28</v>
      </c>
      <c r="N2088">
        <f>INDEX(Testing!$K$17:$K$23,FLOOR(('Frame Table'!K2088-($E$6*M2088)-($E$6*60*L2088))/'Frame Table'!$F$6,1)+1)</f>
        <v>82</v>
      </c>
      <c r="O2088">
        <f t="shared" si="661"/>
        <v>64</v>
      </c>
      <c r="P2088">
        <f>INDEX(Testing!$N$17:$N$23,FLOOR(('Frame Table'!K2088-($E$6*M2088)-($E$6*60*L2088))/'Frame Table'!$F$6,1)+1)</f>
        <v>77</v>
      </c>
      <c r="S2088">
        <f t="shared" si="658"/>
        <v>2080</v>
      </c>
      <c r="T2088">
        <f t="shared" si="654"/>
        <v>3178240</v>
      </c>
      <c r="U2088">
        <f t="shared" si="648"/>
        <v>2</v>
      </c>
      <c r="V2088">
        <f t="shared" si="649"/>
        <v>4</v>
      </c>
      <c r="W2088">
        <f>INDEX(Testing!$K$17:$K$23,FLOOR(('Frame Table'!T2088-($E$6*V2088)-($E$6*60*U2088))/'Frame Table'!$F$6,1)+1)</f>
        <v>0</v>
      </c>
      <c r="X2088">
        <f t="shared" si="662"/>
        <v>15</v>
      </c>
      <c r="Y2088">
        <f>INDEX(Testing!$N$17:$N$23,FLOOR(('Frame Table'!T2088-($E$6*V2088)-($E$6*60*U2088))/'Frame Table'!$F$6,1)+1)</f>
        <v>0</v>
      </c>
      <c r="AB2088">
        <f t="shared" si="659"/>
        <v>2080</v>
      </c>
      <c r="AC2088">
        <f t="shared" si="655"/>
        <v>1984320</v>
      </c>
      <c r="AD2088">
        <f t="shared" si="650"/>
        <v>1</v>
      </c>
      <c r="AE2088">
        <f t="shared" si="651"/>
        <v>17</v>
      </c>
      <c r="AF2088">
        <f>INDEX(Testing!$K$17:$K$23,FLOOR(('Frame Table'!AC2088-($E$6*AE2088)-($E$6*60*AD2088))/'Frame Table'!$F$6,1)+1)</f>
        <v>61</v>
      </c>
      <c r="AG2088">
        <f t="shared" si="663"/>
        <v>51</v>
      </c>
      <c r="AH2088">
        <f>INDEX(Testing!$N$17:$N$23,FLOOR(('Frame Table'!AC2088-($E$6*AE2088)-($E$6*60*AD2088))/'Frame Table'!$F$6,1)+1)</f>
        <v>58</v>
      </c>
    </row>
    <row r="2089" spans="1:34" x14ac:dyDescent="0.25">
      <c r="A2089">
        <f t="shared" si="656"/>
        <v>2081</v>
      </c>
      <c r="B2089">
        <f t="shared" si="652"/>
        <v>2649113</v>
      </c>
      <c r="C2089">
        <f t="shared" si="644"/>
        <v>1</v>
      </c>
      <c r="D2089">
        <f t="shared" si="645"/>
        <v>43</v>
      </c>
      <c r="E2089">
        <f>INDEX(Testing!$K$17:$K$23,FLOOR(('Frame Table'!B2089-($E$6*D2089)-($E$6*60*C2089))/'Frame Table'!$F$6,1)+1)</f>
        <v>61</v>
      </c>
      <c r="F2089">
        <f t="shared" si="660"/>
        <v>48</v>
      </c>
      <c r="G2089">
        <f>INDEX(Testing!$N$17:$N$23,FLOOR(('Frame Table'!B2089-($E$6*D2089)-($E$6*60*C2089))/'Frame Table'!$F$6,1)+1)</f>
        <v>58</v>
      </c>
      <c r="J2089">
        <f t="shared" si="657"/>
        <v>2081</v>
      </c>
      <c r="K2089">
        <f t="shared" si="653"/>
        <v>2270371</v>
      </c>
      <c r="L2089">
        <f t="shared" si="646"/>
        <v>1</v>
      </c>
      <c r="M2089">
        <f t="shared" si="647"/>
        <v>28</v>
      </c>
      <c r="N2089">
        <f>INDEX(Testing!$K$17:$K$23,FLOOR(('Frame Table'!K2089-($E$6*M2089)-($E$6*60*L2089))/'Frame Table'!$F$6,1)+1)</f>
        <v>82</v>
      </c>
      <c r="O2089">
        <f t="shared" si="661"/>
        <v>68</v>
      </c>
      <c r="P2089">
        <f>INDEX(Testing!$N$17:$N$23,FLOOR(('Frame Table'!K2089-($E$6*M2089)-($E$6*60*L2089))/'Frame Table'!$F$6,1)+1)</f>
        <v>77</v>
      </c>
      <c r="S2089">
        <f t="shared" si="658"/>
        <v>2081</v>
      </c>
      <c r="T2089">
        <f t="shared" si="654"/>
        <v>3179768</v>
      </c>
      <c r="U2089">
        <f t="shared" si="648"/>
        <v>2</v>
      </c>
      <c r="V2089">
        <f t="shared" si="649"/>
        <v>4</v>
      </c>
      <c r="W2089">
        <f>INDEX(Testing!$K$17:$K$23,FLOOR(('Frame Table'!T2089-($E$6*V2089)-($E$6*60*U2089))/'Frame Table'!$F$6,1)+1)</f>
        <v>25</v>
      </c>
      <c r="X2089">
        <f t="shared" si="662"/>
        <v>20</v>
      </c>
      <c r="Y2089">
        <f>INDEX(Testing!$N$17:$N$23,FLOOR(('Frame Table'!T2089-($E$6*V2089)-($E$6*60*U2089))/'Frame Table'!$F$6,1)+1)</f>
        <v>19</v>
      </c>
      <c r="AB2089">
        <f t="shared" si="659"/>
        <v>2081</v>
      </c>
      <c r="AC2089">
        <f t="shared" si="655"/>
        <v>1985274</v>
      </c>
      <c r="AD2089">
        <f t="shared" si="650"/>
        <v>1</v>
      </c>
      <c r="AE2089">
        <f t="shared" si="651"/>
        <v>17</v>
      </c>
      <c r="AF2089">
        <f>INDEX(Testing!$K$17:$K$23,FLOOR(('Frame Table'!AC2089-($E$6*AE2089)-($E$6*60*AD2089))/'Frame Table'!$F$6,1)+1)</f>
        <v>61</v>
      </c>
      <c r="AG2089">
        <f t="shared" si="663"/>
        <v>54</v>
      </c>
      <c r="AH2089">
        <f>INDEX(Testing!$N$17:$N$23,FLOOR(('Frame Table'!AC2089-($E$6*AE2089)-($E$6*60*AD2089))/'Frame Table'!$F$6,1)+1)</f>
        <v>58</v>
      </c>
    </row>
    <row r="2090" spans="1:34" x14ac:dyDescent="0.25">
      <c r="A2090">
        <f t="shared" si="656"/>
        <v>2082</v>
      </c>
      <c r="B2090">
        <f t="shared" si="652"/>
        <v>2650386</v>
      </c>
      <c r="C2090">
        <f t="shared" si="644"/>
        <v>1</v>
      </c>
      <c r="D2090">
        <f t="shared" si="645"/>
        <v>43</v>
      </c>
      <c r="E2090">
        <f>INDEX(Testing!$K$17:$K$23,FLOOR(('Frame Table'!B2090-($E$6*D2090)-($E$6*60*C2090))/'Frame Table'!$F$6,1)+1)</f>
        <v>61</v>
      </c>
      <c r="F2090">
        <f t="shared" si="660"/>
        <v>53</v>
      </c>
      <c r="G2090">
        <f>INDEX(Testing!$N$17:$N$23,FLOOR(('Frame Table'!B2090-($E$6*D2090)-($E$6*60*C2090))/'Frame Table'!$F$6,1)+1)</f>
        <v>58</v>
      </c>
      <c r="J2090">
        <f t="shared" si="657"/>
        <v>2082</v>
      </c>
      <c r="K2090">
        <f t="shared" si="653"/>
        <v>2271462</v>
      </c>
      <c r="L2090">
        <f t="shared" si="646"/>
        <v>1</v>
      </c>
      <c r="M2090">
        <f t="shared" si="647"/>
        <v>28</v>
      </c>
      <c r="N2090">
        <f>INDEX(Testing!$K$17:$K$23,FLOOR(('Frame Table'!K2090-($E$6*M2090)-($E$6*60*L2090))/'Frame Table'!$F$6,1)+1)</f>
        <v>82</v>
      </c>
      <c r="O2090">
        <f t="shared" si="661"/>
        <v>72</v>
      </c>
      <c r="P2090">
        <f>INDEX(Testing!$N$17:$N$23,FLOOR(('Frame Table'!K2090-($E$6*M2090)-($E$6*60*L2090))/'Frame Table'!$F$6,1)+1)</f>
        <v>77</v>
      </c>
      <c r="S2090">
        <f t="shared" si="658"/>
        <v>2082</v>
      </c>
      <c r="T2090">
        <f t="shared" si="654"/>
        <v>3181296</v>
      </c>
      <c r="U2090">
        <f t="shared" si="648"/>
        <v>2</v>
      </c>
      <c r="V2090">
        <f t="shared" si="649"/>
        <v>4</v>
      </c>
      <c r="W2090">
        <f>INDEX(Testing!$K$17:$K$23,FLOOR(('Frame Table'!T2090-($E$6*V2090)-($E$6*60*U2090))/'Frame Table'!$F$6,1)+1)</f>
        <v>25</v>
      </c>
      <c r="X2090">
        <f t="shared" si="662"/>
        <v>26</v>
      </c>
      <c r="Y2090">
        <f>INDEX(Testing!$N$17:$N$23,FLOOR(('Frame Table'!T2090-($E$6*V2090)-($E$6*60*U2090))/'Frame Table'!$F$6,1)+1)</f>
        <v>19</v>
      </c>
      <c r="AB2090">
        <f t="shared" si="659"/>
        <v>2082</v>
      </c>
      <c r="AC2090">
        <f t="shared" si="655"/>
        <v>1986228</v>
      </c>
      <c r="AD2090">
        <f t="shared" si="650"/>
        <v>1</v>
      </c>
      <c r="AE2090">
        <f t="shared" si="651"/>
        <v>17</v>
      </c>
      <c r="AF2090">
        <f>INDEX(Testing!$K$17:$K$23,FLOOR(('Frame Table'!AC2090-($E$6*AE2090)-($E$6*60*AD2090))/'Frame Table'!$F$6,1)+1)</f>
        <v>61</v>
      </c>
      <c r="AG2090">
        <f t="shared" si="663"/>
        <v>58</v>
      </c>
      <c r="AH2090">
        <f>INDEX(Testing!$N$17:$N$23,FLOOR(('Frame Table'!AC2090-($E$6*AE2090)-($E$6*60*AD2090))/'Frame Table'!$F$6,1)+1)</f>
        <v>58</v>
      </c>
    </row>
    <row r="2091" spans="1:34" x14ac:dyDescent="0.25">
      <c r="A2091">
        <f t="shared" si="656"/>
        <v>2083</v>
      </c>
      <c r="B2091">
        <f t="shared" si="652"/>
        <v>2651659</v>
      </c>
      <c r="C2091">
        <f t="shared" si="644"/>
        <v>1</v>
      </c>
      <c r="D2091">
        <f t="shared" si="645"/>
        <v>43</v>
      </c>
      <c r="E2091">
        <f>INDEX(Testing!$K$17:$K$23,FLOOR(('Frame Table'!B2091-($E$6*D2091)-($E$6*60*C2091))/'Frame Table'!$F$6,1)+1)</f>
        <v>61</v>
      </c>
      <c r="F2091">
        <f t="shared" si="660"/>
        <v>58</v>
      </c>
      <c r="G2091">
        <f>INDEX(Testing!$N$17:$N$23,FLOOR(('Frame Table'!B2091-($E$6*D2091)-($E$6*60*C2091))/'Frame Table'!$F$6,1)+1)</f>
        <v>58</v>
      </c>
      <c r="J2091">
        <f t="shared" si="657"/>
        <v>2083</v>
      </c>
      <c r="K2091">
        <f t="shared" si="653"/>
        <v>2272553</v>
      </c>
      <c r="L2091">
        <f t="shared" si="646"/>
        <v>1</v>
      </c>
      <c r="M2091">
        <f t="shared" si="647"/>
        <v>28</v>
      </c>
      <c r="N2091">
        <f>INDEX(Testing!$K$17:$K$23,FLOOR(('Frame Table'!K2091-($E$6*M2091)-($E$6*60*L2091))/'Frame Table'!$F$6,1)+1)</f>
        <v>82</v>
      </c>
      <c r="O2091">
        <f t="shared" si="661"/>
        <v>77</v>
      </c>
      <c r="P2091">
        <f>INDEX(Testing!$N$17:$N$23,FLOOR(('Frame Table'!K2091-($E$6*M2091)-($E$6*60*L2091))/'Frame Table'!$F$6,1)+1)</f>
        <v>77</v>
      </c>
      <c r="S2091">
        <f t="shared" si="658"/>
        <v>2083</v>
      </c>
      <c r="T2091">
        <f t="shared" si="654"/>
        <v>3182824</v>
      </c>
      <c r="U2091">
        <f t="shared" si="648"/>
        <v>2</v>
      </c>
      <c r="V2091">
        <f t="shared" si="649"/>
        <v>4</v>
      </c>
      <c r="W2091">
        <f>INDEX(Testing!$K$17:$K$23,FLOOR(('Frame Table'!T2091-($E$6*V2091)-($E$6*60*U2091))/'Frame Table'!$F$6,1)+1)</f>
        <v>48</v>
      </c>
      <c r="X2091">
        <f t="shared" si="662"/>
        <v>32</v>
      </c>
      <c r="Y2091">
        <f>INDEX(Testing!$N$17:$N$23,FLOOR(('Frame Table'!T2091-($E$6*V2091)-($E$6*60*U2091))/'Frame Table'!$F$6,1)+1)</f>
        <v>38</v>
      </c>
      <c r="AB2091">
        <f t="shared" si="659"/>
        <v>2083</v>
      </c>
      <c r="AC2091">
        <f t="shared" si="655"/>
        <v>1987182</v>
      </c>
      <c r="AD2091">
        <f t="shared" si="650"/>
        <v>1</v>
      </c>
      <c r="AE2091">
        <f t="shared" si="651"/>
        <v>17</v>
      </c>
      <c r="AF2091">
        <f>INDEX(Testing!$K$17:$K$23,FLOOR(('Frame Table'!AC2091-($E$6*AE2091)-($E$6*60*AD2091))/'Frame Table'!$F$6,1)+1)</f>
        <v>61</v>
      </c>
      <c r="AG2091">
        <f t="shared" si="663"/>
        <v>62</v>
      </c>
      <c r="AH2091">
        <f>INDEX(Testing!$N$17:$N$23,FLOOR(('Frame Table'!AC2091-($E$6*AE2091)-($E$6*60*AD2091))/'Frame Table'!$F$6,1)+1)</f>
        <v>58</v>
      </c>
    </row>
    <row r="2092" spans="1:34" x14ac:dyDescent="0.25">
      <c r="A2092">
        <f t="shared" si="656"/>
        <v>2084</v>
      </c>
      <c r="B2092">
        <f t="shared" si="652"/>
        <v>2652932</v>
      </c>
      <c r="C2092">
        <f t="shared" si="644"/>
        <v>1</v>
      </c>
      <c r="D2092">
        <f t="shared" si="645"/>
        <v>43</v>
      </c>
      <c r="E2092">
        <f>INDEX(Testing!$K$17:$K$23,FLOOR(('Frame Table'!B2092-($E$6*D2092)-($E$6*60*C2092))/'Frame Table'!$F$6,1)+1)</f>
        <v>61</v>
      </c>
      <c r="F2092">
        <f t="shared" si="660"/>
        <v>63</v>
      </c>
      <c r="G2092">
        <f>INDEX(Testing!$N$17:$N$23,FLOOR(('Frame Table'!B2092-($E$6*D2092)-($E$6*60*C2092))/'Frame Table'!$F$6,1)+1)</f>
        <v>58</v>
      </c>
      <c r="J2092">
        <f t="shared" si="657"/>
        <v>2084</v>
      </c>
      <c r="K2092">
        <f t="shared" si="653"/>
        <v>2273644</v>
      </c>
      <c r="L2092">
        <f t="shared" si="646"/>
        <v>1</v>
      </c>
      <c r="M2092">
        <f t="shared" si="647"/>
        <v>28</v>
      </c>
      <c r="N2092">
        <f>INDEX(Testing!$K$17:$K$23,FLOOR(('Frame Table'!K2092-($E$6*M2092)-($E$6*60*L2092))/'Frame Table'!$F$6,1)+1)</f>
        <v>97</v>
      </c>
      <c r="O2092">
        <f t="shared" si="661"/>
        <v>81</v>
      </c>
      <c r="P2092">
        <f>INDEX(Testing!$N$17:$N$23,FLOOR(('Frame Table'!K2092-($E$6*M2092)-($E$6*60*L2092))/'Frame Table'!$F$6,1)+1)</f>
        <v>96</v>
      </c>
      <c r="S2092">
        <f t="shared" si="658"/>
        <v>2084</v>
      </c>
      <c r="T2092">
        <f t="shared" si="654"/>
        <v>3184352</v>
      </c>
      <c r="U2092">
        <f t="shared" si="648"/>
        <v>2</v>
      </c>
      <c r="V2092">
        <f t="shared" si="649"/>
        <v>4</v>
      </c>
      <c r="W2092">
        <f>INDEX(Testing!$K$17:$K$23,FLOOR(('Frame Table'!T2092-($E$6*V2092)-($E$6*60*U2092))/'Frame Table'!$F$6,1)+1)</f>
        <v>48</v>
      </c>
      <c r="X2092">
        <f t="shared" si="662"/>
        <v>38</v>
      </c>
      <c r="Y2092">
        <f>INDEX(Testing!$N$17:$N$23,FLOOR(('Frame Table'!T2092-($E$6*V2092)-($E$6*60*U2092))/'Frame Table'!$F$6,1)+1)</f>
        <v>38</v>
      </c>
      <c r="AB2092">
        <f t="shared" si="659"/>
        <v>2084</v>
      </c>
      <c r="AC2092">
        <f t="shared" si="655"/>
        <v>1988136</v>
      </c>
      <c r="AD2092">
        <f t="shared" si="650"/>
        <v>1</v>
      </c>
      <c r="AE2092">
        <f t="shared" si="651"/>
        <v>17</v>
      </c>
      <c r="AF2092">
        <f>INDEX(Testing!$K$17:$K$23,FLOOR(('Frame Table'!AC2092-($E$6*AE2092)-($E$6*60*AD2092))/'Frame Table'!$F$6,1)+1)</f>
        <v>82</v>
      </c>
      <c r="AG2092">
        <f t="shared" si="663"/>
        <v>66</v>
      </c>
      <c r="AH2092">
        <f>INDEX(Testing!$N$17:$N$23,FLOOR(('Frame Table'!AC2092-($E$6*AE2092)-($E$6*60*AD2092))/'Frame Table'!$F$6,1)+1)</f>
        <v>77</v>
      </c>
    </row>
    <row r="2093" spans="1:34" x14ac:dyDescent="0.25">
      <c r="A2093">
        <f t="shared" si="656"/>
        <v>2085</v>
      </c>
      <c r="B2093">
        <f t="shared" si="652"/>
        <v>2654205</v>
      </c>
      <c r="C2093">
        <f t="shared" si="644"/>
        <v>1</v>
      </c>
      <c r="D2093">
        <f t="shared" si="645"/>
        <v>43</v>
      </c>
      <c r="E2093">
        <f>INDEX(Testing!$K$17:$K$23,FLOOR(('Frame Table'!B2093-($E$6*D2093)-($E$6*60*C2093))/'Frame Table'!$F$6,1)+1)</f>
        <v>82</v>
      </c>
      <c r="F2093">
        <f t="shared" si="660"/>
        <v>67</v>
      </c>
      <c r="G2093">
        <f>INDEX(Testing!$N$17:$N$23,FLOOR(('Frame Table'!B2093-($E$6*D2093)-($E$6*60*C2093))/'Frame Table'!$F$6,1)+1)</f>
        <v>77</v>
      </c>
      <c r="J2093">
        <f t="shared" si="657"/>
        <v>2085</v>
      </c>
      <c r="K2093">
        <f t="shared" si="653"/>
        <v>2274735</v>
      </c>
      <c r="L2093">
        <f t="shared" si="646"/>
        <v>1</v>
      </c>
      <c r="M2093">
        <f t="shared" si="647"/>
        <v>28</v>
      </c>
      <c r="N2093">
        <f>INDEX(Testing!$K$17:$K$23,FLOOR(('Frame Table'!K2093-($E$6*M2093)-($E$6*60*L2093))/'Frame Table'!$F$6,1)+1)</f>
        <v>97</v>
      </c>
      <c r="O2093">
        <f t="shared" si="661"/>
        <v>85</v>
      </c>
      <c r="P2093">
        <f>INDEX(Testing!$N$17:$N$23,FLOOR(('Frame Table'!K2093-($E$6*M2093)-($E$6*60*L2093))/'Frame Table'!$F$6,1)+1)</f>
        <v>96</v>
      </c>
      <c r="S2093">
        <f t="shared" si="658"/>
        <v>2085</v>
      </c>
      <c r="T2093">
        <f t="shared" si="654"/>
        <v>3185880</v>
      </c>
      <c r="U2093">
        <f t="shared" si="648"/>
        <v>2</v>
      </c>
      <c r="V2093">
        <f t="shared" si="649"/>
        <v>4</v>
      </c>
      <c r="W2093">
        <f>INDEX(Testing!$K$17:$K$23,FLOOR(('Frame Table'!T2093-($E$6*V2093)-($E$6*60*U2093))/'Frame Table'!$F$6,1)+1)</f>
        <v>48</v>
      </c>
      <c r="X2093">
        <f t="shared" si="662"/>
        <v>44</v>
      </c>
      <c r="Y2093">
        <f>INDEX(Testing!$N$17:$N$23,FLOOR(('Frame Table'!T2093-($E$6*V2093)-($E$6*60*U2093))/'Frame Table'!$F$6,1)+1)</f>
        <v>38</v>
      </c>
      <c r="AB2093">
        <f t="shared" si="659"/>
        <v>2085</v>
      </c>
      <c r="AC2093">
        <f t="shared" si="655"/>
        <v>1989090</v>
      </c>
      <c r="AD2093">
        <f t="shared" si="650"/>
        <v>1</v>
      </c>
      <c r="AE2093">
        <f t="shared" si="651"/>
        <v>17</v>
      </c>
      <c r="AF2093">
        <f>INDEX(Testing!$K$17:$K$23,FLOOR(('Frame Table'!AC2093-($E$6*AE2093)-($E$6*60*AD2093))/'Frame Table'!$F$6,1)+1)</f>
        <v>82</v>
      </c>
      <c r="AG2093">
        <f t="shared" si="663"/>
        <v>69</v>
      </c>
      <c r="AH2093">
        <f>INDEX(Testing!$N$17:$N$23,FLOOR(('Frame Table'!AC2093-($E$6*AE2093)-($E$6*60*AD2093))/'Frame Table'!$F$6,1)+1)</f>
        <v>77</v>
      </c>
    </row>
    <row r="2094" spans="1:34" x14ac:dyDescent="0.25">
      <c r="A2094">
        <f t="shared" si="656"/>
        <v>2086</v>
      </c>
      <c r="B2094">
        <f t="shared" si="652"/>
        <v>2655478</v>
      </c>
      <c r="C2094">
        <f t="shared" si="644"/>
        <v>1</v>
      </c>
      <c r="D2094">
        <f t="shared" si="645"/>
        <v>43</v>
      </c>
      <c r="E2094">
        <f>INDEX(Testing!$K$17:$K$23,FLOOR(('Frame Table'!B2094-($E$6*D2094)-($E$6*60*C2094))/'Frame Table'!$F$6,1)+1)</f>
        <v>82</v>
      </c>
      <c r="F2094">
        <f t="shared" si="660"/>
        <v>72</v>
      </c>
      <c r="G2094">
        <f>INDEX(Testing!$N$17:$N$23,FLOOR(('Frame Table'!B2094-($E$6*D2094)-($E$6*60*C2094))/'Frame Table'!$F$6,1)+1)</f>
        <v>77</v>
      </c>
      <c r="J2094">
        <f t="shared" si="657"/>
        <v>2086</v>
      </c>
      <c r="K2094">
        <f t="shared" si="653"/>
        <v>2275826</v>
      </c>
      <c r="L2094">
        <f t="shared" si="646"/>
        <v>1</v>
      </c>
      <c r="M2094">
        <f t="shared" si="647"/>
        <v>28</v>
      </c>
      <c r="N2094">
        <f>INDEX(Testing!$K$17:$K$23,FLOOR(('Frame Table'!K2094-($E$6*M2094)-($E$6*60*L2094))/'Frame Table'!$F$6,1)+1)</f>
        <v>97</v>
      </c>
      <c r="O2094">
        <f t="shared" si="661"/>
        <v>89</v>
      </c>
      <c r="P2094">
        <f>INDEX(Testing!$N$17:$N$23,FLOOR(('Frame Table'!K2094-($E$6*M2094)-($E$6*60*L2094))/'Frame Table'!$F$6,1)+1)</f>
        <v>96</v>
      </c>
      <c r="S2094">
        <f t="shared" si="658"/>
        <v>2086</v>
      </c>
      <c r="T2094">
        <f t="shared" si="654"/>
        <v>3187408</v>
      </c>
      <c r="U2094">
        <f t="shared" si="648"/>
        <v>2</v>
      </c>
      <c r="V2094">
        <f t="shared" si="649"/>
        <v>4</v>
      </c>
      <c r="W2094">
        <f>INDEX(Testing!$K$17:$K$23,FLOOR(('Frame Table'!T2094-($E$6*V2094)-($E$6*60*U2094))/'Frame Table'!$F$6,1)+1)</f>
        <v>61</v>
      </c>
      <c r="X2094">
        <f t="shared" si="662"/>
        <v>50</v>
      </c>
      <c r="Y2094">
        <f>INDEX(Testing!$N$17:$N$23,FLOOR(('Frame Table'!T2094-($E$6*V2094)-($E$6*60*U2094))/'Frame Table'!$F$6,1)+1)</f>
        <v>58</v>
      </c>
      <c r="AB2094">
        <f t="shared" si="659"/>
        <v>2086</v>
      </c>
      <c r="AC2094">
        <f t="shared" si="655"/>
        <v>1990044</v>
      </c>
      <c r="AD2094">
        <f t="shared" si="650"/>
        <v>1</v>
      </c>
      <c r="AE2094">
        <f t="shared" si="651"/>
        <v>17</v>
      </c>
      <c r="AF2094">
        <f>INDEX(Testing!$K$17:$K$23,FLOOR(('Frame Table'!AC2094-($E$6*AE2094)-($E$6*60*AD2094))/'Frame Table'!$F$6,1)+1)</f>
        <v>82</v>
      </c>
      <c r="AG2094">
        <f t="shared" si="663"/>
        <v>73</v>
      </c>
      <c r="AH2094">
        <f>INDEX(Testing!$N$17:$N$23,FLOOR(('Frame Table'!AC2094-($E$6*AE2094)-($E$6*60*AD2094))/'Frame Table'!$F$6,1)+1)</f>
        <v>77</v>
      </c>
    </row>
    <row r="2095" spans="1:34" x14ac:dyDescent="0.25">
      <c r="A2095">
        <f t="shared" si="656"/>
        <v>2087</v>
      </c>
      <c r="B2095">
        <f t="shared" si="652"/>
        <v>2656751</v>
      </c>
      <c r="C2095">
        <f t="shared" si="644"/>
        <v>1</v>
      </c>
      <c r="D2095">
        <f t="shared" si="645"/>
        <v>43</v>
      </c>
      <c r="E2095">
        <f>INDEX(Testing!$K$17:$K$23,FLOOR(('Frame Table'!B2095-($E$6*D2095)-($E$6*60*C2095))/'Frame Table'!$F$6,1)+1)</f>
        <v>82</v>
      </c>
      <c r="F2095">
        <f t="shared" si="660"/>
        <v>77</v>
      </c>
      <c r="G2095">
        <f>INDEX(Testing!$N$17:$N$23,FLOOR(('Frame Table'!B2095-($E$6*D2095)-($E$6*60*C2095))/'Frame Table'!$F$6,1)+1)</f>
        <v>77</v>
      </c>
      <c r="J2095">
        <f t="shared" si="657"/>
        <v>2087</v>
      </c>
      <c r="K2095">
        <f t="shared" si="653"/>
        <v>2276917</v>
      </c>
      <c r="L2095">
        <f t="shared" si="646"/>
        <v>1</v>
      </c>
      <c r="M2095">
        <f t="shared" si="647"/>
        <v>28</v>
      </c>
      <c r="N2095">
        <f>INDEX(Testing!$K$17:$K$23,FLOOR(('Frame Table'!K2095-($E$6*M2095)-($E$6*60*L2095))/'Frame Table'!$F$6,1)+1)</f>
        <v>97</v>
      </c>
      <c r="O2095">
        <f t="shared" si="661"/>
        <v>94</v>
      </c>
      <c r="P2095">
        <f>INDEX(Testing!$N$17:$N$23,FLOOR(('Frame Table'!K2095-($E$6*M2095)-($E$6*60*L2095))/'Frame Table'!$F$6,1)+1)</f>
        <v>96</v>
      </c>
      <c r="S2095">
        <f t="shared" si="658"/>
        <v>2087</v>
      </c>
      <c r="T2095">
        <f t="shared" si="654"/>
        <v>3188936</v>
      </c>
      <c r="U2095">
        <f t="shared" si="648"/>
        <v>2</v>
      </c>
      <c r="V2095">
        <f t="shared" si="649"/>
        <v>4</v>
      </c>
      <c r="W2095">
        <f>INDEX(Testing!$K$17:$K$23,FLOOR(('Frame Table'!T2095-($E$6*V2095)-($E$6*60*U2095))/'Frame Table'!$F$6,1)+1)</f>
        <v>61</v>
      </c>
      <c r="X2095">
        <f t="shared" si="662"/>
        <v>56</v>
      </c>
      <c r="Y2095">
        <f>INDEX(Testing!$N$17:$N$23,FLOOR(('Frame Table'!T2095-($E$6*V2095)-($E$6*60*U2095))/'Frame Table'!$F$6,1)+1)</f>
        <v>58</v>
      </c>
      <c r="AB2095">
        <f t="shared" si="659"/>
        <v>2087</v>
      </c>
      <c r="AC2095">
        <f t="shared" si="655"/>
        <v>1990998</v>
      </c>
      <c r="AD2095">
        <f t="shared" si="650"/>
        <v>1</v>
      </c>
      <c r="AE2095">
        <f t="shared" si="651"/>
        <v>17</v>
      </c>
      <c r="AF2095">
        <f>INDEX(Testing!$K$17:$K$23,FLOOR(('Frame Table'!AC2095-($E$6*AE2095)-($E$6*60*AD2095))/'Frame Table'!$F$6,1)+1)</f>
        <v>82</v>
      </c>
      <c r="AG2095">
        <f t="shared" si="663"/>
        <v>77</v>
      </c>
      <c r="AH2095">
        <f>INDEX(Testing!$N$17:$N$23,FLOOR(('Frame Table'!AC2095-($E$6*AE2095)-($E$6*60*AD2095))/'Frame Table'!$F$6,1)+1)</f>
        <v>77</v>
      </c>
    </row>
    <row r="2096" spans="1:34" x14ac:dyDescent="0.25">
      <c r="A2096">
        <f t="shared" si="656"/>
        <v>2088</v>
      </c>
      <c r="B2096">
        <f t="shared" si="652"/>
        <v>2658024</v>
      </c>
      <c r="C2096">
        <f t="shared" si="644"/>
        <v>1</v>
      </c>
      <c r="D2096">
        <f t="shared" si="645"/>
        <v>43</v>
      </c>
      <c r="E2096">
        <f>INDEX(Testing!$K$17:$K$23,FLOOR(('Frame Table'!B2096-($E$6*D2096)-($E$6*60*C2096))/'Frame Table'!$F$6,1)+1)</f>
        <v>97</v>
      </c>
      <c r="F2096">
        <f t="shared" si="660"/>
        <v>82</v>
      </c>
      <c r="G2096">
        <f>INDEX(Testing!$N$17:$N$23,FLOOR(('Frame Table'!B2096-($E$6*D2096)-($E$6*60*C2096))/'Frame Table'!$F$6,1)+1)</f>
        <v>96</v>
      </c>
      <c r="J2096">
        <f t="shared" si="657"/>
        <v>2088</v>
      </c>
      <c r="K2096">
        <f t="shared" si="653"/>
        <v>2278008</v>
      </c>
      <c r="L2096">
        <f t="shared" si="646"/>
        <v>1</v>
      </c>
      <c r="M2096">
        <f t="shared" si="647"/>
        <v>28</v>
      </c>
      <c r="N2096">
        <f>INDEX(Testing!$K$17:$K$23,FLOOR(('Frame Table'!K2096-($E$6*M2096)-($E$6*60*L2096))/'Frame Table'!$F$6,1)+1)</f>
        <v>99</v>
      </c>
      <c r="O2096">
        <f t="shared" si="661"/>
        <v>98</v>
      </c>
      <c r="P2096">
        <f>INDEX(Testing!$N$17:$N$23,FLOOR(('Frame Table'!K2096-($E$6*M2096)-($E$6*60*L2096))/'Frame Table'!$F$6,1)+1)</f>
        <v>99</v>
      </c>
      <c r="S2096">
        <f t="shared" si="658"/>
        <v>2088</v>
      </c>
      <c r="T2096">
        <f t="shared" si="654"/>
        <v>3190464</v>
      </c>
      <c r="U2096">
        <f t="shared" si="648"/>
        <v>2</v>
      </c>
      <c r="V2096">
        <f t="shared" si="649"/>
        <v>4</v>
      </c>
      <c r="W2096">
        <f>INDEX(Testing!$K$17:$K$23,FLOOR(('Frame Table'!T2096-($E$6*V2096)-($E$6*60*U2096))/'Frame Table'!$F$6,1)+1)</f>
        <v>61</v>
      </c>
      <c r="X2096">
        <f t="shared" si="662"/>
        <v>62</v>
      </c>
      <c r="Y2096">
        <f>INDEX(Testing!$N$17:$N$23,FLOOR(('Frame Table'!T2096-($E$6*V2096)-($E$6*60*U2096))/'Frame Table'!$F$6,1)+1)</f>
        <v>58</v>
      </c>
      <c r="AB2096">
        <f t="shared" si="659"/>
        <v>2088</v>
      </c>
      <c r="AC2096">
        <f t="shared" si="655"/>
        <v>1991952</v>
      </c>
      <c r="AD2096">
        <f t="shared" si="650"/>
        <v>1</v>
      </c>
      <c r="AE2096">
        <f t="shared" si="651"/>
        <v>17</v>
      </c>
      <c r="AF2096">
        <f>INDEX(Testing!$K$17:$K$23,FLOOR(('Frame Table'!AC2096-($E$6*AE2096)-($E$6*60*AD2096))/'Frame Table'!$F$6,1)+1)</f>
        <v>97</v>
      </c>
      <c r="AG2096">
        <f t="shared" si="663"/>
        <v>81</v>
      </c>
      <c r="AH2096">
        <f>INDEX(Testing!$N$17:$N$23,FLOOR(('Frame Table'!AC2096-($E$6*AE2096)-($E$6*60*AD2096))/'Frame Table'!$F$6,1)+1)</f>
        <v>96</v>
      </c>
    </row>
    <row r="2097" spans="1:34" x14ac:dyDescent="0.25">
      <c r="A2097">
        <f t="shared" si="656"/>
        <v>2089</v>
      </c>
      <c r="B2097">
        <f t="shared" si="652"/>
        <v>2659297</v>
      </c>
      <c r="C2097">
        <f t="shared" si="644"/>
        <v>1</v>
      </c>
      <c r="D2097">
        <f t="shared" si="645"/>
        <v>43</v>
      </c>
      <c r="E2097">
        <f>INDEX(Testing!$K$17:$K$23,FLOOR(('Frame Table'!B2097-($E$6*D2097)-($E$6*60*C2097))/'Frame Table'!$F$6,1)+1)</f>
        <v>97</v>
      </c>
      <c r="F2097">
        <f t="shared" si="660"/>
        <v>87</v>
      </c>
      <c r="G2097">
        <f>INDEX(Testing!$N$17:$N$23,FLOOR(('Frame Table'!B2097-($E$6*D2097)-($E$6*60*C2097))/'Frame Table'!$F$6,1)+1)</f>
        <v>96</v>
      </c>
      <c r="J2097">
        <f t="shared" si="657"/>
        <v>2089</v>
      </c>
      <c r="K2097">
        <f t="shared" si="653"/>
        <v>2279099</v>
      </c>
      <c r="L2097">
        <f t="shared" si="646"/>
        <v>1</v>
      </c>
      <c r="M2097">
        <f t="shared" si="647"/>
        <v>29</v>
      </c>
      <c r="N2097">
        <f>INDEX(Testing!$K$17:$K$23,FLOOR(('Frame Table'!K2097-($E$6*M2097)-($E$6*60*L2097))/'Frame Table'!$F$6,1)+1)</f>
        <v>0</v>
      </c>
      <c r="O2097">
        <f t="shared" si="661"/>
        <v>2</v>
      </c>
      <c r="P2097">
        <f>INDEX(Testing!$N$17:$N$23,FLOOR(('Frame Table'!K2097-($E$6*M2097)-($E$6*60*L2097))/'Frame Table'!$F$6,1)+1)</f>
        <v>0</v>
      </c>
      <c r="S2097">
        <f t="shared" si="658"/>
        <v>2089</v>
      </c>
      <c r="T2097">
        <f t="shared" si="654"/>
        <v>3191992</v>
      </c>
      <c r="U2097">
        <f t="shared" si="648"/>
        <v>2</v>
      </c>
      <c r="V2097">
        <f t="shared" si="649"/>
        <v>4</v>
      </c>
      <c r="W2097">
        <f>INDEX(Testing!$K$17:$K$23,FLOOR(('Frame Table'!T2097-($E$6*V2097)-($E$6*60*U2097))/'Frame Table'!$F$6,1)+1)</f>
        <v>82</v>
      </c>
      <c r="X2097">
        <f t="shared" si="662"/>
        <v>68</v>
      </c>
      <c r="Y2097">
        <f>INDEX(Testing!$N$17:$N$23,FLOOR(('Frame Table'!T2097-($E$6*V2097)-($E$6*60*U2097))/'Frame Table'!$F$6,1)+1)</f>
        <v>77</v>
      </c>
      <c r="AB2097">
        <f t="shared" si="659"/>
        <v>2089</v>
      </c>
      <c r="AC2097">
        <f t="shared" si="655"/>
        <v>1992906</v>
      </c>
      <c r="AD2097">
        <f t="shared" si="650"/>
        <v>1</v>
      </c>
      <c r="AE2097">
        <f t="shared" si="651"/>
        <v>17</v>
      </c>
      <c r="AF2097">
        <f>INDEX(Testing!$K$17:$K$23,FLOOR(('Frame Table'!AC2097-($E$6*AE2097)-($E$6*60*AD2097))/'Frame Table'!$F$6,1)+1)</f>
        <v>97</v>
      </c>
      <c r="AG2097">
        <f t="shared" si="663"/>
        <v>84</v>
      </c>
      <c r="AH2097">
        <f>INDEX(Testing!$N$17:$N$23,FLOOR(('Frame Table'!AC2097-($E$6*AE2097)-($E$6*60*AD2097))/'Frame Table'!$F$6,1)+1)</f>
        <v>96</v>
      </c>
    </row>
    <row r="2098" spans="1:34" x14ac:dyDescent="0.25">
      <c r="A2098">
        <f t="shared" si="656"/>
        <v>2090</v>
      </c>
      <c r="B2098">
        <f t="shared" si="652"/>
        <v>2660570</v>
      </c>
      <c r="C2098">
        <f t="shared" si="644"/>
        <v>1</v>
      </c>
      <c r="D2098">
        <f t="shared" si="645"/>
        <v>43</v>
      </c>
      <c r="E2098">
        <f>INDEX(Testing!$K$17:$K$23,FLOOR(('Frame Table'!B2098-($E$6*D2098)-($E$6*60*C2098))/'Frame Table'!$F$6,1)+1)</f>
        <v>97</v>
      </c>
      <c r="F2098">
        <f t="shared" si="660"/>
        <v>92</v>
      </c>
      <c r="G2098">
        <f>INDEX(Testing!$N$17:$N$23,FLOOR(('Frame Table'!B2098-($E$6*D2098)-($E$6*60*C2098))/'Frame Table'!$F$6,1)+1)</f>
        <v>96</v>
      </c>
      <c r="J2098">
        <f t="shared" si="657"/>
        <v>2090</v>
      </c>
      <c r="K2098">
        <f t="shared" si="653"/>
        <v>2280190</v>
      </c>
      <c r="L2098">
        <f t="shared" si="646"/>
        <v>1</v>
      </c>
      <c r="M2098">
        <f t="shared" si="647"/>
        <v>29</v>
      </c>
      <c r="N2098">
        <f>INDEX(Testing!$K$17:$K$23,FLOOR(('Frame Table'!K2098-($E$6*M2098)-($E$6*60*L2098))/'Frame Table'!$F$6,1)+1)</f>
        <v>0</v>
      </c>
      <c r="O2098">
        <f t="shared" si="661"/>
        <v>6</v>
      </c>
      <c r="P2098">
        <f>INDEX(Testing!$N$17:$N$23,FLOOR(('Frame Table'!K2098-($E$6*M2098)-($E$6*60*L2098))/'Frame Table'!$F$6,1)+1)</f>
        <v>0</v>
      </c>
      <c r="S2098">
        <f t="shared" si="658"/>
        <v>2090</v>
      </c>
      <c r="T2098">
        <f t="shared" si="654"/>
        <v>3193520</v>
      </c>
      <c r="U2098">
        <f t="shared" si="648"/>
        <v>2</v>
      </c>
      <c r="V2098">
        <f t="shared" si="649"/>
        <v>4</v>
      </c>
      <c r="W2098">
        <f>INDEX(Testing!$K$17:$K$23,FLOOR(('Frame Table'!T2098-($E$6*V2098)-($E$6*60*U2098))/'Frame Table'!$F$6,1)+1)</f>
        <v>82</v>
      </c>
      <c r="X2098">
        <f t="shared" si="662"/>
        <v>74</v>
      </c>
      <c r="Y2098">
        <f>INDEX(Testing!$N$17:$N$23,FLOOR(('Frame Table'!T2098-($E$6*V2098)-($E$6*60*U2098))/'Frame Table'!$F$6,1)+1)</f>
        <v>77</v>
      </c>
      <c r="AB2098">
        <f t="shared" si="659"/>
        <v>2090</v>
      </c>
      <c r="AC2098">
        <f t="shared" si="655"/>
        <v>1993860</v>
      </c>
      <c r="AD2098">
        <f t="shared" si="650"/>
        <v>1</v>
      </c>
      <c r="AE2098">
        <f t="shared" si="651"/>
        <v>17</v>
      </c>
      <c r="AF2098">
        <f>INDEX(Testing!$K$17:$K$23,FLOOR(('Frame Table'!AC2098-($E$6*AE2098)-($E$6*60*AD2098))/'Frame Table'!$F$6,1)+1)</f>
        <v>97</v>
      </c>
      <c r="AG2098">
        <f t="shared" si="663"/>
        <v>88</v>
      </c>
      <c r="AH2098">
        <f>INDEX(Testing!$N$17:$N$23,FLOOR(('Frame Table'!AC2098-($E$6*AE2098)-($E$6*60*AD2098))/'Frame Table'!$F$6,1)+1)</f>
        <v>96</v>
      </c>
    </row>
    <row r="2099" spans="1:34" x14ac:dyDescent="0.25">
      <c r="A2099">
        <f t="shared" si="656"/>
        <v>2091</v>
      </c>
      <c r="B2099">
        <f t="shared" si="652"/>
        <v>2661843</v>
      </c>
      <c r="C2099">
        <f t="shared" si="644"/>
        <v>1</v>
      </c>
      <c r="D2099">
        <f t="shared" si="645"/>
        <v>43</v>
      </c>
      <c r="E2099">
        <f>INDEX(Testing!$K$17:$K$23,FLOOR(('Frame Table'!B2099-($E$6*D2099)-($E$6*60*C2099))/'Frame Table'!$F$6,1)+1)</f>
        <v>99</v>
      </c>
      <c r="F2099">
        <f t="shared" si="660"/>
        <v>97</v>
      </c>
      <c r="G2099">
        <f>INDEX(Testing!$N$17:$N$23,FLOOR(('Frame Table'!B2099-($E$6*D2099)-($E$6*60*C2099))/'Frame Table'!$F$6,1)+1)</f>
        <v>99</v>
      </c>
      <c r="J2099">
        <f t="shared" si="657"/>
        <v>2091</v>
      </c>
      <c r="K2099">
        <f t="shared" si="653"/>
        <v>2281281</v>
      </c>
      <c r="L2099">
        <f t="shared" si="646"/>
        <v>1</v>
      </c>
      <c r="M2099">
        <f t="shared" si="647"/>
        <v>29</v>
      </c>
      <c r="N2099">
        <f>INDEX(Testing!$K$17:$K$23,FLOOR(('Frame Table'!K2099-($E$6*M2099)-($E$6*60*L2099))/'Frame Table'!$F$6,1)+1)</f>
        <v>0</v>
      </c>
      <c r="O2099">
        <f t="shared" si="661"/>
        <v>11</v>
      </c>
      <c r="P2099">
        <f>INDEX(Testing!$N$17:$N$23,FLOOR(('Frame Table'!K2099-($E$6*M2099)-($E$6*60*L2099))/'Frame Table'!$F$6,1)+1)</f>
        <v>0</v>
      </c>
      <c r="S2099">
        <f t="shared" si="658"/>
        <v>2091</v>
      </c>
      <c r="T2099">
        <f t="shared" si="654"/>
        <v>3195048</v>
      </c>
      <c r="U2099">
        <f t="shared" si="648"/>
        <v>2</v>
      </c>
      <c r="V2099">
        <f t="shared" si="649"/>
        <v>4</v>
      </c>
      <c r="W2099">
        <f>INDEX(Testing!$K$17:$K$23,FLOOR(('Frame Table'!T2099-($E$6*V2099)-($E$6*60*U2099))/'Frame Table'!$F$6,1)+1)</f>
        <v>97</v>
      </c>
      <c r="X2099">
        <f t="shared" si="662"/>
        <v>80</v>
      </c>
      <c r="Y2099">
        <f>INDEX(Testing!$N$17:$N$23,FLOOR(('Frame Table'!T2099-($E$6*V2099)-($E$6*60*U2099))/'Frame Table'!$F$6,1)+1)</f>
        <v>96</v>
      </c>
      <c r="AB2099">
        <f t="shared" si="659"/>
        <v>2091</v>
      </c>
      <c r="AC2099">
        <f t="shared" si="655"/>
        <v>1994814</v>
      </c>
      <c r="AD2099">
        <f t="shared" si="650"/>
        <v>1</v>
      </c>
      <c r="AE2099">
        <f t="shared" si="651"/>
        <v>17</v>
      </c>
      <c r="AF2099">
        <f>INDEX(Testing!$K$17:$K$23,FLOOR(('Frame Table'!AC2099-($E$6*AE2099)-($E$6*60*AD2099))/'Frame Table'!$F$6,1)+1)</f>
        <v>97</v>
      </c>
      <c r="AG2099">
        <f t="shared" si="663"/>
        <v>92</v>
      </c>
      <c r="AH2099">
        <f>INDEX(Testing!$N$17:$N$23,FLOOR(('Frame Table'!AC2099-($E$6*AE2099)-($E$6*60*AD2099))/'Frame Table'!$F$6,1)+1)</f>
        <v>96</v>
      </c>
    </row>
    <row r="2100" spans="1:34" x14ac:dyDescent="0.25">
      <c r="A2100">
        <f t="shared" si="656"/>
        <v>2092</v>
      </c>
      <c r="B2100">
        <f t="shared" si="652"/>
        <v>2663116</v>
      </c>
      <c r="C2100">
        <f t="shared" si="644"/>
        <v>1</v>
      </c>
      <c r="D2100">
        <f t="shared" si="645"/>
        <v>44</v>
      </c>
      <c r="E2100">
        <f>INDEX(Testing!$K$17:$K$23,FLOOR(('Frame Table'!B2100-($E$6*D2100)-($E$6*60*C2100))/'Frame Table'!$F$6,1)+1)</f>
        <v>0</v>
      </c>
      <c r="F2100">
        <f t="shared" si="660"/>
        <v>2</v>
      </c>
      <c r="G2100">
        <f>INDEX(Testing!$N$17:$N$23,FLOOR(('Frame Table'!B2100-($E$6*D2100)-($E$6*60*C2100))/'Frame Table'!$F$6,1)+1)</f>
        <v>0</v>
      </c>
      <c r="J2100">
        <f t="shared" si="657"/>
        <v>2092</v>
      </c>
      <c r="K2100">
        <f t="shared" si="653"/>
        <v>2282372</v>
      </c>
      <c r="L2100">
        <f t="shared" si="646"/>
        <v>1</v>
      </c>
      <c r="M2100">
        <f t="shared" si="647"/>
        <v>29</v>
      </c>
      <c r="N2100">
        <f>INDEX(Testing!$K$17:$K$23,FLOOR(('Frame Table'!K2100-($E$6*M2100)-($E$6*60*L2100))/'Frame Table'!$F$6,1)+1)</f>
        <v>0</v>
      </c>
      <c r="O2100">
        <f t="shared" si="661"/>
        <v>15</v>
      </c>
      <c r="P2100">
        <f>INDEX(Testing!$N$17:$N$23,FLOOR(('Frame Table'!K2100-($E$6*M2100)-($E$6*60*L2100))/'Frame Table'!$F$6,1)+1)</f>
        <v>0</v>
      </c>
      <c r="S2100">
        <f t="shared" si="658"/>
        <v>2092</v>
      </c>
      <c r="T2100">
        <f t="shared" si="654"/>
        <v>3196576</v>
      </c>
      <c r="U2100">
        <f t="shared" si="648"/>
        <v>2</v>
      </c>
      <c r="V2100">
        <f t="shared" si="649"/>
        <v>4</v>
      </c>
      <c r="W2100">
        <f>INDEX(Testing!$K$17:$K$23,FLOOR(('Frame Table'!T2100-($E$6*V2100)-($E$6*60*U2100))/'Frame Table'!$F$6,1)+1)</f>
        <v>97</v>
      </c>
      <c r="X2100">
        <f t="shared" si="662"/>
        <v>86</v>
      </c>
      <c r="Y2100">
        <f>INDEX(Testing!$N$17:$N$23,FLOOR(('Frame Table'!T2100-($E$6*V2100)-($E$6*60*U2100))/'Frame Table'!$F$6,1)+1)</f>
        <v>96</v>
      </c>
      <c r="AB2100">
        <f t="shared" si="659"/>
        <v>2092</v>
      </c>
      <c r="AC2100">
        <f t="shared" si="655"/>
        <v>1995768</v>
      </c>
      <c r="AD2100">
        <f t="shared" si="650"/>
        <v>1</v>
      </c>
      <c r="AE2100">
        <f t="shared" si="651"/>
        <v>17</v>
      </c>
      <c r="AF2100">
        <f>INDEX(Testing!$K$17:$K$23,FLOOR(('Frame Table'!AC2100-($E$6*AE2100)-($E$6*60*AD2100))/'Frame Table'!$F$6,1)+1)</f>
        <v>97</v>
      </c>
      <c r="AG2100">
        <f t="shared" si="663"/>
        <v>95</v>
      </c>
      <c r="AH2100">
        <f>INDEX(Testing!$N$17:$N$23,FLOOR(('Frame Table'!AC2100-($E$6*AE2100)-($E$6*60*AD2100))/'Frame Table'!$F$6,1)+1)</f>
        <v>96</v>
      </c>
    </row>
    <row r="2101" spans="1:34" x14ac:dyDescent="0.25">
      <c r="A2101">
        <f t="shared" si="656"/>
        <v>2093</v>
      </c>
      <c r="B2101">
        <f t="shared" si="652"/>
        <v>2664389</v>
      </c>
      <c r="C2101">
        <f t="shared" si="644"/>
        <v>1</v>
      </c>
      <c r="D2101">
        <f t="shared" si="645"/>
        <v>44</v>
      </c>
      <c r="E2101">
        <f>INDEX(Testing!$K$17:$K$23,FLOOR(('Frame Table'!B2101-($E$6*D2101)-($E$6*60*C2101))/'Frame Table'!$F$6,1)+1)</f>
        <v>0</v>
      </c>
      <c r="F2101">
        <f t="shared" si="660"/>
        <v>7</v>
      </c>
      <c r="G2101">
        <f>INDEX(Testing!$N$17:$N$23,FLOOR(('Frame Table'!B2101-($E$6*D2101)-($E$6*60*C2101))/'Frame Table'!$F$6,1)+1)</f>
        <v>0</v>
      </c>
      <c r="J2101">
        <f t="shared" si="657"/>
        <v>2093</v>
      </c>
      <c r="K2101">
        <f t="shared" si="653"/>
        <v>2283463</v>
      </c>
      <c r="L2101">
        <f t="shared" si="646"/>
        <v>1</v>
      </c>
      <c r="M2101">
        <f t="shared" si="647"/>
        <v>29</v>
      </c>
      <c r="N2101">
        <f>INDEX(Testing!$K$17:$K$23,FLOOR(('Frame Table'!K2101-($E$6*M2101)-($E$6*60*L2101))/'Frame Table'!$F$6,1)+1)</f>
        <v>25</v>
      </c>
      <c r="O2101">
        <f t="shared" si="661"/>
        <v>19</v>
      </c>
      <c r="P2101">
        <f>INDEX(Testing!$N$17:$N$23,FLOOR(('Frame Table'!K2101-($E$6*M2101)-($E$6*60*L2101))/'Frame Table'!$F$6,1)+1)</f>
        <v>19</v>
      </c>
      <c r="S2101">
        <f t="shared" si="658"/>
        <v>2093</v>
      </c>
      <c r="T2101">
        <f t="shared" si="654"/>
        <v>3198104</v>
      </c>
      <c r="U2101">
        <f t="shared" si="648"/>
        <v>2</v>
      </c>
      <c r="V2101">
        <f t="shared" si="649"/>
        <v>4</v>
      </c>
      <c r="W2101">
        <f>INDEX(Testing!$K$17:$K$23,FLOOR(('Frame Table'!T2101-($E$6*V2101)-($E$6*60*U2101))/'Frame Table'!$F$6,1)+1)</f>
        <v>97</v>
      </c>
      <c r="X2101">
        <f t="shared" si="662"/>
        <v>92</v>
      </c>
      <c r="Y2101">
        <f>INDEX(Testing!$N$17:$N$23,FLOOR(('Frame Table'!T2101-($E$6*V2101)-($E$6*60*U2101))/'Frame Table'!$F$6,1)+1)</f>
        <v>96</v>
      </c>
      <c r="AB2101">
        <f t="shared" si="659"/>
        <v>2093</v>
      </c>
      <c r="AC2101">
        <f t="shared" si="655"/>
        <v>1996722</v>
      </c>
      <c r="AD2101">
        <f t="shared" si="650"/>
        <v>1</v>
      </c>
      <c r="AE2101">
        <f t="shared" si="651"/>
        <v>17</v>
      </c>
      <c r="AF2101">
        <f>INDEX(Testing!$K$17:$K$23,FLOOR(('Frame Table'!AC2101-($E$6*AE2101)-($E$6*60*AD2101))/'Frame Table'!$F$6,1)+1)</f>
        <v>99</v>
      </c>
      <c r="AG2101">
        <f t="shared" si="663"/>
        <v>99</v>
      </c>
      <c r="AH2101">
        <f>INDEX(Testing!$N$17:$N$23,FLOOR(('Frame Table'!AC2101-($E$6*AE2101)-($E$6*60*AD2101))/'Frame Table'!$F$6,1)+1)</f>
        <v>99</v>
      </c>
    </row>
    <row r="2102" spans="1:34" x14ac:dyDescent="0.25">
      <c r="A2102">
        <f t="shared" si="656"/>
        <v>2094</v>
      </c>
      <c r="B2102">
        <f t="shared" si="652"/>
        <v>2665662</v>
      </c>
      <c r="C2102">
        <f t="shared" si="644"/>
        <v>1</v>
      </c>
      <c r="D2102">
        <f t="shared" si="645"/>
        <v>44</v>
      </c>
      <c r="E2102">
        <f>INDEX(Testing!$K$17:$K$23,FLOOR(('Frame Table'!B2102-($E$6*D2102)-($E$6*60*C2102))/'Frame Table'!$F$6,1)+1)</f>
        <v>0</v>
      </c>
      <c r="F2102">
        <f t="shared" si="660"/>
        <v>12</v>
      </c>
      <c r="G2102">
        <f>INDEX(Testing!$N$17:$N$23,FLOOR(('Frame Table'!B2102-($E$6*D2102)-($E$6*60*C2102))/'Frame Table'!$F$6,1)+1)</f>
        <v>0</v>
      </c>
      <c r="J2102">
        <f t="shared" si="657"/>
        <v>2094</v>
      </c>
      <c r="K2102">
        <f t="shared" si="653"/>
        <v>2284554</v>
      </c>
      <c r="L2102">
        <f t="shared" si="646"/>
        <v>1</v>
      </c>
      <c r="M2102">
        <f t="shared" si="647"/>
        <v>29</v>
      </c>
      <c r="N2102">
        <f>INDEX(Testing!$K$17:$K$23,FLOOR(('Frame Table'!K2102-($E$6*M2102)-($E$6*60*L2102))/'Frame Table'!$F$6,1)+1)</f>
        <v>25</v>
      </c>
      <c r="O2102">
        <f t="shared" si="661"/>
        <v>24</v>
      </c>
      <c r="P2102">
        <f>INDEX(Testing!$N$17:$N$23,FLOOR(('Frame Table'!K2102-($E$6*M2102)-($E$6*60*L2102))/'Frame Table'!$F$6,1)+1)</f>
        <v>19</v>
      </c>
      <c r="S2102">
        <f t="shared" si="658"/>
        <v>2094</v>
      </c>
      <c r="T2102">
        <f t="shared" si="654"/>
        <v>3199632</v>
      </c>
      <c r="U2102">
        <f t="shared" si="648"/>
        <v>2</v>
      </c>
      <c r="V2102">
        <f t="shared" si="649"/>
        <v>4</v>
      </c>
      <c r="W2102">
        <f>INDEX(Testing!$K$17:$K$23,FLOOR(('Frame Table'!T2102-($E$6*V2102)-($E$6*60*U2102))/'Frame Table'!$F$6,1)+1)</f>
        <v>99</v>
      </c>
      <c r="X2102">
        <f t="shared" si="662"/>
        <v>98</v>
      </c>
      <c r="Y2102">
        <f>INDEX(Testing!$N$17:$N$23,FLOOR(('Frame Table'!T2102-($E$6*V2102)-($E$6*60*U2102))/'Frame Table'!$F$6,1)+1)</f>
        <v>99</v>
      </c>
      <c r="AB2102">
        <f t="shared" si="659"/>
        <v>2094</v>
      </c>
      <c r="AC2102">
        <f t="shared" si="655"/>
        <v>1997676</v>
      </c>
      <c r="AD2102">
        <f t="shared" si="650"/>
        <v>1</v>
      </c>
      <c r="AE2102">
        <f t="shared" si="651"/>
        <v>18</v>
      </c>
      <c r="AF2102">
        <f>INDEX(Testing!$K$17:$K$23,FLOOR(('Frame Table'!AC2102-($E$6*AE2102)-($E$6*60*AD2102))/'Frame Table'!$F$6,1)+1)</f>
        <v>0</v>
      </c>
      <c r="AG2102">
        <f t="shared" si="663"/>
        <v>3</v>
      </c>
      <c r="AH2102">
        <f>INDEX(Testing!$N$17:$N$23,FLOOR(('Frame Table'!AC2102-($E$6*AE2102)-($E$6*60*AD2102))/'Frame Table'!$F$6,1)+1)</f>
        <v>0</v>
      </c>
    </row>
    <row r="2103" spans="1:34" x14ac:dyDescent="0.25">
      <c r="A2103">
        <f t="shared" si="656"/>
        <v>2095</v>
      </c>
      <c r="B2103">
        <f t="shared" si="652"/>
        <v>2666935</v>
      </c>
      <c r="C2103">
        <f t="shared" si="644"/>
        <v>1</v>
      </c>
      <c r="D2103">
        <f t="shared" si="645"/>
        <v>44</v>
      </c>
      <c r="E2103">
        <f>INDEX(Testing!$K$17:$K$23,FLOOR(('Frame Table'!B2103-($E$6*D2103)-($E$6*60*C2103))/'Frame Table'!$F$6,1)+1)</f>
        <v>25</v>
      </c>
      <c r="F2103">
        <f t="shared" si="660"/>
        <v>17</v>
      </c>
      <c r="G2103">
        <f>INDEX(Testing!$N$17:$N$23,FLOOR(('Frame Table'!B2103-($E$6*D2103)-($E$6*60*C2103))/'Frame Table'!$F$6,1)+1)</f>
        <v>19</v>
      </c>
      <c r="J2103">
        <f t="shared" si="657"/>
        <v>2095</v>
      </c>
      <c r="K2103">
        <f t="shared" si="653"/>
        <v>2285645</v>
      </c>
      <c r="L2103">
        <f t="shared" si="646"/>
        <v>1</v>
      </c>
      <c r="M2103">
        <f t="shared" si="647"/>
        <v>29</v>
      </c>
      <c r="N2103">
        <f>INDEX(Testing!$K$17:$K$23,FLOOR(('Frame Table'!K2103-($E$6*M2103)-($E$6*60*L2103))/'Frame Table'!$F$6,1)+1)</f>
        <v>25</v>
      </c>
      <c r="O2103">
        <f t="shared" si="661"/>
        <v>28</v>
      </c>
      <c r="P2103">
        <f>INDEX(Testing!$N$17:$N$23,FLOOR(('Frame Table'!K2103-($E$6*M2103)-($E$6*60*L2103))/'Frame Table'!$F$6,1)+1)</f>
        <v>19</v>
      </c>
      <c r="S2103">
        <f t="shared" si="658"/>
        <v>2095</v>
      </c>
      <c r="T2103">
        <f t="shared" si="654"/>
        <v>3201160</v>
      </c>
      <c r="U2103">
        <f t="shared" si="648"/>
        <v>2</v>
      </c>
      <c r="V2103">
        <f t="shared" si="649"/>
        <v>5</v>
      </c>
      <c r="W2103">
        <f>INDEX(Testing!$K$17:$K$23,FLOOR(('Frame Table'!T2103-($E$6*V2103)-($E$6*60*U2103))/'Frame Table'!$F$6,1)+1)</f>
        <v>0</v>
      </c>
      <c r="X2103">
        <f t="shared" si="662"/>
        <v>4</v>
      </c>
      <c r="Y2103">
        <f>INDEX(Testing!$N$17:$N$23,FLOOR(('Frame Table'!T2103-($E$6*V2103)-($E$6*60*U2103))/'Frame Table'!$F$6,1)+1)</f>
        <v>0</v>
      </c>
      <c r="AB2103">
        <f t="shared" si="659"/>
        <v>2095</v>
      </c>
      <c r="AC2103">
        <f t="shared" si="655"/>
        <v>1998630</v>
      </c>
      <c r="AD2103">
        <f t="shared" si="650"/>
        <v>1</v>
      </c>
      <c r="AE2103">
        <f t="shared" si="651"/>
        <v>18</v>
      </c>
      <c r="AF2103">
        <f>INDEX(Testing!$K$17:$K$23,FLOOR(('Frame Table'!AC2103-($E$6*AE2103)-($E$6*60*AD2103))/'Frame Table'!$F$6,1)+1)</f>
        <v>0</v>
      </c>
      <c r="AG2103">
        <f t="shared" si="663"/>
        <v>7</v>
      </c>
      <c r="AH2103">
        <f>INDEX(Testing!$N$17:$N$23,FLOOR(('Frame Table'!AC2103-($E$6*AE2103)-($E$6*60*AD2103))/'Frame Table'!$F$6,1)+1)</f>
        <v>0</v>
      </c>
    </row>
    <row r="2104" spans="1:34" x14ac:dyDescent="0.25">
      <c r="A2104">
        <f t="shared" si="656"/>
        <v>2096</v>
      </c>
      <c r="B2104">
        <f t="shared" si="652"/>
        <v>2668208</v>
      </c>
      <c r="C2104">
        <f t="shared" si="644"/>
        <v>1</v>
      </c>
      <c r="D2104">
        <f t="shared" si="645"/>
        <v>44</v>
      </c>
      <c r="E2104">
        <f>INDEX(Testing!$K$17:$K$23,FLOOR(('Frame Table'!B2104-($E$6*D2104)-($E$6*60*C2104))/'Frame Table'!$F$6,1)+1)</f>
        <v>25</v>
      </c>
      <c r="F2104">
        <f t="shared" si="660"/>
        <v>22</v>
      </c>
      <c r="G2104">
        <f>INDEX(Testing!$N$17:$N$23,FLOOR(('Frame Table'!B2104-($E$6*D2104)-($E$6*60*C2104))/'Frame Table'!$F$6,1)+1)</f>
        <v>19</v>
      </c>
      <c r="J2104">
        <f t="shared" si="657"/>
        <v>2096</v>
      </c>
      <c r="K2104">
        <f t="shared" si="653"/>
        <v>2286736</v>
      </c>
      <c r="L2104">
        <f t="shared" si="646"/>
        <v>1</v>
      </c>
      <c r="M2104">
        <f t="shared" si="647"/>
        <v>29</v>
      </c>
      <c r="N2104">
        <f>INDEX(Testing!$K$17:$K$23,FLOOR(('Frame Table'!K2104-($E$6*M2104)-($E$6*60*L2104))/'Frame Table'!$F$6,1)+1)</f>
        <v>48</v>
      </c>
      <c r="O2104">
        <f t="shared" si="661"/>
        <v>32</v>
      </c>
      <c r="P2104">
        <f>INDEX(Testing!$N$17:$N$23,FLOOR(('Frame Table'!K2104-($E$6*M2104)-($E$6*60*L2104))/'Frame Table'!$F$6,1)+1)</f>
        <v>38</v>
      </c>
      <c r="S2104">
        <f t="shared" si="658"/>
        <v>2096</v>
      </c>
      <c r="T2104">
        <f t="shared" si="654"/>
        <v>3202688</v>
      </c>
      <c r="U2104">
        <f t="shared" si="648"/>
        <v>2</v>
      </c>
      <c r="V2104">
        <f t="shared" si="649"/>
        <v>5</v>
      </c>
      <c r="W2104">
        <f>INDEX(Testing!$K$17:$K$23,FLOOR(('Frame Table'!T2104-($E$6*V2104)-($E$6*60*U2104))/'Frame Table'!$F$6,1)+1)</f>
        <v>0</v>
      </c>
      <c r="X2104">
        <f t="shared" si="662"/>
        <v>10</v>
      </c>
      <c r="Y2104">
        <f>INDEX(Testing!$N$17:$N$23,FLOOR(('Frame Table'!T2104-($E$6*V2104)-($E$6*60*U2104))/'Frame Table'!$F$6,1)+1)</f>
        <v>0</v>
      </c>
      <c r="AB2104">
        <f t="shared" si="659"/>
        <v>2096</v>
      </c>
      <c r="AC2104">
        <f t="shared" si="655"/>
        <v>1999584</v>
      </c>
      <c r="AD2104">
        <f t="shared" si="650"/>
        <v>1</v>
      </c>
      <c r="AE2104">
        <f t="shared" si="651"/>
        <v>18</v>
      </c>
      <c r="AF2104">
        <f>INDEX(Testing!$K$17:$K$23,FLOOR(('Frame Table'!AC2104-($E$6*AE2104)-($E$6*60*AD2104))/'Frame Table'!$F$6,1)+1)</f>
        <v>0</v>
      </c>
      <c r="AG2104">
        <f t="shared" si="663"/>
        <v>10</v>
      </c>
      <c r="AH2104">
        <f>INDEX(Testing!$N$17:$N$23,FLOOR(('Frame Table'!AC2104-($E$6*AE2104)-($E$6*60*AD2104))/'Frame Table'!$F$6,1)+1)</f>
        <v>0</v>
      </c>
    </row>
    <row r="2105" spans="1:34" x14ac:dyDescent="0.25">
      <c r="A2105">
        <f t="shared" si="656"/>
        <v>2097</v>
      </c>
      <c r="B2105">
        <f t="shared" si="652"/>
        <v>2669481</v>
      </c>
      <c r="C2105">
        <f t="shared" si="644"/>
        <v>1</v>
      </c>
      <c r="D2105">
        <f t="shared" si="645"/>
        <v>44</v>
      </c>
      <c r="E2105">
        <f>INDEX(Testing!$K$17:$K$23,FLOOR(('Frame Table'!B2105-($E$6*D2105)-($E$6*60*C2105))/'Frame Table'!$F$6,1)+1)</f>
        <v>25</v>
      </c>
      <c r="F2105">
        <f t="shared" si="660"/>
        <v>27</v>
      </c>
      <c r="G2105">
        <f>INDEX(Testing!$N$17:$N$23,FLOOR(('Frame Table'!B2105-($E$6*D2105)-($E$6*60*C2105))/'Frame Table'!$F$6,1)+1)</f>
        <v>19</v>
      </c>
      <c r="J2105">
        <f t="shared" si="657"/>
        <v>2097</v>
      </c>
      <c r="K2105">
        <f t="shared" si="653"/>
        <v>2287827</v>
      </c>
      <c r="L2105">
        <f t="shared" si="646"/>
        <v>1</v>
      </c>
      <c r="M2105">
        <f t="shared" si="647"/>
        <v>29</v>
      </c>
      <c r="N2105">
        <f>INDEX(Testing!$K$17:$K$23,FLOOR(('Frame Table'!K2105-($E$6*M2105)-($E$6*60*L2105))/'Frame Table'!$F$6,1)+1)</f>
        <v>48</v>
      </c>
      <c r="O2105">
        <f t="shared" si="661"/>
        <v>36</v>
      </c>
      <c r="P2105">
        <f>INDEX(Testing!$N$17:$N$23,FLOOR(('Frame Table'!K2105-($E$6*M2105)-($E$6*60*L2105))/'Frame Table'!$F$6,1)+1)</f>
        <v>38</v>
      </c>
      <c r="S2105">
        <f t="shared" si="658"/>
        <v>2097</v>
      </c>
      <c r="T2105">
        <f t="shared" si="654"/>
        <v>3204216</v>
      </c>
      <c r="U2105">
        <f t="shared" si="648"/>
        <v>2</v>
      </c>
      <c r="V2105">
        <f t="shared" si="649"/>
        <v>5</v>
      </c>
      <c r="W2105">
        <f>INDEX(Testing!$K$17:$K$23,FLOOR(('Frame Table'!T2105-($E$6*V2105)-($E$6*60*U2105))/'Frame Table'!$F$6,1)+1)</f>
        <v>25</v>
      </c>
      <c r="X2105">
        <f t="shared" si="662"/>
        <v>16</v>
      </c>
      <c r="Y2105">
        <f>INDEX(Testing!$N$17:$N$23,FLOOR(('Frame Table'!T2105-($E$6*V2105)-($E$6*60*U2105))/'Frame Table'!$F$6,1)+1)</f>
        <v>19</v>
      </c>
      <c r="AB2105">
        <f t="shared" si="659"/>
        <v>2097</v>
      </c>
      <c r="AC2105">
        <f t="shared" si="655"/>
        <v>2000538</v>
      </c>
      <c r="AD2105">
        <f t="shared" si="650"/>
        <v>1</v>
      </c>
      <c r="AE2105">
        <f t="shared" si="651"/>
        <v>18</v>
      </c>
      <c r="AF2105">
        <f>INDEX(Testing!$K$17:$K$23,FLOOR(('Frame Table'!AC2105-($E$6*AE2105)-($E$6*60*AD2105))/'Frame Table'!$F$6,1)+1)</f>
        <v>0</v>
      </c>
      <c r="AG2105">
        <f t="shared" si="663"/>
        <v>14</v>
      </c>
      <c r="AH2105">
        <f>INDEX(Testing!$N$17:$N$23,FLOOR(('Frame Table'!AC2105-($E$6*AE2105)-($E$6*60*AD2105))/'Frame Table'!$F$6,1)+1)</f>
        <v>0</v>
      </c>
    </row>
    <row r="2106" spans="1:34" x14ac:dyDescent="0.25">
      <c r="A2106">
        <f t="shared" si="656"/>
        <v>2098</v>
      </c>
      <c r="B2106">
        <f t="shared" si="652"/>
        <v>2670754</v>
      </c>
      <c r="C2106">
        <f t="shared" si="644"/>
        <v>1</v>
      </c>
      <c r="D2106">
        <f t="shared" si="645"/>
        <v>44</v>
      </c>
      <c r="E2106">
        <f>INDEX(Testing!$K$17:$K$23,FLOOR(('Frame Table'!B2106-($E$6*D2106)-($E$6*60*C2106))/'Frame Table'!$F$6,1)+1)</f>
        <v>48</v>
      </c>
      <c r="F2106">
        <f t="shared" si="660"/>
        <v>32</v>
      </c>
      <c r="G2106">
        <f>INDEX(Testing!$N$17:$N$23,FLOOR(('Frame Table'!B2106-($E$6*D2106)-($E$6*60*C2106))/'Frame Table'!$F$6,1)+1)</f>
        <v>38</v>
      </c>
      <c r="J2106">
        <f t="shared" si="657"/>
        <v>2098</v>
      </c>
      <c r="K2106">
        <f t="shared" si="653"/>
        <v>2288918</v>
      </c>
      <c r="L2106">
        <f t="shared" si="646"/>
        <v>1</v>
      </c>
      <c r="M2106">
        <f t="shared" si="647"/>
        <v>29</v>
      </c>
      <c r="N2106">
        <f>INDEX(Testing!$K$17:$K$23,FLOOR(('Frame Table'!K2106-($E$6*M2106)-($E$6*60*L2106))/'Frame Table'!$F$6,1)+1)</f>
        <v>48</v>
      </c>
      <c r="O2106">
        <f t="shared" si="661"/>
        <v>41</v>
      </c>
      <c r="P2106">
        <f>INDEX(Testing!$N$17:$N$23,FLOOR(('Frame Table'!K2106-($E$6*M2106)-($E$6*60*L2106))/'Frame Table'!$F$6,1)+1)</f>
        <v>38</v>
      </c>
      <c r="S2106">
        <f t="shared" si="658"/>
        <v>2098</v>
      </c>
      <c r="T2106">
        <f t="shared" si="654"/>
        <v>3205744</v>
      </c>
      <c r="U2106">
        <f t="shared" si="648"/>
        <v>2</v>
      </c>
      <c r="V2106">
        <f t="shared" si="649"/>
        <v>5</v>
      </c>
      <c r="W2106">
        <f>INDEX(Testing!$K$17:$K$23,FLOOR(('Frame Table'!T2106-($E$6*V2106)-($E$6*60*U2106))/'Frame Table'!$F$6,1)+1)</f>
        <v>25</v>
      </c>
      <c r="X2106">
        <f t="shared" si="662"/>
        <v>22</v>
      </c>
      <c r="Y2106">
        <f>INDEX(Testing!$N$17:$N$23,FLOOR(('Frame Table'!T2106-($E$6*V2106)-($E$6*60*U2106))/'Frame Table'!$F$6,1)+1)</f>
        <v>19</v>
      </c>
      <c r="AB2106">
        <f t="shared" si="659"/>
        <v>2098</v>
      </c>
      <c r="AC2106">
        <f t="shared" si="655"/>
        <v>2001492</v>
      </c>
      <c r="AD2106">
        <f t="shared" si="650"/>
        <v>1</v>
      </c>
      <c r="AE2106">
        <f t="shared" si="651"/>
        <v>18</v>
      </c>
      <c r="AF2106">
        <f>INDEX(Testing!$K$17:$K$23,FLOOR(('Frame Table'!AC2106-($E$6*AE2106)-($E$6*60*AD2106))/'Frame Table'!$F$6,1)+1)</f>
        <v>25</v>
      </c>
      <c r="AG2106">
        <f t="shared" si="663"/>
        <v>18</v>
      </c>
      <c r="AH2106">
        <f>INDEX(Testing!$N$17:$N$23,FLOOR(('Frame Table'!AC2106-($E$6*AE2106)-($E$6*60*AD2106))/'Frame Table'!$F$6,1)+1)</f>
        <v>19</v>
      </c>
    </row>
    <row r="2107" spans="1:34" x14ac:dyDescent="0.25">
      <c r="A2107">
        <f t="shared" si="656"/>
        <v>2099</v>
      </c>
      <c r="B2107">
        <f t="shared" si="652"/>
        <v>2672027</v>
      </c>
      <c r="C2107">
        <f t="shared" si="644"/>
        <v>1</v>
      </c>
      <c r="D2107">
        <f t="shared" si="645"/>
        <v>44</v>
      </c>
      <c r="E2107">
        <f>INDEX(Testing!$K$17:$K$23,FLOOR(('Frame Table'!B2107-($E$6*D2107)-($E$6*60*C2107))/'Frame Table'!$F$6,1)+1)</f>
        <v>48</v>
      </c>
      <c r="F2107">
        <f t="shared" si="660"/>
        <v>37</v>
      </c>
      <c r="G2107">
        <f>INDEX(Testing!$N$17:$N$23,FLOOR(('Frame Table'!B2107-($E$6*D2107)-($E$6*60*C2107))/'Frame Table'!$F$6,1)+1)</f>
        <v>38</v>
      </c>
      <c r="J2107">
        <f t="shared" si="657"/>
        <v>2099</v>
      </c>
      <c r="K2107">
        <f t="shared" si="653"/>
        <v>2290009</v>
      </c>
      <c r="L2107">
        <f t="shared" si="646"/>
        <v>1</v>
      </c>
      <c r="M2107">
        <f t="shared" si="647"/>
        <v>29</v>
      </c>
      <c r="N2107">
        <f>INDEX(Testing!$K$17:$K$23,FLOOR(('Frame Table'!K2107-($E$6*M2107)-($E$6*60*L2107))/'Frame Table'!$F$6,1)+1)</f>
        <v>48</v>
      </c>
      <c r="O2107">
        <f t="shared" si="661"/>
        <v>45</v>
      </c>
      <c r="P2107">
        <f>INDEX(Testing!$N$17:$N$23,FLOOR(('Frame Table'!K2107-($E$6*M2107)-($E$6*60*L2107))/'Frame Table'!$F$6,1)+1)</f>
        <v>38</v>
      </c>
      <c r="S2107">
        <f t="shared" si="658"/>
        <v>2099</v>
      </c>
      <c r="T2107">
        <f t="shared" si="654"/>
        <v>3207272</v>
      </c>
      <c r="U2107">
        <f t="shared" si="648"/>
        <v>2</v>
      </c>
      <c r="V2107">
        <f t="shared" si="649"/>
        <v>5</v>
      </c>
      <c r="W2107">
        <f>INDEX(Testing!$K$17:$K$23,FLOOR(('Frame Table'!T2107-($E$6*V2107)-($E$6*60*U2107))/'Frame Table'!$F$6,1)+1)</f>
        <v>25</v>
      </c>
      <c r="X2107">
        <f t="shared" si="662"/>
        <v>28</v>
      </c>
      <c r="Y2107">
        <f>INDEX(Testing!$N$17:$N$23,FLOOR(('Frame Table'!T2107-($E$6*V2107)-($E$6*60*U2107))/'Frame Table'!$F$6,1)+1)</f>
        <v>19</v>
      </c>
      <c r="AB2107">
        <f t="shared" si="659"/>
        <v>2099</v>
      </c>
      <c r="AC2107">
        <f t="shared" si="655"/>
        <v>2002446</v>
      </c>
      <c r="AD2107">
        <f t="shared" si="650"/>
        <v>1</v>
      </c>
      <c r="AE2107">
        <f t="shared" si="651"/>
        <v>18</v>
      </c>
      <c r="AF2107">
        <f>INDEX(Testing!$K$17:$K$23,FLOOR(('Frame Table'!AC2107-($E$6*AE2107)-($E$6*60*AD2107))/'Frame Table'!$F$6,1)+1)</f>
        <v>25</v>
      </c>
      <c r="AG2107">
        <f t="shared" si="663"/>
        <v>22</v>
      </c>
      <c r="AH2107">
        <f>INDEX(Testing!$N$17:$N$23,FLOOR(('Frame Table'!AC2107-($E$6*AE2107)-($E$6*60*AD2107))/'Frame Table'!$F$6,1)+1)</f>
        <v>19</v>
      </c>
    </row>
    <row r="2108" spans="1:34" x14ac:dyDescent="0.25">
      <c r="A2108">
        <f t="shared" si="656"/>
        <v>2100</v>
      </c>
      <c r="B2108">
        <f t="shared" si="652"/>
        <v>2673300</v>
      </c>
      <c r="C2108">
        <f t="shared" si="644"/>
        <v>1</v>
      </c>
      <c r="D2108">
        <f t="shared" si="645"/>
        <v>44</v>
      </c>
      <c r="E2108">
        <f>INDEX(Testing!$K$17:$K$23,FLOOR(('Frame Table'!B2108-($E$6*D2108)-($E$6*60*C2108))/'Frame Table'!$F$6,1)+1)</f>
        <v>48</v>
      </c>
      <c r="F2108">
        <f t="shared" si="660"/>
        <v>42</v>
      </c>
      <c r="G2108">
        <f>INDEX(Testing!$N$17:$N$23,FLOOR(('Frame Table'!B2108-($E$6*D2108)-($E$6*60*C2108))/'Frame Table'!$F$6,1)+1)</f>
        <v>38</v>
      </c>
      <c r="J2108">
        <f t="shared" si="657"/>
        <v>2100</v>
      </c>
      <c r="K2108">
        <f t="shared" si="653"/>
        <v>2291100</v>
      </c>
      <c r="L2108">
        <f t="shared" si="646"/>
        <v>1</v>
      </c>
      <c r="M2108">
        <f t="shared" si="647"/>
        <v>29</v>
      </c>
      <c r="N2108">
        <f>INDEX(Testing!$K$17:$K$23,FLOOR(('Frame Table'!K2108-($E$6*M2108)-($E$6*60*L2108))/'Frame Table'!$F$6,1)+1)</f>
        <v>61</v>
      </c>
      <c r="O2108">
        <f t="shared" si="661"/>
        <v>49</v>
      </c>
      <c r="P2108">
        <f>INDEX(Testing!$N$17:$N$23,FLOOR(('Frame Table'!K2108-($E$6*M2108)-($E$6*60*L2108))/'Frame Table'!$F$6,1)+1)</f>
        <v>58</v>
      </c>
      <c r="S2108">
        <f t="shared" si="658"/>
        <v>2100</v>
      </c>
      <c r="T2108">
        <f t="shared" si="654"/>
        <v>3208800</v>
      </c>
      <c r="U2108">
        <f t="shared" si="648"/>
        <v>2</v>
      </c>
      <c r="V2108">
        <f t="shared" si="649"/>
        <v>5</v>
      </c>
      <c r="W2108">
        <f>INDEX(Testing!$K$17:$K$23,FLOOR(('Frame Table'!T2108-($E$6*V2108)-($E$6*60*U2108))/'Frame Table'!$F$6,1)+1)</f>
        <v>48</v>
      </c>
      <c r="X2108">
        <f t="shared" si="662"/>
        <v>34</v>
      </c>
      <c r="Y2108">
        <f>INDEX(Testing!$N$17:$N$23,FLOOR(('Frame Table'!T2108-($E$6*V2108)-($E$6*60*U2108))/'Frame Table'!$F$6,1)+1)</f>
        <v>38</v>
      </c>
      <c r="AB2108">
        <f t="shared" si="659"/>
        <v>2100</v>
      </c>
      <c r="AC2108">
        <f t="shared" si="655"/>
        <v>2003400</v>
      </c>
      <c r="AD2108">
        <f t="shared" si="650"/>
        <v>1</v>
      </c>
      <c r="AE2108">
        <f t="shared" si="651"/>
        <v>18</v>
      </c>
      <c r="AF2108">
        <f>INDEX(Testing!$K$17:$K$23,FLOOR(('Frame Table'!AC2108-($E$6*AE2108)-($E$6*60*AD2108))/'Frame Table'!$F$6,1)+1)</f>
        <v>25</v>
      </c>
      <c r="AG2108">
        <f t="shared" si="663"/>
        <v>25</v>
      </c>
      <c r="AH2108">
        <f>INDEX(Testing!$N$17:$N$23,FLOOR(('Frame Table'!AC2108-($E$6*AE2108)-($E$6*60*AD2108))/'Frame Table'!$F$6,1)+1)</f>
        <v>19</v>
      </c>
    </row>
    <row r="2109" spans="1:34" x14ac:dyDescent="0.25">
      <c r="A2109">
        <f t="shared" si="656"/>
        <v>2101</v>
      </c>
      <c r="B2109">
        <f t="shared" si="652"/>
        <v>2674573</v>
      </c>
      <c r="C2109">
        <f t="shared" si="644"/>
        <v>1</v>
      </c>
      <c r="D2109">
        <f t="shared" si="645"/>
        <v>44</v>
      </c>
      <c r="E2109">
        <f>INDEX(Testing!$K$17:$K$23,FLOOR(('Frame Table'!B2109-($E$6*D2109)-($E$6*60*C2109))/'Frame Table'!$F$6,1)+1)</f>
        <v>48</v>
      </c>
      <c r="F2109">
        <f t="shared" si="660"/>
        <v>47</v>
      </c>
      <c r="G2109">
        <f>INDEX(Testing!$N$17:$N$23,FLOOR(('Frame Table'!B2109-($E$6*D2109)-($E$6*60*C2109))/'Frame Table'!$F$6,1)+1)</f>
        <v>38</v>
      </c>
      <c r="J2109">
        <f t="shared" si="657"/>
        <v>2101</v>
      </c>
      <c r="K2109">
        <f t="shared" si="653"/>
        <v>2292191</v>
      </c>
      <c r="L2109">
        <f t="shared" si="646"/>
        <v>1</v>
      </c>
      <c r="M2109">
        <f t="shared" si="647"/>
        <v>29</v>
      </c>
      <c r="N2109">
        <f>INDEX(Testing!$K$17:$K$23,FLOOR(('Frame Table'!K2109-($E$6*M2109)-($E$6*60*L2109))/'Frame Table'!$F$6,1)+1)</f>
        <v>61</v>
      </c>
      <c r="O2109">
        <f t="shared" si="661"/>
        <v>53</v>
      </c>
      <c r="P2109">
        <f>INDEX(Testing!$N$17:$N$23,FLOOR(('Frame Table'!K2109-($E$6*M2109)-($E$6*60*L2109))/'Frame Table'!$F$6,1)+1)</f>
        <v>58</v>
      </c>
      <c r="S2109">
        <f t="shared" si="658"/>
        <v>2101</v>
      </c>
      <c r="T2109">
        <f t="shared" si="654"/>
        <v>3210328</v>
      </c>
      <c r="U2109">
        <f t="shared" si="648"/>
        <v>2</v>
      </c>
      <c r="V2109">
        <f t="shared" si="649"/>
        <v>5</v>
      </c>
      <c r="W2109">
        <f>INDEX(Testing!$K$17:$K$23,FLOOR(('Frame Table'!T2109-($E$6*V2109)-($E$6*60*U2109))/'Frame Table'!$F$6,1)+1)</f>
        <v>48</v>
      </c>
      <c r="X2109">
        <f t="shared" si="662"/>
        <v>40</v>
      </c>
      <c r="Y2109">
        <f>INDEX(Testing!$N$17:$N$23,FLOOR(('Frame Table'!T2109-($E$6*V2109)-($E$6*60*U2109))/'Frame Table'!$F$6,1)+1)</f>
        <v>38</v>
      </c>
      <c r="AB2109">
        <f t="shared" si="659"/>
        <v>2101</v>
      </c>
      <c r="AC2109">
        <f t="shared" si="655"/>
        <v>2004354</v>
      </c>
      <c r="AD2109">
        <f t="shared" si="650"/>
        <v>1</v>
      </c>
      <c r="AE2109">
        <f t="shared" si="651"/>
        <v>18</v>
      </c>
      <c r="AF2109">
        <f>INDEX(Testing!$K$17:$K$23,FLOOR(('Frame Table'!AC2109-($E$6*AE2109)-($E$6*60*AD2109))/'Frame Table'!$F$6,1)+1)</f>
        <v>25</v>
      </c>
      <c r="AG2109">
        <f t="shared" si="663"/>
        <v>29</v>
      </c>
      <c r="AH2109">
        <f>INDEX(Testing!$N$17:$N$23,FLOOR(('Frame Table'!AC2109-($E$6*AE2109)-($E$6*60*AD2109))/'Frame Table'!$F$6,1)+1)</f>
        <v>19</v>
      </c>
    </row>
    <row r="2110" spans="1:34" x14ac:dyDescent="0.25">
      <c r="A2110">
        <f t="shared" si="656"/>
        <v>2102</v>
      </c>
      <c r="B2110">
        <f t="shared" si="652"/>
        <v>2675846</v>
      </c>
      <c r="C2110">
        <f t="shared" si="644"/>
        <v>1</v>
      </c>
      <c r="D2110">
        <f t="shared" si="645"/>
        <v>44</v>
      </c>
      <c r="E2110">
        <f>INDEX(Testing!$K$17:$K$23,FLOOR(('Frame Table'!B2110-($E$6*D2110)-($E$6*60*C2110))/'Frame Table'!$F$6,1)+1)</f>
        <v>61</v>
      </c>
      <c r="F2110">
        <f t="shared" si="660"/>
        <v>52</v>
      </c>
      <c r="G2110">
        <f>INDEX(Testing!$N$17:$N$23,FLOOR(('Frame Table'!B2110-($E$6*D2110)-($E$6*60*C2110))/'Frame Table'!$F$6,1)+1)</f>
        <v>58</v>
      </c>
      <c r="J2110">
        <f t="shared" si="657"/>
        <v>2102</v>
      </c>
      <c r="K2110">
        <f t="shared" si="653"/>
        <v>2293282</v>
      </c>
      <c r="L2110">
        <f t="shared" si="646"/>
        <v>1</v>
      </c>
      <c r="M2110">
        <f t="shared" si="647"/>
        <v>29</v>
      </c>
      <c r="N2110">
        <f>INDEX(Testing!$K$17:$K$23,FLOOR(('Frame Table'!K2110-($E$6*M2110)-($E$6*60*L2110))/'Frame Table'!$F$6,1)+1)</f>
        <v>61</v>
      </c>
      <c r="O2110">
        <f t="shared" si="661"/>
        <v>58</v>
      </c>
      <c r="P2110">
        <f>INDEX(Testing!$N$17:$N$23,FLOOR(('Frame Table'!K2110-($E$6*M2110)-($E$6*60*L2110))/'Frame Table'!$F$6,1)+1)</f>
        <v>58</v>
      </c>
      <c r="S2110">
        <f t="shared" si="658"/>
        <v>2102</v>
      </c>
      <c r="T2110">
        <f t="shared" si="654"/>
        <v>3211856</v>
      </c>
      <c r="U2110">
        <f t="shared" si="648"/>
        <v>2</v>
      </c>
      <c r="V2110">
        <f t="shared" si="649"/>
        <v>5</v>
      </c>
      <c r="W2110">
        <f>INDEX(Testing!$K$17:$K$23,FLOOR(('Frame Table'!T2110-($E$6*V2110)-($E$6*60*U2110))/'Frame Table'!$F$6,1)+1)</f>
        <v>48</v>
      </c>
      <c r="X2110">
        <f t="shared" si="662"/>
        <v>46</v>
      </c>
      <c r="Y2110">
        <f>INDEX(Testing!$N$17:$N$23,FLOOR(('Frame Table'!T2110-($E$6*V2110)-($E$6*60*U2110))/'Frame Table'!$F$6,1)+1)</f>
        <v>38</v>
      </c>
      <c r="AB2110">
        <f t="shared" si="659"/>
        <v>2102</v>
      </c>
      <c r="AC2110">
        <f t="shared" si="655"/>
        <v>2005308</v>
      </c>
      <c r="AD2110">
        <f t="shared" si="650"/>
        <v>1</v>
      </c>
      <c r="AE2110">
        <f t="shared" si="651"/>
        <v>18</v>
      </c>
      <c r="AF2110">
        <f>INDEX(Testing!$K$17:$K$23,FLOOR(('Frame Table'!AC2110-($E$6*AE2110)-($E$6*60*AD2110))/'Frame Table'!$F$6,1)+1)</f>
        <v>48</v>
      </c>
      <c r="AG2110">
        <f t="shared" si="663"/>
        <v>33</v>
      </c>
      <c r="AH2110">
        <f>INDEX(Testing!$N$17:$N$23,FLOOR(('Frame Table'!AC2110-($E$6*AE2110)-($E$6*60*AD2110))/'Frame Table'!$F$6,1)+1)</f>
        <v>38</v>
      </c>
    </row>
    <row r="2111" spans="1:34" x14ac:dyDescent="0.25">
      <c r="A2111">
        <f t="shared" si="656"/>
        <v>2103</v>
      </c>
      <c r="B2111">
        <f t="shared" si="652"/>
        <v>2677119</v>
      </c>
      <c r="C2111">
        <f t="shared" si="644"/>
        <v>1</v>
      </c>
      <c r="D2111">
        <f t="shared" si="645"/>
        <v>44</v>
      </c>
      <c r="E2111">
        <f>INDEX(Testing!$K$17:$K$23,FLOOR(('Frame Table'!B2111-($E$6*D2111)-($E$6*60*C2111))/'Frame Table'!$F$6,1)+1)</f>
        <v>61</v>
      </c>
      <c r="F2111">
        <f t="shared" si="660"/>
        <v>57</v>
      </c>
      <c r="G2111">
        <f>INDEX(Testing!$N$17:$N$23,FLOOR(('Frame Table'!B2111-($E$6*D2111)-($E$6*60*C2111))/'Frame Table'!$F$6,1)+1)</f>
        <v>58</v>
      </c>
      <c r="J2111">
        <f t="shared" si="657"/>
        <v>2103</v>
      </c>
      <c r="K2111">
        <f t="shared" si="653"/>
        <v>2294373</v>
      </c>
      <c r="L2111">
        <f t="shared" si="646"/>
        <v>1</v>
      </c>
      <c r="M2111">
        <f t="shared" si="647"/>
        <v>29</v>
      </c>
      <c r="N2111">
        <f>INDEX(Testing!$K$17:$K$23,FLOOR(('Frame Table'!K2111-($E$6*M2111)-($E$6*60*L2111))/'Frame Table'!$F$6,1)+1)</f>
        <v>61</v>
      </c>
      <c r="O2111">
        <f t="shared" si="661"/>
        <v>62</v>
      </c>
      <c r="P2111">
        <f>INDEX(Testing!$N$17:$N$23,FLOOR(('Frame Table'!K2111-($E$6*M2111)-($E$6*60*L2111))/'Frame Table'!$F$6,1)+1)</f>
        <v>58</v>
      </c>
      <c r="S2111">
        <f t="shared" si="658"/>
        <v>2103</v>
      </c>
      <c r="T2111">
        <f t="shared" si="654"/>
        <v>3213384</v>
      </c>
      <c r="U2111">
        <f t="shared" si="648"/>
        <v>2</v>
      </c>
      <c r="V2111">
        <f t="shared" si="649"/>
        <v>5</v>
      </c>
      <c r="W2111">
        <f>INDEX(Testing!$K$17:$K$23,FLOOR(('Frame Table'!T2111-($E$6*V2111)-($E$6*60*U2111))/'Frame Table'!$F$6,1)+1)</f>
        <v>61</v>
      </c>
      <c r="X2111">
        <f t="shared" si="662"/>
        <v>52</v>
      </c>
      <c r="Y2111">
        <f>INDEX(Testing!$N$17:$N$23,FLOOR(('Frame Table'!T2111-($E$6*V2111)-($E$6*60*U2111))/'Frame Table'!$F$6,1)+1)</f>
        <v>58</v>
      </c>
      <c r="AB2111">
        <f t="shared" si="659"/>
        <v>2103</v>
      </c>
      <c r="AC2111">
        <f t="shared" si="655"/>
        <v>2006262</v>
      </c>
      <c r="AD2111">
        <f t="shared" si="650"/>
        <v>1</v>
      </c>
      <c r="AE2111">
        <f t="shared" si="651"/>
        <v>18</v>
      </c>
      <c r="AF2111">
        <f>INDEX(Testing!$K$17:$K$23,FLOOR(('Frame Table'!AC2111-($E$6*AE2111)-($E$6*60*AD2111))/'Frame Table'!$F$6,1)+1)</f>
        <v>48</v>
      </c>
      <c r="AG2111">
        <f t="shared" si="663"/>
        <v>36</v>
      </c>
      <c r="AH2111">
        <f>INDEX(Testing!$N$17:$N$23,FLOOR(('Frame Table'!AC2111-($E$6*AE2111)-($E$6*60*AD2111))/'Frame Table'!$F$6,1)+1)</f>
        <v>38</v>
      </c>
    </row>
    <row r="2112" spans="1:34" x14ac:dyDescent="0.25">
      <c r="A2112">
        <f t="shared" si="656"/>
        <v>2104</v>
      </c>
      <c r="B2112">
        <f t="shared" si="652"/>
        <v>2678392</v>
      </c>
      <c r="C2112">
        <f t="shared" si="644"/>
        <v>1</v>
      </c>
      <c r="D2112">
        <f t="shared" si="645"/>
        <v>44</v>
      </c>
      <c r="E2112">
        <f>INDEX(Testing!$K$17:$K$23,FLOOR(('Frame Table'!B2112-($E$6*D2112)-($E$6*60*C2112))/'Frame Table'!$F$6,1)+1)</f>
        <v>61</v>
      </c>
      <c r="F2112">
        <f t="shared" si="660"/>
        <v>62</v>
      </c>
      <c r="G2112">
        <f>INDEX(Testing!$N$17:$N$23,FLOOR(('Frame Table'!B2112-($E$6*D2112)-($E$6*60*C2112))/'Frame Table'!$F$6,1)+1)</f>
        <v>58</v>
      </c>
      <c r="J2112">
        <f t="shared" si="657"/>
        <v>2104</v>
      </c>
      <c r="K2112">
        <f t="shared" si="653"/>
        <v>2295464</v>
      </c>
      <c r="L2112">
        <f t="shared" si="646"/>
        <v>1</v>
      </c>
      <c r="M2112">
        <f t="shared" si="647"/>
        <v>29</v>
      </c>
      <c r="N2112">
        <f>INDEX(Testing!$K$17:$K$23,FLOOR(('Frame Table'!K2112-($E$6*M2112)-($E$6*60*L2112))/'Frame Table'!$F$6,1)+1)</f>
        <v>82</v>
      </c>
      <c r="O2112">
        <f t="shared" si="661"/>
        <v>66</v>
      </c>
      <c r="P2112">
        <f>INDEX(Testing!$N$17:$N$23,FLOOR(('Frame Table'!K2112-($E$6*M2112)-($E$6*60*L2112))/'Frame Table'!$F$6,1)+1)</f>
        <v>77</v>
      </c>
      <c r="S2112">
        <f t="shared" si="658"/>
        <v>2104</v>
      </c>
      <c r="T2112">
        <f t="shared" si="654"/>
        <v>3214912</v>
      </c>
      <c r="U2112">
        <f t="shared" si="648"/>
        <v>2</v>
      </c>
      <c r="V2112">
        <f t="shared" si="649"/>
        <v>5</v>
      </c>
      <c r="W2112">
        <f>INDEX(Testing!$K$17:$K$23,FLOOR(('Frame Table'!T2112-($E$6*V2112)-($E$6*60*U2112))/'Frame Table'!$F$6,1)+1)</f>
        <v>61</v>
      </c>
      <c r="X2112">
        <f t="shared" si="662"/>
        <v>58</v>
      </c>
      <c r="Y2112">
        <f>INDEX(Testing!$N$17:$N$23,FLOOR(('Frame Table'!T2112-($E$6*V2112)-($E$6*60*U2112))/'Frame Table'!$F$6,1)+1)</f>
        <v>58</v>
      </c>
      <c r="AB2112">
        <f t="shared" si="659"/>
        <v>2104</v>
      </c>
      <c r="AC2112">
        <f t="shared" si="655"/>
        <v>2007216</v>
      </c>
      <c r="AD2112">
        <f t="shared" si="650"/>
        <v>1</v>
      </c>
      <c r="AE2112">
        <f t="shared" si="651"/>
        <v>18</v>
      </c>
      <c r="AF2112">
        <f>INDEX(Testing!$K$17:$K$23,FLOOR(('Frame Table'!AC2112-($E$6*AE2112)-($E$6*60*AD2112))/'Frame Table'!$F$6,1)+1)</f>
        <v>48</v>
      </c>
      <c r="AG2112">
        <f t="shared" si="663"/>
        <v>40</v>
      </c>
      <c r="AH2112">
        <f>INDEX(Testing!$N$17:$N$23,FLOOR(('Frame Table'!AC2112-($E$6*AE2112)-($E$6*60*AD2112))/'Frame Table'!$F$6,1)+1)</f>
        <v>38</v>
      </c>
    </row>
    <row r="2113" spans="1:34" x14ac:dyDescent="0.25">
      <c r="A2113">
        <f t="shared" si="656"/>
        <v>2105</v>
      </c>
      <c r="B2113">
        <f t="shared" si="652"/>
        <v>2679665</v>
      </c>
      <c r="C2113">
        <f t="shared" si="644"/>
        <v>1</v>
      </c>
      <c r="D2113">
        <f t="shared" si="645"/>
        <v>44</v>
      </c>
      <c r="E2113">
        <f>INDEX(Testing!$K$17:$K$23,FLOOR(('Frame Table'!B2113-($E$6*D2113)-($E$6*60*C2113))/'Frame Table'!$F$6,1)+1)</f>
        <v>82</v>
      </c>
      <c r="F2113">
        <f t="shared" si="660"/>
        <v>67</v>
      </c>
      <c r="G2113">
        <f>INDEX(Testing!$N$17:$N$23,FLOOR(('Frame Table'!B2113-($E$6*D2113)-($E$6*60*C2113))/'Frame Table'!$F$6,1)+1)</f>
        <v>77</v>
      </c>
      <c r="J2113">
        <f t="shared" si="657"/>
        <v>2105</v>
      </c>
      <c r="K2113">
        <f t="shared" si="653"/>
        <v>2296555</v>
      </c>
      <c r="L2113">
        <f t="shared" si="646"/>
        <v>1</v>
      </c>
      <c r="M2113">
        <f t="shared" si="647"/>
        <v>29</v>
      </c>
      <c r="N2113">
        <f>INDEX(Testing!$K$17:$K$23,FLOOR(('Frame Table'!K2113-($E$6*M2113)-($E$6*60*L2113))/'Frame Table'!$F$6,1)+1)</f>
        <v>82</v>
      </c>
      <c r="O2113">
        <f t="shared" si="661"/>
        <v>70</v>
      </c>
      <c r="P2113">
        <f>INDEX(Testing!$N$17:$N$23,FLOOR(('Frame Table'!K2113-($E$6*M2113)-($E$6*60*L2113))/'Frame Table'!$F$6,1)+1)</f>
        <v>77</v>
      </c>
      <c r="S2113">
        <f t="shared" si="658"/>
        <v>2105</v>
      </c>
      <c r="T2113">
        <f t="shared" si="654"/>
        <v>3216440</v>
      </c>
      <c r="U2113">
        <f t="shared" si="648"/>
        <v>2</v>
      </c>
      <c r="V2113">
        <f t="shared" si="649"/>
        <v>5</v>
      </c>
      <c r="W2113">
        <f>INDEX(Testing!$K$17:$K$23,FLOOR(('Frame Table'!T2113-($E$6*V2113)-($E$6*60*U2113))/'Frame Table'!$F$6,1)+1)</f>
        <v>82</v>
      </c>
      <c r="X2113">
        <f t="shared" si="662"/>
        <v>64</v>
      </c>
      <c r="Y2113">
        <f>INDEX(Testing!$N$17:$N$23,FLOOR(('Frame Table'!T2113-($E$6*V2113)-($E$6*60*U2113))/'Frame Table'!$F$6,1)+1)</f>
        <v>77</v>
      </c>
      <c r="AB2113">
        <f t="shared" si="659"/>
        <v>2105</v>
      </c>
      <c r="AC2113">
        <f t="shared" si="655"/>
        <v>2008170</v>
      </c>
      <c r="AD2113">
        <f t="shared" si="650"/>
        <v>1</v>
      </c>
      <c r="AE2113">
        <f t="shared" si="651"/>
        <v>18</v>
      </c>
      <c r="AF2113">
        <f>INDEX(Testing!$K$17:$K$23,FLOOR(('Frame Table'!AC2113-($E$6*AE2113)-($E$6*60*AD2113))/'Frame Table'!$F$6,1)+1)</f>
        <v>48</v>
      </c>
      <c r="AG2113">
        <f t="shared" si="663"/>
        <v>44</v>
      </c>
      <c r="AH2113">
        <f>INDEX(Testing!$N$17:$N$23,FLOOR(('Frame Table'!AC2113-($E$6*AE2113)-($E$6*60*AD2113))/'Frame Table'!$F$6,1)+1)</f>
        <v>38</v>
      </c>
    </row>
    <row r="2114" spans="1:34" x14ac:dyDescent="0.25">
      <c r="A2114">
        <f t="shared" si="656"/>
        <v>2106</v>
      </c>
      <c r="B2114">
        <f t="shared" si="652"/>
        <v>2680938</v>
      </c>
      <c r="C2114">
        <f t="shared" si="644"/>
        <v>1</v>
      </c>
      <c r="D2114">
        <f t="shared" si="645"/>
        <v>44</v>
      </c>
      <c r="E2114">
        <f>INDEX(Testing!$K$17:$K$23,FLOOR(('Frame Table'!B2114-($E$6*D2114)-($E$6*60*C2114))/'Frame Table'!$F$6,1)+1)</f>
        <v>82</v>
      </c>
      <c r="F2114">
        <f t="shared" si="660"/>
        <v>72</v>
      </c>
      <c r="G2114">
        <f>INDEX(Testing!$N$17:$N$23,FLOOR(('Frame Table'!B2114-($E$6*D2114)-($E$6*60*C2114))/'Frame Table'!$F$6,1)+1)</f>
        <v>77</v>
      </c>
      <c r="J2114">
        <f t="shared" si="657"/>
        <v>2106</v>
      </c>
      <c r="K2114">
        <f t="shared" si="653"/>
        <v>2297646</v>
      </c>
      <c r="L2114">
        <f t="shared" si="646"/>
        <v>1</v>
      </c>
      <c r="M2114">
        <f t="shared" si="647"/>
        <v>29</v>
      </c>
      <c r="N2114">
        <f>INDEX(Testing!$K$17:$K$23,FLOOR(('Frame Table'!K2114-($E$6*M2114)-($E$6*60*L2114))/'Frame Table'!$F$6,1)+1)</f>
        <v>82</v>
      </c>
      <c r="O2114">
        <f t="shared" si="661"/>
        <v>75</v>
      </c>
      <c r="P2114">
        <f>INDEX(Testing!$N$17:$N$23,FLOOR(('Frame Table'!K2114-($E$6*M2114)-($E$6*60*L2114))/'Frame Table'!$F$6,1)+1)</f>
        <v>77</v>
      </c>
      <c r="S2114">
        <f t="shared" si="658"/>
        <v>2106</v>
      </c>
      <c r="T2114">
        <f t="shared" si="654"/>
        <v>3217968</v>
      </c>
      <c r="U2114">
        <f t="shared" si="648"/>
        <v>2</v>
      </c>
      <c r="V2114">
        <f t="shared" si="649"/>
        <v>5</v>
      </c>
      <c r="W2114">
        <f>INDEX(Testing!$K$17:$K$23,FLOOR(('Frame Table'!T2114-($E$6*V2114)-($E$6*60*U2114))/'Frame Table'!$F$6,1)+1)</f>
        <v>82</v>
      </c>
      <c r="X2114">
        <f t="shared" si="662"/>
        <v>70</v>
      </c>
      <c r="Y2114">
        <f>INDEX(Testing!$N$17:$N$23,FLOOR(('Frame Table'!T2114-($E$6*V2114)-($E$6*60*U2114))/'Frame Table'!$F$6,1)+1)</f>
        <v>77</v>
      </c>
      <c r="AB2114">
        <f t="shared" si="659"/>
        <v>2106</v>
      </c>
      <c r="AC2114">
        <f t="shared" si="655"/>
        <v>2009124</v>
      </c>
      <c r="AD2114">
        <f t="shared" si="650"/>
        <v>1</v>
      </c>
      <c r="AE2114">
        <f t="shared" si="651"/>
        <v>18</v>
      </c>
      <c r="AF2114">
        <f>INDEX(Testing!$K$17:$K$23,FLOOR(('Frame Table'!AC2114-($E$6*AE2114)-($E$6*60*AD2114))/'Frame Table'!$F$6,1)+1)</f>
        <v>61</v>
      </c>
      <c r="AG2114">
        <f t="shared" si="663"/>
        <v>48</v>
      </c>
      <c r="AH2114">
        <f>INDEX(Testing!$N$17:$N$23,FLOOR(('Frame Table'!AC2114-($E$6*AE2114)-($E$6*60*AD2114))/'Frame Table'!$F$6,1)+1)</f>
        <v>58</v>
      </c>
    </row>
    <row r="2115" spans="1:34" x14ac:dyDescent="0.25">
      <c r="A2115">
        <f t="shared" si="656"/>
        <v>2107</v>
      </c>
      <c r="B2115">
        <f t="shared" si="652"/>
        <v>2682211</v>
      </c>
      <c r="C2115">
        <f t="shared" si="644"/>
        <v>1</v>
      </c>
      <c r="D2115">
        <f t="shared" si="645"/>
        <v>44</v>
      </c>
      <c r="E2115">
        <f>INDEX(Testing!$K$17:$K$23,FLOOR(('Frame Table'!B2115-($E$6*D2115)-($E$6*60*C2115))/'Frame Table'!$F$6,1)+1)</f>
        <v>82</v>
      </c>
      <c r="F2115">
        <f t="shared" si="660"/>
        <v>77</v>
      </c>
      <c r="G2115">
        <f>INDEX(Testing!$N$17:$N$23,FLOOR(('Frame Table'!B2115-($E$6*D2115)-($E$6*60*C2115))/'Frame Table'!$F$6,1)+1)</f>
        <v>77</v>
      </c>
      <c r="J2115">
        <f t="shared" si="657"/>
        <v>2107</v>
      </c>
      <c r="K2115">
        <f t="shared" si="653"/>
        <v>2298737</v>
      </c>
      <c r="L2115">
        <f t="shared" si="646"/>
        <v>1</v>
      </c>
      <c r="M2115">
        <f t="shared" si="647"/>
        <v>29</v>
      </c>
      <c r="N2115">
        <f>INDEX(Testing!$K$17:$K$23,FLOOR(('Frame Table'!K2115-($E$6*M2115)-($E$6*60*L2115))/'Frame Table'!$F$6,1)+1)</f>
        <v>82</v>
      </c>
      <c r="O2115">
        <f t="shared" si="661"/>
        <v>79</v>
      </c>
      <c r="P2115">
        <f>INDEX(Testing!$N$17:$N$23,FLOOR(('Frame Table'!K2115-($E$6*M2115)-($E$6*60*L2115))/'Frame Table'!$F$6,1)+1)</f>
        <v>77</v>
      </c>
      <c r="S2115">
        <f t="shared" si="658"/>
        <v>2107</v>
      </c>
      <c r="T2115">
        <f t="shared" si="654"/>
        <v>3219496</v>
      </c>
      <c r="U2115">
        <f t="shared" si="648"/>
        <v>2</v>
      </c>
      <c r="V2115">
        <f t="shared" si="649"/>
        <v>5</v>
      </c>
      <c r="W2115">
        <f>INDEX(Testing!$K$17:$K$23,FLOOR(('Frame Table'!T2115-($E$6*V2115)-($E$6*60*U2115))/'Frame Table'!$F$6,1)+1)</f>
        <v>82</v>
      </c>
      <c r="X2115">
        <f t="shared" si="662"/>
        <v>76</v>
      </c>
      <c r="Y2115">
        <f>INDEX(Testing!$N$17:$N$23,FLOOR(('Frame Table'!T2115-($E$6*V2115)-($E$6*60*U2115))/'Frame Table'!$F$6,1)+1)</f>
        <v>77</v>
      </c>
      <c r="AB2115">
        <f t="shared" si="659"/>
        <v>2107</v>
      </c>
      <c r="AC2115">
        <f t="shared" si="655"/>
        <v>2010078</v>
      </c>
      <c r="AD2115">
        <f t="shared" si="650"/>
        <v>1</v>
      </c>
      <c r="AE2115">
        <f t="shared" si="651"/>
        <v>18</v>
      </c>
      <c r="AF2115">
        <f>INDEX(Testing!$K$17:$K$23,FLOOR(('Frame Table'!AC2115-($E$6*AE2115)-($E$6*60*AD2115))/'Frame Table'!$F$6,1)+1)</f>
        <v>61</v>
      </c>
      <c r="AG2115">
        <f t="shared" si="663"/>
        <v>51</v>
      </c>
      <c r="AH2115">
        <f>INDEX(Testing!$N$17:$N$23,FLOOR(('Frame Table'!AC2115-($E$6*AE2115)-($E$6*60*AD2115))/'Frame Table'!$F$6,1)+1)</f>
        <v>58</v>
      </c>
    </row>
    <row r="2116" spans="1:34" x14ac:dyDescent="0.25">
      <c r="A2116">
        <f t="shared" si="656"/>
        <v>2108</v>
      </c>
      <c r="B2116">
        <f t="shared" si="652"/>
        <v>2683484</v>
      </c>
      <c r="C2116">
        <f t="shared" si="644"/>
        <v>1</v>
      </c>
      <c r="D2116">
        <f t="shared" si="645"/>
        <v>44</v>
      </c>
      <c r="E2116">
        <f>INDEX(Testing!$K$17:$K$23,FLOOR(('Frame Table'!B2116-($E$6*D2116)-($E$6*60*C2116))/'Frame Table'!$F$6,1)+1)</f>
        <v>97</v>
      </c>
      <c r="F2116">
        <f t="shared" si="660"/>
        <v>82</v>
      </c>
      <c r="G2116">
        <f>INDEX(Testing!$N$17:$N$23,FLOOR(('Frame Table'!B2116-($E$6*D2116)-($E$6*60*C2116))/'Frame Table'!$F$6,1)+1)</f>
        <v>96</v>
      </c>
      <c r="J2116">
        <f t="shared" si="657"/>
        <v>2108</v>
      </c>
      <c r="K2116">
        <f t="shared" si="653"/>
        <v>2299828</v>
      </c>
      <c r="L2116">
        <f t="shared" si="646"/>
        <v>1</v>
      </c>
      <c r="M2116">
        <f t="shared" si="647"/>
        <v>29</v>
      </c>
      <c r="N2116">
        <f>INDEX(Testing!$K$17:$K$23,FLOOR(('Frame Table'!K2116-($E$6*M2116)-($E$6*60*L2116))/'Frame Table'!$F$6,1)+1)</f>
        <v>97</v>
      </c>
      <c r="O2116">
        <f t="shared" si="661"/>
        <v>83</v>
      </c>
      <c r="P2116">
        <f>INDEX(Testing!$N$17:$N$23,FLOOR(('Frame Table'!K2116-($E$6*M2116)-($E$6*60*L2116))/'Frame Table'!$F$6,1)+1)</f>
        <v>96</v>
      </c>
      <c r="S2116">
        <f t="shared" si="658"/>
        <v>2108</v>
      </c>
      <c r="T2116">
        <f t="shared" si="654"/>
        <v>3221024</v>
      </c>
      <c r="U2116">
        <f t="shared" si="648"/>
        <v>2</v>
      </c>
      <c r="V2116">
        <f t="shared" si="649"/>
        <v>5</v>
      </c>
      <c r="W2116">
        <f>INDEX(Testing!$K$17:$K$23,FLOOR(('Frame Table'!T2116-($E$6*V2116)-($E$6*60*U2116))/'Frame Table'!$F$6,1)+1)</f>
        <v>97</v>
      </c>
      <c r="X2116">
        <f t="shared" si="662"/>
        <v>82</v>
      </c>
      <c r="Y2116">
        <f>INDEX(Testing!$N$17:$N$23,FLOOR(('Frame Table'!T2116-($E$6*V2116)-($E$6*60*U2116))/'Frame Table'!$F$6,1)+1)</f>
        <v>96</v>
      </c>
      <c r="AB2116">
        <f t="shared" si="659"/>
        <v>2108</v>
      </c>
      <c r="AC2116">
        <f t="shared" si="655"/>
        <v>2011032</v>
      </c>
      <c r="AD2116">
        <f t="shared" si="650"/>
        <v>1</v>
      </c>
      <c r="AE2116">
        <f t="shared" si="651"/>
        <v>18</v>
      </c>
      <c r="AF2116">
        <f>INDEX(Testing!$K$17:$K$23,FLOOR(('Frame Table'!AC2116-($E$6*AE2116)-($E$6*60*AD2116))/'Frame Table'!$F$6,1)+1)</f>
        <v>61</v>
      </c>
      <c r="AG2116">
        <f t="shared" si="663"/>
        <v>55</v>
      </c>
      <c r="AH2116">
        <f>INDEX(Testing!$N$17:$N$23,FLOOR(('Frame Table'!AC2116-($E$6*AE2116)-($E$6*60*AD2116))/'Frame Table'!$F$6,1)+1)</f>
        <v>58</v>
      </c>
    </row>
    <row r="2117" spans="1:34" x14ac:dyDescent="0.25">
      <c r="A2117">
        <f t="shared" si="656"/>
        <v>2109</v>
      </c>
      <c r="B2117">
        <f t="shared" si="652"/>
        <v>2684757</v>
      </c>
      <c r="C2117">
        <f t="shared" si="644"/>
        <v>1</v>
      </c>
      <c r="D2117">
        <f t="shared" si="645"/>
        <v>44</v>
      </c>
      <c r="E2117">
        <f>INDEX(Testing!$K$17:$K$23,FLOOR(('Frame Table'!B2117-($E$6*D2117)-($E$6*60*C2117))/'Frame Table'!$F$6,1)+1)</f>
        <v>97</v>
      </c>
      <c r="F2117">
        <f t="shared" si="660"/>
        <v>87</v>
      </c>
      <c r="G2117">
        <f>INDEX(Testing!$N$17:$N$23,FLOOR(('Frame Table'!B2117-($E$6*D2117)-($E$6*60*C2117))/'Frame Table'!$F$6,1)+1)</f>
        <v>96</v>
      </c>
      <c r="J2117">
        <f t="shared" si="657"/>
        <v>2109</v>
      </c>
      <c r="K2117">
        <f t="shared" si="653"/>
        <v>2300919</v>
      </c>
      <c r="L2117">
        <f t="shared" si="646"/>
        <v>1</v>
      </c>
      <c r="M2117">
        <f t="shared" si="647"/>
        <v>29</v>
      </c>
      <c r="N2117">
        <f>INDEX(Testing!$K$17:$K$23,FLOOR(('Frame Table'!K2117-($E$6*M2117)-($E$6*60*L2117))/'Frame Table'!$F$6,1)+1)</f>
        <v>97</v>
      </c>
      <c r="O2117">
        <f t="shared" si="661"/>
        <v>87</v>
      </c>
      <c r="P2117">
        <f>INDEX(Testing!$N$17:$N$23,FLOOR(('Frame Table'!K2117-($E$6*M2117)-($E$6*60*L2117))/'Frame Table'!$F$6,1)+1)</f>
        <v>96</v>
      </c>
      <c r="S2117">
        <f t="shared" si="658"/>
        <v>2109</v>
      </c>
      <c r="T2117">
        <f t="shared" si="654"/>
        <v>3222552</v>
      </c>
      <c r="U2117">
        <f t="shared" si="648"/>
        <v>2</v>
      </c>
      <c r="V2117">
        <f t="shared" si="649"/>
        <v>5</v>
      </c>
      <c r="W2117">
        <f>INDEX(Testing!$K$17:$K$23,FLOOR(('Frame Table'!T2117-($E$6*V2117)-($E$6*60*U2117))/'Frame Table'!$F$6,1)+1)</f>
        <v>97</v>
      </c>
      <c r="X2117">
        <f t="shared" si="662"/>
        <v>88</v>
      </c>
      <c r="Y2117">
        <f>INDEX(Testing!$N$17:$N$23,FLOOR(('Frame Table'!T2117-($E$6*V2117)-($E$6*60*U2117))/'Frame Table'!$F$6,1)+1)</f>
        <v>96</v>
      </c>
      <c r="AB2117">
        <f t="shared" si="659"/>
        <v>2109</v>
      </c>
      <c r="AC2117">
        <f t="shared" si="655"/>
        <v>2011986</v>
      </c>
      <c r="AD2117">
        <f t="shared" si="650"/>
        <v>1</v>
      </c>
      <c r="AE2117">
        <f t="shared" si="651"/>
        <v>18</v>
      </c>
      <c r="AF2117">
        <f>INDEX(Testing!$K$17:$K$23,FLOOR(('Frame Table'!AC2117-($E$6*AE2117)-($E$6*60*AD2117))/'Frame Table'!$F$6,1)+1)</f>
        <v>61</v>
      </c>
      <c r="AG2117">
        <f t="shared" si="663"/>
        <v>59</v>
      </c>
      <c r="AH2117">
        <f>INDEX(Testing!$N$17:$N$23,FLOOR(('Frame Table'!AC2117-($E$6*AE2117)-($E$6*60*AD2117))/'Frame Table'!$F$6,1)+1)</f>
        <v>58</v>
      </c>
    </row>
    <row r="2118" spans="1:34" x14ac:dyDescent="0.25">
      <c r="A2118">
        <f t="shared" si="656"/>
        <v>2110</v>
      </c>
      <c r="B2118">
        <f t="shared" si="652"/>
        <v>2686030</v>
      </c>
      <c r="C2118">
        <f t="shared" si="644"/>
        <v>1</v>
      </c>
      <c r="D2118">
        <f t="shared" si="645"/>
        <v>44</v>
      </c>
      <c r="E2118">
        <f>INDEX(Testing!$K$17:$K$23,FLOOR(('Frame Table'!B2118-($E$6*D2118)-($E$6*60*C2118))/'Frame Table'!$F$6,1)+1)</f>
        <v>97</v>
      </c>
      <c r="F2118">
        <f t="shared" si="660"/>
        <v>92</v>
      </c>
      <c r="G2118">
        <f>INDEX(Testing!$N$17:$N$23,FLOOR(('Frame Table'!B2118-($E$6*D2118)-($E$6*60*C2118))/'Frame Table'!$F$6,1)+1)</f>
        <v>96</v>
      </c>
      <c r="J2118">
        <f t="shared" si="657"/>
        <v>2110</v>
      </c>
      <c r="K2118">
        <f t="shared" si="653"/>
        <v>2302010</v>
      </c>
      <c r="L2118">
        <f t="shared" si="646"/>
        <v>1</v>
      </c>
      <c r="M2118">
        <f t="shared" si="647"/>
        <v>29</v>
      </c>
      <c r="N2118">
        <f>INDEX(Testing!$K$17:$K$23,FLOOR(('Frame Table'!K2118-($E$6*M2118)-($E$6*60*L2118))/'Frame Table'!$F$6,1)+1)</f>
        <v>97</v>
      </c>
      <c r="O2118">
        <f t="shared" si="661"/>
        <v>92</v>
      </c>
      <c r="P2118">
        <f>INDEX(Testing!$N$17:$N$23,FLOOR(('Frame Table'!K2118-($E$6*M2118)-($E$6*60*L2118))/'Frame Table'!$F$6,1)+1)</f>
        <v>96</v>
      </c>
      <c r="S2118">
        <f t="shared" si="658"/>
        <v>2110</v>
      </c>
      <c r="T2118">
        <f t="shared" si="654"/>
        <v>3224080</v>
      </c>
      <c r="U2118">
        <f t="shared" si="648"/>
        <v>2</v>
      </c>
      <c r="V2118">
        <f t="shared" si="649"/>
        <v>5</v>
      </c>
      <c r="W2118">
        <f>INDEX(Testing!$K$17:$K$23,FLOOR(('Frame Table'!T2118-($E$6*V2118)-($E$6*60*U2118))/'Frame Table'!$F$6,1)+1)</f>
        <v>97</v>
      </c>
      <c r="X2118">
        <f t="shared" si="662"/>
        <v>94</v>
      </c>
      <c r="Y2118">
        <f>INDEX(Testing!$N$17:$N$23,FLOOR(('Frame Table'!T2118-($E$6*V2118)-($E$6*60*U2118))/'Frame Table'!$F$6,1)+1)</f>
        <v>96</v>
      </c>
      <c r="AB2118">
        <f t="shared" si="659"/>
        <v>2110</v>
      </c>
      <c r="AC2118">
        <f t="shared" si="655"/>
        <v>2012940</v>
      </c>
      <c r="AD2118">
        <f t="shared" si="650"/>
        <v>1</v>
      </c>
      <c r="AE2118">
        <f t="shared" si="651"/>
        <v>18</v>
      </c>
      <c r="AF2118">
        <f>INDEX(Testing!$K$17:$K$23,FLOOR(('Frame Table'!AC2118-($E$6*AE2118)-($E$6*60*AD2118))/'Frame Table'!$F$6,1)+1)</f>
        <v>61</v>
      </c>
      <c r="AG2118">
        <f t="shared" si="663"/>
        <v>63</v>
      </c>
      <c r="AH2118">
        <f>INDEX(Testing!$N$17:$N$23,FLOOR(('Frame Table'!AC2118-($E$6*AE2118)-($E$6*60*AD2118))/'Frame Table'!$F$6,1)+1)</f>
        <v>58</v>
      </c>
    </row>
    <row r="2119" spans="1:34" x14ac:dyDescent="0.25">
      <c r="A2119">
        <f t="shared" si="656"/>
        <v>2111</v>
      </c>
      <c r="B2119">
        <f t="shared" si="652"/>
        <v>2687303</v>
      </c>
      <c r="C2119">
        <f t="shared" si="644"/>
        <v>1</v>
      </c>
      <c r="D2119">
        <f t="shared" si="645"/>
        <v>44</v>
      </c>
      <c r="E2119">
        <f>INDEX(Testing!$K$17:$K$23,FLOOR(('Frame Table'!B2119-($E$6*D2119)-($E$6*60*C2119))/'Frame Table'!$F$6,1)+1)</f>
        <v>99</v>
      </c>
      <c r="F2119">
        <f t="shared" si="660"/>
        <v>97</v>
      </c>
      <c r="G2119">
        <f>INDEX(Testing!$N$17:$N$23,FLOOR(('Frame Table'!B2119-($E$6*D2119)-($E$6*60*C2119))/'Frame Table'!$F$6,1)+1)</f>
        <v>99</v>
      </c>
      <c r="J2119">
        <f t="shared" si="657"/>
        <v>2111</v>
      </c>
      <c r="K2119">
        <f t="shared" si="653"/>
        <v>2303101</v>
      </c>
      <c r="L2119">
        <f t="shared" si="646"/>
        <v>1</v>
      </c>
      <c r="M2119">
        <f t="shared" si="647"/>
        <v>29</v>
      </c>
      <c r="N2119">
        <f>INDEX(Testing!$K$17:$K$23,FLOOR(('Frame Table'!K2119-($E$6*M2119)-($E$6*60*L2119))/'Frame Table'!$F$6,1)+1)</f>
        <v>99</v>
      </c>
      <c r="O2119">
        <f t="shared" si="661"/>
        <v>96</v>
      </c>
      <c r="P2119">
        <f>INDEX(Testing!$N$17:$N$23,FLOOR(('Frame Table'!K2119-($E$6*M2119)-($E$6*60*L2119))/'Frame Table'!$F$6,1)+1)</f>
        <v>99</v>
      </c>
      <c r="S2119">
        <f t="shared" si="658"/>
        <v>2111</v>
      </c>
      <c r="T2119">
        <f t="shared" si="654"/>
        <v>3225608</v>
      </c>
      <c r="U2119">
        <f t="shared" si="648"/>
        <v>2</v>
      </c>
      <c r="V2119">
        <f t="shared" si="649"/>
        <v>6</v>
      </c>
      <c r="W2119">
        <f>INDEX(Testing!$K$17:$K$23,FLOOR(('Frame Table'!T2119-($E$6*V2119)-($E$6*60*U2119))/'Frame Table'!$F$6,1)+1)</f>
        <v>0</v>
      </c>
      <c r="X2119">
        <f t="shared" si="662"/>
        <v>0</v>
      </c>
      <c r="Y2119">
        <f>INDEX(Testing!$N$17:$N$23,FLOOR(('Frame Table'!T2119-($E$6*V2119)-($E$6*60*U2119))/'Frame Table'!$F$6,1)+1)</f>
        <v>0</v>
      </c>
      <c r="AB2119">
        <f t="shared" si="659"/>
        <v>2111</v>
      </c>
      <c r="AC2119">
        <f t="shared" si="655"/>
        <v>2013894</v>
      </c>
      <c r="AD2119">
        <f t="shared" si="650"/>
        <v>1</v>
      </c>
      <c r="AE2119">
        <f t="shared" si="651"/>
        <v>18</v>
      </c>
      <c r="AF2119">
        <f>INDEX(Testing!$K$17:$K$23,FLOOR(('Frame Table'!AC2119-($E$6*AE2119)-($E$6*60*AD2119))/'Frame Table'!$F$6,1)+1)</f>
        <v>82</v>
      </c>
      <c r="AG2119">
        <f t="shared" si="663"/>
        <v>66</v>
      </c>
      <c r="AH2119">
        <f>INDEX(Testing!$N$17:$N$23,FLOOR(('Frame Table'!AC2119-($E$6*AE2119)-($E$6*60*AD2119))/'Frame Table'!$F$6,1)+1)</f>
        <v>77</v>
      </c>
    </row>
    <row r="2120" spans="1:34" x14ac:dyDescent="0.25">
      <c r="A2120">
        <f t="shared" si="656"/>
        <v>2112</v>
      </c>
      <c r="B2120">
        <f t="shared" si="652"/>
        <v>2688576</v>
      </c>
      <c r="C2120">
        <f t="shared" ref="C2120:C2183" si="664">FLOOR(B2120/($E$6*60),1)</f>
        <v>1</v>
      </c>
      <c r="D2120">
        <f t="shared" ref="D2120:D2183" si="665">FLOOR(B2120/$E$6,1)-(60*C2120)</f>
        <v>45</v>
      </c>
      <c r="E2120">
        <f>INDEX(Testing!$K$17:$K$23,FLOOR(('Frame Table'!B2120-($E$6*D2120)-($E$6*60*C2120))/'Frame Table'!$F$6,1)+1)</f>
        <v>0</v>
      </c>
      <c r="F2120">
        <f t="shared" si="660"/>
        <v>2</v>
      </c>
      <c r="G2120">
        <f>INDEX(Testing!$N$17:$N$23,FLOOR(('Frame Table'!B2120-($E$6*D2120)-($E$6*60*C2120))/'Frame Table'!$F$6,1)+1)</f>
        <v>0</v>
      </c>
      <c r="J2120">
        <f t="shared" si="657"/>
        <v>2112</v>
      </c>
      <c r="K2120">
        <f t="shared" si="653"/>
        <v>2304192</v>
      </c>
      <c r="L2120">
        <f t="shared" ref="L2120:L2183" si="666">FLOOR(K2120/($E$6*60),1)</f>
        <v>1</v>
      </c>
      <c r="M2120">
        <f t="shared" ref="M2120:M2183" si="667">FLOOR(K2120/$E$6,1)-(60*L2120)</f>
        <v>30</v>
      </c>
      <c r="N2120">
        <f>INDEX(Testing!$K$17:$K$23,FLOOR(('Frame Table'!K2120-($E$6*M2120)-($E$6*60*L2120))/'Frame Table'!$F$6,1)+1)</f>
        <v>0</v>
      </c>
      <c r="O2120">
        <f t="shared" si="661"/>
        <v>0</v>
      </c>
      <c r="P2120">
        <f>INDEX(Testing!$N$17:$N$23,FLOOR(('Frame Table'!K2120-($E$6*M2120)-($E$6*60*L2120))/'Frame Table'!$F$6,1)+1)</f>
        <v>0</v>
      </c>
      <c r="S2120">
        <f t="shared" si="658"/>
        <v>2112</v>
      </c>
      <c r="T2120">
        <f t="shared" si="654"/>
        <v>3227136</v>
      </c>
      <c r="U2120">
        <f t="shared" ref="U2120:U2183" si="668">FLOOR(T2120/($E$6*60),1)</f>
        <v>2</v>
      </c>
      <c r="V2120">
        <f t="shared" ref="V2120:V2183" si="669">FLOOR(T2120/$E$6,1)-(60*U2120)</f>
        <v>6</v>
      </c>
      <c r="W2120">
        <f>INDEX(Testing!$K$17:$K$23,FLOOR(('Frame Table'!T2120-($E$6*V2120)-($E$6*60*U2120))/'Frame Table'!$F$6,1)+1)</f>
        <v>0</v>
      </c>
      <c r="X2120">
        <f t="shared" si="662"/>
        <v>6</v>
      </c>
      <c r="Y2120">
        <f>INDEX(Testing!$N$17:$N$23,FLOOR(('Frame Table'!T2120-($E$6*V2120)-($E$6*60*U2120))/'Frame Table'!$F$6,1)+1)</f>
        <v>0</v>
      </c>
      <c r="AB2120">
        <f t="shared" si="659"/>
        <v>2112</v>
      </c>
      <c r="AC2120">
        <f t="shared" si="655"/>
        <v>2014848</v>
      </c>
      <c r="AD2120">
        <f t="shared" ref="AD2120:AD2183" si="670">FLOOR(AC2120/($E$6*60),1)</f>
        <v>1</v>
      </c>
      <c r="AE2120">
        <f t="shared" ref="AE2120:AE2183" si="671">FLOOR(AC2120/$E$6,1)-(60*AD2120)</f>
        <v>18</v>
      </c>
      <c r="AF2120">
        <f>INDEX(Testing!$K$17:$K$23,FLOOR(('Frame Table'!AC2120-($E$6*AE2120)-($E$6*60*AD2120))/'Frame Table'!$F$6,1)+1)</f>
        <v>82</v>
      </c>
      <c r="AG2120">
        <f t="shared" si="663"/>
        <v>70</v>
      </c>
      <c r="AH2120">
        <f>INDEX(Testing!$N$17:$N$23,FLOOR(('Frame Table'!AC2120-($E$6*AE2120)-($E$6*60*AD2120))/'Frame Table'!$F$6,1)+1)</f>
        <v>77</v>
      </c>
    </row>
    <row r="2121" spans="1:34" x14ac:dyDescent="0.25">
      <c r="A2121">
        <f t="shared" si="656"/>
        <v>2113</v>
      </c>
      <c r="B2121">
        <f t="shared" ref="B2121:B2184" si="672">A2121*$C$6</f>
        <v>2689849</v>
      </c>
      <c r="C2121">
        <f t="shared" si="664"/>
        <v>1</v>
      </c>
      <c r="D2121">
        <f t="shared" si="665"/>
        <v>45</v>
      </c>
      <c r="E2121">
        <f>INDEX(Testing!$K$17:$K$23,FLOOR(('Frame Table'!B2121-($E$6*D2121)-($E$6*60*C2121))/'Frame Table'!$F$6,1)+1)</f>
        <v>0</v>
      </c>
      <c r="F2121">
        <f t="shared" si="660"/>
        <v>7</v>
      </c>
      <c r="G2121">
        <f>INDEX(Testing!$N$17:$N$23,FLOOR(('Frame Table'!B2121-($E$6*D2121)-($E$6*60*C2121))/'Frame Table'!$F$6,1)+1)</f>
        <v>0</v>
      </c>
      <c r="J2121">
        <f t="shared" si="657"/>
        <v>2113</v>
      </c>
      <c r="K2121">
        <f t="shared" si="653"/>
        <v>2305283</v>
      </c>
      <c r="L2121">
        <f t="shared" si="666"/>
        <v>1</v>
      </c>
      <c r="M2121">
        <f t="shared" si="667"/>
        <v>30</v>
      </c>
      <c r="N2121">
        <f>INDEX(Testing!$K$17:$K$23,FLOOR(('Frame Table'!K2121-($E$6*M2121)-($E$6*60*L2121))/'Frame Table'!$F$6,1)+1)</f>
        <v>0</v>
      </c>
      <c r="O2121">
        <f t="shared" si="661"/>
        <v>5</v>
      </c>
      <c r="P2121">
        <f>INDEX(Testing!$N$17:$N$23,FLOOR(('Frame Table'!K2121-($E$6*M2121)-($E$6*60*L2121))/'Frame Table'!$F$6,1)+1)</f>
        <v>0</v>
      </c>
      <c r="S2121">
        <f t="shared" si="658"/>
        <v>2113</v>
      </c>
      <c r="T2121">
        <f t="shared" si="654"/>
        <v>3228664</v>
      </c>
      <c r="U2121">
        <f t="shared" si="668"/>
        <v>2</v>
      </c>
      <c r="V2121">
        <f t="shared" si="669"/>
        <v>6</v>
      </c>
      <c r="W2121">
        <f>INDEX(Testing!$K$17:$K$23,FLOOR(('Frame Table'!T2121-($E$6*V2121)-($E$6*60*U2121))/'Frame Table'!$F$6,1)+1)</f>
        <v>0</v>
      </c>
      <c r="X2121">
        <f t="shared" si="662"/>
        <v>11</v>
      </c>
      <c r="Y2121">
        <f>INDEX(Testing!$N$17:$N$23,FLOOR(('Frame Table'!T2121-($E$6*V2121)-($E$6*60*U2121))/'Frame Table'!$F$6,1)+1)</f>
        <v>0</v>
      </c>
      <c r="AB2121">
        <f t="shared" si="659"/>
        <v>2113</v>
      </c>
      <c r="AC2121">
        <f t="shared" si="655"/>
        <v>2015802</v>
      </c>
      <c r="AD2121">
        <f t="shared" si="670"/>
        <v>1</v>
      </c>
      <c r="AE2121">
        <f t="shared" si="671"/>
        <v>18</v>
      </c>
      <c r="AF2121">
        <f>INDEX(Testing!$K$17:$K$23,FLOOR(('Frame Table'!AC2121-($E$6*AE2121)-($E$6*60*AD2121))/'Frame Table'!$F$6,1)+1)</f>
        <v>82</v>
      </c>
      <c r="AG2121">
        <f t="shared" si="663"/>
        <v>74</v>
      </c>
      <c r="AH2121">
        <f>INDEX(Testing!$N$17:$N$23,FLOOR(('Frame Table'!AC2121-($E$6*AE2121)-($E$6*60*AD2121))/'Frame Table'!$F$6,1)+1)</f>
        <v>77</v>
      </c>
    </row>
    <row r="2122" spans="1:34" x14ac:dyDescent="0.25">
      <c r="A2122">
        <f t="shared" si="656"/>
        <v>2114</v>
      </c>
      <c r="B2122">
        <f t="shared" si="672"/>
        <v>2691122</v>
      </c>
      <c r="C2122">
        <f t="shared" si="664"/>
        <v>1</v>
      </c>
      <c r="D2122">
        <f t="shared" si="665"/>
        <v>45</v>
      </c>
      <c r="E2122">
        <f>INDEX(Testing!$K$17:$K$23,FLOOR(('Frame Table'!B2122-($E$6*D2122)-($E$6*60*C2122))/'Frame Table'!$F$6,1)+1)</f>
        <v>0</v>
      </c>
      <c r="F2122">
        <f t="shared" si="660"/>
        <v>12</v>
      </c>
      <c r="G2122">
        <f>INDEX(Testing!$N$17:$N$23,FLOOR(('Frame Table'!B2122-($E$6*D2122)-($E$6*60*C2122))/'Frame Table'!$F$6,1)+1)</f>
        <v>0</v>
      </c>
      <c r="J2122">
        <f t="shared" si="657"/>
        <v>2114</v>
      </c>
      <c r="K2122">
        <f t="shared" ref="K2122:K2185" si="673">J2122*L$6</f>
        <v>2306374</v>
      </c>
      <c r="L2122">
        <f t="shared" si="666"/>
        <v>1</v>
      </c>
      <c r="M2122">
        <f t="shared" si="667"/>
        <v>30</v>
      </c>
      <c r="N2122">
        <f>INDEX(Testing!$K$17:$K$23,FLOOR(('Frame Table'!K2122-($E$6*M2122)-($E$6*60*L2122))/'Frame Table'!$F$6,1)+1)</f>
        <v>0</v>
      </c>
      <c r="O2122">
        <f t="shared" si="661"/>
        <v>9</v>
      </c>
      <c r="P2122">
        <f>INDEX(Testing!$N$17:$N$23,FLOOR(('Frame Table'!K2122-($E$6*M2122)-($E$6*60*L2122))/'Frame Table'!$F$6,1)+1)</f>
        <v>0</v>
      </c>
      <c r="S2122">
        <f t="shared" si="658"/>
        <v>2114</v>
      </c>
      <c r="T2122">
        <f t="shared" ref="T2122:T2185" si="674">S2122*U$6</f>
        <v>3230192</v>
      </c>
      <c r="U2122">
        <f t="shared" si="668"/>
        <v>2</v>
      </c>
      <c r="V2122">
        <f t="shared" si="669"/>
        <v>6</v>
      </c>
      <c r="W2122">
        <f>INDEX(Testing!$K$17:$K$23,FLOOR(('Frame Table'!T2122-($E$6*V2122)-($E$6*60*U2122))/'Frame Table'!$F$6,1)+1)</f>
        <v>25</v>
      </c>
      <c r="X2122">
        <f t="shared" si="662"/>
        <v>17</v>
      </c>
      <c r="Y2122">
        <f>INDEX(Testing!$N$17:$N$23,FLOOR(('Frame Table'!T2122-($E$6*V2122)-($E$6*60*U2122))/'Frame Table'!$F$6,1)+1)</f>
        <v>19</v>
      </c>
      <c r="AB2122">
        <f t="shared" si="659"/>
        <v>2114</v>
      </c>
      <c r="AC2122">
        <f t="shared" ref="AC2122:AC2185" si="675">AB2122*AD$6</f>
        <v>2016756</v>
      </c>
      <c r="AD2122">
        <f t="shared" si="670"/>
        <v>1</v>
      </c>
      <c r="AE2122">
        <f t="shared" si="671"/>
        <v>18</v>
      </c>
      <c r="AF2122">
        <f>INDEX(Testing!$K$17:$K$23,FLOOR(('Frame Table'!AC2122-($E$6*AE2122)-($E$6*60*AD2122))/'Frame Table'!$F$6,1)+1)</f>
        <v>82</v>
      </c>
      <c r="AG2122">
        <f t="shared" si="663"/>
        <v>77</v>
      </c>
      <c r="AH2122">
        <f>INDEX(Testing!$N$17:$N$23,FLOOR(('Frame Table'!AC2122-($E$6*AE2122)-($E$6*60*AD2122))/'Frame Table'!$F$6,1)+1)</f>
        <v>77</v>
      </c>
    </row>
    <row r="2123" spans="1:34" x14ac:dyDescent="0.25">
      <c r="A2123">
        <f t="shared" ref="A2123:A2186" si="676">A2122+1</f>
        <v>2115</v>
      </c>
      <c r="B2123">
        <f t="shared" si="672"/>
        <v>2692395</v>
      </c>
      <c r="C2123">
        <f t="shared" si="664"/>
        <v>1</v>
      </c>
      <c r="D2123">
        <f t="shared" si="665"/>
        <v>45</v>
      </c>
      <c r="E2123">
        <f>INDEX(Testing!$K$17:$K$23,FLOOR(('Frame Table'!B2123-($E$6*D2123)-($E$6*60*C2123))/'Frame Table'!$F$6,1)+1)</f>
        <v>25</v>
      </c>
      <c r="F2123">
        <f t="shared" si="660"/>
        <v>17</v>
      </c>
      <c r="G2123">
        <f>INDEX(Testing!$N$17:$N$23,FLOOR(('Frame Table'!B2123-($E$6*D2123)-($E$6*60*C2123))/'Frame Table'!$F$6,1)+1)</f>
        <v>19</v>
      </c>
      <c r="J2123">
        <f t="shared" ref="J2123:J2186" si="677">J2122+1</f>
        <v>2115</v>
      </c>
      <c r="K2123">
        <f t="shared" si="673"/>
        <v>2307465</v>
      </c>
      <c r="L2123">
        <f t="shared" si="666"/>
        <v>1</v>
      </c>
      <c r="M2123">
        <f t="shared" si="667"/>
        <v>30</v>
      </c>
      <c r="N2123">
        <f>INDEX(Testing!$K$17:$K$23,FLOOR(('Frame Table'!K2123-($E$6*M2123)-($E$6*60*L2123))/'Frame Table'!$F$6,1)+1)</f>
        <v>0</v>
      </c>
      <c r="O2123">
        <f t="shared" si="661"/>
        <v>13</v>
      </c>
      <c r="P2123">
        <f>INDEX(Testing!$N$17:$N$23,FLOOR(('Frame Table'!K2123-($E$6*M2123)-($E$6*60*L2123))/'Frame Table'!$F$6,1)+1)</f>
        <v>0</v>
      </c>
      <c r="S2123">
        <f t="shared" ref="S2123:S2186" si="678">S2122+1</f>
        <v>2115</v>
      </c>
      <c r="T2123">
        <f t="shared" si="674"/>
        <v>3231720</v>
      </c>
      <c r="U2123">
        <f t="shared" si="668"/>
        <v>2</v>
      </c>
      <c r="V2123">
        <f t="shared" si="669"/>
        <v>6</v>
      </c>
      <c r="W2123">
        <f>INDEX(Testing!$K$17:$K$23,FLOOR(('Frame Table'!T2123-($E$6*V2123)-($E$6*60*U2123))/'Frame Table'!$F$6,1)+1)</f>
        <v>25</v>
      </c>
      <c r="X2123">
        <f t="shared" si="662"/>
        <v>23</v>
      </c>
      <c r="Y2123">
        <f>INDEX(Testing!$N$17:$N$23,FLOOR(('Frame Table'!T2123-($E$6*V2123)-($E$6*60*U2123))/'Frame Table'!$F$6,1)+1)</f>
        <v>19</v>
      </c>
      <c r="AB2123">
        <f t="shared" ref="AB2123:AB2186" si="679">AB2122+1</f>
        <v>2115</v>
      </c>
      <c r="AC2123">
        <f t="shared" si="675"/>
        <v>2017710</v>
      </c>
      <c r="AD2123">
        <f t="shared" si="670"/>
        <v>1</v>
      </c>
      <c r="AE2123">
        <f t="shared" si="671"/>
        <v>18</v>
      </c>
      <c r="AF2123">
        <f>INDEX(Testing!$K$17:$K$23,FLOOR(('Frame Table'!AC2123-($E$6*AE2123)-($E$6*60*AD2123))/'Frame Table'!$F$6,1)+1)</f>
        <v>97</v>
      </c>
      <c r="AG2123">
        <f t="shared" si="663"/>
        <v>81</v>
      </c>
      <c r="AH2123">
        <f>INDEX(Testing!$N$17:$N$23,FLOOR(('Frame Table'!AC2123-($E$6*AE2123)-($E$6*60*AD2123))/'Frame Table'!$F$6,1)+1)</f>
        <v>96</v>
      </c>
    </row>
    <row r="2124" spans="1:34" x14ac:dyDescent="0.25">
      <c r="A2124">
        <f t="shared" si="676"/>
        <v>2116</v>
      </c>
      <c r="B2124">
        <f t="shared" si="672"/>
        <v>2693668</v>
      </c>
      <c r="C2124">
        <f t="shared" si="664"/>
        <v>1</v>
      </c>
      <c r="D2124">
        <f t="shared" si="665"/>
        <v>45</v>
      </c>
      <c r="E2124">
        <f>INDEX(Testing!$K$17:$K$23,FLOOR(('Frame Table'!B2124-($E$6*D2124)-($E$6*60*C2124))/'Frame Table'!$F$6,1)+1)</f>
        <v>25</v>
      </c>
      <c r="F2124">
        <f t="shared" si="660"/>
        <v>22</v>
      </c>
      <c r="G2124">
        <f>INDEX(Testing!$N$17:$N$23,FLOOR(('Frame Table'!B2124-($E$6*D2124)-($E$6*60*C2124))/'Frame Table'!$F$6,1)+1)</f>
        <v>19</v>
      </c>
      <c r="J2124">
        <f t="shared" si="677"/>
        <v>2116</v>
      </c>
      <c r="K2124">
        <f t="shared" si="673"/>
        <v>2308556</v>
      </c>
      <c r="L2124">
        <f t="shared" si="666"/>
        <v>1</v>
      </c>
      <c r="M2124">
        <f t="shared" si="667"/>
        <v>30</v>
      </c>
      <c r="N2124">
        <f>INDEX(Testing!$K$17:$K$23,FLOOR(('Frame Table'!K2124-($E$6*M2124)-($E$6*60*L2124))/'Frame Table'!$F$6,1)+1)</f>
        <v>25</v>
      </c>
      <c r="O2124">
        <f t="shared" si="661"/>
        <v>17</v>
      </c>
      <c r="P2124">
        <f>INDEX(Testing!$N$17:$N$23,FLOOR(('Frame Table'!K2124-($E$6*M2124)-($E$6*60*L2124))/'Frame Table'!$F$6,1)+1)</f>
        <v>19</v>
      </c>
      <c r="S2124">
        <f t="shared" si="678"/>
        <v>2116</v>
      </c>
      <c r="T2124">
        <f t="shared" si="674"/>
        <v>3233248</v>
      </c>
      <c r="U2124">
        <f t="shared" si="668"/>
        <v>2</v>
      </c>
      <c r="V2124">
        <f t="shared" si="669"/>
        <v>6</v>
      </c>
      <c r="W2124">
        <f>INDEX(Testing!$K$17:$K$23,FLOOR(('Frame Table'!T2124-($E$6*V2124)-($E$6*60*U2124))/'Frame Table'!$F$6,1)+1)</f>
        <v>25</v>
      </c>
      <c r="X2124">
        <f t="shared" si="662"/>
        <v>29</v>
      </c>
      <c r="Y2124">
        <f>INDEX(Testing!$N$17:$N$23,FLOOR(('Frame Table'!T2124-($E$6*V2124)-($E$6*60*U2124))/'Frame Table'!$F$6,1)+1)</f>
        <v>19</v>
      </c>
      <c r="AB2124">
        <f t="shared" si="679"/>
        <v>2116</v>
      </c>
      <c r="AC2124">
        <f t="shared" si="675"/>
        <v>2018664</v>
      </c>
      <c r="AD2124">
        <f t="shared" si="670"/>
        <v>1</v>
      </c>
      <c r="AE2124">
        <f t="shared" si="671"/>
        <v>18</v>
      </c>
      <c r="AF2124">
        <f>INDEX(Testing!$K$17:$K$23,FLOOR(('Frame Table'!AC2124-($E$6*AE2124)-($E$6*60*AD2124))/'Frame Table'!$F$6,1)+1)</f>
        <v>97</v>
      </c>
      <c r="AG2124">
        <f t="shared" si="663"/>
        <v>85</v>
      </c>
      <c r="AH2124">
        <f>INDEX(Testing!$N$17:$N$23,FLOOR(('Frame Table'!AC2124-($E$6*AE2124)-($E$6*60*AD2124))/'Frame Table'!$F$6,1)+1)</f>
        <v>96</v>
      </c>
    </row>
    <row r="2125" spans="1:34" x14ac:dyDescent="0.25">
      <c r="A2125">
        <f t="shared" si="676"/>
        <v>2117</v>
      </c>
      <c r="B2125">
        <f t="shared" si="672"/>
        <v>2694941</v>
      </c>
      <c r="C2125">
        <f t="shared" si="664"/>
        <v>1</v>
      </c>
      <c r="D2125">
        <f t="shared" si="665"/>
        <v>45</v>
      </c>
      <c r="E2125">
        <f>INDEX(Testing!$K$17:$K$23,FLOOR(('Frame Table'!B2125-($E$6*D2125)-($E$6*60*C2125))/'Frame Table'!$F$6,1)+1)</f>
        <v>25</v>
      </c>
      <c r="F2125">
        <f t="shared" si="660"/>
        <v>27</v>
      </c>
      <c r="G2125">
        <f>INDEX(Testing!$N$17:$N$23,FLOOR(('Frame Table'!B2125-($E$6*D2125)-($E$6*60*C2125))/'Frame Table'!$F$6,1)+1)</f>
        <v>19</v>
      </c>
      <c r="J2125">
        <f t="shared" si="677"/>
        <v>2117</v>
      </c>
      <c r="K2125">
        <f t="shared" si="673"/>
        <v>2309647</v>
      </c>
      <c r="L2125">
        <f t="shared" si="666"/>
        <v>1</v>
      </c>
      <c r="M2125">
        <f t="shared" si="667"/>
        <v>30</v>
      </c>
      <c r="N2125">
        <f>INDEX(Testing!$K$17:$K$23,FLOOR(('Frame Table'!K2125-($E$6*M2125)-($E$6*60*L2125))/'Frame Table'!$F$6,1)+1)</f>
        <v>25</v>
      </c>
      <c r="O2125">
        <f t="shared" si="661"/>
        <v>22</v>
      </c>
      <c r="P2125">
        <f>INDEX(Testing!$N$17:$N$23,FLOOR(('Frame Table'!K2125-($E$6*M2125)-($E$6*60*L2125))/'Frame Table'!$F$6,1)+1)</f>
        <v>19</v>
      </c>
      <c r="S2125">
        <f t="shared" si="678"/>
        <v>2117</v>
      </c>
      <c r="T2125">
        <f t="shared" si="674"/>
        <v>3234776</v>
      </c>
      <c r="U2125">
        <f t="shared" si="668"/>
        <v>2</v>
      </c>
      <c r="V2125">
        <f t="shared" si="669"/>
        <v>6</v>
      </c>
      <c r="W2125">
        <f>INDEX(Testing!$K$17:$K$23,FLOOR(('Frame Table'!T2125-($E$6*V2125)-($E$6*60*U2125))/'Frame Table'!$F$6,1)+1)</f>
        <v>48</v>
      </c>
      <c r="X2125">
        <f t="shared" si="662"/>
        <v>35</v>
      </c>
      <c r="Y2125">
        <f>INDEX(Testing!$N$17:$N$23,FLOOR(('Frame Table'!T2125-($E$6*V2125)-($E$6*60*U2125))/'Frame Table'!$F$6,1)+1)</f>
        <v>38</v>
      </c>
      <c r="AB2125">
        <f t="shared" si="679"/>
        <v>2117</v>
      </c>
      <c r="AC2125">
        <f t="shared" si="675"/>
        <v>2019618</v>
      </c>
      <c r="AD2125">
        <f t="shared" si="670"/>
        <v>1</v>
      </c>
      <c r="AE2125">
        <f t="shared" si="671"/>
        <v>18</v>
      </c>
      <c r="AF2125">
        <f>INDEX(Testing!$K$17:$K$23,FLOOR(('Frame Table'!AC2125-($E$6*AE2125)-($E$6*60*AD2125))/'Frame Table'!$F$6,1)+1)</f>
        <v>97</v>
      </c>
      <c r="AG2125">
        <f t="shared" si="663"/>
        <v>89</v>
      </c>
      <c r="AH2125">
        <f>INDEX(Testing!$N$17:$N$23,FLOOR(('Frame Table'!AC2125-($E$6*AE2125)-($E$6*60*AD2125))/'Frame Table'!$F$6,1)+1)</f>
        <v>96</v>
      </c>
    </row>
    <row r="2126" spans="1:34" x14ac:dyDescent="0.25">
      <c r="A2126">
        <f t="shared" si="676"/>
        <v>2118</v>
      </c>
      <c r="B2126">
        <f t="shared" si="672"/>
        <v>2696214</v>
      </c>
      <c r="C2126">
        <f t="shared" si="664"/>
        <v>1</v>
      </c>
      <c r="D2126">
        <f t="shared" si="665"/>
        <v>45</v>
      </c>
      <c r="E2126">
        <f>INDEX(Testing!$K$17:$K$23,FLOOR(('Frame Table'!B2126-($E$6*D2126)-($E$6*60*C2126))/'Frame Table'!$F$6,1)+1)</f>
        <v>48</v>
      </c>
      <c r="F2126">
        <f t="shared" si="660"/>
        <v>32</v>
      </c>
      <c r="G2126">
        <f>INDEX(Testing!$N$17:$N$23,FLOOR(('Frame Table'!B2126-($E$6*D2126)-($E$6*60*C2126))/'Frame Table'!$F$6,1)+1)</f>
        <v>38</v>
      </c>
      <c r="J2126">
        <f t="shared" si="677"/>
        <v>2118</v>
      </c>
      <c r="K2126">
        <f t="shared" si="673"/>
        <v>2310738</v>
      </c>
      <c r="L2126">
        <f t="shared" si="666"/>
        <v>1</v>
      </c>
      <c r="M2126">
        <f t="shared" si="667"/>
        <v>30</v>
      </c>
      <c r="N2126">
        <f>INDEX(Testing!$K$17:$K$23,FLOOR(('Frame Table'!K2126-($E$6*M2126)-($E$6*60*L2126))/'Frame Table'!$F$6,1)+1)</f>
        <v>25</v>
      </c>
      <c r="O2126">
        <f t="shared" si="661"/>
        <v>26</v>
      </c>
      <c r="P2126">
        <f>INDEX(Testing!$N$17:$N$23,FLOOR(('Frame Table'!K2126-($E$6*M2126)-($E$6*60*L2126))/'Frame Table'!$F$6,1)+1)</f>
        <v>19</v>
      </c>
      <c r="S2126">
        <f t="shared" si="678"/>
        <v>2118</v>
      </c>
      <c r="T2126">
        <f t="shared" si="674"/>
        <v>3236304</v>
      </c>
      <c r="U2126">
        <f t="shared" si="668"/>
        <v>2</v>
      </c>
      <c r="V2126">
        <f t="shared" si="669"/>
        <v>6</v>
      </c>
      <c r="W2126">
        <f>INDEX(Testing!$K$17:$K$23,FLOOR(('Frame Table'!T2126-($E$6*V2126)-($E$6*60*U2126))/'Frame Table'!$F$6,1)+1)</f>
        <v>48</v>
      </c>
      <c r="X2126">
        <f t="shared" si="662"/>
        <v>41</v>
      </c>
      <c r="Y2126">
        <f>INDEX(Testing!$N$17:$N$23,FLOOR(('Frame Table'!T2126-($E$6*V2126)-($E$6*60*U2126))/'Frame Table'!$F$6,1)+1)</f>
        <v>38</v>
      </c>
      <c r="AB2126">
        <f t="shared" si="679"/>
        <v>2118</v>
      </c>
      <c r="AC2126">
        <f t="shared" si="675"/>
        <v>2020572</v>
      </c>
      <c r="AD2126">
        <f t="shared" si="670"/>
        <v>1</v>
      </c>
      <c r="AE2126">
        <f t="shared" si="671"/>
        <v>18</v>
      </c>
      <c r="AF2126">
        <f>INDEX(Testing!$K$17:$K$23,FLOOR(('Frame Table'!AC2126-($E$6*AE2126)-($E$6*60*AD2126))/'Frame Table'!$F$6,1)+1)</f>
        <v>97</v>
      </c>
      <c r="AG2126">
        <f t="shared" si="663"/>
        <v>92</v>
      </c>
      <c r="AH2126">
        <f>INDEX(Testing!$N$17:$N$23,FLOOR(('Frame Table'!AC2126-($E$6*AE2126)-($E$6*60*AD2126))/'Frame Table'!$F$6,1)+1)</f>
        <v>96</v>
      </c>
    </row>
    <row r="2127" spans="1:34" x14ac:dyDescent="0.25">
      <c r="A2127">
        <f t="shared" si="676"/>
        <v>2119</v>
      </c>
      <c r="B2127">
        <f t="shared" si="672"/>
        <v>2697487</v>
      </c>
      <c r="C2127">
        <f t="shared" si="664"/>
        <v>1</v>
      </c>
      <c r="D2127">
        <f t="shared" si="665"/>
        <v>45</v>
      </c>
      <c r="E2127">
        <f>INDEX(Testing!$K$17:$K$23,FLOOR(('Frame Table'!B2127-($E$6*D2127)-($E$6*60*C2127))/'Frame Table'!$F$6,1)+1)</f>
        <v>48</v>
      </c>
      <c r="F2127">
        <f t="shared" si="660"/>
        <v>37</v>
      </c>
      <c r="G2127">
        <f>INDEX(Testing!$N$17:$N$23,FLOOR(('Frame Table'!B2127-($E$6*D2127)-($E$6*60*C2127))/'Frame Table'!$F$6,1)+1)</f>
        <v>38</v>
      </c>
      <c r="J2127">
        <f t="shared" si="677"/>
        <v>2119</v>
      </c>
      <c r="K2127">
        <f t="shared" si="673"/>
        <v>2311829</v>
      </c>
      <c r="L2127">
        <f t="shared" si="666"/>
        <v>1</v>
      </c>
      <c r="M2127">
        <f t="shared" si="667"/>
        <v>30</v>
      </c>
      <c r="N2127">
        <f>INDEX(Testing!$K$17:$K$23,FLOOR(('Frame Table'!K2127-($E$6*M2127)-($E$6*60*L2127))/'Frame Table'!$F$6,1)+1)</f>
        <v>25</v>
      </c>
      <c r="O2127">
        <f t="shared" si="661"/>
        <v>30</v>
      </c>
      <c r="P2127">
        <f>INDEX(Testing!$N$17:$N$23,FLOOR(('Frame Table'!K2127-($E$6*M2127)-($E$6*60*L2127))/'Frame Table'!$F$6,1)+1)</f>
        <v>19</v>
      </c>
      <c r="S2127">
        <f t="shared" si="678"/>
        <v>2119</v>
      </c>
      <c r="T2127">
        <f t="shared" si="674"/>
        <v>3237832</v>
      </c>
      <c r="U2127">
        <f t="shared" si="668"/>
        <v>2</v>
      </c>
      <c r="V2127">
        <f t="shared" si="669"/>
        <v>6</v>
      </c>
      <c r="W2127">
        <f>INDEX(Testing!$K$17:$K$23,FLOOR(('Frame Table'!T2127-($E$6*V2127)-($E$6*60*U2127))/'Frame Table'!$F$6,1)+1)</f>
        <v>48</v>
      </c>
      <c r="X2127">
        <f t="shared" si="662"/>
        <v>47</v>
      </c>
      <c r="Y2127">
        <f>INDEX(Testing!$N$17:$N$23,FLOOR(('Frame Table'!T2127-($E$6*V2127)-($E$6*60*U2127))/'Frame Table'!$F$6,1)+1)</f>
        <v>38</v>
      </c>
      <c r="AB2127">
        <f t="shared" si="679"/>
        <v>2119</v>
      </c>
      <c r="AC2127">
        <f t="shared" si="675"/>
        <v>2021526</v>
      </c>
      <c r="AD2127">
        <f t="shared" si="670"/>
        <v>1</v>
      </c>
      <c r="AE2127">
        <f t="shared" si="671"/>
        <v>18</v>
      </c>
      <c r="AF2127">
        <f>INDEX(Testing!$K$17:$K$23,FLOOR(('Frame Table'!AC2127-($E$6*AE2127)-($E$6*60*AD2127))/'Frame Table'!$F$6,1)+1)</f>
        <v>99</v>
      </c>
      <c r="AG2127">
        <f t="shared" si="663"/>
        <v>96</v>
      </c>
      <c r="AH2127">
        <f>INDEX(Testing!$N$17:$N$23,FLOOR(('Frame Table'!AC2127-($E$6*AE2127)-($E$6*60*AD2127))/'Frame Table'!$F$6,1)+1)</f>
        <v>99</v>
      </c>
    </row>
    <row r="2128" spans="1:34" x14ac:dyDescent="0.25">
      <c r="A2128">
        <f t="shared" si="676"/>
        <v>2120</v>
      </c>
      <c r="B2128">
        <f t="shared" si="672"/>
        <v>2698760</v>
      </c>
      <c r="C2128">
        <f t="shared" si="664"/>
        <v>1</v>
      </c>
      <c r="D2128">
        <f t="shared" si="665"/>
        <v>45</v>
      </c>
      <c r="E2128">
        <f>INDEX(Testing!$K$17:$K$23,FLOOR(('Frame Table'!B2128-($E$6*D2128)-($E$6*60*C2128))/'Frame Table'!$F$6,1)+1)</f>
        <v>48</v>
      </c>
      <c r="F2128">
        <f t="shared" si="660"/>
        <v>42</v>
      </c>
      <c r="G2128">
        <f>INDEX(Testing!$N$17:$N$23,FLOOR(('Frame Table'!B2128-($E$6*D2128)-($E$6*60*C2128))/'Frame Table'!$F$6,1)+1)</f>
        <v>38</v>
      </c>
      <c r="J2128">
        <f t="shared" si="677"/>
        <v>2120</v>
      </c>
      <c r="K2128">
        <f t="shared" si="673"/>
        <v>2312920</v>
      </c>
      <c r="L2128">
        <f t="shared" si="666"/>
        <v>1</v>
      </c>
      <c r="M2128">
        <f t="shared" si="667"/>
        <v>30</v>
      </c>
      <c r="N2128">
        <f>INDEX(Testing!$K$17:$K$23,FLOOR(('Frame Table'!K2128-($E$6*M2128)-($E$6*60*L2128))/'Frame Table'!$F$6,1)+1)</f>
        <v>48</v>
      </c>
      <c r="O2128">
        <f t="shared" si="661"/>
        <v>34</v>
      </c>
      <c r="P2128">
        <f>INDEX(Testing!$N$17:$N$23,FLOOR(('Frame Table'!K2128-($E$6*M2128)-($E$6*60*L2128))/'Frame Table'!$F$6,1)+1)</f>
        <v>38</v>
      </c>
      <c r="S2128">
        <f t="shared" si="678"/>
        <v>2120</v>
      </c>
      <c r="T2128">
        <f t="shared" si="674"/>
        <v>3239360</v>
      </c>
      <c r="U2128">
        <f t="shared" si="668"/>
        <v>2</v>
      </c>
      <c r="V2128">
        <f t="shared" si="669"/>
        <v>6</v>
      </c>
      <c r="W2128">
        <f>INDEX(Testing!$K$17:$K$23,FLOOR(('Frame Table'!T2128-($E$6*V2128)-($E$6*60*U2128))/'Frame Table'!$F$6,1)+1)</f>
        <v>61</v>
      </c>
      <c r="X2128">
        <f t="shared" si="662"/>
        <v>53</v>
      </c>
      <c r="Y2128">
        <f>INDEX(Testing!$N$17:$N$23,FLOOR(('Frame Table'!T2128-($E$6*V2128)-($E$6*60*U2128))/'Frame Table'!$F$6,1)+1)</f>
        <v>58</v>
      </c>
      <c r="AB2128">
        <f t="shared" si="679"/>
        <v>2120</v>
      </c>
      <c r="AC2128">
        <f t="shared" si="675"/>
        <v>2022480</v>
      </c>
      <c r="AD2128">
        <f t="shared" si="670"/>
        <v>1</v>
      </c>
      <c r="AE2128">
        <f t="shared" si="671"/>
        <v>19</v>
      </c>
      <c r="AF2128">
        <f>INDEX(Testing!$K$17:$K$23,FLOOR(('Frame Table'!AC2128-($E$6*AE2128)-($E$6*60*AD2128))/'Frame Table'!$F$6,1)+1)</f>
        <v>0</v>
      </c>
      <c r="AG2128">
        <f t="shared" si="663"/>
        <v>0</v>
      </c>
      <c r="AH2128">
        <f>INDEX(Testing!$N$17:$N$23,FLOOR(('Frame Table'!AC2128-($E$6*AE2128)-($E$6*60*AD2128))/'Frame Table'!$F$6,1)+1)</f>
        <v>0</v>
      </c>
    </row>
    <row r="2129" spans="1:34" x14ac:dyDescent="0.25">
      <c r="A2129">
        <f t="shared" si="676"/>
        <v>2121</v>
      </c>
      <c r="B2129">
        <f t="shared" si="672"/>
        <v>2700033</v>
      </c>
      <c r="C2129">
        <f t="shared" si="664"/>
        <v>1</v>
      </c>
      <c r="D2129">
        <f t="shared" si="665"/>
        <v>45</v>
      </c>
      <c r="E2129">
        <f>INDEX(Testing!$K$17:$K$23,FLOOR(('Frame Table'!B2129-($E$6*D2129)-($E$6*60*C2129))/'Frame Table'!$F$6,1)+1)</f>
        <v>48</v>
      </c>
      <c r="F2129">
        <f t="shared" si="660"/>
        <v>47</v>
      </c>
      <c r="G2129">
        <f>INDEX(Testing!$N$17:$N$23,FLOOR(('Frame Table'!B2129-($E$6*D2129)-($E$6*60*C2129))/'Frame Table'!$F$6,1)+1)</f>
        <v>38</v>
      </c>
      <c r="J2129">
        <f t="shared" si="677"/>
        <v>2121</v>
      </c>
      <c r="K2129">
        <f t="shared" si="673"/>
        <v>2314011</v>
      </c>
      <c r="L2129">
        <f t="shared" si="666"/>
        <v>1</v>
      </c>
      <c r="M2129">
        <f t="shared" si="667"/>
        <v>30</v>
      </c>
      <c r="N2129">
        <f>INDEX(Testing!$K$17:$K$23,FLOOR(('Frame Table'!K2129-($E$6*M2129)-($E$6*60*L2129))/'Frame Table'!$F$6,1)+1)</f>
        <v>48</v>
      </c>
      <c r="O2129">
        <f t="shared" si="661"/>
        <v>39</v>
      </c>
      <c r="P2129">
        <f>INDEX(Testing!$N$17:$N$23,FLOOR(('Frame Table'!K2129-($E$6*M2129)-($E$6*60*L2129))/'Frame Table'!$F$6,1)+1)</f>
        <v>38</v>
      </c>
      <c r="S2129">
        <f t="shared" si="678"/>
        <v>2121</v>
      </c>
      <c r="T2129">
        <f t="shared" si="674"/>
        <v>3240888</v>
      </c>
      <c r="U2129">
        <f t="shared" si="668"/>
        <v>2</v>
      </c>
      <c r="V2129">
        <f t="shared" si="669"/>
        <v>6</v>
      </c>
      <c r="W2129">
        <f>INDEX(Testing!$K$17:$K$23,FLOOR(('Frame Table'!T2129-($E$6*V2129)-($E$6*60*U2129))/'Frame Table'!$F$6,1)+1)</f>
        <v>61</v>
      </c>
      <c r="X2129">
        <f t="shared" si="662"/>
        <v>59</v>
      </c>
      <c r="Y2129">
        <f>INDEX(Testing!$N$17:$N$23,FLOOR(('Frame Table'!T2129-($E$6*V2129)-($E$6*60*U2129))/'Frame Table'!$F$6,1)+1)</f>
        <v>58</v>
      </c>
      <c r="AB2129">
        <f t="shared" si="679"/>
        <v>2121</v>
      </c>
      <c r="AC2129">
        <f t="shared" si="675"/>
        <v>2023434</v>
      </c>
      <c r="AD2129">
        <f t="shared" si="670"/>
        <v>1</v>
      </c>
      <c r="AE2129">
        <f t="shared" si="671"/>
        <v>19</v>
      </c>
      <c r="AF2129">
        <f>INDEX(Testing!$K$17:$K$23,FLOOR(('Frame Table'!AC2129-($E$6*AE2129)-($E$6*60*AD2129))/'Frame Table'!$F$6,1)+1)</f>
        <v>0</v>
      </c>
      <c r="AG2129">
        <f t="shared" si="663"/>
        <v>4</v>
      </c>
      <c r="AH2129">
        <f>INDEX(Testing!$N$17:$N$23,FLOOR(('Frame Table'!AC2129-($E$6*AE2129)-($E$6*60*AD2129))/'Frame Table'!$F$6,1)+1)</f>
        <v>0</v>
      </c>
    </row>
    <row r="2130" spans="1:34" x14ac:dyDescent="0.25">
      <c r="A2130">
        <f t="shared" si="676"/>
        <v>2122</v>
      </c>
      <c r="B2130">
        <f t="shared" si="672"/>
        <v>2701306</v>
      </c>
      <c r="C2130">
        <f t="shared" si="664"/>
        <v>1</v>
      </c>
      <c r="D2130">
        <f t="shared" si="665"/>
        <v>45</v>
      </c>
      <c r="E2130">
        <f>INDEX(Testing!$K$17:$K$23,FLOOR(('Frame Table'!B2130-($E$6*D2130)-($E$6*60*C2130))/'Frame Table'!$F$6,1)+1)</f>
        <v>61</v>
      </c>
      <c r="F2130">
        <f t="shared" si="660"/>
        <v>51</v>
      </c>
      <c r="G2130">
        <f>INDEX(Testing!$N$17:$N$23,FLOOR(('Frame Table'!B2130-($E$6*D2130)-($E$6*60*C2130))/'Frame Table'!$F$6,1)+1)</f>
        <v>58</v>
      </c>
      <c r="J2130">
        <f t="shared" si="677"/>
        <v>2122</v>
      </c>
      <c r="K2130">
        <f t="shared" si="673"/>
        <v>2315102</v>
      </c>
      <c r="L2130">
        <f t="shared" si="666"/>
        <v>1</v>
      </c>
      <c r="M2130">
        <f t="shared" si="667"/>
        <v>30</v>
      </c>
      <c r="N2130">
        <f>INDEX(Testing!$K$17:$K$23,FLOOR(('Frame Table'!K2130-($E$6*M2130)-($E$6*60*L2130))/'Frame Table'!$F$6,1)+1)</f>
        <v>48</v>
      </c>
      <c r="O2130">
        <f t="shared" si="661"/>
        <v>43</v>
      </c>
      <c r="P2130">
        <f>INDEX(Testing!$N$17:$N$23,FLOOR(('Frame Table'!K2130-($E$6*M2130)-($E$6*60*L2130))/'Frame Table'!$F$6,1)+1)</f>
        <v>38</v>
      </c>
      <c r="S2130">
        <f t="shared" si="678"/>
        <v>2122</v>
      </c>
      <c r="T2130">
        <f t="shared" si="674"/>
        <v>3242416</v>
      </c>
      <c r="U2130">
        <f t="shared" si="668"/>
        <v>2</v>
      </c>
      <c r="V2130">
        <f t="shared" si="669"/>
        <v>6</v>
      </c>
      <c r="W2130">
        <f>INDEX(Testing!$K$17:$K$23,FLOOR(('Frame Table'!T2130-($E$6*V2130)-($E$6*60*U2130))/'Frame Table'!$F$6,1)+1)</f>
        <v>82</v>
      </c>
      <c r="X2130">
        <f t="shared" si="662"/>
        <v>65</v>
      </c>
      <c r="Y2130">
        <f>INDEX(Testing!$N$17:$N$23,FLOOR(('Frame Table'!T2130-($E$6*V2130)-($E$6*60*U2130))/'Frame Table'!$F$6,1)+1)</f>
        <v>77</v>
      </c>
      <c r="AB2130">
        <f t="shared" si="679"/>
        <v>2122</v>
      </c>
      <c r="AC2130">
        <f t="shared" si="675"/>
        <v>2024388</v>
      </c>
      <c r="AD2130">
        <f t="shared" si="670"/>
        <v>1</v>
      </c>
      <c r="AE2130">
        <f t="shared" si="671"/>
        <v>19</v>
      </c>
      <c r="AF2130">
        <f>INDEX(Testing!$K$17:$K$23,FLOOR(('Frame Table'!AC2130-($E$6*AE2130)-($E$6*60*AD2130))/'Frame Table'!$F$6,1)+1)</f>
        <v>0</v>
      </c>
      <c r="AG2130">
        <f t="shared" si="663"/>
        <v>7</v>
      </c>
      <c r="AH2130">
        <f>INDEX(Testing!$N$17:$N$23,FLOOR(('Frame Table'!AC2130-($E$6*AE2130)-($E$6*60*AD2130))/'Frame Table'!$F$6,1)+1)</f>
        <v>0</v>
      </c>
    </row>
    <row r="2131" spans="1:34" x14ac:dyDescent="0.25">
      <c r="A2131">
        <f t="shared" si="676"/>
        <v>2123</v>
      </c>
      <c r="B2131">
        <f t="shared" si="672"/>
        <v>2702579</v>
      </c>
      <c r="C2131">
        <f t="shared" si="664"/>
        <v>1</v>
      </c>
      <c r="D2131">
        <f t="shared" si="665"/>
        <v>45</v>
      </c>
      <c r="E2131">
        <f>INDEX(Testing!$K$17:$K$23,FLOOR(('Frame Table'!B2131-($E$6*D2131)-($E$6*60*C2131))/'Frame Table'!$F$6,1)+1)</f>
        <v>61</v>
      </c>
      <c r="F2131">
        <f t="shared" si="660"/>
        <v>56</v>
      </c>
      <c r="G2131">
        <f>INDEX(Testing!$N$17:$N$23,FLOOR(('Frame Table'!B2131-($E$6*D2131)-($E$6*60*C2131))/'Frame Table'!$F$6,1)+1)</f>
        <v>58</v>
      </c>
      <c r="J2131">
        <f t="shared" si="677"/>
        <v>2123</v>
      </c>
      <c r="K2131">
        <f t="shared" si="673"/>
        <v>2316193</v>
      </c>
      <c r="L2131">
        <f t="shared" si="666"/>
        <v>1</v>
      </c>
      <c r="M2131">
        <f t="shared" si="667"/>
        <v>30</v>
      </c>
      <c r="N2131">
        <f>INDEX(Testing!$K$17:$K$23,FLOOR(('Frame Table'!K2131-($E$6*M2131)-($E$6*60*L2131))/'Frame Table'!$F$6,1)+1)</f>
        <v>48</v>
      </c>
      <c r="O2131">
        <f t="shared" si="661"/>
        <v>47</v>
      </c>
      <c r="P2131">
        <f>INDEX(Testing!$N$17:$N$23,FLOOR(('Frame Table'!K2131-($E$6*M2131)-($E$6*60*L2131))/'Frame Table'!$F$6,1)+1)</f>
        <v>38</v>
      </c>
      <c r="S2131">
        <f t="shared" si="678"/>
        <v>2123</v>
      </c>
      <c r="T2131">
        <f t="shared" si="674"/>
        <v>3243944</v>
      </c>
      <c r="U2131">
        <f t="shared" si="668"/>
        <v>2</v>
      </c>
      <c r="V2131">
        <f t="shared" si="669"/>
        <v>6</v>
      </c>
      <c r="W2131">
        <f>INDEX(Testing!$K$17:$K$23,FLOOR(('Frame Table'!T2131-($E$6*V2131)-($E$6*60*U2131))/'Frame Table'!$F$6,1)+1)</f>
        <v>82</v>
      </c>
      <c r="X2131">
        <f t="shared" si="662"/>
        <v>71</v>
      </c>
      <c r="Y2131">
        <f>INDEX(Testing!$N$17:$N$23,FLOOR(('Frame Table'!T2131-($E$6*V2131)-($E$6*60*U2131))/'Frame Table'!$F$6,1)+1)</f>
        <v>77</v>
      </c>
      <c r="AB2131">
        <f t="shared" si="679"/>
        <v>2123</v>
      </c>
      <c r="AC2131">
        <f t="shared" si="675"/>
        <v>2025342</v>
      </c>
      <c r="AD2131">
        <f t="shared" si="670"/>
        <v>1</v>
      </c>
      <c r="AE2131">
        <f t="shared" si="671"/>
        <v>19</v>
      </c>
      <c r="AF2131">
        <f>INDEX(Testing!$K$17:$K$23,FLOOR(('Frame Table'!AC2131-($E$6*AE2131)-($E$6*60*AD2131))/'Frame Table'!$F$6,1)+1)</f>
        <v>0</v>
      </c>
      <c r="AG2131">
        <f t="shared" si="663"/>
        <v>11</v>
      </c>
      <c r="AH2131">
        <f>INDEX(Testing!$N$17:$N$23,FLOOR(('Frame Table'!AC2131-($E$6*AE2131)-($E$6*60*AD2131))/'Frame Table'!$F$6,1)+1)</f>
        <v>0</v>
      </c>
    </row>
    <row r="2132" spans="1:34" x14ac:dyDescent="0.25">
      <c r="A2132">
        <f t="shared" si="676"/>
        <v>2124</v>
      </c>
      <c r="B2132">
        <f t="shared" si="672"/>
        <v>2703852</v>
      </c>
      <c r="C2132">
        <f t="shared" si="664"/>
        <v>1</v>
      </c>
      <c r="D2132">
        <f t="shared" si="665"/>
        <v>45</v>
      </c>
      <c r="E2132">
        <f>INDEX(Testing!$K$17:$K$23,FLOOR(('Frame Table'!B2132-($E$6*D2132)-($E$6*60*C2132))/'Frame Table'!$F$6,1)+1)</f>
        <v>61</v>
      </c>
      <c r="F2132">
        <f t="shared" si="660"/>
        <v>61</v>
      </c>
      <c r="G2132">
        <f>INDEX(Testing!$N$17:$N$23,FLOOR(('Frame Table'!B2132-($E$6*D2132)-($E$6*60*C2132))/'Frame Table'!$F$6,1)+1)</f>
        <v>58</v>
      </c>
      <c r="J2132">
        <f t="shared" si="677"/>
        <v>2124</v>
      </c>
      <c r="K2132">
        <f t="shared" si="673"/>
        <v>2317284</v>
      </c>
      <c r="L2132">
        <f t="shared" si="666"/>
        <v>1</v>
      </c>
      <c r="M2132">
        <f t="shared" si="667"/>
        <v>30</v>
      </c>
      <c r="N2132">
        <f>INDEX(Testing!$K$17:$K$23,FLOOR(('Frame Table'!K2132-($E$6*M2132)-($E$6*60*L2132))/'Frame Table'!$F$6,1)+1)</f>
        <v>61</v>
      </c>
      <c r="O2132">
        <f t="shared" si="661"/>
        <v>51</v>
      </c>
      <c r="P2132">
        <f>INDEX(Testing!$N$17:$N$23,FLOOR(('Frame Table'!K2132-($E$6*M2132)-($E$6*60*L2132))/'Frame Table'!$F$6,1)+1)</f>
        <v>58</v>
      </c>
      <c r="S2132">
        <f t="shared" si="678"/>
        <v>2124</v>
      </c>
      <c r="T2132">
        <f t="shared" si="674"/>
        <v>3245472</v>
      </c>
      <c r="U2132">
        <f t="shared" si="668"/>
        <v>2</v>
      </c>
      <c r="V2132">
        <f t="shared" si="669"/>
        <v>6</v>
      </c>
      <c r="W2132">
        <f>INDEX(Testing!$K$17:$K$23,FLOOR(('Frame Table'!T2132-($E$6*V2132)-($E$6*60*U2132))/'Frame Table'!$F$6,1)+1)</f>
        <v>82</v>
      </c>
      <c r="X2132">
        <f t="shared" si="662"/>
        <v>77</v>
      </c>
      <c r="Y2132">
        <f>INDEX(Testing!$N$17:$N$23,FLOOR(('Frame Table'!T2132-($E$6*V2132)-($E$6*60*U2132))/'Frame Table'!$F$6,1)+1)</f>
        <v>77</v>
      </c>
      <c r="AB2132">
        <f t="shared" si="679"/>
        <v>2124</v>
      </c>
      <c r="AC2132">
        <f t="shared" si="675"/>
        <v>2026296</v>
      </c>
      <c r="AD2132">
        <f t="shared" si="670"/>
        <v>1</v>
      </c>
      <c r="AE2132">
        <f t="shared" si="671"/>
        <v>19</v>
      </c>
      <c r="AF2132">
        <f>INDEX(Testing!$K$17:$K$23,FLOOR(('Frame Table'!AC2132-($E$6*AE2132)-($E$6*60*AD2132))/'Frame Table'!$F$6,1)+1)</f>
        <v>0</v>
      </c>
      <c r="AG2132">
        <f t="shared" si="663"/>
        <v>15</v>
      </c>
      <c r="AH2132">
        <f>INDEX(Testing!$N$17:$N$23,FLOOR(('Frame Table'!AC2132-($E$6*AE2132)-($E$6*60*AD2132))/'Frame Table'!$F$6,1)+1)</f>
        <v>0</v>
      </c>
    </row>
    <row r="2133" spans="1:34" x14ac:dyDescent="0.25">
      <c r="A2133">
        <f t="shared" si="676"/>
        <v>2125</v>
      </c>
      <c r="B2133">
        <f t="shared" si="672"/>
        <v>2705125</v>
      </c>
      <c r="C2133">
        <f t="shared" si="664"/>
        <v>1</v>
      </c>
      <c r="D2133">
        <f t="shared" si="665"/>
        <v>45</v>
      </c>
      <c r="E2133">
        <f>INDEX(Testing!$K$17:$K$23,FLOOR(('Frame Table'!B2133-($E$6*D2133)-($E$6*60*C2133))/'Frame Table'!$F$6,1)+1)</f>
        <v>82</v>
      </c>
      <c r="F2133">
        <f t="shared" si="660"/>
        <v>66</v>
      </c>
      <c r="G2133">
        <f>INDEX(Testing!$N$17:$N$23,FLOOR(('Frame Table'!B2133-($E$6*D2133)-($E$6*60*C2133))/'Frame Table'!$F$6,1)+1)</f>
        <v>77</v>
      </c>
      <c r="J2133">
        <f t="shared" si="677"/>
        <v>2125</v>
      </c>
      <c r="K2133">
        <f t="shared" si="673"/>
        <v>2318375</v>
      </c>
      <c r="L2133">
        <f t="shared" si="666"/>
        <v>1</v>
      </c>
      <c r="M2133">
        <f t="shared" si="667"/>
        <v>30</v>
      </c>
      <c r="N2133">
        <f>INDEX(Testing!$K$17:$K$23,FLOOR(('Frame Table'!K2133-($E$6*M2133)-($E$6*60*L2133))/'Frame Table'!$F$6,1)+1)</f>
        <v>61</v>
      </c>
      <c r="O2133">
        <f t="shared" si="661"/>
        <v>56</v>
      </c>
      <c r="P2133">
        <f>INDEX(Testing!$N$17:$N$23,FLOOR(('Frame Table'!K2133-($E$6*M2133)-($E$6*60*L2133))/'Frame Table'!$F$6,1)+1)</f>
        <v>58</v>
      </c>
      <c r="S2133">
        <f t="shared" si="678"/>
        <v>2125</v>
      </c>
      <c r="T2133">
        <f t="shared" si="674"/>
        <v>3247000</v>
      </c>
      <c r="U2133">
        <f t="shared" si="668"/>
        <v>2</v>
      </c>
      <c r="V2133">
        <f t="shared" si="669"/>
        <v>6</v>
      </c>
      <c r="W2133">
        <f>INDEX(Testing!$K$17:$K$23,FLOOR(('Frame Table'!T2133-($E$6*V2133)-($E$6*60*U2133))/'Frame Table'!$F$6,1)+1)</f>
        <v>97</v>
      </c>
      <c r="X2133">
        <f t="shared" si="662"/>
        <v>83</v>
      </c>
      <c r="Y2133">
        <f>INDEX(Testing!$N$17:$N$23,FLOOR(('Frame Table'!T2133-($E$6*V2133)-($E$6*60*U2133))/'Frame Table'!$F$6,1)+1)</f>
        <v>96</v>
      </c>
      <c r="AB2133">
        <f t="shared" si="679"/>
        <v>2125</v>
      </c>
      <c r="AC2133">
        <f t="shared" si="675"/>
        <v>2027250</v>
      </c>
      <c r="AD2133">
        <f t="shared" si="670"/>
        <v>1</v>
      </c>
      <c r="AE2133">
        <f t="shared" si="671"/>
        <v>19</v>
      </c>
      <c r="AF2133">
        <f>INDEX(Testing!$K$17:$K$23,FLOOR(('Frame Table'!AC2133-($E$6*AE2133)-($E$6*60*AD2133))/'Frame Table'!$F$6,1)+1)</f>
        <v>25</v>
      </c>
      <c r="AG2133">
        <f t="shared" si="663"/>
        <v>18</v>
      </c>
      <c r="AH2133">
        <f>INDEX(Testing!$N$17:$N$23,FLOOR(('Frame Table'!AC2133-($E$6*AE2133)-($E$6*60*AD2133))/'Frame Table'!$F$6,1)+1)</f>
        <v>19</v>
      </c>
    </row>
    <row r="2134" spans="1:34" x14ac:dyDescent="0.25">
      <c r="A2134">
        <f t="shared" si="676"/>
        <v>2126</v>
      </c>
      <c r="B2134">
        <f t="shared" si="672"/>
        <v>2706398</v>
      </c>
      <c r="C2134">
        <f t="shared" si="664"/>
        <v>1</v>
      </c>
      <c r="D2134">
        <f t="shared" si="665"/>
        <v>45</v>
      </c>
      <c r="E2134">
        <f>INDEX(Testing!$K$17:$K$23,FLOOR(('Frame Table'!B2134-($E$6*D2134)-($E$6*60*C2134))/'Frame Table'!$F$6,1)+1)</f>
        <v>82</v>
      </c>
      <c r="F2134">
        <f t="shared" si="660"/>
        <v>71</v>
      </c>
      <c r="G2134">
        <f>INDEX(Testing!$N$17:$N$23,FLOOR(('Frame Table'!B2134-($E$6*D2134)-($E$6*60*C2134))/'Frame Table'!$F$6,1)+1)</f>
        <v>77</v>
      </c>
      <c r="J2134">
        <f t="shared" si="677"/>
        <v>2126</v>
      </c>
      <c r="K2134">
        <f t="shared" si="673"/>
        <v>2319466</v>
      </c>
      <c r="L2134">
        <f t="shared" si="666"/>
        <v>1</v>
      </c>
      <c r="M2134">
        <f t="shared" si="667"/>
        <v>30</v>
      </c>
      <c r="N2134">
        <f>INDEX(Testing!$K$17:$K$23,FLOOR(('Frame Table'!K2134-($E$6*M2134)-($E$6*60*L2134))/'Frame Table'!$F$6,1)+1)</f>
        <v>61</v>
      </c>
      <c r="O2134">
        <f t="shared" si="661"/>
        <v>60</v>
      </c>
      <c r="P2134">
        <f>INDEX(Testing!$N$17:$N$23,FLOOR(('Frame Table'!K2134-($E$6*M2134)-($E$6*60*L2134))/'Frame Table'!$F$6,1)+1)</f>
        <v>58</v>
      </c>
      <c r="S2134">
        <f t="shared" si="678"/>
        <v>2126</v>
      </c>
      <c r="T2134">
        <f t="shared" si="674"/>
        <v>3248528</v>
      </c>
      <c r="U2134">
        <f t="shared" si="668"/>
        <v>2</v>
      </c>
      <c r="V2134">
        <f t="shared" si="669"/>
        <v>6</v>
      </c>
      <c r="W2134">
        <f>INDEX(Testing!$K$17:$K$23,FLOOR(('Frame Table'!T2134-($E$6*V2134)-($E$6*60*U2134))/'Frame Table'!$F$6,1)+1)</f>
        <v>97</v>
      </c>
      <c r="X2134">
        <f t="shared" si="662"/>
        <v>89</v>
      </c>
      <c r="Y2134">
        <f>INDEX(Testing!$N$17:$N$23,FLOOR(('Frame Table'!T2134-($E$6*V2134)-($E$6*60*U2134))/'Frame Table'!$F$6,1)+1)</f>
        <v>96</v>
      </c>
      <c r="AB2134">
        <f t="shared" si="679"/>
        <v>2126</v>
      </c>
      <c r="AC2134">
        <f t="shared" si="675"/>
        <v>2028204</v>
      </c>
      <c r="AD2134">
        <f t="shared" si="670"/>
        <v>1</v>
      </c>
      <c r="AE2134">
        <f t="shared" si="671"/>
        <v>19</v>
      </c>
      <c r="AF2134">
        <f>INDEX(Testing!$K$17:$K$23,FLOOR(('Frame Table'!AC2134-($E$6*AE2134)-($E$6*60*AD2134))/'Frame Table'!$F$6,1)+1)</f>
        <v>25</v>
      </c>
      <c r="AG2134">
        <f t="shared" si="663"/>
        <v>22</v>
      </c>
      <c r="AH2134">
        <f>INDEX(Testing!$N$17:$N$23,FLOOR(('Frame Table'!AC2134-($E$6*AE2134)-($E$6*60*AD2134))/'Frame Table'!$F$6,1)+1)</f>
        <v>19</v>
      </c>
    </row>
    <row r="2135" spans="1:34" x14ac:dyDescent="0.25">
      <c r="A2135">
        <f t="shared" si="676"/>
        <v>2127</v>
      </c>
      <c r="B2135">
        <f t="shared" si="672"/>
        <v>2707671</v>
      </c>
      <c r="C2135">
        <f t="shared" si="664"/>
        <v>1</v>
      </c>
      <c r="D2135">
        <f t="shared" si="665"/>
        <v>45</v>
      </c>
      <c r="E2135">
        <f>INDEX(Testing!$K$17:$K$23,FLOOR(('Frame Table'!B2135-($E$6*D2135)-($E$6*60*C2135))/'Frame Table'!$F$6,1)+1)</f>
        <v>82</v>
      </c>
      <c r="F2135">
        <f t="shared" si="660"/>
        <v>76</v>
      </c>
      <c r="G2135">
        <f>INDEX(Testing!$N$17:$N$23,FLOOR(('Frame Table'!B2135-($E$6*D2135)-($E$6*60*C2135))/'Frame Table'!$F$6,1)+1)</f>
        <v>77</v>
      </c>
      <c r="J2135">
        <f t="shared" si="677"/>
        <v>2127</v>
      </c>
      <c r="K2135">
        <f t="shared" si="673"/>
        <v>2320557</v>
      </c>
      <c r="L2135">
        <f t="shared" si="666"/>
        <v>1</v>
      </c>
      <c r="M2135">
        <f t="shared" si="667"/>
        <v>30</v>
      </c>
      <c r="N2135">
        <f>INDEX(Testing!$K$17:$K$23,FLOOR(('Frame Table'!K2135-($E$6*M2135)-($E$6*60*L2135))/'Frame Table'!$F$6,1)+1)</f>
        <v>82</v>
      </c>
      <c r="O2135">
        <f t="shared" si="661"/>
        <v>64</v>
      </c>
      <c r="P2135">
        <f>INDEX(Testing!$N$17:$N$23,FLOOR(('Frame Table'!K2135-($E$6*M2135)-($E$6*60*L2135))/'Frame Table'!$F$6,1)+1)</f>
        <v>77</v>
      </c>
      <c r="S2135">
        <f t="shared" si="678"/>
        <v>2127</v>
      </c>
      <c r="T2135">
        <f t="shared" si="674"/>
        <v>3250056</v>
      </c>
      <c r="U2135">
        <f t="shared" si="668"/>
        <v>2</v>
      </c>
      <c r="V2135">
        <f t="shared" si="669"/>
        <v>6</v>
      </c>
      <c r="W2135">
        <f>INDEX(Testing!$K$17:$K$23,FLOOR(('Frame Table'!T2135-($E$6*V2135)-($E$6*60*U2135))/'Frame Table'!$F$6,1)+1)</f>
        <v>97</v>
      </c>
      <c r="X2135">
        <f t="shared" si="662"/>
        <v>95</v>
      </c>
      <c r="Y2135">
        <f>INDEX(Testing!$N$17:$N$23,FLOOR(('Frame Table'!T2135-($E$6*V2135)-($E$6*60*U2135))/'Frame Table'!$F$6,1)+1)</f>
        <v>96</v>
      </c>
      <c r="AB2135">
        <f t="shared" si="679"/>
        <v>2127</v>
      </c>
      <c r="AC2135">
        <f t="shared" si="675"/>
        <v>2029158</v>
      </c>
      <c r="AD2135">
        <f t="shared" si="670"/>
        <v>1</v>
      </c>
      <c r="AE2135">
        <f t="shared" si="671"/>
        <v>19</v>
      </c>
      <c r="AF2135">
        <f>INDEX(Testing!$K$17:$K$23,FLOOR(('Frame Table'!AC2135-($E$6*AE2135)-($E$6*60*AD2135))/'Frame Table'!$F$6,1)+1)</f>
        <v>25</v>
      </c>
      <c r="AG2135">
        <f t="shared" si="663"/>
        <v>26</v>
      </c>
      <c r="AH2135">
        <f>INDEX(Testing!$N$17:$N$23,FLOOR(('Frame Table'!AC2135-($E$6*AE2135)-($E$6*60*AD2135))/'Frame Table'!$F$6,1)+1)</f>
        <v>19</v>
      </c>
    </row>
    <row r="2136" spans="1:34" x14ac:dyDescent="0.25">
      <c r="A2136">
        <f t="shared" si="676"/>
        <v>2128</v>
      </c>
      <c r="B2136">
        <f t="shared" si="672"/>
        <v>2708944</v>
      </c>
      <c r="C2136">
        <f t="shared" si="664"/>
        <v>1</v>
      </c>
      <c r="D2136">
        <f t="shared" si="665"/>
        <v>45</v>
      </c>
      <c r="E2136">
        <f>INDEX(Testing!$K$17:$K$23,FLOOR(('Frame Table'!B2136-($E$6*D2136)-($E$6*60*C2136))/'Frame Table'!$F$6,1)+1)</f>
        <v>97</v>
      </c>
      <c r="F2136">
        <f t="shared" si="660"/>
        <v>81</v>
      </c>
      <c r="G2136">
        <f>INDEX(Testing!$N$17:$N$23,FLOOR(('Frame Table'!B2136-($E$6*D2136)-($E$6*60*C2136))/'Frame Table'!$F$6,1)+1)</f>
        <v>96</v>
      </c>
      <c r="J2136">
        <f t="shared" si="677"/>
        <v>2128</v>
      </c>
      <c r="K2136">
        <f t="shared" si="673"/>
        <v>2321648</v>
      </c>
      <c r="L2136">
        <f t="shared" si="666"/>
        <v>1</v>
      </c>
      <c r="M2136">
        <f t="shared" si="667"/>
        <v>30</v>
      </c>
      <c r="N2136">
        <f>INDEX(Testing!$K$17:$K$23,FLOOR(('Frame Table'!K2136-($E$6*M2136)-($E$6*60*L2136))/'Frame Table'!$F$6,1)+1)</f>
        <v>82</v>
      </c>
      <c r="O2136">
        <f t="shared" si="661"/>
        <v>68</v>
      </c>
      <c r="P2136">
        <f>INDEX(Testing!$N$17:$N$23,FLOOR(('Frame Table'!K2136-($E$6*M2136)-($E$6*60*L2136))/'Frame Table'!$F$6,1)+1)</f>
        <v>77</v>
      </c>
      <c r="S2136">
        <f t="shared" si="678"/>
        <v>2128</v>
      </c>
      <c r="T2136">
        <f t="shared" si="674"/>
        <v>3251584</v>
      </c>
      <c r="U2136">
        <f t="shared" si="668"/>
        <v>2</v>
      </c>
      <c r="V2136">
        <f t="shared" si="669"/>
        <v>7</v>
      </c>
      <c r="W2136">
        <f>INDEX(Testing!$K$17:$K$23,FLOOR(('Frame Table'!T2136-($E$6*V2136)-($E$6*60*U2136))/'Frame Table'!$F$6,1)+1)</f>
        <v>0</v>
      </c>
      <c r="X2136">
        <f t="shared" si="662"/>
        <v>1</v>
      </c>
      <c r="Y2136">
        <f>INDEX(Testing!$N$17:$N$23,FLOOR(('Frame Table'!T2136-($E$6*V2136)-($E$6*60*U2136))/'Frame Table'!$F$6,1)+1)</f>
        <v>0</v>
      </c>
      <c r="AB2136">
        <f t="shared" si="679"/>
        <v>2128</v>
      </c>
      <c r="AC2136">
        <f t="shared" si="675"/>
        <v>2030112</v>
      </c>
      <c r="AD2136">
        <f t="shared" si="670"/>
        <v>1</v>
      </c>
      <c r="AE2136">
        <f t="shared" si="671"/>
        <v>19</v>
      </c>
      <c r="AF2136">
        <f>INDEX(Testing!$K$17:$K$23,FLOOR(('Frame Table'!AC2136-($E$6*AE2136)-($E$6*60*AD2136))/'Frame Table'!$F$6,1)+1)</f>
        <v>25</v>
      </c>
      <c r="AG2136">
        <f t="shared" si="663"/>
        <v>30</v>
      </c>
      <c r="AH2136">
        <f>INDEX(Testing!$N$17:$N$23,FLOOR(('Frame Table'!AC2136-($E$6*AE2136)-($E$6*60*AD2136))/'Frame Table'!$F$6,1)+1)</f>
        <v>19</v>
      </c>
    </row>
    <row r="2137" spans="1:34" x14ac:dyDescent="0.25">
      <c r="A2137">
        <f t="shared" si="676"/>
        <v>2129</v>
      </c>
      <c r="B2137">
        <f t="shared" si="672"/>
        <v>2710217</v>
      </c>
      <c r="C2137">
        <f t="shared" si="664"/>
        <v>1</v>
      </c>
      <c r="D2137">
        <f t="shared" si="665"/>
        <v>45</v>
      </c>
      <c r="E2137">
        <f>INDEX(Testing!$K$17:$K$23,FLOOR(('Frame Table'!B2137-($E$6*D2137)-($E$6*60*C2137))/'Frame Table'!$F$6,1)+1)</f>
        <v>97</v>
      </c>
      <c r="F2137">
        <f t="shared" si="660"/>
        <v>86</v>
      </c>
      <c r="G2137">
        <f>INDEX(Testing!$N$17:$N$23,FLOOR(('Frame Table'!B2137-($E$6*D2137)-($E$6*60*C2137))/'Frame Table'!$F$6,1)+1)</f>
        <v>96</v>
      </c>
      <c r="J2137">
        <f t="shared" si="677"/>
        <v>2129</v>
      </c>
      <c r="K2137">
        <f t="shared" si="673"/>
        <v>2322739</v>
      </c>
      <c r="L2137">
        <f t="shared" si="666"/>
        <v>1</v>
      </c>
      <c r="M2137">
        <f t="shared" si="667"/>
        <v>30</v>
      </c>
      <c r="N2137">
        <f>INDEX(Testing!$K$17:$K$23,FLOOR(('Frame Table'!K2137-($E$6*M2137)-($E$6*60*L2137))/'Frame Table'!$F$6,1)+1)</f>
        <v>82</v>
      </c>
      <c r="O2137">
        <f t="shared" si="661"/>
        <v>73</v>
      </c>
      <c r="P2137">
        <f>INDEX(Testing!$N$17:$N$23,FLOOR(('Frame Table'!K2137-($E$6*M2137)-($E$6*60*L2137))/'Frame Table'!$F$6,1)+1)</f>
        <v>77</v>
      </c>
      <c r="S2137">
        <f t="shared" si="678"/>
        <v>2129</v>
      </c>
      <c r="T2137">
        <f t="shared" si="674"/>
        <v>3253112</v>
      </c>
      <c r="U2137">
        <f t="shared" si="668"/>
        <v>2</v>
      </c>
      <c r="V2137">
        <f t="shared" si="669"/>
        <v>7</v>
      </c>
      <c r="W2137">
        <f>INDEX(Testing!$K$17:$K$23,FLOOR(('Frame Table'!T2137-($E$6*V2137)-($E$6*60*U2137))/'Frame Table'!$F$6,1)+1)</f>
        <v>0</v>
      </c>
      <c r="X2137">
        <f t="shared" si="662"/>
        <v>7</v>
      </c>
      <c r="Y2137">
        <f>INDEX(Testing!$N$17:$N$23,FLOOR(('Frame Table'!T2137-($E$6*V2137)-($E$6*60*U2137))/'Frame Table'!$F$6,1)+1)</f>
        <v>0</v>
      </c>
      <c r="AB2137">
        <f t="shared" si="679"/>
        <v>2129</v>
      </c>
      <c r="AC2137">
        <f t="shared" si="675"/>
        <v>2031066</v>
      </c>
      <c r="AD2137">
        <f t="shared" si="670"/>
        <v>1</v>
      </c>
      <c r="AE2137">
        <f t="shared" si="671"/>
        <v>19</v>
      </c>
      <c r="AF2137">
        <f>INDEX(Testing!$K$17:$K$23,FLOOR(('Frame Table'!AC2137-($E$6*AE2137)-($E$6*60*AD2137))/'Frame Table'!$F$6,1)+1)</f>
        <v>48</v>
      </c>
      <c r="AG2137">
        <f t="shared" si="663"/>
        <v>33</v>
      </c>
      <c r="AH2137">
        <f>INDEX(Testing!$N$17:$N$23,FLOOR(('Frame Table'!AC2137-($E$6*AE2137)-($E$6*60*AD2137))/'Frame Table'!$F$6,1)+1)</f>
        <v>38</v>
      </c>
    </row>
    <row r="2138" spans="1:34" x14ac:dyDescent="0.25">
      <c r="A2138">
        <f t="shared" si="676"/>
        <v>2130</v>
      </c>
      <c r="B2138">
        <f t="shared" si="672"/>
        <v>2711490</v>
      </c>
      <c r="C2138">
        <f t="shared" si="664"/>
        <v>1</v>
      </c>
      <c r="D2138">
        <f t="shared" si="665"/>
        <v>45</v>
      </c>
      <c r="E2138">
        <f>INDEX(Testing!$K$17:$K$23,FLOOR(('Frame Table'!B2138-($E$6*D2138)-($E$6*60*C2138))/'Frame Table'!$F$6,1)+1)</f>
        <v>97</v>
      </c>
      <c r="F2138">
        <f t="shared" si="660"/>
        <v>91</v>
      </c>
      <c r="G2138">
        <f>INDEX(Testing!$N$17:$N$23,FLOOR(('Frame Table'!B2138-($E$6*D2138)-($E$6*60*C2138))/'Frame Table'!$F$6,1)+1)</f>
        <v>96</v>
      </c>
      <c r="J2138">
        <f t="shared" si="677"/>
        <v>2130</v>
      </c>
      <c r="K2138">
        <f t="shared" si="673"/>
        <v>2323830</v>
      </c>
      <c r="L2138">
        <f t="shared" si="666"/>
        <v>1</v>
      </c>
      <c r="M2138">
        <f t="shared" si="667"/>
        <v>30</v>
      </c>
      <c r="N2138">
        <f>INDEX(Testing!$K$17:$K$23,FLOOR(('Frame Table'!K2138-($E$6*M2138)-($E$6*60*L2138))/'Frame Table'!$F$6,1)+1)</f>
        <v>82</v>
      </c>
      <c r="O2138">
        <f t="shared" si="661"/>
        <v>77</v>
      </c>
      <c r="P2138">
        <f>INDEX(Testing!$N$17:$N$23,FLOOR(('Frame Table'!K2138-($E$6*M2138)-($E$6*60*L2138))/'Frame Table'!$F$6,1)+1)</f>
        <v>77</v>
      </c>
      <c r="S2138">
        <f t="shared" si="678"/>
        <v>2130</v>
      </c>
      <c r="T2138">
        <f t="shared" si="674"/>
        <v>3254640</v>
      </c>
      <c r="U2138">
        <f t="shared" si="668"/>
        <v>2</v>
      </c>
      <c r="V2138">
        <f t="shared" si="669"/>
        <v>7</v>
      </c>
      <c r="W2138">
        <f>INDEX(Testing!$K$17:$K$23,FLOOR(('Frame Table'!T2138-($E$6*V2138)-($E$6*60*U2138))/'Frame Table'!$F$6,1)+1)</f>
        <v>0</v>
      </c>
      <c r="X2138">
        <f t="shared" si="662"/>
        <v>13</v>
      </c>
      <c r="Y2138">
        <f>INDEX(Testing!$N$17:$N$23,FLOOR(('Frame Table'!T2138-($E$6*V2138)-($E$6*60*U2138))/'Frame Table'!$F$6,1)+1)</f>
        <v>0</v>
      </c>
      <c r="AB2138">
        <f t="shared" si="679"/>
        <v>2130</v>
      </c>
      <c r="AC2138">
        <f t="shared" si="675"/>
        <v>2032020</v>
      </c>
      <c r="AD2138">
        <f t="shared" si="670"/>
        <v>1</v>
      </c>
      <c r="AE2138">
        <f t="shared" si="671"/>
        <v>19</v>
      </c>
      <c r="AF2138">
        <f>INDEX(Testing!$K$17:$K$23,FLOOR(('Frame Table'!AC2138-($E$6*AE2138)-($E$6*60*AD2138))/'Frame Table'!$F$6,1)+1)</f>
        <v>48</v>
      </c>
      <c r="AG2138">
        <f t="shared" si="663"/>
        <v>37</v>
      </c>
      <c r="AH2138">
        <f>INDEX(Testing!$N$17:$N$23,FLOOR(('Frame Table'!AC2138-($E$6*AE2138)-($E$6*60*AD2138))/'Frame Table'!$F$6,1)+1)</f>
        <v>38</v>
      </c>
    </row>
    <row r="2139" spans="1:34" x14ac:dyDescent="0.25">
      <c r="A2139">
        <f t="shared" si="676"/>
        <v>2131</v>
      </c>
      <c r="B2139">
        <f t="shared" si="672"/>
        <v>2712763</v>
      </c>
      <c r="C2139">
        <f t="shared" si="664"/>
        <v>1</v>
      </c>
      <c r="D2139">
        <f t="shared" si="665"/>
        <v>45</v>
      </c>
      <c r="E2139">
        <f>INDEX(Testing!$K$17:$K$23,FLOOR(('Frame Table'!B2139-($E$6*D2139)-($E$6*60*C2139))/'Frame Table'!$F$6,1)+1)</f>
        <v>99</v>
      </c>
      <c r="F2139">
        <f t="shared" si="660"/>
        <v>96</v>
      </c>
      <c r="G2139">
        <f>INDEX(Testing!$N$17:$N$23,FLOOR(('Frame Table'!B2139-($E$6*D2139)-($E$6*60*C2139))/'Frame Table'!$F$6,1)+1)</f>
        <v>99</v>
      </c>
      <c r="J2139">
        <f t="shared" si="677"/>
        <v>2131</v>
      </c>
      <c r="K2139">
        <f t="shared" si="673"/>
        <v>2324921</v>
      </c>
      <c r="L2139">
        <f t="shared" si="666"/>
        <v>1</v>
      </c>
      <c r="M2139">
        <f t="shared" si="667"/>
        <v>30</v>
      </c>
      <c r="N2139">
        <f>INDEX(Testing!$K$17:$K$23,FLOOR(('Frame Table'!K2139-($E$6*M2139)-($E$6*60*L2139))/'Frame Table'!$F$6,1)+1)</f>
        <v>97</v>
      </c>
      <c r="O2139">
        <f t="shared" si="661"/>
        <v>81</v>
      </c>
      <c r="P2139">
        <f>INDEX(Testing!$N$17:$N$23,FLOOR(('Frame Table'!K2139-($E$6*M2139)-($E$6*60*L2139))/'Frame Table'!$F$6,1)+1)</f>
        <v>96</v>
      </c>
      <c r="S2139">
        <f t="shared" si="678"/>
        <v>2131</v>
      </c>
      <c r="T2139">
        <f t="shared" si="674"/>
        <v>3256168</v>
      </c>
      <c r="U2139">
        <f t="shared" si="668"/>
        <v>2</v>
      </c>
      <c r="V2139">
        <f t="shared" si="669"/>
        <v>7</v>
      </c>
      <c r="W2139">
        <f>INDEX(Testing!$K$17:$K$23,FLOOR(('Frame Table'!T2139-($E$6*V2139)-($E$6*60*U2139))/'Frame Table'!$F$6,1)+1)</f>
        <v>25</v>
      </c>
      <c r="X2139">
        <f t="shared" si="662"/>
        <v>19</v>
      </c>
      <c r="Y2139">
        <f>INDEX(Testing!$N$17:$N$23,FLOOR(('Frame Table'!T2139-($E$6*V2139)-($E$6*60*U2139))/'Frame Table'!$F$6,1)+1)</f>
        <v>19</v>
      </c>
      <c r="AB2139">
        <f t="shared" si="679"/>
        <v>2131</v>
      </c>
      <c r="AC2139">
        <f t="shared" si="675"/>
        <v>2032974</v>
      </c>
      <c r="AD2139">
        <f t="shared" si="670"/>
        <v>1</v>
      </c>
      <c r="AE2139">
        <f t="shared" si="671"/>
        <v>19</v>
      </c>
      <c r="AF2139">
        <f>INDEX(Testing!$K$17:$K$23,FLOOR(('Frame Table'!AC2139-($E$6*AE2139)-($E$6*60*AD2139))/'Frame Table'!$F$6,1)+1)</f>
        <v>48</v>
      </c>
      <c r="AG2139">
        <f t="shared" si="663"/>
        <v>41</v>
      </c>
      <c r="AH2139">
        <f>INDEX(Testing!$N$17:$N$23,FLOOR(('Frame Table'!AC2139-($E$6*AE2139)-($E$6*60*AD2139))/'Frame Table'!$F$6,1)+1)</f>
        <v>38</v>
      </c>
    </row>
    <row r="2140" spans="1:34" x14ac:dyDescent="0.25">
      <c r="A2140">
        <f t="shared" si="676"/>
        <v>2132</v>
      </c>
      <c r="B2140">
        <f t="shared" si="672"/>
        <v>2714036</v>
      </c>
      <c r="C2140">
        <f t="shared" si="664"/>
        <v>1</v>
      </c>
      <c r="D2140">
        <f t="shared" si="665"/>
        <v>46</v>
      </c>
      <c r="E2140">
        <f>INDEX(Testing!$K$17:$K$23,FLOOR(('Frame Table'!B2140-($E$6*D2140)-($E$6*60*C2140))/'Frame Table'!$F$6,1)+1)</f>
        <v>0</v>
      </c>
      <c r="F2140">
        <f t="shared" si="660"/>
        <v>1</v>
      </c>
      <c r="G2140">
        <f>INDEX(Testing!$N$17:$N$23,FLOOR(('Frame Table'!B2140-($E$6*D2140)-($E$6*60*C2140))/'Frame Table'!$F$6,1)+1)</f>
        <v>0</v>
      </c>
      <c r="J2140">
        <f t="shared" si="677"/>
        <v>2132</v>
      </c>
      <c r="K2140">
        <f t="shared" si="673"/>
        <v>2326012</v>
      </c>
      <c r="L2140">
        <f t="shared" si="666"/>
        <v>1</v>
      </c>
      <c r="M2140">
        <f t="shared" si="667"/>
        <v>30</v>
      </c>
      <c r="N2140">
        <f>INDEX(Testing!$K$17:$K$23,FLOOR(('Frame Table'!K2140-($E$6*M2140)-($E$6*60*L2140))/'Frame Table'!$F$6,1)+1)</f>
        <v>97</v>
      </c>
      <c r="O2140">
        <f t="shared" si="661"/>
        <v>85</v>
      </c>
      <c r="P2140">
        <f>INDEX(Testing!$N$17:$N$23,FLOOR(('Frame Table'!K2140-($E$6*M2140)-($E$6*60*L2140))/'Frame Table'!$F$6,1)+1)</f>
        <v>96</v>
      </c>
      <c r="S2140">
        <f t="shared" si="678"/>
        <v>2132</v>
      </c>
      <c r="T2140">
        <f t="shared" si="674"/>
        <v>3257696</v>
      </c>
      <c r="U2140">
        <f t="shared" si="668"/>
        <v>2</v>
      </c>
      <c r="V2140">
        <f t="shared" si="669"/>
        <v>7</v>
      </c>
      <c r="W2140">
        <f>INDEX(Testing!$K$17:$K$23,FLOOR(('Frame Table'!T2140-($E$6*V2140)-($E$6*60*U2140))/'Frame Table'!$F$6,1)+1)</f>
        <v>25</v>
      </c>
      <c r="X2140">
        <f t="shared" si="662"/>
        <v>25</v>
      </c>
      <c r="Y2140">
        <f>INDEX(Testing!$N$17:$N$23,FLOOR(('Frame Table'!T2140-($E$6*V2140)-($E$6*60*U2140))/'Frame Table'!$F$6,1)+1)</f>
        <v>19</v>
      </c>
      <c r="AB2140">
        <f t="shared" si="679"/>
        <v>2132</v>
      </c>
      <c r="AC2140">
        <f t="shared" si="675"/>
        <v>2033928</v>
      </c>
      <c r="AD2140">
        <f t="shared" si="670"/>
        <v>1</v>
      </c>
      <c r="AE2140">
        <f t="shared" si="671"/>
        <v>19</v>
      </c>
      <c r="AF2140">
        <f>INDEX(Testing!$K$17:$K$23,FLOOR(('Frame Table'!AC2140-($E$6*AE2140)-($E$6*60*AD2140))/'Frame Table'!$F$6,1)+1)</f>
        <v>48</v>
      </c>
      <c r="AG2140">
        <f t="shared" si="663"/>
        <v>45</v>
      </c>
      <c r="AH2140">
        <f>INDEX(Testing!$N$17:$N$23,FLOOR(('Frame Table'!AC2140-($E$6*AE2140)-($E$6*60*AD2140))/'Frame Table'!$F$6,1)+1)</f>
        <v>38</v>
      </c>
    </row>
    <row r="2141" spans="1:34" x14ac:dyDescent="0.25">
      <c r="A2141">
        <f t="shared" si="676"/>
        <v>2133</v>
      </c>
      <c r="B2141">
        <f t="shared" si="672"/>
        <v>2715309</v>
      </c>
      <c r="C2141">
        <f t="shared" si="664"/>
        <v>1</v>
      </c>
      <c r="D2141">
        <f t="shared" si="665"/>
        <v>46</v>
      </c>
      <c r="E2141">
        <f>INDEX(Testing!$K$17:$K$23,FLOOR(('Frame Table'!B2141-($E$6*D2141)-($E$6*60*C2141))/'Frame Table'!$F$6,1)+1)</f>
        <v>0</v>
      </c>
      <c r="F2141">
        <f t="shared" si="660"/>
        <v>6</v>
      </c>
      <c r="G2141">
        <f>INDEX(Testing!$N$17:$N$23,FLOOR(('Frame Table'!B2141-($E$6*D2141)-($E$6*60*C2141))/'Frame Table'!$F$6,1)+1)</f>
        <v>0</v>
      </c>
      <c r="J2141">
        <f t="shared" si="677"/>
        <v>2133</v>
      </c>
      <c r="K2141">
        <f t="shared" si="673"/>
        <v>2327103</v>
      </c>
      <c r="L2141">
        <f t="shared" si="666"/>
        <v>1</v>
      </c>
      <c r="M2141">
        <f t="shared" si="667"/>
        <v>30</v>
      </c>
      <c r="N2141">
        <f>INDEX(Testing!$K$17:$K$23,FLOOR(('Frame Table'!K2141-($E$6*M2141)-($E$6*60*L2141))/'Frame Table'!$F$6,1)+1)</f>
        <v>97</v>
      </c>
      <c r="O2141">
        <f t="shared" si="661"/>
        <v>90</v>
      </c>
      <c r="P2141">
        <f>INDEX(Testing!$N$17:$N$23,FLOOR(('Frame Table'!K2141-($E$6*M2141)-($E$6*60*L2141))/'Frame Table'!$F$6,1)+1)</f>
        <v>96</v>
      </c>
      <c r="S2141">
        <f t="shared" si="678"/>
        <v>2133</v>
      </c>
      <c r="T2141">
        <f t="shared" si="674"/>
        <v>3259224</v>
      </c>
      <c r="U2141">
        <f t="shared" si="668"/>
        <v>2</v>
      </c>
      <c r="V2141">
        <f t="shared" si="669"/>
        <v>7</v>
      </c>
      <c r="W2141">
        <f>INDEX(Testing!$K$17:$K$23,FLOOR(('Frame Table'!T2141-($E$6*V2141)-($E$6*60*U2141))/'Frame Table'!$F$6,1)+1)</f>
        <v>25</v>
      </c>
      <c r="X2141">
        <f t="shared" si="662"/>
        <v>31</v>
      </c>
      <c r="Y2141">
        <f>INDEX(Testing!$N$17:$N$23,FLOOR(('Frame Table'!T2141-($E$6*V2141)-($E$6*60*U2141))/'Frame Table'!$F$6,1)+1)</f>
        <v>19</v>
      </c>
      <c r="AB2141">
        <f t="shared" si="679"/>
        <v>2133</v>
      </c>
      <c r="AC2141">
        <f t="shared" si="675"/>
        <v>2034882</v>
      </c>
      <c r="AD2141">
        <f t="shared" si="670"/>
        <v>1</v>
      </c>
      <c r="AE2141">
        <f t="shared" si="671"/>
        <v>19</v>
      </c>
      <c r="AF2141">
        <f>INDEX(Testing!$K$17:$K$23,FLOOR(('Frame Table'!AC2141-($E$6*AE2141)-($E$6*60*AD2141))/'Frame Table'!$F$6,1)+1)</f>
        <v>61</v>
      </c>
      <c r="AG2141">
        <f t="shared" si="663"/>
        <v>48</v>
      </c>
      <c r="AH2141">
        <f>INDEX(Testing!$N$17:$N$23,FLOOR(('Frame Table'!AC2141-($E$6*AE2141)-($E$6*60*AD2141))/'Frame Table'!$F$6,1)+1)</f>
        <v>58</v>
      </c>
    </row>
    <row r="2142" spans="1:34" x14ac:dyDescent="0.25">
      <c r="A2142">
        <f t="shared" si="676"/>
        <v>2134</v>
      </c>
      <c r="B2142">
        <f t="shared" si="672"/>
        <v>2716582</v>
      </c>
      <c r="C2142">
        <f t="shared" si="664"/>
        <v>1</v>
      </c>
      <c r="D2142">
        <f t="shared" si="665"/>
        <v>46</v>
      </c>
      <c r="E2142">
        <f>INDEX(Testing!$K$17:$K$23,FLOOR(('Frame Table'!B2142-($E$6*D2142)-($E$6*60*C2142))/'Frame Table'!$F$6,1)+1)</f>
        <v>0</v>
      </c>
      <c r="F2142">
        <f t="shared" si="660"/>
        <v>11</v>
      </c>
      <c r="G2142">
        <f>INDEX(Testing!$N$17:$N$23,FLOOR(('Frame Table'!B2142-($E$6*D2142)-($E$6*60*C2142))/'Frame Table'!$F$6,1)+1)</f>
        <v>0</v>
      </c>
      <c r="J2142">
        <f t="shared" si="677"/>
        <v>2134</v>
      </c>
      <c r="K2142">
        <f t="shared" si="673"/>
        <v>2328194</v>
      </c>
      <c r="L2142">
        <f t="shared" si="666"/>
        <v>1</v>
      </c>
      <c r="M2142">
        <f t="shared" si="667"/>
        <v>30</v>
      </c>
      <c r="N2142">
        <f>INDEX(Testing!$K$17:$K$23,FLOOR(('Frame Table'!K2142-($E$6*M2142)-($E$6*60*L2142))/'Frame Table'!$F$6,1)+1)</f>
        <v>97</v>
      </c>
      <c r="O2142">
        <f t="shared" si="661"/>
        <v>94</v>
      </c>
      <c r="P2142">
        <f>INDEX(Testing!$N$17:$N$23,FLOOR(('Frame Table'!K2142-($E$6*M2142)-($E$6*60*L2142))/'Frame Table'!$F$6,1)+1)</f>
        <v>96</v>
      </c>
      <c r="S2142">
        <f t="shared" si="678"/>
        <v>2134</v>
      </c>
      <c r="T2142">
        <f t="shared" si="674"/>
        <v>3260752</v>
      </c>
      <c r="U2142">
        <f t="shared" si="668"/>
        <v>2</v>
      </c>
      <c r="V2142">
        <f t="shared" si="669"/>
        <v>7</v>
      </c>
      <c r="W2142">
        <f>INDEX(Testing!$K$17:$K$23,FLOOR(('Frame Table'!T2142-($E$6*V2142)-($E$6*60*U2142))/'Frame Table'!$F$6,1)+1)</f>
        <v>48</v>
      </c>
      <c r="X2142">
        <f t="shared" si="662"/>
        <v>37</v>
      </c>
      <c r="Y2142">
        <f>INDEX(Testing!$N$17:$N$23,FLOOR(('Frame Table'!T2142-($E$6*V2142)-($E$6*60*U2142))/'Frame Table'!$F$6,1)+1)</f>
        <v>38</v>
      </c>
      <c r="AB2142">
        <f t="shared" si="679"/>
        <v>2134</v>
      </c>
      <c r="AC2142">
        <f t="shared" si="675"/>
        <v>2035836</v>
      </c>
      <c r="AD2142">
        <f t="shared" si="670"/>
        <v>1</v>
      </c>
      <c r="AE2142">
        <f t="shared" si="671"/>
        <v>19</v>
      </c>
      <c r="AF2142">
        <f>INDEX(Testing!$K$17:$K$23,FLOOR(('Frame Table'!AC2142-($E$6*AE2142)-($E$6*60*AD2142))/'Frame Table'!$F$6,1)+1)</f>
        <v>61</v>
      </c>
      <c r="AG2142">
        <f t="shared" si="663"/>
        <v>52</v>
      </c>
      <c r="AH2142">
        <f>INDEX(Testing!$N$17:$N$23,FLOOR(('Frame Table'!AC2142-($E$6*AE2142)-($E$6*60*AD2142))/'Frame Table'!$F$6,1)+1)</f>
        <v>58</v>
      </c>
    </row>
    <row r="2143" spans="1:34" x14ac:dyDescent="0.25">
      <c r="A2143">
        <f t="shared" si="676"/>
        <v>2135</v>
      </c>
      <c r="B2143">
        <f t="shared" si="672"/>
        <v>2717855</v>
      </c>
      <c r="C2143">
        <f t="shared" si="664"/>
        <v>1</v>
      </c>
      <c r="D2143">
        <f t="shared" si="665"/>
        <v>46</v>
      </c>
      <c r="E2143">
        <f>INDEX(Testing!$K$17:$K$23,FLOOR(('Frame Table'!B2143-($E$6*D2143)-($E$6*60*C2143))/'Frame Table'!$F$6,1)+1)</f>
        <v>25</v>
      </c>
      <c r="F2143">
        <f t="shared" si="660"/>
        <v>16</v>
      </c>
      <c r="G2143">
        <f>INDEX(Testing!$N$17:$N$23,FLOOR(('Frame Table'!B2143-($E$6*D2143)-($E$6*60*C2143))/'Frame Table'!$F$6,1)+1)</f>
        <v>19</v>
      </c>
      <c r="J2143">
        <f t="shared" si="677"/>
        <v>2135</v>
      </c>
      <c r="K2143">
        <f t="shared" si="673"/>
        <v>2329285</v>
      </c>
      <c r="L2143">
        <f t="shared" si="666"/>
        <v>1</v>
      </c>
      <c r="M2143">
        <f t="shared" si="667"/>
        <v>30</v>
      </c>
      <c r="N2143">
        <f>INDEX(Testing!$K$17:$K$23,FLOOR(('Frame Table'!K2143-($E$6*M2143)-($E$6*60*L2143))/'Frame Table'!$F$6,1)+1)</f>
        <v>99</v>
      </c>
      <c r="O2143">
        <f t="shared" si="661"/>
        <v>98</v>
      </c>
      <c r="P2143">
        <f>INDEX(Testing!$N$17:$N$23,FLOOR(('Frame Table'!K2143-($E$6*M2143)-($E$6*60*L2143))/'Frame Table'!$F$6,1)+1)</f>
        <v>99</v>
      </c>
      <c r="S2143">
        <f t="shared" si="678"/>
        <v>2135</v>
      </c>
      <c r="T2143">
        <f t="shared" si="674"/>
        <v>3262280</v>
      </c>
      <c r="U2143">
        <f t="shared" si="668"/>
        <v>2</v>
      </c>
      <c r="V2143">
        <f t="shared" si="669"/>
        <v>7</v>
      </c>
      <c r="W2143">
        <f>INDEX(Testing!$K$17:$K$23,FLOOR(('Frame Table'!T2143-($E$6*V2143)-($E$6*60*U2143))/'Frame Table'!$F$6,1)+1)</f>
        <v>48</v>
      </c>
      <c r="X2143">
        <f t="shared" si="662"/>
        <v>43</v>
      </c>
      <c r="Y2143">
        <f>INDEX(Testing!$N$17:$N$23,FLOOR(('Frame Table'!T2143-($E$6*V2143)-($E$6*60*U2143))/'Frame Table'!$F$6,1)+1)</f>
        <v>38</v>
      </c>
      <c r="AB2143">
        <f t="shared" si="679"/>
        <v>2135</v>
      </c>
      <c r="AC2143">
        <f t="shared" si="675"/>
        <v>2036790</v>
      </c>
      <c r="AD2143">
        <f t="shared" si="670"/>
        <v>1</v>
      </c>
      <c r="AE2143">
        <f t="shared" si="671"/>
        <v>19</v>
      </c>
      <c r="AF2143">
        <f>INDEX(Testing!$K$17:$K$23,FLOOR(('Frame Table'!AC2143-($E$6*AE2143)-($E$6*60*AD2143))/'Frame Table'!$F$6,1)+1)</f>
        <v>61</v>
      </c>
      <c r="AG2143">
        <f t="shared" si="663"/>
        <v>56</v>
      </c>
      <c r="AH2143">
        <f>INDEX(Testing!$N$17:$N$23,FLOOR(('Frame Table'!AC2143-($E$6*AE2143)-($E$6*60*AD2143))/'Frame Table'!$F$6,1)+1)</f>
        <v>58</v>
      </c>
    </row>
    <row r="2144" spans="1:34" x14ac:dyDescent="0.25">
      <c r="A2144">
        <f t="shared" si="676"/>
        <v>2136</v>
      </c>
      <c r="B2144">
        <f t="shared" si="672"/>
        <v>2719128</v>
      </c>
      <c r="C2144">
        <f t="shared" si="664"/>
        <v>1</v>
      </c>
      <c r="D2144">
        <f t="shared" si="665"/>
        <v>46</v>
      </c>
      <c r="E2144">
        <f>INDEX(Testing!$K$17:$K$23,FLOOR(('Frame Table'!B2144-($E$6*D2144)-($E$6*60*C2144))/'Frame Table'!$F$6,1)+1)</f>
        <v>25</v>
      </c>
      <c r="F2144">
        <f t="shared" ref="F2144:F2207" si="680">FLOOR(B2144/256,1) - D2144*100-C2144*6000</f>
        <v>21</v>
      </c>
      <c r="G2144">
        <f>INDEX(Testing!$N$17:$N$23,FLOOR(('Frame Table'!B2144-($E$6*D2144)-($E$6*60*C2144))/'Frame Table'!$F$6,1)+1)</f>
        <v>19</v>
      </c>
      <c r="J2144">
        <f t="shared" si="677"/>
        <v>2136</v>
      </c>
      <c r="K2144">
        <f t="shared" si="673"/>
        <v>2330376</v>
      </c>
      <c r="L2144">
        <f t="shared" si="666"/>
        <v>1</v>
      </c>
      <c r="M2144">
        <f t="shared" si="667"/>
        <v>31</v>
      </c>
      <c r="N2144">
        <f>INDEX(Testing!$K$17:$K$23,FLOOR(('Frame Table'!K2144-($E$6*M2144)-($E$6*60*L2144))/'Frame Table'!$F$6,1)+1)</f>
        <v>0</v>
      </c>
      <c r="O2144">
        <f t="shared" ref="O2144:O2207" si="681">FLOOR(K2144/256,1) - M2144*100-L2144*6000</f>
        <v>3</v>
      </c>
      <c r="P2144">
        <f>INDEX(Testing!$N$17:$N$23,FLOOR(('Frame Table'!K2144-($E$6*M2144)-($E$6*60*L2144))/'Frame Table'!$F$6,1)+1)</f>
        <v>0</v>
      </c>
      <c r="S2144">
        <f t="shared" si="678"/>
        <v>2136</v>
      </c>
      <c r="T2144">
        <f t="shared" si="674"/>
        <v>3263808</v>
      </c>
      <c r="U2144">
        <f t="shared" si="668"/>
        <v>2</v>
      </c>
      <c r="V2144">
        <f t="shared" si="669"/>
        <v>7</v>
      </c>
      <c r="W2144">
        <f>INDEX(Testing!$K$17:$K$23,FLOOR(('Frame Table'!T2144-($E$6*V2144)-($E$6*60*U2144))/'Frame Table'!$F$6,1)+1)</f>
        <v>61</v>
      </c>
      <c r="X2144">
        <f t="shared" ref="X2144:X2207" si="682">FLOOR(T2144/256,1) - V2144*100-U2144*6000</f>
        <v>49</v>
      </c>
      <c r="Y2144">
        <f>INDEX(Testing!$N$17:$N$23,FLOOR(('Frame Table'!T2144-($E$6*V2144)-($E$6*60*U2144))/'Frame Table'!$F$6,1)+1)</f>
        <v>58</v>
      </c>
      <c r="AB2144">
        <f t="shared" si="679"/>
        <v>2136</v>
      </c>
      <c r="AC2144">
        <f t="shared" si="675"/>
        <v>2037744</v>
      </c>
      <c r="AD2144">
        <f t="shared" si="670"/>
        <v>1</v>
      </c>
      <c r="AE2144">
        <f t="shared" si="671"/>
        <v>19</v>
      </c>
      <c r="AF2144">
        <f>INDEX(Testing!$K$17:$K$23,FLOOR(('Frame Table'!AC2144-($E$6*AE2144)-($E$6*60*AD2144))/'Frame Table'!$F$6,1)+1)</f>
        <v>61</v>
      </c>
      <c r="AG2144">
        <f t="shared" ref="AG2144:AG2207" si="683">FLOOR(AC2144/256,1) - AE2144*100-AD2144*6000</f>
        <v>59</v>
      </c>
      <c r="AH2144">
        <f>INDEX(Testing!$N$17:$N$23,FLOOR(('Frame Table'!AC2144-($E$6*AE2144)-($E$6*60*AD2144))/'Frame Table'!$F$6,1)+1)</f>
        <v>58</v>
      </c>
    </row>
    <row r="2145" spans="1:34" x14ac:dyDescent="0.25">
      <c r="A2145">
        <f t="shared" si="676"/>
        <v>2137</v>
      </c>
      <c r="B2145">
        <f t="shared" si="672"/>
        <v>2720401</v>
      </c>
      <c r="C2145">
        <f t="shared" si="664"/>
        <v>1</v>
      </c>
      <c r="D2145">
        <f t="shared" si="665"/>
        <v>46</v>
      </c>
      <c r="E2145">
        <f>INDEX(Testing!$K$17:$K$23,FLOOR(('Frame Table'!B2145-($E$6*D2145)-($E$6*60*C2145))/'Frame Table'!$F$6,1)+1)</f>
        <v>25</v>
      </c>
      <c r="F2145">
        <f t="shared" si="680"/>
        <v>26</v>
      </c>
      <c r="G2145">
        <f>INDEX(Testing!$N$17:$N$23,FLOOR(('Frame Table'!B2145-($E$6*D2145)-($E$6*60*C2145))/'Frame Table'!$F$6,1)+1)</f>
        <v>19</v>
      </c>
      <c r="J2145">
        <f t="shared" si="677"/>
        <v>2137</v>
      </c>
      <c r="K2145">
        <f t="shared" si="673"/>
        <v>2331467</v>
      </c>
      <c r="L2145">
        <f t="shared" si="666"/>
        <v>1</v>
      </c>
      <c r="M2145">
        <f t="shared" si="667"/>
        <v>31</v>
      </c>
      <c r="N2145">
        <f>INDEX(Testing!$K$17:$K$23,FLOOR(('Frame Table'!K2145-($E$6*M2145)-($E$6*60*L2145))/'Frame Table'!$F$6,1)+1)</f>
        <v>0</v>
      </c>
      <c r="O2145">
        <f t="shared" si="681"/>
        <v>7</v>
      </c>
      <c r="P2145">
        <f>INDEX(Testing!$N$17:$N$23,FLOOR(('Frame Table'!K2145-($E$6*M2145)-($E$6*60*L2145))/'Frame Table'!$F$6,1)+1)</f>
        <v>0</v>
      </c>
      <c r="S2145">
        <f t="shared" si="678"/>
        <v>2137</v>
      </c>
      <c r="T2145">
        <f t="shared" si="674"/>
        <v>3265336</v>
      </c>
      <c r="U2145">
        <f t="shared" si="668"/>
        <v>2</v>
      </c>
      <c r="V2145">
        <f t="shared" si="669"/>
        <v>7</v>
      </c>
      <c r="W2145">
        <f>INDEX(Testing!$K$17:$K$23,FLOOR(('Frame Table'!T2145-($E$6*V2145)-($E$6*60*U2145))/'Frame Table'!$F$6,1)+1)</f>
        <v>61</v>
      </c>
      <c r="X2145">
        <f t="shared" si="682"/>
        <v>55</v>
      </c>
      <c r="Y2145">
        <f>INDEX(Testing!$N$17:$N$23,FLOOR(('Frame Table'!T2145-($E$6*V2145)-($E$6*60*U2145))/'Frame Table'!$F$6,1)+1)</f>
        <v>58</v>
      </c>
      <c r="AB2145">
        <f t="shared" si="679"/>
        <v>2137</v>
      </c>
      <c r="AC2145">
        <f t="shared" si="675"/>
        <v>2038698</v>
      </c>
      <c r="AD2145">
        <f t="shared" si="670"/>
        <v>1</v>
      </c>
      <c r="AE2145">
        <f t="shared" si="671"/>
        <v>19</v>
      </c>
      <c r="AF2145">
        <f>INDEX(Testing!$K$17:$K$23,FLOOR(('Frame Table'!AC2145-($E$6*AE2145)-($E$6*60*AD2145))/'Frame Table'!$F$6,1)+1)</f>
        <v>61</v>
      </c>
      <c r="AG2145">
        <f t="shared" si="683"/>
        <v>63</v>
      </c>
      <c r="AH2145">
        <f>INDEX(Testing!$N$17:$N$23,FLOOR(('Frame Table'!AC2145-($E$6*AE2145)-($E$6*60*AD2145))/'Frame Table'!$F$6,1)+1)</f>
        <v>58</v>
      </c>
    </row>
    <row r="2146" spans="1:34" x14ac:dyDescent="0.25">
      <c r="A2146">
        <f t="shared" si="676"/>
        <v>2138</v>
      </c>
      <c r="B2146">
        <f t="shared" si="672"/>
        <v>2721674</v>
      </c>
      <c r="C2146">
        <f t="shared" si="664"/>
        <v>1</v>
      </c>
      <c r="D2146">
        <f t="shared" si="665"/>
        <v>46</v>
      </c>
      <c r="E2146">
        <f>INDEX(Testing!$K$17:$K$23,FLOOR(('Frame Table'!B2146-($E$6*D2146)-($E$6*60*C2146))/'Frame Table'!$F$6,1)+1)</f>
        <v>25</v>
      </c>
      <c r="F2146">
        <f t="shared" si="680"/>
        <v>31</v>
      </c>
      <c r="G2146">
        <f>INDEX(Testing!$N$17:$N$23,FLOOR(('Frame Table'!B2146-($E$6*D2146)-($E$6*60*C2146))/'Frame Table'!$F$6,1)+1)</f>
        <v>19</v>
      </c>
      <c r="J2146">
        <f t="shared" si="677"/>
        <v>2138</v>
      </c>
      <c r="K2146">
        <f t="shared" si="673"/>
        <v>2332558</v>
      </c>
      <c r="L2146">
        <f t="shared" si="666"/>
        <v>1</v>
      </c>
      <c r="M2146">
        <f t="shared" si="667"/>
        <v>31</v>
      </c>
      <c r="N2146">
        <f>INDEX(Testing!$K$17:$K$23,FLOOR(('Frame Table'!K2146-($E$6*M2146)-($E$6*60*L2146))/'Frame Table'!$F$6,1)+1)</f>
        <v>0</v>
      </c>
      <c r="O2146">
        <f t="shared" si="681"/>
        <v>11</v>
      </c>
      <c r="P2146">
        <f>INDEX(Testing!$N$17:$N$23,FLOOR(('Frame Table'!K2146-($E$6*M2146)-($E$6*60*L2146))/'Frame Table'!$F$6,1)+1)</f>
        <v>0</v>
      </c>
      <c r="S2146">
        <f t="shared" si="678"/>
        <v>2138</v>
      </c>
      <c r="T2146">
        <f t="shared" si="674"/>
        <v>3266864</v>
      </c>
      <c r="U2146">
        <f t="shared" si="668"/>
        <v>2</v>
      </c>
      <c r="V2146">
        <f t="shared" si="669"/>
        <v>7</v>
      </c>
      <c r="W2146">
        <f>INDEX(Testing!$K$17:$K$23,FLOOR(('Frame Table'!T2146-($E$6*V2146)-($E$6*60*U2146))/'Frame Table'!$F$6,1)+1)</f>
        <v>61</v>
      </c>
      <c r="X2146">
        <f t="shared" si="682"/>
        <v>61</v>
      </c>
      <c r="Y2146">
        <f>INDEX(Testing!$N$17:$N$23,FLOOR(('Frame Table'!T2146-($E$6*V2146)-($E$6*60*U2146))/'Frame Table'!$F$6,1)+1)</f>
        <v>58</v>
      </c>
      <c r="AB2146">
        <f t="shared" si="679"/>
        <v>2138</v>
      </c>
      <c r="AC2146">
        <f t="shared" si="675"/>
        <v>2039652</v>
      </c>
      <c r="AD2146">
        <f t="shared" si="670"/>
        <v>1</v>
      </c>
      <c r="AE2146">
        <f t="shared" si="671"/>
        <v>19</v>
      </c>
      <c r="AF2146">
        <f>INDEX(Testing!$K$17:$K$23,FLOOR(('Frame Table'!AC2146-($E$6*AE2146)-($E$6*60*AD2146))/'Frame Table'!$F$6,1)+1)</f>
        <v>82</v>
      </c>
      <c r="AG2146">
        <f t="shared" si="683"/>
        <v>67</v>
      </c>
      <c r="AH2146">
        <f>INDEX(Testing!$N$17:$N$23,FLOOR(('Frame Table'!AC2146-($E$6*AE2146)-($E$6*60*AD2146))/'Frame Table'!$F$6,1)+1)</f>
        <v>77</v>
      </c>
    </row>
    <row r="2147" spans="1:34" x14ac:dyDescent="0.25">
      <c r="A2147">
        <f t="shared" si="676"/>
        <v>2139</v>
      </c>
      <c r="B2147">
        <f t="shared" si="672"/>
        <v>2722947</v>
      </c>
      <c r="C2147">
        <f t="shared" si="664"/>
        <v>1</v>
      </c>
      <c r="D2147">
        <f t="shared" si="665"/>
        <v>46</v>
      </c>
      <c r="E2147">
        <f>INDEX(Testing!$K$17:$K$23,FLOOR(('Frame Table'!B2147-($E$6*D2147)-($E$6*60*C2147))/'Frame Table'!$F$6,1)+1)</f>
        <v>48</v>
      </c>
      <c r="F2147">
        <f t="shared" si="680"/>
        <v>36</v>
      </c>
      <c r="G2147">
        <f>INDEX(Testing!$N$17:$N$23,FLOOR(('Frame Table'!B2147-($E$6*D2147)-($E$6*60*C2147))/'Frame Table'!$F$6,1)+1)</f>
        <v>38</v>
      </c>
      <c r="J2147">
        <f t="shared" si="677"/>
        <v>2139</v>
      </c>
      <c r="K2147">
        <f t="shared" si="673"/>
        <v>2333649</v>
      </c>
      <c r="L2147">
        <f t="shared" si="666"/>
        <v>1</v>
      </c>
      <c r="M2147">
        <f t="shared" si="667"/>
        <v>31</v>
      </c>
      <c r="N2147">
        <f>INDEX(Testing!$K$17:$K$23,FLOOR(('Frame Table'!K2147-($E$6*M2147)-($E$6*60*L2147))/'Frame Table'!$F$6,1)+1)</f>
        <v>0</v>
      </c>
      <c r="O2147">
        <f t="shared" si="681"/>
        <v>15</v>
      </c>
      <c r="P2147">
        <f>INDEX(Testing!$N$17:$N$23,FLOOR(('Frame Table'!K2147-($E$6*M2147)-($E$6*60*L2147))/'Frame Table'!$F$6,1)+1)</f>
        <v>0</v>
      </c>
      <c r="S2147">
        <f t="shared" si="678"/>
        <v>2139</v>
      </c>
      <c r="T2147">
        <f t="shared" si="674"/>
        <v>3268392</v>
      </c>
      <c r="U2147">
        <f t="shared" si="668"/>
        <v>2</v>
      </c>
      <c r="V2147">
        <f t="shared" si="669"/>
        <v>7</v>
      </c>
      <c r="W2147">
        <f>INDEX(Testing!$K$17:$K$23,FLOOR(('Frame Table'!T2147-($E$6*V2147)-($E$6*60*U2147))/'Frame Table'!$F$6,1)+1)</f>
        <v>82</v>
      </c>
      <c r="X2147">
        <f t="shared" si="682"/>
        <v>67</v>
      </c>
      <c r="Y2147">
        <f>INDEX(Testing!$N$17:$N$23,FLOOR(('Frame Table'!T2147-($E$6*V2147)-($E$6*60*U2147))/'Frame Table'!$F$6,1)+1)</f>
        <v>77</v>
      </c>
      <c r="AB2147">
        <f t="shared" si="679"/>
        <v>2139</v>
      </c>
      <c r="AC2147">
        <f t="shared" si="675"/>
        <v>2040606</v>
      </c>
      <c r="AD2147">
        <f t="shared" si="670"/>
        <v>1</v>
      </c>
      <c r="AE2147">
        <f t="shared" si="671"/>
        <v>19</v>
      </c>
      <c r="AF2147">
        <f>INDEX(Testing!$K$17:$K$23,FLOOR(('Frame Table'!AC2147-($E$6*AE2147)-($E$6*60*AD2147))/'Frame Table'!$F$6,1)+1)</f>
        <v>82</v>
      </c>
      <c r="AG2147">
        <f t="shared" si="683"/>
        <v>71</v>
      </c>
      <c r="AH2147">
        <f>INDEX(Testing!$N$17:$N$23,FLOOR(('Frame Table'!AC2147-($E$6*AE2147)-($E$6*60*AD2147))/'Frame Table'!$F$6,1)+1)</f>
        <v>77</v>
      </c>
    </row>
    <row r="2148" spans="1:34" x14ac:dyDescent="0.25">
      <c r="A2148">
        <f t="shared" si="676"/>
        <v>2140</v>
      </c>
      <c r="B2148">
        <f t="shared" si="672"/>
        <v>2724220</v>
      </c>
      <c r="C2148">
        <f t="shared" si="664"/>
        <v>1</v>
      </c>
      <c r="D2148">
        <f t="shared" si="665"/>
        <v>46</v>
      </c>
      <c r="E2148">
        <f>INDEX(Testing!$K$17:$K$23,FLOOR(('Frame Table'!B2148-($E$6*D2148)-($E$6*60*C2148))/'Frame Table'!$F$6,1)+1)</f>
        <v>48</v>
      </c>
      <c r="F2148">
        <f t="shared" si="680"/>
        <v>41</v>
      </c>
      <c r="G2148">
        <f>INDEX(Testing!$N$17:$N$23,FLOOR(('Frame Table'!B2148-($E$6*D2148)-($E$6*60*C2148))/'Frame Table'!$F$6,1)+1)</f>
        <v>38</v>
      </c>
      <c r="J2148">
        <f t="shared" si="677"/>
        <v>2140</v>
      </c>
      <c r="K2148">
        <f t="shared" si="673"/>
        <v>2334740</v>
      </c>
      <c r="L2148">
        <f t="shared" si="666"/>
        <v>1</v>
      </c>
      <c r="M2148">
        <f t="shared" si="667"/>
        <v>31</v>
      </c>
      <c r="N2148">
        <f>INDEX(Testing!$K$17:$K$23,FLOOR(('Frame Table'!K2148-($E$6*M2148)-($E$6*60*L2148))/'Frame Table'!$F$6,1)+1)</f>
        <v>25</v>
      </c>
      <c r="O2148">
        <f t="shared" si="681"/>
        <v>20</v>
      </c>
      <c r="P2148">
        <f>INDEX(Testing!$N$17:$N$23,FLOOR(('Frame Table'!K2148-($E$6*M2148)-($E$6*60*L2148))/'Frame Table'!$F$6,1)+1)</f>
        <v>19</v>
      </c>
      <c r="S2148">
        <f t="shared" si="678"/>
        <v>2140</v>
      </c>
      <c r="T2148">
        <f t="shared" si="674"/>
        <v>3269920</v>
      </c>
      <c r="U2148">
        <f t="shared" si="668"/>
        <v>2</v>
      </c>
      <c r="V2148">
        <f t="shared" si="669"/>
        <v>7</v>
      </c>
      <c r="W2148">
        <f>INDEX(Testing!$K$17:$K$23,FLOOR(('Frame Table'!T2148-($E$6*V2148)-($E$6*60*U2148))/'Frame Table'!$F$6,1)+1)</f>
        <v>82</v>
      </c>
      <c r="X2148">
        <f t="shared" si="682"/>
        <v>73</v>
      </c>
      <c r="Y2148">
        <f>INDEX(Testing!$N$17:$N$23,FLOOR(('Frame Table'!T2148-($E$6*V2148)-($E$6*60*U2148))/'Frame Table'!$F$6,1)+1)</f>
        <v>77</v>
      </c>
      <c r="AB2148">
        <f t="shared" si="679"/>
        <v>2140</v>
      </c>
      <c r="AC2148">
        <f t="shared" si="675"/>
        <v>2041560</v>
      </c>
      <c r="AD2148">
        <f t="shared" si="670"/>
        <v>1</v>
      </c>
      <c r="AE2148">
        <f t="shared" si="671"/>
        <v>19</v>
      </c>
      <c r="AF2148">
        <f>INDEX(Testing!$K$17:$K$23,FLOOR(('Frame Table'!AC2148-($E$6*AE2148)-($E$6*60*AD2148))/'Frame Table'!$F$6,1)+1)</f>
        <v>82</v>
      </c>
      <c r="AG2148">
        <f t="shared" si="683"/>
        <v>74</v>
      </c>
      <c r="AH2148">
        <f>INDEX(Testing!$N$17:$N$23,FLOOR(('Frame Table'!AC2148-($E$6*AE2148)-($E$6*60*AD2148))/'Frame Table'!$F$6,1)+1)</f>
        <v>77</v>
      </c>
    </row>
    <row r="2149" spans="1:34" x14ac:dyDescent="0.25">
      <c r="A2149">
        <f t="shared" si="676"/>
        <v>2141</v>
      </c>
      <c r="B2149">
        <f t="shared" si="672"/>
        <v>2725493</v>
      </c>
      <c r="C2149">
        <f t="shared" si="664"/>
        <v>1</v>
      </c>
      <c r="D2149">
        <f t="shared" si="665"/>
        <v>46</v>
      </c>
      <c r="E2149">
        <f>INDEX(Testing!$K$17:$K$23,FLOOR(('Frame Table'!B2149-($E$6*D2149)-($E$6*60*C2149))/'Frame Table'!$F$6,1)+1)</f>
        <v>48</v>
      </c>
      <c r="F2149">
        <f t="shared" si="680"/>
        <v>46</v>
      </c>
      <c r="G2149">
        <f>INDEX(Testing!$N$17:$N$23,FLOOR(('Frame Table'!B2149-($E$6*D2149)-($E$6*60*C2149))/'Frame Table'!$F$6,1)+1)</f>
        <v>38</v>
      </c>
      <c r="J2149">
        <f t="shared" si="677"/>
        <v>2141</v>
      </c>
      <c r="K2149">
        <f t="shared" si="673"/>
        <v>2335831</v>
      </c>
      <c r="L2149">
        <f t="shared" si="666"/>
        <v>1</v>
      </c>
      <c r="M2149">
        <f t="shared" si="667"/>
        <v>31</v>
      </c>
      <c r="N2149">
        <f>INDEX(Testing!$K$17:$K$23,FLOOR(('Frame Table'!K2149-($E$6*M2149)-($E$6*60*L2149))/'Frame Table'!$F$6,1)+1)</f>
        <v>25</v>
      </c>
      <c r="O2149">
        <f t="shared" si="681"/>
        <v>24</v>
      </c>
      <c r="P2149">
        <f>INDEX(Testing!$N$17:$N$23,FLOOR(('Frame Table'!K2149-($E$6*M2149)-($E$6*60*L2149))/'Frame Table'!$F$6,1)+1)</f>
        <v>19</v>
      </c>
      <c r="S2149">
        <f t="shared" si="678"/>
        <v>2141</v>
      </c>
      <c r="T2149">
        <f t="shared" si="674"/>
        <v>3271448</v>
      </c>
      <c r="U2149">
        <f t="shared" si="668"/>
        <v>2</v>
      </c>
      <c r="V2149">
        <f t="shared" si="669"/>
        <v>7</v>
      </c>
      <c r="W2149">
        <f>INDEX(Testing!$K$17:$K$23,FLOOR(('Frame Table'!T2149-($E$6*V2149)-($E$6*60*U2149))/'Frame Table'!$F$6,1)+1)</f>
        <v>82</v>
      </c>
      <c r="X2149">
        <f t="shared" si="682"/>
        <v>79</v>
      </c>
      <c r="Y2149">
        <f>INDEX(Testing!$N$17:$N$23,FLOOR(('Frame Table'!T2149-($E$6*V2149)-($E$6*60*U2149))/'Frame Table'!$F$6,1)+1)</f>
        <v>77</v>
      </c>
      <c r="AB2149">
        <f t="shared" si="679"/>
        <v>2141</v>
      </c>
      <c r="AC2149">
        <f t="shared" si="675"/>
        <v>2042514</v>
      </c>
      <c r="AD2149">
        <f t="shared" si="670"/>
        <v>1</v>
      </c>
      <c r="AE2149">
        <f t="shared" si="671"/>
        <v>19</v>
      </c>
      <c r="AF2149">
        <f>INDEX(Testing!$K$17:$K$23,FLOOR(('Frame Table'!AC2149-($E$6*AE2149)-($E$6*60*AD2149))/'Frame Table'!$F$6,1)+1)</f>
        <v>82</v>
      </c>
      <c r="AG2149">
        <f t="shared" si="683"/>
        <v>78</v>
      </c>
      <c r="AH2149">
        <f>INDEX(Testing!$N$17:$N$23,FLOOR(('Frame Table'!AC2149-($E$6*AE2149)-($E$6*60*AD2149))/'Frame Table'!$F$6,1)+1)</f>
        <v>77</v>
      </c>
    </row>
    <row r="2150" spans="1:34" x14ac:dyDescent="0.25">
      <c r="A2150">
        <f t="shared" si="676"/>
        <v>2142</v>
      </c>
      <c r="B2150">
        <f t="shared" si="672"/>
        <v>2726766</v>
      </c>
      <c r="C2150">
        <f t="shared" si="664"/>
        <v>1</v>
      </c>
      <c r="D2150">
        <f t="shared" si="665"/>
        <v>46</v>
      </c>
      <c r="E2150">
        <f>INDEX(Testing!$K$17:$K$23,FLOOR(('Frame Table'!B2150-($E$6*D2150)-($E$6*60*C2150))/'Frame Table'!$F$6,1)+1)</f>
        <v>61</v>
      </c>
      <c r="F2150">
        <f t="shared" si="680"/>
        <v>51</v>
      </c>
      <c r="G2150">
        <f>INDEX(Testing!$N$17:$N$23,FLOOR(('Frame Table'!B2150-($E$6*D2150)-($E$6*60*C2150))/'Frame Table'!$F$6,1)+1)</f>
        <v>58</v>
      </c>
      <c r="J2150">
        <f t="shared" si="677"/>
        <v>2142</v>
      </c>
      <c r="K2150">
        <f t="shared" si="673"/>
        <v>2336922</v>
      </c>
      <c r="L2150">
        <f t="shared" si="666"/>
        <v>1</v>
      </c>
      <c r="M2150">
        <f t="shared" si="667"/>
        <v>31</v>
      </c>
      <c r="N2150">
        <f>INDEX(Testing!$K$17:$K$23,FLOOR(('Frame Table'!K2150-($E$6*M2150)-($E$6*60*L2150))/'Frame Table'!$F$6,1)+1)</f>
        <v>25</v>
      </c>
      <c r="O2150">
        <f t="shared" si="681"/>
        <v>28</v>
      </c>
      <c r="P2150">
        <f>INDEX(Testing!$N$17:$N$23,FLOOR(('Frame Table'!K2150-($E$6*M2150)-($E$6*60*L2150))/'Frame Table'!$F$6,1)+1)</f>
        <v>19</v>
      </c>
      <c r="S2150">
        <f t="shared" si="678"/>
        <v>2142</v>
      </c>
      <c r="T2150">
        <f t="shared" si="674"/>
        <v>3272976</v>
      </c>
      <c r="U2150">
        <f t="shared" si="668"/>
        <v>2</v>
      </c>
      <c r="V2150">
        <f t="shared" si="669"/>
        <v>7</v>
      </c>
      <c r="W2150">
        <f>INDEX(Testing!$K$17:$K$23,FLOOR(('Frame Table'!T2150-($E$6*V2150)-($E$6*60*U2150))/'Frame Table'!$F$6,1)+1)</f>
        <v>97</v>
      </c>
      <c r="X2150">
        <f t="shared" si="682"/>
        <v>85</v>
      </c>
      <c r="Y2150">
        <f>INDEX(Testing!$N$17:$N$23,FLOOR(('Frame Table'!T2150-($E$6*V2150)-($E$6*60*U2150))/'Frame Table'!$F$6,1)+1)</f>
        <v>96</v>
      </c>
      <c r="AB2150">
        <f t="shared" si="679"/>
        <v>2142</v>
      </c>
      <c r="AC2150">
        <f t="shared" si="675"/>
        <v>2043468</v>
      </c>
      <c r="AD2150">
        <f t="shared" si="670"/>
        <v>1</v>
      </c>
      <c r="AE2150">
        <f t="shared" si="671"/>
        <v>19</v>
      </c>
      <c r="AF2150">
        <f>INDEX(Testing!$K$17:$K$23,FLOOR(('Frame Table'!AC2150-($E$6*AE2150)-($E$6*60*AD2150))/'Frame Table'!$F$6,1)+1)</f>
        <v>97</v>
      </c>
      <c r="AG2150">
        <f t="shared" si="683"/>
        <v>82</v>
      </c>
      <c r="AH2150">
        <f>INDEX(Testing!$N$17:$N$23,FLOOR(('Frame Table'!AC2150-($E$6*AE2150)-($E$6*60*AD2150))/'Frame Table'!$F$6,1)+1)</f>
        <v>96</v>
      </c>
    </row>
    <row r="2151" spans="1:34" x14ac:dyDescent="0.25">
      <c r="A2151">
        <f t="shared" si="676"/>
        <v>2143</v>
      </c>
      <c r="B2151">
        <f t="shared" si="672"/>
        <v>2728039</v>
      </c>
      <c r="C2151">
        <f t="shared" si="664"/>
        <v>1</v>
      </c>
      <c r="D2151">
        <f t="shared" si="665"/>
        <v>46</v>
      </c>
      <c r="E2151">
        <f>INDEX(Testing!$K$17:$K$23,FLOOR(('Frame Table'!B2151-($E$6*D2151)-($E$6*60*C2151))/'Frame Table'!$F$6,1)+1)</f>
        <v>61</v>
      </c>
      <c r="F2151">
        <f t="shared" si="680"/>
        <v>56</v>
      </c>
      <c r="G2151">
        <f>INDEX(Testing!$N$17:$N$23,FLOOR(('Frame Table'!B2151-($E$6*D2151)-($E$6*60*C2151))/'Frame Table'!$F$6,1)+1)</f>
        <v>58</v>
      </c>
      <c r="J2151">
        <f t="shared" si="677"/>
        <v>2143</v>
      </c>
      <c r="K2151">
        <f t="shared" si="673"/>
        <v>2338013</v>
      </c>
      <c r="L2151">
        <f t="shared" si="666"/>
        <v>1</v>
      </c>
      <c r="M2151">
        <f t="shared" si="667"/>
        <v>31</v>
      </c>
      <c r="N2151">
        <f>INDEX(Testing!$K$17:$K$23,FLOOR(('Frame Table'!K2151-($E$6*M2151)-($E$6*60*L2151))/'Frame Table'!$F$6,1)+1)</f>
        <v>48</v>
      </c>
      <c r="O2151">
        <f t="shared" si="681"/>
        <v>32</v>
      </c>
      <c r="P2151">
        <f>INDEX(Testing!$N$17:$N$23,FLOOR(('Frame Table'!K2151-($E$6*M2151)-($E$6*60*L2151))/'Frame Table'!$F$6,1)+1)</f>
        <v>38</v>
      </c>
      <c r="S2151">
        <f t="shared" si="678"/>
        <v>2143</v>
      </c>
      <c r="T2151">
        <f t="shared" si="674"/>
        <v>3274504</v>
      </c>
      <c r="U2151">
        <f t="shared" si="668"/>
        <v>2</v>
      </c>
      <c r="V2151">
        <f t="shared" si="669"/>
        <v>7</v>
      </c>
      <c r="W2151">
        <f>INDEX(Testing!$K$17:$K$23,FLOOR(('Frame Table'!T2151-($E$6*V2151)-($E$6*60*U2151))/'Frame Table'!$F$6,1)+1)</f>
        <v>97</v>
      </c>
      <c r="X2151">
        <f t="shared" si="682"/>
        <v>91</v>
      </c>
      <c r="Y2151">
        <f>INDEX(Testing!$N$17:$N$23,FLOOR(('Frame Table'!T2151-($E$6*V2151)-($E$6*60*U2151))/'Frame Table'!$F$6,1)+1)</f>
        <v>96</v>
      </c>
      <c r="AB2151">
        <f t="shared" si="679"/>
        <v>2143</v>
      </c>
      <c r="AC2151">
        <f t="shared" si="675"/>
        <v>2044422</v>
      </c>
      <c r="AD2151">
        <f t="shared" si="670"/>
        <v>1</v>
      </c>
      <c r="AE2151">
        <f t="shared" si="671"/>
        <v>19</v>
      </c>
      <c r="AF2151">
        <f>INDEX(Testing!$K$17:$K$23,FLOOR(('Frame Table'!AC2151-($E$6*AE2151)-($E$6*60*AD2151))/'Frame Table'!$F$6,1)+1)</f>
        <v>97</v>
      </c>
      <c r="AG2151">
        <f t="shared" si="683"/>
        <v>86</v>
      </c>
      <c r="AH2151">
        <f>INDEX(Testing!$N$17:$N$23,FLOOR(('Frame Table'!AC2151-($E$6*AE2151)-($E$6*60*AD2151))/'Frame Table'!$F$6,1)+1)</f>
        <v>96</v>
      </c>
    </row>
    <row r="2152" spans="1:34" x14ac:dyDescent="0.25">
      <c r="A2152">
        <f t="shared" si="676"/>
        <v>2144</v>
      </c>
      <c r="B2152">
        <f t="shared" si="672"/>
        <v>2729312</v>
      </c>
      <c r="C2152">
        <f t="shared" si="664"/>
        <v>1</v>
      </c>
      <c r="D2152">
        <f t="shared" si="665"/>
        <v>46</v>
      </c>
      <c r="E2152">
        <f>INDEX(Testing!$K$17:$K$23,FLOOR(('Frame Table'!B2152-($E$6*D2152)-($E$6*60*C2152))/'Frame Table'!$F$6,1)+1)</f>
        <v>61</v>
      </c>
      <c r="F2152">
        <f t="shared" si="680"/>
        <v>61</v>
      </c>
      <c r="G2152">
        <f>INDEX(Testing!$N$17:$N$23,FLOOR(('Frame Table'!B2152-($E$6*D2152)-($E$6*60*C2152))/'Frame Table'!$F$6,1)+1)</f>
        <v>58</v>
      </c>
      <c r="J2152">
        <f t="shared" si="677"/>
        <v>2144</v>
      </c>
      <c r="K2152">
        <f t="shared" si="673"/>
        <v>2339104</v>
      </c>
      <c r="L2152">
        <f t="shared" si="666"/>
        <v>1</v>
      </c>
      <c r="M2152">
        <f t="shared" si="667"/>
        <v>31</v>
      </c>
      <c r="N2152">
        <f>INDEX(Testing!$K$17:$K$23,FLOOR(('Frame Table'!K2152-($E$6*M2152)-($E$6*60*L2152))/'Frame Table'!$F$6,1)+1)</f>
        <v>48</v>
      </c>
      <c r="O2152">
        <f t="shared" si="681"/>
        <v>37</v>
      </c>
      <c r="P2152">
        <f>INDEX(Testing!$N$17:$N$23,FLOOR(('Frame Table'!K2152-($E$6*M2152)-($E$6*60*L2152))/'Frame Table'!$F$6,1)+1)</f>
        <v>38</v>
      </c>
      <c r="S2152">
        <f t="shared" si="678"/>
        <v>2144</v>
      </c>
      <c r="T2152">
        <f t="shared" si="674"/>
        <v>3276032</v>
      </c>
      <c r="U2152">
        <f t="shared" si="668"/>
        <v>2</v>
      </c>
      <c r="V2152">
        <f t="shared" si="669"/>
        <v>7</v>
      </c>
      <c r="W2152">
        <f>INDEX(Testing!$K$17:$K$23,FLOOR(('Frame Table'!T2152-($E$6*V2152)-($E$6*60*U2152))/'Frame Table'!$F$6,1)+1)</f>
        <v>99</v>
      </c>
      <c r="X2152">
        <f t="shared" si="682"/>
        <v>97</v>
      </c>
      <c r="Y2152">
        <f>INDEX(Testing!$N$17:$N$23,FLOOR(('Frame Table'!T2152-($E$6*V2152)-($E$6*60*U2152))/'Frame Table'!$F$6,1)+1)</f>
        <v>99</v>
      </c>
      <c r="AB2152">
        <f t="shared" si="679"/>
        <v>2144</v>
      </c>
      <c r="AC2152">
        <f t="shared" si="675"/>
        <v>2045376</v>
      </c>
      <c r="AD2152">
        <f t="shared" si="670"/>
        <v>1</v>
      </c>
      <c r="AE2152">
        <f t="shared" si="671"/>
        <v>19</v>
      </c>
      <c r="AF2152">
        <f>INDEX(Testing!$K$17:$K$23,FLOOR(('Frame Table'!AC2152-($E$6*AE2152)-($E$6*60*AD2152))/'Frame Table'!$F$6,1)+1)</f>
        <v>97</v>
      </c>
      <c r="AG2152">
        <f t="shared" si="683"/>
        <v>89</v>
      </c>
      <c r="AH2152">
        <f>INDEX(Testing!$N$17:$N$23,FLOOR(('Frame Table'!AC2152-($E$6*AE2152)-($E$6*60*AD2152))/'Frame Table'!$F$6,1)+1)</f>
        <v>96</v>
      </c>
    </row>
    <row r="2153" spans="1:34" x14ac:dyDescent="0.25">
      <c r="A2153">
        <f t="shared" si="676"/>
        <v>2145</v>
      </c>
      <c r="B2153">
        <f t="shared" si="672"/>
        <v>2730585</v>
      </c>
      <c r="C2153">
        <f t="shared" si="664"/>
        <v>1</v>
      </c>
      <c r="D2153">
        <f t="shared" si="665"/>
        <v>46</v>
      </c>
      <c r="E2153">
        <f>INDEX(Testing!$K$17:$K$23,FLOOR(('Frame Table'!B2153-($E$6*D2153)-($E$6*60*C2153))/'Frame Table'!$F$6,1)+1)</f>
        <v>82</v>
      </c>
      <c r="F2153">
        <f t="shared" si="680"/>
        <v>66</v>
      </c>
      <c r="G2153">
        <f>INDEX(Testing!$N$17:$N$23,FLOOR(('Frame Table'!B2153-($E$6*D2153)-($E$6*60*C2153))/'Frame Table'!$F$6,1)+1)</f>
        <v>77</v>
      </c>
      <c r="J2153">
        <f t="shared" si="677"/>
        <v>2145</v>
      </c>
      <c r="K2153">
        <f t="shared" si="673"/>
        <v>2340195</v>
      </c>
      <c r="L2153">
        <f t="shared" si="666"/>
        <v>1</v>
      </c>
      <c r="M2153">
        <f t="shared" si="667"/>
        <v>31</v>
      </c>
      <c r="N2153">
        <f>INDEX(Testing!$K$17:$K$23,FLOOR(('Frame Table'!K2153-($E$6*M2153)-($E$6*60*L2153))/'Frame Table'!$F$6,1)+1)</f>
        <v>48</v>
      </c>
      <c r="O2153">
        <f t="shared" si="681"/>
        <v>41</v>
      </c>
      <c r="P2153">
        <f>INDEX(Testing!$N$17:$N$23,FLOOR(('Frame Table'!K2153-($E$6*M2153)-($E$6*60*L2153))/'Frame Table'!$F$6,1)+1)</f>
        <v>38</v>
      </c>
      <c r="S2153">
        <f t="shared" si="678"/>
        <v>2145</v>
      </c>
      <c r="T2153">
        <f t="shared" si="674"/>
        <v>3277560</v>
      </c>
      <c r="U2153">
        <f t="shared" si="668"/>
        <v>2</v>
      </c>
      <c r="V2153">
        <f t="shared" si="669"/>
        <v>8</v>
      </c>
      <c r="W2153">
        <f>INDEX(Testing!$K$17:$K$23,FLOOR(('Frame Table'!T2153-($E$6*V2153)-($E$6*60*U2153))/'Frame Table'!$F$6,1)+1)</f>
        <v>0</v>
      </c>
      <c r="X2153">
        <f t="shared" si="682"/>
        <v>2</v>
      </c>
      <c r="Y2153">
        <f>INDEX(Testing!$N$17:$N$23,FLOOR(('Frame Table'!T2153-($E$6*V2153)-($E$6*60*U2153))/'Frame Table'!$F$6,1)+1)</f>
        <v>0</v>
      </c>
      <c r="AB2153">
        <f t="shared" si="679"/>
        <v>2145</v>
      </c>
      <c r="AC2153">
        <f t="shared" si="675"/>
        <v>2046330</v>
      </c>
      <c r="AD2153">
        <f t="shared" si="670"/>
        <v>1</v>
      </c>
      <c r="AE2153">
        <f t="shared" si="671"/>
        <v>19</v>
      </c>
      <c r="AF2153">
        <f>INDEX(Testing!$K$17:$K$23,FLOOR(('Frame Table'!AC2153-($E$6*AE2153)-($E$6*60*AD2153))/'Frame Table'!$F$6,1)+1)</f>
        <v>97</v>
      </c>
      <c r="AG2153">
        <f t="shared" si="683"/>
        <v>93</v>
      </c>
      <c r="AH2153">
        <f>INDEX(Testing!$N$17:$N$23,FLOOR(('Frame Table'!AC2153-($E$6*AE2153)-($E$6*60*AD2153))/'Frame Table'!$F$6,1)+1)</f>
        <v>96</v>
      </c>
    </row>
    <row r="2154" spans="1:34" x14ac:dyDescent="0.25">
      <c r="A2154">
        <f t="shared" si="676"/>
        <v>2146</v>
      </c>
      <c r="B2154">
        <f t="shared" si="672"/>
        <v>2731858</v>
      </c>
      <c r="C2154">
        <f t="shared" si="664"/>
        <v>1</v>
      </c>
      <c r="D2154">
        <f t="shared" si="665"/>
        <v>46</v>
      </c>
      <c r="E2154">
        <f>INDEX(Testing!$K$17:$K$23,FLOOR(('Frame Table'!B2154-($E$6*D2154)-($E$6*60*C2154))/'Frame Table'!$F$6,1)+1)</f>
        <v>82</v>
      </c>
      <c r="F2154">
        <f t="shared" si="680"/>
        <v>71</v>
      </c>
      <c r="G2154">
        <f>INDEX(Testing!$N$17:$N$23,FLOOR(('Frame Table'!B2154-($E$6*D2154)-($E$6*60*C2154))/'Frame Table'!$F$6,1)+1)</f>
        <v>77</v>
      </c>
      <c r="J2154">
        <f t="shared" si="677"/>
        <v>2146</v>
      </c>
      <c r="K2154">
        <f t="shared" si="673"/>
        <v>2341286</v>
      </c>
      <c r="L2154">
        <f t="shared" si="666"/>
        <v>1</v>
      </c>
      <c r="M2154">
        <f t="shared" si="667"/>
        <v>31</v>
      </c>
      <c r="N2154">
        <f>INDEX(Testing!$K$17:$K$23,FLOOR(('Frame Table'!K2154-($E$6*M2154)-($E$6*60*L2154))/'Frame Table'!$F$6,1)+1)</f>
        <v>48</v>
      </c>
      <c r="O2154">
        <f t="shared" si="681"/>
        <v>45</v>
      </c>
      <c r="P2154">
        <f>INDEX(Testing!$N$17:$N$23,FLOOR(('Frame Table'!K2154-($E$6*M2154)-($E$6*60*L2154))/'Frame Table'!$F$6,1)+1)</f>
        <v>38</v>
      </c>
      <c r="S2154">
        <f t="shared" si="678"/>
        <v>2146</v>
      </c>
      <c r="T2154">
        <f t="shared" si="674"/>
        <v>3279088</v>
      </c>
      <c r="U2154">
        <f t="shared" si="668"/>
        <v>2</v>
      </c>
      <c r="V2154">
        <f t="shared" si="669"/>
        <v>8</v>
      </c>
      <c r="W2154">
        <f>INDEX(Testing!$K$17:$K$23,FLOOR(('Frame Table'!T2154-($E$6*V2154)-($E$6*60*U2154))/'Frame Table'!$F$6,1)+1)</f>
        <v>0</v>
      </c>
      <c r="X2154">
        <f t="shared" si="682"/>
        <v>8</v>
      </c>
      <c r="Y2154">
        <f>INDEX(Testing!$N$17:$N$23,FLOOR(('Frame Table'!T2154-($E$6*V2154)-($E$6*60*U2154))/'Frame Table'!$F$6,1)+1)</f>
        <v>0</v>
      </c>
      <c r="AB2154">
        <f t="shared" si="679"/>
        <v>2146</v>
      </c>
      <c r="AC2154">
        <f t="shared" si="675"/>
        <v>2047284</v>
      </c>
      <c r="AD2154">
        <f t="shared" si="670"/>
        <v>1</v>
      </c>
      <c r="AE2154">
        <f t="shared" si="671"/>
        <v>19</v>
      </c>
      <c r="AF2154">
        <f>INDEX(Testing!$K$17:$K$23,FLOOR(('Frame Table'!AC2154-($E$6*AE2154)-($E$6*60*AD2154))/'Frame Table'!$F$6,1)+1)</f>
        <v>99</v>
      </c>
      <c r="AG2154">
        <f t="shared" si="683"/>
        <v>97</v>
      </c>
      <c r="AH2154">
        <f>INDEX(Testing!$N$17:$N$23,FLOOR(('Frame Table'!AC2154-($E$6*AE2154)-($E$6*60*AD2154))/'Frame Table'!$F$6,1)+1)</f>
        <v>99</v>
      </c>
    </row>
    <row r="2155" spans="1:34" x14ac:dyDescent="0.25">
      <c r="A2155">
        <f t="shared" si="676"/>
        <v>2147</v>
      </c>
      <c r="B2155">
        <f t="shared" si="672"/>
        <v>2733131</v>
      </c>
      <c r="C2155">
        <f t="shared" si="664"/>
        <v>1</v>
      </c>
      <c r="D2155">
        <f t="shared" si="665"/>
        <v>46</v>
      </c>
      <c r="E2155">
        <f>INDEX(Testing!$K$17:$K$23,FLOOR(('Frame Table'!B2155-($E$6*D2155)-($E$6*60*C2155))/'Frame Table'!$F$6,1)+1)</f>
        <v>82</v>
      </c>
      <c r="F2155">
        <f t="shared" si="680"/>
        <v>76</v>
      </c>
      <c r="G2155">
        <f>INDEX(Testing!$N$17:$N$23,FLOOR(('Frame Table'!B2155-($E$6*D2155)-($E$6*60*C2155))/'Frame Table'!$F$6,1)+1)</f>
        <v>77</v>
      </c>
      <c r="J2155">
        <f t="shared" si="677"/>
        <v>2147</v>
      </c>
      <c r="K2155">
        <f t="shared" si="673"/>
        <v>2342377</v>
      </c>
      <c r="L2155">
        <f t="shared" si="666"/>
        <v>1</v>
      </c>
      <c r="M2155">
        <f t="shared" si="667"/>
        <v>31</v>
      </c>
      <c r="N2155">
        <f>INDEX(Testing!$K$17:$K$23,FLOOR(('Frame Table'!K2155-($E$6*M2155)-($E$6*60*L2155))/'Frame Table'!$F$6,1)+1)</f>
        <v>61</v>
      </c>
      <c r="O2155">
        <f t="shared" si="681"/>
        <v>49</v>
      </c>
      <c r="P2155">
        <f>INDEX(Testing!$N$17:$N$23,FLOOR(('Frame Table'!K2155-($E$6*M2155)-($E$6*60*L2155))/'Frame Table'!$F$6,1)+1)</f>
        <v>58</v>
      </c>
      <c r="S2155">
        <f t="shared" si="678"/>
        <v>2147</v>
      </c>
      <c r="T2155">
        <f t="shared" si="674"/>
        <v>3280616</v>
      </c>
      <c r="U2155">
        <f t="shared" si="668"/>
        <v>2</v>
      </c>
      <c r="V2155">
        <f t="shared" si="669"/>
        <v>8</v>
      </c>
      <c r="W2155">
        <f>INDEX(Testing!$K$17:$K$23,FLOOR(('Frame Table'!T2155-($E$6*V2155)-($E$6*60*U2155))/'Frame Table'!$F$6,1)+1)</f>
        <v>0</v>
      </c>
      <c r="X2155">
        <f t="shared" si="682"/>
        <v>14</v>
      </c>
      <c r="Y2155">
        <f>INDEX(Testing!$N$17:$N$23,FLOOR(('Frame Table'!T2155-($E$6*V2155)-($E$6*60*U2155))/'Frame Table'!$F$6,1)+1)</f>
        <v>0</v>
      </c>
      <c r="AB2155">
        <f t="shared" si="679"/>
        <v>2147</v>
      </c>
      <c r="AC2155">
        <f t="shared" si="675"/>
        <v>2048238</v>
      </c>
      <c r="AD2155">
        <f t="shared" si="670"/>
        <v>1</v>
      </c>
      <c r="AE2155">
        <f t="shared" si="671"/>
        <v>20</v>
      </c>
      <c r="AF2155">
        <f>INDEX(Testing!$K$17:$K$23,FLOOR(('Frame Table'!AC2155-($E$6*AE2155)-($E$6*60*AD2155))/'Frame Table'!$F$6,1)+1)</f>
        <v>0</v>
      </c>
      <c r="AG2155">
        <f t="shared" si="683"/>
        <v>0</v>
      </c>
      <c r="AH2155">
        <f>INDEX(Testing!$N$17:$N$23,FLOOR(('Frame Table'!AC2155-($E$6*AE2155)-($E$6*60*AD2155))/'Frame Table'!$F$6,1)+1)</f>
        <v>0</v>
      </c>
    </row>
    <row r="2156" spans="1:34" x14ac:dyDescent="0.25">
      <c r="A2156">
        <f t="shared" si="676"/>
        <v>2148</v>
      </c>
      <c r="B2156">
        <f t="shared" si="672"/>
        <v>2734404</v>
      </c>
      <c r="C2156">
        <f t="shared" si="664"/>
        <v>1</v>
      </c>
      <c r="D2156">
        <f t="shared" si="665"/>
        <v>46</v>
      </c>
      <c r="E2156">
        <f>INDEX(Testing!$K$17:$K$23,FLOOR(('Frame Table'!B2156-($E$6*D2156)-($E$6*60*C2156))/'Frame Table'!$F$6,1)+1)</f>
        <v>97</v>
      </c>
      <c r="F2156">
        <f t="shared" si="680"/>
        <v>81</v>
      </c>
      <c r="G2156">
        <f>INDEX(Testing!$N$17:$N$23,FLOOR(('Frame Table'!B2156-($E$6*D2156)-($E$6*60*C2156))/'Frame Table'!$F$6,1)+1)</f>
        <v>96</v>
      </c>
      <c r="J2156">
        <f t="shared" si="677"/>
        <v>2148</v>
      </c>
      <c r="K2156">
        <f t="shared" si="673"/>
        <v>2343468</v>
      </c>
      <c r="L2156">
        <f t="shared" si="666"/>
        <v>1</v>
      </c>
      <c r="M2156">
        <f t="shared" si="667"/>
        <v>31</v>
      </c>
      <c r="N2156">
        <f>INDEX(Testing!$K$17:$K$23,FLOOR(('Frame Table'!K2156-($E$6*M2156)-($E$6*60*L2156))/'Frame Table'!$F$6,1)+1)</f>
        <v>61</v>
      </c>
      <c r="O2156">
        <f t="shared" si="681"/>
        <v>54</v>
      </c>
      <c r="P2156">
        <f>INDEX(Testing!$N$17:$N$23,FLOOR(('Frame Table'!K2156-($E$6*M2156)-($E$6*60*L2156))/'Frame Table'!$F$6,1)+1)</f>
        <v>58</v>
      </c>
      <c r="S2156">
        <f t="shared" si="678"/>
        <v>2148</v>
      </c>
      <c r="T2156">
        <f t="shared" si="674"/>
        <v>3282144</v>
      </c>
      <c r="U2156">
        <f t="shared" si="668"/>
        <v>2</v>
      </c>
      <c r="V2156">
        <f t="shared" si="669"/>
        <v>8</v>
      </c>
      <c r="W2156">
        <f>INDEX(Testing!$K$17:$K$23,FLOOR(('Frame Table'!T2156-($E$6*V2156)-($E$6*60*U2156))/'Frame Table'!$F$6,1)+1)</f>
        <v>25</v>
      </c>
      <c r="X2156">
        <f t="shared" si="682"/>
        <v>20</v>
      </c>
      <c r="Y2156">
        <f>INDEX(Testing!$N$17:$N$23,FLOOR(('Frame Table'!T2156-($E$6*V2156)-($E$6*60*U2156))/'Frame Table'!$F$6,1)+1)</f>
        <v>19</v>
      </c>
      <c r="AB2156">
        <f t="shared" si="679"/>
        <v>2148</v>
      </c>
      <c r="AC2156">
        <f t="shared" si="675"/>
        <v>2049192</v>
      </c>
      <c r="AD2156">
        <f t="shared" si="670"/>
        <v>1</v>
      </c>
      <c r="AE2156">
        <f t="shared" si="671"/>
        <v>20</v>
      </c>
      <c r="AF2156">
        <f>INDEX(Testing!$K$17:$K$23,FLOOR(('Frame Table'!AC2156-($E$6*AE2156)-($E$6*60*AD2156))/'Frame Table'!$F$6,1)+1)</f>
        <v>0</v>
      </c>
      <c r="AG2156">
        <f t="shared" si="683"/>
        <v>4</v>
      </c>
      <c r="AH2156">
        <f>INDEX(Testing!$N$17:$N$23,FLOOR(('Frame Table'!AC2156-($E$6*AE2156)-($E$6*60*AD2156))/'Frame Table'!$F$6,1)+1)</f>
        <v>0</v>
      </c>
    </row>
    <row r="2157" spans="1:34" x14ac:dyDescent="0.25">
      <c r="A2157">
        <f t="shared" si="676"/>
        <v>2149</v>
      </c>
      <c r="B2157">
        <f t="shared" si="672"/>
        <v>2735677</v>
      </c>
      <c r="C2157">
        <f t="shared" si="664"/>
        <v>1</v>
      </c>
      <c r="D2157">
        <f t="shared" si="665"/>
        <v>46</v>
      </c>
      <c r="E2157">
        <f>INDEX(Testing!$K$17:$K$23,FLOOR(('Frame Table'!B2157-($E$6*D2157)-($E$6*60*C2157))/'Frame Table'!$F$6,1)+1)</f>
        <v>97</v>
      </c>
      <c r="F2157">
        <f t="shared" si="680"/>
        <v>86</v>
      </c>
      <c r="G2157">
        <f>INDEX(Testing!$N$17:$N$23,FLOOR(('Frame Table'!B2157-($E$6*D2157)-($E$6*60*C2157))/'Frame Table'!$F$6,1)+1)</f>
        <v>96</v>
      </c>
      <c r="J2157">
        <f t="shared" si="677"/>
        <v>2149</v>
      </c>
      <c r="K2157">
        <f t="shared" si="673"/>
        <v>2344559</v>
      </c>
      <c r="L2157">
        <f t="shared" si="666"/>
        <v>1</v>
      </c>
      <c r="M2157">
        <f t="shared" si="667"/>
        <v>31</v>
      </c>
      <c r="N2157">
        <f>INDEX(Testing!$K$17:$K$23,FLOOR(('Frame Table'!K2157-($E$6*M2157)-($E$6*60*L2157))/'Frame Table'!$F$6,1)+1)</f>
        <v>61</v>
      </c>
      <c r="O2157">
        <f t="shared" si="681"/>
        <v>58</v>
      </c>
      <c r="P2157">
        <f>INDEX(Testing!$N$17:$N$23,FLOOR(('Frame Table'!K2157-($E$6*M2157)-($E$6*60*L2157))/'Frame Table'!$F$6,1)+1)</f>
        <v>58</v>
      </c>
      <c r="S2157">
        <f t="shared" si="678"/>
        <v>2149</v>
      </c>
      <c r="T2157">
        <f t="shared" si="674"/>
        <v>3283672</v>
      </c>
      <c r="U2157">
        <f t="shared" si="668"/>
        <v>2</v>
      </c>
      <c r="V2157">
        <f t="shared" si="669"/>
        <v>8</v>
      </c>
      <c r="W2157">
        <f>INDEX(Testing!$K$17:$K$23,FLOOR(('Frame Table'!T2157-($E$6*V2157)-($E$6*60*U2157))/'Frame Table'!$F$6,1)+1)</f>
        <v>25</v>
      </c>
      <c r="X2157">
        <f t="shared" si="682"/>
        <v>26</v>
      </c>
      <c r="Y2157">
        <f>INDEX(Testing!$N$17:$N$23,FLOOR(('Frame Table'!T2157-($E$6*V2157)-($E$6*60*U2157))/'Frame Table'!$F$6,1)+1)</f>
        <v>19</v>
      </c>
      <c r="AB2157">
        <f t="shared" si="679"/>
        <v>2149</v>
      </c>
      <c r="AC2157">
        <f t="shared" si="675"/>
        <v>2050146</v>
      </c>
      <c r="AD2157">
        <f t="shared" si="670"/>
        <v>1</v>
      </c>
      <c r="AE2157">
        <f t="shared" si="671"/>
        <v>20</v>
      </c>
      <c r="AF2157">
        <f>INDEX(Testing!$K$17:$K$23,FLOOR(('Frame Table'!AC2157-($E$6*AE2157)-($E$6*60*AD2157))/'Frame Table'!$F$6,1)+1)</f>
        <v>0</v>
      </c>
      <c r="AG2157">
        <f t="shared" si="683"/>
        <v>8</v>
      </c>
      <c r="AH2157">
        <f>INDEX(Testing!$N$17:$N$23,FLOOR(('Frame Table'!AC2157-($E$6*AE2157)-($E$6*60*AD2157))/'Frame Table'!$F$6,1)+1)</f>
        <v>0</v>
      </c>
    </row>
    <row r="2158" spans="1:34" x14ac:dyDescent="0.25">
      <c r="A2158">
        <f t="shared" si="676"/>
        <v>2150</v>
      </c>
      <c r="B2158">
        <f t="shared" si="672"/>
        <v>2736950</v>
      </c>
      <c r="C2158">
        <f t="shared" si="664"/>
        <v>1</v>
      </c>
      <c r="D2158">
        <f t="shared" si="665"/>
        <v>46</v>
      </c>
      <c r="E2158">
        <f>INDEX(Testing!$K$17:$K$23,FLOOR(('Frame Table'!B2158-($E$6*D2158)-($E$6*60*C2158))/'Frame Table'!$F$6,1)+1)</f>
        <v>97</v>
      </c>
      <c r="F2158">
        <f t="shared" si="680"/>
        <v>91</v>
      </c>
      <c r="G2158">
        <f>INDEX(Testing!$N$17:$N$23,FLOOR(('Frame Table'!B2158-($E$6*D2158)-($E$6*60*C2158))/'Frame Table'!$F$6,1)+1)</f>
        <v>96</v>
      </c>
      <c r="J2158">
        <f t="shared" si="677"/>
        <v>2150</v>
      </c>
      <c r="K2158">
        <f t="shared" si="673"/>
        <v>2345650</v>
      </c>
      <c r="L2158">
        <f t="shared" si="666"/>
        <v>1</v>
      </c>
      <c r="M2158">
        <f t="shared" si="667"/>
        <v>31</v>
      </c>
      <c r="N2158">
        <f>INDEX(Testing!$K$17:$K$23,FLOOR(('Frame Table'!K2158-($E$6*M2158)-($E$6*60*L2158))/'Frame Table'!$F$6,1)+1)</f>
        <v>61</v>
      </c>
      <c r="O2158">
        <f t="shared" si="681"/>
        <v>62</v>
      </c>
      <c r="P2158">
        <f>INDEX(Testing!$N$17:$N$23,FLOOR(('Frame Table'!K2158-($E$6*M2158)-($E$6*60*L2158))/'Frame Table'!$F$6,1)+1)</f>
        <v>58</v>
      </c>
      <c r="S2158">
        <f t="shared" si="678"/>
        <v>2150</v>
      </c>
      <c r="T2158">
        <f t="shared" si="674"/>
        <v>3285200</v>
      </c>
      <c r="U2158">
        <f t="shared" si="668"/>
        <v>2</v>
      </c>
      <c r="V2158">
        <f t="shared" si="669"/>
        <v>8</v>
      </c>
      <c r="W2158">
        <f>INDEX(Testing!$K$17:$K$23,FLOOR(('Frame Table'!T2158-($E$6*V2158)-($E$6*60*U2158))/'Frame Table'!$F$6,1)+1)</f>
        <v>48</v>
      </c>
      <c r="X2158">
        <f t="shared" si="682"/>
        <v>32</v>
      </c>
      <c r="Y2158">
        <f>INDEX(Testing!$N$17:$N$23,FLOOR(('Frame Table'!T2158-($E$6*V2158)-($E$6*60*U2158))/'Frame Table'!$F$6,1)+1)</f>
        <v>38</v>
      </c>
      <c r="AB2158">
        <f t="shared" si="679"/>
        <v>2150</v>
      </c>
      <c r="AC2158">
        <f t="shared" si="675"/>
        <v>2051100</v>
      </c>
      <c r="AD2158">
        <f t="shared" si="670"/>
        <v>1</v>
      </c>
      <c r="AE2158">
        <f t="shared" si="671"/>
        <v>20</v>
      </c>
      <c r="AF2158">
        <f>INDEX(Testing!$K$17:$K$23,FLOOR(('Frame Table'!AC2158-($E$6*AE2158)-($E$6*60*AD2158))/'Frame Table'!$F$6,1)+1)</f>
        <v>0</v>
      </c>
      <c r="AG2158">
        <f t="shared" si="683"/>
        <v>12</v>
      </c>
      <c r="AH2158">
        <f>INDEX(Testing!$N$17:$N$23,FLOOR(('Frame Table'!AC2158-($E$6*AE2158)-($E$6*60*AD2158))/'Frame Table'!$F$6,1)+1)</f>
        <v>0</v>
      </c>
    </row>
    <row r="2159" spans="1:34" x14ac:dyDescent="0.25">
      <c r="A2159">
        <f t="shared" si="676"/>
        <v>2151</v>
      </c>
      <c r="B2159">
        <f t="shared" si="672"/>
        <v>2738223</v>
      </c>
      <c r="C2159">
        <f t="shared" si="664"/>
        <v>1</v>
      </c>
      <c r="D2159">
        <f t="shared" si="665"/>
        <v>46</v>
      </c>
      <c r="E2159">
        <f>INDEX(Testing!$K$17:$K$23,FLOOR(('Frame Table'!B2159-($E$6*D2159)-($E$6*60*C2159))/'Frame Table'!$F$6,1)+1)</f>
        <v>99</v>
      </c>
      <c r="F2159">
        <f t="shared" si="680"/>
        <v>96</v>
      </c>
      <c r="G2159">
        <f>INDEX(Testing!$N$17:$N$23,FLOOR(('Frame Table'!B2159-($E$6*D2159)-($E$6*60*C2159))/'Frame Table'!$F$6,1)+1)</f>
        <v>99</v>
      </c>
      <c r="J2159">
        <f t="shared" si="677"/>
        <v>2151</v>
      </c>
      <c r="K2159">
        <f t="shared" si="673"/>
        <v>2346741</v>
      </c>
      <c r="L2159">
        <f t="shared" si="666"/>
        <v>1</v>
      </c>
      <c r="M2159">
        <f t="shared" si="667"/>
        <v>31</v>
      </c>
      <c r="N2159">
        <f>INDEX(Testing!$K$17:$K$23,FLOOR(('Frame Table'!K2159-($E$6*M2159)-($E$6*60*L2159))/'Frame Table'!$F$6,1)+1)</f>
        <v>82</v>
      </c>
      <c r="O2159">
        <f t="shared" si="681"/>
        <v>66</v>
      </c>
      <c r="P2159">
        <f>INDEX(Testing!$N$17:$N$23,FLOOR(('Frame Table'!K2159-($E$6*M2159)-($E$6*60*L2159))/'Frame Table'!$F$6,1)+1)</f>
        <v>77</v>
      </c>
      <c r="S2159">
        <f t="shared" si="678"/>
        <v>2151</v>
      </c>
      <c r="T2159">
        <f t="shared" si="674"/>
        <v>3286728</v>
      </c>
      <c r="U2159">
        <f t="shared" si="668"/>
        <v>2</v>
      </c>
      <c r="V2159">
        <f t="shared" si="669"/>
        <v>8</v>
      </c>
      <c r="W2159">
        <f>INDEX(Testing!$K$17:$K$23,FLOOR(('Frame Table'!T2159-($E$6*V2159)-($E$6*60*U2159))/'Frame Table'!$F$6,1)+1)</f>
        <v>48</v>
      </c>
      <c r="X2159">
        <f t="shared" si="682"/>
        <v>38</v>
      </c>
      <c r="Y2159">
        <f>INDEX(Testing!$N$17:$N$23,FLOOR(('Frame Table'!T2159-($E$6*V2159)-($E$6*60*U2159))/'Frame Table'!$F$6,1)+1)</f>
        <v>38</v>
      </c>
      <c r="AB2159">
        <f t="shared" si="679"/>
        <v>2151</v>
      </c>
      <c r="AC2159">
        <f t="shared" si="675"/>
        <v>2052054</v>
      </c>
      <c r="AD2159">
        <f t="shared" si="670"/>
        <v>1</v>
      </c>
      <c r="AE2159">
        <f t="shared" si="671"/>
        <v>20</v>
      </c>
      <c r="AF2159">
        <f>INDEX(Testing!$K$17:$K$23,FLOOR(('Frame Table'!AC2159-($E$6*AE2159)-($E$6*60*AD2159))/'Frame Table'!$F$6,1)+1)</f>
        <v>0</v>
      </c>
      <c r="AG2159">
        <f t="shared" si="683"/>
        <v>15</v>
      </c>
      <c r="AH2159">
        <f>INDEX(Testing!$N$17:$N$23,FLOOR(('Frame Table'!AC2159-($E$6*AE2159)-($E$6*60*AD2159))/'Frame Table'!$F$6,1)+1)</f>
        <v>0</v>
      </c>
    </row>
    <row r="2160" spans="1:34" x14ac:dyDescent="0.25">
      <c r="A2160">
        <f t="shared" si="676"/>
        <v>2152</v>
      </c>
      <c r="B2160">
        <f t="shared" si="672"/>
        <v>2739496</v>
      </c>
      <c r="C2160">
        <f t="shared" si="664"/>
        <v>1</v>
      </c>
      <c r="D2160">
        <f t="shared" si="665"/>
        <v>47</v>
      </c>
      <c r="E2160">
        <f>INDEX(Testing!$K$17:$K$23,FLOOR(('Frame Table'!B2160-($E$6*D2160)-($E$6*60*C2160))/'Frame Table'!$F$6,1)+1)</f>
        <v>0</v>
      </c>
      <c r="F2160">
        <f t="shared" si="680"/>
        <v>1</v>
      </c>
      <c r="G2160">
        <f>INDEX(Testing!$N$17:$N$23,FLOOR(('Frame Table'!B2160-($E$6*D2160)-($E$6*60*C2160))/'Frame Table'!$F$6,1)+1)</f>
        <v>0</v>
      </c>
      <c r="J2160">
        <f t="shared" si="677"/>
        <v>2152</v>
      </c>
      <c r="K2160">
        <f t="shared" si="673"/>
        <v>2347832</v>
      </c>
      <c r="L2160">
        <f t="shared" si="666"/>
        <v>1</v>
      </c>
      <c r="M2160">
        <f t="shared" si="667"/>
        <v>31</v>
      </c>
      <c r="N2160">
        <f>INDEX(Testing!$K$17:$K$23,FLOOR(('Frame Table'!K2160-($E$6*M2160)-($E$6*60*L2160))/'Frame Table'!$F$6,1)+1)</f>
        <v>82</v>
      </c>
      <c r="O2160">
        <f t="shared" si="681"/>
        <v>71</v>
      </c>
      <c r="P2160">
        <f>INDEX(Testing!$N$17:$N$23,FLOOR(('Frame Table'!K2160-($E$6*M2160)-($E$6*60*L2160))/'Frame Table'!$F$6,1)+1)</f>
        <v>77</v>
      </c>
      <c r="S2160">
        <f t="shared" si="678"/>
        <v>2152</v>
      </c>
      <c r="T2160">
        <f t="shared" si="674"/>
        <v>3288256</v>
      </c>
      <c r="U2160">
        <f t="shared" si="668"/>
        <v>2</v>
      </c>
      <c r="V2160">
        <f t="shared" si="669"/>
        <v>8</v>
      </c>
      <c r="W2160">
        <f>INDEX(Testing!$K$17:$K$23,FLOOR(('Frame Table'!T2160-($E$6*V2160)-($E$6*60*U2160))/'Frame Table'!$F$6,1)+1)</f>
        <v>48</v>
      </c>
      <c r="X2160">
        <f t="shared" si="682"/>
        <v>44</v>
      </c>
      <c r="Y2160">
        <f>INDEX(Testing!$N$17:$N$23,FLOOR(('Frame Table'!T2160-($E$6*V2160)-($E$6*60*U2160))/'Frame Table'!$F$6,1)+1)</f>
        <v>38</v>
      </c>
      <c r="AB2160">
        <f t="shared" si="679"/>
        <v>2152</v>
      </c>
      <c r="AC2160">
        <f t="shared" si="675"/>
        <v>2053008</v>
      </c>
      <c r="AD2160">
        <f t="shared" si="670"/>
        <v>1</v>
      </c>
      <c r="AE2160">
        <f t="shared" si="671"/>
        <v>20</v>
      </c>
      <c r="AF2160">
        <f>INDEX(Testing!$K$17:$K$23,FLOOR(('Frame Table'!AC2160-($E$6*AE2160)-($E$6*60*AD2160))/'Frame Table'!$F$6,1)+1)</f>
        <v>25</v>
      </c>
      <c r="AG2160">
        <f t="shared" si="683"/>
        <v>19</v>
      </c>
      <c r="AH2160">
        <f>INDEX(Testing!$N$17:$N$23,FLOOR(('Frame Table'!AC2160-($E$6*AE2160)-($E$6*60*AD2160))/'Frame Table'!$F$6,1)+1)</f>
        <v>19</v>
      </c>
    </row>
    <row r="2161" spans="1:34" x14ac:dyDescent="0.25">
      <c r="A2161">
        <f t="shared" si="676"/>
        <v>2153</v>
      </c>
      <c r="B2161">
        <f t="shared" si="672"/>
        <v>2740769</v>
      </c>
      <c r="C2161">
        <f t="shared" si="664"/>
        <v>1</v>
      </c>
      <c r="D2161">
        <f t="shared" si="665"/>
        <v>47</v>
      </c>
      <c r="E2161">
        <f>INDEX(Testing!$K$17:$K$23,FLOOR(('Frame Table'!B2161-($E$6*D2161)-($E$6*60*C2161))/'Frame Table'!$F$6,1)+1)</f>
        <v>0</v>
      </c>
      <c r="F2161">
        <f t="shared" si="680"/>
        <v>6</v>
      </c>
      <c r="G2161">
        <f>INDEX(Testing!$N$17:$N$23,FLOOR(('Frame Table'!B2161-($E$6*D2161)-($E$6*60*C2161))/'Frame Table'!$F$6,1)+1)</f>
        <v>0</v>
      </c>
      <c r="J2161">
        <f t="shared" si="677"/>
        <v>2153</v>
      </c>
      <c r="K2161">
        <f t="shared" si="673"/>
        <v>2348923</v>
      </c>
      <c r="L2161">
        <f t="shared" si="666"/>
        <v>1</v>
      </c>
      <c r="M2161">
        <f t="shared" si="667"/>
        <v>31</v>
      </c>
      <c r="N2161">
        <f>INDEX(Testing!$K$17:$K$23,FLOOR(('Frame Table'!K2161-($E$6*M2161)-($E$6*60*L2161))/'Frame Table'!$F$6,1)+1)</f>
        <v>82</v>
      </c>
      <c r="O2161">
        <f t="shared" si="681"/>
        <v>75</v>
      </c>
      <c r="P2161">
        <f>INDEX(Testing!$N$17:$N$23,FLOOR(('Frame Table'!K2161-($E$6*M2161)-($E$6*60*L2161))/'Frame Table'!$F$6,1)+1)</f>
        <v>77</v>
      </c>
      <c r="S2161">
        <f t="shared" si="678"/>
        <v>2153</v>
      </c>
      <c r="T2161">
        <f t="shared" si="674"/>
        <v>3289784</v>
      </c>
      <c r="U2161">
        <f t="shared" si="668"/>
        <v>2</v>
      </c>
      <c r="V2161">
        <f t="shared" si="669"/>
        <v>8</v>
      </c>
      <c r="W2161">
        <f>INDEX(Testing!$K$17:$K$23,FLOOR(('Frame Table'!T2161-($E$6*V2161)-($E$6*60*U2161))/'Frame Table'!$F$6,1)+1)</f>
        <v>61</v>
      </c>
      <c r="X2161">
        <f t="shared" si="682"/>
        <v>50</v>
      </c>
      <c r="Y2161">
        <f>INDEX(Testing!$N$17:$N$23,FLOOR(('Frame Table'!T2161-($E$6*V2161)-($E$6*60*U2161))/'Frame Table'!$F$6,1)+1)</f>
        <v>58</v>
      </c>
      <c r="AB2161">
        <f t="shared" si="679"/>
        <v>2153</v>
      </c>
      <c r="AC2161">
        <f t="shared" si="675"/>
        <v>2053962</v>
      </c>
      <c r="AD2161">
        <f t="shared" si="670"/>
        <v>1</v>
      </c>
      <c r="AE2161">
        <f t="shared" si="671"/>
        <v>20</v>
      </c>
      <c r="AF2161">
        <f>INDEX(Testing!$K$17:$K$23,FLOOR(('Frame Table'!AC2161-($E$6*AE2161)-($E$6*60*AD2161))/'Frame Table'!$F$6,1)+1)</f>
        <v>25</v>
      </c>
      <c r="AG2161">
        <f t="shared" si="683"/>
        <v>23</v>
      </c>
      <c r="AH2161">
        <f>INDEX(Testing!$N$17:$N$23,FLOOR(('Frame Table'!AC2161-($E$6*AE2161)-($E$6*60*AD2161))/'Frame Table'!$F$6,1)+1)</f>
        <v>19</v>
      </c>
    </row>
    <row r="2162" spans="1:34" x14ac:dyDescent="0.25">
      <c r="A2162">
        <f t="shared" si="676"/>
        <v>2154</v>
      </c>
      <c r="B2162">
        <f t="shared" si="672"/>
        <v>2742042</v>
      </c>
      <c r="C2162">
        <f t="shared" si="664"/>
        <v>1</v>
      </c>
      <c r="D2162">
        <f t="shared" si="665"/>
        <v>47</v>
      </c>
      <c r="E2162">
        <f>INDEX(Testing!$K$17:$K$23,FLOOR(('Frame Table'!B2162-($E$6*D2162)-($E$6*60*C2162))/'Frame Table'!$F$6,1)+1)</f>
        <v>0</v>
      </c>
      <c r="F2162">
        <f t="shared" si="680"/>
        <v>11</v>
      </c>
      <c r="G2162">
        <f>INDEX(Testing!$N$17:$N$23,FLOOR(('Frame Table'!B2162-($E$6*D2162)-($E$6*60*C2162))/'Frame Table'!$F$6,1)+1)</f>
        <v>0</v>
      </c>
      <c r="J2162">
        <f t="shared" si="677"/>
        <v>2154</v>
      </c>
      <c r="K2162">
        <f t="shared" si="673"/>
        <v>2350014</v>
      </c>
      <c r="L2162">
        <f t="shared" si="666"/>
        <v>1</v>
      </c>
      <c r="M2162">
        <f t="shared" si="667"/>
        <v>31</v>
      </c>
      <c r="N2162">
        <f>INDEX(Testing!$K$17:$K$23,FLOOR(('Frame Table'!K2162-($E$6*M2162)-($E$6*60*L2162))/'Frame Table'!$F$6,1)+1)</f>
        <v>82</v>
      </c>
      <c r="O2162">
        <f t="shared" si="681"/>
        <v>79</v>
      </c>
      <c r="P2162">
        <f>INDEX(Testing!$N$17:$N$23,FLOOR(('Frame Table'!K2162-($E$6*M2162)-($E$6*60*L2162))/'Frame Table'!$F$6,1)+1)</f>
        <v>77</v>
      </c>
      <c r="S2162">
        <f t="shared" si="678"/>
        <v>2154</v>
      </c>
      <c r="T2162">
        <f t="shared" si="674"/>
        <v>3291312</v>
      </c>
      <c r="U2162">
        <f t="shared" si="668"/>
        <v>2</v>
      </c>
      <c r="V2162">
        <f t="shared" si="669"/>
        <v>8</v>
      </c>
      <c r="W2162">
        <f>INDEX(Testing!$K$17:$K$23,FLOOR(('Frame Table'!T2162-($E$6*V2162)-($E$6*60*U2162))/'Frame Table'!$F$6,1)+1)</f>
        <v>61</v>
      </c>
      <c r="X2162">
        <f t="shared" si="682"/>
        <v>56</v>
      </c>
      <c r="Y2162">
        <f>INDEX(Testing!$N$17:$N$23,FLOOR(('Frame Table'!T2162-($E$6*V2162)-($E$6*60*U2162))/'Frame Table'!$F$6,1)+1)</f>
        <v>58</v>
      </c>
      <c r="AB2162">
        <f t="shared" si="679"/>
        <v>2154</v>
      </c>
      <c r="AC2162">
        <f t="shared" si="675"/>
        <v>2054916</v>
      </c>
      <c r="AD2162">
        <f t="shared" si="670"/>
        <v>1</v>
      </c>
      <c r="AE2162">
        <f t="shared" si="671"/>
        <v>20</v>
      </c>
      <c r="AF2162">
        <f>INDEX(Testing!$K$17:$K$23,FLOOR(('Frame Table'!AC2162-($E$6*AE2162)-($E$6*60*AD2162))/'Frame Table'!$F$6,1)+1)</f>
        <v>25</v>
      </c>
      <c r="AG2162">
        <f t="shared" si="683"/>
        <v>27</v>
      </c>
      <c r="AH2162">
        <f>INDEX(Testing!$N$17:$N$23,FLOOR(('Frame Table'!AC2162-($E$6*AE2162)-($E$6*60*AD2162))/'Frame Table'!$F$6,1)+1)</f>
        <v>19</v>
      </c>
    </row>
    <row r="2163" spans="1:34" x14ac:dyDescent="0.25">
      <c r="A2163">
        <f t="shared" si="676"/>
        <v>2155</v>
      </c>
      <c r="B2163">
        <f t="shared" si="672"/>
        <v>2743315</v>
      </c>
      <c r="C2163">
        <f t="shared" si="664"/>
        <v>1</v>
      </c>
      <c r="D2163">
        <f t="shared" si="665"/>
        <v>47</v>
      </c>
      <c r="E2163">
        <f>INDEX(Testing!$K$17:$K$23,FLOOR(('Frame Table'!B2163-($E$6*D2163)-($E$6*60*C2163))/'Frame Table'!$F$6,1)+1)</f>
        <v>25</v>
      </c>
      <c r="F2163">
        <f t="shared" si="680"/>
        <v>16</v>
      </c>
      <c r="G2163">
        <f>INDEX(Testing!$N$17:$N$23,FLOOR(('Frame Table'!B2163-($E$6*D2163)-($E$6*60*C2163))/'Frame Table'!$F$6,1)+1)</f>
        <v>19</v>
      </c>
      <c r="J2163">
        <f t="shared" si="677"/>
        <v>2155</v>
      </c>
      <c r="K2163">
        <f t="shared" si="673"/>
        <v>2351105</v>
      </c>
      <c r="L2163">
        <f t="shared" si="666"/>
        <v>1</v>
      </c>
      <c r="M2163">
        <f t="shared" si="667"/>
        <v>31</v>
      </c>
      <c r="N2163">
        <f>INDEX(Testing!$K$17:$K$23,FLOOR(('Frame Table'!K2163-($E$6*M2163)-($E$6*60*L2163))/'Frame Table'!$F$6,1)+1)</f>
        <v>97</v>
      </c>
      <c r="O2163">
        <f t="shared" si="681"/>
        <v>84</v>
      </c>
      <c r="P2163">
        <f>INDEX(Testing!$N$17:$N$23,FLOOR(('Frame Table'!K2163-($E$6*M2163)-($E$6*60*L2163))/'Frame Table'!$F$6,1)+1)</f>
        <v>96</v>
      </c>
      <c r="S2163">
        <f t="shared" si="678"/>
        <v>2155</v>
      </c>
      <c r="T2163">
        <f t="shared" si="674"/>
        <v>3292840</v>
      </c>
      <c r="U2163">
        <f t="shared" si="668"/>
        <v>2</v>
      </c>
      <c r="V2163">
        <f t="shared" si="669"/>
        <v>8</v>
      </c>
      <c r="W2163">
        <f>INDEX(Testing!$K$17:$K$23,FLOOR(('Frame Table'!T2163-($E$6*V2163)-($E$6*60*U2163))/'Frame Table'!$F$6,1)+1)</f>
        <v>61</v>
      </c>
      <c r="X2163">
        <f t="shared" si="682"/>
        <v>62</v>
      </c>
      <c r="Y2163">
        <f>INDEX(Testing!$N$17:$N$23,FLOOR(('Frame Table'!T2163-($E$6*V2163)-($E$6*60*U2163))/'Frame Table'!$F$6,1)+1)</f>
        <v>58</v>
      </c>
      <c r="AB2163">
        <f t="shared" si="679"/>
        <v>2155</v>
      </c>
      <c r="AC2163">
        <f t="shared" si="675"/>
        <v>2055870</v>
      </c>
      <c r="AD2163">
        <f t="shared" si="670"/>
        <v>1</v>
      </c>
      <c r="AE2163">
        <f t="shared" si="671"/>
        <v>20</v>
      </c>
      <c r="AF2163">
        <f>INDEX(Testing!$K$17:$K$23,FLOOR(('Frame Table'!AC2163-($E$6*AE2163)-($E$6*60*AD2163))/'Frame Table'!$F$6,1)+1)</f>
        <v>25</v>
      </c>
      <c r="AG2163">
        <f t="shared" si="683"/>
        <v>30</v>
      </c>
      <c r="AH2163">
        <f>INDEX(Testing!$N$17:$N$23,FLOOR(('Frame Table'!AC2163-($E$6*AE2163)-($E$6*60*AD2163))/'Frame Table'!$F$6,1)+1)</f>
        <v>19</v>
      </c>
    </row>
    <row r="2164" spans="1:34" x14ac:dyDescent="0.25">
      <c r="A2164">
        <f t="shared" si="676"/>
        <v>2156</v>
      </c>
      <c r="B2164">
        <f t="shared" si="672"/>
        <v>2744588</v>
      </c>
      <c r="C2164">
        <f t="shared" si="664"/>
        <v>1</v>
      </c>
      <c r="D2164">
        <f t="shared" si="665"/>
        <v>47</v>
      </c>
      <c r="E2164">
        <f>INDEX(Testing!$K$17:$K$23,FLOOR(('Frame Table'!B2164-($E$6*D2164)-($E$6*60*C2164))/'Frame Table'!$F$6,1)+1)</f>
        <v>25</v>
      </c>
      <c r="F2164">
        <f t="shared" si="680"/>
        <v>21</v>
      </c>
      <c r="G2164">
        <f>INDEX(Testing!$N$17:$N$23,FLOOR(('Frame Table'!B2164-($E$6*D2164)-($E$6*60*C2164))/'Frame Table'!$F$6,1)+1)</f>
        <v>19</v>
      </c>
      <c r="J2164">
        <f t="shared" si="677"/>
        <v>2156</v>
      </c>
      <c r="K2164">
        <f t="shared" si="673"/>
        <v>2352196</v>
      </c>
      <c r="L2164">
        <f t="shared" si="666"/>
        <v>1</v>
      </c>
      <c r="M2164">
        <f t="shared" si="667"/>
        <v>31</v>
      </c>
      <c r="N2164">
        <f>INDEX(Testing!$K$17:$K$23,FLOOR(('Frame Table'!K2164-($E$6*M2164)-($E$6*60*L2164))/'Frame Table'!$F$6,1)+1)</f>
        <v>97</v>
      </c>
      <c r="O2164">
        <f t="shared" si="681"/>
        <v>88</v>
      </c>
      <c r="P2164">
        <f>INDEX(Testing!$N$17:$N$23,FLOOR(('Frame Table'!K2164-($E$6*M2164)-($E$6*60*L2164))/'Frame Table'!$F$6,1)+1)</f>
        <v>96</v>
      </c>
      <c r="S2164">
        <f t="shared" si="678"/>
        <v>2156</v>
      </c>
      <c r="T2164">
        <f t="shared" si="674"/>
        <v>3294368</v>
      </c>
      <c r="U2164">
        <f t="shared" si="668"/>
        <v>2</v>
      </c>
      <c r="V2164">
        <f t="shared" si="669"/>
        <v>8</v>
      </c>
      <c r="W2164">
        <f>INDEX(Testing!$K$17:$K$23,FLOOR(('Frame Table'!T2164-($E$6*V2164)-($E$6*60*U2164))/'Frame Table'!$F$6,1)+1)</f>
        <v>82</v>
      </c>
      <c r="X2164">
        <f t="shared" si="682"/>
        <v>68</v>
      </c>
      <c r="Y2164">
        <f>INDEX(Testing!$N$17:$N$23,FLOOR(('Frame Table'!T2164-($E$6*V2164)-($E$6*60*U2164))/'Frame Table'!$F$6,1)+1)</f>
        <v>77</v>
      </c>
      <c r="AB2164">
        <f t="shared" si="679"/>
        <v>2156</v>
      </c>
      <c r="AC2164">
        <f t="shared" si="675"/>
        <v>2056824</v>
      </c>
      <c r="AD2164">
        <f t="shared" si="670"/>
        <v>1</v>
      </c>
      <c r="AE2164">
        <f t="shared" si="671"/>
        <v>20</v>
      </c>
      <c r="AF2164">
        <f>INDEX(Testing!$K$17:$K$23,FLOOR(('Frame Table'!AC2164-($E$6*AE2164)-($E$6*60*AD2164))/'Frame Table'!$F$6,1)+1)</f>
        <v>48</v>
      </c>
      <c r="AG2164">
        <f t="shared" si="683"/>
        <v>34</v>
      </c>
      <c r="AH2164">
        <f>INDEX(Testing!$N$17:$N$23,FLOOR(('Frame Table'!AC2164-($E$6*AE2164)-($E$6*60*AD2164))/'Frame Table'!$F$6,1)+1)</f>
        <v>38</v>
      </c>
    </row>
    <row r="2165" spans="1:34" x14ac:dyDescent="0.25">
      <c r="A2165">
        <f t="shared" si="676"/>
        <v>2157</v>
      </c>
      <c r="B2165">
        <f t="shared" si="672"/>
        <v>2745861</v>
      </c>
      <c r="C2165">
        <f t="shared" si="664"/>
        <v>1</v>
      </c>
      <c r="D2165">
        <f t="shared" si="665"/>
        <v>47</v>
      </c>
      <c r="E2165">
        <f>INDEX(Testing!$K$17:$K$23,FLOOR(('Frame Table'!B2165-($E$6*D2165)-($E$6*60*C2165))/'Frame Table'!$F$6,1)+1)</f>
        <v>25</v>
      </c>
      <c r="F2165">
        <f t="shared" si="680"/>
        <v>26</v>
      </c>
      <c r="G2165">
        <f>INDEX(Testing!$N$17:$N$23,FLOOR(('Frame Table'!B2165-($E$6*D2165)-($E$6*60*C2165))/'Frame Table'!$F$6,1)+1)</f>
        <v>19</v>
      </c>
      <c r="J2165">
        <f t="shared" si="677"/>
        <v>2157</v>
      </c>
      <c r="K2165">
        <f t="shared" si="673"/>
        <v>2353287</v>
      </c>
      <c r="L2165">
        <f t="shared" si="666"/>
        <v>1</v>
      </c>
      <c r="M2165">
        <f t="shared" si="667"/>
        <v>31</v>
      </c>
      <c r="N2165">
        <f>INDEX(Testing!$K$17:$K$23,FLOOR(('Frame Table'!K2165-($E$6*M2165)-($E$6*60*L2165))/'Frame Table'!$F$6,1)+1)</f>
        <v>97</v>
      </c>
      <c r="O2165">
        <f t="shared" si="681"/>
        <v>92</v>
      </c>
      <c r="P2165">
        <f>INDEX(Testing!$N$17:$N$23,FLOOR(('Frame Table'!K2165-($E$6*M2165)-($E$6*60*L2165))/'Frame Table'!$F$6,1)+1)</f>
        <v>96</v>
      </c>
      <c r="S2165">
        <f t="shared" si="678"/>
        <v>2157</v>
      </c>
      <c r="T2165">
        <f t="shared" si="674"/>
        <v>3295896</v>
      </c>
      <c r="U2165">
        <f t="shared" si="668"/>
        <v>2</v>
      </c>
      <c r="V2165">
        <f t="shared" si="669"/>
        <v>8</v>
      </c>
      <c r="W2165">
        <f>INDEX(Testing!$K$17:$K$23,FLOOR(('Frame Table'!T2165-($E$6*V2165)-($E$6*60*U2165))/'Frame Table'!$F$6,1)+1)</f>
        <v>82</v>
      </c>
      <c r="X2165">
        <f t="shared" si="682"/>
        <v>74</v>
      </c>
      <c r="Y2165">
        <f>INDEX(Testing!$N$17:$N$23,FLOOR(('Frame Table'!T2165-($E$6*V2165)-($E$6*60*U2165))/'Frame Table'!$F$6,1)+1)</f>
        <v>77</v>
      </c>
      <c r="AB2165">
        <f t="shared" si="679"/>
        <v>2157</v>
      </c>
      <c r="AC2165">
        <f t="shared" si="675"/>
        <v>2057778</v>
      </c>
      <c r="AD2165">
        <f t="shared" si="670"/>
        <v>1</v>
      </c>
      <c r="AE2165">
        <f t="shared" si="671"/>
        <v>20</v>
      </c>
      <c r="AF2165">
        <f>INDEX(Testing!$K$17:$K$23,FLOOR(('Frame Table'!AC2165-($E$6*AE2165)-($E$6*60*AD2165))/'Frame Table'!$F$6,1)+1)</f>
        <v>48</v>
      </c>
      <c r="AG2165">
        <f t="shared" si="683"/>
        <v>38</v>
      </c>
      <c r="AH2165">
        <f>INDEX(Testing!$N$17:$N$23,FLOOR(('Frame Table'!AC2165-($E$6*AE2165)-($E$6*60*AD2165))/'Frame Table'!$F$6,1)+1)</f>
        <v>38</v>
      </c>
    </row>
    <row r="2166" spans="1:34" x14ac:dyDescent="0.25">
      <c r="A2166">
        <f t="shared" si="676"/>
        <v>2158</v>
      </c>
      <c r="B2166">
        <f t="shared" si="672"/>
        <v>2747134</v>
      </c>
      <c r="C2166">
        <f t="shared" si="664"/>
        <v>1</v>
      </c>
      <c r="D2166">
        <f t="shared" si="665"/>
        <v>47</v>
      </c>
      <c r="E2166">
        <f>INDEX(Testing!$K$17:$K$23,FLOOR(('Frame Table'!B2166-($E$6*D2166)-($E$6*60*C2166))/'Frame Table'!$F$6,1)+1)</f>
        <v>25</v>
      </c>
      <c r="F2166">
        <f t="shared" si="680"/>
        <v>30</v>
      </c>
      <c r="G2166">
        <f>INDEX(Testing!$N$17:$N$23,FLOOR(('Frame Table'!B2166-($E$6*D2166)-($E$6*60*C2166))/'Frame Table'!$F$6,1)+1)</f>
        <v>19</v>
      </c>
      <c r="J2166">
        <f t="shared" si="677"/>
        <v>2158</v>
      </c>
      <c r="K2166">
        <f t="shared" si="673"/>
        <v>2354378</v>
      </c>
      <c r="L2166">
        <f t="shared" si="666"/>
        <v>1</v>
      </c>
      <c r="M2166">
        <f t="shared" si="667"/>
        <v>31</v>
      </c>
      <c r="N2166">
        <f>INDEX(Testing!$K$17:$K$23,FLOOR(('Frame Table'!K2166-($E$6*M2166)-($E$6*60*L2166))/'Frame Table'!$F$6,1)+1)</f>
        <v>99</v>
      </c>
      <c r="O2166">
        <f t="shared" si="681"/>
        <v>96</v>
      </c>
      <c r="P2166">
        <f>INDEX(Testing!$N$17:$N$23,FLOOR(('Frame Table'!K2166-($E$6*M2166)-($E$6*60*L2166))/'Frame Table'!$F$6,1)+1)</f>
        <v>99</v>
      </c>
      <c r="S2166">
        <f t="shared" si="678"/>
        <v>2158</v>
      </c>
      <c r="T2166">
        <f t="shared" si="674"/>
        <v>3297424</v>
      </c>
      <c r="U2166">
        <f t="shared" si="668"/>
        <v>2</v>
      </c>
      <c r="V2166">
        <f t="shared" si="669"/>
        <v>8</v>
      </c>
      <c r="W2166">
        <f>INDEX(Testing!$K$17:$K$23,FLOOR(('Frame Table'!T2166-($E$6*V2166)-($E$6*60*U2166))/'Frame Table'!$F$6,1)+1)</f>
        <v>97</v>
      </c>
      <c r="X2166">
        <f t="shared" si="682"/>
        <v>80</v>
      </c>
      <c r="Y2166">
        <f>INDEX(Testing!$N$17:$N$23,FLOOR(('Frame Table'!T2166-($E$6*V2166)-($E$6*60*U2166))/'Frame Table'!$F$6,1)+1)</f>
        <v>96</v>
      </c>
      <c r="AB2166">
        <f t="shared" si="679"/>
        <v>2158</v>
      </c>
      <c r="AC2166">
        <f t="shared" si="675"/>
        <v>2058732</v>
      </c>
      <c r="AD2166">
        <f t="shared" si="670"/>
        <v>1</v>
      </c>
      <c r="AE2166">
        <f t="shared" si="671"/>
        <v>20</v>
      </c>
      <c r="AF2166">
        <f>INDEX(Testing!$K$17:$K$23,FLOOR(('Frame Table'!AC2166-($E$6*AE2166)-($E$6*60*AD2166))/'Frame Table'!$F$6,1)+1)</f>
        <v>48</v>
      </c>
      <c r="AG2166">
        <f t="shared" si="683"/>
        <v>41</v>
      </c>
      <c r="AH2166">
        <f>INDEX(Testing!$N$17:$N$23,FLOOR(('Frame Table'!AC2166-($E$6*AE2166)-($E$6*60*AD2166))/'Frame Table'!$F$6,1)+1)</f>
        <v>38</v>
      </c>
    </row>
    <row r="2167" spans="1:34" x14ac:dyDescent="0.25">
      <c r="A2167">
        <f t="shared" si="676"/>
        <v>2159</v>
      </c>
      <c r="B2167">
        <f t="shared" si="672"/>
        <v>2748407</v>
      </c>
      <c r="C2167">
        <f t="shared" si="664"/>
        <v>1</v>
      </c>
      <c r="D2167">
        <f t="shared" si="665"/>
        <v>47</v>
      </c>
      <c r="E2167">
        <f>INDEX(Testing!$K$17:$K$23,FLOOR(('Frame Table'!B2167-($E$6*D2167)-($E$6*60*C2167))/'Frame Table'!$F$6,1)+1)</f>
        <v>48</v>
      </c>
      <c r="F2167">
        <f t="shared" si="680"/>
        <v>35</v>
      </c>
      <c r="G2167">
        <f>INDEX(Testing!$N$17:$N$23,FLOOR(('Frame Table'!B2167-($E$6*D2167)-($E$6*60*C2167))/'Frame Table'!$F$6,1)+1)</f>
        <v>38</v>
      </c>
      <c r="J2167">
        <f t="shared" si="677"/>
        <v>2159</v>
      </c>
      <c r="K2167">
        <f t="shared" si="673"/>
        <v>2355469</v>
      </c>
      <c r="L2167">
        <f t="shared" si="666"/>
        <v>1</v>
      </c>
      <c r="M2167">
        <f t="shared" si="667"/>
        <v>32</v>
      </c>
      <c r="N2167">
        <f>INDEX(Testing!$K$17:$K$23,FLOOR(('Frame Table'!K2167-($E$6*M2167)-($E$6*60*L2167))/'Frame Table'!$F$6,1)+1)</f>
        <v>0</v>
      </c>
      <c r="O2167">
        <f t="shared" si="681"/>
        <v>1</v>
      </c>
      <c r="P2167">
        <f>INDEX(Testing!$N$17:$N$23,FLOOR(('Frame Table'!K2167-($E$6*M2167)-($E$6*60*L2167))/'Frame Table'!$F$6,1)+1)</f>
        <v>0</v>
      </c>
      <c r="S2167">
        <f t="shared" si="678"/>
        <v>2159</v>
      </c>
      <c r="T2167">
        <f t="shared" si="674"/>
        <v>3298952</v>
      </c>
      <c r="U2167">
        <f t="shared" si="668"/>
        <v>2</v>
      </c>
      <c r="V2167">
        <f t="shared" si="669"/>
        <v>8</v>
      </c>
      <c r="W2167">
        <f>INDEX(Testing!$K$17:$K$23,FLOOR(('Frame Table'!T2167-($E$6*V2167)-($E$6*60*U2167))/'Frame Table'!$F$6,1)+1)</f>
        <v>97</v>
      </c>
      <c r="X2167">
        <f t="shared" si="682"/>
        <v>86</v>
      </c>
      <c r="Y2167">
        <f>INDEX(Testing!$N$17:$N$23,FLOOR(('Frame Table'!T2167-($E$6*V2167)-($E$6*60*U2167))/'Frame Table'!$F$6,1)+1)</f>
        <v>96</v>
      </c>
      <c r="AB2167">
        <f t="shared" si="679"/>
        <v>2159</v>
      </c>
      <c r="AC2167">
        <f t="shared" si="675"/>
        <v>2059686</v>
      </c>
      <c r="AD2167">
        <f t="shared" si="670"/>
        <v>1</v>
      </c>
      <c r="AE2167">
        <f t="shared" si="671"/>
        <v>20</v>
      </c>
      <c r="AF2167">
        <f>INDEX(Testing!$K$17:$K$23,FLOOR(('Frame Table'!AC2167-($E$6*AE2167)-($E$6*60*AD2167))/'Frame Table'!$F$6,1)+1)</f>
        <v>48</v>
      </c>
      <c r="AG2167">
        <f t="shared" si="683"/>
        <v>45</v>
      </c>
      <c r="AH2167">
        <f>INDEX(Testing!$N$17:$N$23,FLOOR(('Frame Table'!AC2167-($E$6*AE2167)-($E$6*60*AD2167))/'Frame Table'!$F$6,1)+1)</f>
        <v>38</v>
      </c>
    </row>
    <row r="2168" spans="1:34" x14ac:dyDescent="0.25">
      <c r="A2168">
        <f t="shared" si="676"/>
        <v>2160</v>
      </c>
      <c r="B2168">
        <f t="shared" si="672"/>
        <v>2749680</v>
      </c>
      <c r="C2168">
        <f t="shared" si="664"/>
        <v>1</v>
      </c>
      <c r="D2168">
        <f t="shared" si="665"/>
        <v>47</v>
      </c>
      <c r="E2168">
        <f>INDEX(Testing!$K$17:$K$23,FLOOR(('Frame Table'!B2168-($E$6*D2168)-($E$6*60*C2168))/'Frame Table'!$F$6,1)+1)</f>
        <v>48</v>
      </c>
      <c r="F2168">
        <f t="shared" si="680"/>
        <v>40</v>
      </c>
      <c r="G2168">
        <f>INDEX(Testing!$N$17:$N$23,FLOOR(('Frame Table'!B2168-($E$6*D2168)-($E$6*60*C2168))/'Frame Table'!$F$6,1)+1)</f>
        <v>38</v>
      </c>
      <c r="J2168">
        <f t="shared" si="677"/>
        <v>2160</v>
      </c>
      <c r="K2168">
        <f t="shared" si="673"/>
        <v>2356560</v>
      </c>
      <c r="L2168">
        <f t="shared" si="666"/>
        <v>1</v>
      </c>
      <c r="M2168">
        <f t="shared" si="667"/>
        <v>32</v>
      </c>
      <c r="N2168">
        <f>INDEX(Testing!$K$17:$K$23,FLOOR(('Frame Table'!K2168-($E$6*M2168)-($E$6*60*L2168))/'Frame Table'!$F$6,1)+1)</f>
        <v>0</v>
      </c>
      <c r="O2168">
        <f t="shared" si="681"/>
        <v>5</v>
      </c>
      <c r="P2168">
        <f>INDEX(Testing!$N$17:$N$23,FLOOR(('Frame Table'!K2168-($E$6*M2168)-($E$6*60*L2168))/'Frame Table'!$F$6,1)+1)</f>
        <v>0</v>
      </c>
      <c r="S2168">
        <f t="shared" si="678"/>
        <v>2160</v>
      </c>
      <c r="T2168">
        <f t="shared" si="674"/>
        <v>3300480</v>
      </c>
      <c r="U2168">
        <f t="shared" si="668"/>
        <v>2</v>
      </c>
      <c r="V2168">
        <f t="shared" si="669"/>
        <v>8</v>
      </c>
      <c r="W2168">
        <f>INDEX(Testing!$K$17:$K$23,FLOOR(('Frame Table'!T2168-($E$6*V2168)-($E$6*60*U2168))/'Frame Table'!$F$6,1)+1)</f>
        <v>97</v>
      </c>
      <c r="X2168">
        <f t="shared" si="682"/>
        <v>92</v>
      </c>
      <c r="Y2168">
        <f>INDEX(Testing!$N$17:$N$23,FLOOR(('Frame Table'!T2168-($E$6*V2168)-($E$6*60*U2168))/'Frame Table'!$F$6,1)+1)</f>
        <v>96</v>
      </c>
      <c r="AB2168">
        <f t="shared" si="679"/>
        <v>2160</v>
      </c>
      <c r="AC2168">
        <f t="shared" si="675"/>
        <v>2060640</v>
      </c>
      <c r="AD2168">
        <f t="shared" si="670"/>
        <v>1</v>
      </c>
      <c r="AE2168">
        <f t="shared" si="671"/>
        <v>20</v>
      </c>
      <c r="AF2168">
        <f>INDEX(Testing!$K$17:$K$23,FLOOR(('Frame Table'!AC2168-($E$6*AE2168)-($E$6*60*AD2168))/'Frame Table'!$F$6,1)+1)</f>
        <v>61</v>
      </c>
      <c r="AG2168">
        <f t="shared" si="683"/>
        <v>49</v>
      </c>
      <c r="AH2168">
        <f>INDEX(Testing!$N$17:$N$23,FLOOR(('Frame Table'!AC2168-($E$6*AE2168)-($E$6*60*AD2168))/'Frame Table'!$F$6,1)+1)</f>
        <v>58</v>
      </c>
    </row>
    <row r="2169" spans="1:34" x14ac:dyDescent="0.25">
      <c r="A2169">
        <f t="shared" si="676"/>
        <v>2161</v>
      </c>
      <c r="B2169">
        <f t="shared" si="672"/>
        <v>2750953</v>
      </c>
      <c r="C2169">
        <f t="shared" si="664"/>
        <v>1</v>
      </c>
      <c r="D2169">
        <f t="shared" si="665"/>
        <v>47</v>
      </c>
      <c r="E2169">
        <f>INDEX(Testing!$K$17:$K$23,FLOOR(('Frame Table'!B2169-($E$6*D2169)-($E$6*60*C2169))/'Frame Table'!$F$6,1)+1)</f>
        <v>48</v>
      </c>
      <c r="F2169">
        <f t="shared" si="680"/>
        <v>45</v>
      </c>
      <c r="G2169">
        <f>INDEX(Testing!$N$17:$N$23,FLOOR(('Frame Table'!B2169-($E$6*D2169)-($E$6*60*C2169))/'Frame Table'!$F$6,1)+1)</f>
        <v>38</v>
      </c>
      <c r="J2169">
        <f t="shared" si="677"/>
        <v>2161</v>
      </c>
      <c r="K2169">
        <f t="shared" si="673"/>
        <v>2357651</v>
      </c>
      <c r="L2169">
        <f t="shared" si="666"/>
        <v>1</v>
      </c>
      <c r="M2169">
        <f t="shared" si="667"/>
        <v>32</v>
      </c>
      <c r="N2169">
        <f>INDEX(Testing!$K$17:$K$23,FLOOR(('Frame Table'!K2169-($E$6*M2169)-($E$6*60*L2169))/'Frame Table'!$F$6,1)+1)</f>
        <v>0</v>
      </c>
      <c r="O2169">
        <f t="shared" si="681"/>
        <v>9</v>
      </c>
      <c r="P2169">
        <f>INDEX(Testing!$N$17:$N$23,FLOOR(('Frame Table'!K2169-($E$6*M2169)-($E$6*60*L2169))/'Frame Table'!$F$6,1)+1)</f>
        <v>0</v>
      </c>
      <c r="S2169">
        <f t="shared" si="678"/>
        <v>2161</v>
      </c>
      <c r="T2169">
        <f t="shared" si="674"/>
        <v>3302008</v>
      </c>
      <c r="U2169">
        <f t="shared" si="668"/>
        <v>2</v>
      </c>
      <c r="V2169">
        <f t="shared" si="669"/>
        <v>8</v>
      </c>
      <c r="W2169">
        <f>INDEX(Testing!$K$17:$K$23,FLOOR(('Frame Table'!T2169-($E$6*V2169)-($E$6*60*U2169))/'Frame Table'!$F$6,1)+1)</f>
        <v>99</v>
      </c>
      <c r="X2169">
        <f t="shared" si="682"/>
        <v>98</v>
      </c>
      <c r="Y2169">
        <f>INDEX(Testing!$N$17:$N$23,FLOOR(('Frame Table'!T2169-($E$6*V2169)-($E$6*60*U2169))/'Frame Table'!$F$6,1)+1)</f>
        <v>99</v>
      </c>
      <c r="AB2169">
        <f t="shared" si="679"/>
        <v>2161</v>
      </c>
      <c r="AC2169">
        <f t="shared" si="675"/>
        <v>2061594</v>
      </c>
      <c r="AD2169">
        <f t="shared" si="670"/>
        <v>1</v>
      </c>
      <c r="AE2169">
        <f t="shared" si="671"/>
        <v>20</v>
      </c>
      <c r="AF2169">
        <f>INDEX(Testing!$K$17:$K$23,FLOOR(('Frame Table'!AC2169-($E$6*AE2169)-($E$6*60*AD2169))/'Frame Table'!$F$6,1)+1)</f>
        <v>61</v>
      </c>
      <c r="AG2169">
        <f t="shared" si="683"/>
        <v>53</v>
      </c>
      <c r="AH2169">
        <f>INDEX(Testing!$N$17:$N$23,FLOOR(('Frame Table'!AC2169-($E$6*AE2169)-($E$6*60*AD2169))/'Frame Table'!$F$6,1)+1)</f>
        <v>58</v>
      </c>
    </row>
    <row r="2170" spans="1:34" x14ac:dyDescent="0.25">
      <c r="A2170">
        <f t="shared" si="676"/>
        <v>2162</v>
      </c>
      <c r="B2170">
        <f t="shared" si="672"/>
        <v>2752226</v>
      </c>
      <c r="C2170">
        <f t="shared" si="664"/>
        <v>1</v>
      </c>
      <c r="D2170">
        <f t="shared" si="665"/>
        <v>47</v>
      </c>
      <c r="E2170">
        <f>INDEX(Testing!$K$17:$K$23,FLOOR(('Frame Table'!B2170-($E$6*D2170)-($E$6*60*C2170))/'Frame Table'!$F$6,1)+1)</f>
        <v>61</v>
      </c>
      <c r="F2170">
        <f t="shared" si="680"/>
        <v>50</v>
      </c>
      <c r="G2170">
        <f>INDEX(Testing!$N$17:$N$23,FLOOR(('Frame Table'!B2170-($E$6*D2170)-($E$6*60*C2170))/'Frame Table'!$F$6,1)+1)</f>
        <v>58</v>
      </c>
      <c r="J2170">
        <f t="shared" si="677"/>
        <v>2162</v>
      </c>
      <c r="K2170">
        <f t="shared" si="673"/>
        <v>2358742</v>
      </c>
      <c r="L2170">
        <f t="shared" si="666"/>
        <v>1</v>
      </c>
      <c r="M2170">
        <f t="shared" si="667"/>
        <v>32</v>
      </c>
      <c r="N2170">
        <f>INDEX(Testing!$K$17:$K$23,FLOOR(('Frame Table'!K2170-($E$6*M2170)-($E$6*60*L2170))/'Frame Table'!$F$6,1)+1)</f>
        <v>0</v>
      </c>
      <c r="O2170">
        <f t="shared" si="681"/>
        <v>13</v>
      </c>
      <c r="P2170">
        <f>INDEX(Testing!$N$17:$N$23,FLOOR(('Frame Table'!K2170-($E$6*M2170)-($E$6*60*L2170))/'Frame Table'!$F$6,1)+1)</f>
        <v>0</v>
      </c>
      <c r="S2170">
        <f t="shared" si="678"/>
        <v>2162</v>
      </c>
      <c r="T2170">
        <f t="shared" si="674"/>
        <v>3303536</v>
      </c>
      <c r="U2170">
        <f t="shared" si="668"/>
        <v>2</v>
      </c>
      <c r="V2170">
        <f t="shared" si="669"/>
        <v>9</v>
      </c>
      <c r="W2170">
        <f>INDEX(Testing!$K$17:$K$23,FLOOR(('Frame Table'!T2170-($E$6*V2170)-($E$6*60*U2170))/'Frame Table'!$F$6,1)+1)</f>
        <v>0</v>
      </c>
      <c r="X2170">
        <f t="shared" si="682"/>
        <v>4</v>
      </c>
      <c r="Y2170">
        <f>INDEX(Testing!$N$17:$N$23,FLOOR(('Frame Table'!T2170-($E$6*V2170)-($E$6*60*U2170))/'Frame Table'!$F$6,1)+1)</f>
        <v>0</v>
      </c>
      <c r="AB2170">
        <f t="shared" si="679"/>
        <v>2162</v>
      </c>
      <c r="AC2170">
        <f t="shared" si="675"/>
        <v>2062548</v>
      </c>
      <c r="AD2170">
        <f t="shared" si="670"/>
        <v>1</v>
      </c>
      <c r="AE2170">
        <f t="shared" si="671"/>
        <v>20</v>
      </c>
      <c r="AF2170">
        <f>INDEX(Testing!$K$17:$K$23,FLOOR(('Frame Table'!AC2170-($E$6*AE2170)-($E$6*60*AD2170))/'Frame Table'!$F$6,1)+1)</f>
        <v>61</v>
      </c>
      <c r="AG2170">
        <f t="shared" si="683"/>
        <v>56</v>
      </c>
      <c r="AH2170">
        <f>INDEX(Testing!$N$17:$N$23,FLOOR(('Frame Table'!AC2170-($E$6*AE2170)-($E$6*60*AD2170))/'Frame Table'!$F$6,1)+1)</f>
        <v>58</v>
      </c>
    </row>
    <row r="2171" spans="1:34" x14ac:dyDescent="0.25">
      <c r="A2171">
        <f t="shared" si="676"/>
        <v>2163</v>
      </c>
      <c r="B2171">
        <f t="shared" si="672"/>
        <v>2753499</v>
      </c>
      <c r="C2171">
        <f t="shared" si="664"/>
        <v>1</v>
      </c>
      <c r="D2171">
        <f t="shared" si="665"/>
        <v>47</v>
      </c>
      <c r="E2171">
        <f>INDEX(Testing!$K$17:$K$23,FLOOR(('Frame Table'!B2171-($E$6*D2171)-($E$6*60*C2171))/'Frame Table'!$F$6,1)+1)</f>
        <v>61</v>
      </c>
      <c r="F2171">
        <f t="shared" si="680"/>
        <v>55</v>
      </c>
      <c r="G2171">
        <f>INDEX(Testing!$N$17:$N$23,FLOOR(('Frame Table'!B2171-($E$6*D2171)-($E$6*60*C2171))/'Frame Table'!$F$6,1)+1)</f>
        <v>58</v>
      </c>
      <c r="J2171">
        <f t="shared" si="677"/>
        <v>2163</v>
      </c>
      <c r="K2171">
        <f t="shared" si="673"/>
        <v>2359833</v>
      </c>
      <c r="L2171">
        <f t="shared" si="666"/>
        <v>1</v>
      </c>
      <c r="M2171">
        <f t="shared" si="667"/>
        <v>32</v>
      </c>
      <c r="N2171">
        <f>INDEX(Testing!$K$17:$K$23,FLOOR(('Frame Table'!K2171-($E$6*M2171)-($E$6*60*L2171))/'Frame Table'!$F$6,1)+1)</f>
        <v>25</v>
      </c>
      <c r="O2171">
        <f t="shared" si="681"/>
        <v>18</v>
      </c>
      <c r="P2171">
        <f>INDEX(Testing!$N$17:$N$23,FLOOR(('Frame Table'!K2171-($E$6*M2171)-($E$6*60*L2171))/'Frame Table'!$F$6,1)+1)</f>
        <v>19</v>
      </c>
      <c r="S2171">
        <f t="shared" si="678"/>
        <v>2163</v>
      </c>
      <c r="T2171">
        <f t="shared" si="674"/>
        <v>3305064</v>
      </c>
      <c r="U2171">
        <f t="shared" si="668"/>
        <v>2</v>
      </c>
      <c r="V2171">
        <f t="shared" si="669"/>
        <v>9</v>
      </c>
      <c r="W2171">
        <f>INDEX(Testing!$K$17:$K$23,FLOOR(('Frame Table'!T2171-($E$6*V2171)-($E$6*60*U2171))/'Frame Table'!$F$6,1)+1)</f>
        <v>0</v>
      </c>
      <c r="X2171">
        <f t="shared" si="682"/>
        <v>10</v>
      </c>
      <c r="Y2171">
        <f>INDEX(Testing!$N$17:$N$23,FLOOR(('Frame Table'!T2171-($E$6*V2171)-($E$6*60*U2171))/'Frame Table'!$F$6,1)+1)</f>
        <v>0</v>
      </c>
      <c r="AB2171">
        <f t="shared" si="679"/>
        <v>2163</v>
      </c>
      <c r="AC2171">
        <f t="shared" si="675"/>
        <v>2063502</v>
      </c>
      <c r="AD2171">
        <f t="shared" si="670"/>
        <v>1</v>
      </c>
      <c r="AE2171">
        <f t="shared" si="671"/>
        <v>20</v>
      </c>
      <c r="AF2171">
        <f>INDEX(Testing!$K$17:$K$23,FLOOR(('Frame Table'!AC2171-($E$6*AE2171)-($E$6*60*AD2171))/'Frame Table'!$F$6,1)+1)</f>
        <v>61</v>
      </c>
      <c r="AG2171">
        <f t="shared" si="683"/>
        <v>60</v>
      </c>
      <c r="AH2171">
        <f>INDEX(Testing!$N$17:$N$23,FLOOR(('Frame Table'!AC2171-($E$6*AE2171)-($E$6*60*AD2171))/'Frame Table'!$F$6,1)+1)</f>
        <v>58</v>
      </c>
    </row>
    <row r="2172" spans="1:34" x14ac:dyDescent="0.25">
      <c r="A2172">
        <f t="shared" si="676"/>
        <v>2164</v>
      </c>
      <c r="B2172">
        <f t="shared" si="672"/>
        <v>2754772</v>
      </c>
      <c r="C2172">
        <f t="shared" si="664"/>
        <v>1</v>
      </c>
      <c r="D2172">
        <f t="shared" si="665"/>
        <v>47</v>
      </c>
      <c r="E2172">
        <f>INDEX(Testing!$K$17:$K$23,FLOOR(('Frame Table'!B2172-($E$6*D2172)-($E$6*60*C2172))/'Frame Table'!$F$6,1)+1)</f>
        <v>61</v>
      </c>
      <c r="F2172">
        <f t="shared" si="680"/>
        <v>60</v>
      </c>
      <c r="G2172">
        <f>INDEX(Testing!$N$17:$N$23,FLOOR(('Frame Table'!B2172-($E$6*D2172)-($E$6*60*C2172))/'Frame Table'!$F$6,1)+1)</f>
        <v>58</v>
      </c>
      <c r="J2172">
        <f t="shared" si="677"/>
        <v>2164</v>
      </c>
      <c r="K2172">
        <f t="shared" si="673"/>
        <v>2360924</v>
      </c>
      <c r="L2172">
        <f t="shared" si="666"/>
        <v>1</v>
      </c>
      <c r="M2172">
        <f t="shared" si="667"/>
        <v>32</v>
      </c>
      <c r="N2172">
        <f>INDEX(Testing!$K$17:$K$23,FLOOR(('Frame Table'!K2172-($E$6*M2172)-($E$6*60*L2172))/'Frame Table'!$F$6,1)+1)</f>
        <v>25</v>
      </c>
      <c r="O2172">
        <f t="shared" si="681"/>
        <v>22</v>
      </c>
      <c r="P2172">
        <f>INDEX(Testing!$N$17:$N$23,FLOOR(('Frame Table'!K2172-($E$6*M2172)-($E$6*60*L2172))/'Frame Table'!$F$6,1)+1)</f>
        <v>19</v>
      </c>
      <c r="S2172">
        <f t="shared" si="678"/>
        <v>2164</v>
      </c>
      <c r="T2172">
        <f t="shared" si="674"/>
        <v>3306592</v>
      </c>
      <c r="U2172">
        <f t="shared" si="668"/>
        <v>2</v>
      </c>
      <c r="V2172">
        <f t="shared" si="669"/>
        <v>9</v>
      </c>
      <c r="W2172">
        <f>INDEX(Testing!$K$17:$K$23,FLOOR(('Frame Table'!T2172-($E$6*V2172)-($E$6*60*U2172))/'Frame Table'!$F$6,1)+1)</f>
        <v>25</v>
      </c>
      <c r="X2172">
        <f t="shared" si="682"/>
        <v>16</v>
      </c>
      <c r="Y2172">
        <f>INDEX(Testing!$N$17:$N$23,FLOOR(('Frame Table'!T2172-($E$6*V2172)-($E$6*60*U2172))/'Frame Table'!$F$6,1)+1)</f>
        <v>19</v>
      </c>
      <c r="AB2172">
        <f t="shared" si="679"/>
        <v>2164</v>
      </c>
      <c r="AC2172">
        <f t="shared" si="675"/>
        <v>2064456</v>
      </c>
      <c r="AD2172">
        <f t="shared" si="670"/>
        <v>1</v>
      </c>
      <c r="AE2172">
        <f t="shared" si="671"/>
        <v>20</v>
      </c>
      <c r="AF2172">
        <f>INDEX(Testing!$K$17:$K$23,FLOOR(('Frame Table'!AC2172-($E$6*AE2172)-($E$6*60*AD2172))/'Frame Table'!$F$6,1)+1)</f>
        <v>82</v>
      </c>
      <c r="AG2172">
        <f t="shared" si="683"/>
        <v>64</v>
      </c>
      <c r="AH2172">
        <f>INDEX(Testing!$N$17:$N$23,FLOOR(('Frame Table'!AC2172-($E$6*AE2172)-($E$6*60*AD2172))/'Frame Table'!$F$6,1)+1)</f>
        <v>77</v>
      </c>
    </row>
    <row r="2173" spans="1:34" x14ac:dyDescent="0.25">
      <c r="A2173">
        <f t="shared" si="676"/>
        <v>2165</v>
      </c>
      <c r="B2173">
        <f t="shared" si="672"/>
        <v>2756045</v>
      </c>
      <c r="C2173">
        <f t="shared" si="664"/>
        <v>1</v>
      </c>
      <c r="D2173">
        <f t="shared" si="665"/>
        <v>47</v>
      </c>
      <c r="E2173">
        <f>INDEX(Testing!$K$17:$K$23,FLOOR(('Frame Table'!B2173-($E$6*D2173)-($E$6*60*C2173))/'Frame Table'!$F$6,1)+1)</f>
        <v>82</v>
      </c>
      <c r="F2173">
        <f t="shared" si="680"/>
        <v>65</v>
      </c>
      <c r="G2173">
        <f>INDEX(Testing!$N$17:$N$23,FLOOR(('Frame Table'!B2173-($E$6*D2173)-($E$6*60*C2173))/'Frame Table'!$F$6,1)+1)</f>
        <v>77</v>
      </c>
      <c r="J2173">
        <f t="shared" si="677"/>
        <v>2165</v>
      </c>
      <c r="K2173">
        <f t="shared" si="673"/>
        <v>2362015</v>
      </c>
      <c r="L2173">
        <f t="shared" si="666"/>
        <v>1</v>
      </c>
      <c r="M2173">
        <f t="shared" si="667"/>
        <v>32</v>
      </c>
      <c r="N2173">
        <f>INDEX(Testing!$K$17:$K$23,FLOOR(('Frame Table'!K2173-($E$6*M2173)-($E$6*60*L2173))/'Frame Table'!$F$6,1)+1)</f>
        <v>25</v>
      </c>
      <c r="O2173">
        <f t="shared" si="681"/>
        <v>26</v>
      </c>
      <c r="P2173">
        <f>INDEX(Testing!$N$17:$N$23,FLOOR(('Frame Table'!K2173-($E$6*M2173)-($E$6*60*L2173))/'Frame Table'!$F$6,1)+1)</f>
        <v>19</v>
      </c>
      <c r="S2173">
        <f t="shared" si="678"/>
        <v>2165</v>
      </c>
      <c r="T2173">
        <f t="shared" si="674"/>
        <v>3308120</v>
      </c>
      <c r="U2173">
        <f t="shared" si="668"/>
        <v>2</v>
      </c>
      <c r="V2173">
        <f t="shared" si="669"/>
        <v>9</v>
      </c>
      <c r="W2173">
        <f>INDEX(Testing!$K$17:$K$23,FLOOR(('Frame Table'!T2173-($E$6*V2173)-($E$6*60*U2173))/'Frame Table'!$F$6,1)+1)</f>
        <v>25</v>
      </c>
      <c r="X2173">
        <f t="shared" si="682"/>
        <v>22</v>
      </c>
      <c r="Y2173">
        <f>INDEX(Testing!$N$17:$N$23,FLOOR(('Frame Table'!T2173-($E$6*V2173)-($E$6*60*U2173))/'Frame Table'!$F$6,1)+1)</f>
        <v>19</v>
      </c>
      <c r="AB2173">
        <f t="shared" si="679"/>
        <v>2165</v>
      </c>
      <c r="AC2173">
        <f t="shared" si="675"/>
        <v>2065410</v>
      </c>
      <c r="AD2173">
        <f t="shared" si="670"/>
        <v>1</v>
      </c>
      <c r="AE2173">
        <f t="shared" si="671"/>
        <v>20</v>
      </c>
      <c r="AF2173">
        <f>INDEX(Testing!$K$17:$K$23,FLOOR(('Frame Table'!AC2173-($E$6*AE2173)-($E$6*60*AD2173))/'Frame Table'!$F$6,1)+1)</f>
        <v>82</v>
      </c>
      <c r="AG2173">
        <f t="shared" si="683"/>
        <v>68</v>
      </c>
      <c r="AH2173">
        <f>INDEX(Testing!$N$17:$N$23,FLOOR(('Frame Table'!AC2173-($E$6*AE2173)-($E$6*60*AD2173))/'Frame Table'!$F$6,1)+1)</f>
        <v>77</v>
      </c>
    </row>
    <row r="2174" spans="1:34" x14ac:dyDescent="0.25">
      <c r="A2174">
        <f t="shared" si="676"/>
        <v>2166</v>
      </c>
      <c r="B2174">
        <f t="shared" si="672"/>
        <v>2757318</v>
      </c>
      <c r="C2174">
        <f t="shared" si="664"/>
        <v>1</v>
      </c>
      <c r="D2174">
        <f t="shared" si="665"/>
        <v>47</v>
      </c>
      <c r="E2174">
        <f>INDEX(Testing!$K$17:$K$23,FLOOR(('Frame Table'!B2174-($E$6*D2174)-($E$6*60*C2174))/'Frame Table'!$F$6,1)+1)</f>
        <v>82</v>
      </c>
      <c r="F2174">
        <f t="shared" si="680"/>
        <v>70</v>
      </c>
      <c r="G2174">
        <f>INDEX(Testing!$N$17:$N$23,FLOOR(('Frame Table'!B2174-($E$6*D2174)-($E$6*60*C2174))/'Frame Table'!$F$6,1)+1)</f>
        <v>77</v>
      </c>
      <c r="J2174">
        <f t="shared" si="677"/>
        <v>2166</v>
      </c>
      <c r="K2174">
        <f t="shared" si="673"/>
        <v>2363106</v>
      </c>
      <c r="L2174">
        <f t="shared" si="666"/>
        <v>1</v>
      </c>
      <c r="M2174">
        <f t="shared" si="667"/>
        <v>32</v>
      </c>
      <c r="N2174">
        <f>INDEX(Testing!$K$17:$K$23,FLOOR(('Frame Table'!K2174-($E$6*M2174)-($E$6*60*L2174))/'Frame Table'!$F$6,1)+1)</f>
        <v>25</v>
      </c>
      <c r="O2174">
        <f t="shared" si="681"/>
        <v>30</v>
      </c>
      <c r="P2174">
        <f>INDEX(Testing!$N$17:$N$23,FLOOR(('Frame Table'!K2174-($E$6*M2174)-($E$6*60*L2174))/'Frame Table'!$F$6,1)+1)</f>
        <v>19</v>
      </c>
      <c r="S2174">
        <f t="shared" si="678"/>
        <v>2166</v>
      </c>
      <c r="T2174">
        <f t="shared" si="674"/>
        <v>3309648</v>
      </c>
      <c r="U2174">
        <f t="shared" si="668"/>
        <v>2</v>
      </c>
      <c r="V2174">
        <f t="shared" si="669"/>
        <v>9</v>
      </c>
      <c r="W2174">
        <f>INDEX(Testing!$K$17:$K$23,FLOOR(('Frame Table'!T2174-($E$6*V2174)-($E$6*60*U2174))/'Frame Table'!$F$6,1)+1)</f>
        <v>25</v>
      </c>
      <c r="X2174">
        <f t="shared" si="682"/>
        <v>28</v>
      </c>
      <c r="Y2174">
        <f>INDEX(Testing!$N$17:$N$23,FLOOR(('Frame Table'!T2174-($E$6*V2174)-($E$6*60*U2174))/'Frame Table'!$F$6,1)+1)</f>
        <v>19</v>
      </c>
      <c r="AB2174">
        <f t="shared" si="679"/>
        <v>2166</v>
      </c>
      <c r="AC2174">
        <f t="shared" si="675"/>
        <v>2066364</v>
      </c>
      <c r="AD2174">
        <f t="shared" si="670"/>
        <v>1</v>
      </c>
      <c r="AE2174">
        <f t="shared" si="671"/>
        <v>20</v>
      </c>
      <c r="AF2174">
        <f>INDEX(Testing!$K$17:$K$23,FLOOR(('Frame Table'!AC2174-($E$6*AE2174)-($E$6*60*AD2174))/'Frame Table'!$F$6,1)+1)</f>
        <v>82</v>
      </c>
      <c r="AG2174">
        <f t="shared" si="683"/>
        <v>71</v>
      </c>
      <c r="AH2174">
        <f>INDEX(Testing!$N$17:$N$23,FLOOR(('Frame Table'!AC2174-($E$6*AE2174)-($E$6*60*AD2174))/'Frame Table'!$F$6,1)+1)</f>
        <v>77</v>
      </c>
    </row>
    <row r="2175" spans="1:34" x14ac:dyDescent="0.25">
      <c r="A2175">
        <f t="shared" si="676"/>
        <v>2167</v>
      </c>
      <c r="B2175">
        <f t="shared" si="672"/>
        <v>2758591</v>
      </c>
      <c r="C2175">
        <f t="shared" si="664"/>
        <v>1</v>
      </c>
      <c r="D2175">
        <f t="shared" si="665"/>
        <v>47</v>
      </c>
      <c r="E2175">
        <f>INDEX(Testing!$K$17:$K$23,FLOOR(('Frame Table'!B2175-($E$6*D2175)-($E$6*60*C2175))/'Frame Table'!$F$6,1)+1)</f>
        <v>82</v>
      </c>
      <c r="F2175">
        <f t="shared" si="680"/>
        <v>75</v>
      </c>
      <c r="G2175">
        <f>INDEX(Testing!$N$17:$N$23,FLOOR(('Frame Table'!B2175-($E$6*D2175)-($E$6*60*C2175))/'Frame Table'!$F$6,1)+1)</f>
        <v>77</v>
      </c>
      <c r="J2175">
        <f t="shared" si="677"/>
        <v>2167</v>
      </c>
      <c r="K2175">
        <f t="shared" si="673"/>
        <v>2364197</v>
      </c>
      <c r="L2175">
        <f t="shared" si="666"/>
        <v>1</v>
      </c>
      <c r="M2175">
        <f t="shared" si="667"/>
        <v>32</v>
      </c>
      <c r="N2175">
        <f>INDEX(Testing!$K$17:$K$23,FLOOR(('Frame Table'!K2175-($E$6*M2175)-($E$6*60*L2175))/'Frame Table'!$F$6,1)+1)</f>
        <v>48</v>
      </c>
      <c r="O2175">
        <f t="shared" si="681"/>
        <v>35</v>
      </c>
      <c r="P2175">
        <f>INDEX(Testing!$N$17:$N$23,FLOOR(('Frame Table'!K2175-($E$6*M2175)-($E$6*60*L2175))/'Frame Table'!$F$6,1)+1)</f>
        <v>38</v>
      </c>
      <c r="S2175">
        <f t="shared" si="678"/>
        <v>2167</v>
      </c>
      <c r="T2175">
        <f t="shared" si="674"/>
        <v>3311176</v>
      </c>
      <c r="U2175">
        <f t="shared" si="668"/>
        <v>2</v>
      </c>
      <c r="V2175">
        <f t="shared" si="669"/>
        <v>9</v>
      </c>
      <c r="W2175">
        <f>INDEX(Testing!$K$17:$K$23,FLOOR(('Frame Table'!T2175-($E$6*V2175)-($E$6*60*U2175))/'Frame Table'!$F$6,1)+1)</f>
        <v>48</v>
      </c>
      <c r="X2175">
        <f t="shared" si="682"/>
        <v>34</v>
      </c>
      <c r="Y2175">
        <f>INDEX(Testing!$N$17:$N$23,FLOOR(('Frame Table'!T2175-($E$6*V2175)-($E$6*60*U2175))/'Frame Table'!$F$6,1)+1)</f>
        <v>38</v>
      </c>
      <c r="AB2175">
        <f t="shared" si="679"/>
        <v>2167</v>
      </c>
      <c r="AC2175">
        <f t="shared" si="675"/>
        <v>2067318</v>
      </c>
      <c r="AD2175">
        <f t="shared" si="670"/>
        <v>1</v>
      </c>
      <c r="AE2175">
        <f t="shared" si="671"/>
        <v>20</v>
      </c>
      <c r="AF2175">
        <f>INDEX(Testing!$K$17:$K$23,FLOOR(('Frame Table'!AC2175-($E$6*AE2175)-($E$6*60*AD2175))/'Frame Table'!$F$6,1)+1)</f>
        <v>82</v>
      </c>
      <c r="AG2175">
        <f t="shared" si="683"/>
        <v>75</v>
      </c>
      <c r="AH2175">
        <f>INDEX(Testing!$N$17:$N$23,FLOOR(('Frame Table'!AC2175-($E$6*AE2175)-($E$6*60*AD2175))/'Frame Table'!$F$6,1)+1)</f>
        <v>77</v>
      </c>
    </row>
    <row r="2176" spans="1:34" x14ac:dyDescent="0.25">
      <c r="A2176">
        <f t="shared" si="676"/>
        <v>2168</v>
      </c>
      <c r="B2176">
        <f t="shared" si="672"/>
        <v>2759864</v>
      </c>
      <c r="C2176">
        <f t="shared" si="664"/>
        <v>1</v>
      </c>
      <c r="D2176">
        <f t="shared" si="665"/>
        <v>47</v>
      </c>
      <c r="E2176">
        <f>INDEX(Testing!$K$17:$K$23,FLOOR(('Frame Table'!B2176-($E$6*D2176)-($E$6*60*C2176))/'Frame Table'!$F$6,1)+1)</f>
        <v>97</v>
      </c>
      <c r="F2176">
        <f t="shared" si="680"/>
        <v>80</v>
      </c>
      <c r="G2176">
        <f>INDEX(Testing!$N$17:$N$23,FLOOR(('Frame Table'!B2176-($E$6*D2176)-($E$6*60*C2176))/'Frame Table'!$F$6,1)+1)</f>
        <v>96</v>
      </c>
      <c r="J2176">
        <f t="shared" si="677"/>
        <v>2168</v>
      </c>
      <c r="K2176">
        <f t="shared" si="673"/>
        <v>2365288</v>
      </c>
      <c r="L2176">
        <f t="shared" si="666"/>
        <v>1</v>
      </c>
      <c r="M2176">
        <f t="shared" si="667"/>
        <v>32</v>
      </c>
      <c r="N2176">
        <f>INDEX(Testing!$K$17:$K$23,FLOOR(('Frame Table'!K2176-($E$6*M2176)-($E$6*60*L2176))/'Frame Table'!$F$6,1)+1)</f>
        <v>48</v>
      </c>
      <c r="O2176">
        <f t="shared" si="681"/>
        <v>39</v>
      </c>
      <c r="P2176">
        <f>INDEX(Testing!$N$17:$N$23,FLOOR(('Frame Table'!K2176-($E$6*M2176)-($E$6*60*L2176))/'Frame Table'!$F$6,1)+1)</f>
        <v>38</v>
      </c>
      <c r="S2176">
        <f t="shared" si="678"/>
        <v>2168</v>
      </c>
      <c r="T2176">
        <f t="shared" si="674"/>
        <v>3312704</v>
      </c>
      <c r="U2176">
        <f t="shared" si="668"/>
        <v>2</v>
      </c>
      <c r="V2176">
        <f t="shared" si="669"/>
        <v>9</v>
      </c>
      <c r="W2176">
        <f>INDEX(Testing!$K$17:$K$23,FLOOR(('Frame Table'!T2176-($E$6*V2176)-($E$6*60*U2176))/'Frame Table'!$F$6,1)+1)</f>
        <v>48</v>
      </c>
      <c r="X2176">
        <f t="shared" si="682"/>
        <v>40</v>
      </c>
      <c r="Y2176">
        <f>INDEX(Testing!$N$17:$N$23,FLOOR(('Frame Table'!T2176-($E$6*V2176)-($E$6*60*U2176))/'Frame Table'!$F$6,1)+1)</f>
        <v>38</v>
      </c>
      <c r="AB2176">
        <f t="shared" si="679"/>
        <v>2168</v>
      </c>
      <c r="AC2176">
        <f t="shared" si="675"/>
        <v>2068272</v>
      </c>
      <c r="AD2176">
        <f t="shared" si="670"/>
        <v>1</v>
      </c>
      <c r="AE2176">
        <f t="shared" si="671"/>
        <v>20</v>
      </c>
      <c r="AF2176">
        <f>INDEX(Testing!$K$17:$K$23,FLOOR(('Frame Table'!AC2176-($E$6*AE2176)-($E$6*60*AD2176))/'Frame Table'!$F$6,1)+1)</f>
        <v>82</v>
      </c>
      <c r="AG2176">
        <f t="shared" si="683"/>
        <v>79</v>
      </c>
      <c r="AH2176">
        <f>INDEX(Testing!$N$17:$N$23,FLOOR(('Frame Table'!AC2176-($E$6*AE2176)-($E$6*60*AD2176))/'Frame Table'!$F$6,1)+1)</f>
        <v>77</v>
      </c>
    </row>
    <row r="2177" spans="1:34" x14ac:dyDescent="0.25">
      <c r="A2177">
        <f t="shared" si="676"/>
        <v>2169</v>
      </c>
      <c r="B2177">
        <f t="shared" si="672"/>
        <v>2761137</v>
      </c>
      <c r="C2177">
        <f t="shared" si="664"/>
        <v>1</v>
      </c>
      <c r="D2177">
        <f t="shared" si="665"/>
        <v>47</v>
      </c>
      <c r="E2177">
        <f>INDEX(Testing!$K$17:$K$23,FLOOR(('Frame Table'!B2177-($E$6*D2177)-($E$6*60*C2177))/'Frame Table'!$F$6,1)+1)</f>
        <v>97</v>
      </c>
      <c r="F2177">
        <f t="shared" si="680"/>
        <v>85</v>
      </c>
      <c r="G2177">
        <f>INDEX(Testing!$N$17:$N$23,FLOOR(('Frame Table'!B2177-($E$6*D2177)-($E$6*60*C2177))/'Frame Table'!$F$6,1)+1)</f>
        <v>96</v>
      </c>
      <c r="J2177">
        <f t="shared" si="677"/>
        <v>2169</v>
      </c>
      <c r="K2177">
        <f t="shared" si="673"/>
        <v>2366379</v>
      </c>
      <c r="L2177">
        <f t="shared" si="666"/>
        <v>1</v>
      </c>
      <c r="M2177">
        <f t="shared" si="667"/>
        <v>32</v>
      </c>
      <c r="N2177">
        <f>INDEX(Testing!$K$17:$K$23,FLOOR(('Frame Table'!K2177-($E$6*M2177)-($E$6*60*L2177))/'Frame Table'!$F$6,1)+1)</f>
        <v>48</v>
      </c>
      <c r="O2177">
        <f t="shared" si="681"/>
        <v>43</v>
      </c>
      <c r="P2177">
        <f>INDEX(Testing!$N$17:$N$23,FLOOR(('Frame Table'!K2177-($E$6*M2177)-($E$6*60*L2177))/'Frame Table'!$F$6,1)+1)</f>
        <v>38</v>
      </c>
      <c r="S2177">
        <f t="shared" si="678"/>
        <v>2169</v>
      </c>
      <c r="T2177">
        <f t="shared" si="674"/>
        <v>3314232</v>
      </c>
      <c r="U2177">
        <f t="shared" si="668"/>
        <v>2</v>
      </c>
      <c r="V2177">
        <f t="shared" si="669"/>
        <v>9</v>
      </c>
      <c r="W2177">
        <f>INDEX(Testing!$K$17:$K$23,FLOOR(('Frame Table'!T2177-($E$6*V2177)-($E$6*60*U2177))/'Frame Table'!$F$6,1)+1)</f>
        <v>48</v>
      </c>
      <c r="X2177">
        <f t="shared" si="682"/>
        <v>46</v>
      </c>
      <c r="Y2177">
        <f>INDEX(Testing!$N$17:$N$23,FLOOR(('Frame Table'!T2177-($E$6*V2177)-($E$6*60*U2177))/'Frame Table'!$F$6,1)+1)</f>
        <v>38</v>
      </c>
      <c r="AB2177">
        <f t="shared" si="679"/>
        <v>2169</v>
      </c>
      <c r="AC2177">
        <f t="shared" si="675"/>
        <v>2069226</v>
      </c>
      <c r="AD2177">
        <f t="shared" si="670"/>
        <v>1</v>
      </c>
      <c r="AE2177">
        <f t="shared" si="671"/>
        <v>20</v>
      </c>
      <c r="AF2177">
        <f>INDEX(Testing!$K$17:$K$23,FLOOR(('Frame Table'!AC2177-($E$6*AE2177)-($E$6*60*AD2177))/'Frame Table'!$F$6,1)+1)</f>
        <v>97</v>
      </c>
      <c r="AG2177">
        <f t="shared" si="683"/>
        <v>82</v>
      </c>
      <c r="AH2177">
        <f>INDEX(Testing!$N$17:$N$23,FLOOR(('Frame Table'!AC2177-($E$6*AE2177)-($E$6*60*AD2177))/'Frame Table'!$F$6,1)+1)</f>
        <v>96</v>
      </c>
    </row>
    <row r="2178" spans="1:34" x14ac:dyDescent="0.25">
      <c r="A2178">
        <f t="shared" si="676"/>
        <v>2170</v>
      </c>
      <c r="B2178">
        <f t="shared" si="672"/>
        <v>2762410</v>
      </c>
      <c r="C2178">
        <f t="shared" si="664"/>
        <v>1</v>
      </c>
      <c r="D2178">
        <f t="shared" si="665"/>
        <v>47</v>
      </c>
      <c r="E2178">
        <f>INDEX(Testing!$K$17:$K$23,FLOOR(('Frame Table'!B2178-($E$6*D2178)-($E$6*60*C2178))/'Frame Table'!$F$6,1)+1)</f>
        <v>97</v>
      </c>
      <c r="F2178">
        <f t="shared" si="680"/>
        <v>90</v>
      </c>
      <c r="G2178">
        <f>INDEX(Testing!$N$17:$N$23,FLOOR(('Frame Table'!B2178-($E$6*D2178)-($E$6*60*C2178))/'Frame Table'!$F$6,1)+1)</f>
        <v>96</v>
      </c>
      <c r="J2178">
        <f t="shared" si="677"/>
        <v>2170</v>
      </c>
      <c r="K2178">
        <f t="shared" si="673"/>
        <v>2367470</v>
      </c>
      <c r="L2178">
        <f t="shared" si="666"/>
        <v>1</v>
      </c>
      <c r="M2178">
        <f t="shared" si="667"/>
        <v>32</v>
      </c>
      <c r="N2178">
        <f>INDEX(Testing!$K$17:$K$23,FLOOR(('Frame Table'!K2178-($E$6*M2178)-($E$6*60*L2178))/'Frame Table'!$F$6,1)+1)</f>
        <v>48</v>
      </c>
      <c r="O2178">
        <f t="shared" si="681"/>
        <v>47</v>
      </c>
      <c r="P2178">
        <f>INDEX(Testing!$N$17:$N$23,FLOOR(('Frame Table'!K2178-($E$6*M2178)-($E$6*60*L2178))/'Frame Table'!$F$6,1)+1)</f>
        <v>38</v>
      </c>
      <c r="S2178">
        <f t="shared" si="678"/>
        <v>2170</v>
      </c>
      <c r="T2178">
        <f t="shared" si="674"/>
        <v>3315760</v>
      </c>
      <c r="U2178">
        <f t="shared" si="668"/>
        <v>2</v>
      </c>
      <c r="V2178">
        <f t="shared" si="669"/>
        <v>9</v>
      </c>
      <c r="W2178">
        <f>INDEX(Testing!$K$17:$K$23,FLOOR(('Frame Table'!T2178-($E$6*V2178)-($E$6*60*U2178))/'Frame Table'!$F$6,1)+1)</f>
        <v>61</v>
      </c>
      <c r="X2178">
        <f t="shared" si="682"/>
        <v>52</v>
      </c>
      <c r="Y2178">
        <f>INDEX(Testing!$N$17:$N$23,FLOOR(('Frame Table'!T2178-($E$6*V2178)-($E$6*60*U2178))/'Frame Table'!$F$6,1)+1)</f>
        <v>58</v>
      </c>
      <c r="AB2178">
        <f t="shared" si="679"/>
        <v>2170</v>
      </c>
      <c r="AC2178">
        <f t="shared" si="675"/>
        <v>2070180</v>
      </c>
      <c r="AD2178">
        <f t="shared" si="670"/>
        <v>1</v>
      </c>
      <c r="AE2178">
        <f t="shared" si="671"/>
        <v>20</v>
      </c>
      <c r="AF2178">
        <f>INDEX(Testing!$K$17:$K$23,FLOOR(('Frame Table'!AC2178-($E$6*AE2178)-($E$6*60*AD2178))/'Frame Table'!$F$6,1)+1)</f>
        <v>97</v>
      </c>
      <c r="AG2178">
        <f t="shared" si="683"/>
        <v>86</v>
      </c>
      <c r="AH2178">
        <f>INDEX(Testing!$N$17:$N$23,FLOOR(('Frame Table'!AC2178-($E$6*AE2178)-($E$6*60*AD2178))/'Frame Table'!$F$6,1)+1)</f>
        <v>96</v>
      </c>
    </row>
    <row r="2179" spans="1:34" x14ac:dyDescent="0.25">
      <c r="A2179">
        <f t="shared" si="676"/>
        <v>2171</v>
      </c>
      <c r="B2179">
        <f t="shared" si="672"/>
        <v>2763683</v>
      </c>
      <c r="C2179">
        <f t="shared" si="664"/>
        <v>1</v>
      </c>
      <c r="D2179">
        <f t="shared" si="665"/>
        <v>47</v>
      </c>
      <c r="E2179">
        <f>INDEX(Testing!$K$17:$K$23,FLOOR(('Frame Table'!B2179-($E$6*D2179)-($E$6*60*C2179))/'Frame Table'!$F$6,1)+1)</f>
        <v>97</v>
      </c>
      <c r="F2179">
        <f t="shared" si="680"/>
        <v>95</v>
      </c>
      <c r="G2179">
        <f>INDEX(Testing!$N$17:$N$23,FLOOR(('Frame Table'!B2179-($E$6*D2179)-($E$6*60*C2179))/'Frame Table'!$F$6,1)+1)</f>
        <v>96</v>
      </c>
      <c r="J2179">
        <f t="shared" si="677"/>
        <v>2171</v>
      </c>
      <c r="K2179">
        <f t="shared" si="673"/>
        <v>2368561</v>
      </c>
      <c r="L2179">
        <f t="shared" si="666"/>
        <v>1</v>
      </c>
      <c r="M2179">
        <f t="shared" si="667"/>
        <v>32</v>
      </c>
      <c r="N2179">
        <f>INDEX(Testing!$K$17:$K$23,FLOOR(('Frame Table'!K2179-($E$6*M2179)-($E$6*60*L2179))/'Frame Table'!$F$6,1)+1)</f>
        <v>61</v>
      </c>
      <c r="O2179">
        <f t="shared" si="681"/>
        <v>52</v>
      </c>
      <c r="P2179">
        <f>INDEX(Testing!$N$17:$N$23,FLOOR(('Frame Table'!K2179-($E$6*M2179)-($E$6*60*L2179))/'Frame Table'!$F$6,1)+1)</f>
        <v>58</v>
      </c>
      <c r="S2179">
        <f t="shared" si="678"/>
        <v>2171</v>
      </c>
      <c r="T2179">
        <f t="shared" si="674"/>
        <v>3317288</v>
      </c>
      <c r="U2179">
        <f t="shared" si="668"/>
        <v>2</v>
      </c>
      <c r="V2179">
        <f t="shared" si="669"/>
        <v>9</v>
      </c>
      <c r="W2179">
        <f>INDEX(Testing!$K$17:$K$23,FLOOR(('Frame Table'!T2179-($E$6*V2179)-($E$6*60*U2179))/'Frame Table'!$F$6,1)+1)</f>
        <v>61</v>
      </c>
      <c r="X2179">
        <f t="shared" si="682"/>
        <v>58</v>
      </c>
      <c r="Y2179">
        <f>INDEX(Testing!$N$17:$N$23,FLOOR(('Frame Table'!T2179-($E$6*V2179)-($E$6*60*U2179))/'Frame Table'!$F$6,1)+1)</f>
        <v>58</v>
      </c>
      <c r="AB2179">
        <f t="shared" si="679"/>
        <v>2171</v>
      </c>
      <c r="AC2179">
        <f t="shared" si="675"/>
        <v>2071134</v>
      </c>
      <c r="AD2179">
        <f t="shared" si="670"/>
        <v>1</v>
      </c>
      <c r="AE2179">
        <f t="shared" si="671"/>
        <v>20</v>
      </c>
      <c r="AF2179">
        <f>INDEX(Testing!$K$17:$K$23,FLOOR(('Frame Table'!AC2179-($E$6*AE2179)-($E$6*60*AD2179))/'Frame Table'!$F$6,1)+1)</f>
        <v>97</v>
      </c>
      <c r="AG2179">
        <f t="shared" si="683"/>
        <v>90</v>
      </c>
      <c r="AH2179">
        <f>INDEX(Testing!$N$17:$N$23,FLOOR(('Frame Table'!AC2179-($E$6*AE2179)-($E$6*60*AD2179))/'Frame Table'!$F$6,1)+1)</f>
        <v>96</v>
      </c>
    </row>
    <row r="2180" spans="1:34" x14ac:dyDescent="0.25">
      <c r="A2180">
        <f t="shared" si="676"/>
        <v>2172</v>
      </c>
      <c r="B2180">
        <f t="shared" si="672"/>
        <v>2764956</v>
      </c>
      <c r="C2180">
        <f t="shared" si="664"/>
        <v>1</v>
      </c>
      <c r="D2180">
        <f t="shared" si="665"/>
        <v>48</v>
      </c>
      <c r="E2180">
        <f>INDEX(Testing!$K$17:$K$23,FLOOR(('Frame Table'!B2180-($E$6*D2180)-($E$6*60*C2180))/'Frame Table'!$F$6,1)+1)</f>
        <v>0</v>
      </c>
      <c r="F2180">
        <f t="shared" si="680"/>
        <v>0</v>
      </c>
      <c r="G2180">
        <f>INDEX(Testing!$N$17:$N$23,FLOOR(('Frame Table'!B2180-($E$6*D2180)-($E$6*60*C2180))/'Frame Table'!$F$6,1)+1)</f>
        <v>0</v>
      </c>
      <c r="J2180">
        <f t="shared" si="677"/>
        <v>2172</v>
      </c>
      <c r="K2180">
        <f t="shared" si="673"/>
        <v>2369652</v>
      </c>
      <c r="L2180">
        <f t="shared" si="666"/>
        <v>1</v>
      </c>
      <c r="M2180">
        <f t="shared" si="667"/>
        <v>32</v>
      </c>
      <c r="N2180">
        <f>INDEX(Testing!$K$17:$K$23,FLOOR(('Frame Table'!K2180-($E$6*M2180)-($E$6*60*L2180))/'Frame Table'!$F$6,1)+1)</f>
        <v>61</v>
      </c>
      <c r="O2180">
        <f t="shared" si="681"/>
        <v>56</v>
      </c>
      <c r="P2180">
        <f>INDEX(Testing!$N$17:$N$23,FLOOR(('Frame Table'!K2180-($E$6*M2180)-($E$6*60*L2180))/'Frame Table'!$F$6,1)+1)</f>
        <v>58</v>
      </c>
      <c r="S2180">
        <f t="shared" si="678"/>
        <v>2172</v>
      </c>
      <c r="T2180">
        <f t="shared" si="674"/>
        <v>3318816</v>
      </c>
      <c r="U2180">
        <f t="shared" si="668"/>
        <v>2</v>
      </c>
      <c r="V2180">
        <f t="shared" si="669"/>
        <v>9</v>
      </c>
      <c r="W2180">
        <f>INDEX(Testing!$K$17:$K$23,FLOOR(('Frame Table'!T2180-($E$6*V2180)-($E$6*60*U2180))/'Frame Table'!$F$6,1)+1)</f>
        <v>82</v>
      </c>
      <c r="X2180">
        <f t="shared" si="682"/>
        <v>64</v>
      </c>
      <c r="Y2180">
        <f>INDEX(Testing!$N$17:$N$23,FLOOR(('Frame Table'!T2180-($E$6*V2180)-($E$6*60*U2180))/'Frame Table'!$F$6,1)+1)</f>
        <v>77</v>
      </c>
      <c r="AB2180">
        <f t="shared" si="679"/>
        <v>2172</v>
      </c>
      <c r="AC2180">
        <f t="shared" si="675"/>
        <v>2072088</v>
      </c>
      <c r="AD2180">
        <f t="shared" si="670"/>
        <v>1</v>
      </c>
      <c r="AE2180">
        <f t="shared" si="671"/>
        <v>20</v>
      </c>
      <c r="AF2180">
        <f>INDEX(Testing!$K$17:$K$23,FLOOR(('Frame Table'!AC2180-($E$6*AE2180)-($E$6*60*AD2180))/'Frame Table'!$F$6,1)+1)</f>
        <v>97</v>
      </c>
      <c r="AG2180">
        <f t="shared" si="683"/>
        <v>94</v>
      </c>
      <c r="AH2180">
        <f>INDEX(Testing!$N$17:$N$23,FLOOR(('Frame Table'!AC2180-($E$6*AE2180)-($E$6*60*AD2180))/'Frame Table'!$F$6,1)+1)</f>
        <v>96</v>
      </c>
    </row>
    <row r="2181" spans="1:34" x14ac:dyDescent="0.25">
      <c r="A2181">
        <f t="shared" si="676"/>
        <v>2173</v>
      </c>
      <c r="B2181">
        <f t="shared" si="672"/>
        <v>2766229</v>
      </c>
      <c r="C2181">
        <f t="shared" si="664"/>
        <v>1</v>
      </c>
      <c r="D2181">
        <f t="shared" si="665"/>
        <v>48</v>
      </c>
      <c r="E2181">
        <f>INDEX(Testing!$K$17:$K$23,FLOOR(('Frame Table'!B2181-($E$6*D2181)-($E$6*60*C2181))/'Frame Table'!$F$6,1)+1)</f>
        <v>0</v>
      </c>
      <c r="F2181">
        <f t="shared" si="680"/>
        <v>5</v>
      </c>
      <c r="G2181">
        <f>INDEX(Testing!$N$17:$N$23,FLOOR(('Frame Table'!B2181-($E$6*D2181)-($E$6*60*C2181))/'Frame Table'!$F$6,1)+1)</f>
        <v>0</v>
      </c>
      <c r="J2181">
        <f t="shared" si="677"/>
        <v>2173</v>
      </c>
      <c r="K2181">
        <f t="shared" si="673"/>
        <v>2370743</v>
      </c>
      <c r="L2181">
        <f t="shared" si="666"/>
        <v>1</v>
      </c>
      <c r="M2181">
        <f t="shared" si="667"/>
        <v>32</v>
      </c>
      <c r="N2181">
        <f>INDEX(Testing!$K$17:$K$23,FLOOR(('Frame Table'!K2181-($E$6*M2181)-($E$6*60*L2181))/'Frame Table'!$F$6,1)+1)</f>
        <v>61</v>
      </c>
      <c r="O2181">
        <f t="shared" si="681"/>
        <v>60</v>
      </c>
      <c r="P2181">
        <f>INDEX(Testing!$N$17:$N$23,FLOOR(('Frame Table'!K2181-($E$6*M2181)-($E$6*60*L2181))/'Frame Table'!$F$6,1)+1)</f>
        <v>58</v>
      </c>
      <c r="S2181">
        <f t="shared" si="678"/>
        <v>2173</v>
      </c>
      <c r="T2181">
        <f t="shared" si="674"/>
        <v>3320344</v>
      </c>
      <c r="U2181">
        <f t="shared" si="668"/>
        <v>2</v>
      </c>
      <c r="V2181">
        <f t="shared" si="669"/>
        <v>9</v>
      </c>
      <c r="W2181">
        <f>INDEX(Testing!$K$17:$K$23,FLOOR(('Frame Table'!T2181-($E$6*V2181)-($E$6*60*U2181))/'Frame Table'!$F$6,1)+1)</f>
        <v>82</v>
      </c>
      <c r="X2181">
        <f t="shared" si="682"/>
        <v>70</v>
      </c>
      <c r="Y2181">
        <f>INDEX(Testing!$N$17:$N$23,FLOOR(('Frame Table'!T2181-($E$6*V2181)-($E$6*60*U2181))/'Frame Table'!$F$6,1)+1)</f>
        <v>77</v>
      </c>
      <c r="AB2181">
        <f t="shared" si="679"/>
        <v>2173</v>
      </c>
      <c r="AC2181">
        <f t="shared" si="675"/>
        <v>2073042</v>
      </c>
      <c r="AD2181">
        <f t="shared" si="670"/>
        <v>1</v>
      </c>
      <c r="AE2181">
        <f t="shared" si="671"/>
        <v>20</v>
      </c>
      <c r="AF2181">
        <f>INDEX(Testing!$K$17:$K$23,FLOOR(('Frame Table'!AC2181-($E$6*AE2181)-($E$6*60*AD2181))/'Frame Table'!$F$6,1)+1)</f>
        <v>99</v>
      </c>
      <c r="AG2181">
        <f t="shared" si="683"/>
        <v>97</v>
      </c>
      <c r="AH2181">
        <f>INDEX(Testing!$N$17:$N$23,FLOOR(('Frame Table'!AC2181-($E$6*AE2181)-($E$6*60*AD2181))/'Frame Table'!$F$6,1)+1)</f>
        <v>99</v>
      </c>
    </row>
    <row r="2182" spans="1:34" x14ac:dyDescent="0.25">
      <c r="A2182">
        <f t="shared" si="676"/>
        <v>2174</v>
      </c>
      <c r="B2182">
        <f t="shared" si="672"/>
        <v>2767502</v>
      </c>
      <c r="C2182">
        <f t="shared" si="664"/>
        <v>1</v>
      </c>
      <c r="D2182">
        <f t="shared" si="665"/>
        <v>48</v>
      </c>
      <c r="E2182">
        <f>INDEX(Testing!$K$17:$K$23,FLOOR(('Frame Table'!B2182-($E$6*D2182)-($E$6*60*C2182))/'Frame Table'!$F$6,1)+1)</f>
        <v>0</v>
      </c>
      <c r="F2182">
        <f t="shared" si="680"/>
        <v>10</v>
      </c>
      <c r="G2182">
        <f>INDEX(Testing!$N$17:$N$23,FLOOR(('Frame Table'!B2182-($E$6*D2182)-($E$6*60*C2182))/'Frame Table'!$F$6,1)+1)</f>
        <v>0</v>
      </c>
      <c r="J2182">
        <f t="shared" si="677"/>
        <v>2174</v>
      </c>
      <c r="K2182">
        <f t="shared" si="673"/>
        <v>2371834</v>
      </c>
      <c r="L2182">
        <f t="shared" si="666"/>
        <v>1</v>
      </c>
      <c r="M2182">
        <f t="shared" si="667"/>
        <v>32</v>
      </c>
      <c r="N2182">
        <f>INDEX(Testing!$K$17:$K$23,FLOOR(('Frame Table'!K2182-($E$6*M2182)-($E$6*60*L2182))/'Frame Table'!$F$6,1)+1)</f>
        <v>82</v>
      </c>
      <c r="O2182">
        <f t="shared" si="681"/>
        <v>64</v>
      </c>
      <c r="P2182">
        <f>INDEX(Testing!$N$17:$N$23,FLOOR(('Frame Table'!K2182-($E$6*M2182)-($E$6*60*L2182))/'Frame Table'!$F$6,1)+1)</f>
        <v>77</v>
      </c>
      <c r="S2182">
        <f t="shared" si="678"/>
        <v>2174</v>
      </c>
      <c r="T2182">
        <f t="shared" si="674"/>
        <v>3321872</v>
      </c>
      <c r="U2182">
        <f t="shared" si="668"/>
        <v>2</v>
      </c>
      <c r="V2182">
        <f t="shared" si="669"/>
        <v>9</v>
      </c>
      <c r="W2182">
        <f>INDEX(Testing!$K$17:$K$23,FLOOR(('Frame Table'!T2182-($E$6*V2182)-($E$6*60*U2182))/'Frame Table'!$F$6,1)+1)</f>
        <v>82</v>
      </c>
      <c r="X2182">
        <f t="shared" si="682"/>
        <v>76</v>
      </c>
      <c r="Y2182">
        <f>INDEX(Testing!$N$17:$N$23,FLOOR(('Frame Table'!T2182-($E$6*V2182)-($E$6*60*U2182))/'Frame Table'!$F$6,1)+1)</f>
        <v>77</v>
      </c>
      <c r="AB2182">
        <f t="shared" si="679"/>
        <v>2174</v>
      </c>
      <c r="AC2182">
        <f t="shared" si="675"/>
        <v>2073996</v>
      </c>
      <c r="AD2182">
        <f t="shared" si="670"/>
        <v>1</v>
      </c>
      <c r="AE2182">
        <f t="shared" si="671"/>
        <v>21</v>
      </c>
      <c r="AF2182">
        <f>INDEX(Testing!$K$17:$K$23,FLOOR(('Frame Table'!AC2182-($E$6*AE2182)-($E$6*60*AD2182))/'Frame Table'!$F$6,1)+1)</f>
        <v>0</v>
      </c>
      <c r="AG2182">
        <f t="shared" si="683"/>
        <v>1</v>
      </c>
      <c r="AH2182">
        <f>INDEX(Testing!$N$17:$N$23,FLOOR(('Frame Table'!AC2182-($E$6*AE2182)-($E$6*60*AD2182))/'Frame Table'!$F$6,1)+1)</f>
        <v>0</v>
      </c>
    </row>
    <row r="2183" spans="1:34" x14ac:dyDescent="0.25">
      <c r="A2183">
        <f t="shared" si="676"/>
        <v>2175</v>
      </c>
      <c r="B2183">
        <f t="shared" si="672"/>
        <v>2768775</v>
      </c>
      <c r="C2183">
        <f t="shared" si="664"/>
        <v>1</v>
      </c>
      <c r="D2183">
        <f t="shared" si="665"/>
        <v>48</v>
      </c>
      <c r="E2183">
        <f>INDEX(Testing!$K$17:$K$23,FLOOR(('Frame Table'!B2183-($E$6*D2183)-($E$6*60*C2183))/'Frame Table'!$F$6,1)+1)</f>
        <v>0</v>
      </c>
      <c r="F2183">
        <f t="shared" si="680"/>
        <v>15</v>
      </c>
      <c r="G2183">
        <f>INDEX(Testing!$N$17:$N$23,FLOOR(('Frame Table'!B2183-($E$6*D2183)-($E$6*60*C2183))/'Frame Table'!$F$6,1)+1)</f>
        <v>0</v>
      </c>
      <c r="J2183">
        <f t="shared" si="677"/>
        <v>2175</v>
      </c>
      <c r="K2183">
        <f t="shared" si="673"/>
        <v>2372925</v>
      </c>
      <c r="L2183">
        <f t="shared" si="666"/>
        <v>1</v>
      </c>
      <c r="M2183">
        <f t="shared" si="667"/>
        <v>32</v>
      </c>
      <c r="N2183">
        <f>INDEX(Testing!$K$17:$K$23,FLOOR(('Frame Table'!K2183-($E$6*M2183)-($E$6*60*L2183))/'Frame Table'!$F$6,1)+1)</f>
        <v>82</v>
      </c>
      <c r="O2183">
        <f t="shared" si="681"/>
        <v>69</v>
      </c>
      <c r="P2183">
        <f>INDEX(Testing!$N$17:$N$23,FLOOR(('Frame Table'!K2183-($E$6*M2183)-($E$6*60*L2183))/'Frame Table'!$F$6,1)+1)</f>
        <v>77</v>
      </c>
      <c r="S2183">
        <f t="shared" si="678"/>
        <v>2175</v>
      </c>
      <c r="T2183">
        <f t="shared" si="674"/>
        <v>3323400</v>
      </c>
      <c r="U2183">
        <f t="shared" si="668"/>
        <v>2</v>
      </c>
      <c r="V2183">
        <f t="shared" si="669"/>
        <v>9</v>
      </c>
      <c r="W2183">
        <f>INDEX(Testing!$K$17:$K$23,FLOOR(('Frame Table'!T2183-($E$6*V2183)-($E$6*60*U2183))/'Frame Table'!$F$6,1)+1)</f>
        <v>97</v>
      </c>
      <c r="X2183">
        <f t="shared" si="682"/>
        <v>82</v>
      </c>
      <c r="Y2183">
        <f>INDEX(Testing!$N$17:$N$23,FLOOR(('Frame Table'!T2183-($E$6*V2183)-($E$6*60*U2183))/'Frame Table'!$F$6,1)+1)</f>
        <v>96</v>
      </c>
      <c r="AB2183">
        <f t="shared" si="679"/>
        <v>2175</v>
      </c>
      <c r="AC2183">
        <f t="shared" si="675"/>
        <v>2074950</v>
      </c>
      <c r="AD2183">
        <f t="shared" si="670"/>
        <v>1</v>
      </c>
      <c r="AE2183">
        <f t="shared" si="671"/>
        <v>21</v>
      </c>
      <c r="AF2183">
        <f>INDEX(Testing!$K$17:$K$23,FLOOR(('Frame Table'!AC2183-($E$6*AE2183)-($E$6*60*AD2183))/'Frame Table'!$F$6,1)+1)</f>
        <v>0</v>
      </c>
      <c r="AG2183">
        <f t="shared" si="683"/>
        <v>5</v>
      </c>
      <c r="AH2183">
        <f>INDEX(Testing!$N$17:$N$23,FLOOR(('Frame Table'!AC2183-($E$6*AE2183)-($E$6*60*AD2183))/'Frame Table'!$F$6,1)+1)</f>
        <v>0</v>
      </c>
    </row>
    <row r="2184" spans="1:34" x14ac:dyDescent="0.25">
      <c r="A2184">
        <f t="shared" si="676"/>
        <v>2176</v>
      </c>
      <c r="B2184">
        <f t="shared" si="672"/>
        <v>2770048</v>
      </c>
      <c r="C2184">
        <f t="shared" ref="C2184:C2247" si="684">FLOOR(B2184/($E$6*60),1)</f>
        <v>1</v>
      </c>
      <c r="D2184">
        <f t="shared" ref="D2184:D2247" si="685">FLOOR(B2184/$E$6,1)-(60*C2184)</f>
        <v>48</v>
      </c>
      <c r="E2184">
        <f>INDEX(Testing!$K$17:$K$23,FLOOR(('Frame Table'!B2184-($E$6*D2184)-($E$6*60*C2184))/'Frame Table'!$F$6,1)+1)</f>
        <v>25</v>
      </c>
      <c r="F2184">
        <f t="shared" si="680"/>
        <v>20</v>
      </c>
      <c r="G2184">
        <f>INDEX(Testing!$N$17:$N$23,FLOOR(('Frame Table'!B2184-($E$6*D2184)-($E$6*60*C2184))/'Frame Table'!$F$6,1)+1)</f>
        <v>19</v>
      </c>
      <c r="J2184">
        <f t="shared" si="677"/>
        <v>2176</v>
      </c>
      <c r="K2184">
        <f t="shared" si="673"/>
        <v>2374016</v>
      </c>
      <c r="L2184">
        <f t="shared" ref="L2184:L2247" si="686">FLOOR(K2184/($E$6*60),1)</f>
        <v>1</v>
      </c>
      <c r="M2184">
        <f t="shared" ref="M2184:M2247" si="687">FLOOR(K2184/$E$6,1)-(60*L2184)</f>
        <v>32</v>
      </c>
      <c r="N2184">
        <f>INDEX(Testing!$K$17:$K$23,FLOOR(('Frame Table'!K2184-($E$6*M2184)-($E$6*60*L2184))/'Frame Table'!$F$6,1)+1)</f>
        <v>82</v>
      </c>
      <c r="O2184">
        <f t="shared" si="681"/>
        <v>73</v>
      </c>
      <c r="P2184">
        <f>INDEX(Testing!$N$17:$N$23,FLOOR(('Frame Table'!K2184-($E$6*M2184)-($E$6*60*L2184))/'Frame Table'!$F$6,1)+1)</f>
        <v>77</v>
      </c>
      <c r="S2184">
        <f t="shared" si="678"/>
        <v>2176</v>
      </c>
      <c r="T2184">
        <f t="shared" si="674"/>
        <v>3324928</v>
      </c>
      <c r="U2184">
        <f t="shared" ref="U2184:U2247" si="688">FLOOR(T2184/($E$6*60),1)</f>
        <v>2</v>
      </c>
      <c r="V2184">
        <f t="shared" ref="V2184:V2247" si="689">FLOOR(T2184/$E$6,1)-(60*U2184)</f>
        <v>9</v>
      </c>
      <c r="W2184">
        <f>INDEX(Testing!$K$17:$K$23,FLOOR(('Frame Table'!T2184-($E$6*V2184)-($E$6*60*U2184))/'Frame Table'!$F$6,1)+1)</f>
        <v>97</v>
      </c>
      <c r="X2184">
        <f t="shared" si="682"/>
        <v>88</v>
      </c>
      <c r="Y2184">
        <f>INDEX(Testing!$N$17:$N$23,FLOOR(('Frame Table'!T2184-($E$6*V2184)-($E$6*60*U2184))/'Frame Table'!$F$6,1)+1)</f>
        <v>96</v>
      </c>
      <c r="AB2184">
        <f t="shared" si="679"/>
        <v>2176</v>
      </c>
      <c r="AC2184">
        <f t="shared" si="675"/>
        <v>2075904</v>
      </c>
      <c r="AD2184">
        <f t="shared" ref="AD2184:AD2247" si="690">FLOOR(AC2184/($E$6*60),1)</f>
        <v>1</v>
      </c>
      <c r="AE2184">
        <f t="shared" ref="AE2184:AE2247" si="691">FLOOR(AC2184/$E$6,1)-(60*AD2184)</f>
        <v>21</v>
      </c>
      <c r="AF2184">
        <f>INDEX(Testing!$K$17:$K$23,FLOOR(('Frame Table'!AC2184-($E$6*AE2184)-($E$6*60*AD2184))/'Frame Table'!$F$6,1)+1)</f>
        <v>0</v>
      </c>
      <c r="AG2184">
        <f t="shared" si="683"/>
        <v>9</v>
      </c>
      <c r="AH2184">
        <f>INDEX(Testing!$N$17:$N$23,FLOOR(('Frame Table'!AC2184-($E$6*AE2184)-($E$6*60*AD2184))/'Frame Table'!$F$6,1)+1)</f>
        <v>0</v>
      </c>
    </row>
    <row r="2185" spans="1:34" x14ac:dyDescent="0.25">
      <c r="A2185">
        <f t="shared" si="676"/>
        <v>2177</v>
      </c>
      <c r="B2185">
        <f t="shared" ref="B2185:B2248" si="692">A2185*$C$6</f>
        <v>2771321</v>
      </c>
      <c r="C2185">
        <f t="shared" si="684"/>
        <v>1</v>
      </c>
      <c r="D2185">
        <f t="shared" si="685"/>
        <v>48</v>
      </c>
      <c r="E2185">
        <f>INDEX(Testing!$K$17:$K$23,FLOOR(('Frame Table'!B2185-($E$6*D2185)-($E$6*60*C2185))/'Frame Table'!$F$6,1)+1)</f>
        <v>25</v>
      </c>
      <c r="F2185">
        <f t="shared" si="680"/>
        <v>25</v>
      </c>
      <c r="G2185">
        <f>INDEX(Testing!$N$17:$N$23,FLOOR(('Frame Table'!B2185-($E$6*D2185)-($E$6*60*C2185))/'Frame Table'!$F$6,1)+1)</f>
        <v>19</v>
      </c>
      <c r="J2185">
        <f t="shared" si="677"/>
        <v>2177</v>
      </c>
      <c r="K2185">
        <f t="shared" si="673"/>
        <v>2375107</v>
      </c>
      <c r="L2185">
        <f t="shared" si="686"/>
        <v>1</v>
      </c>
      <c r="M2185">
        <f t="shared" si="687"/>
        <v>32</v>
      </c>
      <c r="N2185">
        <f>INDEX(Testing!$K$17:$K$23,FLOOR(('Frame Table'!K2185-($E$6*M2185)-($E$6*60*L2185))/'Frame Table'!$F$6,1)+1)</f>
        <v>82</v>
      </c>
      <c r="O2185">
        <f t="shared" si="681"/>
        <v>77</v>
      </c>
      <c r="P2185">
        <f>INDEX(Testing!$N$17:$N$23,FLOOR(('Frame Table'!K2185-($E$6*M2185)-($E$6*60*L2185))/'Frame Table'!$F$6,1)+1)</f>
        <v>77</v>
      </c>
      <c r="S2185">
        <f t="shared" si="678"/>
        <v>2177</v>
      </c>
      <c r="T2185">
        <f t="shared" si="674"/>
        <v>3326456</v>
      </c>
      <c r="U2185">
        <f t="shared" si="688"/>
        <v>2</v>
      </c>
      <c r="V2185">
        <f t="shared" si="689"/>
        <v>9</v>
      </c>
      <c r="W2185">
        <f>INDEX(Testing!$K$17:$K$23,FLOOR(('Frame Table'!T2185-($E$6*V2185)-($E$6*60*U2185))/'Frame Table'!$F$6,1)+1)</f>
        <v>97</v>
      </c>
      <c r="X2185">
        <f t="shared" si="682"/>
        <v>93</v>
      </c>
      <c r="Y2185">
        <f>INDEX(Testing!$N$17:$N$23,FLOOR(('Frame Table'!T2185-($E$6*V2185)-($E$6*60*U2185))/'Frame Table'!$F$6,1)+1)</f>
        <v>96</v>
      </c>
      <c r="AB2185">
        <f t="shared" si="679"/>
        <v>2177</v>
      </c>
      <c r="AC2185">
        <f t="shared" si="675"/>
        <v>2076858</v>
      </c>
      <c r="AD2185">
        <f t="shared" si="690"/>
        <v>1</v>
      </c>
      <c r="AE2185">
        <f t="shared" si="691"/>
        <v>21</v>
      </c>
      <c r="AF2185">
        <f>INDEX(Testing!$K$17:$K$23,FLOOR(('Frame Table'!AC2185-($E$6*AE2185)-($E$6*60*AD2185))/'Frame Table'!$F$6,1)+1)</f>
        <v>0</v>
      </c>
      <c r="AG2185">
        <f t="shared" si="683"/>
        <v>12</v>
      </c>
      <c r="AH2185">
        <f>INDEX(Testing!$N$17:$N$23,FLOOR(('Frame Table'!AC2185-($E$6*AE2185)-($E$6*60*AD2185))/'Frame Table'!$F$6,1)+1)</f>
        <v>0</v>
      </c>
    </row>
    <row r="2186" spans="1:34" x14ac:dyDescent="0.25">
      <c r="A2186">
        <f t="shared" si="676"/>
        <v>2178</v>
      </c>
      <c r="B2186">
        <f t="shared" si="692"/>
        <v>2772594</v>
      </c>
      <c r="C2186">
        <f t="shared" si="684"/>
        <v>1</v>
      </c>
      <c r="D2186">
        <f t="shared" si="685"/>
        <v>48</v>
      </c>
      <c r="E2186">
        <f>INDEX(Testing!$K$17:$K$23,FLOOR(('Frame Table'!B2186-($E$6*D2186)-($E$6*60*C2186))/'Frame Table'!$F$6,1)+1)</f>
        <v>25</v>
      </c>
      <c r="F2186">
        <f t="shared" si="680"/>
        <v>30</v>
      </c>
      <c r="G2186">
        <f>INDEX(Testing!$N$17:$N$23,FLOOR(('Frame Table'!B2186-($E$6*D2186)-($E$6*60*C2186))/'Frame Table'!$F$6,1)+1)</f>
        <v>19</v>
      </c>
      <c r="J2186">
        <f t="shared" si="677"/>
        <v>2178</v>
      </c>
      <c r="K2186">
        <f t="shared" ref="K2186:K2249" si="693">J2186*L$6</f>
        <v>2376198</v>
      </c>
      <c r="L2186">
        <f t="shared" si="686"/>
        <v>1</v>
      </c>
      <c r="M2186">
        <f t="shared" si="687"/>
        <v>32</v>
      </c>
      <c r="N2186">
        <f>INDEX(Testing!$K$17:$K$23,FLOOR(('Frame Table'!K2186-($E$6*M2186)-($E$6*60*L2186))/'Frame Table'!$F$6,1)+1)</f>
        <v>97</v>
      </c>
      <c r="O2186">
        <f t="shared" si="681"/>
        <v>82</v>
      </c>
      <c r="P2186">
        <f>INDEX(Testing!$N$17:$N$23,FLOOR(('Frame Table'!K2186-($E$6*M2186)-($E$6*60*L2186))/'Frame Table'!$F$6,1)+1)</f>
        <v>96</v>
      </c>
      <c r="S2186">
        <f t="shared" si="678"/>
        <v>2178</v>
      </c>
      <c r="T2186">
        <f t="shared" ref="T2186:T2249" si="694">S2186*U$6</f>
        <v>3327984</v>
      </c>
      <c r="U2186">
        <f t="shared" si="688"/>
        <v>2</v>
      </c>
      <c r="V2186">
        <f t="shared" si="689"/>
        <v>9</v>
      </c>
      <c r="W2186">
        <f>INDEX(Testing!$K$17:$K$23,FLOOR(('Frame Table'!T2186-($E$6*V2186)-($E$6*60*U2186))/'Frame Table'!$F$6,1)+1)</f>
        <v>99</v>
      </c>
      <c r="X2186">
        <f t="shared" si="682"/>
        <v>99</v>
      </c>
      <c r="Y2186">
        <f>INDEX(Testing!$N$17:$N$23,FLOOR(('Frame Table'!T2186-($E$6*V2186)-($E$6*60*U2186))/'Frame Table'!$F$6,1)+1)</f>
        <v>99</v>
      </c>
      <c r="AB2186">
        <f t="shared" si="679"/>
        <v>2178</v>
      </c>
      <c r="AC2186">
        <f t="shared" ref="AC2186:AC2249" si="695">AB2186*AD$6</f>
        <v>2077812</v>
      </c>
      <c r="AD2186">
        <f t="shared" si="690"/>
        <v>1</v>
      </c>
      <c r="AE2186">
        <f t="shared" si="691"/>
        <v>21</v>
      </c>
      <c r="AF2186">
        <f>INDEX(Testing!$K$17:$K$23,FLOOR(('Frame Table'!AC2186-($E$6*AE2186)-($E$6*60*AD2186))/'Frame Table'!$F$6,1)+1)</f>
        <v>25</v>
      </c>
      <c r="AG2186">
        <f t="shared" si="683"/>
        <v>16</v>
      </c>
      <c r="AH2186">
        <f>INDEX(Testing!$N$17:$N$23,FLOOR(('Frame Table'!AC2186-($E$6*AE2186)-($E$6*60*AD2186))/'Frame Table'!$F$6,1)+1)</f>
        <v>19</v>
      </c>
    </row>
    <row r="2187" spans="1:34" x14ac:dyDescent="0.25">
      <c r="A2187">
        <f t="shared" ref="A2187:A2250" si="696">A2186+1</f>
        <v>2179</v>
      </c>
      <c r="B2187">
        <f t="shared" si="692"/>
        <v>2773867</v>
      </c>
      <c r="C2187">
        <f t="shared" si="684"/>
        <v>1</v>
      </c>
      <c r="D2187">
        <f t="shared" si="685"/>
        <v>48</v>
      </c>
      <c r="E2187">
        <f>INDEX(Testing!$K$17:$K$23,FLOOR(('Frame Table'!B2187-($E$6*D2187)-($E$6*60*C2187))/'Frame Table'!$F$6,1)+1)</f>
        <v>48</v>
      </c>
      <c r="F2187">
        <f t="shared" si="680"/>
        <v>35</v>
      </c>
      <c r="G2187">
        <f>INDEX(Testing!$N$17:$N$23,FLOOR(('Frame Table'!B2187-($E$6*D2187)-($E$6*60*C2187))/'Frame Table'!$F$6,1)+1)</f>
        <v>38</v>
      </c>
      <c r="J2187">
        <f t="shared" ref="J2187:J2250" si="697">J2186+1</f>
        <v>2179</v>
      </c>
      <c r="K2187">
        <f t="shared" si="693"/>
        <v>2377289</v>
      </c>
      <c r="L2187">
        <f t="shared" si="686"/>
        <v>1</v>
      </c>
      <c r="M2187">
        <f t="shared" si="687"/>
        <v>32</v>
      </c>
      <c r="N2187">
        <f>INDEX(Testing!$K$17:$K$23,FLOOR(('Frame Table'!K2187-($E$6*M2187)-($E$6*60*L2187))/'Frame Table'!$F$6,1)+1)</f>
        <v>97</v>
      </c>
      <c r="O2187">
        <f t="shared" si="681"/>
        <v>86</v>
      </c>
      <c r="P2187">
        <f>INDEX(Testing!$N$17:$N$23,FLOOR(('Frame Table'!K2187-($E$6*M2187)-($E$6*60*L2187))/'Frame Table'!$F$6,1)+1)</f>
        <v>96</v>
      </c>
      <c r="S2187">
        <f t="shared" ref="S2187:S2250" si="698">S2186+1</f>
        <v>2179</v>
      </c>
      <c r="T2187">
        <f t="shared" si="694"/>
        <v>3329512</v>
      </c>
      <c r="U2187">
        <f t="shared" si="688"/>
        <v>2</v>
      </c>
      <c r="V2187">
        <f t="shared" si="689"/>
        <v>10</v>
      </c>
      <c r="W2187">
        <f>INDEX(Testing!$K$17:$K$23,FLOOR(('Frame Table'!T2187-($E$6*V2187)-($E$6*60*U2187))/'Frame Table'!$F$6,1)+1)</f>
        <v>0</v>
      </c>
      <c r="X2187">
        <f t="shared" si="682"/>
        <v>5</v>
      </c>
      <c r="Y2187">
        <f>INDEX(Testing!$N$17:$N$23,FLOOR(('Frame Table'!T2187-($E$6*V2187)-($E$6*60*U2187))/'Frame Table'!$F$6,1)+1)</f>
        <v>0</v>
      </c>
      <c r="AB2187">
        <f t="shared" ref="AB2187:AB2250" si="699">AB2186+1</f>
        <v>2179</v>
      </c>
      <c r="AC2187">
        <f t="shared" si="695"/>
        <v>2078766</v>
      </c>
      <c r="AD2187">
        <f t="shared" si="690"/>
        <v>1</v>
      </c>
      <c r="AE2187">
        <f t="shared" si="691"/>
        <v>21</v>
      </c>
      <c r="AF2187">
        <f>INDEX(Testing!$K$17:$K$23,FLOOR(('Frame Table'!AC2187-($E$6*AE2187)-($E$6*60*AD2187))/'Frame Table'!$F$6,1)+1)</f>
        <v>25</v>
      </c>
      <c r="AG2187">
        <f t="shared" si="683"/>
        <v>20</v>
      </c>
      <c r="AH2187">
        <f>INDEX(Testing!$N$17:$N$23,FLOOR(('Frame Table'!AC2187-($E$6*AE2187)-($E$6*60*AD2187))/'Frame Table'!$F$6,1)+1)</f>
        <v>19</v>
      </c>
    </row>
    <row r="2188" spans="1:34" x14ac:dyDescent="0.25">
      <c r="A2188">
        <f t="shared" si="696"/>
        <v>2180</v>
      </c>
      <c r="B2188">
        <f t="shared" si="692"/>
        <v>2775140</v>
      </c>
      <c r="C2188">
        <f t="shared" si="684"/>
        <v>1</v>
      </c>
      <c r="D2188">
        <f t="shared" si="685"/>
        <v>48</v>
      </c>
      <c r="E2188">
        <f>INDEX(Testing!$K$17:$K$23,FLOOR(('Frame Table'!B2188-($E$6*D2188)-($E$6*60*C2188))/'Frame Table'!$F$6,1)+1)</f>
        <v>48</v>
      </c>
      <c r="F2188">
        <f t="shared" si="680"/>
        <v>40</v>
      </c>
      <c r="G2188">
        <f>INDEX(Testing!$N$17:$N$23,FLOOR(('Frame Table'!B2188-($E$6*D2188)-($E$6*60*C2188))/'Frame Table'!$F$6,1)+1)</f>
        <v>38</v>
      </c>
      <c r="J2188">
        <f t="shared" si="697"/>
        <v>2180</v>
      </c>
      <c r="K2188">
        <f t="shared" si="693"/>
        <v>2378380</v>
      </c>
      <c r="L2188">
        <f t="shared" si="686"/>
        <v>1</v>
      </c>
      <c r="M2188">
        <f t="shared" si="687"/>
        <v>32</v>
      </c>
      <c r="N2188">
        <f>INDEX(Testing!$K$17:$K$23,FLOOR(('Frame Table'!K2188-($E$6*M2188)-($E$6*60*L2188))/'Frame Table'!$F$6,1)+1)</f>
        <v>97</v>
      </c>
      <c r="O2188">
        <f t="shared" si="681"/>
        <v>90</v>
      </c>
      <c r="P2188">
        <f>INDEX(Testing!$N$17:$N$23,FLOOR(('Frame Table'!K2188-($E$6*M2188)-($E$6*60*L2188))/'Frame Table'!$F$6,1)+1)</f>
        <v>96</v>
      </c>
      <c r="S2188">
        <f t="shared" si="698"/>
        <v>2180</v>
      </c>
      <c r="T2188">
        <f t="shared" si="694"/>
        <v>3331040</v>
      </c>
      <c r="U2188">
        <f t="shared" si="688"/>
        <v>2</v>
      </c>
      <c r="V2188">
        <f t="shared" si="689"/>
        <v>10</v>
      </c>
      <c r="W2188">
        <f>INDEX(Testing!$K$17:$K$23,FLOOR(('Frame Table'!T2188-($E$6*V2188)-($E$6*60*U2188))/'Frame Table'!$F$6,1)+1)</f>
        <v>0</v>
      </c>
      <c r="X2188">
        <f t="shared" si="682"/>
        <v>11</v>
      </c>
      <c r="Y2188">
        <f>INDEX(Testing!$N$17:$N$23,FLOOR(('Frame Table'!T2188-($E$6*V2188)-($E$6*60*U2188))/'Frame Table'!$F$6,1)+1)</f>
        <v>0</v>
      </c>
      <c r="AB2188">
        <f t="shared" si="699"/>
        <v>2180</v>
      </c>
      <c r="AC2188">
        <f t="shared" si="695"/>
        <v>2079720</v>
      </c>
      <c r="AD2188">
        <f t="shared" si="690"/>
        <v>1</v>
      </c>
      <c r="AE2188">
        <f t="shared" si="691"/>
        <v>21</v>
      </c>
      <c r="AF2188">
        <f>INDEX(Testing!$K$17:$K$23,FLOOR(('Frame Table'!AC2188-($E$6*AE2188)-($E$6*60*AD2188))/'Frame Table'!$F$6,1)+1)</f>
        <v>25</v>
      </c>
      <c r="AG2188">
        <f t="shared" si="683"/>
        <v>23</v>
      </c>
      <c r="AH2188">
        <f>INDEX(Testing!$N$17:$N$23,FLOOR(('Frame Table'!AC2188-($E$6*AE2188)-($E$6*60*AD2188))/'Frame Table'!$F$6,1)+1)</f>
        <v>19</v>
      </c>
    </row>
    <row r="2189" spans="1:34" x14ac:dyDescent="0.25">
      <c r="A2189">
        <f t="shared" si="696"/>
        <v>2181</v>
      </c>
      <c r="B2189">
        <f t="shared" si="692"/>
        <v>2776413</v>
      </c>
      <c r="C2189">
        <f t="shared" si="684"/>
        <v>1</v>
      </c>
      <c r="D2189">
        <f t="shared" si="685"/>
        <v>48</v>
      </c>
      <c r="E2189">
        <f>INDEX(Testing!$K$17:$K$23,FLOOR(('Frame Table'!B2189-($E$6*D2189)-($E$6*60*C2189))/'Frame Table'!$F$6,1)+1)</f>
        <v>48</v>
      </c>
      <c r="F2189">
        <f t="shared" si="680"/>
        <v>45</v>
      </c>
      <c r="G2189">
        <f>INDEX(Testing!$N$17:$N$23,FLOOR(('Frame Table'!B2189-($E$6*D2189)-($E$6*60*C2189))/'Frame Table'!$F$6,1)+1)</f>
        <v>38</v>
      </c>
      <c r="J2189">
        <f t="shared" si="697"/>
        <v>2181</v>
      </c>
      <c r="K2189">
        <f t="shared" si="693"/>
        <v>2379471</v>
      </c>
      <c r="L2189">
        <f t="shared" si="686"/>
        <v>1</v>
      </c>
      <c r="M2189">
        <f t="shared" si="687"/>
        <v>32</v>
      </c>
      <c r="N2189">
        <f>INDEX(Testing!$K$17:$K$23,FLOOR(('Frame Table'!K2189-($E$6*M2189)-($E$6*60*L2189))/'Frame Table'!$F$6,1)+1)</f>
        <v>97</v>
      </c>
      <c r="O2189">
        <f t="shared" si="681"/>
        <v>94</v>
      </c>
      <c r="P2189">
        <f>INDEX(Testing!$N$17:$N$23,FLOOR(('Frame Table'!K2189-($E$6*M2189)-($E$6*60*L2189))/'Frame Table'!$F$6,1)+1)</f>
        <v>96</v>
      </c>
      <c r="S2189">
        <f t="shared" si="698"/>
        <v>2181</v>
      </c>
      <c r="T2189">
        <f t="shared" si="694"/>
        <v>3332568</v>
      </c>
      <c r="U2189">
        <f t="shared" si="688"/>
        <v>2</v>
      </c>
      <c r="V2189">
        <f t="shared" si="689"/>
        <v>10</v>
      </c>
      <c r="W2189">
        <f>INDEX(Testing!$K$17:$K$23,FLOOR(('Frame Table'!T2189-($E$6*V2189)-($E$6*60*U2189))/'Frame Table'!$F$6,1)+1)</f>
        <v>25</v>
      </c>
      <c r="X2189">
        <f t="shared" si="682"/>
        <v>17</v>
      </c>
      <c r="Y2189">
        <f>INDEX(Testing!$N$17:$N$23,FLOOR(('Frame Table'!T2189-($E$6*V2189)-($E$6*60*U2189))/'Frame Table'!$F$6,1)+1)</f>
        <v>19</v>
      </c>
      <c r="AB2189">
        <f t="shared" si="699"/>
        <v>2181</v>
      </c>
      <c r="AC2189">
        <f t="shared" si="695"/>
        <v>2080674</v>
      </c>
      <c r="AD2189">
        <f t="shared" si="690"/>
        <v>1</v>
      </c>
      <c r="AE2189">
        <f t="shared" si="691"/>
        <v>21</v>
      </c>
      <c r="AF2189">
        <f>INDEX(Testing!$K$17:$K$23,FLOOR(('Frame Table'!AC2189-($E$6*AE2189)-($E$6*60*AD2189))/'Frame Table'!$F$6,1)+1)</f>
        <v>25</v>
      </c>
      <c r="AG2189">
        <f t="shared" si="683"/>
        <v>27</v>
      </c>
      <c r="AH2189">
        <f>INDEX(Testing!$N$17:$N$23,FLOOR(('Frame Table'!AC2189-($E$6*AE2189)-($E$6*60*AD2189))/'Frame Table'!$F$6,1)+1)</f>
        <v>19</v>
      </c>
    </row>
    <row r="2190" spans="1:34" x14ac:dyDescent="0.25">
      <c r="A2190">
        <f t="shared" si="696"/>
        <v>2182</v>
      </c>
      <c r="B2190">
        <f t="shared" si="692"/>
        <v>2777686</v>
      </c>
      <c r="C2190">
        <f t="shared" si="684"/>
        <v>1</v>
      </c>
      <c r="D2190">
        <f t="shared" si="685"/>
        <v>48</v>
      </c>
      <c r="E2190">
        <f>INDEX(Testing!$K$17:$K$23,FLOOR(('Frame Table'!B2190-($E$6*D2190)-($E$6*60*C2190))/'Frame Table'!$F$6,1)+1)</f>
        <v>61</v>
      </c>
      <c r="F2190">
        <f t="shared" si="680"/>
        <v>50</v>
      </c>
      <c r="G2190">
        <f>INDEX(Testing!$N$17:$N$23,FLOOR(('Frame Table'!B2190-($E$6*D2190)-($E$6*60*C2190))/'Frame Table'!$F$6,1)+1)</f>
        <v>58</v>
      </c>
      <c r="J2190">
        <f t="shared" si="697"/>
        <v>2182</v>
      </c>
      <c r="K2190">
        <f t="shared" si="693"/>
        <v>2380562</v>
      </c>
      <c r="L2190">
        <f t="shared" si="686"/>
        <v>1</v>
      </c>
      <c r="M2190">
        <f t="shared" si="687"/>
        <v>32</v>
      </c>
      <c r="N2190">
        <f>INDEX(Testing!$K$17:$K$23,FLOOR(('Frame Table'!K2190-($E$6*M2190)-($E$6*60*L2190))/'Frame Table'!$F$6,1)+1)</f>
        <v>99</v>
      </c>
      <c r="O2190">
        <f t="shared" si="681"/>
        <v>99</v>
      </c>
      <c r="P2190">
        <f>INDEX(Testing!$N$17:$N$23,FLOOR(('Frame Table'!K2190-($E$6*M2190)-($E$6*60*L2190))/'Frame Table'!$F$6,1)+1)</f>
        <v>99</v>
      </c>
      <c r="S2190">
        <f t="shared" si="698"/>
        <v>2182</v>
      </c>
      <c r="T2190">
        <f t="shared" si="694"/>
        <v>3334096</v>
      </c>
      <c r="U2190">
        <f t="shared" si="688"/>
        <v>2</v>
      </c>
      <c r="V2190">
        <f t="shared" si="689"/>
        <v>10</v>
      </c>
      <c r="W2190">
        <f>INDEX(Testing!$K$17:$K$23,FLOOR(('Frame Table'!T2190-($E$6*V2190)-($E$6*60*U2190))/'Frame Table'!$F$6,1)+1)</f>
        <v>25</v>
      </c>
      <c r="X2190">
        <f t="shared" si="682"/>
        <v>23</v>
      </c>
      <c r="Y2190">
        <f>INDEX(Testing!$N$17:$N$23,FLOOR(('Frame Table'!T2190-($E$6*V2190)-($E$6*60*U2190))/'Frame Table'!$F$6,1)+1)</f>
        <v>19</v>
      </c>
      <c r="AB2190">
        <f t="shared" si="699"/>
        <v>2182</v>
      </c>
      <c r="AC2190">
        <f t="shared" si="695"/>
        <v>2081628</v>
      </c>
      <c r="AD2190">
        <f t="shared" si="690"/>
        <v>1</v>
      </c>
      <c r="AE2190">
        <f t="shared" si="691"/>
        <v>21</v>
      </c>
      <c r="AF2190">
        <f>INDEX(Testing!$K$17:$K$23,FLOOR(('Frame Table'!AC2190-($E$6*AE2190)-($E$6*60*AD2190))/'Frame Table'!$F$6,1)+1)</f>
        <v>25</v>
      </c>
      <c r="AG2190">
        <f t="shared" si="683"/>
        <v>31</v>
      </c>
      <c r="AH2190">
        <f>INDEX(Testing!$N$17:$N$23,FLOOR(('Frame Table'!AC2190-($E$6*AE2190)-($E$6*60*AD2190))/'Frame Table'!$F$6,1)+1)</f>
        <v>19</v>
      </c>
    </row>
    <row r="2191" spans="1:34" x14ac:dyDescent="0.25">
      <c r="A2191">
        <f t="shared" si="696"/>
        <v>2183</v>
      </c>
      <c r="B2191">
        <f t="shared" si="692"/>
        <v>2778959</v>
      </c>
      <c r="C2191">
        <f t="shared" si="684"/>
        <v>1</v>
      </c>
      <c r="D2191">
        <f t="shared" si="685"/>
        <v>48</v>
      </c>
      <c r="E2191">
        <f>INDEX(Testing!$K$17:$K$23,FLOOR(('Frame Table'!B2191-($E$6*D2191)-($E$6*60*C2191))/'Frame Table'!$F$6,1)+1)</f>
        <v>61</v>
      </c>
      <c r="F2191">
        <f t="shared" si="680"/>
        <v>55</v>
      </c>
      <c r="G2191">
        <f>INDEX(Testing!$N$17:$N$23,FLOOR(('Frame Table'!B2191-($E$6*D2191)-($E$6*60*C2191))/'Frame Table'!$F$6,1)+1)</f>
        <v>58</v>
      </c>
      <c r="J2191">
        <f t="shared" si="697"/>
        <v>2183</v>
      </c>
      <c r="K2191">
        <f t="shared" si="693"/>
        <v>2381653</v>
      </c>
      <c r="L2191">
        <f t="shared" si="686"/>
        <v>1</v>
      </c>
      <c r="M2191">
        <f t="shared" si="687"/>
        <v>33</v>
      </c>
      <c r="N2191">
        <f>INDEX(Testing!$K$17:$K$23,FLOOR(('Frame Table'!K2191-($E$6*M2191)-($E$6*60*L2191))/'Frame Table'!$F$6,1)+1)</f>
        <v>0</v>
      </c>
      <c r="O2191">
        <f t="shared" si="681"/>
        <v>3</v>
      </c>
      <c r="P2191">
        <f>INDEX(Testing!$N$17:$N$23,FLOOR(('Frame Table'!K2191-($E$6*M2191)-($E$6*60*L2191))/'Frame Table'!$F$6,1)+1)</f>
        <v>0</v>
      </c>
      <c r="S2191">
        <f t="shared" si="698"/>
        <v>2183</v>
      </c>
      <c r="T2191">
        <f t="shared" si="694"/>
        <v>3335624</v>
      </c>
      <c r="U2191">
        <f t="shared" si="688"/>
        <v>2</v>
      </c>
      <c r="V2191">
        <f t="shared" si="689"/>
        <v>10</v>
      </c>
      <c r="W2191">
        <f>INDEX(Testing!$K$17:$K$23,FLOOR(('Frame Table'!T2191-($E$6*V2191)-($E$6*60*U2191))/'Frame Table'!$F$6,1)+1)</f>
        <v>25</v>
      </c>
      <c r="X2191">
        <f t="shared" si="682"/>
        <v>29</v>
      </c>
      <c r="Y2191">
        <f>INDEX(Testing!$N$17:$N$23,FLOOR(('Frame Table'!T2191-($E$6*V2191)-($E$6*60*U2191))/'Frame Table'!$F$6,1)+1)</f>
        <v>19</v>
      </c>
      <c r="AB2191">
        <f t="shared" si="699"/>
        <v>2183</v>
      </c>
      <c r="AC2191">
        <f t="shared" si="695"/>
        <v>2082582</v>
      </c>
      <c r="AD2191">
        <f t="shared" si="690"/>
        <v>1</v>
      </c>
      <c r="AE2191">
        <f t="shared" si="691"/>
        <v>21</v>
      </c>
      <c r="AF2191">
        <f>INDEX(Testing!$K$17:$K$23,FLOOR(('Frame Table'!AC2191-($E$6*AE2191)-($E$6*60*AD2191))/'Frame Table'!$F$6,1)+1)</f>
        <v>48</v>
      </c>
      <c r="AG2191">
        <f t="shared" si="683"/>
        <v>35</v>
      </c>
      <c r="AH2191">
        <f>INDEX(Testing!$N$17:$N$23,FLOOR(('Frame Table'!AC2191-($E$6*AE2191)-($E$6*60*AD2191))/'Frame Table'!$F$6,1)+1)</f>
        <v>38</v>
      </c>
    </row>
    <row r="2192" spans="1:34" x14ac:dyDescent="0.25">
      <c r="A2192">
        <f t="shared" si="696"/>
        <v>2184</v>
      </c>
      <c r="B2192">
        <f t="shared" si="692"/>
        <v>2780232</v>
      </c>
      <c r="C2192">
        <f t="shared" si="684"/>
        <v>1</v>
      </c>
      <c r="D2192">
        <f t="shared" si="685"/>
        <v>48</v>
      </c>
      <c r="E2192">
        <f>INDEX(Testing!$K$17:$K$23,FLOOR(('Frame Table'!B2192-($E$6*D2192)-($E$6*60*C2192))/'Frame Table'!$F$6,1)+1)</f>
        <v>61</v>
      </c>
      <c r="F2192">
        <f t="shared" si="680"/>
        <v>60</v>
      </c>
      <c r="G2192">
        <f>INDEX(Testing!$N$17:$N$23,FLOOR(('Frame Table'!B2192-($E$6*D2192)-($E$6*60*C2192))/'Frame Table'!$F$6,1)+1)</f>
        <v>58</v>
      </c>
      <c r="J2192">
        <f t="shared" si="697"/>
        <v>2184</v>
      </c>
      <c r="K2192">
        <f t="shared" si="693"/>
        <v>2382744</v>
      </c>
      <c r="L2192">
        <f t="shared" si="686"/>
        <v>1</v>
      </c>
      <c r="M2192">
        <f t="shared" si="687"/>
        <v>33</v>
      </c>
      <c r="N2192">
        <f>INDEX(Testing!$K$17:$K$23,FLOOR(('Frame Table'!K2192-($E$6*M2192)-($E$6*60*L2192))/'Frame Table'!$F$6,1)+1)</f>
        <v>0</v>
      </c>
      <c r="O2192">
        <f t="shared" si="681"/>
        <v>7</v>
      </c>
      <c r="P2192">
        <f>INDEX(Testing!$N$17:$N$23,FLOOR(('Frame Table'!K2192-($E$6*M2192)-($E$6*60*L2192))/'Frame Table'!$F$6,1)+1)</f>
        <v>0</v>
      </c>
      <c r="S2192">
        <f t="shared" si="698"/>
        <v>2184</v>
      </c>
      <c r="T2192">
        <f t="shared" si="694"/>
        <v>3337152</v>
      </c>
      <c r="U2192">
        <f t="shared" si="688"/>
        <v>2</v>
      </c>
      <c r="V2192">
        <f t="shared" si="689"/>
        <v>10</v>
      </c>
      <c r="W2192">
        <f>INDEX(Testing!$K$17:$K$23,FLOOR(('Frame Table'!T2192-($E$6*V2192)-($E$6*60*U2192))/'Frame Table'!$F$6,1)+1)</f>
        <v>48</v>
      </c>
      <c r="X2192">
        <f t="shared" si="682"/>
        <v>35</v>
      </c>
      <c r="Y2192">
        <f>INDEX(Testing!$N$17:$N$23,FLOOR(('Frame Table'!T2192-($E$6*V2192)-($E$6*60*U2192))/'Frame Table'!$F$6,1)+1)</f>
        <v>38</v>
      </c>
      <c r="AB2192">
        <f t="shared" si="699"/>
        <v>2184</v>
      </c>
      <c r="AC2192">
        <f t="shared" si="695"/>
        <v>2083536</v>
      </c>
      <c r="AD2192">
        <f t="shared" si="690"/>
        <v>1</v>
      </c>
      <c r="AE2192">
        <f t="shared" si="691"/>
        <v>21</v>
      </c>
      <c r="AF2192">
        <f>INDEX(Testing!$K$17:$K$23,FLOOR(('Frame Table'!AC2192-($E$6*AE2192)-($E$6*60*AD2192))/'Frame Table'!$F$6,1)+1)</f>
        <v>48</v>
      </c>
      <c r="AG2192">
        <f t="shared" si="683"/>
        <v>38</v>
      </c>
      <c r="AH2192">
        <f>INDEX(Testing!$N$17:$N$23,FLOOR(('Frame Table'!AC2192-($E$6*AE2192)-($E$6*60*AD2192))/'Frame Table'!$F$6,1)+1)</f>
        <v>38</v>
      </c>
    </row>
    <row r="2193" spans="1:34" x14ac:dyDescent="0.25">
      <c r="A2193">
        <f t="shared" si="696"/>
        <v>2185</v>
      </c>
      <c r="B2193">
        <f t="shared" si="692"/>
        <v>2781505</v>
      </c>
      <c r="C2193">
        <f t="shared" si="684"/>
        <v>1</v>
      </c>
      <c r="D2193">
        <f t="shared" si="685"/>
        <v>48</v>
      </c>
      <c r="E2193">
        <f>INDEX(Testing!$K$17:$K$23,FLOOR(('Frame Table'!B2193-($E$6*D2193)-($E$6*60*C2193))/'Frame Table'!$F$6,1)+1)</f>
        <v>82</v>
      </c>
      <c r="F2193">
        <f t="shared" si="680"/>
        <v>65</v>
      </c>
      <c r="G2193">
        <f>INDEX(Testing!$N$17:$N$23,FLOOR(('Frame Table'!B2193-($E$6*D2193)-($E$6*60*C2193))/'Frame Table'!$F$6,1)+1)</f>
        <v>77</v>
      </c>
      <c r="J2193">
        <f t="shared" si="697"/>
        <v>2185</v>
      </c>
      <c r="K2193">
        <f t="shared" si="693"/>
        <v>2383835</v>
      </c>
      <c r="L2193">
        <f t="shared" si="686"/>
        <v>1</v>
      </c>
      <c r="M2193">
        <f t="shared" si="687"/>
        <v>33</v>
      </c>
      <c r="N2193">
        <f>INDEX(Testing!$K$17:$K$23,FLOOR(('Frame Table'!K2193-($E$6*M2193)-($E$6*60*L2193))/'Frame Table'!$F$6,1)+1)</f>
        <v>0</v>
      </c>
      <c r="O2193">
        <f t="shared" si="681"/>
        <v>11</v>
      </c>
      <c r="P2193">
        <f>INDEX(Testing!$N$17:$N$23,FLOOR(('Frame Table'!K2193-($E$6*M2193)-($E$6*60*L2193))/'Frame Table'!$F$6,1)+1)</f>
        <v>0</v>
      </c>
      <c r="S2193">
        <f t="shared" si="698"/>
        <v>2185</v>
      </c>
      <c r="T2193">
        <f t="shared" si="694"/>
        <v>3338680</v>
      </c>
      <c r="U2193">
        <f t="shared" si="688"/>
        <v>2</v>
      </c>
      <c r="V2193">
        <f t="shared" si="689"/>
        <v>10</v>
      </c>
      <c r="W2193">
        <f>INDEX(Testing!$K$17:$K$23,FLOOR(('Frame Table'!T2193-($E$6*V2193)-($E$6*60*U2193))/'Frame Table'!$F$6,1)+1)</f>
        <v>48</v>
      </c>
      <c r="X2193">
        <f t="shared" si="682"/>
        <v>41</v>
      </c>
      <c r="Y2193">
        <f>INDEX(Testing!$N$17:$N$23,FLOOR(('Frame Table'!T2193-($E$6*V2193)-($E$6*60*U2193))/'Frame Table'!$F$6,1)+1)</f>
        <v>38</v>
      </c>
      <c r="AB2193">
        <f t="shared" si="699"/>
        <v>2185</v>
      </c>
      <c r="AC2193">
        <f t="shared" si="695"/>
        <v>2084490</v>
      </c>
      <c r="AD2193">
        <f t="shared" si="690"/>
        <v>1</v>
      </c>
      <c r="AE2193">
        <f t="shared" si="691"/>
        <v>21</v>
      </c>
      <c r="AF2193">
        <f>INDEX(Testing!$K$17:$K$23,FLOOR(('Frame Table'!AC2193-($E$6*AE2193)-($E$6*60*AD2193))/'Frame Table'!$F$6,1)+1)</f>
        <v>48</v>
      </c>
      <c r="AG2193">
        <f t="shared" si="683"/>
        <v>42</v>
      </c>
      <c r="AH2193">
        <f>INDEX(Testing!$N$17:$N$23,FLOOR(('Frame Table'!AC2193-($E$6*AE2193)-($E$6*60*AD2193))/'Frame Table'!$F$6,1)+1)</f>
        <v>38</v>
      </c>
    </row>
    <row r="2194" spans="1:34" x14ac:dyDescent="0.25">
      <c r="A2194">
        <f t="shared" si="696"/>
        <v>2186</v>
      </c>
      <c r="B2194">
        <f t="shared" si="692"/>
        <v>2782778</v>
      </c>
      <c r="C2194">
        <f t="shared" si="684"/>
        <v>1</v>
      </c>
      <c r="D2194">
        <f t="shared" si="685"/>
        <v>48</v>
      </c>
      <c r="E2194">
        <f>INDEX(Testing!$K$17:$K$23,FLOOR(('Frame Table'!B2194-($E$6*D2194)-($E$6*60*C2194))/'Frame Table'!$F$6,1)+1)</f>
        <v>82</v>
      </c>
      <c r="F2194">
        <f t="shared" si="680"/>
        <v>70</v>
      </c>
      <c r="G2194">
        <f>INDEX(Testing!$N$17:$N$23,FLOOR(('Frame Table'!B2194-($E$6*D2194)-($E$6*60*C2194))/'Frame Table'!$F$6,1)+1)</f>
        <v>77</v>
      </c>
      <c r="J2194">
        <f t="shared" si="697"/>
        <v>2186</v>
      </c>
      <c r="K2194">
        <f t="shared" si="693"/>
        <v>2384926</v>
      </c>
      <c r="L2194">
        <f t="shared" si="686"/>
        <v>1</v>
      </c>
      <c r="M2194">
        <f t="shared" si="687"/>
        <v>33</v>
      </c>
      <c r="N2194">
        <f>INDEX(Testing!$K$17:$K$23,FLOOR(('Frame Table'!K2194-($E$6*M2194)-($E$6*60*L2194))/'Frame Table'!$F$6,1)+1)</f>
        <v>25</v>
      </c>
      <c r="O2194">
        <f t="shared" si="681"/>
        <v>16</v>
      </c>
      <c r="P2194">
        <f>INDEX(Testing!$N$17:$N$23,FLOOR(('Frame Table'!K2194-($E$6*M2194)-($E$6*60*L2194))/'Frame Table'!$F$6,1)+1)</f>
        <v>19</v>
      </c>
      <c r="S2194">
        <f t="shared" si="698"/>
        <v>2186</v>
      </c>
      <c r="T2194">
        <f t="shared" si="694"/>
        <v>3340208</v>
      </c>
      <c r="U2194">
        <f t="shared" si="688"/>
        <v>2</v>
      </c>
      <c r="V2194">
        <f t="shared" si="689"/>
        <v>10</v>
      </c>
      <c r="W2194">
        <f>INDEX(Testing!$K$17:$K$23,FLOOR(('Frame Table'!T2194-($E$6*V2194)-($E$6*60*U2194))/'Frame Table'!$F$6,1)+1)</f>
        <v>48</v>
      </c>
      <c r="X2194">
        <f t="shared" si="682"/>
        <v>47</v>
      </c>
      <c r="Y2194">
        <f>INDEX(Testing!$N$17:$N$23,FLOOR(('Frame Table'!T2194-($E$6*V2194)-($E$6*60*U2194))/'Frame Table'!$F$6,1)+1)</f>
        <v>38</v>
      </c>
      <c r="AB2194">
        <f t="shared" si="699"/>
        <v>2186</v>
      </c>
      <c r="AC2194">
        <f t="shared" si="695"/>
        <v>2085444</v>
      </c>
      <c r="AD2194">
        <f t="shared" si="690"/>
        <v>1</v>
      </c>
      <c r="AE2194">
        <f t="shared" si="691"/>
        <v>21</v>
      </c>
      <c r="AF2194">
        <f>INDEX(Testing!$K$17:$K$23,FLOOR(('Frame Table'!AC2194-($E$6*AE2194)-($E$6*60*AD2194))/'Frame Table'!$F$6,1)+1)</f>
        <v>48</v>
      </c>
      <c r="AG2194">
        <f t="shared" si="683"/>
        <v>46</v>
      </c>
      <c r="AH2194">
        <f>INDEX(Testing!$N$17:$N$23,FLOOR(('Frame Table'!AC2194-($E$6*AE2194)-($E$6*60*AD2194))/'Frame Table'!$F$6,1)+1)</f>
        <v>38</v>
      </c>
    </row>
    <row r="2195" spans="1:34" x14ac:dyDescent="0.25">
      <c r="A2195">
        <f t="shared" si="696"/>
        <v>2187</v>
      </c>
      <c r="B2195">
        <f t="shared" si="692"/>
        <v>2784051</v>
      </c>
      <c r="C2195">
        <f t="shared" si="684"/>
        <v>1</v>
      </c>
      <c r="D2195">
        <f t="shared" si="685"/>
        <v>48</v>
      </c>
      <c r="E2195">
        <f>INDEX(Testing!$K$17:$K$23,FLOOR(('Frame Table'!B2195-($E$6*D2195)-($E$6*60*C2195))/'Frame Table'!$F$6,1)+1)</f>
        <v>82</v>
      </c>
      <c r="F2195">
        <f t="shared" si="680"/>
        <v>75</v>
      </c>
      <c r="G2195">
        <f>INDEX(Testing!$N$17:$N$23,FLOOR(('Frame Table'!B2195-($E$6*D2195)-($E$6*60*C2195))/'Frame Table'!$F$6,1)+1)</f>
        <v>77</v>
      </c>
      <c r="J2195">
        <f t="shared" si="697"/>
        <v>2187</v>
      </c>
      <c r="K2195">
        <f t="shared" si="693"/>
        <v>2386017</v>
      </c>
      <c r="L2195">
        <f t="shared" si="686"/>
        <v>1</v>
      </c>
      <c r="M2195">
        <f t="shared" si="687"/>
        <v>33</v>
      </c>
      <c r="N2195">
        <f>INDEX(Testing!$K$17:$K$23,FLOOR(('Frame Table'!K2195-($E$6*M2195)-($E$6*60*L2195))/'Frame Table'!$F$6,1)+1)</f>
        <v>25</v>
      </c>
      <c r="O2195">
        <f t="shared" si="681"/>
        <v>20</v>
      </c>
      <c r="P2195">
        <f>INDEX(Testing!$N$17:$N$23,FLOOR(('Frame Table'!K2195-($E$6*M2195)-($E$6*60*L2195))/'Frame Table'!$F$6,1)+1)</f>
        <v>19</v>
      </c>
      <c r="S2195">
        <f t="shared" si="698"/>
        <v>2187</v>
      </c>
      <c r="T2195">
        <f t="shared" si="694"/>
        <v>3341736</v>
      </c>
      <c r="U2195">
        <f t="shared" si="688"/>
        <v>2</v>
      </c>
      <c r="V2195">
        <f t="shared" si="689"/>
        <v>10</v>
      </c>
      <c r="W2195">
        <f>INDEX(Testing!$K$17:$K$23,FLOOR(('Frame Table'!T2195-($E$6*V2195)-($E$6*60*U2195))/'Frame Table'!$F$6,1)+1)</f>
        <v>61</v>
      </c>
      <c r="X2195">
        <f t="shared" si="682"/>
        <v>53</v>
      </c>
      <c r="Y2195">
        <f>INDEX(Testing!$N$17:$N$23,FLOOR(('Frame Table'!T2195-($E$6*V2195)-($E$6*60*U2195))/'Frame Table'!$F$6,1)+1)</f>
        <v>58</v>
      </c>
      <c r="AB2195">
        <f t="shared" si="699"/>
        <v>2187</v>
      </c>
      <c r="AC2195">
        <f t="shared" si="695"/>
        <v>2086398</v>
      </c>
      <c r="AD2195">
        <f t="shared" si="690"/>
        <v>1</v>
      </c>
      <c r="AE2195">
        <f t="shared" si="691"/>
        <v>21</v>
      </c>
      <c r="AF2195">
        <f>INDEX(Testing!$K$17:$K$23,FLOOR(('Frame Table'!AC2195-($E$6*AE2195)-($E$6*60*AD2195))/'Frame Table'!$F$6,1)+1)</f>
        <v>61</v>
      </c>
      <c r="AG2195">
        <f t="shared" si="683"/>
        <v>49</v>
      </c>
      <c r="AH2195">
        <f>INDEX(Testing!$N$17:$N$23,FLOOR(('Frame Table'!AC2195-($E$6*AE2195)-($E$6*60*AD2195))/'Frame Table'!$F$6,1)+1)</f>
        <v>58</v>
      </c>
    </row>
    <row r="2196" spans="1:34" x14ac:dyDescent="0.25">
      <c r="A2196">
        <f t="shared" si="696"/>
        <v>2188</v>
      </c>
      <c r="B2196">
        <f t="shared" si="692"/>
        <v>2785324</v>
      </c>
      <c r="C2196">
        <f t="shared" si="684"/>
        <v>1</v>
      </c>
      <c r="D2196">
        <f t="shared" si="685"/>
        <v>48</v>
      </c>
      <c r="E2196">
        <f>INDEX(Testing!$K$17:$K$23,FLOOR(('Frame Table'!B2196-($E$6*D2196)-($E$6*60*C2196))/'Frame Table'!$F$6,1)+1)</f>
        <v>97</v>
      </c>
      <c r="F2196">
        <f t="shared" si="680"/>
        <v>80</v>
      </c>
      <c r="G2196">
        <f>INDEX(Testing!$N$17:$N$23,FLOOR(('Frame Table'!B2196-($E$6*D2196)-($E$6*60*C2196))/'Frame Table'!$F$6,1)+1)</f>
        <v>96</v>
      </c>
      <c r="J2196">
        <f t="shared" si="697"/>
        <v>2188</v>
      </c>
      <c r="K2196">
        <f t="shared" si="693"/>
        <v>2387108</v>
      </c>
      <c r="L2196">
        <f t="shared" si="686"/>
        <v>1</v>
      </c>
      <c r="M2196">
        <f t="shared" si="687"/>
        <v>33</v>
      </c>
      <c r="N2196">
        <f>INDEX(Testing!$K$17:$K$23,FLOOR(('Frame Table'!K2196-($E$6*M2196)-($E$6*60*L2196))/'Frame Table'!$F$6,1)+1)</f>
        <v>25</v>
      </c>
      <c r="O2196">
        <f t="shared" si="681"/>
        <v>24</v>
      </c>
      <c r="P2196">
        <f>INDEX(Testing!$N$17:$N$23,FLOOR(('Frame Table'!K2196-($E$6*M2196)-($E$6*60*L2196))/'Frame Table'!$F$6,1)+1)</f>
        <v>19</v>
      </c>
      <c r="S2196">
        <f t="shared" si="698"/>
        <v>2188</v>
      </c>
      <c r="T2196">
        <f t="shared" si="694"/>
        <v>3343264</v>
      </c>
      <c r="U2196">
        <f t="shared" si="688"/>
        <v>2</v>
      </c>
      <c r="V2196">
        <f t="shared" si="689"/>
        <v>10</v>
      </c>
      <c r="W2196">
        <f>INDEX(Testing!$K$17:$K$23,FLOOR(('Frame Table'!T2196-($E$6*V2196)-($E$6*60*U2196))/'Frame Table'!$F$6,1)+1)</f>
        <v>61</v>
      </c>
      <c r="X2196">
        <f t="shared" si="682"/>
        <v>59</v>
      </c>
      <c r="Y2196">
        <f>INDEX(Testing!$N$17:$N$23,FLOOR(('Frame Table'!T2196-($E$6*V2196)-($E$6*60*U2196))/'Frame Table'!$F$6,1)+1)</f>
        <v>58</v>
      </c>
      <c r="AB2196">
        <f t="shared" si="699"/>
        <v>2188</v>
      </c>
      <c r="AC2196">
        <f t="shared" si="695"/>
        <v>2087352</v>
      </c>
      <c r="AD2196">
        <f t="shared" si="690"/>
        <v>1</v>
      </c>
      <c r="AE2196">
        <f t="shared" si="691"/>
        <v>21</v>
      </c>
      <c r="AF2196">
        <f>INDEX(Testing!$K$17:$K$23,FLOOR(('Frame Table'!AC2196-($E$6*AE2196)-($E$6*60*AD2196))/'Frame Table'!$F$6,1)+1)</f>
        <v>61</v>
      </c>
      <c r="AG2196">
        <f t="shared" si="683"/>
        <v>53</v>
      </c>
      <c r="AH2196">
        <f>INDEX(Testing!$N$17:$N$23,FLOOR(('Frame Table'!AC2196-($E$6*AE2196)-($E$6*60*AD2196))/'Frame Table'!$F$6,1)+1)</f>
        <v>58</v>
      </c>
    </row>
    <row r="2197" spans="1:34" x14ac:dyDescent="0.25">
      <c r="A2197">
        <f t="shared" si="696"/>
        <v>2189</v>
      </c>
      <c r="B2197">
        <f t="shared" si="692"/>
        <v>2786597</v>
      </c>
      <c r="C2197">
        <f t="shared" si="684"/>
        <v>1</v>
      </c>
      <c r="D2197">
        <f t="shared" si="685"/>
        <v>48</v>
      </c>
      <c r="E2197">
        <f>INDEX(Testing!$K$17:$K$23,FLOOR(('Frame Table'!B2197-($E$6*D2197)-($E$6*60*C2197))/'Frame Table'!$F$6,1)+1)</f>
        <v>97</v>
      </c>
      <c r="F2197">
        <f t="shared" si="680"/>
        <v>85</v>
      </c>
      <c r="G2197">
        <f>INDEX(Testing!$N$17:$N$23,FLOOR(('Frame Table'!B2197-($E$6*D2197)-($E$6*60*C2197))/'Frame Table'!$F$6,1)+1)</f>
        <v>96</v>
      </c>
      <c r="J2197">
        <f t="shared" si="697"/>
        <v>2189</v>
      </c>
      <c r="K2197">
        <f t="shared" si="693"/>
        <v>2388199</v>
      </c>
      <c r="L2197">
        <f t="shared" si="686"/>
        <v>1</v>
      </c>
      <c r="M2197">
        <f t="shared" si="687"/>
        <v>33</v>
      </c>
      <c r="N2197">
        <f>INDEX(Testing!$K$17:$K$23,FLOOR(('Frame Table'!K2197-($E$6*M2197)-($E$6*60*L2197))/'Frame Table'!$F$6,1)+1)</f>
        <v>25</v>
      </c>
      <c r="O2197">
        <f t="shared" si="681"/>
        <v>28</v>
      </c>
      <c r="P2197">
        <f>INDEX(Testing!$N$17:$N$23,FLOOR(('Frame Table'!K2197-($E$6*M2197)-($E$6*60*L2197))/'Frame Table'!$F$6,1)+1)</f>
        <v>19</v>
      </c>
      <c r="S2197">
        <f t="shared" si="698"/>
        <v>2189</v>
      </c>
      <c r="T2197">
        <f t="shared" si="694"/>
        <v>3344792</v>
      </c>
      <c r="U2197">
        <f t="shared" si="688"/>
        <v>2</v>
      </c>
      <c r="V2197">
        <f t="shared" si="689"/>
        <v>10</v>
      </c>
      <c r="W2197">
        <f>INDEX(Testing!$K$17:$K$23,FLOOR(('Frame Table'!T2197-($E$6*V2197)-($E$6*60*U2197))/'Frame Table'!$F$6,1)+1)</f>
        <v>82</v>
      </c>
      <c r="X2197">
        <f t="shared" si="682"/>
        <v>65</v>
      </c>
      <c r="Y2197">
        <f>INDEX(Testing!$N$17:$N$23,FLOOR(('Frame Table'!T2197-($E$6*V2197)-($E$6*60*U2197))/'Frame Table'!$F$6,1)+1)</f>
        <v>77</v>
      </c>
      <c r="AB2197">
        <f t="shared" si="699"/>
        <v>2189</v>
      </c>
      <c r="AC2197">
        <f t="shared" si="695"/>
        <v>2088306</v>
      </c>
      <c r="AD2197">
        <f t="shared" si="690"/>
        <v>1</v>
      </c>
      <c r="AE2197">
        <f t="shared" si="691"/>
        <v>21</v>
      </c>
      <c r="AF2197">
        <f>INDEX(Testing!$K$17:$K$23,FLOOR(('Frame Table'!AC2197-($E$6*AE2197)-($E$6*60*AD2197))/'Frame Table'!$F$6,1)+1)</f>
        <v>61</v>
      </c>
      <c r="AG2197">
        <f t="shared" si="683"/>
        <v>57</v>
      </c>
      <c r="AH2197">
        <f>INDEX(Testing!$N$17:$N$23,FLOOR(('Frame Table'!AC2197-($E$6*AE2197)-($E$6*60*AD2197))/'Frame Table'!$F$6,1)+1)</f>
        <v>58</v>
      </c>
    </row>
    <row r="2198" spans="1:34" x14ac:dyDescent="0.25">
      <c r="A2198">
        <f t="shared" si="696"/>
        <v>2190</v>
      </c>
      <c r="B2198">
        <f t="shared" si="692"/>
        <v>2787870</v>
      </c>
      <c r="C2198">
        <f t="shared" si="684"/>
        <v>1</v>
      </c>
      <c r="D2198">
        <f t="shared" si="685"/>
        <v>48</v>
      </c>
      <c r="E2198">
        <f>INDEX(Testing!$K$17:$K$23,FLOOR(('Frame Table'!B2198-($E$6*D2198)-($E$6*60*C2198))/'Frame Table'!$F$6,1)+1)</f>
        <v>97</v>
      </c>
      <c r="F2198">
        <f t="shared" si="680"/>
        <v>90</v>
      </c>
      <c r="G2198">
        <f>INDEX(Testing!$N$17:$N$23,FLOOR(('Frame Table'!B2198-($E$6*D2198)-($E$6*60*C2198))/'Frame Table'!$F$6,1)+1)</f>
        <v>96</v>
      </c>
      <c r="J2198">
        <f t="shared" si="697"/>
        <v>2190</v>
      </c>
      <c r="K2198">
        <f t="shared" si="693"/>
        <v>2389290</v>
      </c>
      <c r="L2198">
        <f t="shared" si="686"/>
        <v>1</v>
      </c>
      <c r="M2198">
        <f t="shared" si="687"/>
        <v>33</v>
      </c>
      <c r="N2198">
        <f>INDEX(Testing!$K$17:$K$23,FLOOR(('Frame Table'!K2198-($E$6*M2198)-($E$6*60*L2198))/'Frame Table'!$F$6,1)+1)</f>
        <v>48</v>
      </c>
      <c r="O2198">
        <f t="shared" si="681"/>
        <v>33</v>
      </c>
      <c r="P2198">
        <f>INDEX(Testing!$N$17:$N$23,FLOOR(('Frame Table'!K2198-($E$6*M2198)-($E$6*60*L2198))/'Frame Table'!$F$6,1)+1)</f>
        <v>38</v>
      </c>
      <c r="S2198">
        <f t="shared" si="698"/>
        <v>2190</v>
      </c>
      <c r="T2198">
        <f t="shared" si="694"/>
        <v>3346320</v>
      </c>
      <c r="U2198">
        <f t="shared" si="688"/>
        <v>2</v>
      </c>
      <c r="V2198">
        <f t="shared" si="689"/>
        <v>10</v>
      </c>
      <c r="W2198">
        <f>INDEX(Testing!$K$17:$K$23,FLOOR(('Frame Table'!T2198-($E$6*V2198)-($E$6*60*U2198))/'Frame Table'!$F$6,1)+1)</f>
        <v>82</v>
      </c>
      <c r="X2198">
        <f t="shared" si="682"/>
        <v>71</v>
      </c>
      <c r="Y2198">
        <f>INDEX(Testing!$N$17:$N$23,FLOOR(('Frame Table'!T2198-($E$6*V2198)-($E$6*60*U2198))/'Frame Table'!$F$6,1)+1)</f>
        <v>77</v>
      </c>
      <c r="AB2198">
        <f t="shared" si="699"/>
        <v>2190</v>
      </c>
      <c r="AC2198">
        <f t="shared" si="695"/>
        <v>2089260</v>
      </c>
      <c r="AD2198">
        <f t="shared" si="690"/>
        <v>1</v>
      </c>
      <c r="AE2198">
        <f t="shared" si="691"/>
        <v>21</v>
      </c>
      <c r="AF2198">
        <f>INDEX(Testing!$K$17:$K$23,FLOOR(('Frame Table'!AC2198-($E$6*AE2198)-($E$6*60*AD2198))/'Frame Table'!$F$6,1)+1)</f>
        <v>61</v>
      </c>
      <c r="AG2198">
        <f t="shared" si="683"/>
        <v>61</v>
      </c>
      <c r="AH2198">
        <f>INDEX(Testing!$N$17:$N$23,FLOOR(('Frame Table'!AC2198-($E$6*AE2198)-($E$6*60*AD2198))/'Frame Table'!$F$6,1)+1)</f>
        <v>58</v>
      </c>
    </row>
    <row r="2199" spans="1:34" x14ac:dyDescent="0.25">
      <c r="A2199">
        <f t="shared" si="696"/>
        <v>2191</v>
      </c>
      <c r="B2199">
        <f t="shared" si="692"/>
        <v>2789143</v>
      </c>
      <c r="C2199">
        <f t="shared" si="684"/>
        <v>1</v>
      </c>
      <c r="D2199">
        <f t="shared" si="685"/>
        <v>48</v>
      </c>
      <c r="E2199">
        <f>INDEX(Testing!$K$17:$K$23,FLOOR(('Frame Table'!B2199-($E$6*D2199)-($E$6*60*C2199))/'Frame Table'!$F$6,1)+1)</f>
        <v>97</v>
      </c>
      <c r="F2199">
        <f t="shared" si="680"/>
        <v>95</v>
      </c>
      <c r="G2199">
        <f>INDEX(Testing!$N$17:$N$23,FLOOR(('Frame Table'!B2199-($E$6*D2199)-($E$6*60*C2199))/'Frame Table'!$F$6,1)+1)</f>
        <v>96</v>
      </c>
      <c r="J2199">
        <f t="shared" si="697"/>
        <v>2191</v>
      </c>
      <c r="K2199">
        <f t="shared" si="693"/>
        <v>2390381</v>
      </c>
      <c r="L2199">
        <f t="shared" si="686"/>
        <v>1</v>
      </c>
      <c r="M2199">
        <f t="shared" si="687"/>
        <v>33</v>
      </c>
      <c r="N2199">
        <f>INDEX(Testing!$K$17:$K$23,FLOOR(('Frame Table'!K2199-($E$6*M2199)-($E$6*60*L2199))/'Frame Table'!$F$6,1)+1)</f>
        <v>48</v>
      </c>
      <c r="O2199">
        <f t="shared" si="681"/>
        <v>37</v>
      </c>
      <c r="P2199">
        <f>INDEX(Testing!$N$17:$N$23,FLOOR(('Frame Table'!K2199-($E$6*M2199)-($E$6*60*L2199))/'Frame Table'!$F$6,1)+1)</f>
        <v>38</v>
      </c>
      <c r="S2199">
        <f t="shared" si="698"/>
        <v>2191</v>
      </c>
      <c r="T2199">
        <f t="shared" si="694"/>
        <v>3347848</v>
      </c>
      <c r="U2199">
        <f t="shared" si="688"/>
        <v>2</v>
      </c>
      <c r="V2199">
        <f t="shared" si="689"/>
        <v>10</v>
      </c>
      <c r="W2199">
        <f>INDEX(Testing!$K$17:$K$23,FLOOR(('Frame Table'!T2199-($E$6*V2199)-($E$6*60*U2199))/'Frame Table'!$F$6,1)+1)</f>
        <v>82</v>
      </c>
      <c r="X2199">
        <f t="shared" si="682"/>
        <v>77</v>
      </c>
      <c r="Y2199">
        <f>INDEX(Testing!$N$17:$N$23,FLOOR(('Frame Table'!T2199-($E$6*V2199)-($E$6*60*U2199))/'Frame Table'!$F$6,1)+1)</f>
        <v>77</v>
      </c>
      <c r="AB2199">
        <f t="shared" si="699"/>
        <v>2191</v>
      </c>
      <c r="AC2199">
        <f t="shared" si="695"/>
        <v>2090214</v>
      </c>
      <c r="AD2199">
        <f t="shared" si="690"/>
        <v>1</v>
      </c>
      <c r="AE2199">
        <f t="shared" si="691"/>
        <v>21</v>
      </c>
      <c r="AF2199">
        <f>INDEX(Testing!$K$17:$K$23,FLOOR(('Frame Table'!AC2199-($E$6*AE2199)-($E$6*60*AD2199))/'Frame Table'!$F$6,1)+1)</f>
        <v>82</v>
      </c>
      <c r="AG2199">
        <f t="shared" si="683"/>
        <v>64</v>
      </c>
      <c r="AH2199">
        <f>INDEX(Testing!$N$17:$N$23,FLOOR(('Frame Table'!AC2199-($E$6*AE2199)-($E$6*60*AD2199))/'Frame Table'!$F$6,1)+1)</f>
        <v>77</v>
      </c>
    </row>
    <row r="2200" spans="1:34" x14ac:dyDescent="0.25">
      <c r="A2200">
        <f t="shared" si="696"/>
        <v>2192</v>
      </c>
      <c r="B2200">
        <f t="shared" si="692"/>
        <v>2790416</v>
      </c>
      <c r="C2200">
        <f t="shared" si="684"/>
        <v>1</v>
      </c>
      <c r="D2200">
        <f t="shared" si="685"/>
        <v>49</v>
      </c>
      <c r="E2200">
        <f>INDEX(Testing!$K$17:$K$23,FLOOR(('Frame Table'!B2200-($E$6*D2200)-($E$6*60*C2200))/'Frame Table'!$F$6,1)+1)</f>
        <v>0</v>
      </c>
      <c r="F2200">
        <f t="shared" si="680"/>
        <v>0</v>
      </c>
      <c r="G2200">
        <f>INDEX(Testing!$N$17:$N$23,FLOOR(('Frame Table'!B2200-($E$6*D2200)-($E$6*60*C2200))/'Frame Table'!$F$6,1)+1)</f>
        <v>0</v>
      </c>
      <c r="J2200">
        <f t="shared" si="697"/>
        <v>2192</v>
      </c>
      <c r="K2200">
        <f t="shared" si="693"/>
        <v>2391472</v>
      </c>
      <c r="L2200">
        <f t="shared" si="686"/>
        <v>1</v>
      </c>
      <c r="M2200">
        <f t="shared" si="687"/>
        <v>33</v>
      </c>
      <c r="N2200">
        <f>INDEX(Testing!$K$17:$K$23,FLOOR(('Frame Table'!K2200-($E$6*M2200)-($E$6*60*L2200))/'Frame Table'!$F$6,1)+1)</f>
        <v>48</v>
      </c>
      <c r="O2200">
        <f t="shared" si="681"/>
        <v>41</v>
      </c>
      <c r="P2200">
        <f>INDEX(Testing!$N$17:$N$23,FLOOR(('Frame Table'!K2200-($E$6*M2200)-($E$6*60*L2200))/'Frame Table'!$F$6,1)+1)</f>
        <v>38</v>
      </c>
      <c r="S2200">
        <f t="shared" si="698"/>
        <v>2192</v>
      </c>
      <c r="T2200">
        <f t="shared" si="694"/>
        <v>3349376</v>
      </c>
      <c r="U2200">
        <f t="shared" si="688"/>
        <v>2</v>
      </c>
      <c r="V2200">
        <f t="shared" si="689"/>
        <v>10</v>
      </c>
      <c r="W2200">
        <f>INDEX(Testing!$K$17:$K$23,FLOOR(('Frame Table'!T2200-($E$6*V2200)-($E$6*60*U2200))/'Frame Table'!$F$6,1)+1)</f>
        <v>97</v>
      </c>
      <c r="X2200">
        <f t="shared" si="682"/>
        <v>83</v>
      </c>
      <c r="Y2200">
        <f>INDEX(Testing!$N$17:$N$23,FLOOR(('Frame Table'!T2200-($E$6*V2200)-($E$6*60*U2200))/'Frame Table'!$F$6,1)+1)</f>
        <v>96</v>
      </c>
      <c r="AB2200">
        <f t="shared" si="699"/>
        <v>2192</v>
      </c>
      <c r="AC2200">
        <f t="shared" si="695"/>
        <v>2091168</v>
      </c>
      <c r="AD2200">
        <f t="shared" si="690"/>
        <v>1</v>
      </c>
      <c r="AE2200">
        <f t="shared" si="691"/>
        <v>21</v>
      </c>
      <c r="AF2200">
        <f>INDEX(Testing!$K$17:$K$23,FLOOR(('Frame Table'!AC2200-($E$6*AE2200)-($E$6*60*AD2200))/'Frame Table'!$F$6,1)+1)</f>
        <v>82</v>
      </c>
      <c r="AG2200">
        <f t="shared" si="683"/>
        <v>68</v>
      </c>
      <c r="AH2200">
        <f>INDEX(Testing!$N$17:$N$23,FLOOR(('Frame Table'!AC2200-($E$6*AE2200)-($E$6*60*AD2200))/'Frame Table'!$F$6,1)+1)</f>
        <v>77</v>
      </c>
    </row>
    <row r="2201" spans="1:34" x14ac:dyDescent="0.25">
      <c r="A2201">
        <f t="shared" si="696"/>
        <v>2193</v>
      </c>
      <c r="B2201">
        <f t="shared" si="692"/>
        <v>2791689</v>
      </c>
      <c r="C2201">
        <f t="shared" si="684"/>
        <v>1</v>
      </c>
      <c r="D2201">
        <f t="shared" si="685"/>
        <v>49</v>
      </c>
      <c r="E2201">
        <f>INDEX(Testing!$K$17:$K$23,FLOOR(('Frame Table'!B2201-($E$6*D2201)-($E$6*60*C2201))/'Frame Table'!$F$6,1)+1)</f>
        <v>0</v>
      </c>
      <c r="F2201">
        <f t="shared" si="680"/>
        <v>5</v>
      </c>
      <c r="G2201">
        <f>INDEX(Testing!$N$17:$N$23,FLOOR(('Frame Table'!B2201-($E$6*D2201)-($E$6*60*C2201))/'Frame Table'!$F$6,1)+1)</f>
        <v>0</v>
      </c>
      <c r="J2201">
        <f t="shared" si="697"/>
        <v>2193</v>
      </c>
      <c r="K2201">
        <f t="shared" si="693"/>
        <v>2392563</v>
      </c>
      <c r="L2201">
        <f t="shared" si="686"/>
        <v>1</v>
      </c>
      <c r="M2201">
        <f t="shared" si="687"/>
        <v>33</v>
      </c>
      <c r="N2201">
        <f>INDEX(Testing!$K$17:$K$23,FLOOR(('Frame Table'!K2201-($E$6*M2201)-($E$6*60*L2201))/'Frame Table'!$F$6,1)+1)</f>
        <v>48</v>
      </c>
      <c r="O2201">
        <f t="shared" si="681"/>
        <v>45</v>
      </c>
      <c r="P2201">
        <f>INDEX(Testing!$N$17:$N$23,FLOOR(('Frame Table'!K2201-($E$6*M2201)-($E$6*60*L2201))/'Frame Table'!$F$6,1)+1)</f>
        <v>38</v>
      </c>
      <c r="S2201">
        <f t="shared" si="698"/>
        <v>2193</v>
      </c>
      <c r="T2201">
        <f t="shared" si="694"/>
        <v>3350904</v>
      </c>
      <c r="U2201">
        <f t="shared" si="688"/>
        <v>2</v>
      </c>
      <c r="V2201">
        <f t="shared" si="689"/>
        <v>10</v>
      </c>
      <c r="W2201">
        <f>INDEX(Testing!$K$17:$K$23,FLOOR(('Frame Table'!T2201-($E$6*V2201)-($E$6*60*U2201))/'Frame Table'!$F$6,1)+1)</f>
        <v>97</v>
      </c>
      <c r="X2201">
        <f t="shared" si="682"/>
        <v>89</v>
      </c>
      <c r="Y2201">
        <f>INDEX(Testing!$N$17:$N$23,FLOOR(('Frame Table'!T2201-($E$6*V2201)-($E$6*60*U2201))/'Frame Table'!$F$6,1)+1)</f>
        <v>96</v>
      </c>
      <c r="AB2201">
        <f t="shared" si="699"/>
        <v>2193</v>
      </c>
      <c r="AC2201">
        <f t="shared" si="695"/>
        <v>2092122</v>
      </c>
      <c r="AD2201">
        <f t="shared" si="690"/>
        <v>1</v>
      </c>
      <c r="AE2201">
        <f t="shared" si="691"/>
        <v>21</v>
      </c>
      <c r="AF2201">
        <f>INDEX(Testing!$K$17:$K$23,FLOOR(('Frame Table'!AC2201-($E$6*AE2201)-($E$6*60*AD2201))/'Frame Table'!$F$6,1)+1)</f>
        <v>82</v>
      </c>
      <c r="AG2201">
        <f t="shared" si="683"/>
        <v>72</v>
      </c>
      <c r="AH2201">
        <f>INDEX(Testing!$N$17:$N$23,FLOOR(('Frame Table'!AC2201-($E$6*AE2201)-($E$6*60*AD2201))/'Frame Table'!$F$6,1)+1)</f>
        <v>77</v>
      </c>
    </row>
    <row r="2202" spans="1:34" x14ac:dyDescent="0.25">
      <c r="A2202">
        <f t="shared" si="696"/>
        <v>2194</v>
      </c>
      <c r="B2202">
        <f t="shared" si="692"/>
        <v>2792962</v>
      </c>
      <c r="C2202">
        <f t="shared" si="684"/>
        <v>1</v>
      </c>
      <c r="D2202">
        <f t="shared" si="685"/>
        <v>49</v>
      </c>
      <c r="E2202">
        <f>INDEX(Testing!$K$17:$K$23,FLOOR(('Frame Table'!B2202-($E$6*D2202)-($E$6*60*C2202))/'Frame Table'!$F$6,1)+1)</f>
        <v>0</v>
      </c>
      <c r="F2202">
        <f t="shared" si="680"/>
        <v>10</v>
      </c>
      <c r="G2202">
        <f>INDEX(Testing!$N$17:$N$23,FLOOR(('Frame Table'!B2202-($E$6*D2202)-($E$6*60*C2202))/'Frame Table'!$F$6,1)+1)</f>
        <v>0</v>
      </c>
      <c r="J2202">
        <f t="shared" si="697"/>
        <v>2194</v>
      </c>
      <c r="K2202">
        <f t="shared" si="693"/>
        <v>2393654</v>
      </c>
      <c r="L2202">
        <f t="shared" si="686"/>
        <v>1</v>
      </c>
      <c r="M2202">
        <f t="shared" si="687"/>
        <v>33</v>
      </c>
      <c r="N2202">
        <f>INDEX(Testing!$K$17:$K$23,FLOOR(('Frame Table'!K2202-($E$6*M2202)-($E$6*60*L2202))/'Frame Table'!$F$6,1)+1)</f>
        <v>61</v>
      </c>
      <c r="O2202">
        <f t="shared" si="681"/>
        <v>50</v>
      </c>
      <c r="P2202">
        <f>INDEX(Testing!$N$17:$N$23,FLOOR(('Frame Table'!K2202-($E$6*M2202)-($E$6*60*L2202))/'Frame Table'!$F$6,1)+1)</f>
        <v>58</v>
      </c>
      <c r="S2202">
        <f t="shared" si="698"/>
        <v>2194</v>
      </c>
      <c r="T2202">
        <f t="shared" si="694"/>
        <v>3352432</v>
      </c>
      <c r="U2202">
        <f t="shared" si="688"/>
        <v>2</v>
      </c>
      <c r="V2202">
        <f t="shared" si="689"/>
        <v>10</v>
      </c>
      <c r="W2202">
        <f>INDEX(Testing!$K$17:$K$23,FLOOR(('Frame Table'!T2202-($E$6*V2202)-($E$6*60*U2202))/'Frame Table'!$F$6,1)+1)</f>
        <v>97</v>
      </c>
      <c r="X2202">
        <f t="shared" si="682"/>
        <v>95</v>
      </c>
      <c r="Y2202">
        <f>INDEX(Testing!$N$17:$N$23,FLOOR(('Frame Table'!T2202-($E$6*V2202)-($E$6*60*U2202))/'Frame Table'!$F$6,1)+1)</f>
        <v>96</v>
      </c>
      <c r="AB2202">
        <f t="shared" si="699"/>
        <v>2194</v>
      </c>
      <c r="AC2202">
        <f t="shared" si="695"/>
        <v>2093076</v>
      </c>
      <c r="AD2202">
        <f t="shared" si="690"/>
        <v>1</v>
      </c>
      <c r="AE2202">
        <f t="shared" si="691"/>
        <v>21</v>
      </c>
      <c r="AF2202">
        <f>INDEX(Testing!$K$17:$K$23,FLOOR(('Frame Table'!AC2202-($E$6*AE2202)-($E$6*60*AD2202))/'Frame Table'!$F$6,1)+1)</f>
        <v>82</v>
      </c>
      <c r="AG2202">
        <f t="shared" si="683"/>
        <v>76</v>
      </c>
      <c r="AH2202">
        <f>INDEX(Testing!$N$17:$N$23,FLOOR(('Frame Table'!AC2202-($E$6*AE2202)-($E$6*60*AD2202))/'Frame Table'!$F$6,1)+1)</f>
        <v>77</v>
      </c>
    </row>
    <row r="2203" spans="1:34" x14ac:dyDescent="0.25">
      <c r="A2203">
        <f t="shared" si="696"/>
        <v>2195</v>
      </c>
      <c r="B2203">
        <f t="shared" si="692"/>
        <v>2794235</v>
      </c>
      <c r="C2203">
        <f t="shared" si="684"/>
        <v>1</v>
      </c>
      <c r="D2203">
        <f t="shared" si="685"/>
        <v>49</v>
      </c>
      <c r="E2203">
        <f>INDEX(Testing!$K$17:$K$23,FLOOR(('Frame Table'!B2203-($E$6*D2203)-($E$6*60*C2203))/'Frame Table'!$F$6,1)+1)</f>
        <v>0</v>
      </c>
      <c r="F2203">
        <f t="shared" si="680"/>
        <v>14</v>
      </c>
      <c r="G2203">
        <f>INDEX(Testing!$N$17:$N$23,FLOOR(('Frame Table'!B2203-($E$6*D2203)-($E$6*60*C2203))/'Frame Table'!$F$6,1)+1)</f>
        <v>0</v>
      </c>
      <c r="J2203">
        <f t="shared" si="697"/>
        <v>2195</v>
      </c>
      <c r="K2203">
        <f t="shared" si="693"/>
        <v>2394745</v>
      </c>
      <c r="L2203">
        <f t="shared" si="686"/>
        <v>1</v>
      </c>
      <c r="M2203">
        <f t="shared" si="687"/>
        <v>33</v>
      </c>
      <c r="N2203">
        <f>INDEX(Testing!$K$17:$K$23,FLOOR(('Frame Table'!K2203-($E$6*M2203)-($E$6*60*L2203))/'Frame Table'!$F$6,1)+1)</f>
        <v>61</v>
      </c>
      <c r="O2203">
        <f t="shared" si="681"/>
        <v>54</v>
      </c>
      <c r="P2203">
        <f>INDEX(Testing!$N$17:$N$23,FLOOR(('Frame Table'!K2203-($E$6*M2203)-($E$6*60*L2203))/'Frame Table'!$F$6,1)+1)</f>
        <v>58</v>
      </c>
      <c r="S2203">
        <f t="shared" si="698"/>
        <v>2195</v>
      </c>
      <c r="T2203">
        <f t="shared" si="694"/>
        <v>3353960</v>
      </c>
      <c r="U2203">
        <f t="shared" si="688"/>
        <v>2</v>
      </c>
      <c r="V2203">
        <f t="shared" si="689"/>
        <v>11</v>
      </c>
      <c r="W2203">
        <f>INDEX(Testing!$K$17:$K$23,FLOOR(('Frame Table'!T2203-($E$6*V2203)-($E$6*60*U2203))/'Frame Table'!$F$6,1)+1)</f>
        <v>0</v>
      </c>
      <c r="X2203">
        <f t="shared" si="682"/>
        <v>1</v>
      </c>
      <c r="Y2203">
        <f>INDEX(Testing!$N$17:$N$23,FLOOR(('Frame Table'!T2203-($E$6*V2203)-($E$6*60*U2203))/'Frame Table'!$F$6,1)+1)</f>
        <v>0</v>
      </c>
      <c r="AB2203">
        <f t="shared" si="699"/>
        <v>2195</v>
      </c>
      <c r="AC2203">
        <f t="shared" si="695"/>
        <v>2094030</v>
      </c>
      <c r="AD2203">
        <f t="shared" si="690"/>
        <v>1</v>
      </c>
      <c r="AE2203">
        <f t="shared" si="691"/>
        <v>21</v>
      </c>
      <c r="AF2203">
        <f>INDEX(Testing!$K$17:$K$23,FLOOR(('Frame Table'!AC2203-($E$6*AE2203)-($E$6*60*AD2203))/'Frame Table'!$F$6,1)+1)</f>
        <v>82</v>
      </c>
      <c r="AG2203">
        <f t="shared" si="683"/>
        <v>79</v>
      </c>
      <c r="AH2203">
        <f>INDEX(Testing!$N$17:$N$23,FLOOR(('Frame Table'!AC2203-($E$6*AE2203)-($E$6*60*AD2203))/'Frame Table'!$F$6,1)+1)</f>
        <v>77</v>
      </c>
    </row>
    <row r="2204" spans="1:34" x14ac:dyDescent="0.25">
      <c r="A2204">
        <f t="shared" si="696"/>
        <v>2196</v>
      </c>
      <c r="B2204">
        <f t="shared" si="692"/>
        <v>2795508</v>
      </c>
      <c r="C2204">
        <f t="shared" si="684"/>
        <v>1</v>
      </c>
      <c r="D2204">
        <f t="shared" si="685"/>
        <v>49</v>
      </c>
      <c r="E2204">
        <f>INDEX(Testing!$K$17:$K$23,FLOOR(('Frame Table'!B2204-($E$6*D2204)-($E$6*60*C2204))/'Frame Table'!$F$6,1)+1)</f>
        <v>25</v>
      </c>
      <c r="F2204">
        <f t="shared" si="680"/>
        <v>19</v>
      </c>
      <c r="G2204">
        <f>INDEX(Testing!$N$17:$N$23,FLOOR(('Frame Table'!B2204-($E$6*D2204)-($E$6*60*C2204))/'Frame Table'!$F$6,1)+1)</f>
        <v>19</v>
      </c>
      <c r="J2204">
        <f t="shared" si="697"/>
        <v>2196</v>
      </c>
      <c r="K2204">
        <f t="shared" si="693"/>
        <v>2395836</v>
      </c>
      <c r="L2204">
        <f t="shared" si="686"/>
        <v>1</v>
      </c>
      <c r="M2204">
        <f t="shared" si="687"/>
        <v>33</v>
      </c>
      <c r="N2204">
        <f>INDEX(Testing!$K$17:$K$23,FLOOR(('Frame Table'!K2204-($E$6*M2204)-($E$6*60*L2204))/'Frame Table'!$F$6,1)+1)</f>
        <v>61</v>
      </c>
      <c r="O2204">
        <f t="shared" si="681"/>
        <v>58</v>
      </c>
      <c r="P2204">
        <f>INDEX(Testing!$N$17:$N$23,FLOOR(('Frame Table'!K2204-($E$6*M2204)-($E$6*60*L2204))/'Frame Table'!$F$6,1)+1)</f>
        <v>58</v>
      </c>
      <c r="S2204">
        <f t="shared" si="698"/>
        <v>2196</v>
      </c>
      <c r="T2204">
        <f t="shared" si="694"/>
        <v>3355488</v>
      </c>
      <c r="U2204">
        <f t="shared" si="688"/>
        <v>2</v>
      </c>
      <c r="V2204">
        <f t="shared" si="689"/>
        <v>11</v>
      </c>
      <c r="W2204">
        <f>INDEX(Testing!$K$17:$K$23,FLOOR(('Frame Table'!T2204-($E$6*V2204)-($E$6*60*U2204))/'Frame Table'!$F$6,1)+1)</f>
        <v>0</v>
      </c>
      <c r="X2204">
        <f t="shared" si="682"/>
        <v>7</v>
      </c>
      <c r="Y2204">
        <f>INDEX(Testing!$N$17:$N$23,FLOOR(('Frame Table'!T2204-($E$6*V2204)-($E$6*60*U2204))/'Frame Table'!$F$6,1)+1)</f>
        <v>0</v>
      </c>
      <c r="AB2204">
        <f t="shared" si="699"/>
        <v>2196</v>
      </c>
      <c r="AC2204">
        <f t="shared" si="695"/>
        <v>2094984</v>
      </c>
      <c r="AD2204">
        <f t="shared" si="690"/>
        <v>1</v>
      </c>
      <c r="AE2204">
        <f t="shared" si="691"/>
        <v>21</v>
      </c>
      <c r="AF2204">
        <f>INDEX(Testing!$K$17:$K$23,FLOOR(('Frame Table'!AC2204-($E$6*AE2204)-($E$6*60*AD2204))/'Frame Table'!$F$6,1)+1)</f>
        <v>97</v>
      </c>
      <c r="AG2204">
        <f t="shared" si="683"/>
        <v>83</v>
      </c>
      <c r="AH2204">
        <f>INDEX(Testing!$N$17:$N$23,FLOOR(('Frame Table'!AC2204-($E$6*AE2204)-($E$6*60*AD2204))/'Frame Table'!$F$6,1)+1)</f>
        <v>96</v>
      </c>
    </row>
    <row r="2205" spans="1:34" x14ac:dyDescent="0.25">
      <c r="A2205">
        <f t="shared" si="696"/>
        <v>2197</v>
      </c>
      <c r="B2205">
        <f t="shared" si="692"/>
        <v>2796781</v>
      </c>
      <c r="C2205">
        <f t="shared" si="684"/>
        <v>1</v>
      </c>
      <c r="D2205">
        <f t="shared" si="685"/>
        <v>49</v>
      </c>
      <c r="E2205">
        <f>INDEX(Testing!$K$17:$K$23,FLOOR(('Frame Table'!B2205-($E$6*D2205)-($E$6*60*C2205))/'Frame Table'!$F$6,1)+1)</f>
        <v>25</v>
      </c>
      <c r="F2205">
        <f t="shared" si="680"/>
        <v>24</v>
      </c>
      <c r="G2205">
        <f>INDEX(Testing!$N$17:$N$23,FLOOR(('Frame Table'!B2205-($E$6*D2205)-($E$6*60*C2205))/'Frame Table'!$F$6,1)+1)</f>
        <v>19</v>
      </c>
      <c r="J2205">
        <f t="shared" si="697"/>
        <v>2197</v>
      </c>
      <c r="K2205">
        <f t="shared" si="693"/>
        <v>2396927</v>
      </c>
      <c r="L2205">
        <f t="shared" si="686"/>
        <v>1</v>
      </c>
      <c r="M2205">
        <f t="shared" si="687"/>
        <v>33</v>
      </c>
      <c r="N2205">
        <f>INDEX(Testing!$K$17:$K$23,FLOOR(('Frame Table'!K2205-($E$6*M2205)-($E$6*60*L2205))/'Frame Table'!$F$6,1)+1)</f>
        <v>61</v>
      </c>
      <c r="O2205">
        <f t="shared" si="681"/>
        <v>62</v>
      </c>
      <c r="P2205">
        <f>INDEX(Testing!$N$17:$N$23,FLOOR(('Frame Table'!K2205-($E$6*M2205)-($E$6*60*L2205))/'Frame Table'!$F$6,1)+1)</f>
        <v>58</v>
      </c>
      <c r="S2205">
        <f t="shared" si="698"/>
        <v>2197</v>
      </c>
      <c r="T2205">
        <f t="shared" si="694"/>
        <v>3357016</v>
      </c>
      <c r="U2205">
        <f t="shared" si="688"/>
        <v>2</v>
      </c>
      <c r="V2205">
        <f t="shared" si="689"/>
        <v>11</v>
      </c>
      <c r="W2205">
        <f>INDEX(Testing!$K$17:$K$23,FLOOR(('Frame Table'!T2205-($E$6*V2205)-($E$6*60*U2205))/'Frame Table'!$F$6,1)+1)</f>
        <v>0</v>
      </c>
      <c r="X2205">
        <f t="shared" si="682"/>
        <v>13</v>
      </c>
      <c r="Y2205">
        <f>INDEX(Testing!$N$17:$N$23,FLOOR(('Frame Table'!T2205-($E$6*V2205)-($E$6*60*U2205))/'Frame Table'!$F$6,1)+1)</f>
        <v>0</v>
      </c>
      <c r="AB2205">
        <f t="shared" si="699"/>
        <v>2197</v>
      </c>
      <c r="AC2205">
        <f t="shared" si="695"/>
        <v>2095938</v>
      </c>
      <c r="AD2205">
        <f t="shared" si="690"/>
        <v>1</v>
      </c>
      <c r="AE2205">
        <f t="shared" si="691"/>
        <v>21</v>
      </c>
      <c r="AF2205">
        <f>INDEX(Testing!$K$17:$K$23,FLOOR(('Frame Table'!AC2205-($E$6*AE2205)-($E$6*60*AD2205))/'Frame Table'!$F$6,1)+1)</f>
        <v>97</v>
      </c>
      <c r="AG2205">
        <f t="shared" si="683"/>
        <v>87</v>
      </c>
      <c r="AH2205">
        <f>INDEX(Testing!$N$17:$N$23,FLOOR(('Frame Table'!AC2205-($E$6*AE2205)-($E$6*60*AD2205))/'Frame Table'!$F$6,1)+1)</f>
        <v>96</v>
      </c>
    </row>
    <row r="2206" spans="1:34" x14ac:dyDescent="0.25">
      <c r="A2206">
        <f t="shared" si="696"/>
        <v>2198</v>
      </c>
      <c r="B2206">
        <f t="shared" si="692"/>
        <v>2798054</v>
      </c>
      <c r="C2206">
        <f t="shared" si="684"/>
        <v>1</v>
      </c>
      <c r="D2206">
        <f t="shared" si="685"/>
        <v>49</v>
      </c>
      <c r="E2206">
        <f>INDEX(Testing!$K$17:$K$23,FLOOR(('Frame Table'!B2206-($E$6*D2206)-($E$6*60*C2206))/'Frame Table'!$F$6,1)+1)</f>
        <v>25</v>
      </c>
      <c r="F2206">
        <f t="shared" si="680"/>
        <v>29</v>
      </c>
      <c r="G2206">
        <f>INDEX(Testing!$N$17:$N$23,FLOOR(('Frame Table'!B2206-($E$6*D2206)-($E$6*60*C2206))/'Frame Table'!$F$6,1)+1)</f>
        <v>19</v>
      </c>
      <c r="J2206">
        <f t="shared" si="697"/>
        <v>2198</v>
      </c>
      <c r="K2206">
        <f t="shared" si="693"/>
        <v>2398018</v>
      </c>
      <c r="L2206">
        <f t="shared" si="686"/>
        <v>1</v>
      </c>
      <c r="M2206">
        <f t="shared" si="687"/>
        <v>33</v>
      </c>
      <c r="N2206">
        <f>INDEX(Testing!$K$17:$K$23,FLOOR(('Frame Table'!K2206-($E$6*M2206)-($E$6*60*L2206))/'Frame Table'!$F$6,1)+1)</f>
        <v>82</v>
      </c>
      <c r="O2206">
        <f t="shared" si="681"/>
        <v>67</v>
      </c>
      <c r="P2206">
        <f>INDEX(Testing!$N$17:$N$23,FLOOR(('Frame Table'!K2206-($E$6*M2206)-($E$6*60*L2206))/'Frame Table'!$F$6,1)+1)</f>
        <v>77</v>
      </c>
      <c r="S2206">
        <f t="shared" si="698"/>
        <v>2198</v>
      </c>
      <c r="T2206">
        <f t="shared" si="694"/>
        <v>3358544</v>
      </c>
      <c r="U2206">
        <f t="shared" si="688"/>
        <v>2</v>
      </c>
      <c r="V2206">
        <f t="shared" si="689"/>
        <v>11</v>
      </c>
      <c r="W2206">
        <f>INDEX(Testing!$K$17:$K$23,FLOOR(('Frame Table'!T2206-($E$6*V2206)-($E$6*60*U2206))/'Frame Table'!$F$6,1)+1)</f>
        <v>25</v>
      </c>
      <c r="X2206">
        <f t="shared" si="682"/>
        <v>19</v>
      </c>
      <c r="Y2206">
        <f>INDEX(Testing!$N$17:$N$23,FLOOR(('Frame Table'!T2206-($E$6*V2206)-($E$6*60*U2206))/'Frame Table'!$F$6,1)+1)</f>
        <v>19</v>
      </c>
      <c r="AB2206">
        <f t="shared" si="699"/>
        <v>2198</v>
      </c>
      <c r="AC2206">
        <f t="shared" si="695"/>
        <v>2096892</v>
      </c>
      <c r="AD2206">
        <f t="shared" si="690"/>
        <v>1</v>
      </c>
      <c r="AE2206">
        <f t="shared" si="691"/>
        <v>21</v>
      </c>
      <c r="AF2206">
        <f>INDEX(Testing!$K$17:$K$23,FLOOR(('Frame Table'!AC2206-($E$6*AE2206)-($E$6*60*AD2206))/'Frame Table'!$F$6,1)+1)</f>
        <v>97</v>
      </c>
      <c r="AG2206">
        <f t="shared" si="683"/>
        <v>90</v>
      </c>
      <c r="AH2206">
        <f>INDEX(Testing!$N$17:$N$23,FLOOR(('Frame Table'!AC2206-($E$6*AE2206)-($E$6*60*AD2206))/'Frame Table'!$F$6,1)+1)</f>
        <v>96</v>
      </c>
    </row>
    <row r="2207" spans="1:34" x14ac:dyDescent="0.25">
      <c r="A2207">
        <f t="shared" si="696"/>
        <v>2199</v>
      </c>
      <c r="B2207">
        <f t="shared" si="692"/>
        <v>2799327</v>
      </c>
      <c r="C2207">
        <f t="shared" si="684"/>
        <v>1</v>
      </c>
      <c r="D2207">
        <f t="shared" si="685"/>
        <v>49</v>
      </c>
      <c r="E2207">
        <f>INDEX(Testing!$K$17:$K$23,FLOOR(('Frame Table'!B2207-($E$6*D2207)-($E$6*60*C2207))/'Frame Table'!$F$6,1)+1)</f>
        <v>48</v>
      </c>
      <c r="F2207">
        <f t="shared" si="680"/>
        <v>34</v>
      </c>
      <c r="G2207">
        <f>INDEX(Testing!$N$17:$N$23,FLOOR(('Frame Table'!B2207-($E$6*D2207)-($E$6*60*C2207))/'Frame Table'!$F$6,1)+1)</f>
        <v>38</v>
      </c>
      <c r="J2207">
        <f t="shared" si="697"/>
        <v>2199</v>
      </c>
      <c r="K2207">
        <f t="shared" si="693"/>
        <v>2399109</v>
      </c>
      <c r="L2207">
        <f t="shared" si="686"/>
        <v>1</v>
      </c>
      <c r="M2207">
        <f t="shared" si="687"/>
        <v>33</v>
      </c>
      <c r="N2207">
        <f>INDEX(Testing!$K$17:$K$23,FLOOR(('Frame Table'!K2207-($E$6*M2207)-($E$6*60*L2207))/'Frame Table'!$F$6,1)+1)</f>
        <v>82</v>
      </c>
      <c r="O2207">
        <f t="shared" si="681"/>
        <v>71</v>
      </c>
      <c r="P2207">
        <f>INDEX(Testing!$N$17:$N$23,FLOOR(('Frame Table'!K2207-($E$6*M2207)-($E$6*60*L2207))/'Frame Table'!$F$6,1)+1)</f>
        <v>77</v>
      </c>
      <c r="S2207">
        <f t="shared" si="698"/>
        <v>2199</v>
      </c>
      <c r="T2207">
        <f t="shared" si="694"/>
        <v>3360072</v>
      </c>
      <c r="U2207">
        <f t="shared" si="688"/>
        <v>2</v>
      </c>
      <c r="V2207">
        <f t="shared" si="689"/>
        <v>11</v>
      </c>
      <c r="W2207">
        <f>INDEX(Testing!$K$17:$K$23,FLOOR(('Frame Table'!T2207-($E$6*V2207)-($E$6*60*U2207))/'Frame Table'!$F$6,1)+1)</f>
        <v>25</v>
      </c>
      <c r="X2207">
        <f t="shared" si="682"/>
        <v>25</v>
      </c>
      <c r="Y2207">
        <f>INDEX(Testing!$N$17:$N$23,FLOOR(('Frame Table'!T2207-($E$6*V2207)-($E$6*60*U2207))/'Frame Table'!$F$6,1)+1)</f>
        <v>19</v>
      </c>
      <c r="AB2207">
        <f t="shared" si="699"/>
        <v>2199</v>
      </c>
      <c r="AC2207">
        <f t="shared" si="695"/>
        <v>2097846</v>
      </c>
      <c r="AD2207">
        <f t="shared" si="690"/>
        <v>1</v>
      </c>
      <c r="AE2207">
        <f t="shared" si="691"/>
        <v>21</v>
      </c>
      <c r="AF2207">
        <f>INDEX(Testing!$K$17:$K$23,FLOOR(('Frame Table'!AC2207-($E$6*AE2207)-($E$6*60*AD2207))/'Frame Table'!$F$6,1)+1)</f>
        <v>97</v>
      </c>
      <c r="AG2207">
        <f t="shared" si="683"/>
        <v>94</v>
      </c>
      <c r="AH2207">
        <f>INDEX(Testing!$N$17:$N$23,FLOOR(('Frame Table'!AC2207-($E$6*AE2207)-($E$6*60*AD2207))/'Frame Table'!$F$6,1)+1)</f>
        <v>96</v>
      </c>
    </row>
    <row r="2208" spans="1:34" x14ac:dyDescent="0.25">
      <c r="A2208">
        <f t="shared" si="696"/>
        <v>2200</v>
      </c>
      <c r="B2208">
        <f t="shared" si="692"/>
        <v>2800600</v>
      </c>
      <c r="C2208">
        <f t="shared" si="684"/>
        <v>1</v>
      </c>
      <c r="D2208">
        <f t="shared" si="685"/>
        <v>49</v>
      </c>
      <c r="E2208">
        <f>INDEX(Testing!$K$17:$K$23,FLOOR(('Frame Table'!B2208-($E$6*D2208)-($E$6*60*C2208))/'Frame Table'!$F$6,1)+1)</f>
        <v>48</v>
      </c>
      <c r="F2208">
        <f t="shared" ref="F2208:F2271" si="700">FLOOR(B2208/256,1) - D2208*100-C2208*6000</f>
        <v>39</v>
      </c>
      <c r="G2208">
        <f>INDEX(Testing!$N$17:$N$23,FLOOR(('Frame Table'!B2208-($E$6*D2208)-($E$6*60*C2208))/'Frame Table'!$F$6,1)+1)</f>
        <v>38</v>
      </c>
      <c r="J2208">
        <f t="shared" si="697"/>
        <v>2200</v>
      </c>
      <c r="K2208">
        <f t="shared" si="693"/>
        <v>2400200</v>
      </c>
      <c r="L2208">
        <f t="shared" si="686"/>
        <v>1</v>
      </c>
      <c r="M2208">
        <f t="shared" si="687"/>
        <v>33</v>
      </c>
      <c r="N2208">
        <f>INDEX(Testing!$K$17:$K$23,FLOOR(('Frame Table'!K2208-($E$6*M2208)-($E$6*60*L2208))/'Frame Table'!$F$6,1)+1)</f>
        <v>82</v>
      </c>
      <c r="O2208">
        <f t="shared" ref="O2208:O2271" si="701">FLOOR(K2208/256,1) - M2208*100-L2208*6000</f>
        <v>75</v>
      </c>
      <c r="P2208">
        <f>INDEX(Testing!$N$17:$N$23,FLOOR(('Frame Table'!K2208-($E$6*M2208)-($E$6*60*L2208))/'Frame Table'!$F$6,1)+1)</f>
        <v>77</v>
      </c>
      <c r="S2208">
        <f t="shared" si="698"/>
        <v>2200</v>
      </c>
      <c r="T2208">
        <f t="shared" si="694"/>
        <v>3361600</v>
      </c>
      <c r="U2208">
        <f t="shared" si="688"/>
        <v>2</v>
      </c>
      <c r="V2208">
        <f t="shared" si="689"/>
        <v>11</v>
      </c>
      <c r="W2208">
        <f>INDEX(Testing!$K$17:$K$23,FLOOR(('Frame Table'!T2208-($E$6*V2208)-($E$6*60*U2208))/'Frame Table'!$F$6,1)+1)</f>
        <v>25</v>
      </c>
      <c r="X2208">
        <f t="shared" ref="X2208:X2271" si="702">FLOOR(T2208/256,1) - V2208*100-U2208*6000</f>
        <v>31</v>
      </c>
      <c r="Y2208">
        <f>INDEX(Testing!$N$17:$N$23,FLOOR(('Frame Table'!T2208-($E$6*V2208)-($E$6*60*U2208))/'Frame Table'!$F$6,1)+1)</f>
        <v>19</v>
      </c>
      <c r="AB2208">
        <f t="shared" si="699"/>
        <v>2200</v>
      </c>
      <c r="AC2208">
        <f t="shared" si="695"/>
        <v>2098800</v>
      </c>
      <c r="AD2208">
        <f t="shared" si="690"/>
        <v>1</v>
      </c>
      <c r="AE2208">
        <f t="shared" si="691"/>
        <v>21</v>
      </c>
      <c r="AF2208">
        <f>INDEX(Testing!$K$17:$K$23,FLOOR(('Frame Table'!AC2208-($E$6*AE2208)-($E$6*60*AD2208))/'Frame Table'!$F$6,1)+1)</f>
        <v>99</v>
      </c>
      <c r="AG2208">
        <f t="shared" ref="AG2208:AG2271" si="703">FLOOR(AC2208/256,1) - AE2208*100-AD2208*6000</f>
        <v>98</v>
      </c>
      <c r="AH2208">
        <f>INDEX(Testing!$N$17:$N$23,FLOOR(('Frame Table'!AC2208-($E$6*AE2208)-($E$6*60*AD2208))/'Frame Table'!$F$6,1)+1)</f>
        <v>99</v>
      </c>
    </row>
    <row r="2209" spans="1:34" x14ac:dyDescent="0.25">
      <c r="A2209">
        <f t="shared" si="696"/>
        <v>2201</v>
      </c>
      <c r="B2209">
        <f t="shared" si="692"/>
        <v>2801873</v>
      </c>
      <c r="C2209">
        <f t="shared" si="684"/>
        <v>1</v>
      </c>
      <c r="D2209">
        <f t="shared" si="685"/>
        <v>49</v>
      </c>
      <c r="E2209">
        <f>INDEX(Testing!$K$17:$K$23,FLOOR(('Frame Table'!B2209-($E$6*D2209)-($E$6*60*C2209))/'Frame Table'!$F$6,1)+1)</f>
        <v>48</v>
      </c>
      <c r="F2209">
        <f t="shared" si="700"/>
        <v>44</v>
      </c>
      <c r="G2209">
        <f>INDEX(Testing!$N$17:$N$23,FLOOR(('Frame Table'!B2209-($E$6*D2209)-($E$6*60*C2209))/'Frame Table'!$F$6,1)+1)</f>
        <v>38</v>
      </c>
      <c r="J2209">
        <f t="shared" si="697"/>
        <v>2201</v>
      </c>
      <c r="K2209">
        <f t="shared" si="693"/>
        <v>2401291</v>
      </c>
      <c r="L2209">
        <f t="shared" si="686"/>
        <v>1</v>
      </c>
      <c r="M2209">
        <f t="shared" si="687"/>
        <v>33</v>
      </c>
      <c r="N2209">
        <f>INDEX(Testing!$K$17:$K$23,FLOOR(('Frame Table'!K2209-($E$6*M2209)-($E$6*60*L2209))/'Frame Table'!$F$6,1)+1)</f>
        <v>97</v>
      </c>
      <c r="O2209">
        <f t="shared" si="701"/>
        <v>80</v>
      </c>
      <c r="P2209">
        <f>INDEX(Testing!$N$17:$N$23,FLOOR(('Frame Table'!K2209-($E$6*M2209)-($E$6*60*L2209))/'Frame Table'!$F$6,1)+1)</f>
        <v>96</v>
      </c>
      <c r="S2209">
        <f t="shared" si="698"/>
        <v>2201</v>
      </c>
      <c r="T2209">
        <f t="shared" si="694"/>
        <v>3363128</v>
      </c>
      <c r="U2209">
        <f t="shared" si="688"/>
        <v>2</v>
      </c>
      <c r="V2209">
        <f t="shared" si="689"/>
        <v>11</v>
      </c>
      <c r="W2209">
        <f>INDEX(Testing!$K$17:$K$23,FLOOR(('Frame Table'!T2209-($E$6*V2209)-($E$6*60*U2209))/'Frame Table'!$F$6,1)+1)</f>
        <v>48</v>
      </c>
      <c r="X2209">
        <f t="shared" si="702"/>
        <v>37</v>
      </c>
      <c r="Y2209">
        <f>INDEX(Testing!$N$17:$N$23,FLOOR(('Frame Table'!T2209-($E$6*V2209)-($E$6*60*U2209))/'Frame Table'!$F$6,1)+1)</f>
        <v>38</v>
      </c>
      <c r="AB2209">
        <f t="shared" si="699"/>
        <v>2201</v>
      </c>
      <c r="AC2209">
        <f t="shared" si="695"/>
        <v>2099754</v>
      </c>
      <c r="AD2209">
        <f t="shared" si="690"/>
        <v>1</v>
      </c>
      <c r="AE2209">
        <f t="shared" si="691"/>
        <v>22</v>
      </c>
      <c r="AF2209">
        <f>INDEX(Testing!$K$17:$K$23,FLOOR(('Frame Table'!AC2209-($E$6*AE2209)-($E$6*60*AD2209))/'Frame Table'!$F$6,1)+1)</f>
        <v>0</v>
      </c>
      <c r="AG2209">
        <f t="shared" si="703"/>
        <v>2</v>
      </c>
      <c r="AH2209">
        <f>INDEX(Testing!$N$17:$N$23,FLOOR(('Frame Table'!AC2209-($E$6*AE2209)-($E$6*60*AD2209))/'Frame Table'!$F$6,1)+1)</f>
        <v>0</v>
      </c>
    </row>
    <row r="2210" spans="1:34" x14ac:dyDescent="0.25">
      <c r="A2210">
        <f t="shared" si="696"/>
        <v>2202</v>
      </c>
      <c r="B2210">
        <f t="shared" si="692"/>
        <v>2803146</v>
      </c>
      <c r="C2210">
        <f t="shared" si="684"/>
        <v>1</v>
      </c>
      <c r="D2210">
        <f t="shared" si="685"/>
        <v>49</v>
      </c>
      <c r="E2210">
        <f>INDEX(Testing!$K$17:$K$23,FLOOR(('Frame Table'!B2210-($E$6*D2210)-($E$6*60*C2210))/'Frame Table'!$F$6,1)+1)</f>
        <v>61</v>
      </c>
      <c r="F2210">
        <f t="shared" si="700"/>
        <v>49</v>
      </c>
      <c r="G2210">
        <f>INDEX(Testing!$N$17:$N$23,FLOOR(('Frame Table'!B2210-($E$6*D2210)-($E$6*60*C2210))/'Frame Table'!$F$6,1)+1)</f>
        <v>58</v>
      </c>
      <c r="J2210">
        <f t="shared" si="697"/>
        <v>2202</v>
      </c>
      <c r="K2210">
        <f t="shared" si="693"/>
        <v>2402382</v>
      </c>
      <c r="L2210">
        <f t="shared" si="686"/>
        <v>1</v>
      </c>
      <c r="M2210">
        <f t="shared" si="687"/>
        <v>33</v>
      </c>
      <c r="N2210">
        <f>INDEX(Testing!$K$17:$K$23,FLOOR(('Frame Table'!K2210-($E$6*M2210)-($E$6*60*L2210))/'Frame Table'!$F$6,1)+1)</f>
        <v>97</v>
      </c>
      <c r="O2210">
        <f t="shared" si="701"/>
        <v>84</v>
      </c>
      <c r="P2210">
        <f>INDEX(Testing!$N$17:$N$23,FLOOR(('Frame Table'!K2210-($E$6*M2210)-($E$6*60*L2210))/'Frame Table'!$F$6,1)+1)</f>
        <v>96</v>
      </c>
      <c r="S2210">
        <f t="shared" si="698"/>
        <v>2202</v>
      </c>
      <c r="T2210">
        <f t="shared" si="694"/>
        <v>3364656</v>
      </c>
      <c r="U2210">
        <f t="shared" si="688"/>
        <v>2</v>
      </c>
      <c r="V2210">
        <f t="shared" si="689"/>
        <v>11</v>
      </c>
      <c r="W2210">
        <f>INDEX(Testing!$K$17:$K$23,FLOOR(('Frame Table'!T2210-($E$6*V2210)-($E$6*60*U2210))/'Frame Table'!$F$6,1)+1)</f>
        <v>48</v>
      </c>
      <c r="X2210">
        <f t="shared" si="702"/>
        <v>43</v>
      </c>
      <c r="Y2210">
        <f>INDEX(Testing!$N$17:$N$23,FLOOR(('Frame Table'!T2210-($E$6*V2210)-($E$6*60*U2210))/'Frame Table'!$F$6,1)+1)</f>
        <v>38</v>
      </c>
      <c r="AB2210">
        <f t="shared" si="699"/>
        <v>2202</v>
      </c>
      <c r="AC2210">
        <f t="shared" si="695"/>
        <v>2100708</v>
      </c>
      <c r="AD2210">
        <f t="shared" si="690"/>
        <v>1</v>
      </c>
      <c r="AE2210">
        <f t="shared" si="691"/>
        <v>22</v>
      </c>
      <c r="AF2210">
        <f>INDEX(Testing!$K$17:$K$23,FLOOR(('Frame Table'!AC2210-($E$6*AE2210)-($E$6*60*AD2210))/'Frame Table'!$F$6,1)+1)</f>
        <v>0</v>
      </c>
      <c r="AG2210">
        <f t="shared" si="703"/>
        <v>5</v>
      </c>
      <c r="AH2210">
        <f>INDEX(Testing!$N$17:$N$23,FLOOR(('Frame Table'!AC2210-($E$6*AE2210)-($E$6*60*AD2210))/'Frame Table'!$F$6,1)+1)</f>
        <v>0</v>
      </c>
    </row>
    <row r="2211" spans="1:34" x14ac:dyDescent="0.25">
      <c r="A2211">
        <f t="shared" si="696"/>
        <v>2203</v>
      </c>
      <c r="B2211">
        <f t="shared" si="692"/>
        <v>2804419</v>
      </c>
      <c r="C2211">
        <f t="shared" si="684"/>
        <v>1</v>
      </c>
      <c r="D2211">
        <f t="shared" si="685"/>
        <v>49</v>
      </c>
      <c r="E2211">
        <f>INDEX(Testing!$K$17:$K$23,FLOOR(('Frame Table'!B2211-($E$6*D2211)-($E$6*60*C2211))/'Frame Table'!$F$6,1)+1)</f>
        <v>61</v>
      </c>
      <c r="F2211">
        <f t="shared" si="700"/>
        <v>54</v>
      </c>
      <c r="G2211">
        <f>INDEX(Testing!$N$17:$N$23,FLOOR(('Frame Table'!B2211-($E$6*D2211)-($E$6*60*C2211))/'Frame Table'!$F$6,1)+1)</f>
        <v>58</v>
      </c>
      <c r="J2211">
        <f t="shared" si="697"/>
        <v>2203</v>
      </c>
      <c r="K2211">
        <f t="shared" si="693"/>
        <v>2403473</v>
      </c>
      <c r="L2211">
        <f t="shared" si="686"/>
        <v>1</v>
      </c>
      <c r="M2211">
        <f t="shared" si="687"/>
        <v>33</v>
      </c>
      <c r="N2211">
        <f>INDEX(Testing!$K$17:$K$23,FLOOR(('Frame Table'!K2211-($E$6*M2211)-($E$6*60*L2211))/'Frame Table'!$F$6,1)+1)</f>
        <v>97</v>
      </c>
      <c r="O2211">
        <f t="shared" si="701"/>
        <v>88</v>
      </c>
      <c r="P2211">
        <f>INDEX(Testing!$N$17:$N$23,FLOOR(('Frame Table'!K2211-($E$6*M2211)-($E$6*60*L2211))/'Frame Table'!$F$6,1)+1)</f>
        <v>96</v>
      </c>
      <c r="S2211">
        <f t="shared" si="698"/>
        <v>2203</v>
      </c>
      <c r="T2211">
        <f t="shared" si="694"/>
        <v>3366184</v>
      </c>
      <c r="U2211">
        <f t="shared" si="688"/>
        <v>2</v>
      </c>
      <c r="V2211">
        <f t="shared" si="689"/>
        <v>11</v>
      </c>
      <c r="W2211">
        <f>INDEX(Testing!$K$17:$K$23,FLOOR(('Frame Table'!T2211-($E$6*V2211)-($E$6*60*U2211))/'Frame Table'!$F$6,1)+1)</f>
        <v>61</v>
      </c>
      <c r="X2211">
        <f t="shared" si="702"/>
        <v>49</v>
      </c>
      <c r="Y2211">
        <f>INDEX(Testing!$N$17:$N$23,FLOOR(('Frame Table'!T2211-($E$6*V2211)-($E$6*60*U2211))/'Frame Table'!$F$6,1)+1)</f>
        <v>58</v>
      </c>
      <c r="AB2211">
        <f t="shared" si="699"/>
        <v>2203</v>
      </c>
      <c r="AC2211">
        <f t="shared" si="695"/>
        <v>2101662</v>
      </c>
      <c r="AD2211">
        <f t="shared" si="690"/>
        <v>1</v>
      </c>
      <c r="AE2211">
        <f t="shared" si="691"/>
        <v>22</v>
      </c>
      <c r="AF2211">
        <f>INDEX(Testing!$K$17:$K$23,FLOOR(('Frame Table'!AC2211-($E$6*AE2211)-($E$6*60*AD2211))/'Frame Table'!$F$6,1)+1)</f>
        <v>0</v>
      </c>
      <c r="AG2211">
        <f t="shared" si="703"/>
        <v>9</v>
      </c>
      <c r="AH2211">
        <f>INDEX(Testing!$N$17:$N$23,FLOOR(('Frame Table'!AC2211-($E$6*AE2211)-($E$6*60*AD2211))/'Frame Table'!$F$6,1)+1)</f>
        <v>0</v>
      </c>
    </row>
    <row r="2212" spans="1:34" x14ac:dyDescent="0.25">
      <c r="A2212">
        <f t="shared" si="696"/>
        <v>2204</v>
      </c>
      <c r="B2212">
        <f t="shared" si="692"/>
        <v>2805692</v>
      </c>
      <c r="C2212">
        <f t="shared" si="684"/>
        <v>1</v>
      </c>
      <c r="D2212">
        <f t="shared" si="685"/>
        <v>49</v>
      </c>
      <c r="E2212">
        <f>INDEX(Testing!$K$17:$K$23,FLOOR(('Frame Table'!B2212-($E$6*D2212)-($E$6*60*C2212))/'Frame Table'!$F$6,1)+1)</f>
        <v>61</v>
      </c>
      <c r="F2212">
        <f t="shared" si="700"/>
        <v>59</v>
      </c>
      <c r="G2212">
        <f>INDEX(Testing!$N$17:$N$23,FLOOR(('Frame Table'!B2212-($E$6*D2212)-($E$6*60*C2212))/'Frame Table'!$F$6,1)+1)</f>
        <v>58</v>
      </c>
      <c r="J2212">
        <f t="shared" si="697"/>
        <v>2204</v>
      </c>
      <c r="K2212">
        <f t="shared" si="693"/>
        <v>2404564</v>
      </c>
      <c r="L2212">
        <f t="shared" si="686"/>
        <v>1</v>
      </c>
      <c r="M2212">
        <f t="shared" si="687"/>
        <v>33</v>
      </c>
      <c r="N2212">
        <f>INDEX(Testing!$K$17:$K$23,FLOOR(('Frame Table'!K2212-($E$6*M2212)-($E$6*60*L2212))/'Frame Table'!$F$6,1)+1)</f>
        <v>97</v>
      </c>
      <c r="O2212">
        <f t="shared" si="701"/>
        <v>92</v>
      </c>
      <c r="P2212">
        <f>INDEX(Testing!$N$17:$N$23,FLOOR(('Frame Table'!K2212-($E$6*M2212)-($E$6*60*L2212))/'Frame Table'!$F$6,1)+1)</f>
        <v>96</v>
      </c>
      <c r="S2212">
        <f t="shared" si="698"/>
        <v>2204</v>
      </c>
      <c r="T2212">
        <f t="shared" si="694"/>
        <v>3367712</v>
      </c>
      <c r="U2212">
        <f t="shared" si="688"/>
        <v>2</v>
      </c>
      <c r="V2212">
        <f t="shared" si="689"/>
        <v>11</v>
      </c>
      <c r="W2212">
        <f>INDEX(Testing!$K$17:$K$23,FLOOR(('Frame Table'!T2212-($E$6*V2212)-($E$6*60*U2212))/'Frame Table'!$F$6,1)+1)</f>
        <v>61</v>
      </c>
      <c r="X2212">
        <f t="shared" si="702"/>
        <v>55</v>
      </c>
      <c r="Y2212">
        <f>INDEX(Testing!$N$17:$N$23,FLOOR(('Frame Table'!T2212-($E$6*V2212)-($E$6*60*U2212))/'Frame Table'!$F$6,1)+1)</f>
        <v>58</v>
      </c>
      <c r="AB2212">
        <f t="shared" si="699"/>
        <v>2204</v>
      </c>
      <c r="AC2212">
        <f t="shared" si="695"/>
        <v>2102616</v>
      </c>
      <c r="AD2212">
        <f t="shared" si="690"/>
        <v>1</v>
      </c>
      <c r="AE2212">
        <f t="shared" si="691"/>
        <v>22</v>
      </c>
      <c r="AF2212">
        <f>INDEX(Testing!$K$17:$K$23,FLOOR(('Frame Table'!AC2212-($E$6*AE2212)-($E$6*60*AD2212))/'Frame Table'!$F$6,1)+1)</f>
        <v>0</v>
      </c>
      <c r="AG2212">
        <f t="shared" si="703"/>
        <v>13</v>
      </c>
      <c r="AH2212">
        <f>INDEX(Testing!$N$17:$N$23,FLOOR(('Frame Table'!AC2212-($E$6*AE2212)-($E$6*60*AD2212))/'Frame Table'!$F$6,1)+1)</f>
        <v>0</v>
      </c>
    </row>
    <row r="2213" spans="1:34" x14ac:dyDescent="0.25">
      <c r="A2213">
        <f t="shared" si="696"/>
        <v>2205</v>
      </c>
      <c r="B2213">
        <f t="shared" si="692"/>
        <v>2806965</v>
      </c>
      <c r="C2213">
        <f t="shared" si="684"/>
        <v>1</v>
      </c>
      <c r="D2213">
        <f t="shared" si="685"/>
        <v>49</v>
      </c>
      <c r="E2213">
        <f>INDEX(Testing!$K$17:$K$23,FLOOR(('Frame Table'!B2213-($E$6*D2213)-($E$6*60*C2213))/'Frame Table'!$F$6,1)+1)</f>
        <v>82</v>
      </c>
      <c r="F2213">
        <f t="shared" si="700"/>
        <v>64</v>
      </c>
      <c r="G2213">
        <f>INDEX(Testing!$N$17:$N$23,FLOOR(('Frame Table'!B2213-($E$6*D2213)-($E$6*60*C2213))/'Frame Table'!$F$6,1)+1)</f>
        <v>77</v>
      </c>
      <c r="J2213">
        <f t="shared" si="697"/>
        <v>2205</v>
      </c>
      <c r="K2213">
        <f t="shared" si="693"/>
        <v>2405655</v>
      </c>
      <c r="L2213">
        <f t="shared" si="686"/>
        <v>1</v>
      </c>
      <c r="M2213">
        <f t="shared" si="687"/>
        <v>33</v>
      </c>
      <c r="N2213">
        <f>INDEX(Testing!$K$17:$K$23,FLOOR(('Frame Table'!K2213-($E$6*M2213)-($E$6*60*L2213))/'Frame Table'!$F$6,1)+1)</f>
        <v>99</v>
      </c>
      <c r="O2213">
        <f t="shared" si="701"/>
        <v>97</v>
      </c>
      <c r="P2213">
        <f>INDEX(Testing!$N$17:$N$23,FLOOR(('Frame Table'!K2213-($E$6*M2213)-($E$6*60*L2213))/'Frame Table'!$F$6,1)+1)</f>
        <v>99</v>
      </c>
      <c r="S2213">
        <f t="shared" si="698"/>
        <v>2205</v>
      </c>
      <c r="T2213">
        <f t="shared" si="694"/>
        <v>3369240</v>
      </c>
      <c r="U2213">
        <f t="shared" si="688"/>
        <v>2</v>
      </c>
      <c r="V2213">
        <f t="shared" si="689"/>
        <v>11</v>
      </c>
      <c r="W2213">
        <f>INDEX(Testing!$K$17:$K$23,FLOOR(('Frame Table'!T2213-($E$6*V2213)-($E$6*60*U2213))/'Frame Table'!$F$6,1)+1)</f>
        <v>61</v>
      </c>
      <c r="X2213">
        <f t="shared" si="702"/>
        <v>61</v>
      </c>
      <c r="Y2213">
        <f>INDEX(Testing!$N$17:$N$23,FLOOR(('Frame Table'!T2213-($E$6*V2213)-($E$6*60*U2213))/'Frame Table'!$F$6,1)+1)</f>
        <v>58</v>
      </c>
      <c r="AB2213">
        <f t="shared" si="699"/>
        <v>2205</v>
      </c>
      <c r="AC2213">
        <f t="shared" si="695"/>
        <v>2103570</v>
      </c>
      <c r="AD2213">
        <f t="shared" si="690"/>
        <v>1</v>
      </c>
      <c r="AE2213">
        <f t="shared" si="691"/>
        <v>22</v>
      </c>
      <c r="AF2213">
        <f>INDEX(Testing!$K$17:$K$23,FLOOR(('Frame Table'!AC2213-($E$6*AE2213)-($E$6*60*AD2213))/'Frame Table'!$F$6,1)+1)</f>
        <v>25</v>
      </c>
      <c r="AG2213">
        <f t="shared" si="703"/>
        <v>17</v>
      </c>
      <c r="AH2213">
        <f>INDEX(Testing!$N$17:$N$23,FLOOR(('Frame Table'!AC2213-($E$6*AE2213)-($E$6*60*AD2213))/'Frame Table'!$F$6,1)+1)</f>
        <v>19</v>
      </c>
    </row>
    <row r="2214" spans="1:34" x14ac:dyDescent="0.25">
      <c r="A2214">
        <f t="shared" si="696"/>
        <v>2206</v>
      </c>
      <c r="B2214">
        <f t="shared" si="692"/>
        <v>2808238</v>
      </c>
      <c r="C2214">
        <f t="shared" si="684"/>
        <v>1</v>
      </c>
      <c r="D2214">
        <f t="shared" si="685"/>
        <v>49</v>
      </c>
      <c r="E2214">
        <f>INDEX(Testing!$K$17:$K$23,FLOOR(('Frame Table'!B2214-($E$6*D2214)-($E$6*60*C2214))/'Frame Table'!$F$6,1)+1)</f>
        <v>82</v>
      </c>
      <c r="F2214">
        <f t="shared" si="700"/>
        <v>69</v>
      </c>
      <c r="G2214">
        <f>INDEX(Testing!$N$17:$N$23,FLOOR(('Frame Table'!B2214-($E$6*D2214)-($E$6*60*C2214))/'Frame Table'!$F$6,1)+1)</f>
        <v>77</v>
      </c>
      <c r="J2214">
        <f t="shared" si="697"/>
        <v>2206</v>
      </c>
      <c r="K2214">
        <f t="shared" si="693"/>
        <v>2406746</v>
      </c>
      <c r="L2214">
        <f t="shared" si="686"/>
        <v>1</v>
      </c>
      <c r="M2214">
        <f t="shared" si="687"/>
        <v>34</v>
      </c>
      <c r="N2214">
        <f>INDEX(Testing!$K$17:$K$23,FLOOR(('Frame Table'!K2214-($E$6*M2214)-($E$6*60*L2214))/'Frame Table'!$F$6,1)+1)</f>
        <v>0</v>
      </c>
      <c r="O2214">
        <f t="shared" si="701"/>
        <v>1</v>
      </c>
      <c r="P2214">
        <f>INDEX(Testing!$N$17:$N$23,FLOOR(('Frame Table'!K2214-($E$6*M2214)-($E$6*60*L2214))/'Frame Table'!$F$6,1)+1)</f>
        <v>0</v>
      </c>
      <c r="S2214">
        <f t="shared" si="698"/>
        <v>2206</v>
      </c>
      <c r="T2214">
        <f t="shared" si="694"/>
        <v>3370768</v>
      </c>
      <c r="U2214">
        <f t="shared" si="688"/>
        <v>2</v>
      </c>
      <c r="V2214">
        <f t="shared" si="689"/>
        <v>11</v>
      </c>
      <c r="W2214">
        <f>INDEX(Testing!$K$17:$K$23,FLOOR(('Frame Table'!T2214-($E$6*V2214)-($E$6*60*U2214))/'Frame Table'!$F$6,1)+1)</f>
        <v>82</v>
      </c>
      <c r="X2214">
        <f t="shared" si="702"/>
        <v>67</v>
      </c>
      <c r="Y2214">
        <f>INDEX(Testing!$N$17:$N$23,FLOOR(('Frame Table'!T2214-($E$6*V2214)-($E$6*60*U2214))/'Frame Table'!$F$6,1)+1)</f>
        <v>77</v>
      </c>
      <c r="AB2214">
        <f t="shared" si="699"/>
        <v>2206</v>
      </c>
      <c r="AC2214">
        <f t="shared" si="695"/>
        <v>2104524</v>
      </c>
      <c r="AD2214">
        <f t="shared" si="690"/>
        <v>1</v>
      </c>
      <c r="AE2214">
        <f t="shared" si="691"/>
        <v>22</v>
      </c>
      <c r="AF2214">
        <f>INDEX(Testing!$K$17:$K$23,FLOOR(('Frame Table'!AC2214-($E$6*AE2214)-($E$6*60*AD2214))/'Frame Table'!$F$6,1)+1)</f>
        <v>25</v>
      </c>
      <c r="AG2214">
        <f t="shared" si="703"/>
        <v>20</v>
      </c>
      <c r="AH2214">
        <f>INDEX(Testing!$N$17:$N$23,FLOOR(('Frame Table'!AC2214-($E$6*AE2214)-($E$6*60*AD2214))/'Frame Table'!$F$6,1)+1)</f>
        <v>19</v>
      </c>
    </row>
    <row r="2215" spans="1:34" x14ac:dyDescent="0.25">
      <c r="A2215">
        <f t="shared" si="696"/>
        <v>2207</v>
      </c>
      <c r="B2215">
        <f t="shared" si="692"/>
        <v>2809511</v>
      </c>
      <c r="C2215">
        <f t="shared" si="684"/>
        <v>1</v>
      </c>
      <c r="D2215">
        <f t="shared" si="685"/>
        <v>49</v>
      </c>
      <c r="E2215">
        <f>INDEX(Testing!$K$17:$K$23,FLOOR(('Frame Table'!B2215-($E$6*D2215)-($E$6*60*C2215))/'Frame Table'!$F$6,1)+1)</f>
        <v>82</v>
      </c>
      <c r="F2215">
        <f t="shared" si="700"/>
        <v>74</v>
      </c>
      <c r="G2215">
        <f>INDEX(Testing!$N$17:$N$23,FLOOR(('Frame Table'!B2215-($E$6*D2215)-($E$6*60*C2215))/'Frame Table'!$F$6,1)+1)</f>
        <v>77</v>
      </c>
      <c r="J2215">
        <f t="shared" si="697"/>
        <v>2207</v>
      </c>
      <c r="K2215">
        <f t="shared" si="693"/>
        <v>2407837</v>
      </c>
      <c r="L2215">
        <f t="shared" si="686"/>
        <v>1</v>
      </c>
      <c r="M2215">
        <f t="shared" si="687"/>
        <v>34</v>
      </c>
      <c r="N2215">
        <f>INDEX(Testing!$K$17:$K$23,FLOOR(('Frame Table'!K2215-($E$6*M2215)-($E$6*60*L2215))/'Frame Table'!$F$6,1)+1)</f>
        <v>0</v>
      </c>
      <c r="O2215">
        <f t="shared" si="701"/>
        <v>5</v>
      </c>
      <c r="P2215">
        <f>INDEX(Testing!$N$17:$N$23,FLOOR(('Frame Table'!K2215-($E$6*M2215)-($E$6*60*L2215))/'Frame Table'!$F$6,1)+1)</f>
        <v>0</v>
      </c>
      <c r="S2215">
        <f t="shared" si="698"/>
        <v>2207</v>
      </c>
      <c r="T2215">
        <f t="shared" si="694"/>
        <v>3372296</v>
      </c>
      <c r="U2215">
        <f t="shared" si="688"/>
        <v>2</v>
      </c>
      <c r="V2215">
        <f t="shared" si="689"/>
        <v>11</v>
      </c>
      <c r="W2215">
        <f>INDEX(Testing!$K$17:$K$23,FLOOR(('Frame Table'!T2215-($E$6*V2215)-($E$6*60*U2215))/'Frame Table'!$F$6,1)+1)</f>
        <v>82</v>
      </c>
      <c r="X2215">
        <f t="shared" si="702"/>
        <v>73</v>
      </c>
      <c r="Y2215">
        <f>INDEX(Testing!$N$17:$N$23,FLOOR(('Frame Table'!T2215-($E$6*V2215)-($E$6*60*U2215))/'Frame Table'!$F$6,1)+1)</f>
        <v>77</v>
      </c>
      <c r="AB2215">
        <f t="shared" si="699"/>
        <v>2207</v>
      </c>
      <c r="AC2215">
        <f t="shared" si="695"/>
        <v>2105478</v>
      </c>
      <c r="AD2215">
        <f t="shared" si="690"/>
        <v>1</v>
      </c>
      <c r="AE2215">
        <f t="shared" si="691"/>
        <v>22</v>
      </c>
      <c r="AF2215">
        <f>INDEX(Testing!$K$17:$K$23,FLOOR(('Frame Table'!AC2215-($E$6*AE2215)-($E$6*60*AD2215))/'Frame Table'!$F$6,1)+1)</f>
        <v>25</v>
      </c>
      <c r="AG2215">
        <f t="shared" si="703"/>
        <v>24</v>
      </c>
      <c r="AH2215">
        <f>INDEX(Testing!$N$17:$N$23,FLOOR(('Frame Table'!AC2215-($E$6*AE2215)-($E$6*60*AD2215))/'Frame Table'!$F$6,1)+1)</f>
        <v>19</v>
      </c>
    </row>
    <row r="2216" spans="1:34" x14ac:dyDescent="0.25">
      <c r="A2216">
        <f t="shared" si="696"/>
        <v>2208</v>
      </c>
      <c r="B2216">
        <f t="shared" si="692"/>
        <v>2810784</v>
      </c>
      <c r="C2216">
        <f t="shared" si="684"/>
        <v>1</v>
      </c>
      <c r="D2216">
        <f t="shared" si="685"/>
        <v>49</v>
      </c>
      <c r="E2216">
        <f>INDEX(Testing!$K$17:$K$23,FLOOR(('Frame Table'!B2216-($E$6*D2216)-($E$6*60*C2216))/'Frame Table'!$F$6,1)+1)</f>
        <v>82</v>
      </c>
      <c r="F2216">
        <f t="shared" si="700"/>
        <v>79</v>
      </c>
      <c r="G2216">
        <f>INDEX(Testing!$N$17:$N$23,FLOOR(('Frame Table'!B2216-($E$6*D2216)-($E$6*60*C2216))/'Frame Table'!$F$6,1)+1)</f>
        <v>77</v>
      </c>
      <c r="J2216">
        <f t="shared" si="697"/>
        <v>2208</v>
      </c>
      <c r="K2216">
        <f t="shared" si="693"/>
        <v>2408928</v>
      </c>
      <c r="L2216">
        <f t="shared" si="686"/>
        <v>1</v>
      </c>
      <c r="M2216">
        <f t="shared" si="687"/>
        <v>34</v>
      </c>
      <c r="N2216">
        <f>INDEX(Testing!$K$17:$K$23,FLOOR(('Frame Table'!K2216-($E$6*M2216)-($E$6*60*L2216))/'Frame Table'!$F$6,1)+1)</f>
        <v>0</v>
      </c>
      <c r="O2216">
        <f t="shared" si="701"/>
        <v>9</v>
      </c>
      <c r="P2216">
        <f>INDEX(Testing!$N$17:$N$23,FLOOR(('Frame Table'!K2216-($E$6*M2216)-($E$6*60*L2216))/'Frame Table'!$F$6,1)+1)</f>
        <v>0</v>
      </c>
      <c r="S2216">
        <f t="shared" si="698"/>
        <v>2208</v>
      </c>
      <c r="T2216">
        <f t="shared" si="694"/>
        <v>3373824</v>
      </c>
      <c r="U2216">
        <f t="shared" si="688"/>
        <v>2</v>
      </c>
      <c r="V2216">
        <f t="shared" si="689"/>
        <v>11</v>
      </c>
      <c r="W2216">
        <f>INDEX(Testing!$K$17:$K$23,FLOOR(('Frame Table'!T2216-($E$6*V2216)-($E$6*60*U2216))/'Frame Table'!$F$6,1)+1)</f>
        <v>82</v>
      </c>
      <c r="X2216">
        <f t="shared" si="702"/>
        <v>79</v>
      </c>
      <c r="Y2216">
        <f>INDEX(Testing!$N$17:$N$23,FLOOR(('Frame Table'!T2216-($E$6*V2216)-($E$6*60*U2216))/'Frame Table'!$F$6,1)+1)</f>
        <v>77</v>
      </c>
      <c r="AB2216">
        <f t="shared" si="699"/>
        <v>2208</v>
      </c>
      <c r="AC2216">
        <f t="shared" si="695"/>
        <v>2106432</v>
      </c>
      <c r="AD2216">
        <f t="shared" si="690"/>
        <v>1</v>
      </c>
      <c r="AE2216">
        <f t="shared" si="691"/>
        <v>22</v>
      </c>
      <c r="AF2216">
        <f>INDEX(Testing!$K$17:$K$23,FLOOR(('Frame Table'!AC2216-($E$6*AE2216)-($E$6*60*AD2216))/'Frame Table'!$F$6,1)+1)</f>
        <v>25</v>
      </c>
      <c r="AG2216">
        <f t="shared" si="703"/>
        <v>28</v>
      </c>
      <c r="AH2216">
        <f>INDEX(Testing!$N$17:$N$23,FLOOR(('Frame Table'!AC2216-($E$6*AE2216)-($E$6*60*AD2216))/'Frame Table'!$F$6,1)+1)</f>
        <v>19</v>
      </c>
    </row>
    <row r="2217" spans="1:34" x14ac:dyDescent="0.25">
      <c r="A2217">
        <f t="shared" si="696"/>
        <v>2209</v>
      </c>
      <c r="B2217">
        <f t="shared" si="692"/>
        <v>2812057</v>
      </c>
      <c r="C2217">
        <f t="shared" si="684"/>
        <v>1</v>
      </c>
      <c r="D2217">
        <f t="shared" si="685"/>
        <v>49</v>
      </c>
      <c r="E2217">
        <f>INDEX(Testing!$K$17:$K$23,FLOOR(('Frame Table'!B2217-($E$6*D2217)-($E$6*60*C2217))/'Frame Table'!$F$6,1)+1)</f>
        <v>97</v>
      </c>
      <c r="F2217">
        <f t="shared" si="700"/>
        <v>84</v>
      </c>
      <c r="G2217">
        <f>INDEX(Testing!$N$17:$N$23,FLOOR(('Frame Table'!B2217-($E$6*D2217)-($E$6*60*C2217))/'Frame Table'!$F$6,1)+1)</f>
        <v>96</v>
      </c>
      <c r="J2217">
        <f t="shared" si="697"/>
        <v>2209</v>
      </c>
      <c r="K2217">
        <f t="shared" si="693"/>
        <v>2410019</v>
      </c>
      <c r="L2217">
        <f t="shared" si="686"/>
        <v>1</v>
      </c>
      <c r="M2217">
        <f t="shared" si="687"/>
        <v>34</v>
      </c>
      <c r="N2217">
        <f>INDEX(Testing!$K$17:$K$23,FLOOR(('Frame Table'!K2217-($E$6*M2217)-($E$6*60*L2217))/'Frame Table'!$F$6,1)+1)</f>
        <v>0</v>
      </c>
      <c r="O2217">
        <f t="shared" si="701"/>
        <v>14</v>
      </c>
      <c r="P2217">
        <f>INDEX(Testing!$N$17:$N$23,FLOOR(('Frame Table'!K2217-($E$6*M2217)-($E$6*60*L2217))/'Frame Table'!$F$6,1)+1)</f>
        <v>0</v>
      </c>
      <c r="S2217">
        <f t="shared" si="698"/>
        <v>2209</v>
      </c>
      <c r="T2217">
        <f t="shared" si="694"/>
        <v>3375352</v>
      </c>
      <c r="U2217">
        <f t="shared" si="688"/>
        <v>2</v>
      </c>
      <c r="V2217">
        <f t="shared" si="689"/>
        <v>11</v>
      </c>
      <c r="W2217">
        <f>INDEX(Testing!$K$17:$K$23,FLOOR(('Frame Table'!T2217-($E$6*V2217)-($E$6*60*U2217))/'Frame Table'!$F$6,1)+1)</f>
        <v>97</v>
      </c>
      <c r="X2217">
        <f t="shared" si="702"/>
        <v>84</v>
      </c>
      <c r="Y2217">
        <f>INDEX(Testing!$N$17:$N$23,FLOOR(('Frame Table'!T2217-($E$6*V2217)-($E$6*60*U2217))/'Frame Table'!$F$6,1)+1)</f>
        <v>96</v>
      </c>
      <c r="AB2217">
        <f t="shared" si="699"/>
        <v>2209</v>
      </c>
      <c r="AC2217">
        <f t="shared" si="695"/>
        <v>2107386</v>
      </c>
      <c r="AD2217">
        <f t="shared" si="690"/>
        <v>1</v>
      </c>
      <c r="AE2217">
        <f t="shared" si="691"/>
        <v>22</v>
      </c>
      <c r="AF2217">
        <f>INDEX(Testing!$K$17:$K$23,FLOOR(('Frame Table'!AC2217-($E$6*AE2217)-($E$6*60*AD2217))/'Frame Table'!$F$6,1)+1)</f>
        <v>25</v>
      </c>
      <c r="AG2217">
        <f t="shared" si="703"/>
        <v>31</v>
      </c>
      <c r="AH2217">
        <f>INDEX(Testing!$N$17:$N$23,FLOOR(('Frame Table'!AC2217-($E$6*AE2217)-($E$6*60*AD2217))/'Frame Table'!$F$6,1)+1)</f>
        <v>19</v>
      </c>
    </row>
    <row r="2218" spans="1:34" x14ac:dyDescent="0.25">
      <c r="A2218">
        <f t="shared" si="696"/>
        <v>2210</v>
      </c>
      <c r="B2218">
        <f t="shared" si="692"/>
        <v>2813330</v>
      </c>
      <c r="C2218">
        <f t="shared" si="684"/>
        <v>1</v>
      </c>
      <c r="D2218">
        <f t="shared" si="685"/>
        <v>49</v>
      </c>
      <c r="E2218">
        <f>INDEX(Testing!$K$17:$K$23,FLOOR(('Frame Table'!B2218-($E$6*D2218)-($E$6*60*C2218))/'Frame Table'!$F$6,1)+1)</f>
        <v>97</v>
      </c>
      <c r="F2218">
        <f t="shared" si="700"/>
        <v>89</v>
      </c>
      <c r="G2218">
        <f>INDEX(Testing!$N$17:$N$23,FLOOR(('Frame Table'!B2218-($E$6*D2218)-($E$6*60*C2218))/'Frame Table'!$F$6,1)+1)</f>
        <v>96</v>
      </c>
      <c r="J2218">
        <f t="shared" si="697"/>
        <v>2210</v>
      </c>
      <c r="K2218">
        <f t="shared" si="693"/>
        <v>2411110</v>
      </c>
      <c r="L2218">
        <f t="shared" si="686"/>
        <v>1</v>
      </c>
      <c r="M2218">
        <f t="shared" si="687"/>
        <v>34</v>
      </c>
      <c r="N2218">
        <f>INDEX(Testing!$K$17:$K$23,FLOOR(('Frame Table'!K2218-($E$6*M2218)-($E$6*60*L2218))/'Frame Table'!$F$6,1)+1)</f>
        <v>25</v>
      </c>
      <c r="O2218">
        <f t="shared" si="701"/>
        <v>18</v>
      </c>
      <c r="P2218">
        <f>INDEX(Testing!$N$17:$N$23,FLOOR(('Frame Table'!K2218-($E$6*M2218)-($E$6*60*L2218))/'Frame Table'!$F$6,1)+1)</f>
        <v>19</v>
      </c>
      <c r="S2218">
        <f t="shared" si="698"/>
        <v>2210</v>
      </c>
      <c r="T2218">
        <f t="shared" si="694"/>
        <v>3376880</v>
      </c>
      <c r="U2218">
        <f t="shared" si="688"/>
        <v>2</v>
      </c>
      <c r="V2218">
        <f t="shared" si="689"/>
        <v>11</v>
      </c>
      <c r="W2218">
        <f>INDEX(Testing!$K$17:$K$23,FLOOR(('Frame Table'!T2218-($E$6*V2218)-($E$6*60*U2218))/'Frame Table'!$F$6,1)+1)</f>
        <v>97</v>
      </c>
      <c r="X2218">
        <f t="shared" si="702"/>
        <v>90</v>
      </c>
      <c r="Y2218">
        <f>INDEX(Testing!$N$17:$N$23,FLOOR(('Frame Table'!T2218-($E$6*V2218)-($E$6*60*U2218))/'Frame Table'!$F$6,1)+1)</f>
        <v>96</v>
      </c>
      <c r="AB2218">
        <f t="shared" si="699"/>
        <v>2210</v>
      </c>
      <c r="AC2218">
        <f t="shared" si="695"/>
        <v>2108340</v>
      </c>
      <c r="AD2218">
        <f t="shared" si="690"/>
        <v>1</v>
      </c>
      <c r="AE2218">
        <f t="shared" si="691"/>
        <v>22</v>
      </c>
      <c r="AF2218">
        <f>INDEX(Testing!$K$17:$K$23,FLOOR(('Frame Table'!AC2218-($E$6*AE2218)-($E$6*60*AD2218))/'Frame Table'!$F$6,1)+1)</f>
        <v>48</v>
      </c>
      <c r="AG2218">
        <f t="shared" si="703"/>
        <v>35</v>
      </c>
      <c r="AH2218">
        <f>INDEX(Testing!$N$17:$N$23,FLOOR(('Frame Table'!AC2218-($E$6*AE2218)-($E$6*60*AD2218))/'Frame Table'!$F$6,1)+1)</f>
        <v>38</v>
      </c>
    </row>
    <row r="2219" spans="1:34" x14ac:dyDescent="0.25">
      <c r="A2219">
        <f t="shared" si="696"/>
        <v>2211</v>
      </c>
      <c r="B2219">
        <f t="shared" si="692"/>
        <v>2814603</v>
      </c>
      <c r="C2219">
        <f t="shared" si="684"/>
        <v>1</v>
      </c>
      <c r="D2219">
        <f t="shared" si="685"/>
        <v>49</v>
      </c>
      <c r="E2219">
        <f>INDEX(Testing!$K$17:$K$23,FLOOR(('Frame Table'!B2219-($E$6*D2219)-($E$6*60*C2219))/'Frame Table'!$F$6,1)+1)</f>
        <v>97</v>
      </c>
      <c r="F2219">
        <f t="shared" si="700"/>
        <v>94</v>
      </c>
      <c r="G2219">
        <f>INDEX(Testing!$N$17:$N$23,FLOOR(('Frame Table'!B2219-($E$6*D2219)-($E$6*60*C2219))/'Frame Table'!$F$6,1)+1)</f>
        <v>96</v>
      </c>
      <c r="J2219">
        <f t="shared" si="697"/>
        <v>2211</v>
      </c>
      <c r="K2219">
        <f t="shared" si="693"/>
        <v>2412201</v>
      </c>
      <c r="L2219">
        <f t="shared" si="686"/>
        <v>1</v>
      </c>
      <c r="M2219">
        <f t="shared" si="687"/>
        <v>34</v>
      </c>
      <c r="N2219">
        <f>INDEX(Testing!$K$17:$K$23,FLOOR(('Frame Table'!K2219-($E$6*M2219)-($E$6*60*L2219))/'Frame Table'!$F$6,1)+1)</f>
        <v>25</v>
      </c>
      <c r="O2219">
        <f t="shared" si="701"/>
        <v>22</v>
      </c>
      <c r="P2219">
        <f>INDEX(Testing!$N$17:$N$23,FLOOR(('Frame Table'!K2219-($E$6*M2219)-($E$6*60*L2219))/'Frame Table'!$F$6,1)+1)</f>
        <v>19</v>
      </c>
      <c r="S2219">
        <f t="shared" si="698"/>
        <v>2211</v>
      </c>
      <c r="T2219">
        <f t="shared" si="694"/>
        <v>3378408</v>
      </c>
      <c r="U2219">
        <f t="shared" si="688"/>
        <v>2</v>
      </c>
      <c r="V2219">
        <f t="shared" si="689"/>
        <v>11</v>
      </c>
      <c r="W2219">
        <f>INDEX(Testing!$K$17:$K$23,FLOOR(('Frame Table'!T2219-($E$6*V2219)-($E$6*60*U2219))/'Frame Table'!$F$6,1)+1)</f>
        <v>99</v>
      </c>
      <c r="X2219">
        <f t="shared" si="702"/>
        <v>96</v>
      </c>
      <c r="Y2219">
        <f>INDEX(Testing!$N$17:$N$23,FLOOR(('Frame Table'!T2219-($E$6*V2219)-($E$6*60*U2219))/'Frame Table'!$F$6,1)+1)</f>
        <v>99</v>
      </c>
      <c r="AB2219">
        <f t="shared" si="699"/>
        <v>2211</v>
      </c>
      <c r="AC2219">
        <f t="shared" si="695"/>
        <v>2109294</v>
      </c>
      <c r="AD2219">
        <f t="shared" si="690"/>
        <v>1</v>
      </c>
      <c r="AE2219">
        <f t="shared" si="691"/>
        <v>22</v>
      </c>
      <c r="AF2219">
        <f>INDEX(Testing!$K$17:$K$23,FLOOR(('Frame Table'!AC2219-($E$6*AE2219)-($E$6*60*AD2219))/'Frame Table'!$F$6,1)+1)</f>
        <v>48</v>
      </c>
      <c r="AG2219">
        <f t="shared" si="703"/>
        <v>39</v>
      </c>
      <c r="AH2219">
        <f>INDEX(Testing!$N$17:$N$23,FLOOR(('Frame Table'!AC2219-($E$6*AE2219)-($E$6*60*AD2219))/'Frame Table'!$F$6,1)+1)</f>
        <v>38</v>
      </c>
    </row>
    <row r="2220" spans="1:34" x14ac:dyDescent="0.25">
      <c r="A2220">
        <f t="shared" si="696"/>
        <v>2212</v>
      </c>
      <c r="B2220">
        <f t="shared" si="692"/>
        <v>2815876</v>
      </c>
      <c r="C2220">
        <f t="shared" si="684"/>
        <v>1</v>
      </c>
      <c r="D2220">
        <f t="shared" si="685"/>
        <v>49</v>
      </c>
      <c r="E2220">
        <f>INDEX(Testing!$K$17:$K$23,FLOOR(('Frame Table'!B2220-($E$6*D2220)-($E$6*60*C2220))/'Frame Table'!$F$6,1)+1)</f>
        <v>99</v>
      </c>
      <c r="F2220">
        <f t="shared" si="700"/>
        <v>99</v>
      </c>
      <c r="G2220">
        <f>INDEX(Testing!$N$17:$N$23,FLOOR(('Frame Table'!B2220-($E$6*D2220)-($E$6*60*C2220))/'Frame Table'!$F$6,1)+1)</f>
        <v>99</v>
      </c>
      <c r="J2220">
        <f t="shared" si="697"/>
        <v>2212</v>
      </c>
      <c r="K2220">
        <f t="shared" si="693"/>
        <v>2413292</v>
      </c>
      <c r="L2220">
        <f t="shared" si="686"/>
        <v>1</v>
      </c>
      <c r="M2220">
        <f t="shared" si="687"/>
        <v>34</v>
      </c>
      <c r="N2220">
        <f>INDEX(Testing!$K$17:$K$23,FLOOR(('Frame Table'!K2220-($E$6*M2220)-($E$6*60*L2220))/'Frame Table'!$F$6,1)+1)</f>
        <v>25</v>
      </c>
      <c r="O2220">
        <f t="shared" si="701"/>
        <v>26</v>
      </c>
      <c r="P2220">
        <f>INDEX(Testing!$N$17:$N$23,FLOOR(('Frame Table'!K2220-($E$6*M2220)-($E$6*60*L2220))/'Frame Table'!$F$6,1)+1)</f>
        <v>19</v>
      </c>
      <c r="S2220">
        <f t="shared" si="698"/>
        <v>2212</v>
      </c>
      <c r="T2220">
        <f t="shared" si="694"/>
        <v>3379936</v>
      </c>
      <c r="U2220">
        <f t="shared" si="688"/>
        <v>2</v>
      </c>
      <c r="V2220">
        <f t="shared" si="689"/>
        <v>12</v>
      </c>
      <c r="W2220">
        <f>INDEX(Testing!$K$17:$K$23,FLOOR(('Frame Table'!T2220-($E$6*V2220)-($E$6*60*U2220))/'Frame Table'!$F$6,1)+1)</f>
        <v>0</v>
      </c>
      <c r="X2220">
        <f t="shared" si="702"/>
        <v>2</v>
      </c>
      <c r="Y2220">
        <f>INDEX(Testing!$N$17:$N$23,FLOOR(('Frame Table'!T2220-($E$6*V2220)-($E$6*60*U2220))/'Frame Table'!$F$6,1)+1)</f>
        <v>0</v>
      </c>
      <c r="AB2220">
        <f t="shared" si="699"/>
        <v>2212</v>
      </c>
      <c r="AC2220">
        <f t="shared" si="695"/>
        <v>2110248</v>
      </c>
      <c r="AD2220">
        <f t="shared" si="690"/>
        <v>1</v>
      </c>
      <c r="AE2220">
        <f t="shared" si="691"/>
        <v>22</v>
      </c>
      <c r="AF2220">
        <f>INDEX(Testing!$K$17:$K$23,FLOOR(('Frame Table'!AC2220-($E$6*AE2220)-($E$6*60*AD2220))/'Frame Table'!$F$6,1)+1)</f>
        <v>48</v>
      </c>
      <c r="AG2220">
        <f t="shared" si="703"/>
        <v>43</v>
      </c>
      <c r="AH2220">
        <f>INDEX(Testing!$N$17:$N$23,FLOOR(('Frame Table'!AC2220-($E$6*AE2220)-($E$6*60*AD2220))/'Frame Table'!$F$6,1)+1)</f>
        <v>38</v>
      </c>
    </row>
    <row r="2221" spans="1:34" x14ac:dyDescent="0.25">
      <c r="A2221">
        <f t="shared" si="696"/>
        <v>2213</v>
      </c>
      <c r="B2221">
        <f t="shared" si="692"/>
        <v>2817149</v>
      </c>
      <c r="C2221">
        <f t="shared" si="684"/>
        <v>1</v>
      </c>
      <c r="D2221">
        <f t="shared" si="685"/>
        <v>50</v>
      </c>
      <c r="E2221">
        <f>INDEX(Testing!$K$17:$K$23,FLOOR(('Frame Table'!B2221-($E$6*D2221)-($E$6*60*C2221))/'Frame Table'!$F$6,1)+1)</f>
        <v>0</v>
      </c>
      <c r="F2221">
        <f t="shared" si="700"/>
        <v>4</v>
      </c>
      <c r="G2221">
        <f>INDEX(Testing!$N$17:$N$23,FLOOR(('Frame Table'!B2221-($E$6*D2221)-($E$6*60*C2221))/'Frame Table'!$F$6,1)+1)</f>
        <v>0</v>
      </c>
      <c r="J2221">
        <f t="shared" si="697"/>
        <v>2213</v>
      </c>
      <c r="K2221">
        <f t="shared" si="693"/>
        <v>2414383</v>
      </c>
      <c r="L2221">
        <f t="shared" si="686"/>
        <v>1</v>
      </c>
      <c r="M2221">
        <f t="shared" si="687"/>
        <v>34</v>
      </c>
      <c r="N2221">
        <f>INDEX(Testing!$K$17:$K$23,FLOOR(('Frame Table'!K2221-($E$6*M2221)-($E$6*60*L2221))/'Frame Table'!$F$6,1)+1)</f>
        <v>25</v>
      </c>
      <c r="O2221">
        <f t="shared" si="701"/>
        <v>31</v>
      </c>
      <c r="P2221">
        <f>INDEX(Testing!$N$17:$N$23,FLOOR(('Frame Table'!K2221-($E$6*M2221)-($E$6*60*L2221))/'Frame Table'!$F$6,1)+1)</f>
        <v>19</v>
      </c>
      <c r="S2221">
        <f t="shared" si="698"/>
        <v>2213</v>
      </c>
      <c r="T2221">
        <f t="shared" si="694"/>
        <v>3381464</v>
      </c>
      <c r="U2221">
        <f t="shared" si="688"/>
        <v>2</v>
      </c>
      <c r="V2221">
        <f t="shared" si="689"/>
        <v>12</v>
      </c>
      <c r="W2221">
        <f>INDEX(Testing!$K$17:$K$23,FLOOR(('Frame Table'!T2221-($E$6*V2221)-($E$6*60*U2221))/'Frame Table'!$F$6,1)+1)</f>
        <v>0</v>
      </c>
      <c r="X2221">
        <f t="shared" si="702"/>
        <v>8</v>
      </c>
      <c r="Y2221">
        <f>INDEX(Testing!$N$17:$N$23,FLOOR(('Frame Table'!T2221-($E$6*V2221)-($E$6*60*U2221))/'Frame Table'!$F$6,1)+1)</f>
        <v>0</v>
      </c>
      <c r="AB2221">
        <f t="shared" si="699"/>
        <v>2213</v>
      </c>
      <c r="AC2221">
        <f t="shared" si="695"/>
        <v>2111202</v>
      </c>
      <c r="AD2221">
        <f t="shared" si="690"/>
        <v>1</v>
      </c>
      <c r="AE2221">
        <f t="shared" si="691"/>
        <v>22</v>
      </c>
      <c r="AF2221">
        <f>INDEX(Testing!$K$17:$K$23,FLOOR(('Frame Table'!AC2221-($E$6*AE2221)-($E$6*60*AD2221))/'Frame Table'!$F$6,1)+1)</f>
        <v>48</v>
      </c>
      <c r="AG2221">
        <f t="shared" si="703"/>
        <v>46</v>
      </c>
      <c r="AH2221">
        <f>INDEX(Testing!$N$17:$N$23,FLOOR(('Frame Table'!AC2221-($E$6*AE2221)-($E$6*60*AD2221))/'Frame Table'!$F$6,1)+1)</f>
        <v>38</v>
      </c>
    </row>
    <row r="2222" spans="1:34" x14ac:dyDescent="0.25">
      <c r="A2222">
        <f t="shared" si="696"/>
        <v>2214</v>
      </c>
      <c r="B2222">
        <f t="shared" si="692"/>
        <v>2818422</v>
      </c>
      <c r="C2222">
        <f t="shared" si="684"/>
        <v>1</v>
      </c>
      <c r="D2222">
        <f t="shared" si="685"/>
        <v>50</v>
      </c>
      <c r="E2222">
        <f>INDEX(Testing!$K$17:$K$23,FLOOR(('Frame Table'!B2222-($E$6*D2222)-($E$6*60*C2222))/'Frame Table'!$F$6,1)+1)</f>
        <v>0</v>
      </c>
      <c r="F2222">
        <f t="shared" si="700"/>
        <v>9</v>
      </c>
      <c r="G2222">
        <f>INDEX(Testing!$N$17:$N$23,FLOOR(('Frame Table'!B2222-($E$6*D2222)-($E$6*60*C2222))/'Frame Table'!$F$6,1)+1)</f>
        <v>0</v>
      </c>
      <c r="J2222">
        <f t="shared" si="697"/>
        <v>2214</v>
      </c>
      <c r="K2222">
        <f t="shared" si="693"/>
        <v>2415474</v>
      </c>
      <c r="L2222">
        <f t="shared" si="686"/>
        <v>1</v>
      </c>
      <c r="M2222">
        <f t="shared" si="687"/>
        <v>34</v>
      </c>
      <c r="N2222">
        <f>INDEX(Testing!$K$17:$K$23,FLOOR(('Frame Table'!K2222-($E$6*M2222)-($E$6*60*L2222))/'Frame Table'!$F$6,1)+1)</f>
        <v>48</v>
      </c>
      <c r="O2222">
        <f t="shared" si="701"/>
        <v>35</v>
      </c>
      <c r="P2222">
        <f>INDEX(Testing!$N$17:$N$23,FLOOR(('Frame Table'!K2222-($E$6*M2222)-($E$6*60*L2222))/'Frame Table'!$F$6,1)+1)</f>
        <v>38</v>
      </c>
      <c r="S2222">
        <f t="shared" si="698"/>
        <v>2214</v>
      </c>
      <c r="T2222">
        <f t="shared" si="694"/>
        <v>3382992</v>
      </c>
      <c r="U2222">
        <f t="shared" si="688"/>
        <v>2</v>
      </c>
      <c r="V2222">
        <f t="shared" si="689"/>
        <v>12</v>
      </c>
      <c r="W2222">
        <f>INDEX(Testing!$K$17:$K$23,FLOOR(('Frame Table'!T2222-($E$6*V2222)-($E$6*60*U2222))/'Frame Table'!$F$6,1)+1)</f>
        <v>0</v>
      </c>
      <c r="X2222">
        <f t="shared" si="702"/>
        <v>14</v>
      </c>
      <c r="Y2222">
        <f>INDEX(Testing!$N$17:$N$23,FLOOR(('Frame Table'!T2222-($E$6*V2222)-($E$6*60*U2222))/'Frame Table'!$F$6,1)+1)</f>
        <v>0</v>
      </c>
      <c r="AB2222">
        <f t="shared" si="699"/>
        <v>2214</v>
      </c>
      <c r="AC2222">
        <f t="shared" si="695"/>
        <v>2112156</v>
      </c>
      <c r="AD2222">
        <f t="shared" si="690"/>
        <v>1</v>
      </c>
      <c r="AE2222">
        <f t="shared" si="691"/>
        <v>22</v>
      </c>
      <c r="AF2222">
        <f>INDEX(Testing!$K$17:$K$23,FLOOR(('Frame Table'!AC2222-($E$6*AE2222)-($E$6*60*AD2222))/'Frame Table'!$F$6,1)+1)</f>
        <v>61</v>
      </c>
      <c r="AG2222">
        <f t="shared" si="703"/>
        <v>50</v>
      </c>
      <c r="AH2222">
        <f>INDEX(Testing!$N$17:$N$23,FLOOR(('Frame Table'!AC2222-($E$6*AE2222)-($E$6*60*AD2222))/'Frame Table'!$F$6,1)+1)</f>
        <v>58</v>
      </c>
    </row>
    <row r="2223" spans="1:34" x14ac:dyDescent="0.25">
      <c r="A2223">
        <f t="shared" si="696"/>
        <v>2215</v>
      </c>
      <c r="B2223">
        <f t="shared" si="692"/>
        <v>2819695</v>
      </c>
      <c r="C2223">
        <f t="shared" si="684"/>
        <v>1</v>
      </c>
      <c r="D2223">
        <f t="shared" si="685"/>
        <v>50</v>
      </c>
      <c r="E2223">
        <f>INDEX(Testing!$K$17:$K$23,FLOOR(('Frame Table'!B2223-($E$6*D2223)-($E$6*60*C2223))/'Frame Table'!$F$6,1)+1)</f>
        <v>0</v>
      </c>
      <c r="F2223">
        <f t="shared" si="700"/>
        <v>14</v>
      </c>
      <c r="G2223">
        <f>INDEX(Testing!$N$17:$N$23,FLOOR(('Frame Table'!B2223-($E$6*D2223)-($E$6*60*C2223))/'Frame Table'!$F$6,1)+1)</f>
        <v>0</v>
      </c>
      <c r="J2223">
        <f t="shared" si="697"/>
        <v>2215</v>
      </c>
      <c r="K2223">
        <f t="shared" si="693"/>
        <v>2416565</v>
      </c>
      <c r="L2223">
        <f t="shared" si="686"/>
        <v>1</v>
      </c>
      <c r="M2223">
        <f t="shared" si="687"/>
        <v>34</v>
      </c>
      <c r="N2223">
        <f>INDEX(Testing!$K$17:$K$23,FLOOR(('Frame Table'!K2223-($E$6*M2223)-($E$6*60*L2223))/'Frame Table'!$F$6,1)+1)</f>
        <v>48</v>
      </c>
      <c r="O2223">
        <f t="shared" si="701"/>
        <v>39</v>
      </c>
      <c r="P2223">
        <f>INDEX(Testing!$N$17:$N$23,FLOOR(('Frame Table'!K2223-($E$6*M2223)-($E$6*60*L2223))/'Frame Table'!$F$6,1)+1)</f>
        <v>38</v>
      </c>
      <c r="S2223">
        <f t="shared" si="698"/>
        <v>2215</v>
      </c>
      <c r="T2223">
        <f t="shared" si="694"/>
        <v>3384520</v>
      </c>
      <c r="U2223">
        <f t="shared" si="688"/>
        <v>2</v>
      </c>
      <c r="V2223">
        <f t="shared" si="689"/>
        <v>12</v>
      </c>
      <c r="W2223">
        <f>INDEX(Testing!$K$17:$K$23,FLOOR(('Frame Table'!T2223-($E$6*V2223)-($E$6*60*U2223))/'Frame Table'!$F$6,1)+1)</f>
        <v>25</v>
      </c>
      <c r="X2223">
        <f t="shared" si="702"/>
        <v>20</v>
      </c>
      <c r="Y2223">
        <f>INDEX(Testing!$N$17:$N$23,FLOOR(('Frame Table'!T2223-($E$6*V2223)-($E$6*60*U2223))/'Frame Table'!$F$6,1)+1)</f>
        <v>19</v>
      </c>
      <c r="AB2223">
        <f t="shared" si="699"/>
        <v>2215</v>
      </c>
      <c r="AC2223">
        <f t="shared" si="695"/>
        <v>2113110</v>
      </c>
      <c r="AD2223">
        <f t="shared" si="690"/>
        <v>1</v>
      </c>
      <c r="AE2223">
        <f t="shared" si="691"/>
        <v>22</v>
      </c>
      <c r="AF2223">
        <f>INDEX(Testing!$K$17:$K$23,FLOOR(('Frame Table'!AC2223-($E$6*AE2223)-($E$6*60*AD2223))/'Frame Table'!$F$6,1)+1)</f>
        <v>61</v>
      </c>
      <c r="AG2223">
        <f t="shared" si="703"/>
        <v>54</v>
      </c>
      <c r="AH2223">
        <f>INDEX(Testing!$N$17:$N$23,FLOOR(('Frame Table'!AC2223-($E$6*AE2223)-($E$6*60*AD2223))/'Frame Table'!$F$6,1)+1)</f>
        <v>58</v>
      </c>
    </row>
    <row r="2224" spans="1:34" x14ac:dyDescent="0.25">
      <c r="A2224">
        <f t="shared" si="696"/>
        <v>2216</v>
      </c>
      <c r="B2224">
        <f t="shared" si="692"/>
        <v>2820968</v>
      </c>
      <c r="C2224">
        <f t="shared" si="684"/>
        <v>1</v>
      </c>
      <c r="D2224">
        <f t="shared" si="685"/>
        <v>50</v>
      </c>
      <c r="E2224">
        <f>INDEX(Testing!$K$17:$K$23,FLOOR(('Frame Table'!B2224-($E$6*D2224)-($E$6*60*C2224))/'Frame Table'!$F$6,1)+1)</f>
        <v>25</v>
      </c>
      <c r="F2224">
        <f t="shared" si="700"/>
        <v>19</v>
      </c>
      <c r="G2224">
        <f>INDEX(Testing!$N$17:$N$23,FLOOR(('Frame Table'!B2224-($E$6*D2224)-($E$6*60*C2224))/'Frame Table'!$F$6,1)+1)</f>
        <v>19</v>
      </c>
      <c r="J2224">
        <f t="shared" si="697"/>
        <v>2216</v>
      </c>
      <c r="K2224">
        <f t="shared" si="693"/>
        <v>2417656</v>
      </c>
      <c r="L2224">
        <f t="shared" si="686"/>
        <v>1</v>
      </c>
      <c r="M2224">
        <f t="shared" si="687"/>
        <v>34</v>
      </c>
      <c r="N2224">
        <f>INDEX(Testing!$K$17:$K$23,FLOOR(('Frame Table'!K2224-($E$6*M2224)-($E$6*60*L2224))/'Frame Table'!$F$6,1)+1)</f>
        <v>48</v>
      </c>
      <c r="O2224">
        <f t="shared" si="701"/>
        <v>43</v>
      </c>
      <c r="P2224">
        <f>INDEX(Testing!$N$17:$N$23,FLOOR(('Frame Table'!K2224-($E$6*M2224)-($E$6*60*L2224))/'Frame Table'!$F$6,1)+1)</f>
        <v>38</v>
      </c>
      <c r="S2224">
        <f t="shared" si="698"/>
        <v>2216</v>
      </c>
      <c r="T2224">
        <f t="shared" si="694"/>
        <v>3386048</v>
      </c>
      <c r="U2224">
        <f t="shared" si="688"/>
        <v>2</v>
      </c>
      <c r="V2224">
        <f t="shared" si="689"/>
        <v>12</v>
      </c>
      <c r="W2224">
        <f>INDEX(Testing!$K$17:$K$23,FLOOR(('Frame Table'!T2224-($E$6*V2224)-($E$6*60*U2224))/'Frame Table'!$F$6,1)+1)</f>
        <v>25</v>
      </c>
      <c r="X2224">
        <f t="shared" si="702"/>
        <v>26</v>
      </c>
      <c r="Y2224">
        <f>INDEX(Testing!$N$17:$N$23,FLOOR(('Frame Table'!T2224-($E$6*V2224)-($E$6*60*U2224))/'Frame Table'!$F$6,1)+1)</f>
        <v>19</v>
      </c>
      <c r="AB2224">
        <f t="shared" si="699"/>
        <v>2216</v>
      </c>
      <c r="AC2224">
        <f t="shared" si="695"/>
        <v>2114064</v>
      </c>
      <c r="AD2224">
        <f t="shared" si="690"/>
        <v>1</v>
      </c>
      <c r="AE2224">
        <f t="shared" si="691"/>
        <v>22</v>
      </c>
      <c r="AF2224">
        <f>INDEX(Testing!$K$17:$K$23,FLOOR(('Frame Table'!AC2224-($E$6*AE2224)-($E$6*60*AD2224))/'Frame Table'!$F$6,1)+1)</f>
        <v>61</v>
      </c>
      <c r="AG2224">
        <f t="shared" si="703"/>
        <v>58</v>
      </c>
      <c r="AH2224">
        <f>INDEX(Testing!$N$17:$N$23,FLOOR(('Frame Table'!AC2224-($E$6*AE2224)-($E$6*60*AD2224))/'Frame Table'!$F$6,1)+1)</f>
        <v>58</v>
      </c>
    </row>
    <row r="2225" spans="1:34" x14ac:dyDescent="0.25">
      <c r="A2225">
        <f t="shared" si="696"/>
        <v>2217</v>
      </c>
      <c r="B2225">
        <f t="shared" si="692"/>
        <v>2822241</v>
      </c>
      <c r="C2225">
        <f t="shared" si="684"/>
        <v>1</v>
      </c>
      <c r="D2225">
        <f t="shared" si="685"/>
        <v>50</v>
      </c>
      <c r="E2225">
        <f>INDEX(Testing!$K$17:$K$23,FLOOR(('Frame Table'!B2225-($E$6*D2225)-($E$6*60*C2225))/'Frame Table'!$F$6,1)+1)</f>
        <v>25</v>
      </c>
      <c r="F2225">
        <f t="shared" si="700"/>
        <v>24</v>
      </c>
      <c r="G2225">
        <f>INDEX(Testing!$N$17:$N$23,FLOOR(('Frame Table'!B2225-($E$6*D2225)-($E$6*60*C2225))/'Frame Table'!$F$6,1)+1)</f>
        <v>19</v>
      </c>
      <c r="J2225">
        <f t="shared" si="697"/>
        <v>2217</v>
      </c>
      <c r="K2225">
        <f t="shared" si="693"/>
        <v>2418747</v>
      </c>
      <c r="L2225">
        <f t="shared" si="686"/>
        <v>1</v>
      </c>
      <c r="M2225">
        <f t="shared" si="687"/>
        <v>34</v>
      </c>
      <c r="N2225">
        <f>INDEX(Testing!$K$17:$K$23,FLOOR(('Frame Table'!K2225-($E$6*M2225)-($E$6*60*L2225))/'Frame Table'!$F$6,1)+1)</f>
        <v>61</v>
      </c>
      <c r="O2225">
        <f t="shared" si="701"/>
        <v>48</v>
      </c>
      <c r="P2225">
        <f>INDEX(Testing!$N$17:$N$23,FLOOR(('Frame Table'!K2225-($E$6*M2225)-($E$6*60*L2225))/'Frame Table'!$F$6,1)+1)</f>
        <v>58</v>
      </c>
      <c r="S2225">
        <f t="shared" si="698"/>
        <v>2217</v>
      </c>
      <c r="T2225">
        <f t="shared" si="694"/>
        <v>3387576</v>
      </c>
      <c r="U2225">
        <f t="shared" si="688"/>
        <v>2</v>
      </c>
      <c r="V2225">
        <f t="shared" si="689"/>
        <v>12</v>
      </c>
      <c r="W2225">
        <f>INDEX(Testing!$K$17:$K$23,FLOOR(('Frame Table'!T2225-($E$6*V2225)-($E$6*60*U2225))/'Frame Table'!$F$6,1)+1)</f>
        <v>48</v>
      </c>
      <c r="X2225">
        <f t="shared" si="702"/>
        <v>32</v>
      </c>
      <c r="Y2225">
        <f>INDEX(Testing!$N$17:$N$23,FLOOR(('Frame Table'!T2225-($E$6*V2225)-($E$6*60*U2225))/'Frame Table'!$F$6,1)+1)</f>
        <v>38</v>
      </c>
      <c r="AB2225">
        <f t="shared" si="699"/>
        <v>2217</v>
      </c>
      <c r="AC2225">
        <f t="shared" si="695"/>
        <v>2115018</v>
      </c>
      <c r="AD2225">
        <f t="shared" si="690"/>
        <v>1</v>
      </c>
      <c r="AE2225">
        <f t="shared" si="691"/>
        <v>22</v>
      </c>
      <c r="AF2225">
        <f>INDEX(Testing!$K$17:$K$23,FLOOR(('Frame Table'!AC2225-($E$6*AE2225)-($E$6*60*AD2225))/'Frame Table'!$F$6,1)+1)</f>
        <v>61</v>
      </c>
      <c r="AG2225">
        <f t="shared" si="703"/>
        <v>61</v>
      </c>
      <c r="AH2225">
        <f>INDEX(Testing!$N$17:$N$23,FLOOR(('Frame Table'!AC2225-($E$6*AE2225)-($E$6*60*AD2225))/'Frame Table'!$F$6,1)+1)</f>
        <v>58</v>
      </c>
    </row>
    <row r="2226" spans="1:34" x14ac:dyDescent="0.25">
      <c r="A2226">
        <f t="shared" si="696"/>
        <v>2218</v>
      </c>
      <c r="B2226">
        <f t="shared" si="692"/>
        <v>2823514</v>
      </c>
      <c r="C2226">
        <f t="shared" si="684"/>
        <v>1</v>
      </c>
      <c r="D2226">
        <f t="shared" si="685"/>
        <v>50</v>
      </c>
      <c r="E2226">
        <f>INDEX(Testing!$K$17:$K$23,FLOOR(('Frame Table'!B2226-($E$6*D2226)-($E$6*60*C2226))/'Frame Table'!$F$6,1)+1)</f>
        <v>25</v>
      </c>
      <c r="F2226">
        <f t="shared" si="700"/>
        <v>29</v>
      </c>
      <c r="G2226">
        <f>INDEX(Testing!$N$17:$N$23,FLOOR(('Frame Table'!B2226-($E$6*D2226)-($E$6*60*C2226))/'Frame Table'!$F$6,1)+1)</f>
        <v>19</v>
      </c>
      <c r="J2226">
        <f t="shared" si="697"/>
        <v>2218</v>
      </c>
      <c r="K2226">
        <f t="shared" si="693"/>
        <v>2419838</v>
      </c>
      <c r="L2226">
        <f t="shared" si="686"/>
        <v>1</v>
      </c>
      <c r="M2226">
        <f t="shared" si="687"/>
        <v>34</v>
      </c>
      <c r="N2226">
        <f>INDEX(Testing!$K$17:$K$23,FLOOR(('Frame Table'!K2226-($E$6*M2226)-($E$6*60*L2226))/'Frame Table'!$F$6,1)+1)</f>
        <v>61</v>
      </c>
      <c r="O2226">
        <f t="shared" si="701"/>
        <v>52</v>
      </c>
      <c r="P2226">
        <f>INDEX(Testing!$N$17:$N$23,FLOOR(('Frame Table'!K2226-($E$6*M2226)-($E$6*60*L2226))/'Frame Table'!$F$6,1)+1)</f>
        <v>58</v>
      </c>
      <c r="S2226">
        <f t="shared" si="698"/>
        <v>2218</v>
      </c>
      <c r="T2226">
        <f t="shared" si="694"/>
        <v>3389104</v>
      </c>
      <c r="U2226">
        <f t="shared" si="688"/>
        <v>2</v>
      </c>
      <c r="V2226">
        <f t="shared" si="689"/>
        <v>12</v>
      </c>
      <c r="W2226">
        <f>INDEX(Testing!$K$17:$K$23,FLOOR(('Frame Table'!T2226-($E$6*V2226)-($E$6*60*U2226))/'Frame Table'!$F$6,1)+1)</f>
        <v>48</v>
      </c>
      <c r="X2226">
        <f t="shared" si="702"/>
        <v>38</v>
      </c>
      <c r="Y2226">
        <f>INDEX(Testing!$N$17:$N$23,FLOOR(('Frame Table'!T2226-($E$6*V2226)-($E$6*60*U2226))/'Frame Table'!$F$6,1)+1)</f>
        <v>38</v>
      </c>
      <c r="AB2226">
        <f t="shared" si="699"/>
        <v>2218</v>
      </c>
      <c r="AC2226">
        <f t="shared" si="695"/>
        <v>2115972</v>
      </c>
      <c r="AD2226">
        <f t="shared" si="690"/>
        <v>1</v>
      </c>
      <c r="AE2226">
        <f t="shared" si="691"/>
        <v>22</v>
      </c>
      <c r="AF2226">
        <f>INDEX(Testing!$K$17:$K$23,FLOOR(('Frame Table'!AC2226-($E$6*AE2226)-($E$6*60*AD2226))/'Frame Table'!$F$6,1)+1)</f>
        <v>82</v>
      </c>
      <c r="AG2226">
        <f t="shared" si="703"/>
        <v>65</v>
      </c>
      <c r="AH2226">
        <f>INDEX(Testing!$N$17:$N$23,FLOOR(('Frame Table'!AC2226-($E$6*AE2226)-($E$6*60*AD2226))/'Frame Table'!$F$6,1)+1)</f>
        <v>77</v>
      </c>
    </row>
    <row r="2227" spans="1:34" x14ac:dyDescent="0.25">
      <c r="A2227">
        <f t="shared" si="696"/>
        <v>2219</v>
      </c>
      <c r="B2227">
        <f t="shared" si="692"/>
        <v>2824787</v>
      </c>
      <c r="C2227">
        <f t="shared" si="684"/>
        <v>1</v>
      </c>
      <c r="D2227">
        <f t="shared" si="685"/>
        <v>50</v>
      </c>
      <c r="E2227">
        <f>INDEX(Testing!$K$17:$K$23,FLOOR(('Frame Table'!B2227-($E$6*D2227)-($E$6*60*C2227))/'Frame Table'!$F$6,1)+1)</f>
        <v>48</v>
      </c>
      <c r="F2227">
        <f t="shared" si="700"/>
        <v>34</v>
      </c>
      <c r="G2227">
        <f>INDEX(Testing!$N$17:$N$23,FLOOR(('Frame Table'!B2227-($E$6*D2227)-($E$6*60*C2227))/'Frame Table'!$F$6,1)+1)</f>
        <v>38</v>
      </c>
      <c r="J2227">
        <f t="shared" si="697"/>
        <v>2219</v>
      </c>
      <c r="K2227">
        <f t="shared" si="693"/>
        <v>2420929</v>
      </c>
      <c r="L2227">
        <f t="shared" si="686"/>
        <v>1</v>
      </c>
      <c r="M2227">
        <f t="shared" si="687"/>
        <v>34</v>
      </c>
      <c r="N2227">
        <f>INDEX(Testing!$K$17:$K$23,FLOOR(('Frame Table'!K2227-($E$6*M2227)-($E$6*60*L2227))/'Frame Table'!$F$6,1)+1)</f>
        <v>61</v>
      </c>
      <c r="O2227">
        <f t="shared" si="701"/>
        <v>56</v>
      </c>
      <c r="P2227">
        <f>INDEX(Testing!$N$17:$N$23,FLOOR(('Frame Table'!K2227-($E$6*M2227)-($E$6*60*L2227))/'Frame Table'!$F$6,1)+1)</f>
        <v>58</v>
      </c>
      <c r="S2227">
        <f t="shared" si="698"/>
        <v>2219</v>
      </c>
      <c r="T2227">
        <f t="shared" si="694"/>
        <v>3390632</v>
      </c>
      <c r="U2227">
        <f t="shared" si="688"/>
        <v>2</v>
      </c>
      <c r="V2227">
        <f t="shared" si="689"/>
        <v>12</v>
      </c>
      <c r="W2227">
        <f>INDEX(Testing!$K$17:$K$23,FLOOR(('Frame Table'!T2227-($E$6*V2227)-($E$6*60*U2227))/'Frame Table'!$F$6,1)+1)</f>
        <v>48</v>
      </c>
      <c r="X2227">
        <f t="shared" si="702"/>
        <v>44</v>
      </c>
      <c r="Y2227">
        <f>INDEX(Testing!$N$17:$N$23,FLOOR(('Frame Table'!T2227-($E$6*V2227)-($E$6*60*U2227))/'Frame Table'!$F$6,1)+1)</f>
        <v>38</v>
      </c>
      <c r="AB2227">
        <f t="shared" si="699"/>
        <v>2219</v>
      </c>
      <c r="AC2227">
        <f t="shared" si="695"/>
        <v>2116926</v>
      </c>
      <c r="AD2227">
        <f t="shared" si="690"/>
        <v>1</v>
      </c>
      <c r="AE2227">
        <f t="shared" si="691"/>
        <v>22</v>
      </c>
      <c r="AF2227">
        <f>INDEX(Testing!$K$17:$K$23,FLOOR(('Frame Table'!AC2227-($E$6*AE2227)-($E$6*60*AD2227))/'Frame Table'!$F$6,1)+1)</f>
        <v>82</v>
      </c>
      <c r="AG2227">
        <f t="shared" si="703"/>
        <v>69</v>
      </c>
      <c r="AH2227">
        <f>INDEX(Testing!$N$17:$N$23,FLOOR(('Frame Table'!AC2227-($E$6*AE2227)-($E$6*60*AD2227))/'Frame Table'!$F$6,1)+1)</f>
        <v>77</v>
      </c>
    </row>
    <row r="2228" spans="1:34" x14ac:dyDescent="0.25">
      <c r="A2228">
        <f t="shared" si="696"/>
        <v>2220</v>
      </c>
      <c r="B2228">
        <f t="shared" si="692"/>
        <v>2826060</v>
      </c>
      <c r="C2228">
        <f t="shared" si="684"/>
        <v>1</v>
      </c>
      <c r="D2228">
        <f t="shared" si="685"/>
        <v>50</v>
      </c>
      <c r="E2228">
        <f>INDEX(Testing!$K$17:$K$23,FLOOR(('Frame Table'!B2228-($E$6*D2228)-($E$6*60*C2228))/'Frame Table'!$F$6,1)+1)</f>
        <v>48</v>
      </c>
      <c r="F2228">
        <f t="shared" si="700"/>
        <v>39</v>
      </c>
      <c r="G2228">
        <f>INDEX(Testing!$N$17:$N$23,FLOOR(('Frame Table'!B2228-($E$6*D2228)-($E$6*60*C2228))/'Frame Table'!$F$6,1)+1)</f>
        <v>38</v>
      </c>
      <c r="J2228">
        <f t="shared" si="697"/>
        <v>2220</v>
      </c>
      <c r="K2228">
        <f t="shared" si="693"/>
        <v>2422020</v>
      </c>
      <c r="L2228">
        <f t="shared" si="686"/>
        <v>1</v>
      </c>
      <c r="M2228">
        <f t="shared" si="687"/>
        <v>34</v>
      </c>
      <c r="N2228">
        <f>INDEX(Testing!$K$17:$K$23,FLOOR(('Frame Table'!K2228-($E$6*M2228)-($E$6*60*L2228))/'Frame Table'!$F$6,1)+1)</f>
        <v>61</v>
      </c>
      <c r="O2228">
        <f t="shared" si="701"/>
        <v>61</v>
      </c>
      <c r="P2228">
        <f>INDEX(Testing!$N$17:$N$23,FLOOR(('Frame Table'!K2228-($E$6*M2228)-($E$6*60*L2228))/'Frame Table'!$F$6,1)+1)</f>
        <v>58</v>
      </c>
      <c r="S2228">
        <f t="shared" si="698"/>
        <v>2220</v>
      </c>
      <c r="T2228">
        <f t="shared" si="694"/>
        <v>3392160</v>
      </c>
      <c r="U2228">
        <f t="shared" si="688"/>
        <v>2</v>
      </c>
      <c r="V2228">
        <f t="shared" si="689"/>
        <v>12</v>
      </c>
      <c r="W2228">
        <f>INDEX(Testing!$K$17:$K$23,FLOOR(('Frame Table'!T2228-($E$6*V2228)-($E$6*60*U2228))/'Frame Table'!$F$6,1)+1)</f>
        <v>61</v>
      </c>
      <c r="X2228">
        <f t="shared" si="702"/>
        <v>50</v>
      </c>
      <c r="Y2228">
        <f>INDEX(Testing!$N$17:$N$23,FLOOR(('Frame Table'!T2228-($E$6*V2228)-($E$6*60*U2228))/'Frame Table'!$F$6,1)+1)</f>
        <v>58</v>
      </c>
      <c r="AB2228">
        <f t="shared" si="699"/>
        <v>2220</v>
      </c>
      <c r="AC2228">
        <f t="shared" si="695"/>
        <v>2117880</v>
      </c>
      <c r="AD2228">
        <f t="shared" si="690"/>
        <v>1</v>
      </c>
      <c r="AE2228">
        <f t="shared" si="691"/>
        <v>22</v>
      </c>
      <c r="AF2228">
        <f>INDEX(Testing!$K$17:$K$23,FLOOR(('Frame Table'!AC2228-($E$6*AE2228)-($E$6*60*AD2228))/'Frame Table'!$F$6,1)+1)</f>
        <v>82</v>
      </c>
      <c r="AG2228">
        <f t="shared" si="703"/>
        <v>72</v>
      </c>
      <c r="AH2228">
        <f>INDEX(Testing!$N$17:$N$23,FLOOR(('Frame Table'!AC2228-($E$6*AE2228)-($E$6*60*AD2228))/'Frame Table'!$F$6,1)+1)</f>
        <v>77</v>
      </c>
    </row>
    <row r="2229" spans="1:34" x14ac:dyDescent="0.25">
      <c r="A2229">
        <f t="shared" si="696"/>
        <v>2221</v>
      </c>
      <c r="B2229">
        <f t="shared" si="692"/>
        <v>2827333</v>
      </c>
      <c r="C2229">
        <f t="shared" si="684"/>
        <v>1</v>
      </c>
      <c r="D2229">
        <f t="shared" si="685"/>
        <v>50</v>
      </c>
      <c r="E2229">
        <f>INDEX(Testing!$K$17:$K$23,FLOOR(('Frame Table'!B2229-($E$6*D2229)-($E$6*60*C2229))/'Frame Table'!$F$6,1)+1)</f>
        <v>48</v>
      </c>
      <c r="F2229">
        <f t="shared" si="700"/>
        <v>44</v>
      </c>
      <c r="G2229">
        <f>INDEX(Testing!$N$17:$N$23,FLOOR(('Frame Table'!B2229-($E$6*D2229)-($E$6*60*C2229))/'Frame Table'!$F$6,1)+1)</f>
        <v>38</v>
      </c>
      <c r="J2229">
        <f t="shared" si="697"/>
        <v>2221</v>
      </c>
      <c r="K2229">
        <f t="shared" si="693"/>
        <v>2423111</v>
      </c>
      <c r="L2229">
        <f t="shared" si="686"/>
        <v>1</v>
      </c>
      <c r="M2229">
        <f t="shared" si="687"/>
        <v>34</v>
      </c>
      <c r="N2229">
        <f>INDEX(Testing!$K$17:$K$23,FLOOR(('Frame Table'!K2229-($E$6*M2229)-($E$6*60*L2229))/'Frame Table'!$F$6,1)+1)</f>
        <v>82</v>
      </c>
      <c r="O2229">
        <f t="shared" si="701"/>
        <v>65</v>
      </c>
      <c r="P2229">
        <f>INDEX(Testing!$N$17:$N$23,FLOOR(('Frame Table'!K2229-($E$6*M2229)-($E$6*60*L2229))/'Frame Table'!$F$6,1)+1)</f>
        <v>77</v>
      </c>
      <c r="S2229">
        <f t="shared" si="698"/>
        <v>2221</v>
      </c>
      <c r="T2229">
        <f t="shared" si="694"/>
        <v>3393688</v>
      </c>
      <c r="U2229">
        <f t="shared" si="688"/>
        <v>2</v>
      </c>
      <c r="V2229">
        <f t="shared" si="689"/>
        <v>12</v>
      </c>
      <c r="W2229">
        <f>INDEX(Testing!$K$17:$K$23,FLOOR(('Frame Table'!T2229-($E$6*V2229)-($E$6*60*U2229))/'Frame Table'!$F$6,1)+1)</f>
        <v>61</v>
      </c>
      <c r="X2229">
        <f t="shared" si="702"/>
        <v>56</v>
      </c>
      <c r="Y2229">
        <f>INDEX(Testing!$N$17:$N$23,FLOOR(('Frame Table'!T2229-($E$6*V2229)-($E$6*60*U2229))/'Frame Table'!$F$6,1)+1)</f>
        <v>58</v>
      </c>
      <c r="AB2229">
        <f t="shared" si="699"/>
        <v>2221</v>
      </c>
      <c r="AC2229">
        <f t="shared" si="695"/>
        <v>2118834</v>
      </c>
      <c r="AD2229">
        <f t="shared" si="690"/>
        <v>1</v>
      </c>
      <c r="AE2229">
        <f t="shared" si="691"/>
        <v>22</v>
      </c>
      <c r="AF2229">
        <f>INDEX(Testing!$K$17:$K$23,FLOOR(('Frame Table'!AC2229-($E$6*AE2229)-($E$6*60*AD2229))/'Frame Table'!$F$6,1)+1)</f>
        <v>82</v>
      </c>
      <c r="AG2229">
        <f t="shared" si="703"/>
        <v>76</v>
      </c>
      <c r="AH2229">
        <f>INDEX(Testing!$N$17:$N$23,FLOOR(('Frame Table'!AC2229-($E$6*AE2229)-($E$6*60*AD2229))/'Frame Table'!$F$6,1)+1)</f>
        <v>77</v>
      </c>
    </row>
    <row r="2230" spans="1:34" x14ac:dyDescent="0.25">
      <c r="A2230">
        <f t="shared" si="696"/>
        <v>2222</v>
      </c>
      <c r="B2230">
        <f t="shared" si="692"/>
        <v>2828606</v>
      </c>
      <c r="C2230">
        <f t="shared" si="684"/>
        <v>1</v>
      </c>
      <c r="D2230">
        <f t="shared" si="685"/>
        <v>50</v>
      </c>
      <c r="E2230">
        <f>INDEX(Testing!$K$17:$K$23,FLOOR(('Frame Table'!B2230-($E$6*D2230)-($E$6*60*C2230))/'Frame Table'!$F$6,1)+1)</f>
        <v>61</v>
      </c>
      <c r="F2230">
        <f t="shared" si="700"/>
        <v>49</v>
      </c>
      <c r="G2230">
        <f>INDEX(Testing!$N$17:$N$23,FLOOR(('Frame Table'!B2230-($E$6*D2230)-($E$6*60*C2230))/'Frame Table'!$F$6,1)+1)</f>
        <v>58</v>
      </c>
      <c r="J2230">
        <f t="shared" si="697"/>
        <v>2222</v>
      </c>
      <c r="K2230">
        <f t="shared" si="693"/>
        <v>2424202</v>
      </c>
      <c r="L2230">
        <f t="shared" si="686"/>
        <v>1</v>
      </c>
      <c r="M2230">
        <f t="shared" si="687"/>
        <v>34</v>
      </c>
      <c r="N2230">
        <f>INDEX(Testing!$K$17:$K$23,FLOOR(('Frame Table'!K2230-($E$6*M2230)-($E$6*60*L2230))/'Frame Table'!$F$6,1)+1)</f>
        <v>82</v>
      </c>
      <c r="O2230">
        <f t="shared" si="701"/>
        <v>69</v>
      </c>
      <c r="P2230">
        <f>INDEX(Testing!$N$17:$N$23,FLOOR(('Frame Table'!K2230-($E$6*M2230)-($E$6*60*L2230))/'Frame Table'!$F$6,1)+1)</f>
        <v>77</v>
      </c>
      <c r="S2230">
        <f t="shared" si="698"/>
        <v>2222</v>
      </c>
      <c r="T2230">
        <f t="shared" si="694"/>
        <v>3395216</v>
      </c>
      <c r="U2230">
        <f t="shared" si="688"/>
        <v>2</v>
      </c>
      <c r="V2230">
        <f t="shared" si="689"/>
        <v>12</v>
      </c>
      <c r="W2230">
        <f>INDEX(Testing!$K$17:$K$23,FLOOR(('Frame Table'!T2230-($E$6*V2230)-($E$6*60*U2230))/'Frame Table'!$F$6,1)+1)</f>
        <v>61</v>
      </c>
      <c r="X2230">
        <f t="shared" si="702"/>
        <v>62</v>
      </c>
      <c r="Y2230">
        <f>INDEX(Testing!$N$17:$N$23,FLOOR(('Frame Table'!T2230-($E$6*V2230)-($E$6*60*U2230))/'Frame Table'!$F$6,1)+1)</f>
        <v>58</v>
      </c>
      <c r="AB2230">
        <f t="shared" si="699"/>
        <v>2222</v>
      </c>
      <c r="AC2230">
        <f t="shared" si="695"/>
        <v>2119788</v>
      </c>
      <c r="AD2230">
        <f t="shared" si="690"/>
        <v>1</v>
      </c>
      <c r="AE2230">
        <f t="shared" si="691"/>
        <v>22</v>
      </c>
      <c r="AF2230">
        <f>INDEX(Testing!$K$17:$K$23,FLOOR(('Frame Table'!AC2230-($E$6*AE2230)-($E$6*60*AD2230))/'Frame Table'!$F$6,1)+1)</f>
        <v>97</v>
      </c>
      <c r="AG2230">
        <f t="shared" si="703"/>
        <v>80</v>
      </c>
      <c r="AH2230">
        <f>INDEX(Testing!$N$17:$N$23,FLOOR(('Frame Table'!AC2230-($E$6*AE2230)-($E$6*60*AD2230))/'Frame Table'!$F$6,1)+1)</f>
        <v>96</v>
      </c>
    </row>
    <row r="2231" spans="1:34" x14ac:dyDescent="0.25">
      <c r="A2231">
        <f t="shared" si="696"/>
        <v>2223</v>
      </c>
      <c r="B2231">
        <f t="shared" si="692"/>
        <v>2829879</v>
      </c>
      <c r="C2231">
        <f t="shared" si="684"/>
        <v>1</v>
      </c>
      <c r="D2231">
        <f t="shared" si="685"/>
        <v>50</v>
      </c>
      <c r="E2231">
        <f>INDEX(Testing!$K$17:$K$23,FLOOR(('Frame Table'!B2231-($E$6*D2231)-($E$6*60*C2231))/'Frame Table'!$F$6,1)+1)</f>
        <v>61</v>
      </c>
      <c r="F2231">
        <f t="shared" si="700"/>
        <v>54</v>
      </c>
      <c r="G2231">
        <f>INDEX(Testing!$N$17:$N$23,FLOOR(('Frame Table'!B2231-($E$6*D2231)-($E$6*60*C2231))/'Frame Table'!$F$6,1)+1)</f>
        <v>58</v>
      </c>
      <c r="J2231">
        <f t="shared" si="697"/>
        <v>2223</v>
      </c>
      <c r="K2231">
        <f t="shared" si="693"/>
        <v>2425293</v>
      </c>
      <c r="L2231">
        <f t="shared" si="686"/>
        <v>1</v>
      </c>
      <c r="M2231">
        <f t="shared" si="687"/>
        <v>34</v>
      </c>
      <c r="N2231">
        <f>INDEX(Testing!$K$17:$K$23,FLOOR(('Frame Table'!K2231-($E$6*M2231)-($E$6*60*L2231))/'Frame Table'!$F$6,1)+1)</f>
        <v>82</v>
      </c>
      <c r="O2231">
        <f t="shared" si="701"/>
        <v>73</v>
      </c>
      <c r="P2231">
        <f>INDEX(Testing!$N$17:$N$23,FLOOR(('Frame Table'!K2231-($E$6*M2231)-($E$6*60*L2231))/'Frame Table'!$F$6,1)+1)</f>
        <v>77</v>
      </c>
      <c r="S2231">
        <f t="shared" si="698"/>
        <v>2223</v>
      </c>
      <c r="T2231">
        <f t="shared" si="694"/>
        <v>3396744</v>
      </c>
      <c r="U2231">
        <f t="shared" si="688"/>
        <v>2</v>
      </c>
      <c r="V2231">
        <f t="shared" si="689"/>
        <v>12</v>
      </c>
      <c r="W2231">
        <f>INDEX(Testing!$K$17:$K$23,FLOOR(('Frame Table'!T2231-($E$6*V2231)-($E$6*60*U2231))/'Frame Table'!$F$6,1)+1)</f>
        <v>82</v>
      </c>
      <c r="X2231">
        <f t="shared" si="702"/>
        <v>68</v>
      </c>
      <c r="Y2231">
        <f>INDEX(Testing!$N$17:$N$23,FLOOR(('Frame Table'!T2231-($E$6*V2231)-($E$6*60*U2231))/'Frame Table'!$F$6,1)+1)</f>
        <v>77</v>
      </c>
      <c r="AB2231">
        <f t="shared" si="699"/>
        <v>2223</v>
      </c>
      <c r="AC2231">
        <f t="shared" si="695"/>
        <v>2120742</v>
      </c>
      <c r="AD2231">
        <f t="shared" si="690"/>
        <v>1</v>
      </c>
      <c r="AE2231">
        <f t="shared" si="691"/>
        <v>22</v>
      </c>
      <c r="AF2231">
        <f>INDEX(Testing!$K$17:$K$23,FLOOR(('Frame Table'!AC2231-($E$6*AE2231)-($E$6*60*AD2231))/'Frame Table'!$F$6,1)+1)</f>
        <v>97</v>
      </c>
      <c r="AG2231">
        <f t="shared" si="703"/>
        <v>84</v>
      </c>
      <c r="AH2231">
        <f>INDEX(Testing!$N$17:$N$23,FLOOR(('Frame Table'!AC2231-($E$6*AE2231)-($E$6*60*AD2231))/'Frame Table'!$F$6,1)+1)</f>
        <v>96</v>
      </c>
    </row>
    <row r="2232" spans="1:34" x14ac:dyDescent="0.25">
      <c r="A2232">
        <f t="shared" si="696"/>
        <v>2224</v>
      </c>
      <c r="B2232">
        <f t="shared" si="692"/>
        <v>2831152</v>
      </c>
      <c r="C2232">
        <f t="shared" si="684"/>
        <v>1</v>
      </c>
      <c r="D2232">
        <f t="shared" si="685"/>
        <v>50</v>
      </c>
      <c r="E2232">
        <f>INDEX(Testing!$K$17:$K$23,FLOOR(('Frame Table'!B2232-($E$6*D2232)-($E$6*60*C2232))/'Frame Table'!$F$6,1)+1)</f>
        <v>61</v>
      </c>
      <c r="F2232">
        <f t="shared" si="700"/>
        <v>59</v>
      </c>
      <c r="G2232">
        <f>INDEX(Testing!$N$17:$N$23,FLOOR(('Frame Table'!B2232-($E$6*D2232)-($E$6*60*C2232))/'Frame Table'!$F$6,1)+1)</f>
        <v>58</v>
      </c>
      <c r="J2232">
        <f t="shared" si="697"/>
        <v>2224</v>
      </c>
      <c r="K2232">
        <f t="shared" si="693"/>
        <v>2426384</v>
      </c>
      <c r="L2232">
        <f t="shared" si="686"/>
        <v>1</v>
      </c>
      <c r="M2232">
        <f t="shared" si="687"/>
        <v>34</v>
      </c>
      <c r="N2232">
        <f>INDEX(Testing!$K$17:$K$23,FLOOR(('Frame Table'!K2232-($E$6*M2232)-($E$6*60*L2232))/'Frame Table'!$F$6,1)+1)</f>
        <v>82</v>
      </c>
      <c r="O2232">
        <f t="shared" si="701"/>
        <v>78</v>
      </c>
      <c r="P2232">
        <f>INDEX(Testing!$N$17:$N$23,FLOOR(('Frame Table'!K2232-($E$6*M2232)-($E$6*60*L2232))/'Frame Table'!$F$6,1)+1)</f>
        <v>77</v>
      </c>
      <c r="S2232">
        <f t="shared" si="698"/>
        <v>2224</v>
      </c>
      <c r="T2232">
        <f t="shared" si="694"/>
        <v>3398272</v>
      </c>
      <c r="U2232">
        <f t="shared" si="688"/>
        <v>2</v>
      </c>
      <c r="V2232">
        <f t="shared" si="689"/>
        <v>12</v>
      </c>
      <c r="W2232">
        <f>INDEX(Testing!$K$17:$K$23,FLOOR(('Frame Table'!T2232-($E$6*V2232)-($E$6*60*U2232))/'Frame Table'!$F$6,1)+1)</f>
        <v>82</v>
      </c>
      <c r="X2232">
        <f t="shared" si="702"/>
        <v>74</v>
      </c>
      <c r="Y2232">
        <f>INDEX(Testing!$N$17:$N$23,FLOOR(('Frame Table'!T2232-($E$6*V2232)-($E$6*60*U2232))/'Frame Table'!$F$6,1)+1)</f>
        <v>77</v>
      </c>
      <c r="AB2232">
        <f t="shared" si="699"/>
        <v>2224</v>
      </c>
      <c r="AC2232">
        <f t="shared" si="695"/>
        <v>2121696</v>
      </c>
      <c r="AD2232">
        <f t="shared" si="690"/>
        <v>1</v>
      </c>
      <c r="AE2232">
        <f t="shared" si="691"/>
        <v>22</v>
      </c>
      <c r="AF2232">
        <f>INDEX(Testing!$K$17:$K$23,FLOOR(('Frame Table'!AC2232-($E$6*AE2232)-($E$6*60*AD2232))/'Frame Table'!$F$6,1)+1)</f>
        <v>97</v>
      </c>
      <c r="AG2232">
        <f t="shared" si="703"/>
        <v>87</v>
      </c>
      <c r="AH2232">
        <f>INDEX(Testing!$N$17:$N$23,FLOOR(('Frame Table'!AC2232-($E$6*AE2232)-($E$6*60*AD2232))/'Frame Table'!$F$6,1)+1)</f>
        <v>96</v>
      </c>
    </row>
    <row r="2233" spans="1:34" x14ac:dyDescent="0.25">
      <c r="A2233">
        <f t="shared" si="696"/>
        <v>2225</v>
      </c>
      <c r="B2233">
        <f t="shared" si="692"/>
        <v>2832425</v>
      </c>
      <c r="C2233">
        <f t="shared" si="684"/>
        <v>1</v>
      </c>
      <c r="D2233">
        <f t="shared" si="685"/>
        <v>50</v>
      </c>
      <c r="E2233">
        <f>INDEX(Testing!$K$17:$K$23,FLOOR(('Frame Table'!B2233-($E$6*D2233)-($E$6*60*C2233))/'Frame Table'!$F$6,1)+1)</f>
        <v>82</v>
      </c>
      <c r="F2233">
        <f t="shared" si="700"/>
        <v>64</v>
      </c>
      <c r="G2233">
        <f>INDEX(Testing!$N$17:$N$23,FLOOR(('Frame Table'!B2233-($E$6*D2233)-($E$6*60*C2233))/'Frame Table'!$F$6,1)+1)</f>
        <v>77</v>
      </c>
      <c r="J2233">
        <f t="shared" si="697"/>
        <v>2225</v>
      </c>
      <c r="K2233">
        <f t="shared" si="693"/>
        <v>2427475</v>
      </c>
      <c r="L2233">
        <f t="shared" si="686"/>
        <v>1</v>
      </c>
      <c r="M2233">
        <f t="shared" si="687"/>
        <v>34</v>
      </c>
      <c r="N2233">
        <f>INDEX(Testing!$K$17:$K$23,FLOOR(('Frame Table'!K2233-($E$6*M2233)-($E$6*60*L2233))/'Frame Table'!$F$6,1)+1)</f>
        <v>97</v>
      </c>
      <c r="O2233">
        <f t="shared" si="701"/>
        <v>82</v>
      </c>
      <c r="P2233">
        <f>INDEX(Testing!$N$17:$N$23,FLOOR(('Frame Table'!K2233-($E$6*M2233)-($E$6*60*L2233))/'Frame Table'!$F$6,1)+1)</f>
        <v>96</v>
      </c>
      <c r="S2233">
        <f t="shared" si="698"/>
        <v>2225</v>
      </c>
      <c r="T2233">
        <f t="shared" si="694"/>
        <v>3399800</v>
      </c>
      <c r="U2233">
        <f t="shared" si="688"/>
        <v>2</v>
      </c>
      <c r="V2233">
        <f t="shared" si="689"/>
        <v>12</v>
      </c>
      <c r="W2233">
        <f>INDEX(Testing!$K$17:$K$23,FLOOR(('Frame Table'!T2233-($E$6*V2233)-($E$6*60*U2233))/'Frame Table'!$F$6,1)+1)</f>
        <v>97</v>
      </c>
      <c r="X2233">
        <f t="shared" si="702"/>
        <v>80</v>
      </c>
      <c r="Y2233">
        <f>INDEX(Testing!$N$17:$N$23,FLOOR(('Frame Table'!T2233-($E$6*V2233)-($E$6*60*U2233))/'Frame Table'!$F$6,1)+1)</f>
        <v>96</v>
      </c>
      <c r="AB2233">
        <f t="shared" si="699"/>
        <v>2225</v>
      </c>
      <c r="AC2233">
        <f t="shared" si="695"/>
        <v>2122650</v>
      </c>
      <c r="AD2233">
        <f t="shared" si="690"/>
        <v>1</v>
      </c>
      <c r="AE2233">
        <f t="shared" si="691"/>
        <v>22</v>
      </c>
      <c r="AF2233">
        <f>INDEX(Testing!$K$17:$K$23,FLOOR(('Frame Table'!AC2233-($E$6*AE2233)-($E$6*60*AD2233))/'Frame Table'!$F$6,1)+1)</f>
        <v>97</v>
      </c>
      <c r="AG2233">
        <f t="shared" si="703"/>
        <v>91</v>
      </c>
      <c r="AH2233">
        <f>INDEX(Testing!$N$17:$N$23,FLOOR(('Frame Table'!AC2233-($E$6*AE2233)-($E$6*60*AD2233))/'Frame Table'!$F$6,1)+1)</f>
        <v>96</v>
      </c>
    </row>
    <row r="2234" spans="1:34" x14ac:dyDescent="0.25">
      <c r="A2234">
        <f t="shared" si="696"/>
        <v>2226</v>
      </c>
      <c r="B2234">
        <f t="shared" si="692"/>
        <v>2833698</v>
      </c>
      <c r="C2234">
        <f t="shared" si="684"/>
        <v>1</v>
      </c>
      <c r="D2234">
        <f t="shared" si="685"/>
        <v>50</v>
      </c>
      <c r="E2234">
        <f>INDEX(Testing!$K$17:$K$23,FLOOR(('Frame Table'!B2234-($E$6*D2234)-($E$6*60*C2234))/'Frame Table'!$F$6,1)+1)</f>
        <v>82</v>
      </c>
      <c r="F2234">
        <f t="shared" si="700"/>
        <v>69</v>
      </c>
      <c r="G2234">
        <f>INDEX(Testing!$N$17:$N$23,FLOOR(('Frame Table'!B2234-($E$6*D2234)-($E$6*60*C2234))/'Frame Table'!$F$6,1)+1)</f>
        <v>77</v>
      </c>
      <c r="J2234">
        <f t="shared" si="697"/>
        <v>2226</v>
      </c>
      <c r="K2234">
        <f t="shared" si="693"/>
        <v>2428566</v>
      </c>
      <c r="L2234">
        <f t="shared" si="686"/>
        <v>1</v>
      </c>
      <c r="M2234">
        <f t="shared" si="687"/>
        <v>34</v>
      </c>
      <c r="N2234">
        <f>INDEX(Testing!$K$17:$K$23,FLOOR(('Frame Table'!K2234-($E$6*M2234)-($E$6*60*L2234))/'Frame Table'!$F$6,1)+1)</f>
        <v>97</v>
      </c>
      <c r="O2234">
        <f t="shared" si="701"/>
        <v>86</v>
      </c>
      <c r="P2234">
        <f>INDEX(Testing!$N$17:$N$23,FLOOR(('Frame Table'!K2234-($E$6*M2234)-($E$6*60*L2234))/'Frame Table'!$F$6,1)+1)</f>
        <v>96</v>
      </c>
      <c r="S2234">
        <f t="shared" si="698"/>
        <v>2226</v>
      </c>
      <c r="T2234">
        <f t="shared" si="694"/>
        <v>3401328</v>
      </c>
      <c r="U2234">
        <f t="shared" si="688"/>
        <v>2</v>
      </c>
      <c r="V2234">
        <f t="shared" si="689"/>
        <v>12</v>
      </c>
      <c r="W2234">
        <f>INDEX(Testing!$K$17:$K$23,FLOOR(('Frame Table'!T2234-($E$6*V2234)-($E$6*60*U2234))/'Frame Table'!$F$6,1)+1)</f>
        <v>97</v>
      </c>
      <c r="X2234">
        <f t="shared" si="702"/>
        <v>86</v>
      </c>
      <c r="Y2234">
        <f>INDEX(Testing!$N$17:$N$23,FLOOR(('Frame Table'!T2234-($E$6*V2234)-($E$6*60*U2234))/'Frame Table'!$F$6,1)+1)</f>
        <v>96</v>
      </c>
      <c r="AB2234">
        <f t="shared" si="699"/>
        <v>2226</v>
      </c>
      <c r="AC2234">
        <f t="shared" si="695"/>
        <v>2123604</v>
      </c>
      <c r="AD2234">
        <f t="shared" si="690"/>
        <v>1</v>
      </c>
      <c r="AE2234">
        <f t="shared" si="691"/>
        <v>22</v>
      </c>
      <c r="AF2234">
        <f>INDEX(Testing!$K$17:$K$23,FLOOR(('Frame Table'!AC2234-($E$6*AE2234)-($E$6*60*AD2234))/'Frame Table'!$F$6,1)+1)</f>
        <v>97</v>
      </c>
      <c r="AG2234">
        <f t="shared" si="703"/>
        <v>95</v>
      </c>
      <c r="AH2234">
        <f>INDEX(Testing!$N$17:$N$23,FLOOR(('Frame Table'!AC2234-($E$6*AE2234)-($E$6*60*AD2234))/'Frame Table'!$F$6,1)+1)</f>
        <v>96</v>
      </c>
    </row>
    <row r="2235" spans="1:34" x14ac:dyDescent="0.25">
      <c r="A2235">
        <f t="shared" si="696"/>
        <v>2227</v>
      </c>
      <c r="B2235">
        <f t="shared" si="692"/>
        <v>2834971</v>
      </c>
      <c r="C2235">
        <f t="shared" si="684"/>
        <v>1</v>
      </c>
      <c r="D2235">
        <f t="shared" si="685"/>
        <v>50</v>
      </c>
      <c r="E2235">
        <f>INDEX(Testing!$K$17:$K$23,FLOOR(('Frame Table'!B2235-($E$6*D2235)-($E$6*60*C2235))/'Frame Table'!$F$6,1)+1)</f>
        <v>82</v>
      </c>
      <c r="F2235">
        <f t="shared" si="700"/>
        <v>74</v>
      </c>
      <c r="G2235">
        <f>INDEX(Testing!$N$17:$N$23,FLOOR(('Frame Table'!B2235-($E$6*D2235)-($E$6*60*C2235))/'Frame Table'!$F$6,1)+1)</f>
        <v>77</v>
      </c>
      <c r="J2235">
        <f t="shared" si="697"/>
        <v>2227</v>
      </c>
      <c r="K2235">
        <f t="shared" si="693"/>
        <v>2429657</v>
      </c>
      <c r="L2235">
        <f t="shared" si="686"/>
        <v>1</v>
      </c>
      <c r="M2235">
        <f t="shared" si="687"/>
        <v>34</v>
      </c>
      <c r="N2235">
        <f>INDEX(Testing!$K$17:$K$23,FLOOR(('Frame Table'!K2235-($E$6*M2235)-($E$6*60*L2235))/'Frame Table'!$F$6,1)+1)</f>
        <v>97</v>
      </c>
      <c r="O2235">
        <f t="shared" si="701"/>
        <v>90</v>
      </c>
      <c r="P2235">
        <f>INDEX(Testing!$N$17:$N$23,FLOOR(('Frame Table'!K2235-($E$6*M2235)-($E$6*60*L2235))/'Frame Table'!$F$6,1)+1)</f>
        <v>96</v>
      </c>
      <c r="S2235">
        <f t="shared" si="698"/>
        <v>2227</v>
      </c>
      <c r="T2235">
        <f t="shared" si="694"/>
        <v>3402856</v>
      </c>
      <c r="U2235">
        <f t="shared" si="688"/>
        <v>2</v>
      </c>
      <c r="V2235">
        <f t="shared" si="689"/>
        <v>12</v>
      </c>
      <c r="W2235">
        <f>INDEX(Testing!$K$17:$K$23,FLOOR(('Frame Table'!T2235-($E$6*V2235)-($E$6*60*U2235))/'Frame Table'!$F$6,1)+1)</f>
        <v>97</v>
      </c>
      <c r="X2235">
        <f t="shared" si="702"/>
        <v>92</v>
      </c>
      <c r="Y2235">
        <f>INDEX(Testing!$N$17:$N$23,FLOOR(('Frame Table'!T2235-($E$6*V2235)-($E$6*60*U2235))/'Frame Table'!$F$6,1)+1)</f>
        <v>96</v>
      </c>
      <c r="AB2235">
        <f t="shared" si="699"/>
        <v>2227</v>
      </c>
      <c r="AC2235">
        <f t="shared" si="695"/>
        <v>2124558</v>
      </c>
      <c r="AD2235">
        <f t="shared" si="690"/>
        <v>1</v>
      </c>
      <c r="AE2235">
        <f t="shared" si="691"/>
        <v>22</v>
      </c>
      <c r="AF2235">
        <f>INDEX(Testing!$K$17:$K$23,FLOOR(('Frame Table'!AC2235-($E$6*AE2235)-($E$6*60*AD2235))/'Frame Table'!$F$6,1)+1)</f>
        <v>99</v>
      </c>
      <c r="AG2235">
        <f t="shared" si="703"/>
        <v>99</v>
      </c>
      <c r="AH2235">
        <f>INDEX(Testing!$N$17:$N$23,FLOOR(('Frame Table'!AC2235-($E$6*AE2235)-($E$6*60*AD2235))/'Frame Table'!$F$6,1)+1)</f>
        <v>99</v>
      </c>
    </row>
    <row r="2236" spans="1:34" x14ac:dyDescent="0.25">
      <c r="A2236">
        <f t="shared" si="696"/>
        <v>2228</v>
      </c>
      <c r="B2236">
        <f t="shared" si="692"/>
        <v>2836244</v>
      </c>
      <c r="C2236">
        <f t="shared" si="684"/>
        <v>1</v>
      </c>
      <c r="D2236">
        <f t="shared" si="685"/>
        <v>50</v>
      </c>
      <c r="E2236">
        <f>INDEX(Testing!$K$17:$K$23,FLOOR(('Frame Table'!B2236-($E$6*D2236)-($E$6*60*C2236))/'Frame Table'!$F$6,1)+1)</f>
        <v>82</v>
      </c>
      <c r="F2236">
        <f t="shared" si="700"/>
        <v>79</v>
      </c>
      <c r="G2236">
        <f>INDEX(Testing!$N$17:$N$23,FLOOR(('Frame Table'!B2236-($E$6*D2236)-($E$6*60*C2236))/'Frame Table'!$F$6,1)+1)</f>
        <v>77</v>
      </c>
      <c r="J2236">
        <f t="shared" si="697"/>
        <v>2228</v>
      </c>
      <c r="K2236">
        <f t="shared" si="693"/>
        <v>2430748</v>
      </c>
      <c r="L2236">
        <f t="shared" si="686"/>
        <v>1</v>
      </c>
      <c r="M2236">
        <f t="shared" si="687"/>
        <v>34</v>
      </c>
      <c r="N2236">
        <f>INDEX(Testing!$K$17:$K$23,FLOOR(('Frame Table'!K2236-($E$6*M2236)-($E$6*60*L2236))/'Frame Table'!$F$6,1)+1)</f>
        <v>97</v>
      </c>
      <c r="O2236">
        <f t="shared" si="701"/>
        <v>95</v>
      </c>
      <c r="P2236">
        <f>INDEX(Testing!$N$17:$N$23,FLOOR(('Frame Table'!K2236-($E$6*M2236)-($E$6*60*L2236))/'Frame Table'!$F$6,1)+1)</f>
        <v>96</v>
      </c>
      <c r="S2236">
        <f t="shared" si="698"/>
        <v>2228</v>
      </c>
      <c r="T2236">
        <f t="shared" si="694"/>
        <v>3404384</v>
      </c>
      <c r="U2236">
        <f t="shared" si="688"/>
        <v>2</v>
      </c>
      <c r="V2236">
        <f t="shared" si="689"/>
        <v>12</v>
      </c>
      <c r="W2236">
        <f>INDEX(Testing!$K$17:$K$23,FLOOR(('Frame Table'!T2236-($E$6*V2236)-($E$6*60*U2236))/'Frame Table'!$F$6,1)+1)</f>
        <v>99</v>
      </c>
      <c r="X2236">
        <f t="shared" si="702"/>
        <v>98</v>
      </c>
      <c r="Y2236">
        <f>INDEX(Testing!$N$17:$N$23,FLOOR(('Frame Table'!T2236-($E$6*V2236)-($E$6*60*U2236))/'Frame Table'!$F$6,1)+1)</f>
        <v>99</v>
      </c>
      <c r="AB2236">
        <f t="shared" si="699"/>
        <v>2228</v>
      </c>
      <c r="AC2236">
        <f t="shared" si="695"/>
        <v>2125512</v>
      </c>
      <c r="AD2236">
        <f t="shared" si="690"/>
        <v>1</v>
      </c>
      <c r="AE2236">
        <f t="shared" si="691"/>
        <v>23</v>
      </c>
      <c r="AF2236">
        <f>INDEX(Testing!$K$17:$K$23,FLOOR(('Frame Table'!AC2236-($E$6*AE2236)-($E$6*60*AD2236))/'Frame Table'!$F$6,1)+1)</f>
        <v>0</v>
      </c>
      <c r="AG2236">
        <f t="shared" si="703"/>
        <v>2</v>
      </c>
      <c r="AH2236">
        <f>INDEX(Testing!$N$17:$N$23,FLOOR(('Frame Table'!AC2236-($E$6*AE2236)-($E$6*60*AD2236))/'Frame Table'!$F$6,1)+1)</f>
        <v>0</v>
      </c>
    </row>
    <row r="2237" spans="1:34" x14ac:dyDescent="0.25">
      <c r="A2237">
        <f t="shared" si="696"/>
        <v>2229</v>
      </c>
      <c r="B2237">
        <f t="shared" si="692"/>
        <v>2837517</v>
      </c>
      <c r="C2237">
        <f t="shared" si="684"/>
        <v>1</v>
      </c>
      <c r="D2237">
        <f t="shared" si="685"/>
        <v>50</v>
      </c>
      <c r="E2237">
        <f>INDEX(Testing!$K$17:$K$23,FLOOR(('Frame Table'!B2237-($E$6*D2237)-($E$6*60*C2237))/'Frame Table'!$F$6,1)+1)</f>
        <v>97</v>
      </c>
      <c r="F2237">
        <f t="shared" si="700"/>
        <v>84</v>
      </c>
      <c r="G2237">
        <f>INDEX(Testing!$N$17:$N$23,FLOOR(('Frame Table'!B2237-($E$6*D2237)-($E$6*60*C2237))/'Frame Table'!$F$6,1)+1)</f>
        <v>96</v>
      </c>
      <c r="J2237">
        <f t="shared" si="697"/>
        <v>2229</v>
      </c>
      <c r="K2237">
        <f t="shared" si="693"/>
        <v>2431839</v>
      </c>
      <c r="L2237">
        <f t="shared" si="686"/>
        <v>1</v>
      </c>
      <c r="M2237">
        <f t="shared" si="687"/>
        <v>34</v>
      </c>
      <c r="N2237">
        <f>INDEX(Testing!$K$17:$K$23,FLOOR(('Frame Table'!K2237-($E$6*M2237)-($E$6*60*L2237))/'Frame Table'!$F$6,1)+1)</f>
        <v>99</v>
      </c>
      <c r="O2237">
        <f t="shared" si="701"/>
        <v>99</v>
      </c>
      <c r="P2237">
        <f>INDEX(Testing!$N$17:$N$23,FLOOR(('Frame Table'!K2237-($E$6*M2237)-($E$6*60*L2237))/'Frame Table'!$F$6,1)+1)</f>
        <v>99</v>
      </c>
      <c r="S2237">
        <f t="shared" si="698"/>
        <v>2229</v>
      </c>
      <c r="T2237">
        <f t="shared" si="694"/>
        <v>3405912</v>
      </c>
      <c r="U2237">
        <f t="shared" si="688"/>
        <v>2</v>
      </c>
      <c r="V2237">
        <f t="shared" si="689"/>
        <v>13</v>
      </c>
      <c r="W2237">
        <f>INDEX(Testing!$K$17:$K$23,FLOOR(('Frame Table'!T2237-($E$6*V2237)-($E$6*60*U2237))/'Frame Table'!$F$6,1)+1)</f>
        <v>0</v>
      </c>
      <c r="X2237">
        <f t="shared" si="702"/>
        <v>4</v>
      </c>
      <c r="Y2237">
        <f>INDEX(Testing!$N$17:$N$23,FLOOR(('Frame Table'!T2237-($E$6*V2237)-($E$6*60*U2237))/'Frame Table'!$F$6,1)+1)</f>
        <v>0</v>
      </c>
      <c r="AB2237">
        <f t="shared" si="699"/>
        <v>2229</v>
      </c>
      <c r="AC2237">
        <f t="shared" si="695"/>
        <v>2126466</v>
      </c>
      <c r="AD2237">
        <f t="shared" si="690"/>
        <v>1</v>
      </c>
      <c r="AE2237">
        <f t="shared" si="691"/>
        <v>23</v>
      </c>
      <c r="AF2237">
        <f>INDEX(Testing!$K$17:$K$23,FLOOR(('Frame Table'!AC2237-($E$6*AE2237)-($E$6*60*AD2237))/'Frame Table'!$F$6,1)+1)</f>
        <v>0</v>
      </c>
      <c r="AG2237">
        <f t="shared" si="703"/>
        <v>6</v>
      </c>
      <c r="AH2237">
        <f>INDEX(Testing!$N$17:$N$23,FLOOR(('Frame Table'!AC2237-($E$6*AE2237)-($E$6*60*AD2237))/'Frame Table'!$F$6,1)+1)</f>
        <v>0</v>
      </c>
    </row>
    <row r="2238" spans="1:34" x14ac:dyDescent="0.25">
      <c r="A2238">
        <f t="shared" si="696"/>
        <v>2230</v>
      </c>
      <c r="B2238">
        <f t="shared" si="692"/>
        <v>2838790</v>
      </c>
      <c r="C2238">
        <f t="shared" si="684"/>
        <v>1</v>
      </c>
      <c r="D2238">
        <f t="shared" si="685"/>
        <v>50</v>
      </c>
      <c r="E2238">
        <f>INDEX(Testing!$K$17:$K$23,FLOOR(('Frame Table'!B2238-($E$6*D2238)-($E$6*60*C2238))/'Frame Table'!$F$6,1)+1)</f>
        <v>97</v>
      </c>
      <c r="F2238">
        <f t="shared" si="700"/>
        <v>89</v>
      </c>
      <c r="G2238">
        <f>INDEX(Testing!$N$17:$N$23,FLOOR(('Frame Table'!B2238-($E$6*D2238)-($E$6*60*C2238))/'Frame Table'!$F$6,1)+1)</f>
        <v>96</v>
      </c>
      <c r="J2238">
        <f t="shared" si="697"/>
        <v>2230</v>
      </c>
      <c r="K2238">
        <f t="shared" si="693"/>
        <v>2432930</v>
      </c>
      <c r="L2238">
        <f t="shared" si="686"/>
        <v>1</v>
      </c>
      <c r="M2238">
        <f t="shared" si="687"/>
        <v>35</v>
      </c>
      <c r="N2238">
        <f>INDEX(Testing!$K$17:$K$23,FLOOR(('Frame Table'!K2238-($E$6*M2238)-($E$6*60*L2238))/'Frame Table'!$F$6,1)+1)</f>
        <v>0</v>
      </c>
      <c r="O2238">
        <f t="shared" si="701"/>
        <v>3</v>
      </c>
      <c r="P2238">
        <f>INDEX(Testing!$N$17:$N$23,FLOOR(('Frame Table'!K2238-($E$6*M2238)-($E$6*60*L2238))/'Frame Table'!$F$6,1)+1)</f>
        <v>0</v>
      </c>
      <c r="S2238">
        <f t="shared" si="698"/>
        <v>2230</v>
      </c>
      <c r="T2238">
        <f t="shared" si="694"/>
        <v>3407440</v>
      </c>
      <c r="U2238">
        <f t="shared" si="688"/>
        <v>2</v>
      </c>
      <c r="V2238">
        <f t="shared" si="689"/>
        <v>13</v>
      </c>
      <c r="W2238">
        <f>INDEX(Testing!$K$17:$K$23,FLOOR(('Frame Table'!T2238-($E$6*V2238)-($E$6*60*U2238))/'Frame Table'!$F$6,1)+1)</f>
        <v>0</v>
      </c>
      <c r="X2238">
        <f t="shared" si="702"/>
        <v>10</v>
      </c>
      <c r="Y2238">
        <f>INDEX(Testing!$N$17:$N$23,FLOOR(('Frame Table'!T2238-($E$6*V2238)-($E$6*60*U2238))/'Frame Table'!$F$6,1)+1)</f>
        <v>0</v>
      </c>
      <c r="AB2238">
        <f t="shared" si="699"/>
        <v>2230</v>
      </c>
      <c r="AC2238">
        <f t="shared" si="695"/>
        <v>2127420</v>
      </c>
      <c r="AD2238">
        <f t="shared" si="690"/>
        <v>1</v>
      </c>
      <c r="AE2238">
        <f t="shared" si="691"/>
        <v>23</v>
      </c>
      <c r="AF2238">
        <f>INDEX(Testing!$K$17:$K$23,FLOOR(('Frame Table'!AC2238-($E$6*AE2238)-($E$6*60*AD2238))/'Frame Table'!$F$6,1)+1)</f>
        <v>0</v>
      </c>
      <c r="AG2238">
        <f t="shared" si="703"/>
        <v>10</v>
      </c>
      <c r="AH2238">
        <f>INDEX(Testing!$N$17:$N$23,FLOOR(('Frame Table'!AC2238-($E$6*AE2238)-($E$6*60*AD2238))/'Frame Table'!$F$6,1)+1)</f>
        <v>0</v>
      </c>
    </row>
    <row r="2239" spans="1:34" x14ac:dyDescent="0.25">
      <c r="A2239">
        <f t="shared" si="696"/>
        <v>2231</v>
      </c>
      <c r="B2239">
        <f t="shared" si="692"/>
        <v>2840063</v>
      </c>
      <c r="C2239">
        <f t="shared" si="684"/>
        <v>1</v>
      </c>
      <c r="D2239">
        <f t="shared" si="685"/>
        <v>50</v>
      </c>
      <c r="E2239">
        <f>INDEX(Testing!$K$17:$K$23,FLOOR(('Frame Table'!B2239-($E$6*D2239)-($E$6*60*C2239))/'Frame Table'!$F$6,1)+1)</f>
        <v>97</v>
      </c>
      <c r="F2239">
        <f t="shared" si="700"/>
        <v>93</v>
      </c>
      <c r="G2239">
        <f>INDEX(Testing!$N$17:$N$23,FLOOR(('Frame Table'!B2239-($E$6*D2239)-($E$6*60*C2239))/'Frame Table'!$F$6,1)+1)</f>
        <v>96</v>
      </c>
      <c r="J2239">
        <f t="shared" si="697"/>
        <v>2231</v>
      </c>
      <c r="K2239">
        <f t="shared" si="693"/>
        <v>2434021</v>
      </c>
      <c r="L2239">
        <f t="shared" si="686"/>
        <v>1</v>
      </c>
      <c r="M2239">
        <f t="shared" si="687"/>
        <v>35</v>
      </c>
      <c r="N2239">
        <f>INDEX(Testing!$K$17:$K$23,FLOOR(('Frame Table'!K2239-($E$6*M2239)-($E$6*60*L2239))/'Frame Table'!$F$6,1)+1)</f>
        <v>0</v>
      </c>
      <c r="O2239">
        <f t="shared" si="701"/>
        <v>7</v>
      </c>
      <c r="P2239">
        <f>INDEX(Testing!$N$17:$N$23,FLOOR(('Frame Table'!K2239-($E$6*M2239)-($E$6*60*L2239))/'Frame Table'!$F$6,1)+1)</f>
        <v>0</v>
      </c>
      <c r="S2239">
        <f t="shared" si="698"/>
        <v>2231</v>
      </c>
      <c r="T2239">
        <f t="shared" si="694"/>
        <v>3408968</v>
      </c>
      <c r="U2239">
        <f t="shared" si="688"/>
        <v>2</v>
      </c>
      <c r="V2239">
        <f t="shared" si="689"/>
        <v>13</v>
      </c>
      <c r="W2239">
        <f>INDEX(Testing!$K$17:$K$23,FLOOR(('Frame Table'!T2239-($E$6*V2239)-($E$6*60*U2239))/'Frame Table'!$F$6,1)+1)</f>
        <v>25</v>
      </c>
      <c r="X2239">
        <f t="shared" si="702"/>
        <v>16</v>
      </c>
      <c r="Y2239">
        <f>INDEX(Testing!$N$17:$N$23,FLOOR(('Frame Table'!T2239-($E$6*V2239)-($E$6*60*U2239))/'Frame Table'!$F$6,1)+1)</f>
        <v>19</v>
      </c>
      <c r="AB2239">
        <f t="shared" si="699"/>
        <v>2231</v>
      </c>
      <c r="AC2239">
        <f t="shared" si="695"/>
        <v>2128374</v>
      </c>
      <c r="AD2239">
        <f t="shared" si="690"/>
        <v>1</v>
      </c>
      <c r="AE2239">
        <f t="shared" si="691"/>
        <v>23</v>
      </c>
      <c r="AF2239">
        <f>INDEX(Testing!$K$17:$K$23,FLOOR(('Frame Table'!AC2239-($E$6*AE2239)-($E$6*60*AD2239))/'Frame Table'!$F$6,1)+1)</f>
        <v>0</v>
      </c>
      <c r="AG2239">
        <f t="shared" si="703"/>
        <v>13</v>
      </c>
      <c r="AH2239">
        <f>INDEX(Testing!$N$17:$N$23,FLOOR(('Frame Table'!AC2239-($E$6*AE2239)-($E$6*60*AD2239))/'Frame Table'!$F$6,1)+1)</f>
        <v>0</v>
      </c>
    </row>
    <row r="2240" spans="1:34" x14ac:dyDescent="0.25">
      <c r="A2240">
        <f t="shared" si="696"/>
        <v>2232</v>
      </c>
      <c r="B2240">
        <f t="shared" si="692"/>
        <v>2841336</v>
      </c>
      <c r="C2240">
        <f t="shared" si="684"/>
        <v>1</v>
      </c>
      <c r="D2240">
        <f t="shared" si="685"/>
        <v>50</v>
      </c>
      <c r="E2240">
        <f>INDEX(Testing!$K$17:$K$23,FLOOR(('Frame Table'!B2240-($E$6*D2240)-($E$6*60*C2240))/'Frame Table'!$F$6,1)+1)</f>
        <v>99</v>
      </c>
      <c r="F2240">
        <f t="shared" si="700"/>
        <v>98</v>
      </c>
      <c r="G2240">
        <f>INDEX(Testing!$N$17:$N$23,FLOOR(('Frame Table'!B2240-($E$6*D2240)-($E$6*60*C2240))/'Frame Table'!$F$6,1)+1)</f>
        <v>99</v>
      </c>
      <c r="J2240">
        <f t="shared" si="697"/>
        <v>2232</v>
      </c>
      <c r="K2240">
        <f t="shared" si="693"/>
        <v>2435112</v>
      </c>
      <c r="L2240">
        <f t="shared" si="686"/>
        <v>1</v>
      </c>
      <c r="M2240">
        <f t="shared" si="687"/>
        <v>35</v>
      </c>
      <c r="N2240">
        <f>INDEX(Testing!$K$17:$K$23,FLOOR(('Frame Table'!K2240-($E$6*M2240)-($E$6*60*L2240))/'Frame Table'!$F$6,1)+1)</f>
        <v>0</v>
      </c>
      <c r="O2240">
        <f t="shared" si="701"/>
        <v>12</v>
      </c>
      <c r="P2240">
        <f>INDEX(Testing!$N$17:$N$23,FLOOR(('Frame Table'!K2240-($E$6*M2240)-($E$6*60*L2240))/'Frame Table'!$F$6,1)+1)</f>
        <v>0</v>
      </c>
      <c r="S2240">
        <f t="shared" si="698"/>
        <v>2232</v>
      </c>
      <c r="T2240">
        <f t="shared" si="694"/>
        <v>3410496</v>
      </c>
      <c r="U2240">
        <f t="shared" si="688"/>
        <v>2</v>
      </c>
      <c r="V2240">
        <f t="shared" si="689"/>
        <v>13</v>
      </c>
      <c r="W2240">
        <f>INDEX(Testing!$K$17:$K$23,FLOOR(('Frame Table'!T2240-($E$6*V2240)-($E$6*60*U2240))/'Frame Table'!$F$6,1)+1)</f>
        <v>25</v>
      </c>
      <c r="X2240">
        <f t="shared" si="702"/>
        <v>22</v>
      </c>
      <c r="Y2240">
        <f>INDEX(Testing!$N$17:$N$23,FLOOR(('Frame Table'!T2240-($E$6*V2240)-($E$6*60*U2240))/'Frame Table'!$F$6,1)+1)</f>
        <v>19</v>
      </c>
      <c r="AB2240">
        <f t="shared" si="699"/>
        <v>2232</v>
      </c>
      <c r="AC2240">
        <f t="shared" si="695"/>
        <v>2129328</v>
      </c>
      <c r="AD2240">
        <f t="shared" si="690"/>
        <v>1</v>
      </c>
      <c r="AE2240">
        <f t="shared" si="691"/>
        <v>23</v>
      </c>
      <c r="AF2240">
        <f>INDEX(Testing!$K$17:$K$23,FLOOR(('Frame Table'!AC2240-($E$6*AE2240)-($E$6*60*AD2240))/'Frame Table'!$F$6,1)+1)</f>
        <v>25</v>
      </c>
      <c r="AG2240">
        <f t="shared" si="703"/>
        <v>17</v>
      </c>
      <c r="AH2240">
        <f>INDEX(Testing!$N$17:$N$23,FLOOR(('Frame Table'!AC2240-($E$6*AE2240)-($E$6*60*AD2240))/'Frame Table'!$F$6,1)+1)</f>
        <v>19</v>
      </c>
    </row>
    <row r="2241" spans="1:34" x14ac:dyDescent="0.25">
      <c r="A2241">
        <f t="shared" si="696"/>
        <v>2233</v>
      </c>
      <c r="B2241">
        <f t="shared" si="692"/>
        <v>2842609</v>
      </c>
      <c r="C2241">
        <f t="shared" si="684"/>
        <v>1</v>
      </c>
      <c r="D2241">
        <f t="shared" si="685"/>
        <v>51</v>
      </c>
      <c r="E2241">
        <f>INDEX(Testing!$K$17:$K$23,FLOOR(('Frame Table'!B2241-($E$6*D2241)-($E$6*60*C2241))/'Frame Table'!$F$6,1)+1)</f>
        <v>0</v>
      </c>
      <c r="F2241">
        <f t="shared" si="700"/>
        <v>3</v>
      </c>
      <c r="G2241">
        <f>INDEX(Testing!$N$17:$N$23,FLOOR(('Frame Table'!B2241-($E$6*D2241)-($E$6*60*C2241))/'Frame Table'!$F$6,1)+1)</f>
        <v>0</v>
      </c>
      <c r="J2241">
        <f t="shared" si="697"/>
        <v>2233</v>
      </c>
      <c r="K2241">
        <f t="shared" si="693"/>
        <v>2436203</v>
      </c>
      <c r="L2241">
        <f t="shared" si="686"/>
        <v>1</v>
      </c>
      <c r="M2241">
        <f t="shared" si="687"/>
        <v>35</v>
      </c>
      <c r="N2241">
        <f>INDEX(Testing!$K$17:$K$23,FLOOR(('Frame Table'!K2241-($E$6*M2241)-($E$6*60*L2241))/'Frame Table'!$F$6,1)+1)</f>
        <v>25</v>
      </c>
      <c r="O2241">
        <f t="shared" si="701"/>
        <v>16</v>
      </c>
      <c r="P2241">
        <f>INDEX(Testing!$N$17:$N$23,FLOOR(('Frame Table'!K2241-($E$6*M2241)-($E$6*60*L2241))/'Frame Table'!$F$6,1)+1)</f>
        <v>19</v>
      </c>
      <c r="S2241">
        <f t="shared" si="698"/>
        <v>2233</v>
      </c>
      <c r="T2241">
        <f t="shared" si="694"/>
        <v>3412024</v>
      </c>
      <c r="U2241">
        <f t="shared" si="688"/>
        <v>2</v>
      </c>
      <c r="V2241">
        <f t="shared" si="689"/>
        <v>13</v>
      </c>
      <c r="W2241">
        <f>INDEX(Testing!$K$17:$K$23,FLOOR(('Frame Table'!T2241-($E$6*V2241)-($E$6*60*U2241))/'Frame Table'!$F$6,1)+1)</f>
        <v>25</v>
      </c>
      <c r="X2241">
        <f t="shared" si="702"/>
        <v>28</v>
      </c>
      <c r="Y2241">
        <f>INDEX(Testing!$N$17:$N$23,FLOOR(('Frame Table'!T2241-($E$6*V2241)-($E$6*60*U2241))/'Frame Table'!$F$6,1)+1)</f>
        <v>19</v>
      </c>
      <c r="AB2241">
        <f t="shared" si="699"/>
        <v>2233</v>
      </c>
      <c r="AC2241">
        <f t="shared" si="695"/>
        <v>2130282</v>
      </c>
      <c r="AD2241">
        <f t="shared" si="690"/>
        <v>1</v>
      </c>
      <c r="AE2241">
        <f t="shared" si="691"/>
        <v>23</v>
      </c>
      <c r="AF2241">
        <f>INDEX(Testing!$K$17:$K$23,FLOOR(('Frame Table'!AC2241-($E$6*AE2241)-($E$6*60*AD2241))/'Frame Table'!$F$6,1)+1)</f>
        <v>25</v>
      </c>
      <c r="AG2241">
        <f t="shared" si="703"/>
        <v>21</v>
      </c>
      <c r="AH2241">
        <f>INDEX(Testing!$N$17:$N$23,FLOOR(('Frame Table'!AC2241-($E$6*AE2241)-($E$6*60*AD2241))/'Frame Table'!$F$6,1)+1)</f>
        <v>19</v>
      </c>
    </row>
    <row r="2242" spans="1:34" x14ac:dyDescent="0.25">
      <c r="A2242">
        <f t="shared" si="696"/>
        <v>2234</v>
      </c>
      <c r="B2242">
        <f t="shared" si="692"/>
        <v>2843882</v>
      </c>
      <c r="C2242">
        <f t="shared" si="684"/>
        <v>1</v>
      </c>
      <c r="D2242">
        <f t="shared" si="685"/>
        <v>51</v>
      </c>
      <c r="E2242">
        <f>INDEX(Testing!$K$17:$K$23,FLOOR(('Frame Table'!B2242-($E$6*D2242)-($E$6*60*C2242))/'Frame Table'!$F$6,1)+1)</f>
        <v>0</v>
      </c>
      <c r="F2242">
        <f t="shared" si="700"/>
        <v>8</v>
      </c>
      <c r="G2242">
        <f>INDEX(Testing!$N$17:$N$23,FLOOR(('Frame Table'!B2242-($E$6*D2242)-($E$6*60*C2242))/'Frame Table'!$F$6,1)+1)</f>
        <v>0</v>
      </c>
      <c r="J2242">
        <f t="shared" si="697"/>
        <v>2234</v>
      </c>
      <c r="K2242">
        <f t="shared" si="693"/>
        <v>2437294</v>
      </c>
      <c r="L2242">
        <f t="shared" si="686"/>
        <v>1</v>
      </c>
      <c r="M2242">
        <f t="shared" si="687"/>
        <v>35</v>
      </c>
      <c r="N2242">
        <f>INDEX(Testing!$K$17:$K$23,FLOOR(('Frame Table'!K2242-($E$6*M2242)-($E$6*60*L2242))/'Frame Table'!$F$6,1)+1)</f>
        <v>25</v>
      </c>
      <c r="O2242">
        <f t="shared" si="701"/>
        <v>20</v>
      </c>
      <c r="P2242">
        <f>INDEX(Testing!$N$17:$N$23,FLOOR(('Frame Table'!K2242-($E$6*M2242)-($E$6*60*L2242))/'Frame Table'!$F$6,1)+1)</f>
        <v>19</v>
      </c>
      <c r="S2242">
        <f t="shared" si="698"/>
        <v>2234</v>
      </c>
      <c r="T2242">
        <f t="shared" si="694"/>
        <v>3413552</v>
      </c>
      <c r="U2242">
        <f t="shared" si="688"/>
        <v>2</v>
      </c>
      <c r="V2242">
        <f t="shared" si="689"/>
        <v>13</v>
      </c>
      <c r="W2242">
        <f>INDEX(Testing!$K$17:$K$23,FLOOR(('Frame Table'!T2242-($E$6*V2242)-($E$6*60*U2242))/'Frame Table'!$F$6,1)+1)</f>
        <v>48</v>
      </c>
      <c r="X2242">
        <f t="shared" si="702"/>
        <v>34</v>
      </c>
      <c r="Y2242">
        <f>INDEX(Testing!$N$17:$N$23,FLOOR(('Frame Table'!T2242-($E$6*V2242)-($E$6*60*U2242))/'Frame Table'!$F$6,1)+1)</f>
        <v>38</v>
      </c>
      <c r="AB2242">
        <f t="shared" si="699"/>
        <v>2234</v>
      </c>
      <c r="AC2242">
        <f t="shared" si="695"/>
        <v>2131236</v>
      </c>
      <c r="AD2242">
        <f t="shared" si="690"/>
        <v>1</v>
      </c>
      <c r="AE2242">
        <f t="shared" si="691"/>
        <v>23</v>
      </c>
      <c r="AF2242">
        <f>INDEX(Testing!$K$17:$K$23,FLOOR(('Frame Table'!AC2242-($E$6*AE2242)-($E$6*60*AD2242))/'Frame Table'!$F$6,1)+1)</f>
        <v>25</v>
      </c>
      <c r="AG2242">
        <f t="shared" si="703"/>
        <v>25</v>
      </c>
      <c r="AH2242">
        <f>INDEX(Testing!$N$17:$N$23,FLOOR(('Frame Table'!AC2242-($E$6*AE2242)-($E$6*60*AD2242))/'Frame Table'!$F$6,1)+1)</f>
        <v>19</v>
      </c>
    </row>
    <row r="2243" spans="1:34" x14ac:dyDescent="0.25">
      <c r="A2243">
        <f t="shared" si="696"/>
        <v>2235</v>
      </c>
      <c r="B2243">
        <f t="shared" si="692"/>
        <v>2845155</v>
      </c>
      <c r="C2243">
        <f t="shared" si="684"/>
        <v>1</v>
      </c>
      <c r="D2243">
        <f t="shared" si="685"/>
        <v>51</v>
      </c>
      <c r="E2243">
        <f>INDEX(Testing!$K$17:$K$23,FLOOR(('Frame Table'!B2243-($E$6*D2243)-($E$6*60*C2243))/'Frame Table'!$F$6,1)+1)</f>
        <v>0</v>
      </c>
      <c r="F2243">
        <f t="shared" si="700"/>
        <v>13</v>
      </c>
      <c r="G2243">
        <f>INDEX(Testing!$N$17:$N$23,FLOOR(('Frame Table'!B2243-($E$6*D2243)-($E$6*60*C2243))/'Frame Table'!$F$6,1)+1)</f>
        <v>0</v>
      </c>
      <c r="J2243">
        <f t="shared" si="697"/>
        <v>2235</v>
      </c>
      <c r="K2243">
        <f t="shared" si="693"/>
        <v>2438385</v>
      </c>
      <c r="L2243">
        <f t="shared" si="686"/>
        <v>1</v>
      </c>
      <c r="M2243">
        <f t="shared" si="687"/>
        <v>35</v>
      </c>
      <c r="N2243">
        <f>INDEX(Testing!$K$17:$K$23,FLOOR(('Frame Table'!K2243-($E$6*M2243)-($E$6*60*L2243))/'Frame Table'!$F$6,1)+1)</f>
        <v>25</v>
      </c>
      <c r="O2243">
        <f t="shared" si="701"/>
        <v>24</v>
      </c>
      <c r="P2243">
        <f>INDEX(Testing!$N$17:$N$23,FLOOR(('Frame Table'!K2243-($E$6*M2243)-($E$6*60*L2243))/'Frame Table'!$F$6,1)+1)</f>
        <v>19</v>
      </c>
      <c r="S2243">
        <f t="shared" si="698"/>
        <v>2235</v>
      </c>
      <c r="T2243">
        <f t="shared" si="694"/>
        <v>3415080</v>
      </c>
      <c r="U2243">
        <f t="shared" si="688"/>
        <v>2</v>
      </c>
      <c r="V2243">
        <f t="shared" si="689"/>
        <v>13</v>
      </c>
      <c r="W2243">
        <f>INDEX(Testing!$K$17:$K$23,FLOOR(('Frame Table'!T2243-($E$6*V2243)-($E$6*60*U2243))/'Frame Table'!$F$6,1)+1)</f>
        <v>48</v>
      </c>
      <c r="X2243">
        <f t="shared" si="702"/>
        <v>40</v>
      </c>
      <c r="Y2243">
        <f>INDEX(Testing!$N$17:$N$23,FLOOR(('Frame Table'!T2243-($E$6*V2243)-($E$6*60*U2243))/'Frame Table'!$F$6,1)+1)</f>
        <v>38</v>
      </c>
      <c r="AB2243">
        <f t="shared" si="699"/>
        <v>2235</v>
      </c>
      <c r="AC2243">
        <f t="shared" si="695"/>
        <v>2132190</v>
      </c>
      <c r="AD2243">
        <f t="shared" si="690"/>
        <v>1</v>
      </c>
      <c r="AE2243">
        <f t="shared" si="691"/>
        <v>23</v>
      </c>
      <c r="AF2243">
        <f>INDEX(Testing!$K$17:$K$23,FLOOR(('Frame Table'!AC2243-($E$6*AE2243)-($E$6*60*AD2243))/'Frame Table'!$F$6,1)+1)</f>
        <v>25</v>
      </c>
      <c r="AG2243">
        <f t="shared" si="703"/>
        <v>28</v>
      </c>
      <c r="AH2243">
        <f>INDEX(Testing!$N$17:$N$23,FLOOR(('Frame Table'!AC2243-($E$6*AE2243)-($E$6*60*AD2243))/'Frame Table'!$F$6,1)+1)</f>
        <v>19</v>
      </c>
    </row>
    <row r="2244" spans="1:34" x14ac:dyDescent="0.25">
      <c r="A2244">
        <f t="shared" si="696"/>
        <v>2236</v>
      </c>
      <c r="B2244">
        <f t="shared" si="692"/>
        <v>2846428</v>
      </c>
      <c r="C2244">
        <f t="shared" si="684"/>
        <v>1</v>
      </c>
      <c r="D2244">
        <f t="shared" si="685"/>
        <v>51</v>
      </c>
      <c r="E2244">
        <f>INDEX(Testing!$K$17:$K$23,FLOOR(('Frame Table'!B2244-($E$6*D2244)-($E$6*60*C2244))/'Frame Table'!$F$6,1)+1)</f>
        <v>25</v>
      </c>
      <c r="F2244">
        <f t="shared" si="700"/>
        <v>18</v>
      </c>
      <c r="G2244">
        <f>INDEX(Testing!$N$17:$N$23,FLOOR(('Frame Table'!B2244-($E$6*D2244)-($E$6*60*C2244))/'Frame Table'!$F$6,1)+1)</f>
        <v>19</v>
      </c>
      <c r="J2244">
        <f t="shared" si="697"/>
        <v>2236</v>
      </c>
      <c r="K2244">
        <f t="shared" si="693"/>
        <v>2439476</v>
      </c>
      <c r="L2244">
        <f t="shared" si="686"/>
        <v>1</v>
      </c>
      <c r="M2244">
        <f t="shared" si="687"/>
        <v>35</v>
      </c>
      <c r="N2244">
        <f>INDEX(Testing!$K$17:$K$23,FLOOR(('Frame Table'!K2244-($E$6*M2244)-($E$6*60*L2244))/'Frame Table'!$F$6,1)+1)</f>
        <v>25</v>
      </c>
      <c r="O2244">
        <f t="shared" si="701"/>
        <v>29</v>
      </c>
      <c r="P2244">
        <f>INDEX(Testing!$N$17:$N$23,FLOOR(('Frame Table'!K2244-($E$6*M2244)-($E$6*60*L2244))/'Frame Table'!$F$6,1)+1)</f>
        <v>19</v>
      </c>
      <c r="S2244">
        <f t="shared" si="698"/>
        <v>2236</v>
      </c>
      <c r="T2244">
        <f t="shared" si="694"/>
        <v>3416608</v>
      </c>
      <c r="U2244">
        <f t="shared" si="688"/>
        <v>2</v>
      </c>
      <c r="V2244">
        <f t="shared" si="689"/>
        <v>13</v>
      </c>
      <c r="W2244">
        <f>INDEX(Testing!$K$17:$K$23,FLOOR(('Frame Table'!T2244-($E$6*V2244)-($E$6*60*U2244))/'Frame Table'!$F$6,1)+1)</f>
        <v>48</v>
      </c>
      <c r="X2244">
        <f t="shared" si="702"/>
        <v>46</v>
      </c>
      <c r="Y2244">
        <f>INDEX(Testing!$N$17:$N$23,FLOOR(('Frame Table'!T2244-($E$6*V2244)-($E$6*60*U2244))/'Frame Table'!$F$6,1)+1)</f>
        <v>38</v>
      </c>
      <c r="AB2244">
        <f t="shared" si="699"/>
        <v>2236</v>
      </c>
      <c r="AC2244">
        <f t="shared" si="695"/>
        <v>2133144</v>
      </c>
      <c r="AD2244">
        <f t="shared" si="690"/>
        <v>1</v>
      </c>
      <c r="AE2244">
        <f t="shared" si="691"/>
        <v>23</v>
      </c>
      <c r="AF2244">
        <f>INDEX(Testing!$K$17:$K$23,FLOOR(('Frame Table'!AC2244-($E$6*AE2244)-($E$6*60*AD2244))/'Frame Table'!$F$6,1)+1)</f>
        <v>48</v>
      </c>
      <c r="AG2244">
        <f t="shared" si="703"/>
        <v>32</v>
      </c>
      <c r="AH2244">
        <f>INDEX(Testing!$N$17:$N$23,FLOOR(('Frame Table'!AC2244-($E$6*AE2244)-($E$6*60*AD2244))/'Frame Table'!$F$6,1)+1)</f>
        <v>38</v>
      </c>
    </row>
    <row r="2245" spans="1:34" x14ac:dyDescent="0.25">
      <c r="A2245">
        <f t="shared" si="696"/>
        <v>2237</v>
      </c>
      <c r="B2245">
        <f t="shared" si="692"/>
        <v>2847701</v>
      </c>
      <c r="C2245">
        <f t="shared" si="684"/>
        <v>1</v>
      </c>
      <c r="D2245">
        <f t="shared" si="685"/>
        <v>51</v>
      </c>
      <c r="E2245">
        <f>INDEX(Testing!$K$17:$K$23,FLOOR(('Frame Table'!B2245-($E$6*D2245)-($E$6*60*C2245))/'Frame Table'!$F$6,1)+1)</f>
        <v>25</v>
      </c>
      <c r="F2245">
        <f t="shared" si="700"/>
        <v>23</v>
      </c>
      <c r="G2245">
        <f>INDEX(Testing!$N$17:$N$23,FLOOR(('Frame Table'!B2245-($E$6*D2245)-($E$6*60*C2245))/'Frame Table'!$F$6,1)+1)</f>
        <v>19</v>
      </c>
      <c r="J2245">
        <f t="shared" si="697"/>
        <v>2237</v>
      </c>
      <c r="K2245">
        <f t="shared" si="693"/>
        <v>2440567</v>
      </c>
      <c r="L2245">
        <f t="shared" si="686"/>
        <v>1</v>
      </c>
      <c r="M2245">
        <f t="shared" si="687"/>
        <v>35</v>
      </c>
      <c r="N2245">
        <f>INDEX(Testing!$K$17:$K$23,FLOOR(('Frame Table'!K2245-($E$6*M2245)-($E$6*60*L2245))/'Frame Table'!$F$6,1)+1)</f>
        <v>48</v>
      </c>
      <c r="O2245">
        <f t="shared" si="701"/>
        <v>33</v>
      </c>
      <c r="P2245">
        <f>INDEX(Testing!$N$17:$N$23,FLOOR(('Frame Table'!K2245-($E$6*M2245)-($E$6*60*L2245))/'Frame Table'!$F$6,1)+1)</f>
        <v>38</v>
      </c>
      <c r="S2245">
        <f t="shared" si="698"/>
        <v>2237</v>
      </c>
      <c r="T2245">
        <f t="shared" si="694"/>
        <v>3418136</v>
      </c>
      <c r="U2245">
        <f t="shared" si="688"/>
        <v>2</v>
      </c>
      <c r="V2245">
        <f t="shared" si="689"/>
        <v>13</v>
      </c>
      <c r="W2245">
        <f>INDEX(Testing!$K$17:$K$23,FLOOR(('Frame Table'!T2245-($E$6*V2245)-($E$6*60*U2245))/'Frame Table'!$F$6,1)+1)</f>
        <v>61</v>
      </c>
      <c r="X2245">
        <f t="shared" si="702"/>
        <v>52</v>
      </c>
      <c r="Y2245">
        <f>INDEX(Testing!$N$17:$N$23,FLOOR(('Frame Table'!T2245-($E$6*V2245)-($E$6*60*U2245))/'Frame Table'!$F$6,1)+1)</f>
        <v>58</v>
      </c>
      <c r="AB2245">
        <f t="shared" si="699"/>
        <v>2237</v>
      </c>
      <c r="AC2245">
        <f t="shared" si="695"/>
        <v>2134098</v>
      </c>
      <c r="AD2245">
        <f t="shared" si="690"/>
        <v>1</v>
      </c>
      <c r="AE2245">
        <f t="shared" si="691"/>
        <v>23</v>
      </c>
      <c r="AF2245">
        <f>INDEX(Testing!$K$17:$K$23,FLOOR(('Frame Table'!AC2245-($E$6*AE2245)-($E$6*60*AD2245))/'Frame Table'!$F$6,1)+1)</f>
        <v>48</v>
      </c>
      <c r="AG2245">
        <f t="shared" si="703"/>
        <v>36</v>
      </c>
      <c r="AH2245">
        <f>INDEX(Testing!$N$17:$N$23,FLOOR(('Frame Table'!AC2245-($E$6*AE2245)-($E$6*60*AD2245))/'Frame Table'!$F$6,1)+1)</f>
        <v>38</v>
      </c>
    </row>
    <row r="2246" spans="1:34" x14ac:dyDescent="0.25">
      <c r="A2246">
        <f t="shared" si="696"/>
        <v>2238</v>
      </c>
      <c r="B2246">
        <f t="shared" si="692"/>
        <v>2848974</v>
      </c>
      <c r="C2246">
        <f t="shared" si="684"/>
        <v>1</v>
      </c>
      <c r="D2246">
        <f t="shared" si="685"/>
        <v>51</v>
      </c>
      <c r="E2246">
        <f>INDEX(Testing!$K$17:$K$23,FLOOR(('Frame Table'!B2246-($E$6*D2246)-($E$6*60*C2246))/'Frame Table'!$F$6,1)+1)</f>
        <v>25</v>
      </c>
      <c r="F2246">
        <f t="shared" si="700"/>
        <v>28</v>
      </c>
      <c r="G2246">
        <f>INDEX(Testing!$N$17:$N$23,FLOOR(('Frame Table'!B2246-($E$6*D2246)-($E$6*60*C2246))/'Frame Table'!$F$6,1)+1)</f>
        <v>19</v>
      </c>
      <c r="J2246">
        <f t="shared" si="697"/>
        <v>2238</v>
      </c>
      <c r="K2246">
        <f t="shared" si="693"/>
        <v>2441658</v>
      </c>
      <c r="L2246">
        <f t="shared" si="686"/>
        <v>1</v>
      </c>
      <c r="M2246">
        <f t="shared" si="687"/>
        <v>35</v>
      </c>
      <c r="N2246">
        <f>INDEX(Testing!$K$17:$K$23,FLOOR(('Frame Table'!K2246-($E$6*M2246)-($E$6*60*L2246))/'Frame Table'!$F$6,1)+1)</f>
        <v>48</v>
      </c>
      <c r="O2246">
        <f t="shared" si="701"/>
        <v>37</v>
      </c>
      <c r="P2246">
        <f>INDEX(Testing!$N$17:$N$23,FLOOR(('Frame Table'!K2246-($E$6*M2246)-($E$6*60*L2246))/'Frame Table'!$F$6,1)+1)</f>
        <v>38</v>
      </c>
      <c r="S2246">
        <f t="shared" si="698"/>
        <v>2238</v>
      </c>
      <c r="T2246">
        <f t="shared" si="694"/>
        <v>3419664</v>
      </c>
      <c r="U2246">
        <f t="shared" si="688"/>
        <v>2</v>
      </c>
      <c r="V2246">
        <f t="shared" si="689"/>
        <v>13</v>
      </c>
      <c r="W2246">
        <f>INDEX(Testing!$K$17:$K$23,FLOOR(('Frame Table'!T2246-($E$6*V2246)-($E$6*60*U2246))/'Frame Table'!$F$6,1)+1)</f>
        <v>61</v>
      </c>
      <c r="X2246">
        <f t="shared" si="702"/>
        <v>58</v>
      </c>
      <c r="Y2246">
        <f>INDEX(Testing!$N$17:$N$23,FLOOR(('Frame Table'!T2246-($E$6*V2246)-($E$6*60*U2246))/'Frame Table'!$F$6,1)+1)</f>
        <v>58</v>
      </c>
      <c r="AB2246">
        <f t="shared" si="699"/>
        <v>2238</v>
      </c>
      <c r="AC2246">
        <f t="shared" si="695"/>
        <v>2135052</v>
      </c>
      <c r="AD2246">
        <f t="shared" si="690"/>
        <v>1</v>
      </c>
      <c r="AE2246">
        <f t="shared" si="691"/>
        <v>23</v>
      </c>
      <c r="AF2246">
        <f>INDEX(Testing!$K$17:$K$23,FLOOR(('Frame Table'!AC2246-($E$6*AE2246)-($E$6*60*AD2246))/'Frame Table'!$F$6,1)+1)</f>
        <v>48</v>
      </c>
      <c r="AG2246">
        <f t="shared" si="703"/>
        <v>40</v>
      </c>
      <c r="AH2246">
        <f>INDEX(Testing!$N$17:$N$23,FLOOR(('Frame Table'!AC2246-($E$6*AE2246)-($E$6*60*AD2246))/'Frame Table'!$F$6,1)+1)</f>
        <v>38</v>
      </c>
    </row>
    <row r="2247" spans="1:34" x14ac:dyDescent="0.25">
      <c r="A2247">
        <f t="shared" si="696"/>
        <v>2239</v>
      </c>
      <c r="B2247">
        <f t="shared" si="692"/>
        <v>2850247</v>
      </c>
      <c r="C2247">
        <f t="shared" si="684"/>
        <v>1</v>
      </c>
      <c r="D2247">
        <f t="shared" si="685"/>
        <v>51</v>
      </c>
      <c r="E2247">
        <f>INDEX(Testing!$K$17:$K$23,FLOOR(('Frame Table'!B2247-($E$6*D2247)-($E$6*60*C2247))/'Frame Table'!$F$6,1)+1)</f>
        <v>48</v>
      </c>
      <c r="F2247">
        <f t="shared" si="700"/>
        <v>33</v>
      </c>
      <c r="G2247">
        <f>INDEX(Testing!$N$17:$N$23,FLOOR(('Frame Table'!B2247-($E$6*D2247)-($E$6*60*C2247))/'Frame Table'!$F$6,1)+1)</f>
        <v>38</v>
      </c>
      <c r="J2247">
        <f t="shared" si="697"/>
        <v>2239</v>
      </c>
      <c r="K2247">
        <f t="shared" si="693"/>
        <v>2442749</v>
      </c>
      <c r="L2247">
        <f t="shared" si="686"/>
        <v>1</v>
      </c>
      <c r="M2247">
        <f t="shared" si="687"/>
        <v>35</v>
      </c>
      <c r="N2247">
        <f>INDEX(Testing!$K$17:$K$23,FLOOR(('Frame Table'!K2247-($E$6*M2247)-($E$6*60*L2247))/'Frame Table'!$F$6,1)+1)</f>
        <v>48</v>
      </c>
      <c r="O2247">
        <f t="shared" si="701"/>
        <v>41</v>
      </c>
      <c r="P2247">
        <f>INDEX(Testing!$N$17:$N$23,FLOOR(('Frame Table'!K2247-($E$6*M2247)-($E$6*60*L2247))/'Frame Table'!$F$6,1)+1)</f>
        <v>38</v>
      </c>
      <c r="S2247">
        <f t="shared" si="698"/>
        <v>2239</v>
      </c>
      <c r="T2247">
        <f t="shared" si="694"/>
        <v>3421192</v>
      </c>
      <c r="U2247">
        <f t="shared" si="688"/>
        <v>2</v>
      </c>
      <c r="V2247">
        <f t="shared" si="689"/>
        <v>13</v>
      </c>
      <c r="W2247">
        <f>INDEX(Testing!$K$17:$K$23,FLOOR(('Frame Table'!T2247-($E$6*V2247)-($E$6*60*U2247))/'Frame Table'!$F$6,1)+1)</f>
        <v>82</v>
      </c>
      <c r="X2247">
        <f t="shared" si="702"/>
        <v>64</v>
      </c>
      <c r="Y2247">
        <f>INDEX(Testing!$N$17:$N$23,FLOOR(('Frame Table'!T2247-($E$6*V2247)-($E$6*60*U2247))/'Frame Table'!$F$6,1)+1)</f>
        <v>77</v>
      </c>
      <c r="AB2247">
        <f t="shared" si="699"/>
        <v>2239</v>
      </c>
      <c r="AC2247">
        <f t="shared" si="695"/>
        <v>2136006</v>
      </c>
      <c r="AD2247">
        <f t="shared" si="690"/>
        <v>1</v>
      </c>
      <c r="AE2247">
        <f t="shared" si="691"/>
        <v>23</v>
      </c>
      <c r="AF2247">
        <f>INDEX(Testing!$K$17:$K$23,FLOOR(('Frame Table'!AC2247-($E$6*AE2247)-($E$6*60*AD2247))/'Frame Table'!$F$6,1)+1)</f>
        <v>48</v>
      </c>
      <c r="AG2247">
        <f t="shared" si="703"/>
        <v>43</v>
      </c>
      <c r="AH2247">
        <f>INDEX(Testing!$N$17:$N$23,FLOOR(('Frame Table'!AC2247-($E$6*AE2247)-($E$6*60*AD2247))/'Frame Table'!$F$6,1)+1)</f>
        <v>38</v>
      </c>
    </row>
    <row r="2248" spans="1:34" x14ac:dyDescent="0.25">
      <c r="A2248">
        <f t="shared" si="696"/>
        <v>2240</v>
      </c>
      <c r="B2248">
        <f t="shared" si="692"/>
        <v>2851520</v>
      </c>
      <c r="C2248">
        <f t="shared" ref="C2248:C2311" si="704">FLOOR(B2248/($E$6*60),1)</f>
        <v>1</v>
      </c>
      <c r="D2248">
        <f t="shared" ref="D2248:D2311" si="705">FLOOR(B2248/$E$6,1)-(60*C2248)</f>
        <v>51</v>
      </c>
      <c r="E2248">
        <f>INDEX(Testing!$K$17:$K$23,FLOOR(('Frame Table'!B2248-($E$6*D2248)-($E$6*60*C2248))/'Frame Table'!$F$6,1)+1)</f>
        <v>48</v>
      </c>
      <c r="F2248">
        <f t="shared" si="700"/>
        <v>38</v>
      </c>
      <c r="G2248">
        <f>INDEX(Testing!$N$17:$N$23,FLOOR(('Frame Table'!B2248-($E$6*D2248)-($E$6*60*C2248))/'Frame Table'!$F$6,1)+1)</f>
        <v>38</v>
      </c>
      <c r="J2248">
        <f t="shared" si="697"/>
        <v>2240</v>
      </c>
      <c r="K2248">
        <f t="shared" si="693"/>
        <v>2443840</v>
      </c>
      <c r="L2248">
        <f t="shared" ref="L2248:L2311" si="706">FLOOR(K2248/($E$6*60),1)</f>
        <v>1</v>
      </c>
      <c r="M2248">
        <f t="shared" ref="M2248:M2311" si="707">FLOOR(K2248/$E$6,1)-(60*L2248)</f>
        <v>35</v>
      </c>
      <c r="N2248">
        <f>INDEX(Testing!$K$17:$K$23,FLOOR(('Frame Table'!K2248-($E$6*M2248)-($E$6*60*L2248))/'Frame Table'!$F$6,1)+1)</f>
        <v>48</v>
      </c>
      <c r="O2248">
        <f t="shared" si="701"/>
        <v>46</v>
      </c>
      <c r="P2248">
        <f>INDEX(Testing!$N$17:$N$23,FLOOR(('Frame Table'!K2248-($E$6*M2248)-($E$6*60*L2248))/'Frame Table'!$F$6,1)+1)</f>
        <v>38</v>
      </c>
      <c r="S2248">
        <f t="shared" si="698"/>
        <v>2240</v>
      </c>
      <c r="T2248">
        <f t="shared" si="694"/>
        <v>3422720</v>
      </c>
      <c r="U2248">
        <f t="shared" ref="U2248:U2311" si="708">FLOOR(T2248/($E$6*60),1)</f>
        <v>2</v>
      </c>
      <c r="V2248">
        <f t="shared" ref="V2248:V2311" si="709">FLOOR(T2248/$E$6,1)-(60*U2248)</f>
        <v>13</v>
      </c>
      <c r="W2248">
        <f>INDEX(Testing!$K$17:$K$23,FLOOR(('Frame Table'!T2248-($E$6*V2248)-($E$6*60*U2248))/'Frame Table'!$F$6,1)+1)</f>
        <v>82</v>
      </c>
      <c r="X2248">
        <f t="shared" si="702"/>
        <v>70</v>
      </c>
      <c r="Y2248">
        <f>INDEX(Testing!$N$17:$N$23,FLOOR(('Frame Table'!T2248-($E$6*V2248)-($E$6*60*U2248))/'Frame Table'!$F$6,1)+1)</f>
        <v>77</v>
      </c>
      <c r="AB2248">
        <f t="shared" si="699"/>
        <v>2240</v>
      </c>
      <c r="AC2248">
        <f t="shared" si="695"/>
        <v>2136960</v>
      </c>
      <c r="AD2248">
        <f t="shared" ref="AD2248:AD2311" si="710">FLOOR(AC2248/($E$6*60),1)</f>
        <v>1</v>
      </c>
      <c r="AE2248">
        <f t="shared" ref="AE2248:AE2311" si="711">FLOOR(AC2248/$E$6,1)-(60*AD2248)</f>
        <v>23</v>
      </c>
      <c r="AF2248">
        <f>INDEX(Testing!$K$17:$K$23,FLOOR(('Frame Table'!AC2248-($E$6*AE2248)-($E$6*60*AD2248))/'Frame Table'!$F$6,1)+1)</f>
        <v>48</v>
      </c>
      <c r="AG2248">
        <f t="shared" si="703"/>
        <v>47</v>
      </c>
      <c r="AH2248">
        <f>INDEX(Testing!$N$17:$N$23,FLOOR(('Frame Table'!AC2248-($E$6*AE2248)-($E$6*60*AD2248))/'Frame Table'!$F$6,1)+1)</f>
        <v>38</v>
      </c>
    </row>
    <row r="2249" spans="1:34" x14ac:dyDescent="0.25">
      <c r="A2249">
        <f t="shared" si="696"/>
        <v>2241</v>
      </c>
      <c r="B2249">
        <f t="shared" ref="B2249:B2312" si="712">A2249*$C$6</f>
        <v>2852793</v>
      </c>
      <c r="C2249">
        <f t="shared" si="704"/>
        <v>1</v>
      </c>
      <c r="D2249">
        <f t="shared" si="705"/>
        <v>51</v>
      </c>
      <c r="E2249">
        <f>INDEX(Testing!$K$17:$K$23,FLOOR(('Frame Table'!B2249-($E$6*D2249)-($E$6*60*C2249))/'Frame Table'!$F$6,1)+1)</f>
        <v>48</v>
      </c>
      <c r="F2249">
        <f t="shared" si="700"/>
        <v>43</v>
      </c>
      <c r="G2249">
        <f>INDEX(Testing!$N$17:$N$23,FLOOR(('Frame Table'!B2249-($E$6*D2249)-($E$6*60*C2249))/'Frame Table'!$F$6,1)+1)</f>
        <v>38</v>
      </c>
      <c r="J2249">
        <f t="shared" si="697"/>
        <v>2241</v>
      </c>
      <c r="K2249">
        <f t="shared" si="693"/>
        <v>2444931</v>
      </c>
      <c r="L2249">
        <f t="shared" si="706"/>
        <v>1</v>
      </c>
      <c r="M2249">
        <f t="shared" si="707"/>
        <v>35</v>
      </c>
      <c r="N2249">
        <f>INDEX(Testing!$K$17:$K$23,FLOOR(('Frame Table'!K2249-($E$6*M2249)-($E$6*60*L2249))/'Frame Table'!$F$6,1)+1)</f>
        <v>61</v>
      </c>
      <c r="O2249">
        <f t="shared" si="701"/>
        <v>50</v>
      </c>
      <c r="P2249">
        <f>INDEX(Testing!$N$17:$N$23,FLOOR(('Frame Table'!K2249-($E$6*M2249)-($E$6*60*L2249))/'Frame Table'!$F$6,1)+1)</f>
        <v>58</v>
      </c>
      <c r="S2249">
        <f t="shared" si="698"/>
        <v>2241</v>
      </c>
      <c r="T2249">
        <f t="shared" si="694"/>
        <v>3424248</v>
      </c>
      <c r="U2249">
        <f t="shared" si="708"/>
        <v>2</v>
      </c>
      <c r="V2249">
        <f t="shared" si="709"/>
        <v>13</v>
      </c>
      <c r="W2249">
        <f>INDEX(Testing!$K$17:$K$23,FLOOR(('Frame Table'!T2249-($E$6*V2249)-($E$6*60*U2249))/'Frame Table'!$F$6,1)+1)</f>
        <v>82</v>
      </c>
      <c r="X2249">
        <f t="shared" si="702"/>
        <v>75</v>
      </c>
      <c r="Y2249">
        <f>INDEX(Testing!$N$17:$N$23,FLOOR(('Frame Table'!T2249-($E$6*V2249)-($E$6*60*U2249))/'Frame Table'!$F$6,1)+1)</f>
        <v>77</v>
      </c>
      <c r="AB2249">
        <f t="shared" si="699"/>
        <v>2241</v>
      </c>
      <c r="AC2249">
        <f t="shared" si="695"/>
        <v>2137914</v>
      </c>
      <c r="AD2249">
        <f t="shared" si="710"/>
        <v>1</v>
      </c>
      <c r="AE2249">
        <f t="shared" si="711"/>
        <v>23</v>
      </c>
      <c r="AF2249">
        <f>INDEX(Testing!$K$17:$K$23,FLOOR(('Frame Table'!AC2249-($E$6*AE2249)-($E$6*60*AD2249))/'Frame Table'!$F$6,1)+1)</f>
        <v>61</v>
      </c>
      <c r="AG2249">
        <f t="shared" si="703"/>
        <v>51</v>
      </c>
      <c r="AH2249">
        <f>INDEX(Testing!$N$17:$N$23,FLOOR(('Frame Table'!AC2249-($E$6*AE2249)-($E$6*60*AD2249))/'Frame Table'!$F$6,1)+1)</f>
        <v>58</v>
      </c>
    </row>
    <row r="2250" spans="1:34" x14ac:dyDescent="0.25">
      <c r="A2250">
        <f t="shared" si="696"/>
        <v>2242</v>
      </c>
      <c r="B2250">
        <f t="shared" si="712"/>
        <v>2854066</v>
      </c>
      <c r="C2250">
        <f t="shared" si="704"/>
        <v>1</v>
      </c>
      <c r="D2250">
        <f t="shared" si="705"/>
        <v>51</v>
      </c>
      <c r="E2250">
        <f>INDEX(Testing!$K$17:$K$23,FLOOR(('Frame Table'!B2250-($E$6*D2250)-($E$6*60*C2250))/'Frame Table'!$F$6,1)+1)</f>
        <v>61</v>
      </c>
      <c r="F2250">
        <f t="shared" si="700"/>
        <v>48</v>
      </c>
      <c r="G2250">
        <f>INDEX(Testing!$N$17:$N$23,FLOOR(('Frame Table'!B2250-($E$6*D2250)-($E$6*60*C2250))/'Frame Table'!$F$6,1)+1)</f>
        <v>58</v>
      </c>
      <c r="J2250">
        <f t="shared" si="697"/>
        <v>2242</v>
      </c>
      <c r="K2250">
        <f t="shared" ref="K2250:K2313" si="713">J2250*L$6</f>
        <v>2446022</v>
      </c>
      <c r="L2250">
        <f t="shared" si="706"/>
        <v>1</v>
      </c>
      <c r="M2250">
        <f t="shared" si="707"/>
        <v>35</v>
      </c>
      <c r="N2250">
        <f>INDEX(Testing!$K$17:$K$23,FLOOR(('Frame Table'!K2250-($E$6*M2250)-($E$6*60*L2250))/'Frame Table'!$F$6,1)+1)</f>
        <v>61</v>
      </c>
      <c r="O2250">
        <f t="shared" si="701"/>
        <v>54</v>
      </c>
      <c r="P2250">
        <f>INDEX(Testing!$N$17:$N$23,FLOOR(('Frame Table'!K2250-($E$6*M2250)-($E$6*60*L2250))/'Frame Table'!$F$6,1)+1)</f>
        <v>58</v>
      </c>
      <c r="S2250">
        <f t="shared" si="698"/>
        <v>2242</v>
      </c>
      <c r="T2250">
        <f t="shared" ref="T2250:T2313" si="714">S2250*U$6</f>
        <v>3425776</v>
      </c>
      <c r="U2250">
        <f t="shared" si="708"/>
        <v>2</v>
      </c>
      <c r="V2250">
        <f t="shared" si="709"/>
        <v>13</v>
      </c>
      <c r="W2250">
        <f>INDEX(Testing!$K$17:$K$23,FLOOR(('Frame Table'!T2250-($E$6*V2250)-($E$6*60*U2250))/'Frame Table'!$F$6,1)+1)</f>
        <v>97</v>
      </c>
      <c r="X2250">
        <f t="shared" si="702"/>
        <v>81</v>
      </c>
      <c r="Y2250">
        <f>INDEX(Testing!$N$17:$N$23,FLOOR(('Frame Table'!T2250-($E$6*V2250)-($E$6*60*U2250))/'Frame Table'!$F$6,1)+1)</f>
        <v>96</v>
      </c>
      <c r="AB2250">
        <f t="shared" si="699"/>
        <v>2242</v>
      </c>
      <c r="AC2250">
        <f t="shared" ref="AC2250:AC2313" si="715">AB2250*AD$6</f>
        <v>2138868</v>
      </c>
      <c r="AD2250">
        <f t="shared" si="710"/>
        <v>1</v>
      </c>
      <c r="AE2250">
        <f t="shared" si="711"/>
        <v>23</v>
      </c>
      <c r="AF2250">
        <f>INDEX(Testing!$K$17:$K$23,FLOOR(('Frame Table'!AC2250-($E$6*AE2250)-($E$6*60*AD2250))/'Frame Table'!$F$6,1)+1)</f>
        <v>61</v>
      </c>
      <c r="AG2250">
        <f t="shared" si="703"/>
        <v>54</v>
      </c>
      <c r="AH2250">
        <f>INDEX(Testing!$N$17:$N$23,FLOOR(('Frame Table'!AC2250-($E$6*AE2250)-($E$6*60*AD2250))/'Frame Table'!$F$6,1)+1)</f>
        <v>58</v>
      </c>
    </row>
    <row r="2251" spans="1:34" x14ac:dyDescent="0.25">
      <c r="A2251">
        <f t="shared" ref="A2251:A2314" si="716">A2250+1</f>
        <v>2243</v>
      </c>
      <c r="B2251">
        <f t="shared" si="712"/>
        <v>2855339</v>
      </c>
      <c r="C2251">
        <f t="shared" si="704"/>
        <v>1</v>
      </c>
      <c r="D2251">
        <f t="shared" si="705"/>
        <v>51</v>
      </c>
      <c r="E2251">
        <f>INDEX(Testing!$K$17:$K$23,FLOOR(('Frame Table'!B2251-($E$6*D2251)-($E$6*60*C2251))/'Frame Table'!$F$6,1)+1)</f>
        <v>61</v>
      </c>
      <c r="F2251">
        <f t="shared" si="700"/>
        <v>53</v>
      </c>
      <c r="G2251">
        <f>INDEX(Testing!$N$17:$N$23,FLOOR(('Frame Table'!B2251-($E$6*D2251)-($E$6*60*C2251))/'Frame Table'!$F$6,1)+1)</f>
        <v>58</v>
      </c>
      <c r="J2251">
        <f t="shared" ref="J2251:J2314" si="717">J2250+1</f>
        <v>2243</v>
      </c>
      <c r="K2251">
        <f t="shared" si="713"/>
        <v>2447113</v>
      </c>
      <c r="L2251">
        <f t="shared" si="706"/>
        <v>1</v>
      </c>
      <c r="M2251">
        <f t="shared" si="707"/>
        <v>35</v>
      </c>
      <c r="N2251">
        <f>INDEX(Testing!$K$17:$K$23,FLOOR(('Frame Table'!K2251-($E$6*M2251)-($E$6*60*L2251))/'Frame Table'!$F$6,1)+1)</f>
        <v>61</v>
      </c>
      <c r="O2251">
        <f t="shared" si="701"/>
        <v>59</v>
      </c>
      <c r="P2251">
        <f>INDEX(Testing!$N$17:$N$23,FLOOR(('Frame Table'!K2251-($E$6*M2251)-($E$6*60*L2251))/'Frame Table'!$F$6,1)+1)</f>
        <v>58</v>
      </c>
      <c r="S2251">
        <f t="shared" ref="S2251:S2314" si="718">S2250+1</f>
        <v>2243</v>
      </c>
      <c r="T2251">
        <f t="shared" si="714"/>
        <v>3427304</v>
      </c>
      <c r="U2251">
        <f t="shared" si="708"/>
        <v>2</v>
      </c>
      <c r="V2251">
        <f t="shared" si="709"/>
        <v>13</v>
      </c>
      <c r="W2251">
        <f>INDEX(Testing!$K$17:$K$23,FLOOR(('Frame Table'!T2251-($E$6*V2251)-($E$6*60*U2251))/'Frame Table'!$F$6,1)+1)</f>
        <v>97</v>
      </c>
      <c r="X2251">
        <f t="shared" si="702"/>
        <v>87</v>
      </c>
      <c r="Y2251">
        <f>INDEX(Testing!$N$17:$N$23,FLOOR(('Frame Table'!T2251-($E$6*V2251)-($E$6*60*U2251))/'Frame Table'!$F$6,1)+1)</f>
        <v>96</v>
      </c>
      <c r="AB2251">
        <f t="shared" ref="AB2251:AB2314" si="719">AB2250+1</f>
        <v>2243</v>
      </c>
      <c r="AC2251">
        <f t="shared" si="715"/>
        <v>2139822</v>
      </c>
      <c r="AD2251">
        <f t="shared" si="710"/>
        <v>1</v>
      </c>
      <c r="AE2251">
        <f t="shared" si="711"/>
        <v>23</v>
      </c>
      <c r="AF2251">
        <f>INDEX(Testing!$K$17:$K$23,FLOOR(('Frame Table'!AC2251-($E$6*AE2251)-($E$6*60*AD2251))/'Frame Table'!$F$6,1)+1)</f>
        <v>61</v>
      </c>
      <c r="AG2251">
        <f t="shared" si="703"/>
        <v>58</v>
      </c>
      <c r="AH2251">
        <f>INDEX(Testing!$N$17:$N$23,FLOOR(('Frame Table'!AC2251-($E$6*AE2251)-($E$6*60*AD2251))/'Frame Table'!$F$6,1)+1)</f>
        <v>58</v>
      </c>
    </row>
    <row r="2252" spans="1:34" x14ac:dyDescent="0.25">
      <c r="A2252">
        <f t="shared" si="716"/>
        <v>2244</v>
      </c>
      <c r="B2252">
        <f t="shared" si="712"/>
        <v>2856612</v>
      </c>
      <c r="C2252">
        <f t="shared" si="704"/>
        <v>1</v>
      </c>
      <c r="D2252">
        <f t="shared" si="705"/>
        <v>51</v>
      </c>
      <c r="E2252">
        <f>INDEX(Testing!$K$17:$K$23,FLOOR(('Frame Table'!B2252-($E$6*D2252)-($E$6*60*C2252))/'Frame Table'!$F$6,1)+1)</f>
        <v>61</v>
      </c>
      <c r="F2252">
        <f t="shared" si="700"/>
        <v>58</v>
      </c>
      <c r="G2252">
        <f>INDEX(Testing!$N$17:$N$23,FLOOR(('Frame Table'!B2252-($E$6*D2252)-($E$6*60*C2252))/'Frame Table'!$F$6,1)+1)</f>
        <v>58</v>
      </c>
      <c r="J2252">
        <f t="shared" si="717"/>
        <v>2244</v>
      </c>
      <c r="K2252">
        <f t="shared" si="713"/>
        <v>2448204</v>
      </c>
      <c r="L2252">
        <f t="shared" si="706"/>
        <v>1</v>
      </c>
      <c r="M2252">
        <f t="shared" si="707"/>
        <v>35</v>
      </c>
      <c r="N2252">
        <f>INDEX(Testing!$K$17:$K$23,FLOOR(('Frame Table'!K2252-($E$6*M2252)-($E$6*60*L2252))/'Frame Table'!$F$6,1)+1)</f>
        <v>61</v>
      </c>
      <c r="O2252">
        <f t="shared" si="701"/>
        <v>63</v>
      </c>
      <c r="P2252">
        <f>INDEX(Testing!$N$17:$N$23,FLOOR(('Frame Table'!K2252-($E$6*M2252)-($E$6*60*L2252))/'Frame Table'!$F$6,1)+1)</f>
        <v>58</v>
      </c>
      <c r="S2252">
        <f t="shared" si="718"/>
        <v>2244</v>
      </c>
      <c r="T2252">
        <f t="shared" si="714"/>
        <v>3428832</v>
      </c>
      <c r="U2252">
        <f t="shared" si="708"/>
        <v>2</v>
      </c>
      <c r="V2252">
        <f t="shared" si="709"/>
        <v>13</v>
      </c>
      <c r="W2252">
        <f>INDEX(Testing!$K$17:$K$23,FLOOR(('Frame Table'!T2252-($E$6*V2252)-($E$6*60*U2252))/'Frame Table'!$F$6,1)+1)</f>
        <v>97</v>
      </c>
      <c r="X2252">
        <f t="shared" si="702"/>
        <v>93</v>
      </c>
      <c r="Y2252">
        <f>INDEX(Testing!$N$17:$N$23,FLOOR(('Frame Table'!T2252-($E$6*V2252)-($E$6*60*U2252))/'Frame Table'!$F$6,1)+1)</f>
        <v>96</v>
      </c>
      <c r="AB2252">
        <f t="shared" si="719"/>
        <v>2244</v>
      </c>
      <c r="AC2252">
        <f t="shared" si="715"/>
        <v>2140776</v>
      </c>
      <c r="AD2252">
        <f t="shared" si="710"/>
        <v>1</v>
      </c>
      <c r="AE2252">
        <f t="shared" si="711"/>
        <v>23</v>
      </c>
      <c r="AF2252">
        <f>INDEX(Testing!$K$17:$K$23,FLOOR(('Frame Table'!AC2252-($E$6*AE2252)-($E$6*60*AD2252))/'Frame Table'!$F$6,1)+1)</f>
        <v>61</v>
      </c>
      <c r="AG2252">
        <f t="shared" si="703"/>
        <v>62</v>
      </c>
      <c r="AH2252">
        <f>INDEX(Testing!$N$17:$N$23,FLOOR(('Frame Table'!AC2252-($E$6*AE2252)-($E$6*60*AD2252))/'Frame Table'!$F$6,1)+1)</f>
        <v>58</v>
      </c>
    </row>
    <row r="2253" spans="1:34" x14ac:dyDescent="0.25">
      <c r="A2253">
        <f t="shared" si="716"/>
        <v>2245</v>
      </c>
      <c r="B2253">
        <f t="shared" si="712"/>
        <v>2857885</v>
      </c>
      <c r="C2253">
        <f t="shared" si="704"/>
        <v>1</v>
      </c>
      <c r="D2253">
        <f t="shared" si="705"/>
        <v>51</v>
      </c>
      <c r="E2253">
        <f>INDEX(Testing!$K$17:$K$23,FLOOR(('Frame Table'!B2253-($E$6*D2253)-($E$6*60*C2253))/'Frame Table'!$F$6,1)+1)</f>
        <v>61</v>
      </c>
      <c r="F2253">
        <f t="shared" si="700"/>
        <v>63</v>
      </c>
      <c r="G2253">
        <f>INDEX(Testing!$N$17:$N$23,FLOOR(('Frame Table'!B2253-($E$6*D2253)-($E$6*60*C2253))/'Frame Table'!$F$6,1)+1)</f>
        <v>58</v>
      </c>
      <c r="J2253">
        <f t="shared" si="717"/>
        <v>2245</v>
      </c>
      <c r="K2253">
        <f t="shared" si="713"/>
        <v>2449295</v>
      </c>
      <c r="L2253">
        <f t="shared" si="706"/>
        <v>1</v>
      </c>
      <c r="M2253">
        <f t="shared" si="707"/>
        <v>35</v>
      </c>
      <c r="N2253">
        <f>INDEX(Testing!$K$17:$K$23,FLOOR(('Frame Table'!K2253-($E$6*M2253)-($E$6*60*L2253))/'Frame Table'!$F$6,1)+1)</f>
        <v>82</v>
      </c>
      <c r="O2253">
        <f t="shared" si="701"/>
        <v>67</v>
      </c>
      <c r="P2253">
        <f>INDEX(Testing!$N$17:$N$23,FLOOR(('Frame Table'!K2253-($E$6*M2253)-($E$6*60*L2253))/'Frame Table'!$F$6,1)+1)</f>
        <v>77</v>
      </c>
      <c r="S2253">
        <f t="shared" si="718"/>
        <v>2245</v>
      </c>
      <c r="T2253">
        <f t="shared" si="714"/>
        <v>3430360</v>
      </c>
      <c r="U2253">
        <f t="shared" si="708"/>
        <v>2</v>
      </c>
      <c r="V2253">
        <f t="shared" si="709"/>
        <v>13</v>
      </c>
      <c r="W2253">
        <f>INDEX(Testing!$K$17:$K$23,FLOOR(('Frame Table'!T2253-($E$6*V2253)-($E$6*60*U2253))/'Frame Table'!$F$6,1)+1)</f>
        <v>99</v>
      </c>
      <c r="X2253">
        <f t="shared" si="702"/>
        <v>99</v>
      </c>
      <c r="Y2253">
        <f>INDEX(Testing!$N$17:$N$23,FLOOR(('Frame Table'!T2253-($E$6*V2253)-($E$6*60*U2253))/'Frame Table'!$F$6,1)+1)</f>
        <v>99</v>
      </c>
      <c r="AB2253">
        <f t="shared" si="719"/>
        <v>2245</v>
      </c>
      <c r="AC2253">
        <f t="shared" si="715"/>
        <v>2141730</v>
      </c>
      <c r="AD2253">
        <f t="shared" si="710"/>
        <v>1</v>
      </c>
      <c r="AE2253">
        <f t="shared" si="711"/>
        <v>23</v>
      </c>
      <c r="AF2253">
        <f>INDEX(Testing!$K$17:$K$23,FLOOR(('Frame Table'!AC2253-($E$6*AE2253)-($E$6*60*AD2253))/'Frame Table'!$F$6,1)+1)</f>
        <v>82</v>
      </c>
      <c r="AG2253">
        <f t="shared" si="703"/>
        <v>66</v>
      </c>
      <c r="AH2253">
        <f>INDEX(Testing!$N$17:$N$23,FLOOR(('Frame Table'!AC2253-($E$6*AE2253)-($E$6*60*AD2253))/'Frame Table'!$F$6,1)+1)</f>
        <v>77</v>
      </c>
    </row>
    <row r="2254" spans="1:34" x14ac:dyDescent="0.25">
      <c r="A2254">
        <f t="shared" si="716"/>
        <v>2246</v>
      </c>
      <c r="B2254">
        <f t="shared" si="712"/>
        <v>2859158</v>
      </c>
      <c r="C2254">
        <f t="shared" si="704"/>
        <v>1</v>
      </c>
      <c r="D2254">
        <f t="shared" si="705"/>
        <v>51</v>
      </c>
      <c r="E2254">
        <f>INDEX(Testing!$K$17:$K$23,FLOOR(('Frame Table'!B2254-($E$6*D2254)-($E$6*60*C2254))/'Frame Table'!$F$6,1)+1)</f>
        <v>82</v>
      </c>
      <c r="F2254">
        <f t="shared" si="700"/>
        <v>68</v>
      </c>
      <c r="G2254">
        <f>INDEX(Testing!$N$17:$N$23,FLOOR(('Frame Table'!B2254-($E$6*D2254)-($E$6*60*C2254))/'Frame Table'!$F$6,1)+1)</f>
        <v>77</v>
      </c>
      <c r="J2254">
        <f t="shared" si="717"/>
        <v>2246</v>
      </c>
      <c r="K2254">
        <f t="shared" si="713"/>
        <v>2450386</v>
      </c>
      <c r="L2254">
        <f t="shared" si="706"/>
        <v>1</v>
      </c>
      <c r="M2254">
        <f t="shared" si="707"/>
        <v>35</v>
      </c>
      <c r="N2254">
        <f>INDEX(Testing!$K$17:$K$23,FLOOR(('Frame Table'!K2254-($E$6*M2254)-($E$6*60*L2254))/'Frame Table'!$F$6,1)+1)</f>
        <v>82</v>
      </c>
      <c r="O2254">
        <f t="shared" si="701"/>
        <v>71</v>
      </c>
      <c r="P2254">
        <f>INDEX(Testing!$N$17:$N$23,FLOOR(('Frame Table'!K2254-($E$6*M2254)-($E$6*60*L2254))/'Frame Table'!$F$6,1)+1)</f>
        <v>77</v>
      </c>
      <c r="S2254">
        <f t="shared" si="718"/>
        <v>2246</v>
      </c>
      <c r="T2254">
        <f t="shared" si="714"/>
        <v>3431888</v>
      </c>
      <c r="U2254">
        <f t="shared" si="708"/>
        <v>2</v>
      </c>
      <c r="V2254">
        <f t="shared" si="709"/>
        <v>14</v>
      </c>
      <c r="W2254">
        <f>INDEX(Testing!$K$17:$K$23,FLOOR(('Frame Table'!T2254-($E$6*V2254)-($E$6*60*U2254))/'Frame Table'!$F$6,1)+1)</f>
        <v>0</v>
      </c>
      <c r="X2254">
        <f t="shared" si="702"/>
        <v>5</v>
      </c>
      <c r="Y2254">
        <f>INDEX(Testing!$N$17:$N$23,FLOOR(('Frame Table'!T2254-($E$6*V2254)-($E$6*60*U2254))/'Frame Table'!$F$6,1)+1)</f>
        <v>0</v>
      </c>
      <c r="AB2254">
        <f t="shared" si="719"/>
        <v>2246</v>
      </c>
      <c r="AC2254">
        <f t="shared" si="715"/>
        <v>2142684</v>
      </c>
      <c r="AD2254">
        <f t="shared" si="710"/>
        <v>1</v>
      </c>
      <c r="AE2254">
        <f t="shared" si="711"/>
        <v>23</v>
      </c>
      <c r="AF2254">
        <f>INDEX(Testing!$K$17:$K$23,FLOOR(('Frame Table'!AC2254-($E$6*AE2254)-($E$6*60*AD2254))/'Frame Table'!$F$6,1)+1)</f>
        <v>82</v>
      </c>
      <c r="AG2254">
        <f t="shared" si="703"/>
        <v>69</v>
      </c>
      <c r="AH2254">
        <f>INDEX(Testing!$N$17:$N$23,FLOOR(('Frame Table'!AC2254-($E$6*AE2254)-($E$6*60*AD2254))/'Frame Table'!$F$6,1)+1)</f>
        <v>77</v>
      </c>
    </row>
    <row r="2255" spans="1:34" x14ac:dyDescent="0.25">
      <c r="A2255">
        <f t="shared" si="716"/>
        <v>2247</v>
      </c>
      <c r="B2255">
        <f t="shared" si="712"/>
        <v>2860431</v>
      </c>
      <c r="C2255">
        <f t="shared" si="704"/>
        <v>1</v>
      </c>
      <c r="D2255">
        <f t="shared" si="705"/>
        <v>51</v>
      </c>
      <c r="E2255">
        <f>INDEX(Testing!$K$17:$K$23,FLOOR(('Frame Table'!B2255-($E$6*D2255)-($E$6*60*C2255))/'Frame Table'!$F$6,1)+1)</f>
        <v>82</v>
      </c>
      <c r="F2255">
        <f t="shared" si="700"/>
        <v>73</v>
      </c>
      <c r="G2255">
        <f>INDEX(Testing!$N$17:$N$23,FLOOR(('Frame Table'!B2255-($E$6*D2255)-($E$6*60*C2255))/'Frame Table'!$F$6,1)+1)</f>
        <v>77</v>
      </c>
      <c r="J2255">
        <f t="shared" si="717"/>
        <v>2247</v>
      </c>
      <c r="K2255">
        <f t="shared" si="713"/>
        <v>2451477</v>
      </c>
      <c r="L2255">
        <f t="shared" si="706"/>
        <v>1</v>
      </c>
      <c r="M2255">
        <f t="shared" si="707"/>
        <v>35</v>
      </c>
      <c r="N2255">
        <f>INDEX(Testing!$K$17:$K$23,FLOOR(('Frame Table'!K2255-($E$6*M2255)-($E$6*60*L2255))/'Frame Table'!$F$6,1)+1)</f>
        <v>82</v>
      </c>
      <c r="O2255">
        <f t="shared" si="701"/>
        <v>76</v>
      </c>
      <c r="P2255">
        <f>INDEX(Testing!$N$17:$N$23,FLOOR(('Frame Table'!K2255-($E$6*M2255)-($E$6*60*L2255))/'Frame Table'!$F$6,1)+1)</f>
        <v>77</v>
      </c>
      <c r="S2255">
        <f t="shared" si="718"/>
        <v>2247</v>
      </c>
      <c r="T2255">
        <f t="shared" si="714"/>
        <v>3433416</v>
      </c>
      <c r="U2255">
        <f t="shared" si="708"/>
        <v>2</v>
      </c>
      <c r="V2255">
        <f t="shared" si="709"/>
        <v>14</v>
      </c>
      <c r="W2255">
        <f>INDEX(Testing!$K$17:$K$23,FLOOR(('Frame Table'!T2255-($E$6*V2255)-($E$6*60*U2255))/'Frame Table'!$F$6,1)+1)</f>
        <v>0</v>
      </c>
      <c r="X2255">
        <f t="shared" si="702"/>
        <v>11</v>
      </c>
      <c r="Y2255">
        <f>INDEX(Testing!$N$17:$N$23,FLOOR(('Frame Table'!T2255-($E$6*V2255)-($E$6*60*U2255))/'Frame Table'!$F$6,1)+1)</f>
        <v>0</v>
      </c>
      <c r="AB2255">
        <f t="shared" si="719"/>
        <v>2247</v>
      </c>
      <c r="AC2255">
        <f t="shared" si="715"/>
        <v>2143638</v>
      </c>
      <c r="AD2255">
        <f t="shared" si="710"/>
        <v>1</v>
      </c>
      <c r="AE2255">
        <f t="shared" si="711"/>
        <v>23</v>
      </c>
      <c r="AF2255">
        <f>INDEX(Testing!$K$17:$K$23,FLOOR(('Frame Table'!AC2255-($E$6*AE2255)-($E$6*60*AD2255))/'Frame Table'!$F$6,1)+1)</f>
        <v>82</v>
      </c>
      <c r="AG2255">
        <f t="shared" si="703"/>
        <v>73</v>
      </c>
      <c r="AH2255">
        <f>INDEX(Testing!$N$17:$N$23,FLOOR(('Frame Table'!AC2255-($E$6*AE2255)-($E$6*60*AD2255))/'Frame Table'!$F$6,1)+1)</f>
        <v>77</v>
      </c>
    </row>
    <row r="2256" spans="1:34" x14ac:dyDescent="0.25">
      <c r="A2256">
        <f t="shared" si="716"/>
        <v>2248</v>
      </c>
      <c r="B2256">
        <f t="shared" si="712"/>
        <v>2861704</v>
      </c>
      <c r="C2256">
        <f t="shared" si="704"/>
        <v>1</v>
      </c>
      <c r="D2256">
        <f t="shared" si="705"/>
        <v>51</v>
      </c>
      <c r="E2256">
        <f>INDEX(Testing!$K$17:$K$23,FLOOR(('Frame Table'!B2256-($E$6*D2256)-($E$6*60*C2256))/'Frame Table'!$F$6,1)+1)</f>
        <v>82</v>
      </c>
      <c r="F2256">
        <f t="shared" si="700"/>
        <v>78</v>
      </c>
      <c r="G2256">
        <f>INDEX(Testing!$N$17:$N$23,FLOOR(('Frame Table'!B2256-($E$6*D2256)-($E$6*60*C2256))/'Frame Table'!$F$6,1)+1)</f>
        <v>77</v>
      </c>
      <c r="J2256">
        <f t="shared" si="717"/>
        <v>2248</v>
      </c>
      <c r="K2256">
        <f t="shared" si="713"/>
        <v>2452568</v>
      </c>
      <c r="L2256">
        <f t="shared" si="706"/>
        <v>1</v>
      </c>
      <c r="M2256">
        <f t="shared" si="707"/>
        <v>35</v>
      </c>
      <c r="N2256">
        <f>INDEX(Testing!$K$17:$K$23,FLOOR(('Frame Table'!K2256-($E$6*M2256)-($E$6*60*L2256))/'Frame Table'!$F$6,1)+1)</f>
        <v>97</v>
      </c>
      <c r="O2256">
        <f t="shared" si="701"/>
        <v>80</v>
      </c>
      <c r="P2256">
        <f>INDEX(Testing!$N$17:$N$23,FLOOR(('Frame Table'!K2256-($E$6*M2256)-($E$6*60*L2256))/'Frame Table'!$F$6,1)+1)</f>
        <v>96</v>
      </c>
      <c r="S2256">
        <f t="shared" si="718"/>
        <v>2248</v>
      </c>
      <c r="T2256">
        <f t="shared" si="714"/>
        <v>3434944</v>
      </c>
      <c r="U2256">
        <f t="shared" si="708"/>
        <v>2</v>
      </c>
      <c r="V2256">
        <f t="shared" si="709"/>
        <v>14</v>
      </c>
      <c r="W2256">
        <f>INDEX(Testing!$K$17:$K$23,FLOOR(('Frame Table'!T2256-($E$6*V2256)-($E$6*60*U2256))/'Frame Table'!$F$6,1)+1)</f>
        <v>25</v>
      </c>
      <c r="X2256">
        <f t="shared" si="702"/>
        <v>17</v>
      </c>
      <c r="Y2256">
        <f>INDEX(Testing!$N$17:$N$23,FLOOR(('Frame Table'!T2256-($E$6*V2256)-($E$6*60*U2256))/'Frame Table'!$F$6,1)+1)</f>
        <v>19</v>
      </c>
      <c r="AB2256">
        <f t="shared" si="719"/>
        <v>2248</v>
      </c>
      <c r="AC2256">
        <f t="shared" si="715"/>
        <v>2144592</v>
      </c>
      <c r="AD2256">
        <f t="shared" si="710"/>
        <v>1</v>
      </c>
      <c r="AE2256">
        <f t="shared" si="711"/>
        <v>23</v>
      </c>
      <c r="AF2256">
        <f>INDEX(Testing!$K$17:$K$23,FLOOR(('Frame Table'!AC2256-($E$6*AE2256)-($E$6*60*AD2256))/'Frame Table'!$F$6,1)+1)</f>
        <v>82</v>
      </c>
      <c r="AG2256">
        <f t="shared" si="703"/>
        <v>77</v>
      </c>
      <c r="AH2256">
        <f>INDEX(Testing!$N$17:$N$23,FLOOR(('Frame Table'!AC2256-($E$6*AE2256)-($E$6*60*AD2256))/'Frame Table'!$F$6,1)+1)</f>
        <v>77</v>
      </c>
    </row>
    <row r="2257" spans="1:34" x14ac:dyDescent="0.25">
      <c r="A2257">
        <f t="shared" si="716"/>
        <v>2249</v>
      </c>
      <c r="B2257">
        <f t="shared" si="712"/>
        <v>2862977</v>
      </c>
      <c r="C2257">
        <f t="shared" si="704"/>
        <v>1</v>
      </c>
      <c r="D2257">
        <f t="shared" si="705"/>
        <v>51</v>
      </c>
      <c r="E2257">
        <f>INDEX(Testing!$K$17:$K$23,FLOOR(('Frame Table'!B2257-($E$6*D2257)-($E$6*60*C2257))/'Frame Table'!$F$6,1)+1)</f>
        <v>97</v>
      </c>
      <c r="F2257">
        <f t="shared" si="700"/>
        <v>83</v>
      </c>
      <c r="G2257">
        <f>INDEX(Testing!$N$17:$N$23,FLOOR(('Frame Table'!B2257-($E$6*D2257)-($E$6*60*C2257))/'Frame Table'!$F$6,1)+1)</f>
        <v>96</v>
      </c>
      <c r="J2257">
        <f t="shared" si="717"/>
        <v>2249</v>
      </c>
      <c r="K2257">
        <f t="shared" si="713"/>
        <v>2453659</v>
      </c>
      <c r="L2257">
        <f t="shared" si="706"/>
        <v>1</v>
      </c>
      <c r="M2257">
        <f t="shared" si="707"/>
        <v>35</v>
      </c>
      <c r="N2257">
        <f>INDEX(Testing!$K$17:$K$23,FLOOR(('Frame Table'!K2257-($E$6*M2257)-($E$6*60*L2257))/'Frame Table'!$F$6,1)+1)</f>
        <v>97</v>
      </c>
      <c r="O2257">
        <f t="shared" si="701"/>
        <v>84</v>
      </c>
      <c r="P2257">
        <f>INDEX(Testing!$N$17:$N$23,FLOOR(('Frame Table'!K2257-($E$6*M2257)-($E$6*60*L2257))/'Frame Table'!$F$6,1)+1)</f>
        <v>96</v>
      </c>
      <c r="S2257">
        <f t="shared" si="718"/>
        <v>2249</v>
      </c>
      <c r="T2257">
        <f t="shared" si="714"/>
        <v>3436472</v>
      </c>
      <c r="U2257">
        <f t="shared" si="708"/>
        <v>2</v>
      </c>
      <c r="V2257">
        <f t="shared" si="709"/>
        <v>14</v>
      </c>
      <c r="W2257">
        <f>INDEX(Testing!$K$17:$K$23,FLOOR(('Frame Table'!T2257-($E$6*V2257)-($E$6*60*U2257))/'Frame Table'!$F$6,1)+1)</f>
        <v>25</v>
      </c>
      <c r="X2257">
        <f t="shared" si="702"/>
        <v>23</v>
      </c>
      <c r="Y2257">
        <f>INDEX(Testing!$N$17:$N$23,FLOOR(('Frame Table'!T2257-($E$6*V2257)-($E$6*60*U2257))/'Frame Table'!$F$6,1)+1)</f>
        <v>19</v>
      </c>
      <c r="AB2257">
        <f t="shared" si="719"/>
        <v>2249</v>
      </c>
      <c r="AC2257">
        <f t="shared" si="715"/>
        <v>2145546</v>
      </c>
      <c r="AD2257">
        <f t="shared" si="710"/>
        <v>1</v>
      </c>
      <c r="AE2257">
        <f t="shared" si="711"/>
        <v>23</v>
      </c>
      <c r="AF2257">
        <f>INDEX(Testing!$K$17:$K$23,FLOOR(('Frame Table'!AC2257-($E$6*AE2257)-($E$6*60*AD2257))/'Frame Table'!$F$6,1)+1)</f>
        <v>97</v>
      </c>
      <c r="AG2257">
        <f t="shared" si="703"/>
        <v>81</v>
      </c>
      <c r="AH2257">
        <f>INDEX(Testing!$N$17:$N$23,FLOOR(('Frame Table'!AC2257-($E$6*AE2257)-($E$6*60*AD2257))/'Frame Table'!$F$6,1)+1)</f>
        <v>96</v>
      </c>
    </row>
    <row r="2258" spans="1:34" x14ac:dyDescent="0.25">
      <c r="A2258">
        <f t="shared" si="716"/>
        <v>2250</v>
      </c>
      <c r="B2258">
        <f t="shared" si="712"/>
        <v>2864250</v>
      </c>
      <c r="C2258">
        <f t="shared" si="704"/>
        <v>1</v>
      </c>
      <c r="D2258">
        <f t="shared" si="705"/>
        <v>51</v>
      </c>
      <c r="E2258">
        <f>INDEX(Testing!$K$17:$K$23,FLOOR(('Frame Table'!B2258-($E$6*D2258)-($E$6*60*C2258))/'Frame Table'!$F$6,1)+1)</f>
        <v>97</v>
      </c>
      <c r="F2258">
        <f t="shared" si="700"/>
        <v>88</v>
      </c>
      <c r="G2258">
        <f>INDEX(Testing!$N$17:$N$23,FLOOR(('Frame Table'!B2258-($E$6*D2258)-($E$6*60*C2258))/'Frame Table'!$F$6,1)+1)</f>
        <v>96</v>
      </c>
      <c r="J2258">
        <f t="shared" si="717"/>
        <v>2250</v>
      </c>
      <c r="K2258">
        <f t="shared" si="713"/>
        <v>2454750</v>
      </c>
      <c r="L2258">
        <f t="shared" si="706"/>
        <v>1</v>
      </c>
      <c r="M2258">
        <f t="shared" si="707"/>
        <v>35</v>
      </c>
      <c r="N2258">
        <f>INDEX(Testing!$K$17:$K$23,FLOOR(('Frame Table'!K2258-($E$6*M2258)-($E$6*60*L2258))/'Frame Table'!$F$6,1)+1)</f>
        <v>97</v>
      </c>
      <c r="O2258">
        <f t="shared" si="701"/>
        <v>88</v>
      </c>
      <c r="P2258">
        <f>INDEX(Testing!$N$17:$N$23,FLOOR(('Frame Table'!K2258-($E$6*M2258)-($E$6*60*L2258))/'Frame Table'!$F$6,1)+1)</f>
        <v>96</v>
      </c>
      <c r="S2258">
        <f t="shared" si="718"/>
        <v>2250</v>
      </c>
      <c r="T2258">
        <f t="shared" si="714"/>
        <v>3438000</v>
      </c>
      <c r="U2258">
        <f t="shared" si="708"/>
        <v>2</v>
      </c>
      <c r="V2258">
        <f t="shared" si="709"/>
        <v>14</v>
      </c>
      <c r="W2258">
        <f>INDEX(Testing!$K$17:$K$23,FLOOR(('Frame Table'!T2258-($E$6*V2258)-($E$6*60*U2258))/'Frame Table'!$F$6,1)+1)</f>
        <v>25</v>
      </c>
      <c r="X2258">
        <f t="shared" si="702"/>
        <v>29</v>
      </c>
      <c r="Y2258">
        <f>INDEX(Testing!$N$17:$N$23,FLOOR(('Frame Table'!T2258-($E$6*V2258)-($E$6*60*U2258))/'Frame Table'!$F$6,1)+1)</f>
        <v>19</v>
      </c>
      <c r="AB2258">
        <f t="shared" si="719"/>
        <v>2250</v>
      </c>
      <c r="AC2258">
        <f t="shared" si="715"/>
        <v>2146500</v>
      </c>
      <c r="AD2258">
        <f t="shared" si="710"/>
        <v>1</v>
      </c>
      <c r="AE2258">
        <f t="shared" si="711"/>
        <v>23</v>
      </c>
      <c r="AF2258">
        <f>INDEX(Testing!$K$17:$K$23,FLOOR(('Frame Table'!AC2258-($E$6*AE2258)-($E$6*60*AD2258))/'Frame Table'!$F$6,1)+1)</f>
        <v>97</v>
      </c>
      <c r="AG2258">
        <f t="shared" si="703"/>
        <v>84</v>
      </c>
      <c r="AH2258">
        <f>INDEX(Testing!$N$17:$N$23,FLOOR(('Frame Table'!AC2258-($E$6*AE2258)-($E$6*60*AD2258))/'Frame Table'!$F$6,1)+1)</f>
        <v>96</v>
      </c>
    </row>
    <row r="2259" spans="1:34" x14ac:dyDescent="0.25">
      <c r="A2259">
        <f t="shared" si="716"/>
        <v>2251</v>
      </c>
      <c r="B2259">
        <f t="shared" si="712"/>
        <v>2865523</v>
      </c>
      <c r="C2259">
        <f t="shared" si="704"/>
        <v>1</v>
      </c>
      <c r="D2259">
        <f t="shared" si="705"/>
        <v>51</v>
      </c>
      <c r="E2259">
        <f>INDEX(Testing!$K$17:$K$23,FLOOR(('Frame Table'!B2259-($E$6*D2259)-($E$6*60*C2259))/'Frame Table'!$F$6,1)+1)</f>
        <v>97</v>
      </c>
      <c r="F2259">
        <f t="shared" si="700"/>
        <v>93</v>
      </c>
      <c r="G2259">
        <f>INDEX(Testing!$N$17:$N$23,FLOOR(('Frame Table'!B2259-($E$6*D2259)-($E$6*60*C2259))/'Frame Table'!$F$6,1)+1)</f>
        <v>96</v>
      </c>
      <c r="J2259">
        <f t="shared" si="717"/>
        <v>2251</v>
      </c>
      <c r="K2259">
        <f t="shared" si="713"/>
        <v>2455841</v>
      </c>
      <c r="L2259">
        <f t="shared" si="706"/>
        <v>1</v>
      </c>
      <c r="M2259">
        <f t="shared" si="707"/>
        <v>35</v>
      </c>
      <c r="N2259">
        <f>INDEX(Testing!$K$17:$K$23,FLOOR(('Frame Table'!K2259-($E$6*M2259)-($E$6*60*L2259))/'Frame Table'!$F$6,1)+1)</f>
        <v>97</v>
      </c>
      <c r="O2259">
        <f t="shared" si="701"/>
        <v>93</v>
      </c>
      <c r="P2259">
        <f>INDEX(Testing!$N$17:$N$23,FLOOR(('Frame Table'!K2259-($E$6*M2259)-($E$6*60*L2259))/'Frame Table'!$F$6,1)+1)</f>
        <v>96</v>
      </c>
      <c r="S2259">
        <f t="shared" si="718"/>
        <v>2251</v>
      </c>
      <c r="T2259">
        <f t="shared" si="714"/>
        <v>3439528</v>
      </c>
      <c r="U2259">
        <f t="shared" si="708"/>
        <v>2</v>
      </c>
      <c r="V2259">
        <f t="shared" si="709"/>
        <v>14</v>
      </c>
      <c r="W2259">
        <f>INDEX(Testing!$K$17:$K$23,FLOOR(('Frame Table'!T2259-($E$6*V2259)-($E$6*60*U2259))/'Frame Table'!$F$6,1)+1)</f>
        <v>48</v>
      </c>
      <c r="X2259">
        <f t="shared" si="702"/>
        <v>35</v>
      </c>
      <c r="Y2259">
        <f>INDEX(Testing!$N$17:$N$23,FLOOR(('Frame Table'!T2259-($E$6*V2259)-($E$6*60*U2259))/'Frame Table'!$F$6,1)+1)</f>
        <v>38</v>
      </c>
      <c r="AB2259">
        <f t="shared" si="719"/>
        <v>2251</v>
      </c>
      <c r="AC2259">
        <f t="shared" si="715"/>
        <v>2147454</v>
      </c>
      <c r="AD2259">
        <f t="shared" si="710"/>
        <v>1</v>
      </c>
      <c r="AE2259">
        <f t="shared" si="711"/>
        <v>23</v>
      </c>
      <c r="AF2259">
        <f>INDEX(Testing!$K$17:$K$23,FLOOR(('Frame Table'!AC2259-($E$6*AE2259)-($E$6*60*AD2259))/'Frame Table'!$F$6,1)+1)</f>
        <v>97</v>
      </c>
      <c r="AG2259">
        <f t="shared" si="703"/>
        <v>88</v>
      </c>
      <c r="AH2259">
        <f>INDEX(Testing!$N$17:$N$23,FLOOR(('Frame Table'!AC2259-($E$6*AE2259)-($E$6*60*AD2259))/'Frame Table'!$F$6,1)+1)</f>
        <v>96</v>
      </c>
    </row>
    <row r="2260" spans="1:34" x14ac:dyDescent="0.25">
      <c r="A2260">
        <f t="shared" si="716"/>
        <v>2252</v>
      </c>
      <c r="B2260">
        <f t="shared" si="712"/>
        <v>2866796</v>
      </c>
      <c r="C2260">
        <f t="shared" si="704"/>
        <v>1</v>
      </c>
      <c r="D2260">
        <f t="shared" si="705"/>
        <v>51</v>
      </c>
      <c r="E2260">
        <f>INDEX(Testing!$K$17:$K$23,FLOOR(('Frame Table'!B2260-($E$6*D2260)-($E$6*60*C2260))/'Frame Table'!$F$6,1)+1)</f>
        <v>99</v>
      </c>
      <c r="F2260">
        <f t="shared" si="700"/>
        <v>98</v>
      </c>
      <c r="G2260">
        <f>INDEX(Testing!$N$17:$N$23,FLOOR(('Frame Table'!B2260-($E$6*D2260)-($E$6*60*C2260))/'Frame Table'!$F$6,1)+1)</f>
        <v>99</v>
      </c>
      <c r="J2260">
        <f t="shared" si="717"/>
        <v>2252</v>
      </c>
      <c r="K2260">
        <f t="shared" si="713"/>
        <v>2456932</v>
      </c>
      <c r="L2260">
        <f t="shared" si="706"/>
        <v>1</v>
      </c>
      <c r="M2260">
        <f t="shared" si="707"/>
        <v>35</v>
      </c>
      <c r="N2260">
        <f>INDEX(Testing!$K$17:$K$23,FLOOR(('Frame Table'!K2260-($E$6*M2260)-($E$6*60*L2260))/'Frame Table'!$F$6,1)+1)</f>
        <v>99</v>
      </c>
      <c r="O2260">
        <f t="shared" si="701"/>
        <v>97</v>
      </c>
      <c r="P2260">
        <f>INDEX(Testing!$N$17:$N$23,FLOOR(('Frame Table'!K2260-($E$6*M2260)-($E$6*60*L2260))/'Frame Table'!$F$6,1)+1)</f>
        <v>99</v>
      </c>
      <c r="S2260">
        <f t="shared" si="718"/>
        <v>2252</v>
      </c>
      <c r="T2260">
        <f t="shared" si="714"/>
        <v>3441056</v>
      </c>
      <c r="U2260">
        <f t="shared" si="708"/>
        <v>2</v>
      </c>
      <c r="V2260">
        <f t="shared" si="709"/>
        <v>14</v>
      </c>
      <c r="W2260">
        <f>INDEX(Testing!$K$17:$K$23,FLOOR(('Frame Table'!T2260-($E$6*V2260)-($E$6*60*U2260))/'Frame Table'!$F$6,1)+1)</f>
        <v>48</v>
      </c>
      <c r="X2260">
        <f t="shared" si="702"/>
        <v>41</v>
      </c>
      <c r="Y2260">
        <f>INDEX(Testing!$N$17:$N$23,FLOOR(('Frame Table'!T2260-($E$6*V2260)-($E$6*60*U2260))/'Frame Table'!$F$6,1)+1)</f>
        <v>38</v>
      </c>
      <c r="AB2260">
        <f t="shared" si="719"/>
        <v>2252</v>
      </c>
      <c r="AC2260">
        <f t="shared" si="715"/>
        <v>2148408</v>
      </c>
      <c r="AD2260">
        <f t="shared" si="710"/>
        <v>1</v>
      </c>
      <c r="AE2260">
        <f t="shared" si="711"/>
        <v>23</v>
      </c>
      <c r="AF2260">
        <f>INDEX(Testing!$K$17:$K$23,FLOOR(('Frame Table'!AC2260-($E$6*AE2260)-($E$6*60*AD2260))/'Frame Table'!$F$6,1)+1)</f>
        <v>97</v>
      </c>
      <c r="AG2260">
        <f t="shared" si="703"/>
        <v>92</v>
      </c>
      <c r="AH2260">
        <f>INDEX(Testing!$N$17:$N$23,FLOOR(('Frame Table'!AC2260-($E$6*AE2260)-($E$6*60*AD2260))/'Frame Table'!$F$6,1)+1)</f>
        <v>96</v>
      </c>
    </row>
    <row r="2261" spans="1:34" x14ac:dyDescent="0.25">
      <c r="A2261">
        <f t="shared" si="716"/>
        <v>2253</v>
      </c>
      <c r="B2261">
        <f t="shared" si="712"/>
        <v>2868069</v>
      </c>
      <c r="C2261">
        <f t="shared" si="704"/>
        <v>1</v>
      </c>
      <c r="D2261">
        <f t="shared" si="705"/>
        <v>52</v>
      </c>
      <c r="E2261">
        <f>INDEX(Testing!$K$17:$K$23,FLOOR(('Frame Table'!B2261-($E$6*D2261)-($E$6*60*C2261))/'Frame Table'!$F$6,1)+1)</f>
        <v>0</v>
      </c>
      <c r="F2261">
        <f t="shared" si="700"/>
        <v>3</v>
      </c>
      <c r="G2261">
        <f>INDEX(Testing!$N$17:$N$23,FLOOR(('Frame Table'!B2261-($E$6*D2261)-($E$6*60*C2261))/'Frame Table'!$F$6,1)+1)</f>
        <v>0</v>
      </c>
      <c r="J2261">
        <f t="shared" si="717"/>
        <v>2253</v>
      </c>
      <c r="K2261">
        <f t="shared" si="713"/>
        <v>2458023</v>
      </c>
      <c r="L2261">
        <f t="shared" si="706"/>
        <v>1</v>
      </c>
      <c r="M2261">
        <f t="shared" si="707"/>
        <v>36</v>
      </c>
      <c r="N2261">
        <f>INDEX(Testing!$K$17:$K$23,FLOOR(('Frame Table'!K2261-($E$6*M2261)-($E$6*60*L2261))/'Frame Table'!$F$6,1)+1)</f>
        <v>0</v>
      </c>
      <c r="O2261">
        <f t="shared" si="701"/>
        <v>1</v>
      </c>
      <c r="P2261">
        <f>INDEX(Testing!$N$17:$N$23,FLOOR(('Frame Table'!K2261-($E$6*M2261)-($E$6*60*L2261))/'Frame Table'!$F$6,1)+1)</f>
        <v>0</v>
      </c>
      <c r="S2261">
        <f t="shared" si="718"/>
        <v>2253</v>
      </c>
      <c r="T2261">
        <f t="shared" si="714"/>
        <v>3442584</v>
      </c>
      <c r="U2261">
        <f t="shared" si="708"/>
        <v>2</v>
      </c>
      <c r="V2261">
        <f t="shared" si="709"/>
        <v>14</v>
      </c>
      <c r="W2261">
        <f>INDEX(Testing!$K$17:$K$23,FLOOR(('Frame Table'!T2261-($E$6*V2261)-($E$6*60*U2261))/'Frame Table'!$F$6,1)+1)</f>
        <v>48</v>
      </c>
      <c r="X2261">
        <f t="shared" si="702"/>
        <v>47</v>
      </c>
      <c r="Y2261">
        <f>INDEX(Testing!$N$17:$N$23,FLOOR(('Frame Table'!T2261-($E$6*V2261)-($E$6*60*U2261))/'Frame Table'!$F$6,1)+1)</f>
        <v>38</v>
      </c>
      <c r="AB2261">
        <f t="shared" si="719"/>
        <v>2253</v>
      </c>
      <c r="AC2261">
        <f t="shared" si="715"/>
        <v>2149362</v>
      </c>
      <c r="AD2261">
        <f t="shared" si="710"/>
        <v>1</v>
      </c>
      <c r="AE2261">
        <f t="shared" si="711"/>
        <v>23</v>
      </c>
      <c r="AF2261">
        <f>INDEX(Testing!$K$17:$K$23,FLOOR(('Frame Table'!AC2261-($E$6*AE2261)-($E$6*60*AD2261))/'Frame Table'!$F$6,1)+1)</f>
        <v>97</v>
      </c>
      <c r="AG2261">
        <f t="shared" si="703"/>
        <v>95</v>
      </c>
      <c r="AH2261">
        <f>INDEX(Testing!$N$17:$N$23,FLOOR(('Frame Table'!AC2261-($E$6*AE2261)-($E$6*60*AD2261))/'Frame Table'!$F$6,1)+1)</f>
        <v>96</v>
      </c>
    </row>
    <row r="2262" spans="1:34" x14ac:dyDescent="0.25">
      <c r="A2262">
        <f t="shared" si="716"/>
        <v>2254</v>
      </c>
      <c r="B2262">
        <f t="shared" si="712"/>
        <v>2869342</v>
      </c>
      <c r="C2262">
        <f t="shared" si="704"/>
        <v>1</v>
      </c>
      <c r="D2262">
        <f t="shared" si="705"/>
        <v>52</v>
      </c>
      <c r="E2262">
        <f>INDEX(Testing!$K$17:$K$23,FLOOR(('Frame Table'!B2262-($E$6*D2262)-($E$6*60*C2262))/'Frame Table'!$F$6,1)+1)</f>
        <v>0</v>
      </c>
      <c r="F2262">
        <f t="shared" si="700"/>
        <v>8</v>
      </c>
      <c r="G2262">
        <f>INDEX(Testing!$N$17:$N$23,FLOOR(('Frame Table'!B2262-($E$6*D2262)-($E$6*60*C2262))/'Frame Table'!$F$6,1)+1)</f>
        <v>0</v>
      </c>
      <c r="J2262">
        <f t="shared" si="717"/>
        <v>2254</v>
      </c>
      <c r="K2262">
        <f t="shared" si="713"/>
        <v>2459114</v>
      </c>
      <c r="L2262">
        <f t="shared" si="706"/>
        <v>1</v>
      </c>
      <c r="M2262">
        <f t="shared" si="707"/>
        <v>36</v>
      </c>
      <c r="N2262">
        <f>INDEX(Testing!$K$17:$K$23,FLOOR(('Frame Table'!K2262-($E$6*M2262)-($E$6*60*L2262))/'Frame Table'!$F$6,1)+1)</f>
        <v>0</v>
      </c>
      <c r="O2262">
        <f t="shared" si="701"/>
        <v>5</v>
      </c>
      <c r="P2262">
        <f>INDEX(Testing!$N$17:$N$23,FLOOR(('Frame Table'!K2262-($E$6*M2262)-($E$6*60*L2262))/'Frame Table'!$F$6,1)+1)</f>
        <v>0</v>
      </c>
      <c r="S2262">
        <f t="shared" si="718"/>
        <v>2254</v>
      </c>
      <c r="T2262">
        <f t="shared" si="714"/>
        <v>3444112</v>
      </c>
      <c r="U2262">
        <f t="shared" si="708"/>
        <v>2</v>
      </c>
      <c r="V2262">
        <f t="shared" si="709"/>
        <v>14</v>
      </c>
      <c r="W2262">
        <f>INDEX(Testing!$K$17:$K$23,FLOOR(('Frame Table'!T2262-($E$6*V2262)-($E$6*60*U2262))/'Frame Table'!$F$6,1)+1)</f>
        <v>61</v>
      </c>
      <c r="X2262">
        <f t="shared" si="702"/>
        <v>53</v>
      </c>
      <c r="Y2262">
        <f>INDEX(Testing!$N$17:$N$23,FLOOR(('Frame Table'!T2262-($E$6*V2262)-($E$6*60*U2262))/'Frame Table'!$F$6,1)+1)</f>
        <v>58</v>
      </c>
      <c r="AB2262">
        <f t="shared" si="719"/>
        <v>2254</v>
      </c>
      <c r="AC2262">
        <f t="shared" si="715"/>
        <v>2150316</v>
      </c>
      <c r="AD2262">
        <f t="shared" si="710"/>
        <v>1</v>
      </c>
      <c r="AE2262">
        <f t="shared" si="711"/>
        <v>23</v>
      </c>
      <c r="AF2262">
        <f>INDEX(Testing!$K$17:$K$23,FLOOR(('Frame Table'!AC2262-($E$6*AE2262)-($E$6*60*AD2262))/'Frame Table'!$F$6,1)+1)</f>
        <v>99</v>
      </c>
      <c r="AG2262">
        <f t="shared" si="703"/>
        <v>99</v>
      </c>
      <c r="AH2262">
        <f>INDEX(Testing!$N$17:$N$23,FLOOR(('Frame Table'!AC2262-($E$6*AE2262)-($E$6*60*AD2262))/'Frame Table'!$F$6,1)+1)</f>
        <v>99</v>
      </c>
    </row>
    <row r="2263" spans="1:34" x14ac:dyDescent="0.25">
      <c r="A2263">
        <f t="shared" si="716"/>
        <v>2255</v>
      </c>
      <c r="B2263">
        <f t="shared" si="712"/>
        <v>2870615</v>
      </c>
      <c r="C2263">
        <f t="shared" si="704"/>
        <v>1</v>
      </c>
      <c r="D2263">
        <f t="shared" si="705"/>
        <v>52</v>
      </c>
      <c r="E2263">
        <f>INDEX(Testing!$K$17:$K$23,FLOOR(('Frame Table'!B2263-($E$6*D2263)-($E$6*60*C2263))/'Frame Table'!$F$6,1)+1)</f>
        <v>0</v>
      </c>
      <c r="F2263">
        <f t="shared" si="700"/>
        <v>13</v>
      </c>
      <c r="G2263">
        <f>INDEX(Testing!$N$17:$N$23,FLOOR(('Frame Table'!B2263-($E$6*D2263)-($E$6*60*C2263))/'Frame Table'!$F$6,1)+1)</f>
        <v>0</v>
      </c>
      <c r="J2263">
        <f t="shared" si="717"/>
        <v>2255</v>
      </c>
      <c r="K2263">
        <f t="shared" si="713"/>
        <v>2460205</v>
      </c>
      <c r="L2263">
        <f t="shared" si="706"/>
        <v>1</v>
      </c>
      <c r="M2263">
        <f t="shared" si="707"/>
        <v>36</v>
      </c>
      <c r="N2263">
        <f>INDEX(Testing!$K$17:$K$23,FLOOR(('Frame Table'!K2263-($E$6*M2263)-($E$6*60*L2263))/'Frame Table'!$F$6,1)+1)</f>
        <v>0</v>
      </c>
      <c r="O2263">
        <f t="shared" si="701"/>
        <v>10</v>
      </c>
      <c r="P2263">
        <f>INDEX(Testing!$N$17:$N$23,FLOOR(('Frame Table'!K2263-($E$6*M2263)-($E$6*60*L2263))/'Frame Table'!$F$6,1)+1)</f>
        <v>0</v>
      </c>
      <c r="S2263">
        <f t="shared" si="718"/>
        <v>2255</v>
      </c>
      <c r="T2263">
        <f t="shared" si="714"/>
        <v>3445640</v>
      </c>
      <c r="U2263">
        <f t="shared" si="708"/>
        <v>2</v>
      </c>
      <c r="V2263">
        <f t="shared" si="709"/>
        <v>14</v>
      </c>
      <c r="W2263">
        <f>INDEX(Testing!$K$17:$K$23,FLOOR(('Frame Table'!T2263-($E$6*V2263)-($E$6*60*U2263))/'Frame Table'!$F$6,1)+1)</f>
        <v>61</v>
      </c>
      <c r="X2263">
        <f t="shared" si="702"/>
        <v>59</v>
      </c>
      <c r="Y2263">
        <f>INDEX(Testing!$N$17:$N$23,FLOOR(('Frame Table'!T2263-($E$6*V2263)-($E$6*60*U2263))/'Frame Table'!$F$6,1)+1)</f>
        <v>58</v>
      </c>
      <c r="AB2263">
        <f t="shared" si="719"/>
        <v>2255</v>
      </c>
      <c r="AC2263">
        <f t="shared" si="715"/>
        <v>2151270</v>
      </c>
      <c r="AD2263">
        <f t="shared" si="710"/>
        <v>1</v>
      </c>
      <c r="AE2263">
        <f t="shared" si="711"/>
        <v>24</v>
      </c>
      <c r="AF2263">
        <f>INDEX(Testing!$K$17:$K$23,FLOOR(('Frame Table'!AC2263-($E$6*AE2263)-($E$6*60*AD2263))/'Frame Table'!$F$6,1)+1)</f>
        <v>0</v>
      </c>
      <c r="AG2263">
        <f t="shared" si="703"/>
        <v>3</v>
      </c>
      <c r="AH2263">
        <f>INDEX(Testing!$N$17:$N$23,FLOOR(('Frame Table'!AC2263-($E$6*AE2263)-($E$6*60*AD2263))/'Frame Table'!$F$6,1)+1)</f>
        <v>0</v>
      </c>
    </row>
    <row r="2264" spans="1:34" x14ac:dyDescent="0.25">
      <c r="A2264">
        <f t="shared" si="716"/>
        <v>2256</v>
      </c>
      <c r="B2264">
        <f t="shared" si="712"/>
        <v>2871888</v>
      </c>
      <c r="C2264">
        <f t="shared" si="704"/>
        <v>1</v>
      </c>
      <c r="D2264">
        <f t="shared" si="705"/>
        <v>52</v>
      </c>
      <c r="E2264">
        <f>INDEX(Testing!$K$17:$K$23,FLOOR(('Frame Table'!B2264-($E$6*D2264)-($E$6*60*C2264))/'Frame Table'!$F$6,1)+1)</f>
        <v>25</v>
      </c>
      <c r="F2264">
        <f t="shared" si="700"/>
        <v>18</v>
      </c>
      <c r="G2264">
        <f>INDEX(Testing!$N$17:$N$23,FLOOR(('Frame Table'!B2264-($E$6*D2264)-($E$6*60*C2264))/'Frame Table'!$F$6,1)+1)</f>
        <v>19</v>
      </c>
      <c r="J2264">
        <f t="shared" si="717"/>
        <v>2256</v>
      </c>
      <c r="K2264">
        <f t="shared" si="713"/>
        <v>2461296</v>
      </c>
      <c r="L2264">
        <f t="shared" si="706"/>
        <v>1</v>
      </c>
      <c r="M2264">
        <f t="shared" si="707"/>
        <v>36</v>
      </c>
      <c r="N2264">
        <f>INDEX(Testing!$K$17:$K$23,FLOOR(('Frame Table'!K2264-($E$6*M2264)-($E$6*60*L2264))/'Frame Table'!$F$6,1)+1)</f>
        <v>0</v>
      </c>
      <c r="O2264">
        <f t="shared" si="701"/>
        <v>14</v>
      </c>
      <c r="P2264">
        <f>INDEX(Testing!$N$17:$N$23,FLOOR(('Frame Table'!K2264-($E$6*M2264)-($E$6*60*L2264))/'Frame Table'!$F$6,1)+1)</f>
        <v>0</v>
      </c>
      <c r="S2264">
        <f t="shared" si="718"/>
        <v>2256</v>
      </c>
      <c r="T2264">
        <f t="shared" si="714"/>
        <v>3447168</v>
      </c>
      <c r="U2264">
        <f t="shared" si="708"/>
        <v>2</v>
      </c>
      <c r="V2264">
        <f t="shared" si="709"/>
        <v>14</v>
      </c>
      <c r="W2264">
        <f>INDEX(Testing!$K$17:$K$23,FLOOR(('Frame Table'!T2264-($E$6*V2264)-($E$6*60*U2264))/'Frame Table'!$F$6,1)+1)</f>
        <v>82</v>
      </c>
      <c r="X2264">
        <f t="shared" si="702"/>
        <v>65</v>
      </c>
      <c r="Y2264">
        <f>INDEX(Testing!$N$17:$N$23,FLOOR(('Frame Table'!T2264-($E$6*V2264)-($E$6*60*U2264))/'Frame Table'!$F$6,1)+1)</f>
        <v>77</v>
      </c>
      <c r="AB2264">
        <f t="shared" si="719"/>
        <v>2256</v>
      </c>
      <c r="AC2264">
        <f t="shared" si="715"/>
        <v>2152224</v>
      </c>
      <c r="AD2264">
        <f t="shared" si="710"/>
        <v>1</v>
      </c>
      <c r="AE2264">
        <f t="shared" si="711"/>
        <v>24</v>
      </c>
      <c r="AF2264">
        <f>INDEX(Testing!$K$17:$K$23,FLOOR(('Frame Table'!AC2264-($E$6*AE2264)-($E$6*60*AD2264))/'Frame Table'!$F$6,1)+1)</f>
        <v>0</v>
      </c>
      <c r="AG2264">
        <f t="shared" si="703"/>
        <v>7</v>
      </c>
      <c r="AH2264">
        <f>INDEX(Testing!$N$17:$N$23,FLOOR(('Frame Table'!AC2264-($E$6*AE2264)-($E$6*60*AD2264))/'Frame Table'!$F$6,1)+1)</f>
        <v>0</v>
      </c>
    </row>
    <row r="2265" spans="1:34" x14ac:dyDescent="0.25">
      <c r="A2265">
        <f t="shared" si="716"/>
        <v>2257</v>
      </c>
      <c r="B2265">
        <f t="shared" si="712"/>
        <v>2873161</v>
      </c>
      <c r="C2265">
        <f t="shared" si="704"/>
        <v>1</v>
      </c>
      <c r="D2265">
        <f t="shared" si="705"/>
        <v>52</v>
      </c>
      <c r="E2265">
        <f>INDEX(Testing!$K$17:$K$23,FLOOR(('Frame Table'!B2265-($E$6*D2265)-($E$6*60*C2265))/'Frame Table'!$F$6,1)+1)</f>
        <v>25</v>
      </c>
      <c r="F2265">
        <f t="shared" si="700"/>
        <v>23</v>
      </c>
      <c r="G2265">
        <f>INDEX(Testing!$N$17:$N$23,FLOOR(('Frame Table'!B2265-($E$6*D2265)-($E$6*60*C2265))/'Frame Table'!$F$6,1)+1)</f>
        <v>19</v>
      </c>
      <c r="J2265">
        <f t="shared" si="717"/>
        <v>2257</v>
      </c>
      <c r="K2265">
        <f t="shared" si="713"/>
        <v>2462387</v>
      </c>
      <c r="L2265">
        <f t="shared" si="706"/>
        <v>1</v>
      </c>
      <c r="M2265">
        <f t="shared" si="707"/>
        <v>36</v>
      </c>
      <c r="N2265">
        <f>INDEX(Testing!$K$17:$K$23,FLOOR(('Frame Table'!K2265-($E$6*M2265)-($E$6*60*L2265))/'Frame Table'!$F$6,1)+1)</f>
        <v>25</v>
      </c>
      <c r="O2265">
        <f t="shared" si="701"/>
        <v>18</v>
      </c>
      <c r="P2265">
        <f>INDEX(Testing!$N$17:$N$23,FLOOR(('Frame Table'!K2265-($E$6*M2265)-($E$6*60*L2265))/'Frame Table'!$F$6,1)+1)</f>
        <v>19</v>
      </c>
      <c r="S2265">
        <f t="shared" si="718"/>
        <v>2257</v>
      </c>
      <c r="T2265">
        <f t="shared" si="714"/>
        <v>3448696</v>
      </c>
      <c r="U2265">
        <f t="shared" si="708"/>
        <v>2</v>
      </c>
      <c r="V2265">
        <f t="shared" si="709"/>
        <v>14</v>
      </c>
      <c r="W2265">
        <f>INDEX(Testing!$K$17:$K$23,FLOOR(('Frame Table'!T2265-($E$6*V2265)-($E$6*60*U2265))/'Frame Table'!$F$6,1)+1)</f>
        <v>82</v>
      </c>
      <c r="X2265">
        <f t="shared" si="702"/>
        <v>71</v>
      </c>
      <c r="Y2265">
        <f>INDEX(Testing!$N$17:$N$23,FLOOR(('Frame Table'!T2265-($E$6*V2265)-($E$6*60*U2265))/'Frame Table'!$F$6,1)+1)</f>
        <v>77</v>
      </c>
      <c r="AB2265">
        <f t="shared" si="719"/>
        <v>2257</v>
      </c>
      <c r="AC2265">
        <f t="shared" si="715"/>
        <v>2153178</v>
      </c>
      <c r="AD2265">
        <f t="shared" si="710"/>
        <v>1</v>
      </c>
      <c r="AE2265">
        <f t="shared" si="711"/>
        <v>24</v>
      </c>
      <c r="AF2265">
        <f>INDEX(Testing!$K$17:$K$23,FLOOR(('Frame Table'!AC2265-($E$6*AE2265)-($E$6*60*AD2265))/'Frame Table'!$F$6,1)+1)</f>
        <v>0</v>
      </c>
      <c r="AG2265">
        <f t="shared" si="703"/>
        <v>10</v>
      </c>
      <c r="AH2265">
        <f>INDEX(Testing!$N$17:$N$23,FLOOR(('Frame Table'!AC2265-($E$6*AE2265)-($E$6*60*AD2265))/'Frame Table'!$F$6,1)+1)</f>
        <v>0</v>
      </c>
    </row>
    <row r="2266" spans="1:34" x14ac:dyDescent="0.25">
      <c r="A2266">
        <f t="shared" si="716"/>
        <v>2258</v>
      </c>
      <c r="B2266">
        <f t="shared" si="712"/>
        <v>2874434</v>
      </c>
      <c r="C2266">
        <f t="shared" si="704"/>
        <v>1</v>
      </c>
      <c r="D2266">
        <f t="shared" si="705"/>
        <v>52</v>
      </c>
      <c r="E2266">
        <f>INDEX(Testing!$K$17:$K$23,FLOOR(('Frame Table'!B2266-($E$6*D2266)-($E$6*60*C2266))/'Frame Table'!$F$6,1)+1)</f>
        <v>25</v>
      </c>
      <c r="F2266">
        <f t="shared" si="700"/>
        <v>28</v>
      </c>
      <c r="G2266">
        <f>INDEX(Testing!$N$17:$N$23,FLOOR(('Frame Table'!B2266-($E$6*D2266)-($E$6*60*C2266))/'Frame Table'!$F$6,1)+1)</f>
        <v>19</v>
      </c>
      <c r="J2266">
        <f t="shared" si="717"/>
        <v>2258</v>
      </c>
      <c r="K2266">
        <f t="shared" si="713"/>
        <v>2463478</v>
      </c>
      <c r="L2266">
        <f t="shared" si="706"/>
        <v>1</v>
      </c>
      <c r="M2266">
        <f t="shared" si="707"/>
        <v>36</v>
      </c>
      <c r="N2266">
        <f>INDEX(Testing!$K$17:$K$23,FLOOR(('Frame Table'!K2266-($E$6*M2266)-($E$6*60*L2266))/'Frame Table'!$F$6,1)+1)</f>
        <v>25</v>
      </c>
      <c r="O2266">
        <f t="shared" si="701"/>
        <v>22</v>
      </c>
      <c r="P2266">
        <f>INDEX(Testing!$N$17:$N$23,FLOOR(('Frame Table'!K2266-($E$6*M2266)-($E$6*60*L2266))/'Frame Table'!$F$6,1)+1)</f>
        <v>19</v>
      </c>
      <c r="S2266">
        <f t="shared" si="718"/>
        <v>2258</v>
      </c>
      <c r="T2266">
        <f t="shared" si="714"/>
        <v>3450224</v>
      </c>
      <c r="U2266">
        <f t="shared" si="708"/>
        <v>2</v>
      </c>
      <c r="V2266">
        <f t="shared" si="709"/>
        <v>14</v>
      </c>
      <c r="W2266">
        <f>INDEX(Testing!$K$17:$K$23,FLOOR(('Frame Table'!T2266-($E$6*V2266)-($E$6*60*U2266))/'Frame Table'!$F$6,1)+1)</f>
        <v>82</v>
      </c>
      <c r="X2266">
        <f t="shared" si="702"/>
        <v>77</v>
      </c>
      <c r="Y2266">
        <f>INDEX(Testing!$N$17:$N$23,FLOOR(('Frame Table'!T2266-($E$6*V2266)-($E$6*60*U2266))/'Frame Table'!$F$6,1)+1)</f>
        <v>77</v>
      </c>
      <c r="AB2266">
        <f t="shared" si="719"/>
        <v>2258</v>
      </c>
      <c r="AC2266">
        <f t="shared" si="715"/>
        <v>2154132</v>
      </c>
      <c r="AD2266">
        <f t="shared" si="710"/>
        <v>1</v>
      </c>
      <c r="AE2266">
        <f t="shared" si="711"/>
        <v>24</v>
      </c>
      <c r="AF2266">
        <f>INDEX(Testing!$K$17:$K$23,FLOOR(('Frame Table'!AC2266-($E$6*AE2266)-($E$6*60*AD2266))/'Frame Table'!$F$6,1)+1)</f>
        <v>0</v>
      </c>
      <c r="AG2266">
        <f t="shared" si="703"/>
        <v>14</v>
      </c>
      <c r="AH2266">
        <f>INDEX(Testing!$N$17:$N$23,FLOOR(('Frame Table'!AC2266-($E$6*AE2266)-($E$6*60*AD2266))/'Frame Table'!$F$6,1)+1)</f>
        <v>0</v>
      </c>
    </row>
    <row r="2267" spans="1:34" x14ac:dyDescent="0.25">
      <c r="A2267">
        <f t="shared" si="716"/>
        <v>2259</v>
      </c>
      <c r="B2267">
        <f t="shared" si="712"/>
        <v>2875707</v>
      </c>
      <c r="C2267">
        <f t="shared" si="704"/>
        <v>1</v>
      </c>
      <c r="D2267">
        <f t="shared" si="705"/>
        <v>52</v>
      </c>
      <c r="E2267">
        <f>INDEX(Testing!$K$17:$K$23,FLOOR(('Frame Table'!B2267-($E$6*D2267)-($E$6*60*C2267))/'Frame Table'!$F$6,1)+1)</f>
        <v>48</v>
      </c>
      <c r="F2267">
        <f t="shared" si="700"/>
        <v>33</v>
      </c>
      <c r="G2267">
        <f>INDEX(Testing!$N$17:$N$23,FLOOR(('Frame Table'!B2267-($E$6*D2267)-($E$6*60*C2267))/'Frame Table'!$F$6,1)+1)</f>
        <v>38</v>
      </c>
      <c r="J2267">
        <f t="shared" si="717"/>
        <v>2259</v>
      </c>
      <c r="K2267">
        <f t="shared" si="713"/>
        <v>2464569</v>
      </c>
      <c r="L2267">
        <f t="shared" si="706"/>
        <v>1</v>
      </c>
      <c r="M2267">
        <f t="shared" si="707"/>
        <v>36</v>
      </c>
      <c r="N2267">
        <f>INDEX(Testing!$K$17:$K$23,FLOOR(('Frame Table'!K2267-($E$6*M2267)-($E$6*60*L2267))/'Frame Table'!$F$6,1)+1)</f>
        <v>25</v>
      </c>
      <c r="O2267">
        <f t="shared" si="701"/>
        <v>27</v>
      </c>
      <c r="P2267">
        <f>INDEX(Testing!$N$17:$N$23,FLOOR(('Frame Table'!K2267-($E$6*M2267)-($E$6*60*L2267))/'Frame Table'!$F$6,1)+1)</f>
        <v>19</v>
      </c>
      <c r="S2267">
        <f t="shared" si="718"/>
        <v>2259</v>
      </c>
      <c r="T2267">
        <f t="shared" si="714"/>
        <v>3451752</v>
      </c>
      <c r="U2267">
        <f t="shared" si="708"/>
        <v>2</v>
      </c>
      <c r="V2267">
        <f t="shared" si="709"/>
        <v>14</v>
      </c>
      <c r="W2267">
        <f>INDEX(Testing!$K$17:$K$23,FLOOR(('Frame Table'!T2267-($E$6*V2267)-($E$6*60*U2267))/'Frame Table'!$F$6,1)+1)</f>
        <v>97</v>
      </c>
      <c r="X2267">
        <f t="shared" si="702"/>
        <v>83</v>
      </c>
      <c r="Y2267">
        <f>INDEX(Testing!$N$17:$N$23,FLOOR(('Frame Table'!T2267-($E$6*V2267)-($E$6*60*U2267))/'Frame Table'!$F$6,1)+1)</f>
        <v>96</v>
      </c>
      <c r="AB2267">
        <f t="shared" si="719"/>
        <v>2259</v>
      </c>
      <c r="AC2267">
        <f t="shared" si="715"/>
        <v>2155086</v>
      </c>
      <c r="AD2267">
        <f t="shared" si="710"/>
        <v>1</v>
      </c>
      <c r="AE2267">
        <f t="shared" si="711"/>
        <v>24</v>
      </c>
      <c r="AF2267">
        <f>INDEX(Testing!$K$17:$K$23,FLOOR(('Frame Table'!AC2267-($E$6*AE2267)-($E$6*60*AD2267))/'Frame Table'!$F$6,1)+1)</f>
        <v>25</v>
      </c>
      <c r="AG2267">
        <f t="shared" si="703"/>
        <v>18</v>
      </c>
      <c r="AH2267">
        <f>INDEX(Testing!$N$17:$N$23,FLOOR(('Frame Table'!AC2267-($E$6*AE2267)-($E$6*60*AD2267))/'Frame Table'!$F$6,1)+1)</f>
        <v>19</v>
      </c>
    </row>
    <row r="2268" spans="1:34" x14ac:dyDescent="0.25">
      <c r="A2268">
        <f t="shared" si="716"/>
        <v>2260</v>
      </c>
      <c r="B2268">
        <f t="shared" si="712"/>
        <v>2876980</v>
      </c>
      <c r="C2268">
        <f t="shared" si="704"/>
        <v>1</v>
      </c>
      <c r="D2268">
        <f t="shared" si="705"/>
        <v>52</v>
      </c>
      <c r="E2268">
        <f>INDEX(Testing!$K$17:$K$23,FLOOR(('Frame Table'!B2268-($E$6*D2268)-($E$6*60*C2268))/'Frame Table'!$F$6,1)+1)</f>
        <v>48</v>
      </c>
      <c r="F2268">
        <f t="shared" si="700"/>
        <v>38</v>
      </c>
      <c r="G2268">
        <f>INDEX(Testing!$N$17:$N$23,FLOOR(('Frame Table'!B2268-($E$6*D2268)-($E$6*60*C2268))/'Frame Table'!$F$6,1)+1)</f>
        <v>38</v>
      </c>
      <c r="J2268">
        <f t="shared" si="717"/>
        <v>2260</v>
      </c>
      <c r="K2268">
        <f t="shared" si="713"/>
        <v>2465660</v>
      </c>
      <c r="L2268">
        <f t="shared" si="706"/>
        <v>1</v>
      </c>
      <c r="M2268">
        <f t="shared" si="707"/>
        <v>36</v>
      </c>
      <c r="N2268">
        <f>INDEX(Testing!$K$17:$K$23,FLOOR(('Frame Table'!K2268-($E$6*M2268)-($E$6*60*L2268))/'Frame Table'!$F$6,1)+1)</f>
        <v>25</v>
      </c>
      <c r="O2268">
        <f t="shared" si="701"/>
        <v>31</v>
      </c>
      <c r="P2268">
        <f>INDEX(Testing!$N$17:$N$23,FLOOR(('Frame Table'!K2268-($E$6*M2268)-($E$6*60*L2268))/'Frame Table'!$F$6,1)+1)</f>
        <v>19</v>
      </c>
      <c r="S2268">
        <f t="shared" si="718"/>
        <v>2260</v>
      </c>
      <c r="T2268">
        <f t="shared" si="714"/>
        <v>3453280</v>
      </c>
      <c r="U2268">
        <f t="shared" si="708"/>
        <v>2</v>
      </c>
      <c r="V2268">
        <f t="shared" si="709"/>
        <v>14</v>
      </c>
      <c r="W2268">
        <f>INDEX(Testing!$K$17:$K$23,FLOOR(('Frame Table'!T2268-($E$6*V2268)-($E$6*60*U2268))/'Frame Table'!$F$6,1)+1)</f>
        <v>97</v>
      </c>
      <c r="X2268">
        <f t="shared" si="702"/>
        <v>89</v>
      </c>
      <c r="Y2268">
        <f>INDEX(Testing!$N$17:$N$23,FLOOR(('Frame Table'!T2268-($E$6*V2268)-($E$6*60*U2268))/'Frame Table'!$F$6,1)+1)</f>
        <v>96</v>
      </c>
      <c r="AB2268">
        <f t="shared" si="719"/>
        <v>2260</v>
      </c>
      <c r="AC2268">
        <f t="shared" si="715"/>
        <v>2156040</v>
      </c>
      <c r="AD2268">
        <f t="shared" si="710"/>
        <v>1</v>
      </c>
      <c r="AE2268">
        <f t="shared" si="711"/>
        <v>24</v>
      </c>
      <c r="AF2268">
        <f>INDEX(Testing!$K$17:$K$23,FLOOR(('Frame Table'!AC2268-($E$6*AE2268)-($E$6*60*AD2268))/'Frame Table'!$F$6,1)+1)</f>
        <v>25</v>
      </c>
      <c r="AG2268">
        <f t="shared" si="703"/>
        <v>22</v>
      </c>
      <c r="AH2268">
        <f>INDEX(Testing!$N$17:$N$23,FLOOR(('Frame Table'!AC2268-($E$6*AE2268)-($E$6*60*AD2268))/'Frame Table'!$F$6,1)+1)</f>
        <v>19</v>
      </c>
    </row>
    <row r="2269" spans="1:34" x14ac:dyDescent="0.25">
      <c r="A2269">
        <f t="shared" si="716"/>
        <v>2261</v>
      </c>
      <c r="B2269">
        <f t="shared" si="712"/>
        <v>2878253</v>
      </c>
      <c r="C2269">
        <f t="shared" si="704"/>
        <v>1</v>
      </c>
      <c r="D2269">
        <f t="shared" si="705"/>
        <v>52</v>
      </c>
      <c r="E2269">
        <f>INDEX(Testing!$K$17:$K$23,FLOOR(('Frame Table'!B2269-($E$6*D2269)-($E$6*60*C2269))/'Frame Table'!$F$6,1)+1)</f>
        <v>48</v>
      </c>
      <c r="F2269">
        <f t="shared" si="700"/>
        <v>43</v>
      </c>
      <c r="G2269">
        <f>INDEX(Testing!$N$17:$N$23,FLOOR(('Frame Table'!B2269-($E$6*D2269)-($E$6*60*C2269))/'Frame Table'!$F$6,1)+1)</f>
        <v>38</v>
      </c>
      <c r="J2269">
        <f t="shared" si="717"/>
        <v>2261</v>
      </c>
      <c r="K2269">
        <f t="shared" si="713"/>
        <v>2466751</v>
      </c>
      <c r="L2269">
        <f t="shared" si="706"/>
        <v>1</v>
      </c>
      <c r="M2269">
        <f t="shared" si="707"/>
        <v>36</v>
      </c>
      <c r="N2269">
        <f>INDEX(Testing!$K$17:$K$23,FLOOR(('Frame Table'!K2269-($E$6*M2269)-($E$6*60*L2269))/'Frame Table'!$F$6,1)+1)</f>
        <v>48</v>
      </c>
      <c r="O2269">
        <f t="shared" si="701"/>
        <v>35</v>
      </c>
      <c r="P2269">
        <f>INDEX(Testing!$N$17:$N$23,FLOOR(('Frame Table'!K2269-($E$6*M2269)-($E$6*60*L2269))/'Frame Table'!$F$6,1)+1)</f>
        <v>38</v>
      </c>
      <c r="S2269">
        <f t="shared" si="718"/>
        <v>2261</v>
      </c>
      <c r="T2269">
        <f t="shared" si="714"/>
        <v>3454808</v>
      </c>
      <c r="U2269">
        <f t="shared" si="708"/>
        <v>2</v>
      </c>
      <c r="V2269">
        <f t="shared" si="709"/>
        <v>14</v>
      </c>
      <c r="W2269">
        <f>INDEX(Testing!$K$17:$K$23,FLOOR(('Frame Table'!T2269-($E$6*V2269)-($E$6*60*U2269))/'Frame Table'!$F$6,1)+1)</f>
        <v>97</v>
      </c>
      <c r="X2269">
        <f t="shared" si="702"/>
        <v>95</v>
      </c>
      <c r="Y2269">
        <f>INDEX(Testing!$N$17:$N$23,FLOOR(('Frame Table'!T2269-($E$6*V2269)-($E$6*60*U2269))/'Frame Table'!$F$6,1)+1)</f>
        <v>96</v>
      </c>
      <c r="AB2269">
        <f t="shared" si="719"/>
        <v>2261</v>
      </c>
      <c r="AC2269">
        <f t="shared" si="715"/>
        <v>2156994</v>
      </c>
      <c r="AD2269">
        <f t="shared" si="710"/>
        <v>1</v>
      </c>
      <c r="AE2269">
        <f t="shared" si="711"/>
        <v>24</v>
      </c>
      <c r="AF2269">
        <f>INDEX(Testing!$K$17:$K$23,FLOOR(('Frame Table'!AC2269-($E$6*AE2269)-($E$6*60*AD2269))/'Frame Table'!$F$6,1)+1)</f>
        <v>25</v>
      </c>
      <c r="AG2269">
        <f t="shared" si="703"/>
        <v>25</v>
      </c>
      <c r="AH2269">
        <f>INDEX(Testing!$N$17:$N$23,FLOOR(('Frame Table'!AC2269-($E$6*AE2269)-($E$6*60*AD2269))/'Frame Table'!$F$6,1)+1)</f>
        <v>19</v>
      </c>
    </row>
    <row r="2270" spans="1:34" x14ac:dyDescent="0.25">
      <c r="A2270">
        <f t="shared" si="716"/>
        <v>2262</v>
      </c>
      <c r="B2270">
        <f t="shared" si="712"/>
        <v>2879526</v>
      </c>
      <c r="C2270">
        <f t="shared" si="704"/>
        <v>1</v>
      </c>
      <c r="D2270">
        <f t="shared" si="705"/>
        <v>52</v>
      </c>
      <c r="E2270">
        <f>INDEX(Testing!$K$17:$K$23,FLOOR(('Frame Table'!B2270-($E$6*D2270)-($E$6*60*C2270))/'Frame Table'!$F$6,1)+1)</f>
        <v>61</v>
      </c>
      <c r="F2270">
        <f t="shared" si="700"/>
        <v>48</v>
      </c>
      <c r="G2270">
        <f>INDEX(Testing!$N$17:$N$23,FLOOR(('Frame Table'!B2270-($E$6*D2270)-($E$6*60*C2270))/'Frame Table'!$F$6,1)+1)</f>
        <v>58</v>
      </c>
      <c r="J2270">
        <f t="shared" si="717"/>
        <v>2262</v>
      </c>
      <c r="K2270">
        <f t="shared" si="713"/>
        <v>2467842</v>
      </c>
      <c r="L2270">
        <f t="shared" si="706"/>
        <v>1</v>
      </c>
      <c r="M2270">
        <f t="shared" si="707"/>
        <v>36</v>
      </c>
      <c r="N2270">
        <f>INDEX(Testing!$K$17:$K$23,FLOOR(('Frame Table'!K2270-($E$6*M2270)-($E$6*60*L2270))/'Frame Table'!$F$6,1)+1)</f>
        <v>48</v>
      </c>
      <c r="O2270">
        <f t="shared" si="701"/>
        <v>40</v>
      </c>
      <c r="P2270">
        <f>INDEX(Testing!$N$17:$N$23,FLOOR(('Frame Table'!K2270-($E$6*M2270)-($E$6*60*L2270))/'Frame Table'!$F$6,1)+1)</f>
        <v>38</v>
      </c>
      <c r="S2270">
        <f t="shared" si="718"/>
        <v>2262</v>
      </c>
      <c r="T2270">
        <f t="shared" si="714"/>
        <v>3456336</v>
      </c>
      <c r="U2270">
        <f t="shared" si="708"/>
        <v>2</v>
      </c>
      <c r="V2270">
        <f t="shared" si="709"/>
        <v>15</v>
      </c>
      <c r="W2270">
        <f>INDEX(Testing!$K$17:$K$23,FLOOR(('Frame Table'!T2270-($E$6*V2270)-($E$6*60*U2270))/'Frame Table'!$F$6,1)+1)</f>
        <v>0</v>
      </c>
      <c r="X2270">
        <f t="shared" si="702"/>
        <v>1</v>
      </c>
      <c r="Y2270">
        <f>INDEX(Testing!$N$17:$N$23,FLOOR(('Frame Table'!T2270-($E$6*V2270)-($E$6*60*U2270))/'Frame Table'!$F$6,1)+1)</f>
        <v>0</v>
      </c>
      <c r="AB2270">
        <f t="shared" si="719"/>
        <v>2262</v>
      </c>
      <c r="AC2270">
        <f t="shared" si="715"/>
        <v>2157948</v>
      </c>
      <c r="AD2270">
        <f t="shared" si="710"/>
        <v>1</v>
      </c>
      <c r="AE2270">
        <f t="shared" si="711"/>
        <v>24</v>
      </c>
      <c r="AF2270">
        <f>INDEX(Testing!$K$17:$K$23,FLOOR(('Frame Table'!AC2270-($E$6*AE2270)-($E$6*60*AD2270))/'Frame Table'!$F$6,1)+1)</f>
        <v>25</v>
      </c>
      <c r="AG2270">
        <f t="shared" si="703"/>
        <v>29</v>
      </c>
      <c r="AH2270">
        <f>INDEX(Testing!$N$17:$N$23,FLOOR(('Frame Table'!AC2270-($E$6*AE2270)-($E$6*60*AD2270))/'Frame Table'!$F$6,1)+1)</f>
        <v>19</v>
      </c>
    </row>
    <row r="2271" spans="1:34" x14ac:dyDescent="0.25">
      <c r="A2271">
        <f t="shared" si="716"/>
        <v>2263</v>
      </c>
      <c r="B2271">
        <f t="shared" si="712"/>
        <v>2880799</v>
      </c>
      <c r="C2271">
        <f t="shared" si="704"/>
        <v>1</v>
      </c>
      <c r="D2271">
        <f t="shared" si="705"/>
        <v>52</v>
      </c>
      <c r="E2271">
        <f>INDEX(Testing!$K$17:$K$23,FLOOR(('Frame Table'!B2271-($E$6*D2271)-($E$6*60*C2271))/'Frame Table'!$F$6,1)+1)</f>
        <v>61</v>
      </c>
      <c r="F2271">
        <f t="shared" si="700"/>
        <v>53</v>
      </c>
      <c r="G2271">
        <f>INDEX(Testing!$N$17:$N$23,FLOOR(('Frame Table'!B2271-($E$6*D2271)-($E$6*60*C2271))/'Frame Table'!$F$6,1)+1)</f>
        <v>58</v>
      </c>
      <c r="J2271">
        <f t="shared" si="717"/>
        <v>2263</v>
      </c>
      <c r="K2271">
        <f t="shared" si="713"/>
        <v>2468933</v>
      </c>
      <c r="L2271">
        <f t="shared" si="706"/>
        <v>1</v>
      </c>
      <c r="M2271">
        <f t="shared" si="707"/>
        <v>36</v>
      </c>
      <c r="N2271">
        <f>INDEX(Testing!$K$17:$K$23,FLOOR(('Frame Table'!K2271-($E$6*M2271)-($E$6*60*L2271))/'Frame Table'!$F$6,1)+1)</f>
        <v>48</v>
      </c>
      <c r="O2271">
        <f t="shared" si="701"/>
        <v>44</v>
      </c>
      <c r="P2271">
        <f>INDEX(Testing!$N$17:$N$23,FLOOR(('Frame Table'!K2271-($E$6*M2271)-($E$6*60*L2271))/'Frame Table'!$F$6,1)+1)</f>
        <v>38</v>
      </c>
      <c r="S2271">
        <f t="shared" si="718"/>
        <v>2263</v>
      </c>
      <c r="T2271">
        <f t="shared" si="714"/>
        <v>3457864</v>
      </c>
      <c r="U2271">
        <f t="shared" si="708"/>
        <v>2</v>
      </c>
      <c r="V2271">
        <f t="shared" si="709"/>
        <v>15</v>
      </c>
      <c r="W2271">
        <f>INDEX(Testing!$K$17:$K$23,FLOOR(('Frame Table'!T2271-($E$6*V2271)-($E$6*60*U2271))/'Frame Table'!$F$6,1)+1)</f>
        <v>0</v>
      </c>
      <c r="X2271">
        <f t="shared" si="702"/>
        <v>7</v>
      </c>
      <c r="Y2271">
        <f>INDEX(Testing!$N$17:$N$23,FLOOR(('Frame Table'!T2271-($E$6*V2271)-($E$6*60*U2271))/'Frame Table'!$F$6,1)+1)</f>
        <v>0</v>
      </c>
      <c r="AB2271">
        <f t="shared" si="719"/>
        <v>2263</v>
      </c>
      <c r="AC2271">
        <f t="shared" si="715"/>
        <v>2158902</v>
      </c>
      <c r="AD2271">
        <f t="shared" si="710"/>
        <v>1</v>
      </c>
      <c r="AE2271">
        <f t="shared" si="711"/>
        <v>24</v>
      </c>
      <c r="AF2271">
        <f>INDEX(Testing!$K$17:$K$23,FLOOR(('Frame Table'!AC2271-($E$6*AE2271)-($E$6*60*AD2271))/'Frame Table'!$F$6,1)+1)</f>
        <v>48</v>
      </c>
      <c r="AG2271">
        <f t="shared" si="703"/>
        <v>33</v>
      </c>
      <c r="AH2271">
        <f>INDEX(Testing!$N$17:$N$23,FLOOR(('Frame Table'!AC2271-($E$6*AE2271)-($E$6*60*AD2271))/'Frame Table'!$F$6,1)+1)</f>
        <v>38</v>
      </c>
    </row>
    <row r="2272" spans="1:34" x14ac:dyDescent="0.25">
      <c r="A2272">
        <f t="shared" si="716"/>
        <v>2264</v>
      </c>
      <c r="B2272">
        <f t="shared" si="712"/>
        <v>2882072</v>
      </c>
      <c r="C2272">
        <f t="shared" si="704"/>
        <v>1</v>
      </c>
      <c r="D2272">
        <f t="shared" si="705"/>
        <v>52</v>
      </c>
      <c r="E2272">
        <f>INDEX(Testing!$K$17:$K$23,FLOOR(('Frame Table'!B2272-($E$6*D2272)-($E$6*60*C2272))/'Frame Table'!$F$6,1)+1)</f>
        <v>61</v>
      </c>
      <c r="F2272">
        <f t="shared" ref="F2272:F2335" si="720">FLOOR(B2272/256,1) - D2272*100-C2272*6000</f>
        <v>58</v>
      </c>
      <c r="G2272">
        <f>INDEX(Testing!$N$17:$N$23,FLOOR(('Frame Table'!B2272-($E$6*D2272)-($E$6*60*C2272))/'Frame Table'!$F$6,1)+1)</f>
        <v>58</v>
      </c>
      <c r="J2272">
        <f t="shared" si="717"/>
        <v>2264</v>
      </c>
      <c r="K2272">
        <f t="shared" si="713"/>
        <v>2470024</v>
      </c>
      <c r="L2272">
        <f t="shared" si="706"/>
        <v>1</v>
      </c>
      <c r="M2272">
        <f t="shared" si="707"/>
        <v>36</v>
      </c>
      <c r="N2272">
        <f>INDEX(Testing!$K$17:$K$23,FLOOR(('Frame Table'!K2272-($E$6*M2272)-($E$6*60*L2272))/'Frame Table'!$F$6,1)+1)</f>
        <v>61</v>
      </c>
      <c r="O2272">
        <f t="shared" ref="O2272:O2335" si="721">FLOOR(K2272/256,1) - M2272*100-L2272*6000</f>
        <v>48</v>
      </c>
      <c r="P2272">
        <f>INDEX(Testing!$N$17:$N$23,FLOOR(('Frame Table'!K2272-($E$6*M2272)-($E$6*60*L2272))/'Frame Table'!$F$6,1)+1)</f>
        <v>58</v>
      </c>
      <c r="S2272">
        <f t="shared" si="718"/>
        <v>2264</v>
      </c>
      <c r="T2272">
        <f t="shared" si="714"/>
        <v>3459392</v>
      </c>
      <c r="U2272">
        <f t="shared" si="708"/>
        <v>2</v>
      </c>
      <c r="V2272">
        <f t="shared" si="709"/>
        <v>15</v>
      </c>
      <c r="W2272">
        <f>INDEX(Testing!$K$17:$K$23,FLOOR(('Frame Table'!T2272-($E$6*V2272)-($E$6*60*U2272))/'Frame Table'!$F$6,1)+1)</f>
        <v>0</v>
      </c>
      <c r="X2272">
        <f t="shared" ref="X2272:X2335" si="722">FLOOR(T2272/256,1) - V2272*100-U2272*6000</f>
        <v>13</v>
      </c>
      <c r="Y2272">
        <f>INDEX(Testing!$N$17:$N$23,FLOOR(('Frame Table'!T2272-($E$6*V2272)-($E$6*60*U2272))/'Frame Table'!$F$6,1)+1)</f>
        <v>0</v>
      </c>
      <c r="AB2272">
        <f t="shared" si="719"/>
        <v>2264</v>
      </c>
      <c r="AC2272">
        <f t="shared" si="715"/>
        <v>2159856</v>
      </c>
      <c r="AD2272">
        <f t="shared" si="710"/>
        <v>1</v>
      </c>
      <c r="AE2272">
        <f t="shared" si="711"/>
        <v>24</v>
      </c>
      <c r="AF2272">
        <f>INDEX(Testing!$K$17:$K$23,FLOOR(('Frame Table'!AC2272-($E$6*AE2272)-($E$6*60*AD2272))/'Frame Table'!$F$6,1)+1)</f>
        <v>48</v>
      </c>
      <c r="AG2272">
        <f t="shared" ref="AG2272:AG2335" si="723">FLOOR(AC2272/256,1) - AE2272*100-AD2272*6000</f>
        <v>36</v>
      </c>
      <c r="AH2272">
        <f>INDEX(Testing!$N$17:$N$23,FLOOR(('Frame Table'!AC2272-($E$6*AE2272)-($E$6*60*AD2272))/'Frame Table'!$F$6,1)+1)</f>
        <v>38</v>
      </c>
    </row>
    <row r="2273" spans="1:34" x14ac:dyDescent="0.25">
      <c r="A2273">
        <f t="shared" si="716"/>
        <v>2265</v>
      </c>
      <c r="B2273">
        <f t="shared" si="712"/>
        <v>2883345</v>
      </c>
      <c r="C2273">
        <f t="shared" si="704"/>
        <v>1</v>
      </c>
      <c r="D2273">
        <f t="shared" si="705"/>
        <v>52</v>
      </c>
      <c r="E2273">
        <f>INDEX(Testing!$K$17:$K$23,FLOOR(('Frame Table'!B2273-($E$6*D2273)-($E$6*60*C2273))/'Frame Table'!$F$6,1)+1)</f>
        <v>61</v>
      </c>
      <c r="F2273">
        <f t="shared" si="720"/>
        <v>63</v>
      </c>
      <c r="G2273">
        <f>INDEX(Testing!$N$17:$N$23,FLOOR(('Frame Table'!B2273-($E$6*D2273)-($E$6*60*C2273))/'Frame Table'!$F$6,1)+1)</f>
        <v>58</v>
      </c>
      <c r="J2273">
        <f t="shared" si="717"/>
        <v>2265</v>
      </c>
      <c r="K2273">
        <f t="shared" si="713"/>
        <v>2471115</v>
      </c>
      <c r="L2273">
        <f t="shared" si="706"/>
        <v>1</v>
      </c>
      <c r="M2273">
        <f t="shared" si="707"/>
        <v>36</v>
      </c>
      <c r="N2273">
        <f>INDEX(Testing!$K$17:$K$23,FLOOR(('Frame Table'!K2273-($E$6*M2273)-($E$6*60*L2273))/'Frame Table'!$F$6,1)+1)</f>
        <v>61</v>
      </c>
      <c r="O2273">
        <f t="shared" si="721"/>
        <v>52</v>
      </c>
      <c r="P2273">
        <f>INDEX(Testing!$N$17:$N$23,FLOOR(('Frame Table'!K2273-($E$6*M2273)-($E$6*60*L2273))/'Frame Table'!$F$6,1)+1)</f>
        <v>58</v>
      </c>
      <c r="S2273">
        <f t="shared" si="718"/>
        <v>2265</v>
      </c>
      <c r="T2273">
        <f t="shared" si="714"/>
        <v>3460920</v>
      </c>
      <c r="U2273">
        <f t="shared" si="708"/>
        <v>2</v>
      </c>
      <c r="V2273">
        <f t="shared" si="709"/>
        <v>15</v>
      </c>
      <c r="W2273">
        <f>INDEX(Testing!$K$17:$K$23,FLOOR(('Frame Table'!T2273-($E$6*V2273)-($E$6*60*U2273))/'Frame Table'!$F$6,1)+1)</f>
        <v>25</v>
      </c>
      <c r="X2273">
        <f t="shared" si="722"/>
        <v>19</v>
      </c>
      <c r="Y2273">
        <f>INDEX(Testing!$N$17:$N$23,FLOOR(('Frame Table'!T2273-($E$6*V2273)-($E$6*60*U2273))/'Frame Table'!$F$6,1)+1)</f>
        <v>19</v>
      </c>
      <c r="AB2273">
        <f t="shared" si="719"/>
        <v>2265</v>
      </c>
      <c r="AC2273">
        <f t="shared" si="715"/>
        <v>2160810</v>
      </c>
      <c r="AD2273">
        <f t="shared" si="710"/>
        <v>1</v>
      </c>
      <c r="AE2273">
        <f t="shared" si="711"/>
        <v>24</v>
      </c>
      <c r="AF2273">
        <f>INDEX(Testing!$K$17:$K$23,FLOOR(('Frame Table'!AC2273-($E$6*AE2273)-($E$6*60*AD2273))/'Frame Table'!$F$6,1)+1)</f>
        <v>48</v>
      </c>
      <c r="AG2273">
        <f t="shared" si="723"/>
        <v>40</v>
      </c>
      <c r="AH2273">
        <f>INDEX(Testing!$N$17:$N$23,FLOOR(('Frame Table'!AC2273-($E$6*AE2273)-($E$6*60*AD2273))/'Frame Table'!$F$6,1)+1)</f>
        <v>38</v>
      </c>
    </row>
    <row r="2274" spans="1:34" x14ac:dyDescent="0.25">
      <c r="A2274">
        <f t="shared" si="716"/>
        <v>2266</v>
      </c>
      <c r="B2274">
        <f t="shared" si="712"/>
        <v>2884618</v>
      </c>
      <c r="C2274">
        <f t="shared" si="704"/>
        <v>1</v>
      </c>
      <c r="D2274">
        <f t="shared" si="705"/>
        <v>52</v>
      </c>
      <c r="E2274">
        <f>INDEX(Testing!$K$17:$K$23,FLOOR(('Frame Table'!B2274-($E$6*D2274)-($E$6*60*C2274))/'Frame Table'!$F$6,1)+1)</f>
        <v>82</v>
      </c>
      <c r="F2274">
        <f t="shared" si="720"/>
        <v>68</v>
      </c>
      <c r="G2274">
        <f>INDEX(Testing!$N$17:$N$23,FLOOR(('Frame Table'!B2274-($E$6*D2274)-($E$6*60*C2274))/'Frame Table'!$F$6,1)+1)</f>
        <v>77</v>
      </c>
      <c r="J2274">
        <f t="shared" si="717"/>
        <v>2266</v>
      </c>
      <c r="K2274">
        <f t="shared" si="713"/>
        <v>2472206</v>
      </c>
      <c r="L2274">
        <f t="shared" si="706"/>
        <v>1</v>
      </c>
      <c r="M2274">
        <f t="shared" si="707"/>
        <v>36</v>
      </c>
      <c r="N2274">
        <f>INDEX(Testing!$K$17:$K$23,FLOOR(('Frame Table'!K2274-($E$6*M2274)-($E$6*60*L2274))/'Frame Table'!$F$6,1)+1)</f>
        <v>61</v>
      </c>
      <c r="O2274">
        <f t="shared" si="721"/>
        <v>57</v>
      </c>
      <c r="P2274">
        <f>INDEX(Testing!$N$17:$N$23,FLOOR(('Frame Table'!K2274-($E$6*M2274)-($E$6*60*L2274))/'Frame Table'!$F$6,1)+1)</f>
        <v>58</v>
      </c>
      <c r="S2274">
        <f t="shared" si="718"/>
        <v>2266</v>
      </c>
      <c r="T2274">
        <f t="shared" si="714"/>
        <v>3462448</v>
      </c>
      <c r="U2274">
        <f t="shared" si="708"/>
        <v>2</v>
      </c>
      <c r="V2274">
        <f t="shared" si="709"/>
        <v>15</v>
      </c>
      <c r="W2274">
        <f>INDEX(Testing!$K$17:$K$23,FLOOR(('Frame Table'!T2274-($E$6*V2274)-($E$6*60*U2274))/'Frame Table'!$F$6,1)+1)</f>
        <v>25</v>
      </c>
      <c r="X2274">
        <f t="shared" si="722"/>
        <v>25</v>
      </c>
      <c r="Y2274">
        <f>INDEX(Testing!$N$17:$N$23,FLOOR(('Frame Table'!T2274-($E$6*V2274)-($E$6*60*U2274))/'Frame Table'!$F$6,1)+1)</f>
        <v>19</v>
      </c>
      <c r="AB2274">
        <f t="shared" si="719"/>
        <v>2266</v>
      </c>
      <c r="AC2274">
        <f t="shared" si="715"/>
        <v>2161764</v>
      </c>
      <c r="AD2274">
        <f t="shared" si="710"/>
        <v>1</v>
      </c>
      <c r="AE2274">
        <f t="shared" si="711"/>
        <v>24</v>
      </c>
      <c r="AF2274">
        <f>INDEX(Testing!$K$17:$K$23,FLOOR(('Frame Table'!AC2274-($E$6*AE2274)-($E$6*60*AD2274))/'Frame Table'!$F$6,1)+1)</f>
        <v>48</v>
      </c>
      <c r="AG2274">
        <f t="shared" si="723"/>
        <v>44</v>
      </c>
      <c r="AH2274">
        <f>INDEX(Testing!$N$17:$N$23,FLOOR(('Frame Table'!AC2274-($E$6*AE2274)-($E$6*60*AD2274))/'Frame Table'!$F$6,1)+1)</f>
        <v>38</v>
      </c>
    </row>
    <row r="2275" spans="1:34" x14ac:dyDescent="0.25">
      <c r="A2275">
        <f t="shared" si="716"/>
        <v>2267</v>
      </c>
      <c r="B2275">
        <f t="shared" si="712"/>
        <v>2885891</v>
      </c>
      <c r="C2275">
        <f t="shared" si="704"/>
        <v>1</v>
      </c>
      <c r="D2275">
        <f t="shared" si="705"/>
        <v>52</v>
      </c>
      <c r="E2275">
        <f>INDEX(Testing!$K$17:$K$23,FLOOR(('Frame Table'!B2275-($E$6*D2275)-($E$6*60*C2275))/'Frame Table'!$F$6,1)+1)</f>
        <v>82</v>
      </c>
      <c r="F2275">
        <f t="shared" si="720"/>
        <v>73</v>
      </c>
      <c r="G2275">
        <f>INDEX(Testing!$N$17:$N$23,FLOOR(('Frame Table'!B2275-($E$6*D2275)-($E$6*60*C2275))/'Frame Table'!$F$6,1)+1)</f>
        <v>77</v>
      </c>
      <c r="J2275">
        <f t="shared" si="717"/>
        <v>2267</v>
      </c>
      <c r="K2275">
        <f t="shared" si="713"/>
        <v>2473297</v>
      </c>
      <c r="L2275">
        <f t="shared" si="706"/>
        <v>1</v>
      </c>
      <c r="M2275">
        <f t="shared" si="707"/>
        <v>36</v>
      </c>
      <c r="N2275">
        <f>INDEX(Testing!$K$17:$K$23,FLOOR(('Frame Table'!K2275-($E$6*M2275)-($E$6*60*L2275))/'Frame Table'!$F$6,1)+1)</f>
        <v>61</v>
      </c>
      <c r="O2275">
        <f t="shared" si="721"/>
        <v>61</v>
      </c>
      <c r="P2275">
        <f>INDEX(Testing!$N$17:$N$23,FLOOR(('Frame Table'!K2275-($E$6*M2275)-($E$6*60*L2275))/'Frame Table'!$F$6,1)+1)</f>
        <v>58</v>
      </c>
      <c r="S2275">
        <f t="shared" si="718"/>
        <v>2267</v>
      </c>
      <c r="T2275">
        <f t="shared" si="714"/>
        <v>3463976</v>
      </c>
      <c r="U2275">
        <f t="shared" si="708"/>
        <v>2</v>
      </c>
      <c r="V2275">
        <f t="shared" si="709"/>
        <v>15</v>
      </c>
      <c r="W2275">
        <f>INDEX(Testing!$K$17:$K$23,FLOOR(('Frame Table'!T2275-($E$6*V2275)-($E$6*60*U2275))/'Frame Table'!$F$6,1)+1)</f>
        <v>25</v>
      </c>
      <c r="X2275">
        <f t="shared" si="722"/>
        <v>31</v>
      </c>
      <c r="Y2275">
        <f>INDEX(Testing!$N$17:$N$23,FLOOR(('Frame Table'!T2275-($E$6*V2275)-($E$6*60*U2275))/'Frame Table'!$F$6,1)+1)</f>
        <v>19</v>
      </c>
      <c r="AB2275">
        <f t="shared" si="719"/>
        <v>2267</v>
      </c>
      <c r="AC2275">
        <f t="shared" si="715"/>
        <v>2162718</v>
      </c>
      <c r="AD2275">
        <f t="shared" si="710"/>
        <v>1</v>
      </c>
      <c r="AE2275">
        <f t="shared" si="711"/>
        <v>24</v>
      </c>
      <c r="AF2275">
        <f>INDEX(Testing!$K$17:$K$23,FLOOR(('Frame Table'!AC2275-($E$6*AE2275)-($E$6*60*AD2275))/'Frame Table'!$F$6,1)+1)</f>
        <v>61</v>
      </c>
      <c r="AG2275">
        <f t="shared" si="723"/>
        <v>48</v>
      </c>
      <c r="AH2275">
        <f>INDEX(Testing!$N$17:$N$23,FLOOR(('Frame Table'!AC2275-($E$6*AE2275)-($E$6*60*AD2275))/'Frame Table'!$F$6,1)+1)</f>
        <v>58</v>
      </c>
    </row>
    <row r="2276" spans="1:34" x14ac:dyDescent="0.25">
      <c r="A2276">
        <f t="shared" si="716"/>
        <v>2268</v>
      </c>
      <c r="B2276">
        <f t="shared" si="712"/>
        <v>2887164</v>
      </c>
      <c r="C2276">
        <f t="shared" si="704"/>
        <v>1</v>
      </c>
      <c r="D2276">
        <f t="shared" si="705"/>
        <v>52</v>
      </c>
      <c r="E2276">
        <f>INDEX(Testing!$K$17:$K$23,FLOOR(('Frame Table'!B2276-($E$6*D2276)-($E$6*60*C2276))/'Frame Table'!$F$6,1)+1)</f>
        <v>82</v>
      </c>
      <c r="F2276">
        <f t="shared" si="720"/>
        <v>77</v>
      </c>
      <c r="G2276">
        <f>INDEX(Testing!$N$17:$N$23,FLOOR(('Frame Table'!B2276-($E$6*D2276)-($E$6*60*C2276))/'Frame Table'!$F$6,1)+1)</f>
        <v>77</v>
      </c>
      <c r="J2276">
        <f t="shared" si="717"/>
        <v>2268</v>
      </c>
      <c r="K2276">
        <f t="shared" si="713"/>
        <v>2474388</v>
      </c>
      <c r="L2276">
        <f t="shared" si="706"/>
        <v>1</v>
      </c>
      <c r="M2276">
        <f t="shared" si="707"/>
        <v>36</v>
      </c>
      <c r="N2276">
        <f>INDEX(Testing!$K$17:$K$23,FLOOR(('Frame Table'!K2276-($E$6*M2276)-($E$6*60*L2276))/'Frame Table'!$F$6,1)+1)</f>
        <v>82</v>
      </c>
      <c r="O2276">
        <f t="shared" si="721"/>
        <v>65</v>
      </c>
      <c r="P2276">
        <f>INDEX(Testing!$N$17:$N$23,FLOOR(('Frame Table'!K2276-($E$6*M2276)-($E$6*60*L2276))/'Frame Table'!$F$6,1)+1)</f>
        <v>77</v>
      </c>
      <c r="S2276">
        <f t="shared" si="718"/>
        <v>2268</v>
      </c>
      <c r="T2276">
        <f t="shared" si="714"/>
        <v>3465504</v>
      </c>
      <c r="U2276">
        <f t="shared" si="708"/>
        <v>2</v>
      </c>
      <c r="V2276">
        <f t="shared" si="709"/>
        <v>15</v>
      </c>
      <c r="W2276">
        <f>INDEX(Testing!$K$17:$K$23,FLOOR(('Frame Table'!T2276-($E$6*V2276)-($E$6*60*U2276))/'Frame Table'!$F$6,1)+1)</f>
        <v>48</v>
      </c>
      <c r="X2276">
        <f t="shared" si="722"/>
        <v>37</v>
      </c>
      <c r="Y2276">
        <f>INDEX(Testing!$N$17:$N$23,FLOOR(('Frame Table'!T2276-($E$6*V2276)-($E$6*60*U2276))/'Frame Table'!$F$6,1)+1)</f>
        <v>38</v>
      </c>
      <c r="AB2276">
        <f t="shared" si="719"/>
        <v>2268</v>
      </c>
      <c r="AC2276">
        <f t="shared" si="715"/>
        <v>2163672</v>
      </c>
      <c r="AD2276">
        <f t="shared" si="710"/>
        <v>1</v>
      </c>
      <c r="AE2276">
        <f t="shared" si="711"/>
        <v>24</v>
      </c>
      <c r="AF2276">
        <f>INDEX(Testing!$K$17:$K$23,FLOOR(('Frame Table'!AC2276-($E$6*AE2276)-($E$6*60*AD2276))/'Frame Table'!$F$6,1)+1)</f>
        <v>61</v>
      </c>
      <c r="AG2276">
        <f t="shared" si="723"/>
        <v>51</v>
      </c>
      <c r="AH2276">
        <f>INDEX(Testing!$N$17:$N$23,FLOOR(('Frame Table'!AC2276-($E$6*AE2276)-($E$6*60*AD2276))/'Frame Table'!$F$6,1)+1)</f>
        <v>58</v>
      </c>
    </row>
    <row r="2277" spans="1:34" x14ac:dyDescent="0.25">
      <c r="A2277">
        <f t="shared" si="716"/>
        <v>2269</v>
      </c>
      <c r="B2277">
        <f t="shared" si="712"/>
        <v>2888437</v>
      </c>
      <c r="C2277">
        <f t="shared" si="704"/>
        <v>1</v>
      </c>
      <c r="D2277">
        <f t="shared" si="705"/>
        <v>52</v>
      </c>
      <c r="E2277">
        <f>INDEX(Testing!$K$17:$K$23,FLOOR(('Frame Table'!B2277-($E$6*D2277)-($E$6*60*C2277))/'Frame Table'!$F$6,1)+1)</f>
        <v>97</v>
      </c>
      <c r="F2277">
        <f t="shared" si="720"/>
        <v>82</v>
      </c>
      <c r="G2277">
        <f>INDEX(Testing!$N$17:$N$23,FLOOR(('Frame Table'!B2277-($E$6*D2277)-($E$6*60*C2277))/'Frame Table'!$F$6,1)+1)</f>
        <v>96</v>
      </c>
      <c r="J2277">
        <f t="shared" si="717"/>
        <v>2269</v>
      </c>
      <c r="K2277">
        <f t="shared" si="713"/>
        <v>2475479</v>
      </c>
      <c r="L2277">
        <f t="shared" si="706"/>
        <v>1</v>
      </c>
      <c r="M2277">
        <f t="shared" si="707"/>
        <v>36</v>
      </c>
      <c r="N2277">
        <f>INDEX(Testing!$K$17:$K$23,FLOOR(('Frame Table'!K2277-($E$6*M2277)-($E$6*60*L2277))/'Frame Table'!$F$6,1)+1)</f>
        <v>82</v>
      </c>
      <c r="O2277">
        <f t="shared" si="721"/>
        <v>69</v>
      </c>
      <c r="P2277">
        <f>INDEX(Testing!$N$17:$N$23,FLOOR(('Frame Table'!K2277-($E$6*M2277)-($E$6*60*L2277))/'Frame Table'!$F$6,1)+1)</f>
        <v>77</v>
      </c>
      <c r="S2277">
        <f t="shared" si="718"/>
        <v>2269</v>
      </c>
      <c r="T2277">
        <f t="shared" si="714"/>
        <v>3467032</v>
      </c>
      <c r="U2277">
        <f t="shared" si="708"/>
        <v>2</v>
      </c>
      <c r="V2277">
        <f t="shared" si="709"/>
        <v>15</v>
      </c>
      <c r="W2277">
        <f>INDEX(Testing!$K$17:$K$23,FLOOR(('Frame Table'!T2277-($E$6*V2277)-($E$6*60*U2277))/'Frame Table'!$F$6,1)+1)</f>
        <v>48</v>
      </c>
      <c r="X2277">
        <f t="shared" si="722"/>
        <v>43</v>
      </c>
      <c r="Y2277">
        <f>INDEX(Testing!$N$17:$N$23,FLOOR(('Frame Table'!T2277-($E$6*V2277)-($E$6*60*U2277))/'Frame Table'!$F$6,1)+1)</f>
        <v>38</v>
      </c>
      <c r="AB2277">
        <f t="shared" si="719"/>
        <v>2269</v>
      </c>
      <c r="AC2277">
        <f t="shared" si="715"/>
        <v>2164626</v>
      </c>
      <c r="AD2277">
        <f t="shared" si="710"/>
        <v>1</v>
      </c>
      <c r="AE2277">
        <f t="shared" si="711"/>
        <v>24</v>
      </c>
      <c r="AF2277">
        <f>INDEX(Testing!$K$17:$K$23,FLOOR(('Frame Table'!AC2277-($E$6*AE2277)-($E$6*60*AD2277))/'Frame Table'!$F$6,1)+1)</f>
        <v>61</v>
      </c>
      <c r="AG2277">
        <f t="shared" si="723"/>
        <v>55</v>
      </c>
      <c r="AH2277">
        <f>INDEX(Testing!$N$17:$N$23,FLOOR(('Frame Table'!AC2277-($E$6*AE2277)-($E$6*60*AD2277))/'Frame Table'!$F$6,1)+1)</f>
        <v>58</v>
      </c>
    </row>
    <row r="2278" spans="1:34" x14ac:dyDescent="0.25">
      <c r="A2278">
        <f t="shared" si="716"/>
        <v>2270</v>
      </c>
      <c r="B2278">
        <f t="shared" si="712"/>
        <v>2889710</v>
      </c>
      <c r="C2278">
        <f t="shared" si="704"/>
        <v>1</v>
      </c>
      <c r="D2278">
        <f t="shared" si="705"/>
        <v>52</v>
      </c>
      <c r="E2278">
        <f>INDEX(Testing!$K$17:$K$23,FLOOR(('Frame Table'!B2278-($E$6*D2278)-($E$6*60*C2278))/'Frame Table'!$F$6,1)+1)</f>
        <v>97</v>
      </c>
      <c r="F2278">
        <f t="shared" si="720"/>
        <v>87</v>
      </c>
      <c r="G2278">
        <f>INDEX(Testing!$N$17:$N$23,FLOOR(('Frame Table'!B2278-($E$6*D2278)-($E$6*60*C2278))/'Frame Table'!$F$6,1)+1)</f>
        <v>96</v>
      </c>
      <c r="J2278">
        <f t="shared" si="717"/>
        <v>2270</v>
      </c>
      <c r="K2278">
        <f t="shared" si="713"/>
        <v>2476570</v>
      </c>
      <c r="L2278">
        <f t="shared" si="706"/>
        <v>1</v>
      </c>
      <c r="M2278">
        <f t="shared" si="707"/>
        <v>36</v>
      </c>
      <c r="N2278">
        <f>INDEX(Testing!$K$17:$K$23,FLOOR(('Frame Table'!K2278-($E$6*M2278)-($E$6*60*L2278))/'Frame Table'!$F$6,1)+1)</f>
        <v>82</v>
      </c>
      <c r="O2278">
        <f t="shared" si="721"/>
        <v>74</v>
      </c>
      <c r="P2278">
        <f>INDEX(Testing!$N$17:$N$23,FLOOR(('Frame Table'!K2278-($E$6*M2278)-($E$6*60*L2278))/'Frame Table'!$F$6,1)+1)</f>
        <v>77</v>
      </c>
      <c r="S2278">
        <f t="shared" si="718"/>
        <v>2270</v>
      </c>
      <c r="T2278">
        <f t="shared" si="714"/>
        <v>3468560</v>
      </c>
      <c r="U2278">
        <f t="shared" si="708"/>
        <v>2</v>
      </c>
      <c r="V2278">
        <f t="shared" si="709"/>
        <v>15</v>
      </c>
      <c r="W2278">
        <f>INDEX(Testing!$K$17:$K$23,FLOOR(('Frame Table'!T2278-($E$6*V2278)-($E$6*60*U2278))/'Frame Table'!$F$6,1)+1)</f>
        <v>61</v>
      </c>
      <c r="X2278">
        <f t="shared" si="722"/>
        <v>49</v>
      </c>
      <c r="Y2278">
        <f>INDEX(Testing!$N$17:$N$23,FLOOR(('Frame Table'!T2278-($E$6*V2278)-($E$6*60*U2278))/'Frame Table'!$F$6,1)+1)</f>
        <v>58</v>
      </c>
      <c r="AB2278">
        <f t="shared" si="719"/>
        <v>2270</v>
      </c>
      <c r="AC2278">
        <f t="shared" si="715"/>
        <v>2165580</v>
      </c>
      <c r="AD2278">
        <f t="shared" si="710"/>
        <v>1</v>
      </c>
      <c r="AE2278">
        <f t="shared" si="711"/>
        <v>24</v>
      </c>
      <c r="AF2278">
        <f>INDEX(Testing!$K$17:$K$23,FLOOR(('Frame Table'!AC2278-($E$6*AE2278)-($E$6*60*AD2278))/'Frame Table'!$F$6,1)+1)</f>
        <v>61</v>
      </c>
      <c r="AG2278">
        <f t="shared" si="723"/>
        <v>59</v>
      </c>
      <c r="AH2278">
        <f>INDEX(Testing!$N$17:$N$23,FLOOR(('Frame Table'!AC2278-($E$6*AE2278)-($E$6*60*AD2278))/'Frame Table'!$F$6,1)+1)</f>
        <v>58</v>
      </c>
    </row>
    <row r="2279" spans="1:34" x14ac:dyDescent="0.25">
      <c r="A2279">
        <f t="shared" si="716"/>
        <v>2271</v>
      </c>
      <c r="B2279">
        <f t="shared" si="712"/>
        <v>2890983</v>
      </c>
      <c r="C2279">
        <f t="shared" si="704"/>
        <v>1</v>
      </c>
      <c r="D2279">
        <f t="shared" si="705"/>
        <v>52</v>
      </c>
      <c r="E2279">
        <f>INDEX(Testing!$K$17:$K$23,FLOOR(('Frame Table'!B2279-($E$6*D2279)-($E$6*60*C2279))/'Frame Table'!$F$6,1)+1)</f>
        <v>97</v>
      </c>
      <c r="F2279">
        <f t="shared" si="720"/>
        <v>92</v>
      </c>
      <c r="G2279">
        <f>INDEX(Testing!$N$17:$N$23,FLOOR(('Frame Table'!B2279-($E$6*D2279)-($E$6*60*C2279))/'Frame Table'!$F$6,1)+1)</f>
        <v>96</v>
      </c>
      <c r="J2279">
        <f t="shared" si="717"/>
        <v>2271</v>
      </c>
      <c r="K2279">
        <f t="shared" si="713"/>
        <v>2477661</v>
      </c>
      <c r="L2279">
        <f t="shared" si="706"/>
        <v>1</v>
      </c>
      <c r="M2279">
        <f t="shared" si="707"/>
        <v>36</v>
      </c>
      <c r="N2279">
        <f>INDEX(Testing!$K$17:$K$23,FLOOR(('Frame Table'!K2279-($E$6*M2279)-($E$6*60*L2279))/'Frame Table'!$F$6,1)+1)</f>
        <v>82</v>
      </c>
      <c r="O2279">
        <f t="shared" si="721"/>
        <v>78</v>
      </c>
      <c r="P2279">
        <f>INDEX(Testing!$N$17:$N$23,FLOOR(('Frame Table'!K2279-($E$6*M2279)-($E$6*60*L2279))/'Frame Table'!$F$6,1)+1)</f>
        <v>77</v>
      </c>
      <c r="S2279">
        <f t="shared" si="718"/>
        <v>2271</v>
      </c>
      <c r="T2279">
        <f t="shared" si="714"/>
        <v>3470088</v>
      </c>
      <c r="U2279">
        <f t="shared" si="708"/>
        <v>2</v>
      </c>
      <c r="V2279">
        <f t="shared" si="709"/>
        <v>15</v>
      </c>
      <c r="W2279">
        <f>INDEX(Testing!$K$17:$K$23,FLOOR(('Frame Table'!T2279-($E$6*V2279)-($E$6*60*U2279))/'Frame Table'!$F$6,1)+1)</f>
        <v>61</v>
      </c>
      <c r="X2279">
        <f t="shared" si="722"/>
        <v>55</v>
      </c>
      <c r="Y2279">
        <f>INDEX(Testing!$N$17:$N$23,FLOOR(('Frame Table'!T2279-($E$6*V2279)-($E$6*60*U2279))/'Frame Table'!$F$6,1)+1)</f>
        <v>58</v>
      </c>
      <c r="AB2279">
        <f t="shared" si="719"/>
        <v>2271</v>
      </c>
      <c r="AC2279">
        <f t="shared" si="715"/>
        <v>2166534</v>
      </c>
      <c r="AD2279">
        <f t="shared" si="710"/>
        <v>1</v>
      </c>
      <c r="AE2279">
        <f t="shared" si="711"/>
        <v>24</v>
      </c>
      <c r="AF2279">
        <f>INDEX(Testing!$K$17:$K$23,FLOOR(('Frame Table'!AC2279-($E$6*AE2279)-($E$6*60*AD2279))/'Frame Table'!$F$6,1)+1)</f>
        <v>61</v>
      </c>
      <c r="AG2279">
        <f t="shared" si="723"/>
        <v>63</v>
      </c>
      <c r="AH2279">
        <f>INDEX(Testing!$N$17:$N$23,FLOOR(('Frame Table'!AC2279-($E$6*AE2279)-($E$6*60*AD2279))/'Frame Table'!$F$6,1)+1)</f>
        <v>58</v>
      </c>
    </row>
    <row r="2280" spans="1:34" x14ac:dyDescent="0.25">
      <c r="A2280">
        <f t="shared" si="716"/>
        <v>2272</v>
      </c>
      <c r="B2280">
        <f t="shared" si="712"/>
        <v>2892256</v>
      </c>
      <c r="C2280">
        <f t="shared" si="704"/>
        <v>1</v>
      </c>
      <c r="D2280">
        <f t="shared" si="705"/>
        <v>52</v>
      </c>
      <c r="E2280">
        <f>INDEX(Testing!$K$17:$K$23,FLOOR(('Frame Table'!B2280-($E$6*D2280)-($E$6*60*C2280))/'Frame Table'!$F$6,1)+1)</f>
        <v>99</v>
      </c>
      <c r="F2280">
        <f t="shared" si="720"/>
        <v>97</v>
      </c>
      <c r="G2280">
        <f>INDEX(Testing!$N$17:$N$23,FLOOR(('Frame Table'!B2280-($E$6*D2280)-($E$6*60*C2280))/'Frame Table'!$F$6,1)+1)</f>
        <v>99</v>
      </c>
      <c r="J2280">
        <f t="shared" si="717"/>
        <v>2272</v>
      </c>
      <c r="K2280">
        <f t="shared" si="713"/>
        <v>2478752</v>
      </c>
      <c r="L2280">
        <f t="shared" si="706"/>
        <v>1</v>
      </c>
      <c r="M2280">
        <f t="shared" si="707"/>
        <v>36</v>
      </c>
      <c r="N2280">
        <f>INDEX(Testing!$K$17:$K$23,FLOOR(('Frame Table'!K2280-($E$6*M2280)-($E$6*60*L2280))/'Frame Table'!$F$6,1)+1)</f>
        <v>97</v>
      </c>
      <c r="O2280">
        <f t="shared" si="721"/>
        <v>82</v>
      </c>
      <c r="P2280">
        <f>INDEX(Testing!$N$17:$N$23,FLOOR(('Frame Table'!K2280-($E$6*M2280)-($E$6*60*L2280))/'Frame Table'!$F$6,1)+1)</f>
        <v>96</v>
      </c>
      <c r="S2280">
        <f t="shared" si="718"/>
        <v>2272</v>
      </c>
      <c r="T2280">
        <f t="shared" si="714"/>
        <v>3471616</v>
      </c>
      <c r="U2280">
        <f t="shared" si="708"/>
        <v>2</v>
      </c>
      <c r="V2280">
        <f t="shared" si="709"/>
        <v>15</v>
      </c>
      <c r="W2280">
        <f>INDEX(Testing!$K$17:$K$23,FLOOR(('Frame Table'!T2280-($E$6*V2280)-($E$6*60*U2280))/'Frame Table'!$F$6,1)+1)</f>
        <v>61</v>
      </c>
      <c r="X2280">
        <f t="shared" si="722"/>
        <v>61</v>
      </c>
      <c r="Y2280">
        <f>INDEX(Testing!$N$17:$N$23,FLOOR(('Frame Table'!T2280-($E$6*V2280)-($E$6*60*U2280))/'Frame Table'!$F$6,1)+1)</f>
        <v>58</v>
      </c>
      <c r="AB2280">
        <f t="shared" si="719"/>
        <v>2272</v>
      </c>
      <c r="AC2280">
        <f t="shared" si="715"/>
        <v>2167488</v>
      </c>
      <c r="AD2280">
        <f t="shared" si="710"/>
        <v>1</v>
      </c>
      <c r="AE2280">
        <f t="shared" si="711"/>
        <v>24</v>
      </c>
      <c r="AF2280">
        <f>INDEX(Testing!$K$17:$K$23,FLOOR(('Frame Table'!AC2280-($E$6*AE2280)-($E$6*60*AD2280))/'Frame Table'!$F$6,1)+1)</f>
        <v>82</v>
      </c>
      <c r="AG2280">
        <f t="shared" si="723"/>
        <v>66</v>
      </c>
      <c r="AH2280">
        <f>INDEX(Testing!$N$17:$N$23,FLOOR(('Frame Table'!AC2280-($E$6*AE2280)-($E$6*60*AD2280))/'Frame Table'!$F$6,1)+1)</f>
        <v>77</v>
      </c>
    </row>
    <row r="2281" spans="1:34" x14ac:dyDescent="0.25">
      <c r="A2281">
        <f t="shared" si="716"/>
        <v>2273</v>
      </c>
      <c r="B2281">
        <f t="shared" si="712"/>
        <v>2893529</v>
      </c>
      <c r="C2281">
        <f t="shared" si="704"/>
        <v>1</v>
      </c>
      <c r="D2281">
        <f t="shared" si="705"/>
        <v>53</v>
      </c>
      <c r="E2281">
        <f>INDEX(Testing!$K$17:$K$23,FLOOR(('Frame Table'!B2281-($E$6*D2281)-($E$6*60*C2281))/'Frame Table'!$F$6,1)+1)</f>
        <v>0</v>
      </c>
      <c r="F2281">
        <f t="shared" si="720"/>
        <v>2</v>
      </c>
      <c r="G2281">
        <f>INDEX(Testing!$N$17:$N$23,FLOOR(('Frame Table'!B2281-($E$6*D2281)-($E$6*60*C2281))/'Frame Table'!$F$6,1)+1)</f>
        <v>0</v>
      </c>
      <c r="J2281">
        <f t="shared" si="717"/>
        <v>2273</v>
      </c>
      <c r="K2281">
        <f t="shared" si="713"/>
        <v>2479843</v>
      </c>
      <c r="L2281">
        <f t="shared" si="706"/>
        <v>1</v>
      </c>
      <c r="M2281">
        <f t="shared" si="707"/>
        <v>36</v>
      </c>
      <c r="N2281">
        <f>INDEX(Testing!$K$17:$K$23,FLOOR(('Frame Table'!K2281-($E$6*M2281)-($E$6*60*L2281))/'Frame Table'!$F$6,1)+1)</f>
        <v>97</v>
      </c>
      <c r="O2281">
        <f t="shared" si="721"/>
        <v>86</v>
      </c>
      <c r="P2281">
        <f>INDEX(Testing!$N$17:$N$23,FLOOR(('Frame Table'!K2281-($E$6*M2281)-($E$6*60*L2281))/'Frame Table'!$F$6,1)+1)</f>
        <v>96</v>
      </c>
      <c r="S2281">
        <f t="shared" si="718"/>
        <v>2273</v>
      </c>
      <c r="T2281">
        <f t="shared" si="714"/>
        <v>3473144</v>
      </c>
      <c r="U2281">
        <f t="shared" si="708"/>
        <v>2</v>
      </c>
      <c r="V2281">
        <f t="shared" si="709"/>
        <v>15</v>
      </c>
      <c r="W2281">
        <f>INDEX(Testing!$K$17:$K$23,FLOOR(('Frame Table'!T2281-($E$6*V2281)-($E$6*60*U2281))/'Frame Table'!$F$6,1)+1)</f>
        <v>82</v>
      </c>
      <c r="X2281">
        <f t="shared" si="722"/>
        <v>66</v>
      </c>
      <c r="Y2281">
        <f>INDEX(Testing!$N$17:$N$23,FLOOR(('Frame Table'!T2281-($E$6*V2281)-($E$6*60*U2281))/'Frame Table'!$F$6,1)+1)</f>
        <v>77</v>
      </c>
      <c r="AB2281">
        <f t="shared" si="719"/>
        <v>2273</v>
      </c>
      <c r="AC2281">
        <f t="shared" si="715"/>
        <v>2168442</v>
      </c>
      <c r="AD2281">
        <f t="shared" si="710"/>
        <v>1</v>
      </c>
      <c r="AE2281">
        <f t="shared" si="711"/>
        <v>24</v>
      </c>
      <c r="AF2281">
        <f>INDEX(Testing!$K$17:$K$23,FLOOR(('Frame Table'!AC2281-($E$6*AE2281)-($E$6*60*AD2281))/'Frame Table'!$F$6,1)+1)</f>
        <v>82</v>
      </c>
      <c r="AG2281">
        <f t="shared" si="723"/>
        <v>70</v>
      </c>
      <c r="AH2281">
        <f>INDEX(Testing!$N$17:$N$23,FLOOR(('Frame Table'!AC2281-($E$6*AE2281)-($E$6*60*AD2281))/'Frame Table'!$F$6,1)+1)</f>
        <v>77</v>
      </c>
    </row>
    <row r="2282" spans="1:34" x14ac:dyDescent="0.25">
      <c r="A2282">
        <f t="shared" si="716"/>
        <v>2274</v>
      </c>
      <c r="B2282">
        <f t="shared" si="712"/>
        <v>2894802</v>
      </c>
      <c r="C2282">
        <f t="shared" si="704"/>
        <v>1</v>
      </c>
      <c r="D2282">
        <f t="shared" si="705"/>
        <v>53</v>
      </c>
      <c r="E2282">
        <f>INDEX(Testing!$K$17:$K$23,FLOOR(('Frame Table'!B2282-($E$6*D2282)-($E$6*60*C2282))/'Frame Table'!$F$6,1)+1)</f>
        <v>0</v>
      </c>
      <c r="F2282">
        <f t="shared" si="720"/>
        <v>7</v>
      </c>
      <c r="G2282">
        <f>INDEX(Testing!$N$17:$N$23,FLOOR(('Frame Table'!B2282-($E$6*D2282)-($E$6*60*C2282))/'Frame Table'!$F$6,1)+1)</f>
        <v>0</v>
      </c>
      <c r="J2282">
        <f t="shared" si="717"/>
        <v>2274</v>
      </c>
      <c r="K2282">
        <f t="shared" si="713"/>
        <v>2480934</v>
      </c>
      <c r="L2282">
        <f t="shared" si="706"/>
        <v>1</v>
      </c>
      <c r="M2282">
        <f t="shared" si="707"/>
        <v>36</v>
      </c>
      <c r="N2282">
        <f>INDEX(Testing!$K$17:$K$23,FLOOR(('Frame Table'!K2282-($E$6*M2282)-($E$6*60*L2282))/'Frame Table'!$F$6,1)+1)</f>
        <v>97</v>
      </c>
      <c r="O2282">
        <f t="shared" si="721"/>
        <v>91</v>
      </c>
      <c r="P2282">
        <f>INDEX(Testing!$N$17:$N$23,FLOOR(('Frame Table'!K2282-($E$6*M2282)-($E$6*60*L2282))/'Frame Table'!$F$6,1)+1)</f>
        <v>96</v>
      </c>
      <c r="S2282">
        <f t="shared" si="718"/>
        <v>2274</v>
      </c>
      <c r="T2282">
        <f t="shared" si="714"/>
        <v>3474672</v>
      </c>
      <c r="U2282">
        <f t="shared" si="708"/>
        <v>2</v>
      </c>
      <c r="V2282">
        <f t="shared" si="709"/>
        <v>15</v>
      </c>
      <c r="W2282">
        <f>INDEX(Testing!$K$17:$K$23,FLOOR(('Frame Table'!T2282-($E$6*V2282)-($E$6*60*U2282))/'Frame Table'!$F$6,1)+1)</f>
        <v>82</v>
      </c>
      <c r="X2282">
        <f t="shared" si="722"/>
        <v>72</v>
      </c>
      <c r="Y2282">
        <f>INDEX(Testing!$N$17:$N$23,FLOOR(('Frame Table'!T2282-($E$6*V2282)-($E$6*60*U2282))/'Frame Table'!$F$6,1)+1)</f>
        <v>77</v>
      </c>
      <c r="AB2282">
        <f t="shared" si="719"/>
        <v>2274</v>
      </c>
      <c r="AC2282">
        <f t="shared" si="715"/>
        <v>2169396</v>
      </c>
      <c r="AD2282">
        <f t="shared" si="710"/>
        <v>1</v>
      </c>
      <c r="AE2282">
        <f t="shared" si="711"/>
        <v>24</v>
      </c>
      <c r="AF2282">
        <f>INDEX(Testing!$K$17:$K$23,FLOOR(('Frame Table'!AC2282-($E$6*AE2282)-($E$6*60*AD2282))/'Frame Table'!$F$6,1)+1)</f>
        <v>82</v>
      </c>
      <c r="AG2282">
        <f t="shared" si="723"/>
        <v>74</v>
      </c>
      <c r="AH2282">
        <f>INDEX(Testing!$N$17:$N$23,FLOOR(('Frame Table'!AC2282-($E$6*AE2282)-($E$6*60*AD2282))/'Frame Table'!$F$6,1)+1)</f>
        <v>77</v>
      </c>
    </row>
    <row r="2283" spans="1:34" x14ac:dyDescent="0.25">
      <c r="A2283">
        <f t="shared" si="716"/>
        <v>2275</v>
      </c>
      <c r="B2283">
        <f t="shared" si="712"/>
        <v>2896075</v>
      </c>
      <c r="C2283">
        <f t="shared" si="704"/>
        <v>1</v>
      </c>
      <c r="D2283">
        <f t="shared" si="705"/>
        <v>53</v>
      </c>
      <c r="E2283">
        <f>INDEX(Testing!$K$17:$K$23,FLOOR(('Frame Table'!B2283-($E$6*D2283)-($E$6*60*C2283))/'Frame Table'!$F$6,1)+1)</f>
        <v>0</v>
      </c>
      <c r="F2283">
        <f t="shared" si="720"/>
        <v>12</v>
      </c>
      <c r="G2283">
        <f>INDEX(Testing!$N$17:$N$23,FLOOR(('Frame Table'!B2283-($E$6*D2283)-($E$6*60*C2283))/'Frame Table'!$F$6,1)+1)</f>
        <v>0</v>
      </c>
      <c r="J2283">
        <f t="shared" si="717"/>
        <v>2275</v>
      </c>
      <c r="K2283">
        <f t="shared" si="713"/>
        <v>2482025</v>
      </c>
      <c r="L2283">
        <f t="shared" si="706"/>
        <v>1</v>
      </c>
      <c r="M2283">
        <f t="shared" si="707"/>
        <v>36</v>
      </c>
      <c r="N2283">
        <f>INDEX(Testing!$K$17:$K$23,FLOOR(('Frame Table'!K2283-($E$6*M2283)-($E$6*60*L2283))/'Frame Table'!$F$6,1)+1)</f>
        <v>97</v>
      </c>
      <c r="O2283">
        <f t="shared" si="721"/>
        <v>95</v>
      </c>
      <c r="P2283">
        <f>INDEX(Testing!$N$17:$N$23,FLOOR(('Frame Table'!K2283-($E$6*M2283)-($E$6*60*L2283))/'Frame Table'!$F$6,1)+1)</f>
        <v>96</v>
      </c>
      <c r="S2283">
        <f t="shared" si="718"/>
        <v>2275</v>
      </c>
      <c r="T2283">
        <f t="shared" si="714"/>
        <v>3476200</v>
      </c>
      <c r="U2283">
        <f t="shared" si="708"/>
        <v>2</v>
      </c>
      <c r="V2283">
        <f t="shared" si="709"/>
        <v>15</v>
      </c>
      <c r="W2283">
        <f>INDEX(Testing!$K$17:$K$23,FLOOR(('Frame Table'!T2283-($E$6*V2283)-($E$6*60*U2283))/'Frame Table'!$F$6,1)+1)</f>
        <v>82</v>
      </c>
      <c r="X2283">
        <f t="shared" si="722"/>
        <v>78</v>
      </c>
      <c r="Y2283">
        <f>INDEX(Testing!$N$17:$N$23,FLOOR(('Frame Table'!T2283-($E$6*V2283)-($E$6*60*U2283))/'Frame Table'!$F$6,1)+1)</f>
        <v>77</v>
      </c>
      <c r="AB2283">
        <f t="shared" si="719"/>
        <v>2275</v>
      </c>
      <c r="AC2283">
        <f t="shared" si="715"/>
        <v>2170350</v>
      </c>
      <c r="AD2283">
        <f t="shared" si="710"/>
        <v>1</v>
      </c>
      <c r="AE2283">
        <f t="shared" si="711"/>
        <v>24</v>
      </c>
      <c r="AF2283">
        <f>INDEX(Testing!$K$17:$K$23,FLOOR(('Frame Table'!AC2283-($E$6*AE2283)-($E$6*60*AD2283))/'Frame Table'!$F$6,1)+1)</f>
        <v>82</v>
      </c>
      <c r="AG2283">
        <f t="shared" si="723"/>
        <v>77</v>
      </c>
      <c r="AH2283">
        <f>INDEX(Testing!$N$17:$N$23,FLOOR(('Frame Table'!AC2283-($E$6*AE2283)-($E$6*60*AD2283))/'Frame Table'!$F$6,1)+1)</f>
        <v>77</v>
      </c>
    </row>
    <row r="2284" spans="1:34" x14ac:dyDescent="0.25">
      <c r="A2284">
        <f t="shared" si="716"/>
        <v>2276</v>
      </c>
      <c r="B2284">
        <f t="shared" si="712"/>
        <v>2897348</v>
      </c>
      <c r="C2284">
        <f t="shared" si="704"/>
        <v>1</v>
      </c>
      <c r="D2284">
        <f t="shared" si="705"/>
        <v>53</v>
      </c>
      <c r="E2284">
        <f>INDEX(Testing!$K$17:$K$23,FLOOR(('Frame Table'!B2284-($E$6*D2284)-($E$6*60*C2284))/'Frame Table'!$F$6,1)+1)</f>
        <v>25</v>
      </c>
      <c r="F2284">
        <f t="shared" si="720"/>
        <v>17</v>
      </c>
      <c r="G2284">
        <f>INDEX(Testing!$N$17:$N$23,FLOOR(('Frame Table'!B2284-($E$6*D2284)-($E$6*60*C2284))/'Frame Table'!$F$6,1)+1)</f>
        <v>19</v>
      </c>
      <c r="J2284">
        <f t="shared" si="717"/>
        <v>2276</v>
      </c>
      <c r="K2284">
        <f t="shared" si="713"/>
        <v>2483116</v>
      </c>
      <c r="L2284">
        <f t="shared" si="706"/>
        <v>1</v>
      </c>
      <c r="M2284">
        <f t="shared" si="707"/>
        <v>36</v>
      </c>
      <c r="N2284">
        <f>INDEX(Testing!$K$17:$K$23,FLOOR(('Frame Table'!K2284-($E$6*M2284)-($E$6*60*L2284))/'Frame Table'!$F$6,1)+1)</f>
        <v>99</v>
      </c>
      <c r="O2284">
        <f t="shared" si="721"/>
        <v>99</v>
      </c>
      <c r="P2284">
        <f>INDEX(Testing!$N$17:$N$23,FLOOR(('Frame Table'!K2284-($E$6*M2284)-($E$6*60*L2284))/'Frame Table'!$F$6,1)+1)</f>
        <v>99</v>
      </c>
      <c r="S2284">
        <f t="shared" si="718"/>
        <v>2276</v>
      </c>
      <c r="T2284">
        <f t="shared" si="714"/>
        <v>3477728</v>
      </c>
      <c r="U2284">
        <f t="shared" si="708"/>
        <v>2</v>
      </c>
      <c r="V2284">
        <f t="shared" si="709"/>
        <v>15</v>
      </c>
      <c r="W2284">
        <f>INDEX(Testing!$K$17:$K$23,FLOOR(('Frame Table'!T2284-($E$6*V2284)-($E$6*60*U2284))/'Frame Table'!$F$6,1)+1)</f>
        <v>97</v>
      </c>
      <c r="X2284">
        <f t="shared" si="722"/>
        <v>84</v>
      </c>
      <c r="Y2284">
        <f>INDEX(Testing!$N$17:$N$23,FLOOR(('Frame Table'!T2284-($E$6*V2284)-($E$6*60*U2284))/'Frame Table'!$F$6,1)+1)</f>
        <v>96</v>
      </c>
      <c r="AB2284">
        <f t="shared" si="719"/>
        <v>2276</v>
      </c>
      <c r="AC2284">
        <f t="shared" si="715"/>
        <v>2171304</v>
      </c>
      <c r="AD2284">
        <f t="shared" si="710"/>
        <v>1</v>
      </c>
      <c r="AE2284">
        <f t="shared" si="711"/>
        <v>24</v>
      </c>
      <c r="AF2284">
        <f>INDEX(Testing!$K$17:$K$23,FLOOR(('Frame Table'!AC2284-($E$6*AE2284)-($E$6*60*AD2284))/'Frame Table'!$F$6,1)+1)</f>
        <v>97</v>
      </c>
      <c r="AG2284">
        <f t="shared" si="723"/>
        <v>81</v>
      </c>
      <c r="AH2284">
        <f>INDEX(Testing!$N$17:$N$23,FLOOR(('Frame Table'!AC2284-($E$6*AE2284)-($E$6*60*AD2284))/'Frame Table'!$F$6,1)+1)</f>
        <v>96</v>
      </c>
    </row>
    <row r="2285" spans="1:34" x14ac:dyDescent="0.25">
      <c r="A2285">
        <f t="shared" si="716"/>
        <v>2277</v>
      </c>
      <c r="B2285">
        <f t="shared" si="712"/>
        <v>2898621</v>
      </c>
      <c r="C2285">
        <f t="shared" si="704"/>
        <v>1</v>
      </c>
      <c r="D2285">
        <f t="shared" si="705"/>
        <v>53</v>
      </c>
      <c r="E2285">
        <f>INDEX(Testing!$K$17:$K$23,FLOOR(('Frame Table'!B2285-($E$6*D2285)-($E$6*60*C2285))/'Frame Table'!$F$6,1)+1)</f>
        <v>25</v>
      </c>
      <c r="F2285">
        <f t="shared" si="720"/>
        <v>22</v>
      </c>
      <c r="G2285">
        <f>INDEX(Testing!$N$17:$N$23,FLOOR(('Frame Table'!B2285-($E$6*D2285)-($E$6*60*C2285))/'Frame Table'!$F$6,1)+1)</f>
        <v>19</v>
      </c>
      <c r="J2285">
        <f t="shared" si="717"/>
        <v>2277</v>
      </c>
      <c r="K2285">
        <f t="shared" si="713"/>
        <v>2484207</v>
      </c>
      <c r="L2285">
        <f t="shared" si="706"/>
        <v>1</v>
      </c>
      <c r="M2285">
        <f t="shared" si="707"/>
        <v>37</v>
      </c>
      <c r="N2285">
        <f>INDEX(Testing!$K$17:$K$23,FLOOR(('Frame Table'!K2285-($E$6*M2285)-($E$6*60*L2285))/'Frame Table'!$F$6,1)+1)</f>
        <v>0</v>
      </c>
      <c r="O2285">
        <f t="shared" si="721"/>
        <v>3</v>
      </c>
      <c r="P2285">
        <f>INDEX(Testing!$N$17:$N$23,FLOOR(('Frame Table'!K2285-($E$6*M2285)-($E$6*60*L2285))/'Frame Table'!$F$6,1)+1)</f>
        <v>0</v>
      </c>
      <c r="S2285">
        <f t="shared" si="718"/>
        <v>2277</v>
      </c>
      <c r="T2285">
        <f t="shared" si="714"/>
        <v>3479256</v>
      </c>
      <c r="U2285">
        <f t="shared" si="708"/>
        <v>2</v>
      </c>
      <c r="V2285">
        <f t="shared" si="709"/>
        <v>15</v>
      </c>
      <c r="W2285">
        <f>INDEX(Testing!$K$17:$K$23,FLOOR(('Frame Table'!T2285-($E$6*V2285)-($E$6*60*U2285))/'Frame Table'!$F$6,1)+1)</f>
        <v>97</v>
      </c>
      <c r="X2285">
        <f t="shared" si="722"/>
        <v>90</v>
      </c>
      <c r="Y2285">
        <f>INDEX(Testing!$N$17:$N$23,FLOOR(('Frame Table'!T2285-($E$6*V2285)-($E$6*60*U2285))/'Frame Table'!$F$6,1)+1)</f>
        <v>96</v>
      </c>
      <c r="AB2285">
        <f t="shared" si="719"/>
        <v>2277</v>
      </c>
      <c r="AC2285">
        <f t="shared" si="715"/>
        <v>2172258</v>
      </c>
      <c r="AD2285">
        <f t="shared" si="710"/>
        <v>1</v>
      </c>
      <c r="AE2285">
        <f t="shared" si="711"/>
        <v>24</v>
      </c>
      <c r="AF2285">
        <f>INDEX(Testing!$K$17:$K$23,FLOOR(('Frame Table'!AC2285-($E$6*AE2285)-($E$6*60*AD2285))/'Frame Table'!$F$6,1)+1)</f>
        <v>97</v>
      </c>
      <c r="AG2285">
        <f t="shared" si="723"/>
        <v>85</v>
      </c>
      <c r="AH2285">
        <f>INDEX(Testing!$N$17:$N$23,FLOOR(('Frame Table'!AC2285-($E$6*AE2285)-($E$6*60*AD2285))/'Frame Table'!$F$6,1)+1)</f>
        <v>96</v>
      </c>
    </row>
    <row r="2286" spans="1:34" x14ac:dyDescent="0.25">
      <c r="A2286">
        <f t="shared" si="716"/>
        <v>2278</v>
      </c>
      <c r="B2286">
        <f t="shared" si="712"/>
        <v>2899894</v>
      </c>
      <c r="C2286">
        <f t="shared" si="704"/>
        <v>1</v>
      </c>
      <c r="D2286">
        <f t="shared" si="705"/>
        <v>53</v>
      </c>
      <c r="E2286">
        <f>INDEX(Testing!$K$17:$K$23,FLOOR(('Frame Table'!B2286-($E$6*D2286)-($E$6*60*C2286))/'Frame Table'!$F$6,1)+1)</f>
        <v>25</v>
      </c>
      <c r="F2286">
        <f t="shared" si="720"/>
        <v>27</v>
      </c>
      <c r="G2286">
        <f>INDEX(Testing!$N$17:$N$23,FLOOR(('Frame Table'!B2286-($E$6*D2286)-($E$6*60*C2286))/'Frame Table'!$F$6,1)+1)</f>
        <v>19</v>
      </c>
      <c r="J2286">
        <f t="shared" si="717"/>
        <v>2278</v>
      </c>
      <c r="K2286">
        <f t="shared" si="713"/>
        <v>2485298</v>
      </c>
      <c r="L2286">
        <f t="shared" si="706"/>
        <v>1</v>
      </c>
      <c r="M2286">
        <f t="shared" si="707"/>
        <v>37</v>
      </c>
      <c r="N2286">
        <f>INDEX(Testing!$K$17:$K$23,FLOOR(('Frame Table'!K2286-($E$6*M2286)-($E$6*60*L2286))/'Frame Table'!$F$6,1)+1)</f>
        <v>0</v>
      </c>
      <c r="O2286">
        <f t="shared" si="721"/>
        <v>8</v>
      </c>
      <c r="P2286">
        <f>INDEX(Testing!$N$17:$N$23,FLOOR(('Frame Table'!K2286-($E$6*M2286)-($E$6*60*L2286))/'Frame Table'!$F$6,1)+1)</f>
        <v>0</v>
      </c>
      <c r="S2286">
        <f t="shared" si="718"/>
        <v>2278</v>
      </c>
      <c r="T2286">
        <f t="shared" si="714"/>
        <v>3480784</v>
      </c>
      <c r="U2286">
        <f t="shared" si="708"/>
        <v>2</v>
      </c>
      <c r="V2286">
        <f t="shared" si="709"/>
        <v>15</v>
      </c>
      <c r="W2286">
        <f>INDEX(Testing!$K$17:$K$23,FLOOR(('Frame Table'!T2286-($E$6*V2286)-($E$6*60*U2286))/'Frame Table'!$F$6,1)+1)</f>
        <v>99</v>
      </c>
      <c r="X2286">
        <f t="shared" si="722"/>
        <v>96</v>
      </c>
      <c r="Y2286">
        <f>INDEX(Testing!$N$17:$N$23,FLOOR(('Frame Table'!T2286-($E$6*V2286)-($E$6*60*U2286))/'Frame Table'!$F$6,1)+1)</f>
        <v>99</v>
      </c>
      <c r="AB2286">
        <f t="shared" si="719"/>
        <v>2278</v>
      </c>
      <c r="AC2286">
        <f t="shared" si="715"/>
        <v>2173212</v>
      </c>
      <c r="AD2286">
        <f t="shared" si="710"/>
        <v>1</v>
      </c>
      <c r="AE2286">
        <f t="shared" si="711"/>
        <v>24</v>
      </c>
      <c r="AF2286">
        <f>INDEX(Testing!$K$17:$K$23,FLOOR(('Frame Table'!AC2286-($E$6*AE2286)-($E$6*60*AD2286))/'Frame Table'!$F$6,1)+1)</f>
        <v>97</v>
      </c>
      <c r="AG2286">
        <f t="shared" si="723"/>
        <v>89</v>
      </c>
      <c r="AH2286">
        <f>INDEX(Testing!$N$17:$N$23,FLOOR(('Frame Table'!AC2286-($E$6*AE2286)-($E$6*60*AD2286))/'Frame Table'!$F$6,1)+1)</f>
        <v>96</v>
      </c>
    </row>
    <row r="2287" spans="1:34" x14ac:dyDescent="0.25">
      <c r="A2287">
        <f t="shared" si="716"/>
        <v>2279</v>
      </c>
      <c r="B2287">
        <f t="shared" si="712"/>
        <v>2901167</v>
      </c>
      <c r="C2287">
        <f t="shared" si="704"/>
        <v>1</v>
      </c>
      <c r="D2287">
        <f t="shared" si="705"/>
        <v>53</v>
      </c>
      <c r="E2287">
        <f>INDEX(Testing!$K$17:$K$23,FLOOR(('Frame Table'!B2287-($E$6*D2287)-($E$6*60*C2287))/'Frame Table'!$F$6,1)+1)</f>
        <v>48</v>
      </c>
      <c r="F2287">
        <f t="shared" si="720"/>
        <v>32</v>
      </c>
      <c r="G2287">
        <f>INDEX(Testing!$N$17:$N$23,FLOOR(('Frame Table'!B2287-($E$6*D2287)-($E$6*60*C2287))/'Frame Table'!$F$6,1)+1)</f>
        <v>38</v>
      </c>
      <c r="J2287">
        <f t="shared" si="717"/>
        <v>2279</v>
      </c>
      <c r="K2287">
        <f t="shared" si="713"/>
        <v>2486389</v>
      </c>
      <c r="L2287">
        <f t="shared" si="706"/>
        <v>1</v>
      </c>
      <c r="M2287">
        <f t="shared" si="707"/>
        <v>37</v>
      </c>
      <c r="N2287">
        <f>INDEX(Testing!$K$17:$K$23,FLOOR(('Frame Table'!K2287-($E$6*M2287)-($E$6*60*L2287))/'Frame Table'!$F$6,1)+1)</f>
        <v>0</v>
      </c>
      <c r="O2287">
        <f t="shared" si="721"/>
        <v>12</v>
      </c>
      <c r="P2287">
        <f>INDEX(Testing!$N$17:$N$23,FLOOR(('Frame Table'!K2287-($E$6*M2287)-($E$6*60*L2287))/'Frame Table'!$F$6,1)+1)</f>
        <v>0</v>
      </c>
      <c r="S2287">
        <f t="shared" si="718"/>
        <v>2279</v>
      </c>
      <c r="T2287">
        <f t="shared" si="714"/>
        <v>3482312</v>
      </c>
      <c r="U2287">
        <f t="shared" si="708"/>
        <v>2</v>
      </c>
      <c r="V2287">
        <f t="shared" si="709"/>
        <v>16</v>
      </c>
      <c r="W2287">
        <f>INDEX(Testing!$K$17:$K$23,FLOOR(('Frame Table'!T2287-($E$6*V2287)-($E$6*60*U2287))/'Frame Table'!$F$6,1)+1)</f>
        <v>0</v>
      </c>
      <c r="X2287">
        <f t="shared" si="722"/>
        <v>2</v>
      </c>
      <c r="Y2287">
        <f>INDEX(Testing!$N$17:$N$23,FLOOR(('Frame Table'!T2287-($E$6*V2287)-($E$6*60*U2287))/'Frame Table'!$F$6,1)+1)</f>
        <v>0</v>
      </c>
      <c r="AB2287">
        <f t="shared" si="719"/>
        <v>2279</v>
      </c>
      <c r="AC2287">
        <f t="shared" si="715"/>
        <v>2174166</v>
      </c>
      <c r="AD2287">
        <f t="shared" si="710"/>
        <v>1</v>
      </c>
      <c r="AE2287">
        <f t="shared" si="711"/>
        <v>24</v>
      </c>
      <c r="AF2287">
        <f>INDEX(Testing!$K$17:$K$23,FLOOR(('Frame Table'!AC2287-($E$6*AE2287)-($E$6*60*AD2287))/'Frame Table'!$F$6,1)+1)</f>
        <v>97</v>
      </c>
      <c r="AG2287">
        <f t="shared" si="723"/>
        <v>92</v>
      </c>
      <c r="AH2287">
        <f>INDEX(Testing!$N$17:$N$23,FLOOR(('Frame Table'!AC2287-($E$6*AE2287)-($E$6*60*AD2287))/'Frame Table'!$F$6,1)+1)</f>
        <v>96</v>
      </c>
    </row>
    <row r="2288" spans="1:34" x14ac:dyDescent="0.25">
      <c r="A2288">
        <f t="shared" si="716"/>
        <v>2280</v>
      </c>
      <c r="B2288">
        <f t="shared" si="712"/>
        <v>2902440</v>
      </c>
      <c r="C2288">
        <f t="shared" si="704"/>
        <v>1</v>
      </c>
      <c r="D2288">
        <f t="shared" si="705"/>
        <v>53</v>
      </c>
      <c r="E2288">
        <f>INDEX(Testing!$K$17:$K$23,FLOOR(('Frame Table'!B2288-($E$6*D2288)-($E$6*60*C2288))/'Frame Table'!$F$6,1)+1)</f>
        <v>48</v>
      </c>
      <c r="F2288">
        <f t="shared" si="720"/>
        <v>37</v>
      </c>
      <c r="G2288">
        <f>INDEX(Testing!$N$17:$N$23,FLOOR(('Frame Table'!B2288-($E$6*D2288)-($E$6*60*C2288))/'Frame Table'!$F$6,1)+1)</f>
        <v>38</v>
      </c>
      <c r="J2288">
        <f t="shared" si="717"/>
        <v>2280</v>
      </c>
      <c r="K2288">
        <f t="shared" si="713"/>
        <v>2487480</v>
      </c>
      <c r="L2288">
        <f t="shared" si="706"/>
        <v>1</v>
      </c>
      <c r="M2288">
        <f t="shared" si="707"/>
        <v>37</v>
      </c>
      <c r="N2288">
        <f>INDEX(Testing!$K$17:$K$23,FLOOR(('Frame Table'!K2288-($E$6*M2288)-($E$6*60*L2288))/'Frame Table'!$F$6,1)+1)</f>
        <v>25</v>
      </c>
      <c r="O2288">
        <f t="shared" si="721"/>
        <v>16</v>
      </c>
      <c r="P2288">
        <f>INDEX(Testing!$N$17:$N$23,FLOOR(('Frame Table'!K2288-($E$6*M2288)-($E$6*60*L2288))/'Frame Table'!$F$6,1)+1)</f>
        <v>19</v>
      </c>
      <c r="S2288">
        <f t="shared" si="718"/>
        <v>2280</v>
      </c>
      <c r="T2288">
        <f t="shared" si="714"/>
        <v>3483840</v>
      </c>
      <c r="U2288">
        <f t="shared" si="708"/>
        <v>2</v>
      </c>
      <c r="V2288">
        <f t="shared" si="709"/>
        <v>16</v>
      </c>
      <c r="W2288">
        <f>INDEX(Testing!$K$17:$K$23,FLOOR(('Frame Table'!T2288-($E$6*V2288)-($E$6*60*U2288))/'Frame Table'!$F$6,1)+1)</f>
        <v>0</v>
      </c>
      <c r="X2288">
        <f t="shared" si="722"/>
        <v>8</v>
      </c>
      <c r="Y2288">
        <f>INDEX(Testing!$N$17:$N$23,FLOOR(('Frame Table'!T2288-($E$6*V2288)-($E$6*60*U2288))/'Frame Table'!$F$6,1)+1)</f>
        <v>0</v>
      </c>
      <c r="AB2288">
        <f t="shared" si="719"/>
        <v>2280</v>
      </c>
      <c r="AC2288">
        <f t="shared" si="715"/>
        <v>2175120</v>
      </c>
      <c r="AD2288">
        <f t="shared" si="710"/>
        <v>1</v>
      </c>
      <c r="AE2288">
        <f t="shared" si="711"/>
        <v>24</v>
      </c>
      <c r="AF2288">
        <f>INDEX(Testing!$K$17:$K$23,FLOOR(('Frame Table'!AC2288-($E$6*AE2288)-($E$6*60*AD2288))/'Frame Table'!$F$6,1)+1)</f>
        <v>99</v>
      </c>
      <c r="AG2288">
        <f t="shared" si="723"/>
        <v>96</v>
      </c>
      <c r="AH2288">
        <f>INDEX(Testing!$N$17:$N$23,FLOOR(('Frame Table'!AC2288-($E$6*AE2288)-($E$6*60*AD2288))/'Frame Table'!$F$6,1)+1)</f>
        <v>99</v>
      </c>
    </row>
    <row r="2289" spans="1:34" x14ac:dyDescent="0.25">
      <c r="A2289">
        <f t="shared" si="716"/>
        <v>2281</v>
      </c>
      <c r="B2289">
        <f t="shared" si="712"/>
        <v>2903713</v>
      </c>
      <c r="C2289">
        <f t="shared" si="704"/>
        <v>1</v>
      </c>
      <c r="D2289">
        <f t="shared" si="705"/>
        <v>53</v>
      </c>
      <c r="E2289">
        <f>INDEX(Testing!$K$17:$K$23,FLOOR(('Frame Table'!B2289-($E$6*D2289)-($E$6*60*C2289))/'Frame Table'!$F$6,1)+1)</f>
        <v>48</v>
      </c>
      <c r="F2289">
        <f t="shared" si="720"/>
        <v>42</v>
      </c>
      <c r="G2289">
        <f>INDEX(Testing!$N$17:$N$23,FLOOR(('Frame Table'!B2289-($E$6*D2289)-($E$6*60*C2289))/'Frame Table'!$F$6,1)+1)</f>
        <v>38</v>
      </c>
      <c r="J2289">
        <f t="shared" si="717"/>
        <v>2281</v>
      </c>
      <c r="K2289">
        <f t="shared" si="713"/>
        <v>2488571</v>
      </c>
      <c r="L2289">
        <f t="shared" si="706"/>
        <v>1</v>
      </c>
      <c r="M2289">
        <f t="shared" si="707"/>
        <v>37</v>
      </c>
      <c r="N2289">
        <f>INDEX(Testing!$K$17:$K$23,FLOOR(('Frame Table'!K2289-($E$6*M2289)-($E$6*60*L2289))/'Frame Table'!$F$6,1)+1)</f>
        <v>25</v>
      </c>
      <c r="O2289">
        <f t="shared" si="721"/>
        <v>20</v>
      </c>
      <c r="P2289">
        <f>INDEX(Testing!$N$17:$N$23,FLOOR(('Frame Table'!K2289-($E$6*M2289)-($E$6*60*L2289))/'Frame Table'!$F$6,1)+1)</f>
        <v>19</v>
      </c>
      <c r="S2289">
        <f t="shared" si="718"/>
        <v>2281</v>
      </c>
      <c r="T2289">
        <f t="shared" si="714"/>
        <v>3485368</v>
      </c>
      <c r="U2289">
        <f t="shared" si="708"/>
        <v>2</v>
      </c>
      <c r="V2289">
        <f t="shared" si="709"/>
        <v>16</v>
      </c>
      <c r="W2289">
        <f>INDEX(Testing!$K$17:$K$23,FLOOR(('Frame Table'!T2289-($E$6*V2289)-($E$6*60*U2289))/'Frame Table'!$F$6,1)+1)</f>
        <v>0</v>
      </c>
      <c r="X2289">
        <f t="shared" si="722"/>
        <v>14</v>
      </c>
      <c r="Y2289">
        <f>INDEX(Testing!$N$17:$N$23,FLOOR(('Frame Table'!T2289-($E$6*V2289)-($E$6*60*U2289))/'Frame Table'!$F$6,1)+1)</f>
        <v>0</v>
      </c>
      <c r="AB2289">
        <f t="shared" si="719"/>
        <v>2281</v>
      </c>
      <c r="AC2289">
        <f t="shared" si="715"/>
        <v>2176074</v>
      </c>
      <c r="AD2289">
        <f t="shared" si="710"/>
        <v>1</v>
      </c>
      <c r="AE2289">
        <f t="shared" si="711"/>
        <v>25</v>
      </c>
      <c r="AF2289">
        <f>INDEX(Testing!$K$17:$K$23,FLOOR(('Frame Table'!AC2289-($E$6*AE2289)-($E$6*60*AD2289))/'Frame Table'!$F$6,1)+1)</f>
        <v>0</v>
      </c>
      <c r="AG2289">
        <f t="shared" si="723"/>
        <v>0</v>
      </c>
      <c r="AH2289">
        <f>INDEX(Testing!$N$17:$N$23,FLOOR(('Frame Table'!AC2289-($E$6*AE2289)-($E$6*60*AD2289))/'Frame Table'!$F$6,1)+1)</f>
        <v>0</v>
      </c>
    </row>
    <row r="2290" spans="1:34" x14ac:dyDescent="0.25">
      <c r="A2290">
        <f t="shared" si="716"/>
        <v>2282</v>
      </c>
      <c r="B2290">
        <f t="shared" si="712"/>
        <v>2904986</v>
      </c>
      <c r="C2290">
        <f t="shared" si="704"/>
        <v>1</v>
      </c>
      <c r="D2290">
        <f t="shared" si="705"/>
        <v>53</v>
      </c>
      <c r="E2290">
        <f>INDEX(Testing!$K$17:$K$23,FLOOR(('Frame Table'!B2290-($E$6*D2290)-($E$6*60*C2290))/'Frame Table'!$F$6,1)+1)</f>
        <v>48</v>
      </c>
      <c r="F2290">
        <f t="shared" si="720"/>
        <v>47</v>
      </c>
      <c r="G2290">
        <f>INDEX(Testing!$N$17:$N$23,FLOOR(('Frame Table'!B2290-($E$6*D2290)-($E$6*60*C2290))/'Frame Table'!$F$6,1)+1)</f>
        <v>38</v>
      </c>
      <c r="J2290">
        <f t="shared" si="717"/>
        <v>2282</v>
      </c>
      <c r="K2290">
        <f t="shared" si="713"/>
        <v>2489662</v>
      </c>
      <c r="L2290">
        <f t="shared" si="706"/>
        <v>1</v>
      </c>
      <c r="M2290">
        <f t="shared" si="707"/>
        <v>37</v>
      </c>
      <c r="N2290">
        <f>INDEX(Testing!$K$17:$K$23,FLOOR(('Frame Table'!K2290-($E$6*M2290)-($E$6*60*L2290))/'Frame Table'!$F$6,1)+1)</f>
        <v>25</v>
      </c>
      <c r="O2290">
        <f t="shared" si="721"/>
        <v>25</v>
      </c>
      <c r="P2290">
        <f>INDEX(Testing!$N$17:$N$23,FLOOR(('Frame Table'!K2290-($E$6*M2290)-($E$6*60*L2290))/'Frame Table'!$F$6,1)+1)</f>
        <v>19</v>
      </c>
      <c r="S2290">
        <f t="shared" si="718"/>
        <v>2282</v>
      </c>
      <c r="T2290">
        <f t="shared" si="714"/>
        <v>3486896</v>
      </c>
      <c r="U2290">
        <f t="shared" si="708"/>
        <v>2</v>
      </c>
      <c r="V2290">
        <f t="shared" si="709"/>
        <v>16</v>
      </c>
      <c r="W2290">
        <f>INDEX(Testing!$K$17:$K$23,FLOOR(('Frame Table'!T2290-($E$6*V2290)-($E$6*60*U2290))/'Frame Table'!$F$6,1)+1)</f>
        <v>25</v>
      </c>
      <c r="X2290">
        <f t="shared" si="722"/>
        <v>20</v>
      </c>
      <c r="Y2290">
        <f>INDEX(Testing!$N$17:$N$23,FLOOR(('Frame Table'!T2290-($E$6*V2290)-($E$6*60*U2290))/'Frame Table'!$F$6,1)+1)</f>
        <v>19</v>
      </c>
      <c r="AB2290">
        <f t="shared" si="719"/>
        <v>2282</v>
      </c>
      <c r="AC2290">
        <f t="shared" si="715"/>
        <v>2177028</v>
      </c>
      <c r="AD2290">
        <f t="shared" si="710"/>
        <v>1</v>
      </c>
      <c r="AE2290">
        <f t="shared" si="711"/>
        <v>25</v>
      </c>
      <c r="AF2290">
        <f>INDEX(Testing!$K$17:$K$23,FLOOR(('Frame Table'!AC2290-($E$6*AE2290)-($E$6*60*AD2290))/'Frame Table'!$F$6,1)+1)</f>
        <v>0</v>
      </c>
      <c r="AG2290">
        <f t="shared" si="723"/>
        <v>4</v>
      </c>
      <c r="AH2290">
        <f>INDEX(Testing!$N$17:$N$23,FLOOR(('Frame Table'!AC2290-($E$6*AE2290)-($E$6*60*AD2290))/'Frame Table'!$F$6,1)+1)</f>
        <v>0</v>
      </c>
    </row>
    <row r="2291" spans="1:34" x14ac:dyDescent="0.25">
      <c r="A2291">
        <f t="shared" si="716"/>
        <v>2283</v>
      </c>
      <c r="B2291">
        <f t="shared" si="712"/>
        <v>2906259</v>
      </c>
      <c r="C2291">
        <f t="shared" si="704"/>
        <v>1</v>
      </c>
      <c r="D2291">
        <f t="shared" si="705"/>
        <v>53</v>
      </c>
      <c r="E2291">
        <f>INDEX(Testing!$K$17:$K$23,FLOOR(('Frame Table'!B2291-($E$6*D2291)-($E$6*60*C2291))/'Frame Table'!$F$6,1)+1)</f>
        <v>61</v>
      </c>
      <c r="F2291">
        <f t="shared" si="720"/>
        <v>52</v>
      </c>
      <c r="G2291">
        <f>INDEX(Testing!$N$17:$N$23,FLOOR(('Frame Table'!B2291-($E$6*D2291)-($E$6*60*C2291))/'Frame Table'!$F$6,1)+1)</f>
        <v>58</v>
      </c>
      <c r="J2291">
        <f t="shared" si="717"/>
        <v>2283</v>
      </c>
      <c r="K2291">
        <f t="shared" si="713"/>
        <v>2490753</v>
      </c>
      <c r="L2291">
        <f t="shared" si="706"/>
        <v>1</v>
      </c>
      <c r="M2291">
        <f t="shared" si="707"/>
        <v>37</v>
      </c>
      <c r="N2291">
        <f>INDEX(Testing!$K$17:$K$23,FLOOR(('Frame Table'!K2291-($E$6*M2291)-($E$6*60*L2291))/'Frame Table'!$F$6,1)+1)</f>
        <v>25</v>
      </c>
      <c r="O2291">
        <f t="shared" si="721"/>
        <v>29</v>
      </c>
      <c r="P2291">
        <f>INDEX(Testing!$N$17:$N$23,FLOOR(('Frame Table'!K2291-($E$6*M2291)-($E$6*60*L2291))/'Frame Table'!$F$6,1)+1)</f>
        <v>19</v>
      </c>
      <c r="S2291">
        <f t="shared" si="718"/>
        <v>2283</v>
      </c>
      <c r="T2291">
        <f t="shared" si="714"/>
        <v>3488424</v>
      </c>
      <c r="U2291">
        <f t="shared" si="708"/>
        <v>2</v>
      </c>
      <c r="V2291">
        <f t="shared" si="709"/>
        <v>16</v>
      </c>
      <c r="W2291">
        <f>INDEX(Testing!$K$17:$K$23,FLOOR(('Frame Table'!T2291-($E$6*V2291)-($E$6*60*U2291))/'Frame Table'!$F$6,1)+1)</f>
        <v>25</v>
      </c>
      <c r="X2291">
        <f t="shared" si="722"/>
        <v>26</v>
      </c>
      <c r="Y2291">
        <f>INDEX(Testing!$N$17:$N$23,FLOOR(('Frame Table'!T2291-($E$6*V2291)-($E$6*60*U2291))/'Frame Table'!$F$6,1)+1)</f>
        <v>19</v>
      </c>
      <c r="AB2291">
        <f t="shared" si="719"/>
        <v>2283</v>
      </c>
      <c r="AC2291">
        <f t="shared" si="715"/>
        <v>2177982</v>
      </c>
      <c r="AD2291">
        <f t="shared" si="710"/>
        <v>1</v>
      </c>
      <c r="AE2291">
        <f t="shared" si="711"/>
        <v>25</v>
      </c>
      <c r="AF2291">
        <f>INDEX(Testing!$K$17:$K$23,FLOOR(('Frame Table'!AC2291-($E$6*AE2291)-($E$6*60*AD2291))/'Frame Table'!$F$6,1)+1)</f>
        <v>0</v>
      </c>
      <c r="AG2291">
        <f t="shared" si="723"/>
        <v>7</v>
      </c>
      <c r="AH2291">
        <f>INDEX(Testing!$N$17:$N$23,FLOOR(('Frame Table'!AC2291-($E$6*AE2291)-($E$6*60*AD2291))/'Frame Table'!$F$6,1)+1)</f>
        <v>0</v>
      </c>
    </row>
    <row r="2292" spans="1:34" x14ac:dyDescent="0.25">
      <c r="A2292">
        <f t="shared" si="716"/>
        <v>2284</v>
      </c>
      <c r="B2292">
        <f t="shared" si="712"/>
        <v>2907532</v>
      </c>
      <c r="C2292">
        <f t="shared" si="704"/>
        <v>1</v>
      </c>
      <c r="D2292">
        <f t="shared" si="705"/>
        <v>53</v>
      </c>
      <c r="E2292">
        <f>INDEX(Testing!$K$17:$K$23,FLOOR(('Frame Table'!B2292-($E$6*D2292)-($E$6*60*C2292))/'Frame Table'!$F$6,1)+1)</f>
        <v>61</v>
      </c>
      <c r="F2292">
        <f t="shared" si="720"/>
        <v>57</v>
      </c>
      <c r="G2292">
        <f>INDEX(Testing!$N$17:$N$23,FLOOR(('Frame Table'!B2292-($E$6*D2292)-($E$6*60*C2292))/'Frame Table'!$F$6,1)+1)</f>
        <v>58</v>
      </c>
      <c r="J2292">
        <f t="shared" si="717"/>
        <v>2284</v>
      </c>
      <c r="K2292">
        <f t="shared" si="713"/>
        <v>2491844</v>
      </c>
      <c r="L2292">
        <f t="shared" si="706"/>
        <v>1</v>
      </c>
      <c r="M2292">
        <f t="shared" si="707"/>
        <v>37</v>
      </c>
      <c r="N2292">
        <f>INDEX(Testing!$K$17:$K$23,FLOOR(('Frame Table'!K2292-($E$6*M2292)-($E$6*60*L2292))/'Frame Table'!$F$6,1)+1)</f>
        <v>48</v>
      </c>
      <c r="O2292">
        <f t="shared" si="721"/>
        <v>33</v>
      </c>
      <c r="P2292">
        <f>INDEX(Testing!$N$17:$N$23,FLOOR(('Frame Table'!K2292-($E$6*M2292)-($E$6*60*L2292))/'Frame Table'!$F$6,1)+1)</f>
        <v>38</v>
      </c>
      <c r="S2292">
        <f t="shared" si="718"/>
        <v>2284</v>
      </c>
      <c r="T2292">
        <f t="shared" si="714"/>
        <v>3489952</v>
      </c>
      <c r="U2292">
        <f t="shared" si="708"/>
        <v>2</v>
      </c>
      <c r="V2292">
        <f t="shared" si="709"/>
        <v>16</v>
      </c>
      <c r="W2292">
        <f>INDEX(Testing!$K$17:$K$23,FLOOR(('Frame Table'!T2292-($E$6*V2292)-($E$6*60*U2292))/'Frame Table'!$F$6,1)+1)</f>
        <v>48</v>
      </c>
      <c r="X2292">
        <f t="shared" si="722"/>
        <v>32</v>
      </c>
      <c r="Y2292">
        <f>INDEX(Testing!$N$17:$N$23,FLOOR(('Frame Table'!T2292-($E$6*V2292)-($E$6*60*U2292))/'Frame Table'!$F$6,1)+1)</f>
        <v>38</v>
      </c>
      <c r="AB2292">
        <f t="shared" si="719"/>
        <v>2284</v>
      </c>
      <c r="AC2292">
        <f t="shared" si="715"/>
        <v>2178936</v>
      </c>
      <c r="AD2292">
        <f t="shared" si="710"/>
        <v>1</v>
      </c>
      <c r="AE2292">
        <f t="shared" si="711"/>
        <v>25</v>
      </c>
      <c r="AF2292">
        <f>INDEX(Testing!$K$17:$K$23,FLOOR(('Frame Table'!AC2292-($E$6*AE2292)-($E$6*60*AD2292))/'Frame Table'!$F$6,1)+1)</f>
        <v>0</v>
      </c>
      <c r="AG2292">
        <f t="shared" si="723"/>
        <v>11</v>
      </c>
      <c r="AH2292">
        <f>INDEX(Testing!$N$17:$N$23,FLOOR(('Frame Table'!AC2292-($E$6*AE2292)-($E$6*60*AD2292))/'Frame Table'!$F$6,1)+1)</f>
        <v>0</v>
      </c>
    </row>
    <row r="2293" spans="1:34" x14ac:dyDescent="0.25">
      <c r="A2293">
        <f t="shared" si="716"/>
        <v>2285</v>
      </c>
      <c r="B2293">
        <f t="shared" si="712"/>
        <v>2908805</v>
      </c>
      <c r="C2293">
        <f t="shared" si="704"/>
        <v>1</v>
      </c>
      <c r="D2293">
        <f t="shared" si="705"/>
        <v>53</v>
      </c>
      <c r="E2293">
        <f>INDEX(Testing!$K$17:$K$23,FLOOR(('Frame Table'!B2293-($E$6*D2293)-($E$6*60*C2293))/'Frame Table'!$F$6,1)+1)</f>
        <v>61</v>
      </c>
      <c r="F2293">
        <f t="shared" si="720"/>
        <v>62</v>
      </c>
      <c r="G2293">
        <f>INDEX(Testing!$N$17:$N$23,FLOOR(('Frame Table'!B2293-($E$6*D2293)-($E$6*60*C2293))/'Frame Table'!$F$6,1)+1)</f>
        <v>58</v>
      </c>
      <c r="J2293">
        <f t="shared" si="717"/>
        <v>2285</v>
      </c>
      <c r="K2293">
        <f t="shared" si="713"/>
        <v>2492935</v>
      </c>
      <c r="L2293">
        <f t="shared" si="706"/>
        <v>1</v>
      </c>
      <c r="M2293">
        <f t="shared" si="707"/>
        <v>37</v>
      </c>
      <c r="N2293">
        <f>INDEX(Testing!$K$17:$K$23,FLOOR(('Frame Table'!K2293-($E$6*M2293)-($E$6*60*L2293))/'Frame Table'!$F$6,1)+1)</f>
        <v>48</v>
      </c>
      <c r="O2293">
        <f t="shared" si="721"/>
        <v>38</v>
      </c>
      <c r="P2293">
        <f>INDEX(Testing!$N$17:$N$23,FLOOR(('Frame Table'!K2293-($E$6*M2293)-($E$6*60*L2293))/'Frame Table'!$F$6,1)+1)</f>
        <v>38</v>
      </c>
      <c r="S2293">
        <f t="shared" si="718"/>
        <v>2285</v>
      </c>
      <c r="T2293">
        <f t="shared" si="714"/>
        <v>3491480</v>
      </c>
      <c r="U2293">
        <f t="shared" si="708"/>
        <v>2</v>
      </c>
      <c r="V2293">
        <f t="shared" si="709"/>
        <v>16</v>
      </c>
      <c r="W2293">
        <f>INDEX(Testing!$K$17:$K$23,FLOOR(('Frame Table'!T2293-($E$6*V2293)-($E$6*60*U2293))/'Frame Table'!$F$6,1)+1)</f>
        <v>48</v>
      </c>
      <c r="X2293">
        <f t="shared" si="722"/>
        <v>38</v>
      </c>
      <c r="Y2293">
        <f>INDEX(Testing!$N$17:$N$23,FLOOR(('Frame Table'!T2293-($E$6*V2293)-($E$6*60*U2293))/'Frame Table'!$F$6,1)+1)</f>
        <v>38</v>
      </c>
      <c r="AB2293">
        <f t="shared" si="719"/>
        <v>2285</v>
      </c>
      <c r="AC2293">
        <f t="shared" si="715"/>
        <v>2179890</v>
      </c>
      <c r="AD2293">
        <f t="shared" si="710"/>
        <v>1</v>
      </c>
      <c r="AE2293">
        <f t="shared" si="711"/>
        <v>25</v>
      </c>
      <c r="AF2293">
        <f>INDEX(Testing!$K$17:$K$23,FLOOR(('Frame Table'!AC2293-($E$6*AE2293)-($E$6*60*AD2293))/'Frame Table'!$F$6,1)+1)</f>
        <v>0</v>
      </c>
      <c r="AG2293">
        <f t="shared" si="723"/>
        <v>15</v>
      </c>
      <c r="AH2293">
        <f>INDEX(Testing!$N$17:$N$23,FLOOR(('Frame Table'!AC2293-($E$6*AE2293)-($E$6*60*AD2293))/'Frame Table'!$F$6,1)+1)</f>
        <v>0</v>
      </c>
    </row>
    <row r="2294" spans="1:34" x14ac:dyDescent="0.25">
      <c r="A2294">
        <f t="shared" si="716"/>
        <v>2286</v>
      </c>
      <c r="B2294">
        <f t="shared" si="712"/>
        <v>2910078</v>
      </c>
      <c r="C2294">
        <f t="shared" si="704"/>
        <v>1</v>
      </c>
      <c r="D2294">
        <f t="shared" si="705"/>
        <v>53</v>
      </c>
      <c r="E2294">
        <f>INDEX(Testing!$K$17:$K$23,FLOOR(('Frame Table'!B2294-($E$6*D2294)-($E$6*60*C2294))/'Frame Table'!$F$6,1)+1)</f>
        <v>82</v>
      </c>
      <c r="F2294">
        <f t="shared" si="720"/>
        <v>67</v>
      </c>
      <c r="G2294">
        <f>INDEX(Testing!$N$17:$N$23,FLOOR(('Frame Table'!B2294-($E$6*D2294)-($E$6*60*C2294))/'Frame Table'!$F$6,1)+1)</f>
        <v>77</v>
      </c>
      <c r="J2294">
        <f t="shared" si="717"/>
        <v>2286</v>
      </c>
      <c r="K2294">
        <f t="shared" si="713"/>
        <v>2494026</v>
      </c>
      <c r="L2294">
        <f t="shared" si="706"/>
        <v>1</v>
      </c>
      <c r="M2294">
        <f t="shared" si="707"/>
        <v>37</v>
      </c>
      <c r="N2294">
        <f>INDEX(Testing!$K$17:$K$23,FLOOR(('Frame Table'!K2294-($E$6*M2294)-($E$6*60*L2294))/'Frame Table'!$F$6,1)+1)</f>
        <v>48</v>
      </c>
      <c r="O2294">
        <f t="shared" si="721"/>
        <v>42</v>
      </c>
      <c r="P2294">
        <f>INDEX(Testing!$N$17:$N$23,FLOOR(('Frame Table'!K2294-($E$6*M2294)-($E$6*60*L2294))/'Frame Table'!$F$6,1)+1)</f>
        <v>38</v>
      </c>
      <c r="S2294">
        <f t="shared" si="718"/>
        <v>2286</v>
      </c>
      <c r="T2294">
        <f t="shared" si="714"/>
        <v>3493008</v>
      </c>
      <c r="U2294">
        <f t="shared" si="708"/>
        <v>2</v>
      </c>
      <c r="V2294">
        <f t="shared" si="709"/>
        <v>16</v>
      </c>
      <c r="W2294">
        <f>INDEX(Testing!$K$17:$K$23,FLOOR(('Frame Table'!T2294-($E$6*V2294)-($E$6*60*U2294))/'Frame Table'!$F$6,1)+1)</f>
        <v>48</v>
      </c>
      <c r="X2294">
        <f t="shared" si="722"/>
        <v>44</v>
      </c>
      <c r="Y2294">
        <f>INDEX(Testing!$N$17:$N$23,FLOOR(('Frame Table'!T2294-($E$6*V2294)-($E$6*60*U2294))/'Frame Table'!$F$6,1)+1)</f>
        <v>38</v>
      </c>
      <c r="AB2294">
        <f t="shared" si="719"/>
        <v>2286</v>
      </c>
      <c r="AC2294">
        <f t="shared" si="715"/>
        <v>2180844</v>
      </c>
      <c r="AD2294">
        <f t="shared" si="710"/>
        <v>1</v>
      </c>
      <c r="AE2294">
        <f t="shared" si="711"/>
        <v>25</v>
      </c>
      <c r="AF2294">
        <f>INDEX(Testing!$K$17:$K$23,FLOOR(('Frame Table'!AC2294-($E$6*AE2294)-($E$6*60*AD2294))/'Frame Table'!$F$6,1)+1)</f>
        <v>25</v>
      </c>
      <c r="AG2294">
        <f t="shared" si="723"/>
        <v>18</v>
      </c>
      <c r="AH2294">
        <f>INDEX(Testing!$N$17:$N$23,FLOOR(('Frame Table'!AC2294-($E$6*AE2294)-($E$6*60*AD2294))/'Frame Table'!$F$6,1)+1)</f>
        <v>19</v>
      </c>
    </row>
    <row r="2295" spans="1:34" x14ac:dyDescent="0.25">
      <c r="A2295">
        <f t="shared" si="716"/>
        <v>2287</v>
      </c>
      <c r="B2295">
        <f t="shared" si="712"/>
        <v>2911351</v>
      </c>
      <c r="C2295">
        <f t="shared" si="704"/>
        <v>1</v>
      </c>
      <c r="D2295">
        <f t="shared" si="705"/>
        <v>53</v>
      </c>
      <c r="E2295">
        <f>INDEX(Testing!$K$17:$K$23,FLOOR(('Frame Table'!B2295-($E$6*D2295)-($E$6*60*C2295))/'Frame Table'!$F$6,1)+1)</f>
        <v>82</v>
      </c>
      <c r="F2295">
        <f t="shared" si="720"/>
        <v>72</v>
      </c>
      <c r="G2295">
        <f>INDEX(Testing!$N$17:$N$23,FLOOR(('Frame Table'!B2295-($E$6*D2295)-($E$6*60*C2295))/'Frame Table'!$F$6,1)+1)</f>
        <v>77</v>
      </c>
      <c r="J2295">
        <f t="shared" si="717"/>
        <v>2287</v>
      </c>
      <c r="K2295">
        <f t="shared" si="713"/>
        <v>2495117</v>
      </c>
      <c r="L2295">
        <f t="shared" si="706"/>
        <v>1</v>
      </c>
      <c r="M2295">
        <f t="shared" si="707"/>
        <v>37</v>
      </c>
      <c r="N2295">
        <f>INDEX(Testing!$K$17:$K$23,FLOOR(('Frame Table'!K2295-($E$6*M2295)-($E$6*60*L2295))/'Frame Table'!$F$6,1)+1)</f>
        <v>48</v>
      </c>
      <c r="O2295">
        <f t="shared" si="721"/>
        <v>46</v>
      </c>
      <c r="P2295">
        <f>INDEX(Testing!$N$17:$N$23,FLOOR(('Frame Table'!K2295-($E$6*M2295)-($E$6*60*L2295))/'Frame Table'!$F$6,1)+1)</f>
        <v>38</v>
      </c>
      <c r="S2295">
        <f t="shared" si="718"/>
        <v>2287</v>
      </c>
      <c r="T2295">
        <f t="shared" si="714"/>
        <v>3494536</v>
      </c>
      <c r="U2295">
        <f t="shared" si="708"/>
        <v>2</v>
      </c>
      <c r="V2295">
        <f t="shared" si="709"/>
        <v>16</v>
      </c>
      <c r="W2295">
        <f>INDEX(Testing!$K$17:$K$23,FLOOR(('Frame Table'!T2295-($E$6*V2295)-($E$6*60*U2295))/'Frame Table'!$F$6,1)+1)</f>
        <v>61</v>
      </c>
      <c r="X2295">
        <f t="shared" si="722"/>
        <v>50</v>
      </c>
      <c r="Y2295">
        <f>INDEX(Testing!$N$17:$N$23,FLOOR(('Frame Table'!T2295-($E$6*V2295)-($E$6*60*U2295))/'Frame Table'!$F$6,1)+1)</f>
        <v>58</v>
      </c>
      <c r="AB2295">
        <f t="shared" si="719"/>
        <v>2287</v>
      </c>
      <c r="AC2295">
        <f t="shared" si="715"/>
        <v>2181798</v>
      </c>
      <c r="AD2295">
        <f t="shared" si="710"/>
        <v>1</v>
      </c>
      <c r="AE2295">
        <f t="shared" si="711"/>
        <v>25</v>
      </c>
      <c r="AF2295">
        <f>INDEX(Testing!$K$17:$K$23,FLOOR(('Frame Table'!AC2295-($E$6*AE2295)-($E$6*60*AD2295))/'Frame Table'!$F$6,1)+1)</f>
        <v>25</v>
      </c>
      <c r="AG2295">
        <f t="shared" si="723"/>
        <v>22</v>
      </c>
      <c r="AH2295">
        <f>INDEX(Testing!$N$17:$N$23,FLOOR(('Frame Table'!AC2295-($E$6*AE2295)-($E$6*60*AD2295))/'Frame Table'!$F$6,1)+1)</f>
        <v>19</v>
      </c>
    </row>
    <row r="2296" spans="1:34" x14ac:dyDescent="0.25">
      <c r="A2296">
        <f t="shared" si="716"/>
        <v>2288</v>
      </c>
      <c r="B2296">
        <f t="shared" si="712"/>
        <v>2912624</v>
      </c>
      <c r="C2296">
        <f t="shared" si="704"/>
        <v>1</v>
      </c>
      <c r="D2296">
        <f t="shared" si="705"/>
        <v>53</v>
      </c>
      <c r="E2296">
        <f>INDEX(Testing!$K$17:$K$23,FLOOR(('Frame Table'!B2296-($E$6*D2296)-($E$6*60*C2296))/'Frame Table'!$F$6,1)+1)</f>
        <v>82</v>
      </c>
      <c r="F2296">
        <f t="shared" si="720"/>
        <v>77</v>
      </c>
      <c r="G2296">
        <f>INDEX(Testing!$N$17:$N$23,FLOOR(('Frame Table'!B2296-($E$6*D2296)-($E$6*60*C2296))/'Frame Table'!$F$6,1)+1)</f>
        <v>77</v>
      </c>
      <c r="J2296">
        <f t="shared" si="717"/>
        <v>2288</v>
      </c>
      <c r="K2296">
        <f t="shared" si="713"/>
        <v>2496208</v>
      </c>
      <c r="L2296">
        <f t="shared" si="706"/>
        <v>1</v>
      </c>
      <c r="M2296">
        <f t="shared" si="707"/>
        <v>37</v>
      </c>
      <c r="N2296">
        <f>INDEX(Testing!$K$17:$K$23,FLOOR(('Frame Table'!K2296-($E$6*M2296)-($E$6*60*L2296))/'Frame Table'!$F$6,1)+1)</f>
        <v>61</v>
      </c>
      <c r="O2296">
        <f t="shared" si="721"/>
        <v>50</v>
      </c>
      <c r="P2296">
        <f>INDEX(Testing!$N$17:$N$23,FLOOR(('Frame Table'!K2296-($E$6*M2296)-($E$6*60*L2296))/'Frame Table'!$F$6,1)+1)</f>
        <v>58</v>
      </c>
      <c r="S2296">
        <f t="shared" si="718"/>
        <v>2288</v>
      </c>
      <c r="T2296">
        <f t="shared" si="714"/>
        <v>3496064</v>
      </c>
      <c r="U2296">
        <f t="shared" si="708"/>
        <v>2</v>
      </c>
      <c r="V2296">
        <f t="shared" si="709"/>
        <v>16</v>
      </c>
      <c r="W2296">
        <f>INDEX(Testing!$K$17:$K$23,FLOOR(('Frame Table'!T2296-($E$6*V2296)-($E$6*60*U2296))/'Frame Table'!$F$6,1)+1)</f>
        <v>61</v>
      </c>
      <c r="X2296">
        <f t="shared" si="722"/>
        <v>56</v>
      </c>
      <c r="Y2296">
        <f>INDEX(Testing!$N$17:$N$23,FLOOR(('Frame Table'!T2296-($E$6*V2296)-($E$6*60*U2296))/'Frame Table'!$F$6,1)+1)</f>
        <v>58</v>
      </c>
      <c r="AB2296">
        <f t="shared" si="719"/>
        <v>2288</v>
      </c>
      <c r="AC2296">
        <f t="shared" si="715"/>
        <v>2182752</v>
      </c>
      <c r="AD2296">
        <f t="shared" si="710"/>
        <v>1</v>
      </c>
      <c r="AE2296">
        <f t="shared" si="711"/>
        <v>25</v>
      </c>
      <c r="AF2296">
        <f>INDEX(Testing!$K$17:$K$23,FLOOR(('Frame Table'!AC2296-($E$6*AE2296)-($E$6*60*AD2296))/'Frame Table'!$F$6,1)+1)</f>
        <v>25</v>
      </c>
      <c r="AG2296">
        <f t="shared" si="723"/>
        <v>26</v>
      </c>
      <c r="AH2296">
        <f>INDEX(Testing!$N$17:$N$23,FLOOR(('Frame Table'!AC2296-($E$6*AE2296)-($E$6*60*AD2296))/'Frame Table'!$F$6,1)+1)</f>
        <v>19</v>
      </c>
    </row>
    <row r="2297" spans="1:34" x14ac:dyDescent="0.25">
      <c r="A2297">
        <f t="shared" si="716"/>
        <v>2289</v>
      </c>
      <c r="B2297">
        <f t="shared" si="712"/>
        <v>2913897</v>
      </c>
      <c r="C2297">
        <f t="shared" si="704"/>
        <v>1</v>
      </c>
      <c r="D2297">
        <f t="shared" si="705"/>
        <v>53</v>
      </c>
      <c r="E2297">
        <f>INDEX(Testing!$K$17:$K$23,FLOOR(('Frame Table'!B2297-($E$6*D2297)-($E$6*60*C2297))/'Frame Table'!$F$6,1)+1)</f>
        <v>97</v>
      </c>
      <c r="F2297">
        <f t="shared" si="720"/>
        <v>82</v>
      </c>
      <c r="G2297">
        <f>INDEX(Testing!$N$17:$N$23,FLOOR(('Frame Table'!B2297-($E$6*D2297)-($E$6*60*C2297))/'Frame Table'!$F$6,1)+1)</f>
        <v>96</v>
      </c>
      <c r="J2297">
        <f t="shared" si="717"/>
        <v>2289</v>
      </c>
      <c r="K2297">
        <f t="shared" si="713"/>
        <v>2497299</v>
      </c>
      <c r="L2297">
        <f t="shared" si="706"/>
        <v>1</v>
      </c>
      <c r="M2297">
        <f t="shared" si="707"/>
        <v>37</v>
      </c>
      <c r="N2297">
        <f>INDEX(Testing!$K$17:$K$23,FLOOR(('Frame Table'!K2297-($E$6*M2297)-($E$6*60*L2297))/'Frame Table'!$F$6,1)+1)</f>
        <v>61</v>
      </c>
      <c r="O2297">
        <f t="shared" si="721"/>
        <v>55</v>
      </c>
      <c r="P2297">
        <f>INDEX(Testing!$N$17:$N$23,FLOOR(('Frame Table'!K2297-($E$6*M2297)-($E$6*60*L2297))/'Frame Table'!$F$6,1)+1)</f>
        <v>58</v>
      </c>
      <c r="S2297">
        <f t="shared" si="718"/>
        <v>2289</v>
      </c>
      <c r="T2297">
        <f t="shared" si="714"/>
        <v>3497592</v>
      </c>
      <c r="U2297">
        <f t="shared" si="708"/>
        <v>2</v>
      </c>
      <c r="V2297">
        <f t="shared" si="709"/>
        <v>16</v>
      </c>
      <c r="W2297">
        <f>INDEX(Testing!$K$17:$K$23,FLOOR(('Frame Table'!T2297-($E$6*V2297)-($E$6*60*U2297))/'Frame Table'!$F$6,1)+1)</f>
        <v>61</v>
      </c>
      <c r="X2297">
        <f t="shared" si="722"/>
        <v>62</v>
      </c>
      <c r="Y2297">
        <f>INDEX(Testing!$N$17:$N$23,FLOOR(('Frame Table'!T2297-($E$6*V2297)-($E$6*60*U2297))/'Frame Table'!$F$6,1)+1)</f>
        <v>58</v>
      </c>
      <c r="AB2297">
        <f t="shared" si="719"/>
        <v>2289</v>
      </c>
      <c r="AC2297">
        <f t="shared" si="715"/>
        <v>2183706</v>
      </c>
      <c r="AD2297">
        <f t="shared" si="710"/>
        <v>1</v>
      </c>
      <c r="AE2297">
        <f t="shared" si="711"/>
        <v>25</v>
      </c>
      <c r="AF2297">
        <f>INDEX(Testing!$K$17:$K$23,FLOOR(('Frame Table'!AC2297-($E$6*AE2297)-($E$6*60*AD2297))/'Frame Table'!$F$6,1)+1)</f>
        <v>25</v>
      </c>
      <c r="AG2297">
        <f t="shared" si="723"/>
        <v>30</v>
      </c>
      <c r="AH2297">
        <f>INDEX(Testing!$N$17:$N$23,FLOOR(('Frame Table'!AC2297-($E$6*AE2297)-($E$6*60*AD2297))/'Frame Table'!$F$6,1)+1)</f>
        <v>19</v>
      </c>
    </row>
    <row r="2298" spans="1:34" x14ac:dyDescent="0.25">
      <c r="A2298">
        <f t="shared" si="716"/>
        <v>2290</v>
      </c>
      <c r="B2298">
        <f t="shared" si="712"/>
        <v>2915170</v>
      </c>
      <c r="C2298">
        <f t="shared" si="704"/>
        <v>1</v>
      </c>
      <c r="D2298">
        <f t="shared" si="705"/>
        <v>53</v>
      </c>
      <c r="E2298">
        <f>INDEX(Testing!$K$17:$K$23,FLOOR(('Frame Table'!B2298-($E$6*D2298)-($E$6*60*C2298))/'Frame Table'!$F$6,1)+1)</f>
        <v>97</v>
      </c>
      <c r="F2298">
        <f t="shared" si="720"/>
        <v>87</v>
      </c>
      <c r="G2298">
        <f>INDEX(Testing!$N$17:$N$23,FLOOR(('Frame Table'!B2298-($E$6*D2298)-($E$6*60*C2298))/'Frame Table'!$F$6,1)+1)</f>
        <v>96</v>
      </c>
      <c r="J2298">
        <f t="shared" si="717"/>
        <v>2290</v>
      </c>
      <c r="K2298">
        <f t="shared" si="713"/>
        <v>2498390</v>
      </c>
      <c r="L2298">
        <f t="shared" si="706"/>
        <v>1</v>
      </c>
      <c r="M2298">
        <f t="shared" si="707"/>
        <v>37</v>
      </c>
      <c r="N2298">
        <f>INDEX(Testing!$K$17:$K$23,FLOOR(('Frame Table'!K2298-($E$6*M2298)-($E$6*60*L2298))/'Frame Table'!$F$6,1)+1)</f>
        <v>61</v>
      </c>
      <c r="O2298">
        <f t="shared" si="721"/>
        <v>59</v>
      </c>
      <c r="P2298">
        <f>INDEX(Testing!$N$17:$N$23,FLOOR(('Frame Table'!K2298-($E$6*M2298)-($E$6*60*L2298))/'Frame Table'!$F$6,1)+1)</f>
        <v>58</v>
      </c>
      <c r="S2298">
        <f t="shared" si="718"/>
        <v>2290</v>
      </c>
      <c r="T2298">
        <f t="shared" si="714"/>
        <v>3499120</v>
      </c>
      <c r="U2298">
        <f t="shared" si="708"/>
        <v>2</v>
      </c>
      <c r="V2298">
        <f t="shared" si="709"/>
        <v>16</v>
      </c>
      <c r="W2298">
        <f>INDEX(Testing!$K$17:$K$23,FLOOR(('Frame Table'!T2298-($E$6*V2298)-($E$6*60*U2298))/'Frame Table'!$F$6,1)+1)</f>
        <v>82</v>
      </c>
      <c r="X2298">
        <f t="shared" si="722"/>
        <v>68</v>
      </c>
      <c r="Y2298">
        <f>INDEX(Testing!$N$17:$N$23,FLOOR(('Frame Table'!T2298-($E$6*V2298)-($E$6*60*U2298))/'Frame Table'!$F$6,1)+1)</f>
        <v>77</v>
      </c>
      <c r="AB2298">
        <f t="shared" si="719"/>
        <v>2290</v>
      </c>
      <c r="AC2298">
        <f t="shared" si="715"/>
        <v>2184660</v>
      </c>
      <c r="AD2298">
        <f t="shared" si="710"/>
        <v>1</v>
      </c>
      <c r="AE2298">
        <f t="shared" si="711"/>
        <v>25</v>
      </c>
      <c r="AF2298">
        <f>INDEX(Testing!$K$17:$K$23,FLOOR(('Frame Table'!AC2298-($E$6*AE2298)-($E$6*60*AD2298))/'Frame Table'!$F$6,1)+1)</f>
        <v>48</v>
      </c>
      <c r="AG2298">
        <f t="shared" si="723"/>
        <v>33</v>
      </c>
      <c r="AH2298">
        <f>INDEX(Testing!$N$17:$N$23,FLOOR(('Frame Table'!AC2298-($E$6*AE2298)-($E$6*60*AD2298))/'Frame Table'!$F$6,1)+1)</f>
        <v>38</v>
      </c>
    </row>
    <row r="2299" spans="1:34" x14ac:dyDescent="0.25">
      <c r="A2299">
        <f t="shared" si="716"/>
        <v>2291</v>
      </c>
      <c r="B2299">
        <f t="shared" si="712"/>
        <v>2916443</v>
      </c>
      <c r="C2299">
        <f t="shared" si="704"/>
        <v>1</v>
      </c>
      <c r="D2299">
        <f t="shared" si="705"/>
        <v>53</v>
      </c>
      <c r="E2299">
        <f>INDEX(Testing!$K$17:$K$23,FLOOR(('Frame Table'!B2299-($E$6*D2299)-($E$6*60*C2299))/'Frame Table'!$F$6,1)+1)</f>
        <v>97</v>
      </c>
      <c r="F2299">
        <f t="shared" si="720"/>
        <v>92</v>
      </c>
      <c r="G2299">
        <f>INDEX(Testing!$N$17:$N$23,FLOOR(('Frame Table'!B2299-($E$6*D2299)-($E$6*60*C2299))/'Frame Table'!$F$6,1)+1)</f>
        <v>96</v>
      </c>
      <c r="J2299">
        <f t="shared" si="717"/>
        <v>2291</v>
      </c>
      <c r="K2299">
        <f t="shared" si="713"/>
        <v>2499481</v>
      </c>
      <c r="L2299">
        <f t="shared" si="706"/>
        <v>1</v>
      </c>
      <c r="M2299">
        <f t="shared" si="707"/>
        <v>37</v>
      </c>
      <c r="N2299">
        <f>INDEX(Testing!$K$17:$K$23,FLOOR(('Frame Table'!K2299-($E$6*M2299)-($E$6*60*L2299))/'Frame Table'!$F$6,1)+1)</f>
        <v>61</v>
      </c>
      <c r="O2299">
        <f t="shared" si="721"/>
        <v>63</v>
      </c>
      <c r="P2299">
        <f>INDEX(Testing!$N$17:$N$23,FLOOR(('Frame Table'!K2299-($E$6*M2299)-($E$6*60*L2299))/'Frame Table'!$F$6,1)+1)</f>
        <v>58</v>
      </c>
      <c r="S2299">
        <f t="shared" si="718"/>
        <v>2291</v>
      </c>
      <c r="T2299">
        <f t="shared" si="714"/>
        <v>3500648</v>
      </c>
      <c r="U2299">
        <f t="shared" si="708"/>
        <v>2</v>
      </c>
      <c r="V2299">
        <f t="shared" si="709"/>
        <v>16</v>
      </c>
      <c r="W2299">
        <f>INDEX(Testing!$K$17:$K$23,FLOOR(('Frame Table'!T2299-($E$6*V2299)-($E$6*60*U2299))/'Frame Table'!$F$6,1)+1)</f>
        <v>82</v>
      </c>
      <c r="X2299">
        <f t="shared" si="722"/>
        <v>74</v>
      </c>
      <c r="Y2299">
        <f>INDEX(Testing!$N$17:$N$23,FLOOR(('Frame Table'!T2299-($E$6*V2299)-($E$6*60*U2299))/'Frame Table'!$F$6,1)+1)</f>
        <v>77</v>
      </c>
      <c r="AB2299">
        <f t="shared" si="719"/>
        <v>2291</v>
      </c>
      <c r="AC2299">
        <f t="shared" si="715"/>
        <v>2185614</v>
      </c>
      <c r="AD2299">
        <f t="shared" si="710"/>
        <v>1</v>
      </c>
      <c r="AE2299">
        <f t="shared" si="711"/>
        <v>25</v>
      </c>
      <c r="AF2299">
        <f>INDEX(Testing!$K$17:$K$23,FLOOR(('Frame Table'!AC2299-($E$6*AE2299)-($E$6*60*AD2299))/'Frame Table'!$F$6,1)+1)</f>
        <v>48</v>
      </c>
      <c r="AG2299">
        <f t="shared" si="723"/>
        <v>37</v>
      </c>
      <c r="AH2299">
        <f>INDEX(Testing!$N$17:$N$23,FLOOR(('Frame Table'!AC2299-($E$6*AE2299)-($E$6*60*AD2299))/'Frame Table'!$F$6,1)+1)</f>
        <v>38</v>
      </c>
    </row>
    <row r="2300" spans="1:34" x14ac:dyDescent="0.25">
      <c r="A2300">
        <f t="shared" si="716"/>
        <v>2292</v>
      </c>
      <c r="B2300">
        <f t="shared" si="712"/>
        <v>2917716</v>
      </c>
      <c r="C2300">
        <f t="shared" si="704"/>
        <v>1</v>
      </c>
      <c r="D2300">
        <f t="shared" si="705"/>
        <v>53</v>
      </c>
      <c r="E2300">
        <f>INDEX(Testing!$K$17:$K$23,FLOOR(('Frame Table'!B2300-($E$6*D2300)-($E$6*60*C2300))/'Frame Table'!$F$6,1)+1)</f>
        <v>99</v>
      </c>
      <c r="F2300">
        <f t="shared" si="720"/>
        <v>97</v>
      </c>
      <c r="G2300">
        <f>INDEX(Testing!$N$17:$N$23,FLOOR(('Frame Table'!B2300-($E$6*D2300)-($E$6*60*C2300))/'Frame Table'!$F$6,1)+1)</f>
        <v>99</v>
      </c>
      <c r="J2300">
        <f t="shared" si="717"/>
        <v>2292</v>
      </c>
      <c r="K2300">
        <f t="shared" si="713"/>
        <v>2500572</v>
      </c>
      <c r="L2300">
        <f t="shared" si="706"/>
        <v>1</v>
      </c>
      <c r="M2300">
        <f t="shared" si="707"/>
        <v>37</v>
      </c>
      <c r="N2300">
        <f>INDEX(Testing!$K$17:$K$23,FLOOR(('Frame Table'!K2300-($E$6*M2300)-($E$6*60*L2300))/'Frame Table'!$F$6,1)+1)</f>
        <v>82</v>
      </c>
      <c r="O2300">
        <f t="shared" si="721"/>
        <v>67</v>
      </c>
      <c r="P2300">
        <f>INDEX(Testing!$N$17:$N$23,FLOOR(('Frame Table'!K2300-($E$6*M2300)-($E$6*60*L2300))/'Frame Table'!$F$6,1)+1)</f>
        <v>77</v>
      </c>
      <c r="S2300">
        <f t="shared" si="718"/>
        <v>2292</v>
      </c>
      <c r="T2300">
        <f t="shared" si="714"/>
        <v>3502176</v>
      </c>
      <c r="U2300">
        <f t="shared" si="708"/>
        <v>2</v>
      </c>
      <c r="V2300">
        <f t="shared" si="709"/>
        <v>16</v>
      </c>
      <c r="W2300">
        <f>INDEX(Testing!$K$17:$K$23,FLOOR(('Frame Table'!T2300-($E$6*V2300)-($E$6*60*U2300))/'Frame Table'!$F$6,1)+1)</f>
        <v>97</v>
      </c>
      <c r="X2300">
        <f t="shared" si="722"/>
        <v>80</v>
      </c>
      <c r="Y2300">
        <f>INDEX(Testing!$N$17:$N$23,FLOOR(('Frame Table'!T2300-($E$6*V2300)-($E$6*60*U2300))/'Frame Table'!$F$6,1)+1)</f>
        <v>96</v>
      </c>
      <c r="AB2300">
        <f t="shared" si="719"/>
        <v>2292</v>
      </c>
      <c r="AC2300">
        <f t="shared" si="715"/>
        <v>2186568</v>
      </c>
      <c r="AD2300">
        <f t="shared" si="710"/>
        <v>1</v>
      </c>
      <c r="AE2300">
        <f t="shared" si="711"/>
        <v>25</v>
      </c>
      <c r="AF2300">
        <f>INDEX(Testing!$K$17:$K$23,FLOOR(('Frame Table'!AC2300-($E$6*AE2300)-($E$6*60*AD2300))/'Frame Table'!$F$6,1)+1)</f>
        <v>48</v>
      </c>
      <c r="AG2300">
        <f t="shared" si="723"/>
        <v>41</v>
      </c>
      <c r="AH2300">
        <f>INDEX(Testing!$N$17:$N$23,FLOOR(('Frame Table'!AC2300-($E$6*AE2300)-($E$6*60*AD2300))/'Frame Table'!$F$6,1)+1)</f>
        <v>38</v>
      </c>
    </row>
    <row r="2301" spans="1:34" x14ac:dyDescent="0.25">
      <c r="A2301">
        <f t="shared" si="716"/>
        <v>2293</v>
      </c>
      <c r="B2301">
        <f t="shared" si="712"/>
        <v>2918989</v>
      </c>
      <c r="C2301">
        <f t="shared" si="704"/>
        <v>1</v>
      </c>
      <c r="D2301">
        <f t="shared" si="705"/>
        <v>54</v>
      </c>
      <c r="E2301">
        <f>INDEX(Testing!$K$17:$K$23,FLOOR(('Frame Table'!B2301-($E$6*D2301)-($E$6*60*C2301))/'Frame Table'!$F$6,1)+1)</f>
        <v>0</v>
      </c>
      <c r="F2301">
        <f t="shared" si="720"/>
        <v>2</v>
      </c>
      <c r="G2301">
        <f>INDEX(Testing!$N$17:$N$23,FLOOR(('Frame Table'!B2301-($E$6*D2301)-($E$6*60*C2301))/'Frame Table'!$F$6,1)+1)</f>
        <v>0</v>
      </c>
      <c r="J2301">
        <f t="shared" si="717"/>
        <v>2293</v>
      </c>
      <c r="K2301">
        <f t="shared" si="713"/>
        <v>2501663</v>
      </c>
      <c r="L2301">
        <f t="shared" si="706"/>
        <v>1</v>
      </c>
      <c r="M2301">
        <f t="shared" si="707"/>
        <v>37</v>
      </c>
      <c r="N2301">
        <f>INDEX(Testing!$K$17:$K$23,FLOOR(('Frame Table'!K2301-($E$6*M2301)-($E$6*60*L2301))/'Frame Table'!$F$6,1)+1)</f>
        <v>82</v>
      </c>
      <c r="O2301">
        <f t="shared" si="721"/>
        <v>72</v>
      </c>
      <c r="P2301">
        <f>INDEX(Testing!$N$17:$N$23,FLOOR(('Frame Table'!K2301-($E$6*M2301)-($E$6*60*L2301))/'Frame Table'!$F$6,1)+1)</f>
        <v>77</v>
      </c>
      <c r="S2301">
        <f t="shared" si="718"/>
        <v>2293</v>
      </c>
      <c r="T2301">
        <f t="shared" si="714"/>
        <v>3503704</v>
      </c>
      <c r="U2301">
        <f t="shared" si="708"/>
        <v>2</v>
      </c>
      <c r="V2301">
        <f t="shared" si="709"/>
        <v>16</v>
      </c>
      <c r="W2301">
        <f>INDEX(Testing!$K$17:$K$23,FLOOR(('Frame Table'!T2301-($E$6*V2301)-($E$6*60*U2301))/'Frame Table'!$F$6,1)+1)</f>
        <v>97</v>
      </c>
      <c r="X2301">
        <f t="shared" si="722"/>
        <v>86</v>
      </c>
      <c r="Y2301">
        <f>INDEX(Testing!$N$17:$N$23,FLOOR(('Frame Table'!T2301-($E$6*V2301)-($E$6*60*U2301))/'Frame Table'!$F$6,1)+1)</f>
        <v>96</v>
      </c>
      <c r="AB2301">
        <f t="shared" si="719"/>
        <v>2293</v>
      </c>
      <c r="AC2301">
        <f t="shared" si="715"/>
        <v>2187522</v>
      </c>
      <c r="AD2301">
        <f t="shared" si="710"/>
        <v>1</v>
      </c>
      <c r="AE2301">
        <f t="shared" si="711"/>
        <v>25</v>
      </c>
      <c r="AF2301">
        <f>INDEX(Testing!$K$17:$K$23,FLOOR(('Frame Table'!AC2301-($E$6*AE2301)-($E$6*60*AD2301))/'Frame Table'!$F$6,1)+1)</f>
        <v>48</v>
      </c>
      <c r="AG2301">
        <f t="shared" si="723"/>
        <v>45</v>
      </c>
      <c r="AH2301">
        <f>INDEX(Testing!$N$17:$N$23,FLOOR(('Frame Table'!AC2301-($E$6*AE2301)-($E$6*60*AD2301))/'Frame Table'!$F$6,1)+1)</f>
        <v>38</v>
      </c>
    </row>
    <row r="2302" spans="1:34" x14ac:dyDescent="0.25">
      <c r="A2302">
        <f t="shared" si="716"/>
        <v>2294</v>
      </c>
      <c r="B2302">
        <f t="shared" si="712"/>
        <v>2920262</v>
      </c>
      <c r="C2302">
        <f t="shared" si="704"/>
        <v>1</v>
      </c>
      <c r="D2302">
        <f t="shared" si="705"/>
        <v>54</v>
      </c>
      <c r="E2302">
        <f>INDEX(Testing!$K$17:$K$23,FLOOR(('Frame Table'!B2302-($E$6*D2302)-($E$6*60*C2302))/'Frame Table'!$F$6,1)+1)</f>
        <v>0</v>
      </c>
      <c r="F2302">
        <f t="shared" si="720"/>
        <v>7</v>
      </c>
      <c r="G2302">
        <f>INDEX(Testing!$N$17:$N$23,FLOOR(('Frame Table'!B2302-($E$6*D2302)-($E$6*60*C2302))/'Frame Table'!$F$6,1)+1)</f>
        <v>0</v>
      </c>
      <c r="J2302">
        <f t="shared" si="717"/>
        <v>2294</v>
      </c>
      <c r="K2302">
        <f t="shared" si="713"/>
        <v>2502754</v>
      </c>
      <c r="L2302">
        <f t="shared" si="706"/>
        <v>1</v>
      </c>
      <c r="M2302">
        <f t="shared" si="707"/>
        <v>37</v>
      </c>
      <c r="N2302">
        <f>INDEX(Testing!$K$17:$K$23,FLOOR(('Frame Table'!K2302-($E$6*M2302)-($E$6*60*L2302))/'Frame Table'!$F$6,1)+1)</f>
        <v>82</v>
      </c>
      <c r="O2302">
        <f t="shared" si="721"/>
        <v>76</v>
      </c>
      <c r="P2302">
        <f>INDEX(Testing!$N$17:$N$23,FLOOR(('Frame Table'!K2302-($E$6*M2302)-($E$6*60*L2302))/'Frame Table'!$F$6,1)+1)</f>
        <v>77</v>
      </c>
      <c r="S2302">
        <f t="shared" si="718"/>
        <v>2294</v>
      </c>
      <c r="T2302">
        <f t="shared" si="714"/>
        <v>3505232</v>
      </c>
      <c r="U2302">
        <f t="shared" si="708"/>
        <v>2</v>
      </c>
      <c r="V2302">
        <f t="shared" si="709"/>
        <v>16</v>
      </c>
      <c r="W2302">
        <f>INDEX(Testing!$K$17:$K$23,FLOOR(('Frame Table'!T2302-($E$6*V2302)-($E$6*60*U2302))/'Frame Table'!$F$6,1)+1)</f>
        <v>97</v>
      </c>
      <c r="X2302">
        <f t="shared" si="722"/>
        <v>92</v>
      </c>
      <c r="Y2302">
        <f>INDEX(Testing!$N$17:$N$23,FLOOR(('Frame Table'!T2302-($E$6*V2302)-($E$6*60*U2302))/'Frame Table'!$F$6,1)+1)</f>
        <v>96</v>
      </c>
      <c r="AB2302">
        <f t="shared" si="719"/>
        <v>2294</v>
      </c>
      <c r="AC2302">
        <f t="shared" si="715"/>
        <v>2188476</v>
      </c>
      <c r="AD2302">
        <f t="shared" si="710"/>
        <v>1</v>
      </c>
      <c r="AE2302">
        <f t="shared" si="711"/>
        <v>25</v>
      </c>
      <c r="AF2302">
        <f>INDEX(Testing!$K$17:$K$23,FLOOR(('Frame Table'!AC2302-($E$6*AE2302)-($E$6*60*AD2302))/'Frame Table'!$F$6,1)+1)</f>
        <v>61</v>
      </c>
      <c r="AG2302">
        <f t="shared" si="723"/>
        <v>48</v>
      </c>
      <c r="AH2302">
        <f>INDEX(Testing!$N$17:$N$23,FLOOR(('Frame Table'!AC2302-($E$6*AE2302)-($E$6*60*AD2302))/'Frame Table'!$F$6,1)+1)</f>
        <v>58</v>
      </c>
    </row>
    <row r="2303" spans="1:34" x14ac:dyDescent="0.25">
      <c r="A2303">
        <f t="shared" si="716"/>
        <v>2295</v>
      </c>
      <c r="B2303">
        <f t="shared" si="712"/>
        <v>2921535</v>
      </c>
      <c r="C2303">
        <f t="shared" si="704"/>
        <v>1</v>
      </c>
      <c r="D2303">
        <f t="shared" si="705"/>
        <v>54</v>
      </c>
      <c r="E2303">
        <f>INDEX(Testing!$K$17:$K$23,FLOOR(('Frame Table'!B2303-($E$6*D2303)-($E$6*60*C2303))/'Frame Table'!$F$6,1)+1)</f>
        <v>0</v>
      </c>
      <c r="F2303">
        <f t="shared" si="720"/>
        <v>12</v>
      </c>
      <c r="G2303">
        <f>INDEX(Testing!$N$17:$N$23,FLOOR(('Frame Table'!B2303-($E$6*D2303)-($E$6*60*C2303))/'Frame Table'!$F$6,1)+1)</f>
        <v>0</v>
      </c>
      <c r="J2303">
        <f t="shared" si="717"/>
        <v>2295</v>
      </c>
      <c r="K2303">
        <f t="shared" si="713"/>
        <v>2503845</v>
      </c>
      <c r="L2303">
        <f t="shared" si="706"/>
        <v>1</v>
      </c>
      <c r="M2303">
        <f t="shared" si="707"/>
        <v>37</v>
      </c>
      <c r="N2303">
        <f>INDEX(Testing!$K$17:$K$23,FLOOR(('Frame Table'!K2303-($E$6*M2303)-($E$6*60*L2303))/'Frame Table'!$F$6,1)+1)</f>
        <v>97</v>
      </c>
      <c r="O2303">
        <f t="shared" si="721"/>
        <v>80</v>
      </c>
      <c r="P2303">
        <f>INDEX(Testing!$N$17:$N$23,FLOOR(('Frame Table'!K2303-($E$6*M2303)-($E$6*60*L2303))/'Frame Table'!$F$6,1)+1)</f>
        <v>96</v>
      </c>
      <c r="S2303">
        <f t="shared" si="718"/>
        <v>2295</v>
      </c>
      <c r="T2303">
        <f t="shared" si="714"/>
        <v>3506760</v>
      </c>
      <c r="U2303">
        <f t="shared" si="708"/>
        <v>2</v>
      </c>
      <c r="V2303">
        <f t="shared" si="709"/>
        <v>16</v>
      </c>
      <c r="W2303">
        <f>INDEX(Testing!$K$17:$K$23,FLOOR(('Frame Table'!T2303-($E$6*V2303)-($E$6*60*U2303))/'Frame Table'!$F$6,1)+1)</f>
        <v>99</v>
      </c>
      <c r="X2303">
        <f t="shared" si="722"/>
        <v>98</v>
      </c>
      <c r="Y2303">
        <f>INDEX(Testing!$N$17:$N$23,FLOOR(('Frame Table'!T2303-($E$6*V2303)-($E$6*60*U2303))/'Frame Table'!$F$6,1)+1)</f>
        <v>99</v>
      </c>
      <c r="AB2303">
        <f t="shared" si="719"/>
        <v>2295</v>
      </c>
      <c r="AC2303">
        <f t="shared" si="715"/>
        <v>2189430</v>
      </c>
      <c r="AD2303">
        <f t="shared" si="710"/>
        <v>1</v>
      </c>
      <c r="AE2303">
        <f t="shared" si="711"/>
        <v>25</v>
      </c>
      <c r="AF2303">
        <f>INDEX(Testing!$K$17:$K$23,FLOOR(('Frame Table'!AC2303-($E$6*AE2303)-($E$6*60*AD2303))/'Frame Table'!$F$6,1)+1)</f>
        <v>61</v>
      </c>
      <c r="AG2303">
        <f t="shared" si="723"/>
        <v>52</v>
      </c>
      <c r="AH2303">
        <f>INDEX(Testing!$N$17:$N$23,FLOOR(('Frame Table'!AC2303-($E$6*AE2303)-($E$6*60*AD2303))/'Frame Table'!$F$6,1)+1)</f>
        <v>58</v>
      </c>
    </row>
    <row r="2304" spans="1:34" x14ac:dyDescent="0.25">
      <c r="A2304">
        <f t="shared" si="716"/>
        <v>2296</v>
      </c>
      <c r="B2304">
        <f t="shared" si="712"/>
        <v>2922808</v>
      </c>
      <c r="C2304">
        <f t="shared" si="704"/>
        <v>1</v>
      </c>
      <c r="D2304">
        <f t="shared" si="705"/>
        <v>54</v>
      </c>
      <c r="E2304">
        <f>INDEX(Testing!$K$17:$K$23,FLOOR(('Frame Table'!B2304-($E$6*D2304)-($E$6*60*C2304))/'Frame Table'!$F$6,1)+1)</f>
        <v>25</v>
      </c>
      <c r="F2304">
        <f t="shared" si="720"/>
        <v>17</v>
      </c>
      <c r="G2304">
        <f>INDEX(Testing!$N$17:$N$23,FLOOR(('Frame Table'!B2304-($E$6*D2304)-($E$6*60*C2304))/'Frame Table'!$F$6,1)+1)</f>
        <v>19</v>
      </c>
      <c r="J2304">
        <f t="shared" si="717"/>
        <v>2296</v>
      </c>
      <c r="K2304">
        <f t="shared" si="713"/>
        <v>2504936</v>
      </c>
      <c r="L2304">
        <f t="shared" si="706"/>
        <v>1</v>
      </c>
      <c r="M2304">
        <f t="shared" si="707"/>
        <v>37</v>
      </c>
      <c r="N2304">
        <f>INDEX(Testing!$K$17:$K$23,FLOOR(('Frame Table'!K2304-($E$6*M2304)-($E$6*60*L2304))/'Frame Table'!$F$6,1)+1)</f>
        <v>97</v>
      </c>
      <c r="O2304">
        <f t="shared" si="721"/>
        <v>84</v>
      </c>
      <c r="P2304">
        <f>INDEX(Testing!$N$17:$N$23,FLOOR(('Frame Table'!K2304-($E$6*M2304)-($E$6*60*L2304))/'Frame Table'!$F$6,1)+1)</f>
        <v>96</v>
      </c>
      <c r="S2304">
        <f t="shared" si="718"/>
        <v>2296</v>
      </c>
      <c r="T2304">
        <f t="shared" si="714"/>
        <v>3508288</v>
      </c>
      <c r="U2304">
        <f t="shared" si="708"/>
        <v>2</v>
      </c>
      <c r="V2304">
        <f t="shared" si="709"/>
        <v>17</v>
      </c>
      <c r="W2304">
        <f>INDEX(Testing!$K$17:$K$23,FLOOR(('Frame Table'!T2304-($E$6*V2304)-($E$6*60*U2304))/'Frame Table'!$F$6,1)+1)</f>
        <v>0</v>
      </c>
      <c r="X2304">
        <f t="shared" si="722"/>
        <v>4</v>
      </c>
      <c r="Y2304">
        <f>INDEX(Testing!$N$17:$N$23,FLOOR(('Frame Table'!T2304-($E$6*V2304)-($E$6*60*U2304))/'Frame Table'!$F$6,1)+1)</f>
        <v>0</v>
      </c>
      <c r="AB2304">
        <f t="shared" si="719"/>
        <v>2296</v>
      </c>
      <c r="AC2304">
        <f t="shared" si="715"/>
        <v>2190384</v>
      </c>
      <c r="AD2304">
        <f t="shared" si="710"/>
        <v>1</v>
      </c>
      <c r="AE2304">
        <f t="shared" si="711"/>
        <v>25</v>
      </c>
      <c r="AF2304">
        <f>INDEX(Testing!$K$17:$K$23,FLOOR(('Frame Table'!AC2304-($E$6*AE2304)-($E$6*60*AD2304))/'Frame Table'!$F$6,1)+1)</f>
        <v>61</v>
      </c>
      <c r="AG2304">
        <f t="shared" si="723"/>
        <v>56</v>
      </c>
      <c r="AH2304">
        <f>INDEX(Testing!$N$17:$N$23,FLOOR(('Frame Table'!AC2304-($E$6*AE2304)-($E$6*60*AD2304))/'Frame Table'!$F$6,1)+1)</f>
        <v>58</v>
      </c>
    </row>
    <row r="2305" spans="1:34" x14ac:dyDescent="0.25">
      <c r="A2305">
        <f t="shared" si="716"/>
        <v>2297</v>
      </c>
      <c r="B2305">
        <f t="shared" si="712"/>
        <v>2924081</v>
      </c>
      <c r="C2305">
        <f t="shared" si="704"/>
        <v>1</v>
      </c>
      <c r="D2305">
        <f t="shared" si="705"/>
        <v>54</v>
      </c>
      <c r="E2305">
        <f>INDEX(Testing!$K$17:$K$23,FLOOR(('Frame Table'!B2305-($E$6*D2305)-($E$6*60*C2305))/'Frame Table'!$F$6,1)+1)</f>
        <v>25</v>
      </c>
      <c r="F2305">
        <f t="shared" si="720"/>
        <v>22</v>
      </c>
      <c r="G2305">
        <f>INDEX(Testing!$N$17:$N$23,FLOOR(('Frame Table'!B2305-($E$6*D2305)-($E$6*60*C2305))/'Frame Table'!$F$6,1)+1)</f>
        <v>19</v>
      </c>
      <c r="J2305">
        <f t="shared" si="717"/>
        <v>2297</v>
      </c>
      <c r="K2305">
        <f t="shared" si="713"/>
        <v>2506027</v>
      </c>
      <c r="L2305">
        <f t="shared" si="706"/>
        <v>1</v>
      </c>
      <c r="M2305">
        <f t="shared" si="707"/>
        <v>37</v>
      </c>
      <c r="N2305">
        <f>INDEX(Testing!$K$17:$K$23,FLOOR(('Frame Table'!K2305-($E$6*M2305)-($E$6*60*L2305))/'Frame Table'!$F$6,1)+1)</f>
        <v>97</v>
      </c>
      <c r="O2305">
        <f t="shared" si="721"/>
        <v>89</v>
      </c>
      <c r="P2305">
        <f>INDEX(Testing!$N$17:$N$23,FLOOR(('Frame Table'!K2305-($E$6*M2305)-($E$6*60*L2305))/'Frame Table'!$F$6,1)+1)</f>
        <v>96</v>
      </c>
      <c r="S2305">
        <f t="shared" si="718"/>
        <v>2297</v>
      </c>
      <c r="T2305">
        <f t="shared" si="714"/>
        <v>3509816</v>
      </c>
      <c r="U2305">
        <f t="shared" si="708"/>
        <v>2</v>
      </c>
      <c r="V2305">
        <f t="shared" si="709"/>
        <v>17</v>
      </c>
      <c r="W2305">
        <f>INDEX(Testing!$K$17:$K$23,FLOOR(('Frame Table'!T2305-($E$6*V2305)-($E$6*60*U2305))/'Frame Table'!$F$6,1)+1)</f>
        <v>0</v>
      </c>
      <c r="X2305">
        <f t="shared" si="722"/>
        <v>10</v>
      </c>
      <c r="Y2305">
        <f>INDEX(Testing!$N$17:$N$23,FLOOR(('Frame Table'!T2305-($E$6*V2305)-($E$6*60*U2305))/'Frame Table'!$F$6,1)+1)</f>
        <v>0</v>
      </c>
      <c r="AB2305">
        <f t="shared" si="719"/>
        <v>2297</v>
      </c>
      <c r="AC2305">
        <f t="shared" si="715"/>
        <v>2191338</v>
      </c>
      <c r="AD2305">
        <f t="shared" si="710"/>
        <v>1</v>
      </c>
      <c r="AE2305">
        <f t="shared" si="711"/>
        <v>25</v>
      </c>
      <c r="AF2305">
        <f>INDEX(Testing!$K$17:$K$23,FLOOR(('Frame Table'!AC2305-($E$6*AE2305)-($E$6*60*AD2305))/'Frame Table'!$F$6,1)+1)</f>
        <v>61</v>
      </c>
      <c r="AG2305">
        <f t="shared" si="723"/>
        <v>59</v>
      </c>
      <c r="AH2305">
        <f>INDEX(Testing!$N$17:$N$23,FLOOR(('Frame Table'!AC2305-($E$6*AE2305)-($E$6*60*AD2305))/'Frame Table'!$F$6,1)+1)</f>
        <v>58</v>
      </c>
    </row>
    <row r="2306" spans="1:34" x14ac:dyDescent="0.25">
      <c r="A2306">
        <f t="shared" si="716"/>
        <v>2298</v>
      </c>
      <c r="B2306">
        <f t="shared" si="712"/>
        <v>2925354</v>
      </c>
      <c r="C2306">
        <f t="shared" si="704"/>
        <v>1</v>
      </c>
      <c r="D2306">
        <f t="shared" si="705"/>
        <v>54</v>
      </c>
      <c r="E2306">
        <f>INDEX(Testing!$K$17:$K$23,FLOOR(('Frame Table'!B2306-($E$6*D2306)-($E$6*60*C2306))/'Frame Table'!$F$6,1)+1)</f>
        <v>25</v>
      </c>
      <c r="F2306">
        <f t="shared" si="720"/>
        <v>27</v>
      </c>
      <c r="G2306">
        <f>INDEX(Testing!$N$17:$N$23,FLOOR(('Frame Table'!B2306-($E$6*D2306)-($E$6*60*C2306))/'Frame Table'!$F$6,1)+1)</f>
        <v>19</v>
      </c>
      <c r="J2306">
        <f t="shared" si="717"/>
        <v>2298</v>
      </c>
      <c r="K2306">
        <f t="shared" si="713"/>
        <v>2507118</v>
      </c>
      <c r="L2306">
        <f t="shared" si="706"/>
        <v>1</v>
      </c>
      <c r="M2306">
        <f t="shared" si="707"/>
        <v>37</v>
      </c>
      <c r="N2306">
        <f>INDEX(Testing!$K$17:$K$23,FLOOR(('Frame Table'!K2306-($E$6*M2306)-($E$6*60*L2306))/'Frame Table'!$F$6,1)+1)</f>
        <v>97</v>
      </c>
      <c r="O2306">
        <f t="shared" si="721"/>
        <v>93</v>
      </c>
      <c r="P2306">
        <f>INDEX(Testing!$N$17:$N$23,FLOOR(('Frame Table'!K2306-($E$6*M2306)-($E$6*60*L2306))/'Frame Table'!$F$6,1)+1)</f>
        <v>96</v>
      </c>
      <c r="S2306">
        <f t="shared" si="718"/>
        <v>2298</v>
      </c>
      <c r="T2306">
        <f t="shared" si="714"/>
        <v>3511344</v>
      </c>
      <c r="U2306">
        <f t="shared" si="708"/>
        <v>2</v>
      </c>
      <c r="V2306">
        <f t="shared" si="709"/>
        <v>17</v>
      </c>
      <c r="W2306">
        <f>INDEX(Testing!$K$17:$K$23,FLOOR(('Frame Table'!T2306-($E$6*V2306)-($E$6*60*U2306))/'Frame Table'!$F$6,1)+1)</f>
        <v>25</v>
      </c>
      <c r="X2306">
        <f t="shared" si="722"/>
        <v>16</v>
      </c>
      <c r="Y2306">
        <f>INDEX(Testing!$N$17:$N$23,FLOOR(('Frame Table'!T2306-($E$6*V2306)-($E$6*60*U2306))/'Frame Table'!$F$6,1)+1)</f>
        <v>19</v>
      </c>
      <c r="AB2306">
        <f t="shared" si="719"/>
        <v>2298</v>
      </c>
      <c r="AC2306">
        <f t="shared" si="715"/>
        <v>2192292</v>
      </c>
      <c r="AD2306">
        <f t="shared" si="710"/>
        <v>1</v>
      </c>
      <c r="AE2306">
        <f t="shared" si="711"/>
        <v>25</v>
      </c>
      <c r="AF2306">
        <f>INDEX(Testing!$K$17:$K$23,FLOOR(('Frame Table'!AC2306-($E$6*AE2306)-($E$6*60*AD2306))/'Frame Table'!$F$6,1)+1)</f>
        <v>61</v>
      </c>
      <c r="AG2306">
        <f t="shared" si="723"/>
        <v>63</v>
      </c>
      <c r="AH2306">
        <f>INDEX(Testing!$N$17:$N$23,FLOOR(('Frame Table'!AC2306-($E$6*AE2306)-($E$6*60*AD2306))/'Frame Table'!$F$6,1)+1)</f>
        <v>58</v>
      </c>
    </row>
    <row r="2307" spans="1:34" x14ac:dyDescent="0.25">
      <c r="A2307">
        <f t="shared" si="716"/>
        <v>2299</v>
      </c>
      <c r="B2307">
        <f t="shared" si="712"/>
        <v>2926627</v>
      </c>
      <c r="C2307">
        <f t="shared" si="704"/>
        <v>1</v>
      </c>
      <c r="D2307">
        <f t="shared" si="705"/>
        <v>54</v>
      </c>
      <c r="E2307">
        <f>INDEX(Testing!$K$17:$K$23,FLOOR(('Frame Table'!B2307-($E$6*D2307)-($E$6*60*C2307))/'Frame Table'!$F$6,1)+1)</f>
        <v>48</v>
      </c>
      <c r="F2307">
        <f t="shared" si="720"/>
        <v>32</v>
      </c>
      <c r="G2307">
        <f>INDEX(Testing!$N$17:$N$23,FLOOR(('Frame Table'!B2307-($E$6*D2307)-($E$6*60*C2307))/'Frame Table'!$F$6,1)+1)</f>
        <v>38</v>
      </c>
      <c r="J2307">
        <f t="shared" si="717"/>
        <v>2299</v>
      </c>
      <c r="K2307">
        <f t="shared" si="713"/>
        <v>2508209</v>
      </c>
      <c r="L2307">
        <f t="shared" si="706"/>
        <v>1</v>
      </c>
      <c r="M2307">
        <f t="shared" si="707"/>
        <v>37</v>
      </c>
      <c r="N2307">
        <f>INDEX(Testing!$K$17:$K$23,FLOOR(('Frame Table'!K2307-($E$6*M2307)-($E$6*60*L2307))/'Frame Table'!$F$6,1)+1)</f>
        <v>99</v>
      </c>
      <c r="O2307">
        <f t="shared" si="721"/>
        <v>97</v>
      </c>
      <c r="P2307">
        <f>INDEX(Testing!$N$17:$N$23,FLOOR(('Frame Table'!K2307-($E$6*M2307)-($E$6*60*L2307))/'Frame Table'!$F$6,1)+1)</f>
        <v>99</v>
      </c>
      <c r="S2307">
        <f t="shared" si="718"/>
        <v>2299</v>
      </c>
      <c r="T2307">
        <f t="shared" si="714"/>
        <v>3512872</v>
      </c>
      <c r="U2307">
        <f t="shared" si="708"/>
        <v>2</v>
      </c>
      <c r="V2307">
        <f t="shared" si="709"/>
        <v>17</v>
      </c>
      <c r="W2307">
        <f>INDEX(Testing!$K$17:$K$23,FLOOR(('Frame Table'!T2307-($E$6*V2307)-($E$6*60*U2307))/'Frame Table'!$F$6,1)+1)</f>
        <v>25</v>
      </c>
      <c r="X2307">
        <f t="shared" si="722"/>
        <v>22</v>
      </c>
      <c r="Y2307">
        <f>INDEX(Testing!$N$17:$N$23,FLOOR(('Frame Table'!T2307-($E$6*V2307)-($E$6*60*U2307))/'Frame Table'!$F$6,1)+1)</f>
        <v>19</v>
      </c>
      <c r="AB2307">
        <f t="shared" si="719"/>
        <v>2299</v>
      </c>
      <c r="AC2307">
        <f t="shared" si="715"/>
        <v>2193246</v>
      </c>
      <c r="AD2307">
        <f t="shared" si="710"/>
        <v>1</v>
      </c>
      <c r="AE2307">
        <f t="shared" si="711"/>
        <v>25</v>
      </c>
      <c r="AF2307">
        <f>INDEX(Testing!$K$17:$K$23,FLOOR(('Frame Table'!AC2307-($E$6*AE2307)-($E$6*60*AD2307))/'Frame Table'!$F$6,1)+1)</f>
        <v>82</v>
      </c>
      <c r="AG2307">
        <f t="shared" si="723"/>
        <v>67</v>
      </c>
      <c r="AH2307">
        <f>INDEX(Testing!$N$17:$N$23,FLOOR(('Frame Table'!AC2307-($E$6*AE2307)-($E$6*60*AD2307))/'Frame Table'!$F$6,1)+1)</f>
        <v>77</v>
      </c>
    </row>
    <row r="2308" spans="1:34" x14ac:dyDescent="0.25">
      <c r="A2308">
        <f t="shared" si="716"/>
        <v>2300</v>
      </c>
      <c r="B2308">
        <f t="shared" si="712"/>
        <v>2927900</v>
      </c>
      <c r="C2308">
        <f t="shared" si="704"/>
        <v>1</v>
      </c>
      <c r="D2308">
        <f t="shared" si="705"/>
        <v>54</v>
      </c>
      <c r="E2308">
        <f>INDEX(Testing!$K$17:$K$23,FLOOR(('Frame Table'!B2308-($E$6*D2308)-($E$6*60*C2308))/'Frame Table'!$F$6,1)+1)</f>
        <v>48</v>
      </c>
      <c r="F2308">
        <f t="shared" si="720"/>
        <v>37</v>
      </c>
      <c r="G2308">
        <f>INDEX(Testing!$N$17:$N$23,FLOOR(('Frame Table'!B2308-($E$6*D2308)-($E$6*60*C2308))/'Frame Table'!$F$6,1)+1)</f>
        <v>38</v>
      </c>
      <c r="J2308">
        <f t="shared" si="717"/>
        <v>2300</v>
      </c>
      <c r="K2308">
        <f t="shared" si="713"/>
        <v>2509300</v>
      </c>
      <c r="L2308">
        <f t="shared" si="706"/>
        <v>1</v>
      </c>
      <c r="M2308">
        <f t="shared" si="707"/>
        <v>38</v>
      </c>
      <c r="N2308">
        <f>INDEX(Testing!$K$17:$K$23,FLOOR(('Frame Table'!K2308-($E$6*M2308)-($E$6*60*L2308))/'Frame Table'!$F$6,1)+1)</f>
        <v>0</v>
      </c>
      <c r="O2308">
        <f t="shared" si="721"/>
        <v>1</v>
      </c>
      <c r="P2308">
        <f>INDEX(Testing!$N$17:$N$23,FLOOR(('Frame Table'!K2308-($E$6*M2308)-($E$6*60*L2308))/'Frame Table'!$F$6,1)+1)</f>
        <v>0</v>
      </c>
      <c r="S2308">
        <f t="shared" si="718"/>
        <v>2300</v>
      </c>
      <c r="T2308">
        <f t="shared" si="714"/>
        <v>3514400</v>
      </c>
      <c r="U2308">
        <f t="shared" si="708"/>
        <v>2</v>
      </c>
      <c r="V2308">
        <f t="shared" si="709"/>
        <v>17</v>
      </c>
      <c r="W2308">
        <f>INDEX(Testing!$K$17:$K$23,FLOOR(('Frame Table'!T2308-($E$6*V2308)-($E$6*60*U2308))/'Frame Table'!$F$6,1)+1)</f>
        <v>25</v>
      </c>
      <c r="X2308">
        <f t="shared" si="722"/>
        <v>28</v>
      </c>
      <c r="Y2308">
        <f>INDEX(Testing!$N$17:$N$23,FLOOR(('Frame Table'!T2308-($E$6*V2308)-($E$6*60*U2308))/'Frame Table'!$F$6,1)+1)</f>
        <v>19</v>
      </c>
      <c r="AB2308">
        <f t="shared" si="719"/>
        <v>2300</v>
      </c>
      <c r="AC2308">
        <f t="shared" si="715"/>
        <v>2194200</v>
      </c>
      <c r="AD2308">
        <f t="shared" si="710"/>
        <v>1</v>
      </c>
      <c r="AE2308">
        <f t="shared" si="711"/>
        <v>25</v>
      </c>
      <c r="AF2308">
        <f>INDEX(Testing!$K$17:$K$23,FLOOR(('Frame Table'!AC2308-($E$6*AE2308)-($E$6*60*AD2308))/'Frame Table'!$F$6,1)+1)</f>
        <v>82</v>
      </c>
      <c r="AG2308">
        <f t="shared" si="723"/>
        <v>71</v>
      </c>
      <c r="AH2308">
        <f>INDEX(Testing!$N$17:$N$23,FLOOR(('Frame Table'!AC2308-($E$6*AE2308)-($E$6*60*AD2308))/'Frame Table'!$F$6,1)+1)</f>
        <v>77</v>
      </c>
    </row>
    <row r="2309" spans="1:34" x14ac:dyDescent="0.25">
      <c r="A2309">
        <f t="shared" si="716"/>
        <v>2301</v>
      </c>
      <c r="B2309">
        <f t="shared" si="712"/>
        <v>2929173</v>
      </c>
      <c r="C2309">
        <f t="shared" si="704"/>
        <v>1</v>
      </c>
      <c r="D2309">
        <f t="shared" si="705"/>
        <v>54</v>
      </c>
      <c r="E2309">
        <f>INDEX(Testing!$K$17:$K$23,FLOOR(('Frame Table'!B2309-($E$6*D2309)-($E$6*60*C2309))/'Frame Table'!$F$6,1)+1)</f>
        <v>48</v>
      </c>
      <c r="F2309">
        <f t="shared" si="720"/>
        <v>42</v>
      </c>
      <c r="G2309">
        <f>INDEX(Testing!$N$17:$N$23,FLOOR(('Frame Table'!B2309-($E$6*D2309)-($E$6*60*C2309))/'Frame Table'!$F$6,1)+1)</f>
        <v>38</v>
      </c>
      <c r="J2309">
        <f t="shared" si="717"/>
        <v>2301</v>
      </c>
      <c r="K2309">
        <f t="shared" si="713"/>
        <v>2510391</v>
      </c>
      <c r="L2309">
        <f t="shared" si="706"/>
        <v>1</v>
      </c>
      <c r="M2309">
        <f t="shared" si="707"/>
        <v>38</v>
      </c>
      <c r="N2309">
        <f>INDEX(Testing!$K$17:$K$23,FLOOR(('Frame Table'!K2309-($E$6*M2309)-($E$6*60*L2309))/'Frame Table'!$F$6,1)+1)</f>
        <v>0</v>
      </c>
      <c r="O2309">
        <f t="shared" si="721"/>
        <v>6</v>
      </c>
      <c r="P2309">
        <f>INDEX(Testing!$N$17:$N$23,FLOOR(('Frame Table'!K2309-($E$6*M2309)-($E$6*60*L2309))/'Frame Table'!$F$6,1)+1)</f>
        <v>0</v>
      </c>
      <c r="S2309">
        <f t="shared" si="718"/>
        <v>2301</v>
      </c>
      <c r="T2309">
        <f t="shared" si="714"/>
        <v>3515928</v>
      </c>
      <c r="U2309">
        <f t="shared" si="708"/>
        <v>2</v>
      </c>
      <c r="V2309">
        <f t="shared" si="709"/>
        <v>17</v>
      </c>
      <c r="W2309">
        <f>INDEX(Testing!$K$17:$K$23,FLOOR(('Frame Table'!T2309-($E$6*V2309)-($E$6*60*U2309))/'Frame Table'!$F$6,1)+1)</f>
        <v>48</v>
      </c>
      <c r="X2309">
        <f t="shared" si="722"/>
        <v>34</v>
      </c>
      <c r="Y2309">
        <f>INDEX(Testing!$N$17:$N$23,FLOOR(('Frame Table'!T2309-($E$6*V2309)-($E$6*60*U2309))/'Frame Table'!$F$6,1)+1)</f>
        <v>38</v>
      </c>
      <c r="AB2309">
        <f t="shared" si="719"/>
        <v>2301</v>
      </c>
      <c r="AC2309">
        <f t="shared" si="715"/>
        <v>2195154</v>
      </c>
      <c r="AD2309">
        <f t="shared" si="710"/>
        <v>1</v>
      </c>
      <c r="AE2309">
        <f t="shared" si="711"/>
        <v>25</v>
      </c>
      <c r="AF2309">
        <f>INDEX(Testing!$K$17:$K$23,FLOOR(('Frame Table'!AC2309-($E$6*AE2309)-($E$6*60*AD2309))/'Frame Table'!$F$6,1)+1)</f>
        <v>82</v>
      </c>
      <c r="AG2309">
        <f t="shared" si="723"/>
        <v>74</v>
      </c>
      <c r="AH2309">
        <f>INDEX(Testing!$N$17:$N$23,FLOOR(('Frame Table'!AC2309-($E$6*AE2309)-($E$6*60*AD2309))/'Frame Table'!$F$6,1)+1)</f>
        <v>77</v>
      </c>
    </row>
    <row r="2310" spans="1:34" x14ac:dyDescent="0.25">
      <c r="A2310">
        <f t="shared" si="716"/>
        <v>2302</v>
      </c>
      <c r="B2310">
        <f t="shared" si="712"/>
        <v>2930446</v>
      </c>
      <c r="C2310">
        <f t="shared" si="704"/>
        <v>1</v>
      </c>
      <c r="D2310">
        <f t="shared" si="705"/>
        <v>54</v>
      </c>
      <c r="E2310">
        <f>INDEX(Testing!$K$17:$K$23,FLOOR(('Frame Table'!B2310-($E$6*D2310)-($E$6*60*C2310))/'Frame Table'!$F$6,1)+1)</f>
        <v>48</v>
      </c>
      <c r="F2310">
        <f t="shared" si="720"/>
        <v>47</v>
      </c>
      <c r="G2310">
        <f>INDEX(Testing!$N$17:$N$23,FLOOR(('Frame Table'!B2310-($E$6*D2310)-($E$6*60*C2310))/'Frame Table'!$F$6,1)+1)</f>
        <v>38</v>
      </c>
      <c r="J2310">
        <f t="shared" si="717"/>
        <v>2302</v>
      </c>
      <c r="K2310">
        <f t="shared" si="713"/>
        <v>2511482</v>
      </c>
      <c r="L2310">
        <f t="shared" si="706"/>
        <v>1</v>
      </c>
      <c r="M2310">
        <f t="shared" si="707"/>
        <v>38</v>
      </c>
      <c r="N2310">
        <f>INDEX(Testing!$K$17:$K$23,FLOOR(('Frame Table'!K2310-($E$6*M2310)-($E$6*60*L2310))/'Frame Table'!$F$6,1)+1)</f>
        <v>0</v>
      </c>
      <c r="O2310">
        <f t="shared" si="721"/>
        <v>10</v>
      </c>
      <c r="P2310">
        <f>INDEX(Testing!$N$17:$N$23,FLOOR(('Frame Table'!K2310-($E$6*M2310)-($E$6*60*L2310))/'Frame Table'!$F$6,1)+1)</f>
        <v>0</v>
      </c>
      <c r="S2310">
        <f t="shared" si="718"/>
        <v>2302</v>
      </c>
      <c r="T2310">
        <f t="shared" si="714"/>
        <v>3517456</v>
      </c>
      <c r="U2310">
        <f t="shared" si="708"/>
        <v>2</v>
      </c>
      <c r="V2310">
        <f t="shared" si="709"/>
        <v>17</v>
      </c>
      <c r="W2310">
        <f>INDEX(Testing!$K$17:$K$23,FLOOR(('Frame Table'!T2310-($E$6*V2310)-($E$6*60*U2310))/'Frame Table'!$F$6,1)+1)</f>
        <v>48</v>
      </c>
      <c r="X2310">
        <f t="shared" si="722"/>
        <v>40</v>
      </c>
      <c r="Y2310">
        <f>INDEX(Testing!$N$17:$N$23,FLOOR(('Frame Table'!T2310-($E$6*V2310)-($E$6*60*U2310))/'Frame Table'!$F$6,1)+1)</f>
        <v>38</v>
      </c>
      <c r="AB2310">
        <f t="shared" si="719"/>
        <v>2302</v>
      </c>
      <c r="AC2310">
        <f t="shared" si="715"/>
        <v>2196108</v>
      </c>
      <c r="AD2310">
        <f t="shared" si="710"/>
        <v>1</v>
      </c>
      <c r="AE2310">
        <f t="shared" si="711"/>
        <v>25</v>
      </c>
      <c r="AF2310">
        <f>INDEX(Testing!$K$17:$K$23,FLOOR(('Frame Table'!AC2310-($E$6*AE2310)-($E$6*60*AD2310))/'Frame Table'!$F$6,1)+1)</f>
        <v>82</v>
      </c>
      <c r="AG2310">
        <f t="shared" si="723"/>
        <v>78</v>
      </c>
      <c r="AH2310">
        <f>INDEX(Testing!$N$17:$N$23,FLOOR(('Frame Table'!AC2310-($E$6*AE2310)-($E$6*60*AD2310))/'Frame Table'!$F$6,1)+1)</f>
        <v>77</v>
      </c>
    </row>
    <row r="2311" spans="1:34" x14ac:dyDescent="0.25">
      <c r="A2311">
        <f t="shared" si="716"/>
        <v>2303</v>
      </c>
      <c r="B2311">
        <f t="shared" si="712"/>
        <v>2931719</v>
      </c>
      <c r="C2311">
        <f t="shared" si="704"/>
        <v>1</v>
      </c>
      <c r="D2311">
        <f t="shared" si="705"/>
        <v>54</v>
      </c>
      <c r="E2311">
        <f>INDEX(Testing!$K$17:$K$23,FLOOR(('Frame Table'!B2311-($E$6*D2311)-($E$6*60*C2311))/'Frame Table'!$F$6,1)+1)</f>
        <v>61</v>
      </c>
      <c r="F2311">
        <f t="shared" si="720"/>
        <v>52</v>
      </c>
      <c r="G2311">
        <f>INDEX(Testing!$N$17:$N$23,FLOOR(('Frame Table'!B2311-($E$6*D2311)-($E$6*60*C2311))/'Frame Table'!$F$6,1)+1)</f>
        <v>58</v>
      </c>
      <c r="J2311">
        <f t="shared" si="717"/>
        <v>2303</v>
      </c>
      <c r="K2311">
        <f t="shared" si="713"/>
        <v>2512573</v>
      </c>
      <c r="L2311">
        <f t="shared" si="706"/>
        <v>1</v>
      </c>
      <c r="M2311">
        <f t="shared" si="707"/>
        <v>38</v>
      </c>
      <c r="N2311">
        <f>INDEX(Testing!$K$17:$K$23,FLOOR(('Frame Table'!K2311-($E$6*M2311)-($E$6*60*L2311))/'Frame Table'!$F$6,1)+1)</f>
        <v>0</v>
      </c>
      <c r="O2311">
        <f t="shared" si="721"/>
        <v>14</v>
      </c>
      <c r="P2311">
        <f>INDEX(Testing!$N$17:$N$23,FLOOR(('Frame Table'!K2311-($E$6*M2311)-($E$6*60*L2311))/'Frame Table'!$F$6,1)+1)</f>
        <v>0</v>
      </c>
      <c r="S2311">
        <f t="shared" si="718"/>
        <v>2303</v>
      </c>
      <c r="T2311">
        <f t="shared" si="714"/>
        <v>3518984</v>
      </c>
      <c r="U2311">
        <f t="shared" si="708"/>
        <v>2</v>
      </c>
      <c r="V2311">
        <f t="shared" si="709"/>
        <v>17</v>
      </c>
      <c r="W2311">
        <f>INDEX(Testing!$K$17:$K$23,FLOOR(('Frame Table'!T2311-($E$6*V2311)-($E$6*60*U2311))/'Frame Table'!$F$6,1)+1)</f>
        <v>48</v>
      </c>
      <c r="X2311">
        <f t="shared" si="722"/>
        <v>46</v>
      </c>
      <c r="Y2311">
        <f>INDEX(Testing!$N$17:$N$23,FLOOR(('Frame Table'!T2311-($E$6*V2311)-($E$6*60*U2311))/'Frame Table'!$F$6,1)+1)</f>
        <v>38</v>
      </c>
      <c r="AB2311">
        <f t="shared" si="719"/>
        <v>2303</v>
      </c>
      <c r="AC2311">
        <f t="shared" si="715"/>
        <v>2197062</v>
      </c>
      <c r="AD2311">
        <f t="shared" si="710"/>
        <v>1</v>
      </c>
      <c r="AE2311">
        <f t="shared" si="711"/>
        <v>25</v>
      </c>
      <c r="AF2311">
        <f>INDEX(Testing!$K$17:$K$23,FLOOR(('Frame Table'!AC2311-($E$6*AE2311)-($E$6*60*AD2311))/'Frame Table'!$F$6,1)+1)</f>
        <v>97</v>
      </c>
      <c r="AG2311">
        <f t="shared" si="723"/>
        <v>82</v>
      </c>
      <c r="AH2311">
        <f>INDEX(Testing!$N$17:$N$23,FLOOR(('Frame Table'!AC2311-($E$6*AE2311)-($E$6*60*AD2311))/'Frame Table'!$F$6,1)+1)</f>
        <v>96</v>
      </c>
    </row>
    <row r="2312" spans="1:34" x14ac:dyDescent="0.25">
      <c r="A2312">
        <f t="shared" si="716"/>
        <v>2304</v>
      </c>
      <c r="B2312">
        <f t="shared" si="712"/>
        <v>2932992</v>
      </c>
      <c r="C2312">
        <f t="shared" ref="C2312:C2375" si="724">FLOOR(B2312/($E$6*60),1)</f>
        <v>1</v>
      </c>
      <c r="D2312">
        <f t="shared" ref="D2312:D2375" si="725">FLOOR(B2312/$E$6,1)-(60*C2312)</f>
        <v>54</v>
      </c>
      <c r="E2312">
        <f>INDEX(Testing!$K$17:$K$23,FLOOR(('Frame Table'!B2312-($E$6*D2312)-($E$6*60*C2312))/'Frame Table'!$F$6,1)+1)</f>
        <v>61</v>
      </c>
      <c r="F2312">
        <f t="shared" si="720"/>
        <v>57</v>
      </c>
      <c r="G2312">
        <f>INDEX(Testing!$N$17:$N$23,FLOOR(('Frame Table'!B2312-($E$6*D2312)-($E$6*60*C2312))/'Frame Table'!$F$6,1)+1)</f>
        <v>58</v>
      </c>
      <c r="J2312">
        <f t="shared" si="717"/>
        <v>2304</v>
      </c>
      <c r="K2312">
        <f t="shared" si="713"/>
        <v>2513664</v>
      </c>
      <c r="L2312">
        <f t="shared" ref="L2312:L2375" si="726">FLOOR(K2312/($E$6*60),1)</f>
        <v>1</v>
      </c>
      <c r="M2312">
        <f t="shared" ref="M2312:M2375" si="727">FLOOR(K2312/$E$6,1)-(60*L2312)</f>
        <v>38</v>
      </c>
      <c r="N2312">
        <f>INDEX(Testing!$K$17:$K$23,FLOOR(('Frame Table'!K2312-($E$6*M2312)-($E$6*60*L2312))/'Frame Table'!$F$6,1)+1)</f>
        <v>25</v>
      </c>
      <c r="O2312">
        <f t="shared" si="721"/>
        <v>19</v>
      </c>
      <c r="P2312">
        <f>INDEX(Testing!$N$17:$N$23,FLOOR(('Frame Table'!K2312-($E$6*M2312)-($E$6*60*L2312))/'Frame Table'!$F$6,1)+1)</f>
        <v>19</v>
      </c>
      <c r="S2312">
        <f t="shared" si="718"/>
        <v>2304</v>
      </c>
      <c r="T2312">
        <f t="shared" si="714"/>
        <v>3520512</v>
      </c>
      <c r="U2312">
        <f t="shared" ref="U2312:U2375" si="728">FLOOR(T2312/($E$6*60),1)</f>
        <v>2</v>
      </c>
      <c r="V2312">
        <f t="shared" ref="V2312:V2375" si="729">FLOOR(T2312/$E$6,1)-(60*U2312)</f>
        <v>17</v>
      </c>
      <c r="W2312">
        <f>INDEX(Testing!$K$17:$K$23,FLOOR(('Frame Table'!T2312-($E$6*V2312)-($E$6*60*U2312))/'Frame Table'!$F$6,1)+1)</f>
        <v>61</v>
      </c>
      <c r="X2312">
        <f t="shared" si="722"/>
        <v>52</v>
      </c>
      <c r="Y2312">
        <f>INDEX(Testing!$N$17:$N$23,FLOOR(('Frame Table'!T2312-($E$6*V2312)-($E$6*60*U2312))/'Frame Table'!$F$6,1)+1)</f>
        <v>58</v>
      </c>
      <c r="AB2312">
        <f t="shared" si="719"/>
        <v>2304</v>
      </c>
      <c r="AC2312">
        <f t="shared" si="715"/>
        <v>2198016</v>
      </c>
      <c r="AD2312">
        <f t="shared" ref="AD2312:AD2375" si="730">FLOOR(AC2312/($E$6*60),1)</f>
        <v>1</v>
      </c>
      <c r="AE2312">
        <f t="shared" ref="AE2312:AE2375" si="731">FLOOR(AC2312/$E$6,1)-(60*AD2312)</f>
        <v>25</v>
      </c>
      <c r="AF2312">
        <f>INDEX(Testing!$K$17:$K$23,FLOOR(('Frame Table'!AC2312-($E$6*AE2312)-($E$6*60*AD2312))/'Frame Table'!$F$6,1)+1)</f>
        <v>97</v>
      </c>
      <c r="AG2312">
        <f t="shared" si="723"/>
        <v>86</v>
      </c>
      <c r="AH2312">
        <f>INDEX(Testing!$N$17:$N$23,FLOOR(('Frame Table'!AC2312-($E$6*AE2312)-($E$6*60*AD2312))/'Frame Table'!$F$6,1)+1)</f>
        <v>96</v>
      </c>
    </row>
    <row r="2313" spans="1:34" x14ac:dyDescent="0.25">
      <c r="A2313">
        <f t="shared" si="716"/>
        <v>2305</v>
      </c>
      <c r="B2313">
        <f t="shared" ref="B2313:B2376" si="732">A2313*$C$6</f>
        <v>2934265</v>
      </c>
      <c r="C2313">
        <f t="shared" si="724"/>
        <v>1</v>
      </c>
      <c r="D2313">
        <f t="shared" si="725"/>
        <v>54</v>
      </c>
      <c r="E2313">
        <f>INDEX(Testing!$K$17:$K$23,FLOOR(('Frame Table'!B2313-($E$6*D2313)-($E$6*60*C2313))/'Frame Table'!$F$6,1)+1)</f>
        <v>61</v>
      </c>
      <c r="F2313">
        <f t="shared" si="720"/>
        <v>61</v>
      </c>
      <c r="G2313">
        <f>INDEX(Testing!$N$17:$N$23,FLOOR(('Frame Table'!B2313-($E$6*D2313)-($E$6*60*C2313))/'Frame Table'!$F$6,1)+1)</f>
        <v>58</v>
      </c>
      <c r="J2313">
        <f t="shared" si="717"/>
        <v>2305</v>
      </c>
      <c r="K2313">
        <f t="shared" si="713"/>
        <v>2514755</v>
      </c>
      <c r="L2313">
        <f t="shared" si="726"/>
        <v>1</v>
      </c>
      <c r="M2313">
        <f t="shared" si="727"/>
        <v>38</v>
      </c>
      <c r="N2313">
        <f>INDEX(Testing!$K$17:$K$23,FLOOR(('Frame Table'!K2313-($E$6*M2313)-($E$6*60*L2313))/'Frame Table'!$F$6,1)+1)</f>
        <v>25</v>
      </c>
      <c r="O2313">
        <f t="shared" si="721"/>
        <v>23</v>
      </c>
      <c r="P2313">
        <f>INDEX(Testing!$N$17:$N$23,FLOOR(('Frame Table'!K2313-($E$6*M2313)-($E$6*60*L2313))/'Frame Table'!$F$6,1)+1)</f>
        <v>19</v>
      </c>
      <c r="S2313">
        <f t="shared" si="718"/>
        <v>2305</v>
      </c>
      <c r="T2313">
        <f t="shared" si="714"/>
        <v>3522040</v>
      </c>
      <c r="U2313">
        <f t="shared" si="728"/>
        <v>2</v>
      </c>
      <c r="V2313">
        <f t="shared" si="729"/>
        <v>17</v>
      </c>
      <c r="W2313">
        <f>INDEX(Testing!$K$17:$K$23,FLOOR(('Frame Table'!T2313-($E$6*V2313)-($E$6*60*U2313))/'Frame Table'!$F$6,1)+1)</f>
        <v>61</v>
      </c>
      <c r="X2313">
        <f t="shared" si="722"/>
        <v>57</v>
      </c>
      <c r="Y2313">
        <f>INDEX(Testing!$N$17:$N$23,FLOOR(('Frame Table'!T2313-($E$6*V2313)-($E$6*60*U2313))/'Frame Table'!$F$6,1)+1)</f>
        <v>58</v>
      </c>
      <c r="AB2313">
        <f t="shared" si="719"/>
        <v>2305</v>
      </c>
      <c r="AC2313">
        <f t="shared" si="715"/>
        <v>2198970</v>
      </c>
      <c r="AD2313">
        <f t="shared" si="730"/>
        <v>1</v>
      </c>
      <c r="AE2313">
        <f t="shared" si="731"/>
        <v>25</v>
      </c>
      <c r="AF2313">
        <f>INDEX(Testing!$K$17:$K$23,FLOOR(('Frame Table'!AC2313-($E$6*AE2313)-($E$6*60*AD2313))/'Frame Table'!$F$6,1)+1)</f>
        <v>97</v>
      </c>
      <c r="AG2313">
        <f t="shared" si="723"/>
        <v>89</v>
      </c>
      <c r="AH2313">
        <f>INDEX(Testing!$N$17:$N$23,FLOOR(('Frame Table'!AC2313-($E$6*AE2313)-($E$6*60*AD2313))/'Frame Table'!$F$6,1)+1)</f>
        <v>96</v>
      </c>
    </row>
    <row r="2314" spans="1:34" x14ac:dyDescent="0.25">
      <c r="A2314">
        <f t="shared" si="716"/>
        <v>2306</v>
      </c>
      <c r="B2314">
        <f t="shared" si="732"/>
        <v>2935538</v>
      </c>
      <c r="C2314">
        <f t="shared" si="724"/>
        <v>1</v>
      </c>
      <c r="D2314">
        <f t="shared" si="725"/>
        <v>54</v>
      </c>
      <c r="E2314">
        <f>INDEX(Testing!$K$17:$K$23,FLOOR(('Frame Table'!B2314-($E$6*D2314)-($E$6*60*C2314))/'Frame Table'!$F$6,1)+1)</f>
        <v>82</v>
      </c>
      <c r="F2314">
        <f t="shared" si="720"/>
        <v>66</v>
      </c>
      <c r="G2314">
        <f>INDEX(Testing!$N$17:$N$23,FLOOR(('Frame Table'!B2314-($E$6*D2314)-($E$6*60*C2314))/'Frame Table'!$F$6,1)+1)</f>
        <v>77</v>
      </c>
      <c r="J2314">
        <f t="shared" si="717"/>
        <v>2306</v>
      </c>
      <c r="K2314">
        <f t="shared" ref="K2314:K2377" si="733">J2314*L$6</f>
        <v>2515846</v>
      </c>
      <c r="L2314">
        <f t="shared" si="726"/>
        <v>1</v>
      </c>
      <c r="M2314">
        <f t="shared" si="727"/>
        <v>38</v>
      </c>
      <c r="N2314">
        <f>INDEX(Testing!$K$17:$K$23,FLOOR(('Frame Table'!K2314-($E$6*M2314)-($E$6*60*L2314))/'Frame Table'!$F$6,1)+1)</f>
        <v>25</v>
      </c>
      <c r="O2314">
        <f t="shared" si="721"/>
        <v>27</v>
      </c>
      <c r="P2314">
        <f>INDEX(Testing!$N$17:$N$23,FLOOR(('Frame Table'!K2314-($E$6*M2314)-($E$6*60*L2314))/'Frame Table'!$F$6,1)+1)</f>
        <v>19</v>
      </c>
      <c r="S2314">
        <f t="shared" si="718"/>
        <v>2306</v>
      </c>
      <c r="T2314">
        <f t="shared" ref="T2314:T2377" si="734">S2314*U$6</f>
        <v>3523568</v>
      </c>
      <c r="U2314">
        <f t="shared" si="728"/>
        <v>2</v>
      </c>
      <c r="V2314">
        <f t="shared" si="729"/>
        <v>17</v>
      </c>
      <c r="W2314">
        <f>INDEX(Testing!$K$17:$K$23,FLOOR(('Frame Table'!T2314-($E$6*V2314)-($E$6*60*U2314))/'Frame Table'!$F$6,1)+1)</f>
        <v>61</v>
      </c>
      <c r="X2314">
        <f t="shared" si="722"/>
        <v>63</v>
      </c>
      <c r="Y2314">
        <f>INDEX(Testing!$N$17:$N$23,FLOOR(('Frame Table'!T2314-($E$6*V2314)-($E$6*60*U2314))/'Frame Table'!$F$6,1)+1)</f>
        <v>58</v>
      </c>
      <c r="AB2314">
        <f t="shared" si="719"/>
        <v>2306</v>
      </c>
      <c r="AC2314">
        <f t="shared" ref="AC2314:AC2377" si="735">AB2314*AD$6</f>
        <v>2199924</v>
      </c>
      <c r="AD2314">
        <f t="shared" si="730"/>
        <v>1</v>
      </c>
      <c r="AE2314">
        <f t="shared" si="731"/>
        <v>25</v>
      </c>
      <c r="AF2314">
        <f>INDEX(Testing!$K$17:$K$23,FLOOR(('Frame Table'!AC2314-($E$6*AE2314)-($E$6*60*AD2314))/'Frame Table'!$F$6,1)+1)</f>
        <v>97</v>
      </c>
      <c r="AG2314">
        <f t="shared" si="723"/>
        <v>93</v>
      </c>
      <c r="AH2314">
        <f>INDEX(Testing!$N$17:$N$23,FLOOR(('Frame Table'!AC2314-($E$6*AE2314)-($E$6*60*AD2314))/'Frame Table'!$F$6,1)+1)</f>
        <v>96</v>
      </c>
    </row>
    <row r="2315" spans="1:34" x14ac:dyDescent="0.25">
      <c r="A2315">
        <f t="shared" ref="A2315:A2378" si="736">A2314+1</f>
        <v>2307</v>
      </c>
      <c r="B2315">
        <f t="shared" si="732"/>
        <v>2936811</v>
      </c>
      <c r="C2315">
        <f t="shared" si="724"/>
        <v>1</v>
      </c>
      <c r="D2315">
        <f t="shared" si="725"/>
        <v>54</v>
      </c>
      <c r="E2315">
        <f>INDEX(Testing!$K$17:$K$23,FLOOR(('Frame Table'!B2315-($E$6*D2315)-($E$6*60*C2315))/'Frame Table'!$F$6,1)+1)</f>
        <v>82</v>
      </c>
      <c r="F2315">
        <f t="shared" si="720"/>
        <v>71</v>
      </c>
      <c r="G2315">
        <f>INDEX(Testing!$N$17:$N$23,FLOOR(('Frame Table'!B2315-($E$6*D2315)-($E$6*60*C2315))/'Frame Table'!$F$6,1)+1)</f>
        <v>77</v>
      </c>
      <c r="J2315">
        <f t="shared" ref="J2315:J2378" si="737">J2314+1</f>
        <v>2307</v>
      </c>
      <c r="K2315">
        <f t="shared" si="733"/>
        <v>2516937</v>
      </c>
      <c r="L2315">
        <f t="shared" si="726"/>
        <v>1</v>
      </c>
      <c r="M2315">
        <f t="shared" si="727"/>
        <v>38</v>
      </c>
      <c r="N2315">
        <f>INDEX(Testing!$K$17:$K$23,FLOOR(('Frame Table'!K2315-($E$6*M2315)-($E$6*60*L2315))/'Frame Table'!$F$6,1)+1)</f>
        <v>25</v>
      </c>
      <c r="O2315">
        <f t="shared" si="721"/>
        <v>31</v>
      </c>
      <c r="P2315">
        <f>INDEX(Testing!$N$17:$N$23,FLOOR(('Frame Table'!K2315-($E$6*M2315)-($E$6*60*L2315))/'Frame Table'!$F$6,1)+1)</f>
        <v>19</v>
      </c>
      <c r="S2315">
        <f t="shared" ref="S2315:S2378" si="738">S2314+1</f>
        <v>2307</v>
      </c>
      <c r="T2315">
        <f t="shared" si="734"/>
        <v>3525096</v>
      </c>
      <c r="U2315">
        <f t="shared" si="728"/>
        <v>2</v>
      </c>
      <c r="V2315">
        <f t="shared" si="729"/>
        <v>17</v>
      </c>
      <c r="W2315">
        <f>INDEX(Testing!$K$17:$K$23,FLOOR(('Frame Table'!T2315-($E$6*V2315)-($E$6*60*U2315))/'Frame Table'!$F$6,1)+1)</f>
        <v>82</v>
      </c>
      <c r="X2315">
        <f t="shared" si="722"/>
        <v>69</v>
      </c>
      <c r="Y2315">
        <f>INDEX(Testing!$N$17:$N$23,FLOOR(('Frame Table'!T2315-($E$6*V2315)-($E$6*60*U2315))/'Frame Table'!$F$6,1)+1)</f>
        <v>77</v>
      </c>
      <c r="AB2315">
        <f t="shared" ref="AB2315:AB2378" si="739">AB2314+1</f>
        <v>2307</v>
      </c>
      <c r="AC2315">
        <f t="shared" si="735"/>
        <v>2200878</v>
      </c>
      <c r="AD2315">
        <f t="shared" si="730"/>
        <v>1</v>
      </c>
      <c r="AE2315">
        <f t="shared" si="731"/>
        <v>25</v>
      </c>
      <c r="AF2315">
        <f>INDEX(Testing!$K$17:$K$23,FLOOR(('Frame Table'!AC2315-($E$6*AE2315)-($E$6*60*AD2315))/'Frame Table'!$F$6,1)+1)</f>
        <v>99</v>
      </c>
      <c r="AG2315">
        <f t="shared" si="723"/>
        <v>97</v>
      </c>
      <c r="AH2315">
        <f>INDEX(Testing!$N$17:$N$23,FLOOR(('Frame Table'!AC2315-($E$6*AE2315)-($E$6*60*AD2315))/'Frame Table'!$F$6,1)+1)</f>
        <v>99</v>
      </c>
    </row>
    <row r="2316" spans="1:34" x14ac:dyDescent="0.25">
      <c r="A2316">
        <f t="shared" si="736"/>
        <v>2308</v>
      </c>
      <c r="B2316">
        <f t="shared" si="732"/>
        <v>2938084</v>
      </c>
      <c r="C2316">
        <f t="shared" si="724"/>
        <v>1</v>
      </c>
      <c r="D2316">
        <f t="shared" si="725"/>
        <v>54</v>
      </c>
      <c r="E2316">
        <f>INDEX(Testing!$K$17:$K$23,FLOOR(('Frame Table'!B2316-($E$6*D2316)-($E$6*60*C2316))/'Frame Table'!$F$6,1)+1)</f>
        <v>82</v>
      </c>
      <c r="F2316">
        <f t="shared" si="720"/>
        <v>76</v>
      </c>
      <c r="G2316">
        <f>INDEX(Testing!$N$17:$N$23,FLOOR(('Frame Table'!B2316-($E$6*D2316)-($E$6*60*C2316))/'Frame Table'!$F$6,1)+1)</f>
        <v>77</v>
      </c>
      <c r="J2316">
        <f t="shared" si="737"/>
        <v>2308</v>
      </c>
      <c r="K2316">
        <f t="shared" si="733"/>
        <v>2518028</v>
      </c>
      <c r="L2316">
        <f t="shared" si="726"/>
        <v>1</v>
      </c>
      <c r="M2316">
        <f t="shared" si="727"/>
        <v>38</v>
      </c>
      <c r="N2316">
        <f>INDEX(Testing!$K$17:$K$23,FLOOR(('Frame Table'!K2316-($E$6*M2316)-($E$6*60*L2316))/'Frame Table'!$F$6,1)+1)</f>
        <v>48</v>
      </c>
      <c r="O2316">
        <f t="shared" si="721"/>
        <v>36</v>
      </c>
      <c r="P2316">
        <f>INDEX(Testing!$N$17:$N$23,FLOOR(('Frame Table'!K2316-($E$6*M2316)-($E$6*60*L2316))/'Frame Table'!$F$6,1)+1)</f>
        <v>38</v>
      </c>
      <c r="S2316">
        <f t="shared" si="738"/>
        <v>2308</v>
      </c>
      <c r="T2316">
        <f t="shared" si="734"/>
        <v>3526624</v>
      </c>
      <c r="U2316">
        <f t="shared" si="728"/>
        <v>2</v>
      </c>
      <c r="V2316">
        <f t="shared" si="729"/>
        <v>17</v>
      </c>
      <c r="W2316">
        <f>INDEX(Testing!$K$17:$K$23,FLOOR(('Frame Table'!T2316-($E$6*V2316)-($E$6*60*U2316))/'Frame Table'!$F$6,1)+1)</f>
        <v>82</v>
      </c>
      <c r="X2316">
        <f t="shared" si="722"/>
        <v>75</v>
      </c>
      <c r="Y2316">
        <f>INDEX(Testing!$N$17:$N$23,FLOOR(('Frame Table'!T2316-($E$6*V2316)-($E$6*60*U2316))/'Frame Table'!$F$6,1)+1)</f>
        <v>77</v>
      </c>
      <c r="AB2316">
        <f t="shared" si="739"/>
        <v>2308</v>
      </c>
      <c r="AC2316">
        <f t="shared" si="735"/>
        <v>2201832</v>
      </c>
      <c r="AD2316">
        <f t="shared" si="730"/>
        <v>1</v>
      </c>
      <c r="AE2316">
        <f t="shared" si="731"/>
        <v>26</v>
      </c>
      <c r="AF2316">
        <f>INDEX(Testing!$K$17:$K$23,FLOOR(('Frame Table'!AC2316-($E$6*AE2316)-($E$6*60*AD2316))/'Frame Table'!$F$6,1)+1)</f>
        <v>0</v>
      </c>
      <c r="AG2316">
        <f t="shared" si="723"/>
        <v>0</v>
      </c>
      <c r="AH2316">
        <f>INDEX(Testing!$N$17:$N$23,FLOOR(('Frame Table'!AC2316-($E$6*AE2316)-($E$6*60*AD2316))/'Frame Table'!$F$6,1)+1)</f>
        <v>0</v>
      </c>
    </row>
    <row r="2317" spans="1:34" x14ac:dyDescent="0.25">
      <c r="A2317">
        <f t="shared" si="736"/>
        <v>2309</v>
      </c>
      <c r="B2317">
        <f t="shared" si="732"/>
        <v>2939357</v>
      </c>
      <c r="C2317">
        <f t="shared" si="724"/>
        <v>1</v>
      </c>
      <c r="D2317">
        <f t="shared" si="725"/>
        <v>54</v>
      </c>
      <c r="E2317">
        <f>INDEX(Testing!$K$17:$K$23,FLOOR(('Frame Table'!B2317-($E$6*D2317)-($E$6*60*C2317))/'Frame Table'!$F$6,1)+1)</f>
        <v>97</v>
      </c>
      <c r="F2317">
        <f t="shared" si="720"/>
        <v>81</v>
      </c>
      <c r="G2317">
        <f>INDEX(Testing!$N$17:$N$23,FLOOR(('Frame Table'!B2317-($E$6*D2317)-($E$6*60*C2317))/'Frame Table'!$F$6,1)+1)</f>
        <v>96</v>
      </c>
      <c r="J2317">
        <f t="shared" si="737"/>
        <v>2309</v>
      </c>
      <c r="K2317">
        <f t="shared" si="733"/>
        <v>2519119</v>
      </c>
      <c r="L2317">
        <f t="shared" si="726"/>
        <v>1</v>
      </c>
      <c r="M2317">
        <f t="shared" si="727"/>
        <v>38</v>
      </c>
      <c r="N2317">
        <f>INDEX(Testing!$K$17:$K$23,FLOOR(('Frame Table'!K2317-($E$6*M2317)-($E$6*60*L2317))/'Frame Table'!$F$6,1)+1)</f>
        <v>48</v>
      </c>
      <c r="O2317">
        <f t="shared" si="721"/>
        <v>40</v>
      </c>
      <c r="P2317">
        <f>INDEX(Testing!$N$17:$N$23,FLOOR(('Frame Table'!K2317-($E$6*M2317)-($E$6*60*L2317))/'Frame Table'!$F$6,1)+1)</f>
        <v>38</v>
      </c>
      <c r="S2317">
        <f t="shared" si="738"/>
        <v>2309</v>
      </c>
      <c r="T2317">
        <f t="shared" si="734"/>
        <v>3528152</v>
      </c>
      <c r="U2317">
        <f t="shared" si="728"/>
        <v>2</v>
      </c>
      <c r="V2317">
        <f t="shared" si="729"/>
        <v>17</v>
      </c>
      <c r="W2317">
        <f>INDEX(Testing!$K$17:$K$23,FLOOR(('Frame Table'!T2317-($E$6*V2317)-($E$6*60*U2317))/'Frame Table'!$F$6,1)+1)</f>
        <v>97</v>
      </c>
      <c r="X2317">
        <f t="shared" si="722"/>
        <v>81</v>
      </c>
      <c r="Y2317">
        <f>INDEX(Testing!$N$17:$N$23,FLOOR(('Frame Table'!T2317-($E$6*V2317)-($E$6*60*U2317))/'Frame Table'!$F$6,1)+1)</f>
        <v>96</v>
      </c>
      <c r="AB2317">
        <f t="shared" si="739"/>
        <v>2309</v>
      </c>
      <c r="AC2317">
        <f t="shared" si="735"/>
        <v>2202786</v>
      </c>
      <c r="AD2317">
        <f t="shared" si="730"/>
        <v>1</v>
      </c>
      <c r="AE2317">
        <f t="shared" si="731"/>
        <v>26</v>
      </c>
      <c r="AF2317">
        <f>INDEX(Testing!$K$17:$K$23,FLOOR(('Frame Table'!AC2317-($E$6*AE2317)-($E$6*60*AD2317))/'Frame Table'!$F$6,1)+1)</f>
        <v>0</v>
      </c>
      <c r="AG2317">
        <f t="shared" si="723"/>
        <v>4</v>
      </c>
      <c r="AH2317">
        <f>INDEX(Testing!$N$17:$N$23,FLOOR(('Frame Table'!AC2317-($E$6*AE2317)-($E$6*60*AD2317))/'Frame Table'!$F$6,1)+1)</f>
        <v>0</v>
      </c>
    </row>
    <row r="2318" spans="1:34" x14ac:dyDescent="0.25">
      <c r="A2318">
        <f t="shared" si="736"/>
        <v>2310</v>
      </c>
      <c r="B2318">
        <f t="shared" si="732"/>
        <v>2940630</v>
      </c>
      <c r="C2318">
        <f t="shared" si="724"/>
        <v>1</v>
      </c>
      <c r="D2318">
        <f t="shared" si="725"/>
        <v>54</v>
      </c>
      <c r="E2318">
        <f>INDEX(Testing!$K$17:$K$23,FLOOR(('Frame Table'!B2318-($E$6*D2318)-($E$6*60*C2318))/'Frame Table'!$F$6,1)+1)</f>
        <v>97</v>
      </c>
      <c r="F2318">
        <f t="shared" si="720"/>
        <v>86</v>
      </c>
      <c r="G2318">
        <f>INDEX(Testing!$N$17:$N$23,FLOOR(('Frame Table'!B2318-($E$6*D2318)-($E$6*60*C2318))/'Frame Table'!$F$6,1)+1)</f>
        <v>96</v>
      </c>
      <c r="J2318">
        <f t="shared" si="737"/>
        <v>2310</v>
      </c>
      <c r="K2318">
        <f t="shared" si="733"/>
        <v>2520210</v>
      </c>
      <c r="L2318">
        <f t="shared" si="726"/>
        <v>1</v>
      </c>
      <c r="M2318">
        <f t="shared" si="727"/>
        <v>38</v>
      </c>
      <c r="N2318">
        <f>INDEX(Testing!$K$17:$K$23,FLOOR(('Frame Table'!K2318-($E$6*M2318)-($E$6*60*L2318))/'Frame Table'!$F$6,1)+1)</f>
        <v>48</v>
      </c>
      <c r="O2318">
        <f t="shared" si="721"/>
        <v>44</v>
      </c>
      <c r="P2318">
        <f>INDEX(Testing!$N$17:$N$23,FLOOR(('Frame Table'!K2318-($E$6*M2318)-($E$6*60*L2318))/'Frame Table'!$F$6,1)+1)</f>
        <v>38</v>
      </c>
      <c r="S2318">
        <f t="shared" si="738"/>
        <v>2310</v>
      </c>
      <c r="T2318">
        <f t="shared" si="734"/>
        <v>3529680</v>
      </c>
      <c r="U2318">
        <f t="shared" si="728"/>
        <v>2</v>
      </c>
      <c r="V2318">
        <f t="shared" si="729"/>
        <v>17</v>
      </c>
      <c r="W2318">
        <f>INDEX(Testing!$K$17:$K$23,FLOOR(('Frame Table'!T2318-($E$6*V2318)-($E$6*60*U2318))/'Frame Table'!$F$6,1)+1)</f>
        <v>97</v>
      </c>
      <c r="X2318">
        <f t="shared" si="722"/>
        <v>87</v>
      </c>
      <c r="Y2318">
        <f>INDEX(Testing!$N$17:$N$23,FLOOR(('Frame Table'!T2318-($E$6*V2318)-($E$6*60*U2318))/'Frame Table'!$F$6,1)+1)</f>
        <v>96</v>
      </c>
      <c r="AB2318">
        <f t="shared" si="739"/>
        <v>2310</v>
      </c>
      <c r="AC2318">
        <f t="shared" si="735"/>
        <v>2203740</v>
      </c>
      <c r="AD2318">
        <f t="shared" si="730"/>
        <v>1</v>
      </c>
      <c r="AE2318">
        <f t="shared" si="731"/>
        <v>26</v>
      </c>
      <c r="AF2318">
        <f>INDEX(Testing!$K$17:$K$23,FLOOR(('Frame Table'!AC2318-($E$6*AE2318)-($E$6*60*AD2318))/'Frame Table'!$F$6,1)+1)</f>
        <v>0</v>
      </c>
      <c r="AG2318">
        <f t="shared" si="723"/>
        <v>8</v>
      </c>
      <c r="AH2318">
        <f>INDEX(Testing!$N$17:$N$23,FLOOR(('Frame Table'!AC2318-($E$6*AE2318)-($E$6*60*AD2318))/'Frame Table'!$F$6,1)+1)</f>
        <v>0</v>
      </c>
    </row>
    <row r="2319" spans="1:34" x14ac:dyDescent="0.25">
      <c r="A2319">
        <f t="shared" si="736"/>
        <v>2311</v>
      </c>
      <c r="B2319">
        <f t="shared" si="732"/>
        <v>2941903</v>
      </c>
      <c r="C2319">
        <f t="shared" si="724"/>
        <v>1</v>
      </c>
      <c r="D2319">
        <f t="shared" si="725"/>
        <v>54</v>
      </c>
      <c r="E2319">
        <f>INDEX(Testing!$K$17:$K$23,FLOOR(('Frame Table'!B2319-($E$6*D2319)-($E$6*60*C2319))/'Frame Table'!$F$6,1)+1)</f>
        <v>97</v>
      </c>
      <c r="F2319">
        <f t="shared" si="720"/>
        <v>91</v>
      </c>
      <c r="G2319">
        <f>INDEX(Testing!$N$17:$N$23,FLOOR(('Frame Table'!B2319-($E$6*D2319)-($E$6*60*C2319))/'Frame Table'!$F$6,1)+1)</f>
        <v>96</v>
      </c>
      <c r="J2319">
        <f t="shared" si="737"/>
        <v>2311</v>
      </c>
      <c r="K2319">
        <f t="shared" si="733"/>
        <v>2521301</v>
      </c>
      <c r="L2319">
        <f t="shared" si="726"/>
        <v>1</v>
      </c>
      <c r="M2319">
        <f t="shared" si="727"/>
        <v>38</v>
      </c>
      <c r="N2319">
        <f>INDEX(Testing!$K$17:$K$23,FLOOR(('Frame Table'!K2319-($E$6*M2319)-($E$6*60*L2319))/'Frame Table'!$F$6,1)+1)</f>
        <v>61</v>
      </c>
      <c r="O2319">
        <f t="shared" si="721"/>
        <v>48</v>
      </c>
      <c r="P2319">
        <f>INDEX(Testing!$N$17:$N$23,FLOOR(('Frame Table'!K2319-($E$6*M2319)-($E$6*60*L2319))/'Frame Table'!$F$6,1)+1)</f>
        <v>58</v>
      </c>
      <c r="S2319">
        <f t="shared" si="738"/>
        <v>2311</v>
      </c>
      <c r="T2319">
        <f t="shared" si="734"/>
        <v>3531208</v>
      </c>
      <c r="U2319">
        <f t="shared" si="728"/>
        <v>2</v>
      </c>
      <c r="V2319">
        <f t="shared" si="729"/>
        <v>17</v>
      </c>
      <c r="W2319">
        <f>INDEX(Testing!$K$17:$K$23,FLOOR(('Frame Table'!T2319-($E$6*V2319)-($E$6*60*U2319))/'Frame Table'!$F$6,1)+1)</f>
        <v>97</v>
      </c>
      <c r="X2319">
        <f t="shared" si="722"/>
        <v>93</v>
      </c>
      <c r="Y2319">
        <f>INDEX(Testing!$N$17:$N$23,FLOOR(('Frame Table'!T2319-($E$6*V2319)-($E$6*60*U2319))/'Frame Table'!$F$6,1)+1)</f>
        <v>96</v>
      </c>
      <c r="AB2319">
        <f t="shared" si="739"/>
        <v>2311</v>
      </c>
      <c r="AC2319">
        <f t="shared" si="735"/>
        <v>2204694</v>
      </c>
      <c r="AD2319">
        <f t="shared" si="730"/>
        <v>1</v>
      </c>
      <c r="AE2319">
        <f t="shared" si="731"/>
        <v>26</v>
      </c>
      <c r="AF2319">
        <f>INDEX(Testing!$K$17:$K$23,FLOOR(('Frame Table'!AC2319-($E$6*AE2319)-($E$6*60*AD2319))/'Frame Table'!$F$6,1)+1)</f>
        <v>0</v>
      </c>
      <c r="AG2319">
        <f t="shared" si="723"/>
        <v>12</v>
      </c>
      <c r="AH2319">
        <f>INDEX(Testing!$N$17:$N$23,FLOOR(('Frame Table'!AC2319-($E$6*AE2319)-($E$6*60*AD2319))/'Frame Table'!$F$6,1)+1)</f>
        <v>0</v>
      </c>
    </row>
    <row r="2320" spans="1:34" x14ac:dyDescent="0.25">
      <c r="A2320">
        <f t="shared" si="736"/>
        <v>2312</v>
      </c>
      <c r="B2320">
        <f t="shared" si="732"/>
        <v>2943176</v>
      </c>
      <c r="C2320">
        <f t="shared" si="724"/>
        <v>1</v>
      </c>
      <c r="D2320">
        <f t="shared" si="725"/>
        <v>54</v>
      </c>
      <c r="E2320">
        <f>INDEX(Testing!$K$17:$K$23,FLOOR(('Frame Table'!B2320-($E$6*D2320)-($E$6*60*C2320))/'Frame Table'!$F$6,1)+1)</f>
        <v>99</v>
      </c>
      <c r="F2320">
        <f t="shared" si="720"/>
        <v>96</v>
      </c>
      <c r="G2320">
        <f>INDEX(Testing!$N$17:$N$23,FLOOR(('Frame Table'!B2320-($E$6*D2320)-($E$6*60*C2320))/'Frame Table'!$F$6,1)+1)</f>
        <v>99</v>
      </c>
      <c r="J2320">
        <f t="shared" si="737"/>
        <v>2312</v>
      </c>
      <c r="K2320">
        <f t="shared" si="733"/>
        <v>2522392</v>
      </c>
      <c r="L2320">
        <f t="shared" si="726"/>
        <v>1</v>
      </c>
      <c r="M2320">
        <f t="shared" si="727"/>
        <v>38</v>
      </c>
      <c r="N2320">
        <f>INDEX(Testing!$K$17:$K$23,FLOOR(('Frame Table'!K2320-($E$6*M2320)-($E$6*60*L2320))/'Frame Table'!$F$6,1)+1)</f>
        <v>61</v>
      </c>
      <c r="O2320">
        <f t="shared" si="721"/>
        <v>53</v>
      </c>
      <c r="P2320">
        <f>INDEX(Testing!$N$17:$N$23,FLOOR(('Frame Table'!K2320-($E$6*M2320)-($E$6*60*L2320))/'Frame Table'!$F$6,1)+1)</f>
        <v>58</v>
      </c>
      <c r="S2320">
        <f t="shared" si="738"/>
        <v>2312</v>
      </c>
      <c r="T2320">
        <f t="shared" si="734"/>
        <v>3532736</v>
      </c>
      <c r="U2320">
        <f t="shared" si="728"/>
        <v>2</v>
      </c>
      <c r="V2320">
        <f t="shared" si="729"/>
        <v>17</v>
      </c>
      <c r="W2320">
        <f>INDEX(Testing!$K$17:$K$23,FLOOR(('Frame Table'!T2320-($E$6*V2320)-($E$6*60*U2320))/'Frame Table'!$F$6,1)+1)</f>
        <v>99</v>
      </c>
      <c r="X2320">
        <f t="shared" si="722"/>
        <v>99</v>
      </c>
      <c r="Y2320">
        <f>INDEX(Testing!$N$17:$N$23,FLOOR(('Frame Table'!T2320-($E$6*V2320)-($E$6*60*U2320))/'Frame Table'!$F$6,1)+1)</f>
        <v>99</v>
      </c>
      <c r="AB2320">
        <f t="shared" si="739"/>
        <v>2312</v>
      </c>
      <c r="AC2320">
        <f t="shared" si="735"/>
        <v>2205648</v>
      </c>
      <c r="AD2320">
        <f t="shared" si="730"/>
        <v>1</v>
      </c>
      <c r="AE2320">
        <f t="shared" si="731"/>
        <v>26</v>
      </c>
      <c r="AF2320">
        <f>INDEX(Testing!$K$17:$K$23,FLOOR(('Frame Table'!AC2320-($E$6*AE2320)-($E$6*60*AD2320))/'Frame Table'!$F$6,1)+1)</f>
        <v>0</v>
      </c>
      <c r="AG2320">
        <f t="shared" si="723"/>
        <v>15</v>
      </c>
      <c r="AH2320">
        <f>INDEX(Testing!$N$17:$N$23,FLOOR(('Frame Table'!AC2320-($E$6*AE2320)-($E$6*60*AD2320))/'Frame Table'!$F$6,1)+1)</f>
        <v>0</v>
      </c>
    </row>
    <row r="2321" spans="1:34" x14ac:dyDescent="0.25">
      <c r="A2321">
        <f t="shared" si="736"/>
        <v>2313</v>
      </c>
      <c r="B2321">
        <f t="shared" si="732"/>
        <v>2944449</v>
      </c>
      <c r="C2321">
        <f t="shared" si="724"/>
        <v>1</v>
      </c>
      <c r="D2321">
        <f t="shared" si="725"/>
        <v>55</v>
      </c>
      <c r="E2321">
        <f>INDEX(Testing!$K$17:$K$23,FLOOR(('Frame Table'!B2321-($E$6*D2321)-($E$6*60*C2321))/'Frame Table'!$F$6,1)+1)</f>
        <v>0</v>
      </c>
      <c r="F2321">
        <f t="shared" si="720"/>
        <v>1</v>
      </c>
      <c r="G2321">
        <f>INDEX(Testing!$N$17:$N$23,FLOOR(('Frame Table'!B2321-($E$6*D2321)-($E$6*60*C2321))/'Frame Table'!$F$6,1)+1)</f>
        <v>0</v>
      </c>
      <c r="J2321">
        <f t="shared" si="737"/>
        <v>2313</v>
      </c>
      <c r="K2321">
        <f t="shared" si="733"/>
        <v>2523483</v>
      </c>
      <c r="L2321">
        <f t="shared" si="726"/>
        <v>1</v>
      </c>
      <c r="M2321">
        <f t="shared" si="727"/>
        <v>38</v>
      </c>
      <c r="N2321">
        <f>INDEX(Testing!$K$17:$K$23,FLOOR(('Frame Table'!K2321-($E$6*M2321)-($E$6*60*L2321))/'Frame Table'!$F$6,1)+1)</f>
        <v>61</v>
      </c>
      <c r="O2321">
        <f t="shared" si="721"/>
        <v>57</v>
      </c>
      <c r="P2321">
        <f>INDEX(Testing!$N$17:$N$23,FLOOR(('Frame Table'!K2321-($E$6*M2321)-($E$6*60*L2321))/'Frame Table'!$F$6,1)+1)</f>
        <v>58</v>
      </c>
      <c r="S2321">
        <f t="shared" si="738"/>
        <v>2313</v>
      </c>
      <c r="T2321">
        <f t="shared" si="734"/>
        <v>3534264</v>
      </c>
      <c r="U2321">
        <f t="shared" si="728"/>
        <v>2</v>
      </c>
      <c r="V2321">
        <f t="shared" si="729"/>
        <v>18</v>
      </c>
      <c r="W2321">
        <f>INDEX(Testing!$K$17:$K$23,FLOOR(('Frame Table'!T2321-($E$6*V2321)-($E$6*60*U2321))/'Frame Table'!$F$6,1)+1)</f>
        <v>0</v>
      </c>
      <c r="X2321">
        <f t="shared" si="722"/>
        <v>5</v>
      </c>
      <c r="Y2321">
        <f>INDEX(Testing!$N$17:$N$23,FLOOR(('Frame Table'!T2321-($E$6*V2321)-($E$6*60*U2321))/'Frame Table'!$F$6,1)+1)</f>
        <v>0</v>
      </c>
      <c r="AB2321">
        <f t="shared" si="739"/>
        <v>2313</v>
      </c>
      <c r="AC2321">
        <f t="shared" si="735"/>
        <v>2206602</v>
      </c>
      <c r="AD2321">
        <f t="shared" si="730"/>
        <v>1</v>
      </c>
      <c r="AE2321">
        <f t="shared" si="731"/>
        <v>26</v>
      </c>
      <c r="AF2321">
        <f>INDEX(Testing!$K$17:$K$23,FLOOR(('Frame Table'!AC2321-($E$6*AE2321)-($E$6*60*AD2321))/'Frame Table'!$F$6,1)+1)</f>
        <v>25</v>
      </c>
      <c r="AG2321">
        <f t="shared" si="723"/>
        <v>19</v>
      </c>
      <c r="AH2321">
        <f>INDEX(Testing!$N$17:$N$23,FLOOR(('Frame Table'!AC2321-($E$6*AE2321)-($E$6*60*AD2321))/'Frame Table'!$F$6,1)+1)</f>
        <v>19</v>
      </c>
    </row>
    <row r="2322" spans="1:34" x14ac:dyDescent="0.25">
      <c r="A2322">
        <f t="shared" si="736"/>
        <v>2314</v>
      </c>
      <c r="B2322">
        <f t="shared" si="732"/>
        <v>2945722</v>
      </c>
      <c r="C2322">
        <f t="shared" si="724"/>
        <v>1</v>
      </c>
      <c r="D2322">
        <f t="shared" si="725"/>
        <v>55</v>
      </c>
      <c r="E2322">
        <f>INDEX(Testing!$K$17:$K$23,FLOOR(('Frame Table'!B2322-($E$6*D2322)-($E$6*60*C2322))/'Frame Table'!$F$6,1)+1)</f>
        <v>0</v>
      </c>
      <c r="F2322">
        <f t="shared" si="720"/>
        <v>6</v>
      </c>
      <c r="G2322">
        <f>INDEX(Testing!$N$17:$N$23,FLOOR(('Frame Table'!B2322-($E$6*D2322)-($E$6*60*C2322))/'Frame Table'!$F$6,1)+1)</f>
        <v>0</v>
      </c>
      <c r="J2322">
        <f t="shared" si="737"/>
        <v>2314</v>
      </c>
      <c r="K2322">
        <f t="shared" si="733"/>
        <v>2524574</v>
      </c>
      <c r="L2322">
        <f t="shared" si="726"/>
        <v>1</v>
      </c>
      <c r="M2322">
        <f t="shared" si="727"/>
        <v>38</v>
      </c>
      <c r="N2322">
        <f>INDEX(Testing!$K$17:$K$23,FLOOR(('Frame Table'!K2322-($E$6*M2322)-($E$6*60*L2322))/'Frame Table'!$F$6,1)+1)</f>
        <v>61</v>
      </c>
      <c r="O2322">
        <f t="shared" si="721"/>
        <v>61</v>
      </c>
      <c r="P2322">
        <f>INDEX(Testing!$N$17:$N$23,FLOOR(('Frame Table'!K2322-($E$6*M2322)-($E$6*60*L2322))/'Frame Table'!$F$6,1)+1)</f>
        <v>58</v>
      </c>
      <c r="S2322">
        <f t="shared" si="738"/>
        <v>2314</v>
      </c>
      <c r="T2322">
        <f t="shared" si="734"/>
        <v>3535792</v>
      </c>
      <c r="U2322">
        <f t="shared" si="728"/>
        <v>2</v>
      </c>
      <c r="V2322">
        <f t="shared" si="729"/>
        <v>18</v>
      </c>
      <c r="W2322">
        <f>INDEX(Testing!$K$17:$K$23,FLOOR(('Frame Table'!T2322-($E$6*V2322)-($E$6*60*U2322))/'Frame Table'!$F$6,1)+1)</f>
        <v>0</v>
      </c>
      <c r="X2322">
        <f t="shared" si="722"/>
        <v>11</v>
      </c>
      <c r="Y2322">
        <f>INDEX(Testing!$N$17:$N$23,FLOOR(('Frame Table'!T2322-($E$6*V2322)-($E$6*60*U2322))/'Frame Table'!$F$6,1)+1)</f>
        <v>0</v>
      </c>
      <c r="AB2322">
        <f t="shared" si="739"/>
        <v>2314</v>
      </c>
      <c r="AC2322">
        <f t="shared" si="735"/>
        <v>2207556</v>
      </c>
      <c r="AD2322">
        <f t="shared" si="730"/>
        <v>1</v>
      </c>
      <c r="AE2322">
        <f t="shared" si="731"/>
        <v>26</v>
      </c>
      <c r="AF2322">
        <f>INDEX(Testing!$K$17:$K$23,FLOOR(('Frame Table'!AC2322-($E$6*AE2322)-($E$6*60*AD2322))/'Frame Table'!$F$6,1)+1)</f>
        <v>25</v>
      </c>
      <c r="AG2322">
        <f t="shared" si="723"/>
        <v>23</v>
      </c>
      <c r="AH2322">
        <f>INDEX(Testing!$N$17:$N$23,FLOOR(('Frame Table'!AC2322-($E$6*AE2322)-($E$6*60*AD2322))/'Frame Table'!$F$6,1)+1)</f>
        <v>19</v>
      </c>
    </row>
    <row r="2323" spans="1:34" x14ac:dyDescent="0.25">
      <c r="A2323">
        <f t="shared" si="736"/>
        <v>2315</v>
      </c>
      <c r="B2323">
        <f t="shared" si="732"/>
        <v>2946995</v>
      </c>
      <c r="C2323">
        <f t="shared" si="724"/>
        <v>1</v>
      </c>
      <c r="D2323">
        <f t="shared" si="725"/>
        <v>55</v>
      </c>
      <c r="E2323">
        <f>INDEX(Testing!$K$17:$K$23,FLOOR(('Frame Table'!B2323-($E$6*D2323)-($E$6*60*C2323))/'Frame Table'!$F$6,1)+1)</f>
        <v>0</v>
      </c>
      <c r="F2323">
        <f t="shared" si="720"/>
        <v>11</v>
      </c>
      <c r="G2323">
        <f>INDEX(Testing!$N$17:$N$23,FLOOR(('Frame Table'!B2323-($E$6*D2323)-($E$6*60*C2323))/'Frame Table'!$F$6,1)+1)</f>
        <v>0</v>
      </c>
      <c r="J2323">
        <f t="shared" si="737"/>
        <v>2315</v>
      </c>
      <c r="K2323">
        <f t="shared" si="733"/>
        <v>2525665</v>
      </c>
      <c r="L2323">
        <f t="shared" si="726"/>
        <v>1</v>
      </c>
      <c r="M2323">
        <f t="shared" si="727"/>
        <v>38</v>
      </c>
      <c r="N2323">
        <f>INDEX(Testing!$K$17:$K$23,FLOOR(('Frame Table'!K2323-($E$6*M2323)-($E$6*60*L2323))/'Frame Table'!$F$6,1)+1)</f>
        <v>82</v>
      </c>
      <c r="O2323">
        <f t="shared" si="721"/>
        <v>65</v>
      </c>
      <c r="P2323">
        <f>INDEX(Testing!$N$17:$N$23,FLOOR(('Frame Table'!K2323-($E$6*M2323)-($E$6*60*L2323))/'Frame Table'!$F$6,1)+1)</f>
        <v>77</v>
      </c>
      <c r="S2323">
        <f t="shared" si="738"/>
        <v>2315</v>
      </c>
      <c r="T2323">
        <f t="shared" si="734"/>
        <v>3537320</v>
      </c>
      <c r="U2323">
        <f t="shared" si="728"/>
        <v>2</v>
      </c>
      <c r="V2323">
        <f t="shared" si="729"/>
        <v>18</v>
      </c>
      <c r="W2323">
        <f>INDEX(Testing!$K$17:$K$23,FLOOR(('Frame Table'!T2323-($E$6*V2323)-($E$6*60*U2323))/'Frame Table'!$F$6,1)+1)</f>
        <v>25</v>
      </c>
      <c r="X2323">
        <f t="shared" si="722"/>
        <v>17</v>
      </c>
      <c r="Y2323">
        <f>INDEX(Testing!$N$17:$N$23,FLOOR(('Frame Table'!T2323-($E$6*V2323)-($E$6*60*U2323))/'Frame Table'!$F$6,1)+1)</f>
        <v>19</v>
      </c>
      <c r="AB2323">
        <f t="shared" si="739"/>
        <v>2315</v>
      </c>
      <c r="AC2323">
        <f t="shared" si="735"/>
        <v>2208510</v>
      </c>
      <c r="AD2323">
        <f t="shared" si="730"/>
        <v>1</v>
      </c>
      <c r="AE2323">
        <f t="shared" si="731"/>
        <v>26</v>
      </c>
      <c r="AF2323">
        <f>INDEX(Testing!$K$17:$K$23,FLOOR(('Frame Table'!AC2323-($E$6*AE2323)-($E$6*60*AD2323))/'Frame Table'!$F$6,1)+1)</f>
        <v>25</v>
      </c>
      <c r="AG2323">
        <f t="shared" si="723"/>
        <v>26</v>
      </c>
      <c r="AH2323">
        <f>INDEX(Testing!$N$17:$N$23,FLOOR(('Frame Table'!AC2323-($E$6*AE2323)-($E$6*60*AD2323))/'Frame Table'!$F$6,1)+1)</f>
        <v>19</v>
      </c>
    </row>
    <row r="2324" spans="1:34" x14ac:dyDescent="0.25">
      <c r="A2324">
        <f t="shared" si="736"/>
        <v>2316</v>
      </c>
      <c r="B2324">
        <f t="shared" si="732"/>
        <v>2948268</v>
      </c>
      <c r="C2324">
        <f t="shared" si="724"/>
        <v>1</v>
      </c>
      <c r="D2324">
        <f t="shared" si="725"/>
        <v>55</v>
      </c>
      <c r="E2324">
        <f>INDEX(Testing!$K$17:$K$23,FLOOR(('Frame Table'!B2324-($E$6*D2324)-($E$6*60*C2324))/'Frame Table'!$F$6,1)+1)</f>
        <v>25</v>
      </c>
      <c r="F2324">
        <f t="shared" si="720"/>
        <v>16</v>
      </c>
      <c r="G2324">
        <f>INDEX(Testing!$N$17:$N$23,FLOOR(('Frame Table'!B2324-($E$6*D2324)-($E$6*60*C2324))/'Frame Table'!$F$6,1)+1)</f>
        <v>19</v>
      </c>
      <c r="J2324">
        <f t="shared" si="737"/>
        <v>2316</v>
      </c>
      <c r="K2324">
        <f t="shared" si="733"/>
        <v>2526756</v>
      </c>
      <c r="L2324">
        <f t="shared" si="726"/>
        <v>1</v>
      </c>
      <c r="M2324">
        <f t="shared" si="727"/>
        <v>38</v>
      </c>
      <c r="N2324">
        <f>INDEX(Testing!$K$17:$K$23,FLOOR(('Frame Table'!K2324-($E$6*M2324)-($E$6*60*L2324))/'Frame Table'!$F$6,1)+1)</f>
        <v>82</v>
      </c>
      <c r="O2324">
        <f t="shared" si="721"/>
        <v>70</v>
      </c>
      <c r="P2324">
        <f>INDEX(Testing!$N$17:$N$23,FLOOR(('Frame Table'!K2324-($E$6*M2324)-($E$6*60*L2324))/'Frame Table'!$F$6,1)+1)</f>
        <v>77</v>
      </c>
      <c r="S2324">
        <f t="shared" si="738"/>
        <v>2316</v>
      </c>
      <c r="T2324">
        <f t="shared" si="734"/>
        <v>3538848</v>
      </c>
      <c r="U2324">
        <f t="shared" si="728"/>
        <v>2</v>
      </c>
      <c r="V2324">
        <f t="shared" si="729"/>
        <v>18</v>
      </c>
      <c r="W2324">
        <f>INDEX(Testing!$K$17:$K$23,FLOOR(('Frame Table'!T2324-($E$6*V2324)-($E$6*60*U2324))/'Frame Table'!$F$6,1)+1)</f>
        <v>25</v>
      </c>
      <c r="X2324">
        <f t="shared" si="722"/>
        <v>23</v>
      </c>
      <c r="Y2324">
        <f>INDEX(Testing!$N$17:$N$23,FLOOR(('Frame Table'!T2324-($E$6*V2324)-($E$6*60*U2324))/'Frame Table'!$F$6,1)+1)</f>
        <v>19</v>
      </c>
      <c r="AB2324">
        <f t="shared" si="739"/>
        <v>2316</v>
      </c>
      <c r="AC2324">
        <f t="shared" si="735"/>
        <v>2209464</v>
      </c>
      <c r="AD2324">
        <f t="shared" si="730"/>
        <v>1</v>
      </c>
      <c r="AE2324">
        <f t="shared" si="731"/>
        <v>26</v>
      </c>
      <c r="AF2324">
        <f>INDEX(Testing!$K$17:$K$23,FLOOR(('Frame Table'!AC2324-($E$6*AE2324)-($E$6*60*AD2324))/'Frame Table'!$F$6,1)+1)</f>
        <v>25</v>
      </c>
      <c r="AG2324">
        <f t="shared" si="723"/>
        <v>30</v>
      </c>
      <c r="AH2324">
        <f>INDEX(Testing!$N$17:$N$23,FLOOR(('Frame Table'!AC2324-($E$6*AE2324)-($E$6*60*AD2324))/'Frame Table'!$F$6,1)+1)</f>
        <v>19</v>
      </c>
    </row>
    <row r="2325" spans="1:34" x14ac:dyDescent="0.25">
      <c r="A2325">
        <f t="shared" si="736"/>
        <v>2317</v>
      </c>
      <c r="B2325">
        <f t="shared" si="732"/>
        <v>2949541</v>
      </c>
      <c r="C2325">
        <f t="shared" si="724"/>
        <v>1</v>
      </c>
      <c r="D2325">
        <f t="shared" si="725"/>
        <v>55</v>
      </c>
      <c r="E2325">
        <f>INDEX(Testing!$K$17:$K$23,FLOOR(('Frame Table'!B2325-($E$6*D2325)-($E$6*60*C2325))/'Frame Table'!$F$6,1)+1)</f>
        <v>25</v>
      </c>
      <c r="F2325">
        <f t="shared" si="720"/>
        <v>21</v>
      </c>
      <c r="G2325">
        <f>INDEX(Testing!$N$17:$N$23,FLOOR(('Frame Table'!B2325-($E$6*D2325)-($E$6*60*C2325))/'Frame Table'!$F$6,1)+1)</f>
        <v>19</v>
      </c>
      <c r="J2325">
        <f t="shared" si="737"/>
        <v>2317</v>
      </c>
      <c r="K2325">
        <f t="shared" si="733"/>
        <v>2527847</v>
      </c>
      <c r="L2325">
        <f t="shared" si="726"/>
        <v>1</v>
      </c>
      <c r="M2325">
        <f t="shared" si="727"/>
        <v>38</v>
      </c>
      <c r="N2325">
        <f>INDEX(Testing!$K$17:$K$23,FLOOR(('Frame Table'!K2325-($E$6*M2325)-($E$6*60*L2325))/'Frame Table'!$F$6,1)+1)</f>
        <v>82</v>
      </c>
      <c r="O2325">
        <f t="shared" si="721"/>
        <v>74</v>
      </c>
      <c r="P2325">
        <f>INDEX(Testing!$N$17:$N$23,FLOOR(('Frame Table'!K2325-($E$6*M2325)-($E$6*60*L2325))/'Frame Table'!$F$6,1)+1)</f>
        <v>77</v>
      </c>
      <c r="S2325">
        <f t="shared" si="738"/>
        <v>2317</v>
      </c>
      <c r="T2325">
        <f t="shared" si="734"/>
        <v>3540376</v>
      </c>
      <c r="U2325">
        <f t="shared" si="728"/>
        <v>2</v>
      </c>
      <c r="V2325">
        <f t="shared" si="729"/>
        <v>18</v>
      </c>
      <c r="W2325">
        <f>INDEX(Testing!$K$17:$K$23,FLOOR(('Frame Table'!T2325-($E$6*V2325)-($E$6*60*U2325))/'Frame Table'!$F$6,1)+1)</f>
        <v>25</v>
      </c>
      <c r="X2325">
        <f t="shared" si="722"/>
        <v>29</v>
      </c>
      <c r="Y2325">
        <f>INDEX(Testing!$N$17:$N$23,FLOOR(('Frame Table'!T2325-($E$6*V2325)-($E$6*60*U2325))/'Frame Table'!$F$6,1)+1)</f>
        <v>19</v>
      </c>
      <c r="AB2325">
        <f t="shared" si="739"/>
        <v>2317</v>
      </c>
      <c r="AC2325">
        <f t="shared" si="735"/>
        <v>2210418</v>
      </c>
      <c r="AD2325">
        <f t="shared" si="730"/>
        <v>1</v>
      </c>
      <c r="AE2325">
        <f t="shared" si="731"/>
        <v>26</v>
      </c>
      <c r="AF2325">
        <f>INDEX(Testing!$K$17:$K$23,FLOOR(('Frame Table'!AC2325-($E$6*AE2325)-($E$6*60*AD2325))/'Frame Table'!$F$6,1)+1)</f>
        <v>48</v>
      </c>
      <c r="AG2325">
        <f t="shared" si="723"/>
        <v>34</v>
      </c>
      <c r="AH2325">
        <f>INDEX(Testing!$N$17:$N$23,FLOOR(('Frame Table'!AC2325-($E$6*AE2325)-($E$6*60*AD2325))/'Frame Table'!$F$6,1)+1)</f>
        <v>38</v>
      </c>
    </row>
    <row r="2326" spans="1:34" x14ac:dyDescent="0.25">
      <c r="A2326">
        <f t="shared" si="736"/>
        <v>2318</v>
      </c>
      <c r="B2326">
        <f t="shared" si="732"/>
        <v>2950814</v>
      </c>
      <c r="C2326">
        <f t="shared" si="724"/>
        <v>1</v>
      </c>
      <c r="D2326">
        <f t="shared" si="725"/>
        <v>55</v>
      </c>
      <c r="E2326">
        <f>INDEX(Testing!$K$17:$K$23,FLOOR(('Frame Table'!B2326-($E$6*D2326)-($E$6*60*C2326))/'Frame Table'!$F$6,1)+1)</f>
        <v>25</v>
      </c>
      <c r="F2326">
        <f t="shared" si="720"/>
        <v>26</v>
      </c>
      <c r="G2326">
        <f>INDEX(Testing!$N$17:$N$23,FLOOR(('Frame Table'!B2326-($E$6*D2326)-($E$6*60*C2326))/'Frame Table'!$F$6,1)+1)</f>
        <v>19</v>
      </c>
      <c r="J2326">
        <f t="shared" si="737"/>
        <v>2318</v>
      </c>
      <c r="K2326">
        <f t="shared" si="733"/>
        <v>2528938</v>
      </c>
      <c r="L2326">
        <f t="shared" si="726"/>
        <v>1</v>
      </c>
      <c r="M2326">
        <f t="shared" si="727"/>
        <v>38</v>
      </c>
      <c r="N2326">
        <f>INDEX(Testing!$K$17:$K$23,FLOOR(('Frame Table'!K2326-($E$6*M2326)-($E$6*60*L2326))/'Frame Table'!$F$6,1)+1)</f>
        <v>82</v>
      </c>
      <c r="O2326">
        <f t="shared" si="721"/>
        <v>78</v>
      </c>
      <c r="P2326">
        <f>INDEX(Testing!$N$17:$N$23,FLOOR(('Frame Table'!K2326-($E$6*M2326)-($E$6*60*L2326))/'Frame Table'!$F$6,1)+1)</f>
        <v>77</v>
      </c>
      <c r="S2326">
        <f t="shared" si="738"/>
        <v>2318</v>
      </c>
      <c r="T2326">
        <f t="shared" si="734"/>
        <v>3541904</v>
      </c>
      <c r="U2326">
        <f t="shared" si="728"/>
        <v>2</v>
      </c>
      <c r="V2326">
        <f t="shared" si="729"/>
        <v>18</v>
      </c>
      <c r="W2326">
        <f>INDEX(Testing!$K$17:$K$23,FLOOR(('Frame Table'!T2326-($E$6*V2326)-($E$6*60*U2326))/'Frame Table'!$F$6,1)+1)</f>
        <v>48</v>
      </c>
      <c r="X2326">
        <f t="shared" si="722"/>
        <v>35</v>
      </c>
      <c r="Y2326">
        <f>INDEX(Testing!$N$17:$N$23,FLOOR(('Frame Table'!T2326-($E$6*V2326)-($E$6*60*U2326))/'Frame Table'!$F$6,1)+1)</f>
        <v>38</v>
      </c>
      <c r="AB2326">
        <f t="shared" si="739"/>
        <v>2318</v>
      </c>
      <c r="AC2326">
        <f t="shared" si="735"/>
        <v>2211372</v>
      </c>
      <c r="AD2326">
        <f t="shared" si="730"/>
        <v>1</v>
      </c>
      <c r="AE2326">
        <f t="shared" si="731"/>
        <v>26</v>
      </c>
      <c r="AF2326">
        <f>INDEX(Testing!$K$17:$K$23,FLOOR(('Frame Table'!AC2326-($E$6*AE2326)-($E$6*60*AD2326))/'Frame Table'!$F$6,1)+1)</f>
        <v>48</v>
      </c>
      <c r="AG2326">
        <f t="shared" si="723"/>
        <v>38</v>
      </c>
      <c r="AH2326">
        <f>INDEX(Testing!$N$17:$N$23,FLOOR(('Frame Table'!AC2326-($E$6*AE2326)-($E$6*60*AD2326))/'Frame Table'!$F$6,1)+1)</f>
        <v>38</v>
      </c>
    </row>
    <row r="2327" spans="1:34" x14ac:dyDescent="0.25">
      <c r="A2327">
        <f t="shared" si="736"/>
        <v>2319</v>
      </c>
      <c r="B2327">
        <f t="shared" si="732"/>
        <v>2952087</v>
      </c>
      <c r="C2327">
        <f t="shared" si="724"/>
        <v>1</v>
      </c>
      <c r="D2327">
        <f t="shared" si="725"/>
        <v>55</v>
      </c>
      <c r="E2327">
        <f>INDEX(Testing!$K$17:$K$23,FLOOR(('Frame Table'!B2327-($E$6*D2327)-($E$6*60*C2327))/'Frame Table'!$F$6,1)+1)</f>
        <v>25</v>
      </c>
      <c r="F2327">
        <f t="shared" si="720"/>
        <v>31</v>
      </c>
      <c r="G2327">
        <f>INDEX(Testing!$N$17:$N$23,FLOOR(('Frame Table'!B2327-($E$6*D2327)-($E$6*60*C2327))/'Frame Table'!$F$6,1)+1)</f>
        <v>19</v>
      </c>
      <c r="J2327">
        <f t="shared" si="737"/>
        <v>2319</v>
      </c>
      <c r="K2327">
        <f t="shared" si="733"/>
        <v>2530029</v>
      </c>
      <c r="L2327">
        <f t="shared" si="726"/>
        <v>1</v>
      </c>
      <c r="M2327">
        <f t="shared" si="727"/>
        <v>38</v>
      </c>
      <c r="N2327">
        <f>INDEX(Testing!$K$17:$K$23,FLOOR(('Frame Table'!K2327-($E$6*M2327)-($E$6*60*L2327))/'Frame Table'!$F$6,1)+1)</f>
        <v>97</v>
      </c>
      <c r="O2327">
        <f t="shared" si="721"/>
        <v>82</v>
      </c>
      <c r="P2327">
        <f>INDEX(Testing!$N$17:$N$23,FLOOR(('Frame Table'!K2327-($E$6*M2327)-($E$6*60*L2327))/'Frame Table'!$F$6,1)+1)</f>
        <v>96</v>
      </c>
      <c r="S2327">
        <f t="shared" si="738"/>
        <v>2319</v>
      </c>
      <c r="T2327">
        <f t="shared" si="734"/>
        <v>3543432</v>
      </c>
      <c r="U2327">
        <f t="shared" si="728"/>
        <v>2</v>
      </c>
      <c r="V2327">
        <f t="shared" si="729"/>
        <v>18</v>
      </c>
      <c r="W2327">
        <f>INDEX(Testing!$K$17:$K$23,FLOOR(('Frame Table'!T2327-($E$6*V2327)-($E$6*60*U2327))/'Frame Table'!$F$6,1)+1)</f>
        <v>48</v>
      </c>
      <c r="X2327">
        <f t="shared" si="722"/>
        <v>41</v>
      </c>
      <c r="Y2327">
        <f>INDEX(Testing!$N$17:$N$23,FLOOR(('Frame Table'!T2327-($E$6*V2327)-($E$6*60*U2327))/'Frame Table'!$F$6,1)+1)</f>
        <v>38</v>
      </c>
      <c r="AB2327">
        <f t="shared" si="739"/>
        <v>2319</v>
      </c>
      <c r="AC2327">
        <f t="shared" si="735"/>
        <v>2212326</v>
      </c>
      <c r="AD2327">
        <f t="shared" si="730"/>
        <v>1</v>
      </c>
      <c r="AE2327">
        <f t="shared" si="731"/>
        <v>26</v>
      </c>
      <c r="AF2327">
        <f>INDEX(Testing!$K$17:$K$23,FLOOR(('Frame Table'!AC2327-($E$6*AE2327)-($E$6*60*AD2327))/'Frame Table'!$F$6,1)+1)</f>
        <v>48</v>
      </c>
      <c r="AG2327">
        <f t="shared" si="723"/>
        <v>41</v>
      </c>
      <c r="AH2327">
        <f>INDEX(Testing!$N$17:$N$23,FLOOR(('Frame Table'!AC2327-($E$6*AE2327)-($E$6*60*AD2327))/'Frame Table'!$F$6,1)+1)</f>
        <v>38</v>
      </c>
    </row>
    <row r="2328" spans="1:34" x14ac:dyDescent="0.25">
      <c r="A2328">
        <f t="shared" si="736"/>
        <v>2320</v>
      </c>
      <c r="B2328">
        <f t="shared" si="732"/>
        <v>2953360</v>
      </c>
      <c r="C2328">
        <f t="shared" si="724"/>
        <v>1</v>
      </c>
      <c r="D2328">
        <f t="shared" si="725"/>
        <v>55</v>
      </c>
      <c r="E2328">
        <f>INDEX(Testing!$K$17:$K$23,FLOOR(('Frame Table'!B2328-($E$6*D2328)-($E$6*60*C2328))/'Frame Table'!$F$6,1)+1)</f>
        <v>48</v>
      </c>
      <c r="F2328">
        <f t="shared" si="720"/>
        <v>36</v>
      </c>
      <c r="G2328">
        <f>INDEX(Testing!$N$17:$N$23,FLOOR(('Frame Table'!B2328-($E$6*D2328)-($E$6*60*C2328))/'Frame Table'!$F$6,1)+1)</f>
        <v>38</v>
      </c>
      <c r="J2328">
        <f t="shared" si="737"/>
        <v>2320</v>
      </c>
      <c r="K2328">
        <f t="shared" si="733"/>
        <v>2531120</v>
      </c>
      <c r="L2328">
        <f t="shared" si="726"/>
        <v>1</v>
      </c>
      <c r="M2328">
        <f t="shared" si="727"/>
        <v>38</v>
      </c>
      <c r="N2328">
        <f>INDEX(Testing!$K$17:$K$23,FLOOR(('Frame Table'!K2328-($E$6*M2328)-($E$6*60*L2328))/'Frame Table'!$F$6,1)+1)</f>
        <v>97</v>
      </c>
      <c r="O2328">
        <f t="shared" si="721"/>
        <v>87</v>
      </c>
      <c r="P2328">
        <f>INDEX(Testing!$N$17:$N$23,FLOOR(('Frame Table'!K2328-($E$6*M2328)-($E$6*60*L2328))/'Frame Table'!$F$6,1)+1)</f>
        <v>96</v>
      </c>
      <c r="S2328">
        <f t="shared" si="738"/>
        <v>2320</v>
      </c>
      <c r="T2328">
        <f t="shared" si="734"/>
        <v>3544960</v>
      </c>
      <c r="U2328">
        <f t="shared" si="728"/>
        <v>2</v>
      </c>
      <c r="V2328">
        <f t="shared" si="729"/>
        <v>18</v>
      </c>
      <c r="W2328">
        <f>INDEX(Testing!$K$17:$K$23,FLOOR(('Frame Table'!T2328-($E$6*V2328)-($E$6*60*U2328))/'Frame Table'!$F$6,1)+1)</f>
        <v>48</v>
      </c>
      <c r="X2328">
        <f t="shared" si="722"/>
        <v>47</v>
      </c>
      <c r="Y2328">
        <f>INDEX(Testing!$N$17:$N$23,FLOOR(('Frame Table'!T2328-($E$6*V2328)-($E$6*60*U2328))/'Frame Table'!$F$6,1)+1)</f>
        <v>38</v>
      </c>
      <c r="AB2328">
        <f t="shared" si="739"/>
        <v>2320</v>
      </c>
      <c r="AC2328">
        <f t="shared" si="735"/>
        <v>2213280</v>
      </c>
      <c r="AD2328">
        <f t="shared" si="730"/>
        <v>1</v>
      </c>
      <c r="AE2328">
        <f t="shared" si="731"/>
        <v>26</v>
      </c>
      <c r="AF2328">
        <f>INDEX(Testing!$K$17:$K$23,FLOOR(('Frame Table'!AC2328-($E$6*AE2328)-($E$6*60*AD2328))/'Frame Table'!$F$6,1)+1)</f>
        <v>48</v>
      </c>
      <c r="AG2328">
        <f t="shared" si="723"/>
        <v>45</v>
      </c>
      <c r="AH2328">
        <f>INDEX(Testing!$N$17:$N$23,FLOOR(('Frame Table'!AC2328-($E$6*AE2328)-($E$6*60*AD2328))/'Frame Table'!$F$6,1)+1)</f>
        <v>38</v>
      </c>
    </row>
    <row r="2329" spans="1:34" x14ac:dyDescent="0.25">
      <c r="A2329">
        <f t="shared" si="736"/>
        <v>2321</v>
      </c>
      <c r="B2329">
        <f t="shared" si="732"/>
        <v>2954633</v>
      </c>
      <c r="C2329">
        <f t="shared" si="724"/>
        <v>1</v>
      </c>
      <c r="D2329">
        <f t="shared" si="725"/>
        <v>55</v>
      </c>
      <c r="E2329">
        <f>INDEX(Testing!$K$17:$K$23,FLOOR(('Frame Table'!B2329-($E$6*D2329)-($E$6*60*C2329))/'Frame Table'!$F$6,1)+1)</f>
        <v>48</v>
      </c>
      <c r="F2329">
        <f t="shared" si="720"/>
        <v>41</v>
      </c>
      <c r="G2329">
        <f>INDEX(Testing!$N$17:$N$23,FLOOR(('Frame Table'!B2329-($E$6*D2329)-($E$6*60*C2329))/'Frame Table'!$F$6,1)+1)</f>
        <v>38</v>
      </c>
      <c r="J2329">
        <f t="shared" si="737"/>
        <v>2321</v>
      </c>
      <c r="K2329">
        <f t="shared" si="733"/>
        <v>2532211</v>
      </c>
      <c r="L2329">
        <f t="shared" si="726"/>
        <v>1</v>
      </c>
      <c r="M2329">
        <f t="shared" si="727"/>
        <v>38</v>
      </c>
      <c r="N2329">
        <f>INDEX(Testing!$K$17:$K$23,FLOOR(('Frame Table'!K2329-($E$6*M2329)-($E$6*60*L2329))/'Frame Table'!$F$6,1)+1)</f>
        <v>97</v>
      </c>
      <c r="O2329">
        <f t="shared" si="721"/>
        <v>91</v>
      </c>
      <c r="P2329">
        <f>INDEX(Testing!$N$17:$N$23,FLOOR(('Frame Table'!K2329-($E$6*M2329)-($E$6*60*L2329))/'Frame Table'!$F$6,1)+1)</f>
        <v>96</v>
      </c>
      <c r="S2329">
        <f t="shared" si="738"/>
        <v>2321</v>
      </c>
      <c r="T2329">
        <f t="shared" si="734"/>
        <v>3546488</v>
      </c>
      <c r="U2329">
        <f t="shared" si="728"/>
        <v>2</v>
      </c>
      <c r="V2329">
        <f t="shared" si="729"/>
        <v>18</v>
      </c>
      <c r="W2329">
        <f>INDEX(Testing!$K$17:$K$23,FLOOR(('Frame Table'!T2329-($E$6*V2329)-($E$6*60*U2329))/'Frame Table'!$F$6,1)+1)</f>
        <v>61</v>
      </c>
      <c r="X2329">
        <f t="shared" si="722"/>
        <v>53</v>
      </c>
      <c r="Y2329">
        <f>INDEX(Testing!$N$17:$N$23,FLOOR(('Frame Table'!T2329-($E$6*V2329)-($E$6*60*U2329))/'Frame Table'!$F$6,1)+1)</f>
        <v>58</v>
      </c>
      <c r="AB2329">
        <f t="shared" si="739"/>
        <v>2321</v>
      </c>
      <c r="AC2329">
        <f t="shared" si="735"/>
        <v>2214234</v>
      </c>
      <c r="AD2329">
        <f t="shared" si="730"/>
        <v>1</v>
      </c>
      <c r="AE2329">
        <f t="shared" si="731"/>
        <v>26</v>
      </c>
      <c r="AF2329">
        <f>INDEX(Testing!$K$17:$K$23,FLOOR(('Frame Table'!AC2329-($E$6*AE2329)-($E$6*60*AD2329))/'Frame Table'!$F$6,1)+1)</f>
        <v>61</v>
      </c>
      <c r="AG2329">
        <f t="shared" si="723"/>
        <v>49</v>
      </c>
      <c r="AH2329">
        <f>INDEX(Testing!$N$17:$N$23,FLOOR(('Frame Table'!AC2329-($E$6*AE2329)-($E$6*60*AD2329))/'Frame Table'!$F$6,1)+1)</f>
        <v>58</v>
      </c>
    </row>
    <row r="2330" spans="1:34" x14ac:dyDescent="0.25">
      <c r="A2330">
        <f t="shared" si="736"/>
        <v>2322</v>
      </c>
      <c r="B2330">
        <f t="shared" si="732"/>
        <v>2955906</v>
      </c>
      <c r="C2330">
        <f t="shared" si="724"/>
        <v>1</v>
      </c>
      <c r="D2330">
        <f t="shared" si="725"/>
        <v>55</v>
      </c>
      <c r="E2330">
        <f>INDEX(Testing!$K$17:$K$23,FLOOR(('Frame Table'!B2330-($E$6*D2330)-($E$6*60*C2330))/'Frame Table'!$F$6,1)+1)</f>
        <v>48</v>
      </c>
      <c r="F2330">
        <f t="shared" si="720"/>
        <v>46</v>
      </c>
      <c r="G2330">
        <f>INDEX(Testing!$N$17:$N$23,FLOOR(('Frame Table'!B2330-($E$6*D2330)-($E$6*60*C2330))/'Frame Table'!$F$6,1)+1)</f>
        <v>38</v>
      </c>
      <c r="J2330">
        <f t="shared" si="737"/>
        <v>2322</v>
      </c>
      <c r="K2330">
        <f t="shared" si="733"/>
        <v>2533302</v>
      </c>
      <c r="L2330">
        <f t="shared" si="726"/>
        <v>1</v>
      </c>
      <c r="M2330">
        <f t="shared" si="727"/>
        <v>38</v>
      </c>
      <c r="N2330">
        <f>INDEX(Testing!$K$17:$K$23,FLOOR(('Frame Table'!K2330-($E$6*M2330)-($E$6*60*L2330))/'Frame Table'!$F$6,1)+1)</f>
        <v>97</v>
      </c>
      <c r="O2330">
        <f t="shared" si="721"/>
        <v>95</v>
      </c>
      <c r="P2330">
        <f>INDEX(Testing!$N$17:$N$23,FLOOR(('Frame Table'!K2330-($E$6*M2330)-($E$6*60*L2330))/'Frame Table'!$F$6,1)+1)</f>
        <v>96</v>
      </c>
      <c r="S2330">
        <f t="shared" si="738"/>
        <v>2322</v>
      </c>
      <c r="T2330">
        <f t="shared" si="734"/>
        <v>3548016</v>
      </c>
      <c r="U2330">
        <f t="shared" si="728"/>
        <v>2</v>
      </c>
      <c r="V2330">
        <f t="shared" si="729"/>
        <v>18</v>
      </c>
      <c r="W2330">
        <f>INDEX(Testing!$K$17:$K$23,FLOOR(('Frame Table'!T2330-($E$6*V2330)-($E$6*60*U2330))/'Frame Table'!$F$6,1)+1)</f>
        <v>61</v>
      </c>
      <c r="X2330">
        <f t="shared" si="722"/>
        <v>59</v>
      </c>
      <c r="Y2330">
        <f>INDEX(Testing!$N$17:$N$23,FLOOR(('Frame Table'!T2330-($E$6*V2330)-($E$6*60*U2330))/'Frame Table'!$F$6,1)+1)</f>
        <v>58</v>
      </c>
      <c r="AB2330">
        <f t="shared" si="739"/>
        <v>2322</v>
      </c>
      <c r="AC2330">
        <f t="shared" si="735"/>
        <v>2215188</v>
      </c>
      <c r="AD2330">
        <f t="shared" si="730"/>
        <v>1</v>
      </c>
      <c r="AE2330">
        <f t="shared" si="731"/>
        <v>26</v>
      </c>
      <c r="AF2330">
        <f>INDEX(Testing!$K$17:$K$23,FLOOR(('Frame Table'!AC2330-($E$6*AE2330)-($E$6*60*AD2330))/'Frame Table'!$F$6,1)+1)</f>
        <v>61</v>
      </c>
      <c r="AG2330">
        <f t="shared" si="723"/>
        <v>53</v>
      </c>
      <c r="AH2330">
        <f>INDEX(Testing!$N$17:$N$23,FLOOR(('Frame Table'!AC2330-($E$6*AE2330)-($E$6*60*AD2330))/'Frame Table'!$F$6,1)+1)</f>
        <v>58</v>
      </c>
    </row>
    <row r="2331" spans="1:34" x14ac:dyDescent="0.25">
      <c r="A2331">
        <f t="shared" si="736"/>
        <v>2323</v>
      </c>
      <c r="B2331">
        <f t="shared" si="732"/>
        <v>2957179</v>
      </c>
      <c r="C2331">
        <f t="shared" si="724"/>
        <v>1</v>
      </c>
      <c r="D2331">
        <f t="shared" si="725"/>
        <v>55</v>
      </c>
      <c r="E2331">
        <f>INDEX(Testing!$K$17:$K$23,FLOOR(('Frame Table'!B2331-($E$6*D2331)-($E$6*60*C2331))/'Frame Table'!$F$6,1)+1)</f>
        <v>61</v>
      </c>
      <c r="F2331">
        <f t="shared" si="720"/>
        <v>51</v>
      </c>
      <c r="G2331">
        <f>INDEX(Testing!$N$17:$N$23,FLOOR(('Frame Table'!B2331-($E$6*D2331)-($E$6*60*C2331))/'Frame Table'!$F$6,1)+1)</f>
        <v>58</v>
      </c>
      <c r="J2331">
        <f t="shared" si="737"/>
        <v>2323</v>
      </c>
      <c r="K2331">
        <f t="shared" si="733"/>
        <v>2534393</v>
      </c>
      <c r="L2331">
        <f t="shared" si="726"/>
        <v>1</v>
      </c>
      <c r="M2331">
        <f t="shared" si="727"/>
        <v>38</v>
      </c>
      <c r="N2331">
        <f>INDEX(Testing!$K$17:$K$23,FLOOR(('Frame Table'!K2331-($E$6*M2331)-($E$6*60*L2331))/'Frame Table'!$F$6,1)+1)</f>
        <v>99</v>
      </c>
      <c r="O2331">
        <f t="shared" si="721"/>
        <v>99</v>
      </c>
      <c r="P2331">
        <f>INDEX(Testing!$N$17:$N$23,FLOOR(('Frame Table'!K2331-($E$6*M2331)-($E$6*60*L2331))/'Frame Table'!$F$6,1)+1)</f>
        <v>99</v>
      </c>
      <c r="S2331">
        <f t="shared" si="738"/>
        <v>2323</v>
      </c>
      <c r="T2331">
        <f t="shared" si="734"/>
        <v>3549544</v>
      </c>
      <c r="U2331">
        <f t="shared" si="728"/>
        <v>2</v>
      </c>
      <c r="V2331">
        <f t="shared" si="729"/>
        <v>18</v>
      </c>
      <c r="W2331">
        <f>INDEX(Testing!$K$17:$K$23,FLOOR(('Frame Table'!T2331-($E$6*V2331)-($E$6*60*U2331))/'Frame Table'!$F$6,1)+1)</f>
        <v>82</v>
      </c>
      <c r="X2331">
        <f t="shared" si="722"/>
        <v>65</v>
      </c>
      <c r="Y2331">
        <f>INDEX(Testing!$N$17:$N$23,FLOOR(('Frame Table'!T2331-($E$6*V2331)-($E$6*60*U2331))/'Frame Table'!$F$6,1)+1)</f>
        <v>77</v>
      </c>
      <c r="AB2331">
        <f t="shared" si="739"/>
        <v>2323</v>
      </c>
      <c r="AC2331">
        <f t="shared" si="735"/>
        <v>2216142</v>
      </c>
      <c r="AD2331">
        <f t="shared" si="730"/>
        <v>1</v>
      </c>
      <c r="AE2331">
        <f t="shared" si="731"/>
        <v>26</v>
      </c>
      <c r="AF2331">
        <f>INDEX(Testing!$K$17:$K$23,FLOOR(('Frame Table'!AC2331-($E$6*AE2331)-($E$6*60*AD2331))/'Frame Table'!$F$6,1)+1)</f>
        <v>61</v>
      </c>
      <c r="AG2331">
        <f t="shared" si="723"/>
        <v>56</v>
      </c>
      <c r="AH2331">
        <f>INDEX(Testing!$N$17:$N$23,FLOOR(('Frame Table'!AC2331-($E$6*AE2331)-($E$6*60*AD2331))/'Frame Table'!$F$6,1)+1)</f>
        <v>58</v>
      </c>
    </row>
    <row r="2332" spans="1:34" x14ac:dyDescent="0.25">
      <c r="A2332">
        <f t="shared" si="736"/>
        <v>2324</v>
      </c>
      <c r="B2332">
        <f t="shared" si="732"/>
        <v>2958452</v>
      </c>
      <c r="C2332">
        <f t="shared" si="724"/>
        <v>1</v>
      </c>
      <c r="D2332">
        <f t="shared" si="725"/>
        <v>55</v>
      </c>
      <c r="E2332">
        <f>INDEX(Testing!$K$17:$K$23,FLOOR(('Frame Table'!B2332-($E$6*D2332)-($E$6*60*C2332))/'Frame Table'!$F$6,1)+1)</f>
        <v>61</v>
      </c>
      <c r="F2332">
        <f t="shared" si="720"/>
        <v>56</v>
      </c>
      <c r="G2332">
        <f>INDEX(Testing!$N$17:$N$23,FLOOR(('Frame Table'!B2332-($E$6*D2332)-($E$6*60*C2332))/'Frame Table'!$F$6,1)+1)</f>
        <v>58</v>
      </c>
      <c r="J2332">
        <f t="shared" si="737"/>
        <v>2324</v>
      </c>
      <c r="K2332">
        <f t="shared" si="733"/>
        <v>2535484</v>
      </c>
      <c r="L2332">
        <f t="shared" si="726"/>
        <v>1</v>
      </c>
      <c r="M2332">
        <f t="shared" si="727"/>
        <v>39</v>
      </c>
      <c r="N2332">
        <f>INDEX(Testing!$K$17:$K$23,FLOOR(('Frame Table'!K2332-($E$6*M2332)-($E$6*60*L2332))/'Frame Table'!$F$6,1)+1)</f>
        <v>0</v>
      </c>
      <c r="O2332">
        <f t="shared" si="721"/>
        <v>4</v>
      </c>
      <c r="P2332">
        <f>INDEX(Testing!$N$17:$N$23,FLOOR(('Frame Table'!K2332-($E$6*M2332)-($E$6*60*L2332))/'Frame Table'!$F$6,1)+1)</f>
        <v>0</v>
      </c>
      <c r="S2332">
        <f t="shared" si="738"/>
        <v>2324</v>
      </c>
      <c r="T2332">
        <f t="shared" si="734"/>
        <v>3551072</v>
      </c>
      <c r="U2332">
        <f t="shared" si="728"/>
        <v>2</v>
      </c>
      <c r="V2332">
        <f t="shared" si="729"/>
        <v>18</v>
      </c>
      <c r="W2332">
        <f>INDEX(Testing!$K$17:$K$23,FLOOR(('Frame Table'!T2332-($E$6*V2332)-($E$6*60*U2332))/'Frame Table'!$F$6,1)+1)</f>
        <v>82</v>
      </c>
      <c r="X2332">
        <f t="shared" si="722"/>
        <v>71</v>
      </c>
      <c r="Y2332">
        <f>INDEX(Testing!$N$17:$N$23,FLOOR(('Frame Table'!T2332-($E$6*V2332)-($E$6*60*U2332))/'Frame Table'!$F$6,1)+1)</f>
        <v>77</v>
      </c>
      <c r="AB2332">
        <f t="shared" si="739"/>
        <v>2324</v>
      </c>
      <c r="AC2332">
        <f t="shared" si="735"/>
        <v>2217096</v>
      </c>
      <c r="AD2332">
        <f t="shared" si="730"/>
        <v>1</v>
      </c>
      <c r="AE2332">
        <f t="shared" si="731"/>
        <v>26</v>
      </c>
      <c r="AF2332">
        <f>INDEX(Testing!$K$17:$K$23,FLOOR(('Frame Table'!AC2332-($E$6*AE2332)-($E$6*60*AD2332))/'Frame Table'!$F$6,1)+1)</f>
        <v>61</v>
      </c>
      <c r="AG2332">
        <f t="shared" si="723"/>
        <v>60</v>
      </c>
      <c r="AH2332">
        <f>INDEX(Testing!$N$17:$N$23,FLOOR(('Frame Table'!AC2332-($E$6*AE2332)-($E$6*60*AD2332))/'Frame Table'!$F$6,1)+1)</f>
        <v>58</v>
      </c>
    </row>
    <row r="2333" spans="1:34" x14ac:dyDescent="0.25">
      <c r="A2333">
        <f t="shared" si="736"/>
        <v>2325</v>
      </c>
      <c r="B2333">
        <f t="shared" si="732"/>
        <v>2959725</v>
      </c>
      <c r="C2333">
        <f t="shared" si="724"/>
        <v>1</v>
      </c>
      <c r="D2333">
        <f t="shared" si="725"/>
        <v>55</v>
      </c>
      <c r="E2333">
        <f>INDEX(Testing!$K$17:$K$23,FLOOR(('Frame Table'!B2333-($E$6*D2333)-($E$6*60*C2333))/'Frame Table'!$F$6,1)+1)</f>
        <v>61</v>
      </c>
      <c r="F2333">
        <f t="shared" si="720"/>
        <v>61</v>
      </c>
      <c r="G2333">
        <f>INDEX(Testing!$N$17:$N$23,FLOOR(('Frame Table'!B2333-($E$6*D2333)-($E$6*60*C2333))/'Frame Table'!$F$6,1)+1)</f>
        <v>58</v>
      </c>
      <c r="J2333">
        <f t="shared" si="737"/>
        <v>2325</v>
      </c>
      <c r="K2333">
        <f t="shared" si="733"/>
        <v>2536575</v>
      </c>
      <c r="L2333">
        <f t="shared" si="726"/>
        <v>1</v>
      </c>
      <c r="M2333">
        <f t="shared" si="727"/>
        <v>39</v>
      </c>
      <c r="N2333">
        <f>INDEX(Testing!$K$17:$K$23,FLOOR(('Frame Table'!K2333-($E$6*M2333)-($E$6*60*L2333))/'Frame Table'!$F$6,1)+1)</f>
        <v>0</v>
      </c>
      <c r="O2333">
        <f t="shared" si="721"/>
        <v>8</v>
      </c>
      <c r="P2333">
        <f>INDEX(Testing!$N$17:$N$23,FLOOR(('Frame Table'!K2333-($E$6*M2333)-($E$6*60*L2333))/'Frame Table'!$F$6,1)+1)</f>
        <v>0</v>
      </c>
      <c r="S2333">
        <f t="shared" si="738"/>
        <v>2325</v>
      </c>
      <c r="T2333">
        <f t="shared" si="734"/>
        <v>3552600</v>
      </c>
      <c r="U2333">
        <f t="shared" si="728"/>
        <v>2</v>
      </c>
      <c r="V2333">
        <f t="shared" si="729"/>
        <v>18</v>
      </c>
      <c r="W2333">
        <f>INDEX(Testing!$K$17:$K$23,FLOOR(('Frame Table'!T2333-($E$6*V2333)-($E$6*60*U2333))/'Frame Table'!$F$6,1)+1)</f>
        <v>82</v>
      </c>
      <c r="X2333">
        <f t="shared" si="722"/>
        <v>77</v>
      </c>
      <c r="Y2333">
        <f>INDEX(Testing!$N$17:$N$23,FLOOR(('Frame Table'!T2333-($E$6*V2333)-($E$6*60*U2333))/'Frame Table'!$F$6,1)+1)</f>
        <v>77</v>
      </c>
      <c r="AB2333">
        <f t="shared" si="739"/>
        <v>2325</v>
      </c>
      <c r="AC2333">
        <f t="shared" si="735"/>
        <v>2218050</v>
      </c>
      <c r="AD2333">
        <f t="shared" si="730"/>
        <v>1</v>
      </c>
      <c r="AE2333">
        <f t="shared" si="731"/>
        <v>26</v>
      </c>
      <c r="AF2333">
        <f>INDEX(Testing!$K$17:$K$23,FLOOR(('Frame Table'!AC2333-($E$6*AE2333)-($E$6*60*AD2333))/'Frame Table'!$F$6,1)+1)</f>
        <v>82</v>
      </c>
      <c r="AG2333">
        <f t="shared" si="723"/>
        <v>64</v>
      </c>
      <c r="AH2333">
        <f>INDEX(Testing!$N$17:$N$23,FLOOR(('Frame Table'!AC2333-($E$6*AE2333)-($E$6*60*AD2333))/'Frame Table'!$F$6,1)+1)</f>
        <v>77</v>
      </c>
    </row>
    <row r="2334" spans="1:34" x14ac:dyDescent="0.25">
      <c r="A2334">
        <f t="shared" si="736"/>
        <v>2326</v>
      </c>
      <c r="B2334">
        <f t="shared" si="732"/>
        <v>2960998</v>
      </c>
      <c r="C2334">
        <f t="shared" si="724"/>
        <v>1</v>
      </c>
      <c r="D2334">
        <f t="shared" si="725"/>
        <v>55</v>
      </c>
      <c r="E2334">
        <f>INDEX(Testing!$K$17:$K$23,FLOOR(('Frame Table'!B2334-($E$6*D2334)-($E$6*60*C2334))/'Frame Table'!$F$6,1)+1)</f>
        <v>82</v>
      </c>
      <c r="F2334">
        <f t="shared" si="720"/>
        <v>66</v>
      </c>
      <c r="G2334">
        <f>INDEX(Testing!$N$17:$N$23,FLOOR(('Frame Table'!B2334-($E$6*D2334)-($E$6*60*C2334))/'Frame Table'!$F$6,1)+1)</f>
        <v>77</v>
      </c>
      <c r="J2334">
        <f t="shared" si="737"/>
        <v>2326</v>
      </c>
      <c r="K2334">
        <f t="shared" si="733"/>
        <v>2537666</v>
      </c>
      <c r="L2334">
        <f t="shared" si="726"/>
        <v>1</v>
      </c>
      <c r="M2334">
        <f t="shared" si="727"/>
        <v>39</v>
      </c>
      <c r="N2334">
        <f>INDEX(Testing!$K$17:$K$23,FLOOR(('Frame Table'!K2334-($E$6*M2334)-($E$6*60*L2334))/'Frame Table'!$F$6,1)+1)</f>
        <v>0</v>
      </c>
      <c r="O2334">
        <f t="shared" si="721"/>
        <v>12</v>
      </c>
      <c r="P2334">
        <f>INDEX(Testing!$N$17:$N$23,FLOOR(('Frame Table'!K2334-($E$6*M2334)-($E$6*60*L2334))/'Frame Table'!$F$6,1)+1)</f>
        <v>0</v>
      </c>
      <c r="S2334">
        <f t="shared" si="738"/>
        <v>2326</v>
      </c>
      <c r="T2334">
        <f t="shared" si="734"/>
        <v>3554128</v>
      </c>
      <c r="U2334">
        <f t="shared" si="728"/>
        <v>2</v>
      </c>
      <c r="V2334">
        <f t="shared" si="729"/>
        <v>18</v>
      </c>
      <c r="W2334">
        <f>INDEX(Testing!$K$17:$K$23,FLOOR(('Frame Table'!T2334-($E$6*V2334)-($E$6*60*U2334))/'Frame Table'!$F$6,1)+1)</f>
        <v>97</v>
      </c>
      <c r="X2334">
        <f t="shared" si="722"/>
        <v>83</v>
      </c>
      <c r="Y2334">
        <f>INDEX(Testing!$N$17:$N$23,FLOOR(('Frame Table'!T2334-($E$6*V2334)-($E$6*60*U2334))/'Frame Table'!$F$6,1)+1)</f>
        <v>96</v>
      </c>
      <c r="AB2334">
        <f t="shared" si="739"/>
        <v>2326</v>
      </c>
      <c r="AC2334">
        <f t="shared" si="735"/>
        <v>2219004</v>
      </c>
      <c r="AD2334">
        <f t="shared" si="730"/>
        <v>1</v>
      </c>
      <c r="AE2334">
        <f t="shared" si="731"/>
        <v>26</v>
      </c>
      <c r="AF2334">
        <f>INDEX(Testing!$K$17:$K$23,FLOOR(('Frame Table'!AC2334-($E$6*AE2334)-($E$6*60*AD2334))/'Frame Table'!$F$6,1)+1)</f>
        <v>82</v>
      </c>
      <c r="AG2334">
        <f t="shared" si="723"/>
        <v>67</v>
      </c>
      <c r="AH2334">
        <f>INDEX(Testing!$N$17:$N$23,FLOOR(('Frame Table'!AC2334-($E$6*AE2334)-($E$6*60*AD2334))/'Frame Table'!$F$6,1)+1)</f>
        <v>77</v>
      </c>
    </row>
    <row r="2335" spans="1:34" x14ac:dyDescent="0.25">
      <c r="A2335">
        <f t="shared" si="736"/>
        <v>2327</v>
      </c>
      <c r="B2335">
        <f t="shared" si="732"/>
        <v>2962271</v>
      </c>
      <c r="C2335">
        <f t="shared" si="724"/>
        <v>1</v>
      </c>
      <c r="D2335">
        <f t="shared" si="725"/>
        <v>55</v>
      </c>
      <c r="E2335">
        <f>INDEX(Testing!$K$17:$K$23,FLOOR(('Frame Table'!B2335-($E$6*D2335)-($E$6*60*C2335))/'Frame Table'!$F$6,1)+1)</f>
        <v>82</v>
      </c>
      <c r="F2335">
        <f t="shared" si="720"/>
        <v>71</v>
      </c>
      <c r="G2335">
        <f>INDEX(Testing!$N$17:$N$23,FLOOR(('Frame Table'!B2335-($E$6*D2335)-($E$6*60*C2335))/'Frame Table'!$F$6,1)+1)</f>
        <v>77</v>
      </c>
      <c r="J2335">
        <f t="shared" si="737"/>
        <v>2327</v>
      </c>
      <c r="K2335">
        <f t="shared" si="733"/>
        <v>2538757</v>
      </c>
      <c r="L2335">
        <f t="shared" si="726"/>
        <v>1</v>
      </c>
      <c r="M2335">
        <f t="shared" si="727"/>
        <v>39</v>
      </c>
      <c r="N2335">
        <f>INDEX(Testing!$K$17:$K$23,FLOOR(('Frame Table'!K2335-($E$6*M2335)-($E$6*60*L2335))/'Frame Table'!$F$6,1)+1)</f>
        <v>25</v>
      </c>
      <c r="O2335">
        <f t="shared" si="721"/>
        <v>17</v>
      </c>
      <c r="P2335">
        <f>INDEX(Testing!$N$17:$N$23,FLOOR(('Frame Table'!K2335-($E$6*M2335)-($E$6*60*L2335))/'Frame Table'!$F$6,1)+1)</f>
        <v>19</v>
      </c>
      <c r="S2335">
        <f t="shared" si="738"/>
        <v>2327</v>
      </c>
      <c r="T2335">
        <f t="shared" si="734"/>
        <v>3555656</v>
      </c>
      <c r="U2335">
        <f t="shared" si="728"/>
        <v>2</v>
      </c>
      <c r="V2335">
        <f t="shared" si="729"/>
        <v>18</v>
      </c>
      <c r="W2335">
        <f>INDEX(Testing!$K$17:$K$23,FLOOR(('Frame Table'!T2335-($E$6*V2335)-($E$6*60*U2335))/'Frame Table'!$F$6,1)+1)</f>
        <v>97</v>
      </c>
      <c r="X2335">
        <f t="shared" si="722"/>
        <v>89</v>
      </c>
      <c r="Y2335">
        <f>INDEX(Testing!$N$17:$N$23,FLOOR(('Frame Table'!T2335-($E$6*V2335)-($E$6*60*U2335))/'Frame Table'!$F$6,1)+1)</f>
        <v>96</v>
      </c>
      <c r="AB2335">
        <f t="shared" si="739"/>
        <v>2327</v>
      </c>
      <c r="AC2335">
        <f t="shared" si="735"/>
        <v>2219958</v>
      </c>
      <c r="AD2335">
        <f t="shared" si="730"/>
        <v>1</v>
      </c>
      <c r="AE2335">
        <f t="shared" si="731"/>
        <v>26</v>
      </c>
      <c r="AF2335">
        <f>INDEX(Testing!$K$17:$K$23,FLOOR(('Frame Table'!AC2335-($E$6*AE2335)-($E$6*60*AD2335))/'Frame Table'!$F$6,1)+1)</f>
        <v>82</v>
      </c>
      <c r="AG2335">
        <f t="shared" si="723"/>
        <v>71</v>
      </c>
      <c r="AH2335">
        <f>INDEX(Testing!$N$17:$N$23,FLOOR(('Frame Table'!AC2335-($E$6*AE2335)-($E$6*60*AD2335))/'Frame Table'!$F$6,1)+1)</f>
        <v>77</v>
      </c>
    </row>
    <row r="2336" spans="1:34" x14ac:dyDescent="0.25">
      <c r="A2336">
        <f t="shared" si="736"/>
        <v>2328</v>
      </c>
      <c r="B2336">
        <f t="shared" si="732"/>
        <v>2963544</v>
      </c>
      <c r="C2336">
        <f t="shared" si="724"/>
        <v>1</v>
      </c>
      <c r="D2336">
        <f t="shared" si="725"/>
        <v>55</v>
      </c>
      <c r="E2336">
        <f>INDEX(Testing!$K$17:$K$23,FLOOR(('Frame Table'!B2336-($E$6*D2336)-($E$6*60*C2336))/'Frame Table'!$F$6,1)+1)</f>
        <v>82</v>
      </c>
      <c r="F2336">
        <f t="shared" ref="F2336:F2399" si="740">FLOOR(B2336/256,1) - D2336*100-C2336*6000</f>
        <v>76</v>
      </c>
      <c r="G2336">
        <f>INDEX(Testing!$N$17:$N$23,FLOOR(('Frame Table'!B2336-($E$6*D2336)-($E$6*60*C2336))/'Frame Table'!$F$6,1)+1)</f>
        <v>77</v>
      </c>
      <c r="J2336">
        <f t="shared" si="737"/>
        <v>2328</v>
      </c>
      <c r="K2336">
        <f t="shared" si="733"/>
        <v>2539848</v>
      </c>
      <c r="L2336">
        <f t="shared" si="726"/>
        <v>1</v>
      </c>
      <c r="M2336">
        <f t="shared" si="727"/>
        <v>39</v>
      </c>
      <c r="N2336">
        <f>INDEX(Testing!$K$17:$K$23,FLOOR(('Frame Table'!K2336-($E$6*M2336)-($E$6*60*L2336))/'Frame Table'!$F$6,1)+1)</f>
        <v>25</v>
      </c>
      <c r="O2336">
        <f t="shared" ref="O2336:O2399" si="741">FLOOR(K2336/256,1) - M2336*100-L2336*6000</f>
        <v>21</v>
      </c>
      <c r="P2336">
        <f>INDEX(Testing!$N$17:$N$23,FLOOR(('Frame Table'!K2336-($E$6*M2336)-($E$6*60*L2336))/'Frame Table'!$F$6,1)+1)</f>
        <v>19</v>
      </c>
      <c r="S2336">
        <f t="shared" si="738"/>
        <v>2328</v>
      </c>
      <c r="T2336">
        <f t="shared" si="734"/>
        <v>3557184</v>
      </c>
      <c r="U2336">
        <f t="shared" si="728"/>
        <v>2</v>
      </c>
      <c r="V2336">
        <f t="shared" si="729"/>
        <v>18</v>
      </c>
      <c r="W2336">
        <f>INDEX(Testing!$K$17:$K$23,FLOOR(('Frame Table'!T2336-($E$6*V2336)-($E$6*60*U2336))/'Frame Table'!$F$6,1)+1)</f>
        <v>97</v>
      </c>
      <c r="X2336">
        <f t="shared" ref="X2336:X2399" si="742">FLOOR(T2336/256,1) - V2336*100-U2336*6000</f>
        <v>95</v>
      </c>
      <c r="Y2336">
        <f>INDEX(Testing!$N$17:$N$23,FLOOR(('Frame Table'!T2336-($E$6*V2336)-($E$6*60*U2336))/'Frame Table'!$F$6,1)+1)</f>
        <v>96</v>
      </c>
      <c r="AB2336">
        <f t="shared" si="739"/>
        <v>2328</v>
      </c>
      <c r="AC2336">
        <f t="shared" si="735"/>
        <v>2220912</v>
      </c>
      <c r="AD2336">
        <f t="shared" si="730"/>
        <v>1</v>
      </c>
      <c r="AE2336">
        <f t="shared" si="731"/>
        <v>26</v>
      </c>
      <c r="AF2336">
        <f>INDEX(Testing!$K$17:$K$23,FLOOR(('Frame Table'!AC2336-($E$6*AE2336)-($E$6*60*AD2336))/'Frame Table'!$F$6,1)+1)</f>
        <v>82</v>
      </c>
      <c r="AG2336">
        <f t="shared" ref="AG2336:AG2399" si="743">FLOOR(AC2336/256,1) - AE2336*100-AD2336*6000</f>
        <v>75</v>
      </c>
      <c r="AH2336">
        <f>INDEX(Testing!$N$17:$N$23,FLOOR(('Frame Table'!AC2336-($E$6*AE2336)-($E$6*60*AD2336))/'Frame Table'!$F$6,1)+1)</f>
        <v>77</v>
      </c>
    </row>
    <row r="2337" spans="1:34" x14ac:dyDescent="0.25">
      <c r="A2337">
        <f t="shared" si="736"/>
        <v>2329</v>
      </c>
      <c r="B2337">
        <f t="shared" si="732"/>
        <v>2964817</v>
      </c>
      <c r="C2337">
        <f t="shared" si="724"/>
        <v>1</v>
      </c>
      <c r="D2337">
        <f t="shared" si="725"/>
        <v>55</v>
      </c>
      <c r="E2337">
        <f>INDEX(Testing!$K$17:$K$23,FLOOR(('Frame Table'!B2337-($E$6*D2337)-($E$6*60*C2337))/'Frame Table'!$F$6,1)+1)</f>
        <v>97</v>
      </c>
      <c r="F2337">
        <f t="shared" si="740"/>
        <v>81</v>
      </c>
      <c r="G2337">
        <f>INDEX(Testing!$N$17:$N$23,FLOOR(('Frame Table'!B2337-($E$6*D2337)-($E$6*60*C2337))/'Frame Table'!$F$6,1)+1)</f>
        <v>96</v>
      </c>
      <c r="J2337">
        <f t="shared" si="737"/>
        <v>2329</v>
      </c>
      <c r="K2337">
        <f t="shared" si="733"/>
        <v>2540939</v>
      </c>
      <c r="L2337">
        <f t="shared" si="726"/>
        <v>1</v>
      </c>
      <c r="M2337">
        <f t="shared" si="727"/>
        <v>39</v>
      </c>
      <c r="N2337">
        <f>INDEX(Testing!$K$17:$K$23,FLOOR(('Frame Table'!K2337-($E$6*M2337)-($E$6*60*L2337))/'Frame Table'!$F$6,1)+1)</f>
        <v>25</v>
      </c>
      <c r="O2337">
        <f t="shared" si="741"/>
        <v>25</v>
      </c>
      <c r="P2337">
        <f>INDEX(Testing!$N$17:$N$23,FLOOR(('Frame Table'!K2337-($E$6*M2337)-($E$6*60*L2337))/'Frame Table'!$F$6,1)+1)</f>
        <v>19</v>
      </c>
      <c r="S2337">
        <f t="shared" si="738"/>
        <v>2329</v>
      </c>
      <c r="T2337">
        <f t="shared" si="734"/>
        <v>3558712</v>
      </c>
      <c r="U2337">
        <f t="shared" si="728"/>
        <v>2</v>
      </c>
      <c r="V2337">
        <f t="shared" si="729"/>
        <v>19</v>
      </c>
      <c r="W2337">
        <f>INDEX(Testing!$K$17:$K$23,FLOOR(('Frame Table'!T2337-($E$6*V2337)-($E$6*60*U2337))/'Frame Table'!$F$6,1)+1)</f>
        <v>0</v>
      </c>
      <c r="X2337">
        <f t="shared" si="742"/>
        <v>1</v>
      </c>
      <c r="Y2337">
        <f>INDEX(Testing!$N$17:$N$23,FLOOR(('Frame Table'!T2337-($E$6*V2337)-($E$6*60*U2337))/'Frame Table'!$F$6,1)+1)</f>
        <v>0</v>
      </c>
      <c r="AB2337">
        <f t="shared" si="739"/>
        <v>2329</v>
      </c>
      <c r="AC2337">
        <f t="shared" si="735"/>
        <v>2221866</v>
      </c>
      <c r="AD2337">
        <f t="shared" si="730"/>
        <v>1</v>
      </c>
      <c r="AE2337">
        <f t="shared" si="731"/>
        <v>26</v>
      </c>
      <c r="AF2337">
        <f>INDEX(Testing!$K$17:$K$23,FLOOR(('Frame Table'!AC2337-($E$6*AE2337)-($E$6*60*AD2337))/'Frame Table'!$F$6,1)+1)</f>
        <v>82</v>
      </c>
      <c r="AG2337">
        <f t="shared" si="743"/>
        <v>79</v>
      </c>
      <c r="AH2337">
        <f>INDEX(Testing!$N$17:$N$23,FLOOR(('Frame Table'!AC2337-($E$6*AE2337)-($E$6*60*AD2337))/'Frame Table'!$F$6,1)+1)</f>
        <v>77</v>
      </c>
    </row>
    <row r="2338" spans="1:34" x14ac:dyDescent="0.25">
      <c r="A2338">
        <f t="shared" si="736"/>
        <v>2330</v>
      </c>
      <c r="B2338">
        <f t="shared" si="732"/>
        <v>2966090</v>
      </c>
      <c r="C2338">
        <f t="shared" si="724"/>
        <v>1</v>
      </c>
      <c r="D2338">
        <f t="shared" si="725"/>
        <v>55</v>
      </c>
      <c r="E2338">
        <f>INDEX(Testing!$K$17:$K$23,FLOOR(('Frame Table'!B2338-($E$6*D2338)-($E$6*60*C2338))/'Frame Table'!$F$6,1)+1)</f>
        <v>97</v>
      </c>
      <c r="F2338">
        <f t="shared" si="740"/>
        <v>86</v>
      </c>
      <c r="G2338">
        <f>INDEX(Testing!$N$17:$N$23,FLOOR(('Frame Table'!B2338-($E$6*D2338)-($E$6*60*C2338))/'Frame Table'!$F$6,1)+1)</f>
        <v>96</v>
      </c>
      <c r="J2338">
        <f t="shared" si="737"/>
        <v>2330</v>
      </c>
      <c r="K2338">
        <f t="shared" si="733"/>
        <v>2542030</v>
      </c>
      <c r="L2338">
        <f t="shared" si="726"/>
        <v>1</v>
      </c>
      <c r="M2338">
        <f t="shared" si="727"/>
        <v>39</v>
      </c>
      <c r="N2338">
        <f>INDEX(Testing!$K$17:$K$23,FLOOR(('Frame Table'!K2338-($E$6*M2338)-($E$6*60*L2338))/'Frame Table'!$F$6,1)+1)</f>
        <v>25</v>
      </c>
      <c r="O2338">
        <f t="shared" si="741"/>
        <v>29</v>
      </c>
      <c r="P2338">
        <f>INDEX(Testing!$N$17:$N$23,FLOOR(('Frame Table'!K2338-($E$6*M2338)-($E$6*60*L2338))/'Frame Table'!$F$6,1)+1)</f>
        <v>19</v>
      </c>
      <c r="S2338">
        <f t="shared" si="738"/>
        <v>2330</v>
      </c>
      <c r="T2338">
        <f t="shared" si="734"/>
        <v>3560240</v>
      </c>
      <c r="U2338">
        <f t="shared" si="728"/>
        <v>2</v>
      </c>
      <c r="V2338">
        <f t="shared" si="729"/>
        <v>19</v>
      </c>
      <c r="W2338">
        <f>INDEX(Testing!$K$17:$K$23,FLOOR(('Frame Table'!T2338-($E$6*V2338)-($E$6*60*U2338))/'Frame Table'!$F$6,1)+1)</f>
        <v>0</v>
      </c>
      <c r="X2338">
        <f t="shared" si="742"/>
        <v>7</v>
      </c>
      <c r="Y2338">
        <f>INDEX(Testing!$N$17:$N$23,FLOOR(('Frame Table'!T2338-($E$6*V2338)-($E$6*60*U2338))/'Frame Table'!$F$6,1)+1)</f>
        <v>0</v>
      </c>
      <c r="AB2338">
        <f t="shared" si="739"/>
        <v>2330</v>
      </c>
      <c r="AC2338">
        <f t="shared" si="735"/>
        <v>2222820</v>
      </c>
      <c r="AD2338">
        <f t="shared" si="730"/>
        <v>1</v>
      </c>
      <c r="AE2338">
        <f t="shared" si="731"/>
        <v>26</v>
      </c>
      <c r="AF2338">
        <f>INDEX(Testing!$K$17:$K$23,FLOOR(('Frame Table'!AC2338-($E$6*AE2338)-($E$6*60*AD2338))/'Frame Table'!$F$6,1)+1)</f>
        <v>97</v>
      </c>
      <c r="AG2338">
        <f t="shared" si="743"/>
        <v>82</v>
      </c>
      <c r="AH2338">
        <f>INDEX(Testing!$N$17:$N$23,FLOOR(('Frame Table'!AC2338-($E$6*AE2338)-($E$6*60*AD2338))/'Frame Table'!$F$6,1)+1)</f>
        <v>96</v>
      </c>
    </row>
    <row r="2339" spans="1:34" x14ac:dyDescent="0.25">
      <c r="A2339">
        <f t="shared" si="736"/>
        <v>2331</v>
      </c>
      <c r="B2339">
        <f t="shared" si="732"/>
        <v>2967363</v>
      </c>
      <c r="C2339">
        <f t="shared" si="724"/>
        <v>1</v>
      </c>
      <c r="D2339">
        <f t="shared" si="725"/>
        <v>55</v>
      </c>
      <c r="E2339">
        <f>INDEX(Testing!$K$17:$K$23,FLOOR(('Frame Table'!B2339-($E$6*D2339)-($E$6*60*C2339))/'Frame Table'!$F$6,1)+1)</f>
        <v>97</v>
      </c>
      <c r="F2339">
        <f t="shared" si="740"/>
        <v>91</v>
      </c>
      <c r="G2339">
        <f>INDEX(Testing!$N$17:$N$23,FLOOR(('Frame Table'!B2339-($E$6*D2339)-($E$6*60*C2339))/'Frame Table'!$F$6,1)+1)</f>
        <v>96</v>
      </c>
      <c r="J2339">
        <f t="shared" si="737"/>
        <v>2331</v>
      </c>
      <c r="K2339">
        <f t="shared" si="733"/>
        <v>2543121</v>
      </c>
      <c r="L2339">
        <f t="shared" si="726"/>
        <v>1</v>
      </c>
      <c r="M2339">
        <f t="shared" si="727"/>
        <v>39</v>
      </c>
      <c r="N2339">
        <f>INDEX(Testing!$K$17:$K$23,FLOOR(('Frame Table'!K2339-($E$6*M2339)-($E$6*60*L2339))/'Frame Table'!$F$6,1)+1)</f>
        <v>48</v>
      </c>
      <c r="O2339">
        <f t="shared" si="741"/>
        <v>34</v>
      </c>
      <c r="P2339">
        <f>INDEX(Testing!$N$17:$N$23,FLOOR(('Frame Table'!K2339-($E$6*M2339)-($E$6*60*L2339))/'Frame Table'!$F$6,1)+1)</f>
        <v>38</v>
      </c>
      <c r="S2339">
        <f t="shared" si="738"/>
        <v>2331</v>
      </c>
      <c r="T2339">
        <f t="shared" si="734"/>
        <v>3561768</v>
      </c>
      <c r="U2339">
        <f t="shared" si="728"/>
        <v>2</v>
      </c>
      <c r="V2339">
        <f t="shared" si="729"/>
        <v>19</v>
      </c>
      <c r="W2339">
        <f>INDEX(Testing!$K$17:$K$23,FLOOR(('Frame Table'!T2339-($E$6*V2339)-($E$6*60*U2339))/'Frame Table'!$F$6,1)+1)</f>
        <v>0</v>
      </c>
      <c r="X2339">
        <f t="shared" si="742"/>
        <v>13</v>
      </c>
      <c r="Y2339">
        <f>INDEX(Testing!$N$17:$N$23,FLOOR(('Frame Table'!T2339-($E$6*V2339)-($E$6*60*U2339))/'Frame Table'!$F$6,1)+1)</f>
        <v>0</v>
      </c>
      <c r="AB2339">
        <f t="shared" si="739"/>
        <v>2331</v>
      </c>
      <c r="AC2339">
        <f t="shared" si="735"/>
        <v>2223774</v>
      </c>
      <c r="AD2339">
        <f t="shared" si="730"/>
        <v>1</v>
      </c>
      <c r="AE2339">
        <f t="shared" si="731"/>
        <v>26</v>
      </c>
      <c r="AF2339">
        <f>INDEX(Testing!$K$17:$K$23,FLOOR(('Frame Table'!AC2339-($E$6*AE2339)-($E$6*60*AD2339))/'Frame Table'!$F$6,1)+1)</f>
        <v>97</v>
      </c>
      <c r="AG2339">
        <f t="shared" si="743"/>
        <v>86</v>
      </c>
      <c r="AH2339">
        <f>INDEX(Testing!$N$17:$N$23,FLOOR(('Frame Table'!AC2339-($E$6*AE2339)-($E$6*60*AD2339))/'Frame Table'!$F$6,1)+1)</f>
        <v>96</v>
      </c>
    </row>
    <row r="2340" spans="1:34" x14ac:dyDescent="0.25">
      <c r="A2340">
        <f t="shared" si="736"/>
        <v>2332</v>
      </c>
      <c r="B2340">
        <f t="shared" si="732"/>
        <v>2968636</v>
      </c>
      <c r="C2340">
        <f t="shared" si="724"/>
        <v>1</v>
      </c>
      <c r="D2340">
        <f t="shared" si="725"/>
        <v>55</v>
      </c>
      <c r="E2340">
        <f>INDEX(Testing!$K$17:$K$23,FLOOR(('Frame Table'!B2340-($E$6*D2340)-($E$6*60*C2340))/'Frame Table'!$F$6,1)+1)</f>
        <v>99</v>
      </c>
      <c r="F2340">
        <f t="shared" si="740"/>
        <v>96</v>
      </c>
      <c r="G2340">
        <f>INDEX(Testing!$N$17:$N$23,FLOOR(('Frame Table'!B2340-($E$6*D2340)-($E$6*60*C2340))/'Frame Table'!$F$6,1)+1)</f>
        <v>99</v>
      </c>
      <c r="J2340">
        <f t="shared" si="737"/>
        <v>2332</v>
      </c>
      <c r="K2340">
        <f t="shared" si="733"/>
        <v>2544212</v>
      </c>
      <c r="L2340">
        <f t="shared" si="726"/>
        <v>1</v>
      </c>
      <c r="M2340">
        <f t="shared" si="727"/>
        <v>39</v>
      </c>
      <c r="N2340">
        <f>INDEX(Testing!$K$17:$K$23,FLOOR(('Frame Table'!K2340-($E$6*M2340)-($E$6*60*L2340))/'Frame Table'!$F$6,1)+1)</f>
        <v>48</v>
      </c>
      <c r="O2340">
        <f t="shared" si="741"/>
        <v>38</v>
      </c>
      <c r="P2340">
        <f>INDEX(Testing!$N$17:$N$23,FLOOR(('Frame Table'!K2340-($E$6*M2340)-($E$6*60*L2340))/'Frame Table'!$F$6,1)+1)</f>
        <v>38</v>
      </c>
      <c r="S2340">
        <f t="shared" si="738"/>
        <v>2332</v>
      </c>
      <c r="T2340">
        <f t="shared" si="734"/>
        <v>3563296</v>
      </c>
      <c r="U2340">
        <f t="shared" si="728"/>
        <v>2</v>
      </c>
      <c r="V2340">
        <f t="shared" si="729"/>
        <v>19</v>
      </c>
      <c r="W2340">
        <f>INDEX(Testing!$K$17:$K$23,FLOOR(('Frame Table'!T2340-($E$6*V2340)-($E$6*60*U2340))/'Frame Table'!$F$6,1)+1)</f>
        <v>25</v>
      </c>
      <c r="X2340">
        <f t="shared" si="742"/>
        <v>19</v>
      </c>
      <c r="Y2340">
        <f>INDEX(Testing!$N$17:$N$23,FLOOR(('Frame Table'!T2340-($E$6*V2340)-($E$6*60*U2340))/'Frame Table'!$F$6,1)+1)</f>
        <v>19</v>
      </c>
      <c r="AB2340">
        <f t="shared" si="739"/>
        <v>2332</v>
      </c>
      <c r="AC2340">
        <f t="shared" si="735"/>
        <v>2224728</v>
      </c>
      <c r="AD2340">
        <f t="shared" si="730"/>
        <v>1</v>
      </c>
      <c r="AE2340">
        <f t="shared" si="731"/>
        <v>26</v>
      </c>
      <c r="AF2340">
        <f>INDEX(Testing!$K$17:$K$23,FLOOR(('Frame Table'!AC2340-($E$6*AE2340)-($E$6*60*AD2340))/'Frame Table'!$F$6,1)+1)</f>
        <v>97</v>
      </c>
      <c r="AG2340">
        <f t="shared" si="743"/>
        <v>90</v>
      </c>
      <c r="AH2340">
        <f>INDEX(Testing!$N$17:$N$23,FLOOR(('Frame Table'!AC2340-($E$6*AE2340)-($E$6*60*AD2340))/'Frame Table'!$F$6,1)+1)</f>
        <v>96</v>
      </c>
    </row>
    <row r="2341" spans="1:34" x14ac:dyDescent="0.25">
      <c r="A2341">
        <f t="shared" si="736"/>
        <v>2333</v>
      </c>
      <c r="B2341">
        <f t="shared" si="732"/>
        <v>2969909</v>
      </c>
      <c r="C2341">
        <f t="shared" si="724"/>
        <v>1</v>
      </c>
      <c r="D2341">
        <f t="shared" si="725"/>
        <v>56</v>
      </c>
      <c r="E2341">
        <f>INDEX(Testing!$K$17:$K$23,FLOOR(('Frame Table'!B2341-($E$6*D2341)-($E$6*60*C2341))/'Frame Table'!$F$6,1)+1)</f>
        <v>0</v>
      </c>
      <c r="F2341">
        <f t="shared" si="740"/>
        <v>1</v>
      </c>
      <c r="G2341">
        <f>INDEX(Testing!$N$17:$N$23,FLOOR(('Frame Table'!B2341-($E$6*D2341)-($E$6*60*C2341))/'Frame Table'!$F$6,1)+1)</f>
        <v>0</v>
      </c>
      <c r="J2341">
        <f t="shared" si="737"/>
        <v>2333</v>
      </c>
      <c r="K2341">
        <f t="shared" si="733"/>
        <v>2545303</v>
      </c>
      <c r="L2341">
        <f t="shared" si="726"/>
        <v>1</v>
      </c>
      <c r="M2341">
        <f t="shared" si="727"/>
        <v>39</v>
      </c>
      <c r="N2341">
        <f>INDEX(Testing!$K$17:$K$23,FLOOR(('Frame Table'!K2341-($E$6*M2341)-($E$6*60*L2341))/'Frame Table'!$F$6,1)+1)</f>
        <v>48</v>
      </c>
      <c r="O2341">
        <f t="shared" si="741"/>
        <v>42</v>
      </c>
      <c r="P2341">
        <f>INDEX(Testing!$N$17:$N$23,FLOOR(('Frame Table'!K2341-($E$6*M2341)-($E$6*60*L2341))/'Frame Table'!$F$6,1)+1)</f>
        <v>38</v>
      </c>
      <c r="S2341">
        <f t="shared" si="738"/>
        <v>2333</v>
      </c>
      <c r="T2341">
        <f t="shared" si="734"/>
        <v>3564824</v>
      </c>
      <c r="U2341">
        <f t="shared" si="728"/>
        <v>2</v>
      </c>
      <c r="V2341">
        <f t="shared" si="729"/>
        <v>19</v>
      </c>
      <c r="W2341">
        <f>INDEX(Testing!$K$17:$K$23,FLOOR(('Frame Table'!T2341-($E$6*V2341)-($E$6*60*U2341))/'Frame Table'!$F$6,1)+1)</f>
        <v>25</v>
      </c>
      <c r="X2341">
        <f t="shared" si="742"/>
        <v>25</v>
      </c>
      <c r="Y2341">
        <f>INDEX(Testing!$N$17:$N$23,FLOOR(('Frame Table'!T2341-($E$6*V2341)-($E$6*60*U2341))/'Frame Table'!$F$6,1)+1)</f>
        <v>19</v>
      </c>
      <c r="AB2341">
        <f t="shared" si="739"/>
        <v>2333</v>
      </c>
      <c r="AC2341">
        <f t="shared" si="735"/>
        <v>2225682</v>
      </c>
      <c r="AD2341">
        <f t="shared" si="730"/>
        <v>1</v>
      </c>
      <c r="AE2341">
        <f t="shared" si="731"/>
        <v>26</v>
      </c>
      <c r="AF2341">
        <f>INDEX(Testing!$K$17:$K$23,FLOOR(('Frame Table'!AC2341-($E$6*AE2341)-($E$6*60*AD2341))/'Frame Table'!$F$6,1)+1)</f>
        <v>97</v>
      </c>
      <c r="AG2341">
        <f t="shared" si="743"/>
        <v>94</v>
      </c>
      <c r="AH2341">
        <f>INDEX(Testing!$N$17:$N$23,FLOOR(('Frame Table'!AC2341-($E$6*AE2341)-($E$6*60*AD2341))/'Frame Table'!$F$6,1)+1)</f>
        <v>96</v>
      </c>
    </row>
    <row r="2342" spans="1:34" x14ac:dyDescent="0.25">
      <c r="A2342">
        <f t="shared" si="736"/>
        <v>2334</v>
      </c>
      <c r="B2342">
        <f t="shared" si="732"/>
        <v>2971182</v>
      </c>
      <c r="C2342">
        <f t="shared" si="724"/>
        <v>1</v>
      </c>
      <c r="D2342">
        <f t="shared" si="725"/>
        <v>56</v>
      </c>
      <c r="E2342">
        <f>INDEX(Testing!$K$17:$K$23,FLOOR(('Frame Table'!B2342-($E$6*D2342)-($E$6*60*C2342))/'Frame Table'!$F$6,1)+1)</f>
        <v>0</v>
      </c>
      <c r="F2342">
        <f t="shared" si="740"/>
        <v>6</v>
      </c>
      <c r="G2342">
        <f>INDEX(Testing!$N$17:$N$23,FLOOR(('Frame Table'!B2342-($E$6*D2342)-($E$6*60*C2342))/'Frame Table'!$F$6,1)+1)</f>
        <v>0</v>
      </c>
      <c r="J2342">
        <f t="shared" si="737"/>
        <v>2334</v>
      </c>
      <c r="K2342">
        <f t="shared" si="733"/>
        <v>2546394</v>
      </c>
      <c r="L2342">
        <f t="shared" si="726"/>
        <v>1</v>
      </c>
      <c r="M2342">
        <f t="shared" si="727"/>
        <v>39</v>
      </c>
      <c r="N2342">
        <f>INDEX(Testing!$K$17:$K$23,FLOOR(('Frame Table'!K2342-($E$6*M2342)-($E$6*60*L2342))/'Frame Table'!$F$6,1)+1)</f>
        <v>48</v>
      </c>
      <c r="O2342">
        <f t="shared" si="741"/>
        <v>46</v>
      </c>
      <c r="P2342">
        <f>INDEX(Testing!$N$17:$N$23,FLOOR(('Frame Table'!K2342-($E$6*M2342)-($E$6*60*L2342))/'Frame Table'!$F$6,1)+1)</f>
        <v>38</v>
      </c>
      <c r="S2342">
        <f t="shared" si="738"/>
        <v>2334</v>
      </c>
      <c r="T2342">
        <f t="shared" si="734"/>
        <v>3566352</v>
      </c>
      <c r="U2342">
        <f t="shared" si="728"/>
        <v>2</v>
      </c>
      <c r="V2342">
        <f t="shared" si="729"/>
        <v>19</v>
      </c>
      <c r="W2342">
        <f>INDEX(Testing!$K$17:$K$23,FLOOR(('Frame Table'!T2342-($E$6*V2342)-($E$6*60*U2342))/'Frame Table'!$F$6,1)+1)</f>
        <v>25</v>
      </c>
      <c r="X2342">
        <f t="shared" si="742"/>
        <v>31</v>
      </c>
      <c r="Y2342">
        <f>INDEX(Testing!$N$17:$N$23,FLOOR(('Frame Table'!T2342-($E$6*V2342)-($E$6*60*U2342))/'Frame Table'!$F$6,1)+1)</f>
        <v>19</v>
      </c>
      <c r="AB2342">
        <f t="shared" si="739"/>
        <v>2334</v>
      </c>
      <c r="AC2342">
        <f t="shared" si="735"/>
        <v>2226636</v>
      </c>
      <c r="AD2342">
        <f t="shared" si="730"/>
        <v>1</v>
      </c>
      <c r="AE2342">
        <f t="shared" si="731"/>
        <v>26</v>
      </c>
      <c r="AF2342">
        <f>INDEX(Testing!$K$17:$K$23,FLOOR(('Frame Table'!AC2342-($E$6*AE2342)-($E$6*60*AD2342))/'Frame Table'!$F$6,1)+1)</f>
        <v>99</v>
      </c>
      <c r="AG2342">
        <f t="shared" si="743"/>
        <v>97</v>
      </c>
      <c r="AH2342">
        <f>INDEX(Testing!$N$17:$N$23,FLOOR(('Frame Table'!AC2342-($E$6*AE2342)-($E$6*60*AD2342))/'Frame Table'!$F$6,1)+1)</f>
        <v>99</v>
      </c>
    </row>
    <row r="2343" spans="1:34" x14ac:dyDescent="0.25">
      <c r="A2343">
        <f t="shared" si="736"/>
        <v>2335</v>
      </c>
      <c r="B2343">
        <f t="shared" si="732"/>
        <v>2972455</v>
      </c>
      <c r="C2343">
        <f t="shared" si="724"/>
        <v>1</v>
      </c>
      <c r="D2343">
        <f t="shared" si="725"/>
        <v>56</v>
      </c>
      <c r="E2343">
        <f>INDEX(Testing!$K$17:$K$23,FLOOR(('Frame Table'!B2343-($E$6*D2343)-($E$6*60*C2343))/'Frame Table'!$F$6,1)+1)</f>
        <v>0</v>
      </c>
      <c r="F2343">
        <f t="shared" si="740"/>
        <v>11</v>
      </c>
      <c r="G2343">
        <f>INDEX(Testing!$N$17:$N$23,FLOOR(('Frame Table'!B2343-($E$6*D2343)-($E$6*60*C2343))/'Frame Table'!$F$6,1)+1)</f>
        <v>0</v>
      </c>
      <c r="J2343">
        <f t="shared" si="737"/>
        <v>2335</v>
      </c>
      <c r="K2343">
        <f t="shared" si="733"/>
        <v>2547485</v>
      </c>
      <c r="L2343">
        <f t="shared" si="726"/>
        <v>1</v>
      </c>
      <c r="M2343">
        <f t="shared" si="727"/>
        <v>39</v>
      </c>
      <c r="N2343">
        <f>INDEX(Testing!$K$17:$K$23,FLOOR(('Frame Table'!K2343-($E$6*M2343)-($E$6*60*L2343))/'Frame Table'!$F$6,1)+1)</f>
        <v>61</v>
      </c>
      <c r="O2343">
        <f t="shared" si="741"/>
        <v>51</v>
      </c>
      <c r="P2343">
        <f>INDEX(Testing!$N$17:$N$23,FLOOR(('Frame Table'!K2343-($E$6*M2343)-($E$6*60*L2343))/'Frame Table'!$F$6,1)+1)</f>
        <v>58</v>
      </c>
      <c r="S2343">
        <f t="shared" si="738"/>
        <v>2335</v>
      </c>
      <c r="T2343">
        <f t="shared" si="734"/>
        <v>3567880</v>
      </c>
      <c r="U2343">
        <f t="shared" si="728"/>
        <v>2</v>
      </c>
      <c r="V2343">
        <f t="shared" si="729"/>
        <v>19</v>
      </c>
      <c r="W2343">
        <f>INDEX(Testing!$K$17:$K$23,FLOOR(('Frame Table'!T2343-($E$6*V2343)-($E$6*60*U2343))/'Frame Table'!$F$6,1)+1)</f>
        <v>48</v>
      </c>
      <c r="X2343">
        <f t="shared" si="742"/>
        <v>37</v>
      </c>
      <c r="Y2343">
        <f>INDEX(Testing!$N$17:$N$23,FLOOR(('Frame Table'!T2343-($E$6*V2343)-($E$6*60*U2343))/'Frame Table'!$F$6,1)+1)</f>
        <v>38</v>
      </c>
      <c r="AB2343">
        <f t="shared" si="739"/>
        <v>2335</v>
      </c>
      <c r="AC2343">
        <f t="shared" si="735"/>
        <v>2227590</v>
      </c>
      <c r="AD2343">
        <f t="shared" si="730"/>
        <v>1</v>
      </c>
      <c r="AE2343">
        <f t="shared" si="731"/>
        <v>27</v>
      </c>
      <c r="AF2343">
        <f>INDEX(Testing!$K$17:$K$23,FLOOR(('Frame Table'!AC2343-($E$6*AE2343)-($E$6*60*AD2343))/'Frame Table'!$F$6,1)+1)</f>
        <v>0</v>
      </c>
      <c r="AG2343">
        <f t="shared" si="743"/>
        <v>1</v>
      </c>
      <c r="AH2343">
        <f>INDEX(Testing!$N$17:$N$23,FLOOR(('Frame Table'!AC2343-($E$6*AE2343)-($E$6*60*AD2343))/'Frame Table'!$F$6,1)+1)</f>
        <v>0</v>
      </c>
    </row>
    <row r="2344" spans="1:34" x14ac:dyDescent="0.25">
      <c r="A2344">
        <f t="shared" si="736"/>
        <v>2336</v>
      </c>
      <c r="B2344">
        <f t="shared" si="732"/>
        <v>2973728</v>
      </c>
      <c r="C2344">
        <f t="shared" si="724"/>
        <v>1</v>
      </c>
      <c r="D2344">
        <f t="shared" si="725"/>
        <v>56</v>
      </c>
      <c r="E2344">
        <f>INDEX(Testing!$K$17:$K$23,FLOOR(('Frame Table'!B2344-($E$6*D2344)-($E$6*60*C2344))/'Frame Table'!$F$6,1)+1)</f>
        <v>25</v>
      </c>
      <c r="F2344">
        <f t="shared" si="740"/>
        <v>16</v>
      </c>
      <c r="G2344">
        <f>INDEX(Testing!$N$17:$N$23,FLOOR(('Frame Table'!B2344-($E$6*D2344)-($E$6*60*C2344))/'Frame Table'!$F$6,1)+1)</f>
        <v>19</v>
      </c>
      <c r="J2344">
        <f t="shared" si="737"/>
        <v>2336</v>
      </c>
      <c r="K2344">
        <f t="shared" si="733"/>
        <v>2548576</v>
      </c>
      <c r="L2344">
        <f t="shared" si="726"/>
        <v>1</v>
      </c>
      <c r="M2344">
        <f t="shared" si="727"/>
        <v>39</v>
      </c>
      <c r="N2344">
        <f>INDEX(Testing!$K$17:$K$23,FLOOR(('Frame Table'!K2344-($E$6*M2344)-($E$6*60*L2344))/'Frame Table'!$F$6,1)+1)</f>
        <v>61</v>
      </c>
      <c r="O2344">
        <f t="shared" si="741"/>
        <v>55</v>
      </c>
      <c r="P2344">
        <f>INDEX(Testing!$N$17:$N$23,FLOOR(('Frame Table'!K2344-($E$6*M2344)-($E$6*60*L2344))/'Frame Table'!$F$6,1)+1)</f>
        <v>58</v>
      </c>
      <c r="S2344">
        <f t="shared" si="738"/>
        <v>2336</v>
      </c>
      <c r="T2344">
        <f t="shared" si="734"/>
        <v>3569408</v>
      </c>
      <c r="U2344">
        <f t="shared" si="728"/>
        <v>2</v>
      </c>
      <c r="V2344">
        <f t="shared" si="729"/>
        <v>19</v>
      </c>
      <c r="W2344">
        <f>INDEX(Testing!$K$17:$K$23,FLOOR(('Frame Table'!T2344-($E$6*V2344)-($E$6*60*U2344))/'Frame Table'!$F$6,1)+1)</f>
        <v>48</v>
      </c>
      <c r="X2344">
        <f t="shared" si="742"/>
        <v>43</v>
      </c>
      <c r="Y2344">
        <f>INDEX(Testing!$N$17:$N$23,FLOOR(('Frame Table'!T2344-($E$6*V2344)-($E$6*60*U2344))/'Frame Table'!$F$6,1)+1)</f>
        <v>38</v>
      </c>
      <c r="AB2344">
        <f t="shared" si="739"/>
        <v>2336</v>
      </c>
      <c r="AC2344">
        <f t="shared" si="735"/>
        <v>2228544</v>
      </c>
      <c r="AD2344">
        <f t="shared" si="730"/>
        <v>1</v>
      </c>
      <c r="AE2344">
        <f t="shared" si="731"/>
        <v>27</v>
      </c>
      <c r="AF2344">
        <f>INDEX(Testing!$K$17:$K$23,FLOOR(('Frame Table'!AC2344-($E$6*AE2344)-($E$6*60*AD2344))/'Frame Table'!$F$6,1)+1)</f>
        <v>0</v>
      </c>
      <c r="AG2344">
        <f t="shared" si="743"/>
        <v>5</v>
      </c>
      <c r="AH2344">
        <f>INDEX(Testing!$N$17:$N$23,FLOOR(('Frame Table'!AC2344-($E$6*AE2344)-($E$6*60*AD2344))/'Frame Table'!$F$6,1)+1)</f>
        <v>0</v>
      </c>
    </row>
    <row r="2345" spans="1:34" x14ac:dyDescent="0.25">
      <c r="A2345">
        <f t="shared" si="736"/>
        <v>2337</v>
      </c>
      <c r="B2345">
        <f t="shared" si="732"/>
        <v>2975001</v>
      </c>
      <c r="C2345">
        <f t="shared" si="724"/>
        <v>1</v>
      </c>
      <c r="D2345">
        <f t="shared" si="725"/>
        <v>56</v>
      </c>
      <c r="E2345">
        <f>INDEX(Testing!$K$17:$K$23,FLOOR(('Frame Table'!B2345-($E$6*D2345)-($E$6*60*C2345))/'Frame Table'!$F$6,1)+1)</f>
        <v>25</v>
      </c>
      <c r="F2345">
        <f t="shared" si="740"/>
        <v>21</v>
      </c>
      <c r="G2345">
        <f>INDEX(Testing!$N$17:$N$23,FLOOR(('Frame Table'!B2345-($E$6*D2345)-($E$6*60*C2345))/'Frame Table'!$F$6,1)+1)</f>
        <v>19</v>
      </c>
      <c r="J2345">
        <f t="shared" si="737"/>
        <v>2337</v>
      </c>
      <c r="K2345">
        <f t="shared" si="733"/>
        <v>2549667</v>
      </c>
      <c r="L2345">
        <f t="shared" si="726"/>
        <v>1</v>
      </c>
      <c r="M2345">
        <f t="shared" si="727"/>
        <v>39</v>
      </c>
      <c r="N2345">
        <f>INDEX(Testing!$K$17:$K$23,FLOOR(('Frame Table'!K2345-($E$6*M2345)-($E$6*60*L2345))/'Frame Table'!$F$6,1)+1)</f>
        <v>61</v>
      </c>
      <c r="O2345">
        <f t="shared" si="741"/>
        <v>59</v>
      </c>
      <c r="P2345">
        <f>INDEX(Testing!$N$17:$N$23,FLOOR(('Frame Table'!K2345-($E$6*M2345)-($E$6*60*L2345))/'Frame Table'!$F$6,1)+1)</f>
        <v>58</v>
      </c>
      <c r="S2345">
        <f t="shared" si="738"/>
        <v>2337</v>
      </c>
      <c r="T2345">
        <f t="shared" si="734"/>
        <v>3570936</v>
      </c>
      <c r="U2345">
        <f t="shared" si="728"/>
        <v>2</v>
      </c>
      <c r="V2345">
        <f t="shared" si="729"/>
        <v>19</v>
      </c>
      <c r="W2345">
        <f>INDEX(Testing!$K$17:$K$23,FLOOR(('Frame Table'!T2345-($E$6*V2345)-($E$6*60*U2345))/'Frame Table'!$F$6,1)+1)</f>
        <v>61</v>
      </c>
      <c r="X2345">
        <f t="shared" si="742"/>
        <v>48</v>
      </c>
      <c r="Y2345">
        <f>INDEX(Testing!$N$17:$N$23,FLOOR(('Frame Table'!T2345-($E$6*V2345)-($E$6*60*U2345))/'Frame Table'!$F$6,1)+1)</f>
        <v>58</v>
      </c>
      <c r="AB2345">
        <f t="shared" si="739"/>
        <v>2337</v>
      </c>
      <c r="AC2345">
        <f t="shared" si="735"/>
        <v>2229498</v>
      </c>
      <c r="AD2345">
        <f t="shared" si="730"/>
        <v>1</v>
      </c>
      <c r="AE2345">
        <f t="shared" si="731"/>
        <v>27</v>
      </c>
      <c r="AF2345">
        <f>INDEX(Testing!$K$17:$K$23,FLOOR(('Frame Table'!AC2345-($E$6*AE2345)-($E$6*60*AD2345))/'Frame Table'!$F$6,1)+1)</f>
        <v>0</v>
      </c>
      <c r="AG2345">
        <f t="shared" si="743"/>
        <v>8</v>
      </c>
      <c r="AH2345">
        <f>INDEX(Testing!$N$17:$N$23,FLOOR(('Frame Table'!AC2345-($E$6*AE2345)-($E$6*60*AD2345))/'Frame Table'!$F$6,1)+1)</f>
        <v>0</v>
      </c>
    </row>
    <row r="2346" spans="1:34" x14ac:dyDescent="0.25">
      <c r="A2346">
        <f t="shared" si="736"/>
        <v>2338</v>
      </c>
      <c r="B2346">
        <f t="shared" si="732"/>
        <v>2976274</v>
      </c>
      <c r="C2346">
        <f t="shared" si="724"/>
        <v>1</v>
      </c>
      <c r="D2346">
        <f t="shared" si="725"/>
        <v>56</v>
      </c>
      <c r="E2346">
        <f>INDEX(Testing!$K$17:$K$23,FLOOR(('Frame Table'!B2346-($E$6*D2346)-($E$6*60*C2346))/'Frame Table'!$F$6,1)+1)</f>
        <v>25</v>
      </c>
      <c r="F2346">
        <f t="shared" si="740"/>
        <v>26</v>
      </c>
      <c r="G2346">
        <f>INDEX(Testing!$N$17:$N$23,FLOOR(('Frame Table'!B2346-($E$6*D2346)-($E$6*60*C2346))/'Frame Table'!$F$6,1)+1)</f>
        <v>19</v>
      </c>
      <c r="J2346">
        <f t="shared" si="737"/>
        <v>2338</v>
      </c>
      <c r="K2346">
        <f t="shared" si="733"/>
        <v>2550758</v>
      </c>
      <c r="L2346">
        <f t="shared" si="726"/>
        <v>1</v>
      </c>
      <c r="M2346">
        <f t="shared" si="727"/>
        <v>39</v>
      </c>
      <c r="N2346">
        <f>INDEX(Testing!$K$17:$K$23,FLOOR(('Frame Table'!K2346-($E$6*M2346)-($E$6*60*L2346))/'Frame Table'!$F$6,1)+1)</f>
        <v>61</v>
      </c>
      <c r="O2346">
        <f t="shared" si="741"/>
        <v>63</v>
      </c>
      <c r="P2346">
        <f>INDEX(Testing!$N$17:$N$23,FLOOR(('Frame Table'!K2346-($E$6*M2346)-($E$6*60*L2346))/'Frame Table'!$F$6,1)+1)</f>
        <v>58</v>
      </c>
      <c r="S2346">
        <f t="shared" si="738"/>
        <v>2338</v>
      </c>
      <c r="T2346">
        <f t="shared" si="734"/>
        <v>3572464</v>
      </c>
      <c r="U2346">
        <f t="shared" si="728"/>
        <v>2</v>
      </c>
      <c r="V2346">
        <f t="shared" si="729"/>
        <v>19</v>
      </c>
      <c r="W2346">
        <f>INDEX(Testing!$K$17:$K$23,FLOOR(('Frame Table'!T2346-($E$6*V2346)-($E$6*60*U2346))/'Frame Table'!$F$6,1)+1)</f>
        <v>61</v>
      </c>
      <c r="X2346">
        <f t="shared" si="742"/>
        <v>54</v>
      </c>
      <c r="Y2346">
        <f>INDEX(Testing!$N$17:$N$23,FLOOR(('Frame Table'!T2346-($E$6*V2346)-($E$6*60*U2346))/'Frame Table'!$F$6,1)+1)</f>
        <v>58</v>
      </c>
      <c r="AB2346">
        <f t="shared" si="739"/>
        <v>2338</v>
      </c>
      <c r="AC2346">
        <f t="shared" si="735"/>
        <v>2230452</v>
      </c>
      <c r="AD2346">
        <f t="shared" si="730"/>
        <v>1</v>
      </c>
      <c r="AE2346">
        <f t="shared" si="731"/>
        <v>27</v>
      </c>
      <c r="AF2346">
        <f>INDEX(Testing!$K$17:$K$23,FLOOR(('Frame Table'!AC2346-($E$6*AE2346)-($E$6*60*AD2346))/'Frame Table'!$F$6,1)+1)</f>
        <v>0</v>
      </c>
      <c r="AG2346">
        <f t="shared" si="743"/>
        <v>12</v>
      </c>
      <c r="AH2346">
        <f>INDEX(Testing!$N$17:$N$23,FLOOR(('Frame Table'!AC2346-($E$6*AE2346)-($E$6*60*AD2346))/'Frame Table'!$F$6,1)+1)</f>
        <v>0</v>
      </c>
    </row>
    <row r="2347" spans="1:34" x14ac:dyDescent="0.25">
      <c r="A2347">
        <f t="shared" si="736"/>
        <v>2339</v>
      </c>
      <c r="B2347">
        <f t="shared" si="732"/>
        <v>2977547</v>
      </c>
      <c r="C2347">
        <f t="shared" si="724"/>
        <v>1</v>
      </c>
      <c r="D2347">
        <f t="shared" si="725"/>
        <v>56</v>
      </c>
      <c r="E2347">
        <f>INDEX(Testing!$K$17:$K$23,FLOOR(('Frame Table'!B2347-($E$6*D2347)-($E$6*60*C2347))/'Frame Table'!$F$6,1)+1)</f>
        <v>25</v>
      </c>
      <c r="F2347">
        <f t="shared" si="740"/>
        <v>31</v>
      </c>
      <c r="G2347">
        <f>INDEX(Testing!$N$17:$N$23,FLOOR(('Frame Table'!B2347-($E$6*D2347)-($E$6*60*C2347))/'Frame Table'!$F$6,1)+1)</f>
        <v>19</v>
      </c>
      <c r="J2347">
        <f t="shared" si="737"/>
        <v>2339</v>
      </c>
      <c r="K2347">
        <f t="shared" si="733"/>
        <v>2551849</v>
      </c>
      <c r="L2347">
        <f t="shared" si="726"/>
        <v>1</v>
      </c>
      <c r="M2347">
        <f t="shared" si="727"/>
        <v>39</v>
      </c>
      <c r="N2347">
        <f>INDEX(Testing!$K$17:$K$23,FLOOR(('Frame Table'!K2347-($E$6*M2347)-($E$6*60*L2347))/'Frame Table'!$F$6,1)+1)</f>
        <v>82</v>
      </c>
      <c r="O2347">
        <f t="shared" si="741"/>
        <v>68</v>
      </c>
      <c r="P2347">
        <f>INDEX(Testing!$N$17:$N$23,FLOOR(('Frame Table'!K2347-($E$6*M2347)-($E$6*60*L2347))/'Frame Table'!$F$6,1)+1)</f>
        <v>77</v>
      </c>
      <c r="S2347">
        <f t="shared" si="738"/>
        <v>2339</v>
      </c>
      <c r="T2347">
        <f t="shared" si="734"/>
        <v>3573992</v>
      </c>
      <c r="U2347">
        <f t="shared" si="728"/>
        <v>2</v>
      </c>
      <c r="V2347">
        <f t="shared" si="729"/>
        <v>19</v>
      </c>
      <c r="W2347">
        <f>INDEX(Testing!$K$17:$K$23,FLOOR(('Frame Table'!T2347-($E$6*V2347)-($E$6*60*U2347))/'Frame Table'!$F$6,1)+1)</f>
        <v>61</v>
      </c>
      <c r="X2347">
        <f t="shared" si="742"/>
        <v>60</v>
      </c>
      <c r="Y2347">
        <f>INDEX(Testing!$N$17:$N$23,FLOOR(('Frame Table'!T2347-($E$6*V2347)-($E$6*60*U2347))/'Frame Table'!$F$6,1)+1)</f>
        <v>58</v>
      </c>
      <c r="AB2347">
        <f t="shared" si="739"/>
        <v>2339</v>
      </c>
      <c r="AC2347">
        <f t="shared" si="735"/>
        <v>2231406</v>
      </c>
      <c r="AD2347">
        <f t="shared" si="730"/>
        <v>1</v>
      </c>
      <c r="AE2347">
        <f t="shared" si="731"/>
        <v>27</v>
      </c>
      <c r="AF2347">
        <f>INDEX(Testing!$K$17:$K$23,FLOOR(('Frame Table'!AC2347-($E$6*AE2347)-($E$6*60*AD2347))/'Frame Table'!$F$6,1)+1)</f>
        <v>25</v>
      </c>
      <c r="AG2347">
        <f t="shared" si="743"/>
        <v>16</v>
      </c>
      <c r="AH2347">
        <f>INDEX(Testing!$N$17:$N$23,FLOOR(('Frame Table'!AC2347-($E$6*AE2347)-($E$6*60*AD2347))/'Frame Table'!$F$6,1)+1)</f>
        <v>19</v>
      </c>
    </row>
    <row r="2348" spans="1:34" x14ac:dyDescent="0.25">
      <c r="A2348">
        <f t="shared" si="736"/>
        <v>2340</v>
      </c>
      <c r="B2348">
        <f t="shared" si="732"/>
        <v>2978820</v>
      </c>
      <c r="C2348">
        <f t="shared" si="724"/>
        <v>1</v>
      </c>
      <c r="D2348">
        <f t="shared" si="725"/>
        <v>56</v>
      </c>
      <c r="E2348">
        <f>INDEX(Testing!$K$17:$K$23,FLOOR(('Frame Table'!B2348-($E$6*D2348)-($E$6*60*C2348))/'Frame Table'!$F$6,1)+1)</f>
        <v>48</v>
      </c>
      <c r="F2348">
        <f t="shared" si="740"/>
        <v>36</v>
      </c>
      <c r="G2348">
        <f>INDEX(Testing!$N$17:$N$23,FLOOR(('Frame Table'!B2348-($E$6*D2348)-($E$6*60*C2348))/'Frame Table'!$F$6,1)+1)</f>
        <v>38</v>
      </c>
      <c r="J2348">
        <f t="shared" si="737"/>
        <v>2340</v>
      </c>
      <c r="K2348">
        <f t="shared" si="733"/>
        <v>2552940</v>
      </c>
      <c r="L2348">
        <f t="shared" si="726"/>
        <v>1</v>
      </c>
      <c r="M2348">
        <f t="shared" si="727"/>
        <v>39</v>
      </c>
      <c r="N2348">
        <f>INDEX(Testing!$K$17:$K$23,FLOOR(('Frame Table'!K2348-($E$6*M2348)-($E$6*60*L2348))/'Frame Table'!$F$6,1)+1)</f>
        <v>82</v>
      </c>
      <c r="O2348">
        <f t="shared" si="741"/>
        <v>72</v>
      </c>
      <c r="P2348">
        <f>INDEX(Testing!$N$17:$N$23,FLOOR(('Frame Table'!K2348-($E$6*M2348)-($E$6*60*L2348))/'Frame Table'!$F$6,1)+1)</f>
        <v>77</v>
      </c>
      <c r="S2348">
        <f t="shared" si="738"/>
        <v>2340</v>
      </c>
      <c r="T2348">
        <f t="shared" si="734"/>
        <v>3575520</v>
      </c>
      <c r="U2348">
        <f t="shared" si="728"/>
        <v>2</v>
      </c>
      <c r="V2348">
        <f t="shared" si="729"/>
        <v>19</v>
      </c>
      <c r="W2348">
        <f>INDEX(Testing!$K$17:$K$23,FLOOR(('Frame Table'!T2348-($E$6*V2348)-($E$6*60*U2348))/'Frame Table'!$F$6,1)+1)</f>
        <v>82</v>
      </c>
      <c r="X2348">
        <f t="shared" si="742"/>
        <v>66</v>
      </c>
      <c r="Y2348">
        <f>INDEX(Testing!$N$17:$N$23,FLOOR(('Frame Table'!T2348-($E$6*V2348)-($E$6*60*U2348))/'Frame Table'!$F$6,1)+1)</f>
        <v>77</v>
      </c>
      <c r="AB2348">
        <f t="shared" si="739"/>
        <v>2340</v>
      </c>
      <c r="AC2348">
        <f t="shared" si="735"/>
        <v>2232360</v>
      </c>
      <c r="AD2348">
        <f t="shared" si="730"/>
        <v>1</v>
      </c>
      <c r="AE2348">
        <f t="shared" si="731"/>
        <v>27</v>
      </c>
      <c r="AF2348">
        <f>INDEX(Testing!$K$17:$K$23,FLOOR(('Frame Table'!AC2348-($E$6*AE2348)-($E$6*60*AD2348))/'Frame Table'!$F$6,1)+1)</f>
        <v>25</v>
      </c>
      <c r="AG2348">
        <f t="shared" si="743"/>
        <v>20</v>
      </c>
      <c r="AH2348">
        <f>INDEX(Testing!$N$17:$N$23,FLOOR(('Frame Table'!AC2348-($E$6*AE2348)-($E$6*60*AD2348))/'Frame Table'!$F$6,1)+1)</f>
        <v>19</v>
      </c>
    </row>
    <row r="2349" spans="1:34" x14ac:dyDescent="0.25">
      <c r="A2349">
        <f t="shared" si="736"/>
        <v>2341</v>
      </c>
      <c r="B2349">
        <f t="shared" si="732"/>
        <v>2980093</v>
      </c>
      <c r="C2349">
        <f t="shared" si="724"/>
        <v>1</v>
      </c>
      <c r="D2349">
        <f t="shared" si="725"/>
        <v>56</v>
      </c>
      <c r="E2349">
        <f>INDEX(Testing!$K$17:$K$23,FLOOR(('Frame Table'!B2349-($E$6*D2349)-($E$6*60*C2349))/'Frame Table'!$F$6,1)+1)</f>
        <v>48</v>
      </c>
      <c r="F2349">
        <f t="shared" si="740"/>
        <v>40</v>
      </c>
      <c r="G2349">
        <f>INDEX(Testing!$N$17:$N$23,FLOOR(('Frame Table'!B2349-($E$6*D2349)-($E$6*60*C2349))/'Frame Table'!$F$6,1)+1)</f>
        <v>38</v>
      </c>
      <c r="J2349">
        <f t="shared" si="737"/>
        <v>2341</v>
      </c>
      <c r="K2349">
        <f t="shared" si="733"/>
        <v>2554031</v>
      </c>
      <c r="L2349">
        <f t="shared" si="726"/>
        <v>1</v>
      </c>
      <c r="M2349">
        <f t="shared" si="727"/>
        <v>39</v>
      </c>
      <c r="N2349">
        <f>INDEX(Testing!$K$17:$K$23,FLOOR(('Frame Table'!K2349-($E$6*M2349)-($E$6*60*L2349))/'Frame Table'!$F$6,1)+1)</f>
        <v>82</v>
      </c>
      <c r="O2349">
        <f t="shared" si="741"/>
        <v>76</v>
      </c>
      <c r="P2349">
        <f>INDEX(Testing!$N$17:$N$23,FLOOR(('Frame Table'!K2349-($E$6*M2349)-($E$6*60*L2349))/'Frame Table'!$F$6,1)+1)</f>
        <v>77</v>
      </c>
      <c r="S2349">
        <f t="shared" si="738"/>
        <v>2341</v>
      </c>
      <c r="T2349">
        <f t="shared" si="734"/>
        <v>3577048</v>
      </c>
      <c r="U2349">
        <f t="shared" si="728"/>
        <v>2</v>
      </c>
      <c r="V2349">
        <f t="shared" si="729"/>
        <v>19</v>
      </c>
      <c r="W2349">
        <f>INDEX(Testing!$K$17:$K$23,FLOOR(('Frame Table'!T2349-($E$6*V2349)-($E$6*60*U2349))/'Frame Table'!$F$6,1)+1)</f>
        <v>82</v>
      </c>
      <c r="X2349">
        <f t="shared" si="742"/>
        <v>72</v>
      </c>
      <c r="Y2349">
        <f>INDEX(Testing!$N$17:$N$23,FLOOR(('Frame Table'!T2349-($E$6*V2349)-($E$6*60*U2349))/'Frame Table'!$F$6,1)+1)</f>
        <v>77</v>
      </c>
      <c r="AB2349">
        <f t="shared" si="739"/>
        <v>2341</v>
      </c>
      <c r="AC2349">
        <f t="shared" si="735"/>
        <v>2233314</v>
      </c>
      <c r="AD2349">
        <f t="shared" si="730"/>
        <v>1</v>
      </c>
      <c r="AE2349">
        <f t="shared" si="731"/>
        <v>27</v>
      </c>
      <c r="AF2349">
        <f>INDEX(Testing!$K$17:$K$23,FLOOR(('Frame Table'!AC2349-($E$6*AE2349)-($E$6*60*AD2349))/'Frame Table'!$F$6,1)+1)</f>
        <v>25</v>
      </c>
      <c r="AG2349">
        <f t="shared" si="743"/>
        <v>23</v>
      </c>
      <c r="AH2349">
        <f>INDEX(Testing!$N$17:$N$23,FLOOR(('Frame Table'!AC2349-($E$6*AE2349)-($E$6*60*AD2349))/'Frame Table'!$F$6,1)+1)</f>
        <v>19</v>
      </c>
    </row>
    <row r="2350" spans="1:34" x14ac:dyDescent="0.25">
      <c r="A2350">
        <f t="shared" si="736"/>
        <v>2342</v>
      </c>
      <c r="B2350">
        <f t="shared" si="732"/>
        <v>2981366</v>
      </c>
      <c r="C2350">
        <f t="shared" si="724"/>
        <v>1</v>
      </c>
      <c r="D2350">
        <f t="shared" si="725"/>
        <v>56</v>
      </c>
      <c r="E2350">
        <f>INDEX(Testing!$K$17:$K$23,FLOOR(('Frame Table'!B2350-($E$6*D2350)-($E$6*60*C2350))/'Frame Table'!$F$6,1)+1)</f>
        <v>48</v>
      </c>
      <c r="F2350">
        <f t="shared" si="740"/>
        <v>45</v>
      </c>
      <c r="G2350">
        <f>INDEX(Testing!$N$17:$N$23,FLOOR(('Frame Table'!B2350-($E$6*D2350)-($E$6*60*C2350))/'Frame Table'!$F$6,1)+1)</f>
        <v>38</v>
      </c>
      <c r="J2350">
        <f t="shared" si="737"/>
        <v>2342</v>
      </c>
      <c r="K2350">
        <f t="shared" si="733"/>
        <v>2555122</v>
      </c>
      <c r="L2350">
        <f t="shared" si="726"/>
        <v>1</v>
      </c>
      <c r="M2350">
        <f t="shared" si="727"/>
        <v>39</v>
      </c>
      <c r="N2350">
        <f>INDEX(Testing!$K$17:$K$23,FLOOR(('Frame Table'!K2350-($E$6*M2350)-($E$6*60*L2350))/'Frame Table'!$F$6,1)+1)</f>
        <v>97</v>
      </c>
      <c r="O2350">
        <f t="shared" si="741"/>
        <v>80</v>
      </c>
      <c r="P2350">
        <f>INDEX(Testing!$N$17:$N$23,FLOOR(('Frame Table'!K2350-($E$6*M2350)-($E$6*60*L2350))/'Frame Table'!$F$6,1)+1)</f>
        <v>96</v>
      </c>
      <c r="S2350">
        <f t="shared" si="738"/>
        <v>2342</v>
      </c>
      <c r="T2350">
        <f t="shared" si="734"/>
        <v>3578576</v>
      </c>
      <c r="U2350">
        <f t="shared" si="728"/>
        <v>2</v>
      </c>
      <c r="V2350">
        <f t="shared" si="729"/>
        <v>19</v>
      </c>
      <c r="W2350">
        <f>INDEX(Testing!$K$17:$K$23,FLOOR(('Frame Table'!T2350-($E$6*V2350)-($E$6*60*U2350))/'Frame Table'!$F$6,1)+1)</f>
        <v>82</v>
      </c>
      <c r="X2350">
        <f t="shared" si="742"/>
        <v>78</v>
      </c>
      <c r="Y2350">
        <f>INDEX(Testing!$N$17:$N$23,FLOOR(('Frame Table'!T2350-($E$6*V2350)-($E$6*60*U2350))/'Frame Table'!$F$6,1)+1)</f>
        <v>77</v>
      </c>
      <c r="AB2350">
        <f t="shared" si="739"/>
        <v>2342</v>
      </c>
      <c r="AC2350">
        <f t="shared" si="735"/>
        <v>2234268</v>
      </c>
      <c r="AD2350">
        <f t="shared" si="730"/>
        <v>1</v>
      </c>
      <c r="AE2350">
        <f t="shared" si="731"/>
        <v>27</v>
      </c>
      <c r="AF2350">
        <f>INDEX(Testing!$K$17:$K$23,FLOOR(('Frame Table'!AC2350-($E$6*AE2350)-($E$6*60*AD2350))/'Frame Table'!$F$6,1)+1)</f>
        <v>25</v>
      </c>
      <c r="AG2350">
        <f t="shared" si="743"/>
        <v>27</v>
      </c>
      <c r="AH2350">
        <f>INDEX(Testing!$N$17:$N$23,FLOOR(('Frame Table'!AC2350-($E$6*AE2350)-($E$6*60*AD2350))/'Frame Table'!$F$6,1)+1)</f>
        <v>19</v>
      </c>
    </row>
    <row r="2351" spans="1:34" x14ac:dyDescent="0.25">
      <c r="A2351">
        <f t="shared" si="736"/>
        <v>2343</v>
      </c>
      <c r="B2351">
        <f t="shared" si="732"/>
        <v>2982639</v>
      </c>
      <c r="C2351">
        <f t="shared" si="724"/>
        <v>1</v>
      </c>
      <c r="D2351">
        <f t="shared" si="725"/>
        <v>56</v>
      </c>
      <c r="E2351">
        <f>INDEX(Testing!$K$17:$K$23,FLOOR(('Frame Table'!B2351-($E$6*D2351)-($E$6*60*C2351))/'Frame Table'!$F$6,1)+1)</f>
        <v>61</v>
      </c>
      <c r="F2351">
        <f t="shared" si="740"/>
        <v>50</v>
      </c>
      <c r="G2351">
        <f>INDEX(Testing!$N$17:$N$23,FLOOR(('Frame Table'!B2351-($E$6*D2351)-($E$6*60*C2351))/'Frame Table'!$F$6,1)+1)</f>
        <v>58</v>
      </c>
      <c r="J2351">
        <f t="shared" si="737"/>
        <v>2343</v>
      </c>
      <c r="K2351">
        <f t="shared" si="733"/>
        <v>2556213</v>
      </c>
      <c r="L2351">
        <f t="shared" si="726"/>
        <v>1</v>
      </c>
      <c r="M2351">
        <f t="shared" si="727"/>
        <v>39</v>
      </c>
      <c r="N2351">
        <f>INDEX(Testing!$K$17:$K$23,FLOOR(('Frame Table'!K2351-($E$6*M2351)-($E$6*60*L2351))/'Frame Table'!$F$6,1)+1)</f>
        <v>97</v>
      </c>
      <c r="O2351">
        <f t="shared" si="741"/>
        <v>85</v>
      </c>
      <c r="P2351">
        <f>INDEX(Testing!$N$17:$N$23,FLOOR(('Frame Table'!K2351-($E$6*M2351)-($E$6*60*L2351))/'Frame Table'!$F$6,1)+1)</f>
        <v>96</v>
      </c>
      <c r="S2351">
        <f t="shared" si="738"/>
        <v>2343</v>
      </c>
      <c r="T2351">
        <f t="shared" si="734"/>
        <v>3580104</v>
      </c>
      <c r="U2351">
        <f t="shared" si="728"/>
        <v>2</v>
      </c>
      <c r="V2351">
        <f t="shared" si="729"/>
        <v>19</v>
      </c>
      <c r="W2351">
        <f>INDEX(Testing!$K$17:$K$23,FLOOR(('Frame Table'!T2351-($E$6*V2351)-($E$6*60*U2351))/'Frame Table'!$F$6,1)+1)</f>
        <v>97</v>
      </c>
      <c r="X2351">
        <f t="shared" si="742"/>
        <v>84</v>
      </c>
      <c r="Y2351">
        <f>INDEX(Testing!$N$17:$N$23,FLOOR(('Frame Table'!T2351-($E$6*V2351)-($E$6*60*U2351))/'Frame Table'!$F$6,1)+1)</f>
        <v>96</v>
      </c>
      <c r="AB2351">
        <f t="shared" si="739"/>
        <v>2343</v>
      </c>
      <c r="AC2351">
        <f t="shared" si="735"/>
        <v>2235222</v>
      </c>
      <c r="AD2351">
        <f t="shared" si="730"/>
        <v>1</v>
      </c>
      <c r="AE2351">
        <f t="shared" si="731"/>
        <v>27</v>
      </c>
      <c r="AF2351">
        <f>INDEX(Testing!$K$17:$K$23,FLOOR(('Frame Table'!AC2351-($E$6*AE2351)-($E$6*60*AD2351))/'Frame Table'!$F$6,1)+1)</f>
        <v>25</v>
      </c>
      <c r="AG2351">
        <f t="shared" si="743"/>
        <v>31</v>
      </c>
      <c r="AH2351">
        <f>INDEX(Testing!$N$17:$N$23,FLOOR(('Frame Table'!AC2351-($E$6*AE2351)-($E$6*60*AD2351))/'Frame Table'!$F$6,1)+1)</f>
        <v>19</v>
      </c>
    </row>
    <row r="2352" spans="1:34" x14ac:dyDescent="0.25">
      <c r="A2352">
        <f t="shared" si="736"/>
        <v>2344</v>
      </c>
      <c r="B2352">
        <f t="shared" si="732"/>
        <v>2983912</v>
      </c>
      <c r="C2352">
        <f t="shared" si="724"/>
        <v>1</v>
      </c>
      <c r="D2352">
        <f t="shared" si="725"/>
        <v>56</v>
      </c>
      <c r="E2352">
        <f>INDEX(Testing!$K$17:$K$23,FLOOR(('Frame Table'!B2352-($E$6*D2352)-($E$6*60*C2352))/'Frame Table'!$F$6,1)+1)</f>
        <v>61</v>
      </c>
      <c r="F2352">
        <f t="shared" si="740"/>
        <v>55</v>
      </c>
      <c r="G2352">
        <f>INDEX(Testing!$N$17:$N$23,FLOOR(('Frame Table'!B2352-($E$6*D2352)-($E$6*60*C2352))/'Frame Table'!$F$6,1)+1)</f>
        <v>58</v>
      </c>
      <c r="J2352">
        <f t="shared" si="737"/>
        <v>2344</v>
      </c>
      <c r="K2352">
        <f t="shared" si="733"/>
        <v>2557304</v>
      </c>
      <c r="L2352">
        <f t="shared" si="726"/>
        <v>1</v>
      </c>
      <c r="M2352">
        <f t="shared" si="727"/>
        <v>39</v>
      </c>
      <c r="N2352">
        <f>INDEX(Testing!$K$17:$K$23,FLOOR(('Frame Table'!K2352-($E$6*M2352)-($E$6*60*L2352))/'Frame Table'!$F$6,1)+1)</f>
        <v>97</v>
      </c>
      <c r="O2352">
        <f t="shared" si="741"/>
        <v>89</v>
      </c>
      <c r="P2352">
        <f>INDEX(Testing!$N$17:$N$23,FLOOR(('Frame Table'!K2352-($E$6*M2352)-($E$6*60*L2352))/'Frame Table'!$F$6,1)+1)</f>
        <v>96</v>
      </c>
      <c r="S2352">
        <f t="shared" si="738"/>
        <v>2344</v>
      </c>
      <c r="T2352">
        <f t="shared" si="734"/>
        <v>3581632</v>
      </c>
      <c r="U2352">
        <f t="shared" si="728"/>
        <v>2</v>
      </c>
      <c r="V2352">
        <f t="shared" si="729"/>
        <v>19</v>
      </c>
      <c r="W2352">
        <f>INDEX(Testing!$K$17:$K$23,FLOOR(('Frame Table'!T2352-($E$6*V2352)-($E$6*60*U2352))/'Frame Table'!$F$6,1)+1)</f>
        <v>97</v>
      </c>
      <c r="X2352">
        <f t="shared" si="742"/>
        <v>90</v>
      </c>
      <c r="Y2352">
        <f>INDEX(Testing!$N$17:$N$23,FLOOR(('Frame Table'!T2352-($E$6*V2352)-($E$6*60*U2352))/'Frame Table'!$F$6,1)+1)</f>
        <v>96</v>
      </c>
      <c r="AB2352">
        <f t="shared" si="739"/>
        <v>2344</v>
      </c>
      <c r="AC2352">
        <f t="shared" si="735"/>
        <v>2236176</v>
      </c>
      <c r="AD2352">
        <f t="shared" si="730"/>
        <v>1</v>
      </c>
      <c r="AE2352">
        <f t="shared" si="731"/>
        <v>27</v>
      </c>
      <c r="AF2352">
        <f>INDEX(Testing!$K$17:$K$23,FLOOR(('Frame Table'!AC2352-($E$6*AE2352)-($E$6*60*AD2352))/'Frame Table'!$F$6,1)+1)</f>
        <v>48</v>
      </c>
      <c r="AG2352">
        <f t="shared" si="743"/>
        <v>35</v>
      </c>
      <c r="AH2352">
        <f>INDEX(Testing!$N$17:$N$23,FLOOR(('Frame Table'!AC2352-($E$6*AE2352)-($E$6*60*AD2352))/'Frame Table'!$F$6,1)+1)</f>
        <v>38</v>
      </c>
    </row>
    <row r="2353" spans="1:34" x14ac:dyDescent="0.25">
      <c r="A2353">
        <f t="shared" si="736"/>
        <v>2345</v>
      </c>
      <c r="B2353">
        <f t="shared" si="732"/>
        <v>2985185</v>
      </c>
      <c r="C2353">
        <f t="shared" si="724"/>
        <v>1</v>
      </c>
      <c r="D2353">
        <f t="shared" si="725"/>
        <v>56</v>
      </c>
      <c r="E2353">
        <f>INDEX(Testing!$K$17:$K$23,FLOOR(('Frame Table'!B2353-($E$6*D2353)-($E$6*60*C2353))/'Frame Table'!$F$6,1)+1)</f>
        <v>61</v>
      </c>
      <c r="F2353">
        <f t="shared" si="740"/>
        <v>60</v>
      </c>
      <c r="G2353">
        <f>INDEX(Testing!$N$17:$N$23,FLOOR(('Frame Table'!B2353-($E$6*D2353)-($E$6*60*C2353))/'Frame Table'!$F$6,1)+1)</f>
        <v>58</v>
      </c>
      <c r="J2353">
        <f t="shared" si="737"/>
        <v>2345</v>
      </c>
      <c r="K2353">
        <f t="shared" si="733"/>
        <v>2558395</v>
      </c>
      <c r="L2353">
        <f t="shared" si="726"/>
        <v>1</v>
      </c>
      <c r="M2353">
        <f t="shared" si="727"/>
        <v>39</v>
      </c>
      <c r="N2353">
        <f>INDEX(Testing!$K$17:$K$23,FLOOR(('Frame Table'!K2353-($E$6*M2353)-($E$6*60*L2353))/'Frame Table'!$F$6,1)+1)</f>
        <v>97</v>
      </c>
      <c r="O2353">
        <f t="shared" si="741"/>
        <v>93</v>
      </c>
      <c r="P2353">
        <f>INDEX(Testing!$N$17:$N$23,FLOOR(('Frame Table'!K2353-($E$6*M2353)-($E$6*60*L2353))/'Frame Table'!$F$6,1)+1)</f>
        <v>96</v>
      </c>
      <c r="S2353">
        <f t="shared" si="738"/>
        <v>2345</v>
      </c>
      <c r="T2353">
        <f t="shared" si="734"/>
        <v>3583160</v>
      </c>
      <c r="U2353">
        <f t="shared" si="728"/>
        <v>2</v>
      </c>
      <c r="V2353">
        <f t="shared" si="729"/>
        <v>19</v>
      </c>
      <c r="W2353">
        <f>INDEX(Testing!$K$17:$K$23,FLOOR(('Frame Table'!T2353-($E$6*V2353)-($E$6*60*U2353))/'Frame Table'!$F$6,1)+1)</f>
        <v>99</v>
      </c>
      <c r="X2353">
        <f t="shared" si="742"/>
        <v>96</v>
      </c>
      <c r="Y2353">
        <f>INDEX(Testing!$N$17:$N$23,FLOOR(('Frame Table'!T2353-($E$6*V2353)-($E$6*60*U2353))/'Frame Table'!$F$6,1)+1)</f>
        <v>99</v>
      </c>
      <c r="AB2353">
        <f t="shared" si="739"/>
        <v>2345</v>
      </c>
      <c r="AC2353">
        <f t="shared" si="735"/>
        <v>2237130</v>
      </c>
      <c r="AD2353">
        <f t="shared" si="730"/>
        <v>1</v>
      </c>
      <c r="AE2353">
        <f t="shared" si="731"/>
        <v>27</v>
      </c>
      <c r="AF2353">
        <f>INDEX(Testing!$K$17:$K$23,FLOOR(('Frame Table'!AC2353-($E$6*AE2353)-($E$6*60*AD2353))/'Frame Table'!$F$6,1)+1)</f>
        <v>48</v>
      </c>
      <c r="AG2353">
        <f t="shared" si="743"/>
        <v>38</v>
      </c>
      <c r="AH2353">
        <f>INDEX(Testing!$N$17:$N$23,FLOOR(('Frame Table'!AC2353-($E$6*AE2353)-($E$6*60*AD2353))/'Frame Table'!$F$6,1)+1)</f>
        <v>38</v>
      </c>
    </row>
    <row r="2354" spans="1:34" x14ac:dyDescent="0.25">
      <c r="A2354">
        <f t="shared" si="736"/>
        <v>2346</v>
      </c>
      <c r="B2354">
        <f t="shared" si="732"/>
        <v>2986458</v>
      </c>
      <c r="C2354">
        <f t="shared" si="724"/>
        <v>1</v>
      </c>
      <c r="D2354">
        <f t="shared" si="725"/>
        <v>56</v>
      </c>
      <c r="E2354">
        <f>INDEX(Testing!$K$17:$K$23,FLOOR(('Frame Table'!B2354-($E$6*D2354)-($E$6*60*C2354))/'Frame Table'!$F$6,1)+1)</f>
        <v>82</v>
      </c>
      <c r="F2354">
        <f t="shared" si="740"/>
        <v>65</v>
      </c>
      <c r="G2354">
        <f>INDEX(Testing!$N$17:$N$23,FLOOR(('Frame Table'!B2354-($E$6*D2354)-($E$6*60*C2354))/'Frame Table'!$F$6,1)+1)</f>
        <v>77</v>
      </c>
      <c r="J2354">
        <f t="shared" si="737"/>
        <v>2346</v>
      </c>
      <c r="K2354">
        <f t="shared" si="733"/>
        <v>2559486</v>
      </c>
      <c r="L2354">
        <f t="shared" si="726"/>
        <v>1</v>
      </c>
      <c r="M2354">
        <f t="shared" si="727"/>
        <v>39</v>
      </c>
      <c r="N2354">
        <f>INDEX(Testing!$K$17:$K$23,FLOOR(('Frame Table'!K2354-($E$6*M2354)-($E$6*60*L2354))/'Frame Table'!$F$6,1)+1)</f>
        <v>99</v>
      </c>
      <c r="O2354">
        <f t="shared" si="741"/>
        <v>97</v>
      </c>
      <c r="P2354">
        <f>INDEX(Testing!$N$17:$N$23,FLOOR(('Frame Table'!K2354-($E$6*M2354)-($E$6*60*L2354))/'Frame Table'!$F$6,1)+1)</f>
        <v>99</v>
      </c>
      <c r="S2354">
        <f t="shared" si="738"/>
        <v>2346</v>
      </c>
      <c r="T2354">
        <f t="shared" si="734"/>
        <v>3584688</v>
      </c>
      <c r="U2354">
        <f t="shared" si="728"/>
        <v>2</v>
      </c>
      <c r="V2354">
        <f t="shared" si="729"/>
        <v>20</v>
      </c>
      <c r="W2354">
        <f>INDEX(Testing!$K$17:$K$23,FLOOR(('Frame Table'!T2354-($E$6*V2354)-($E$6*60*U2354))/'Frame Table'!$F$6,1)+1)</f>
        <v>0</v>
      </c>
      <c r="X2354">
        <f t="shared" si="742"/>
        <v>2</v>
      </c>
      <c r="Y2354">
        <f>INDEX(Testing!$N$17:$N$23,FLOOR(('Frame Table'!T2354-($E$6*V2354)-($E$6*60*U2354))/'Frame Table'!$F$6,1)+1)</f>
        <v>0</v>
      </c>
      <c r="AB2354">
        <f t="shared" si="739"/>
        <v>2346</v>
      </c>
      <c r="AC2354">
        <f t="shared" si="735"/>
        <v>2238084</v>
      </c>
      <c r="AD2354">
        <f t="shared" si="730"/>
        <v>1</v>
      </c>
      <c r="AE2354">
        <f t="shared" si="731"/>
        <v>27</v>
      </c>
      <c r="AF2354">
        <f>INDEX(Testing!$K$17:$K$23,FLOOR(('Frame Table'!AC2354-($E$6*AE2354)-($E$6*60*AD2354))/'Frame Table'!$F$6,1)+1)</f>
        <v>48</v>
      </c>
      <c r="AG2354">
        <f t="shared" si="743"/>
        <v>42</v>
      </c>
      <c r="AH2354">
        <f>INDEX(Testing!$N$17:$N$23,FLOOR(('Frame Table'!AC2354-($E$6*AE2354)-($E$6*60*AD2354))/'Frame Table'!$F$6,1)+1)</f>
        <v>38</v>
      </c>
    </row>
    <row r="2355" spans="1:34" x14ac:dyDescent="0.25">
      <c r="A2355">
        <f t="shared" si="736"/>
        <v>2347</v>
      </c>
      <c r="B2355">
        <f t="shared" si="732"/>
        <v>2987731</v>
      </c>
      <c r="C2355">
        <f t="shared" si="724"/>
        <v>1</v>
      </c>
      <c r="D2355">
        <f t="shared" si="725"/>
        <v>56</v>
      </c>
      <c r="E2355">
        <f>INDEX(Testing!$K$17:$K$23,FLOOR(('Frame Table'!B2355-($E$6*D2355)-($E$6*60*C2355))/'Frame Table'!$F$6,1)+1)</f>
        <v>82</v>
      </c>
      <c r="F2355">
        <f t="shared" si="740"/>
        <v>70</v>
      </c>
      <c r="G2355">
        <f>INDEX(Testing!$N$17:$N$23,FLOOR(('Frame Table'!B2355-($E$6*D2355)-($E$6*60*C2355))/'Frame Table'!$F$6,1)+1)</f>
        <v>77</v>
      </c>
      <c r="J2355">
        <f t="shared" si="737"/>
        <v>2347</v>
      </c>
      <c r="K2355">
        <f t="shared" si="733"/>
        <v>2560577</v>
      </c>
      <c r="L2355">
        <f t="shared" si="726"/>
        <v>1</v>
      </c>
      <c r="M2355">
        <f t="shared" si="727"/>
        <v>40</v>
      </c>
      <c r="N2355">
        <f>INDEX(Testing!$K$17:$K$23,FLOOR(('Frame Table'!K2355-($E$6*M2355)-($E$6*60*L2355))/'Frame Table'!$F$6,1)+1)</f>
        <v>0</v>
      </c>
      <c r="O2355">
        <f t="shared" si="741"/>
        <v>2</v>
      </c>
      <c r="P2355">
        <f>INDEX(Testing!$N$17:$N$23,FLOOR(('Frame Table'!K2355-($E$6*M2355)-($E$6*60*L2355))/'Frame Table'!$F$6,1)+1)</f>
        <v>0</v>
      </c>
      <c r="S2355">
        <f t="shared" si="738"/>
        <v>2347</v>
      </c>
      <c r="T2355">
        <f t="shared" si="734"/>
        <v>3586216</v>
      </c>
      <c r="U2355">
        <f t="shared" si="728"/>
        <v>2</v>
      </c>
      <c r="V2355">
        <f t="shared" si="729"/>
        <v>20</v>
      </c>
      <c r="W2355">
        <f>INDEX(Testing!$K$17:$K$23,FLOOR(('Frame Table'!T2355-($E$6*V2355)-($E$6*60*U2355))/'Frame Table'!$F$6,1)+1)</f>
        <v>0</v>
      </c>
      <c r="X2355">
        <f t="shared" si="742"/>
        <v>8</v>
      </c>
      <c r="Y2355">
        <f>INDEX(Testing!$N$17:$N$23,FLOOR(('Frame Table'!T2355-($E$6*V2355)-($E$6*60*U2355))/'Frame Table'!$F$6,1)+1)</f>
        <v>0</v>
      </c>
      <c r="AB2355">
        <f t="shared" si="739"/>
        <v>2347</v>
      </c>
      <c r="AC2355">
        <f t="shared" si="735"/>
        <v>2239038</v>
      </c>
      <c r="AD2355">
        <f t="shared" si="730"/>
        <v>1</v>
      </c>
      <c r="AE2355">
        <f t="shared" si="731"/>
        <v>27</v>
      </c>
      <c r="AF2355">
        <f>INDEX(Testing!$K$17:$K$23,FLOOR(('Frame Table'!AC2355-($E$6*AE2355)-($E$6*60*AD2355))/'Frame Table'!$F$6,1)+1)</f>
        <v>48</v>
      </c>
      <c r="AG2355">
        <f t="shared" si="743"/>
        <v>46</v>
      </c>
      <c r="AH2355">
        <f>INDEX(Testing!$N$17:$N$23,FLOOR(('Frame Table'!AC2355-($E$6*AE2355)-($E$6*60*AD2355))/'Frame Table'!$F$6,1)+1)</f>
        <v>38</v>
      </c>
    </row>
    <row r="2356" spans="1:34" x14ac:dyDescent="0.25">
      <c r="A2356">
        <f t="shared" si="736"/>
        <v>2348</v>
      </c>
      <c r="B2356">
        <f t="shared" si="732"/>
        <v>2989004</v>
      </c>
      <c r="C2356">
        <f t="shared" si="724"/>
        <v>1</v>
      </c>
      <c r="D2356">
        <f t="shared" si="725"/>
        <v>56</v>
      </c>
      <c r="E2356">
        <f>INDEX(Testing!$K$17:$K$23,FLOOR(('Frame Table'!B2356-($E$6*D2356)-($E$6*60*C2356))/'Frame Table'!$F$6,1)+1)</f>
        <v>82</v>
      </c>
      <c r="F2356">
        <f t="shared" si="740"/>
        <v>75</v>
      </c>
      <c r="G2356">
        <f>INDEX(Testing!$N$17:$N$23,FLOOR(('Frame Table'!B2356-($E$6*D2356)-($E$6*60*C2356))/'Frame Table'!$F$6,1)+1)</f>
        <v>77</v>
      </c>
      <c r="J2356">
        <f t="shared" si="737"/>
        <v>2348</v>
      </c>
      <c r="K2356">
        <f t="shared" si="733"/>
        <v>2561668</v>
      </c>
      <c r="L2356">
        <f t="shared" si="726"/>
        <v>1</v>
      </c>
      <c r="M2356">
        <f t="shared" si="727"/>
        <v>40</v>
      </c>
      <c r="N2356">
        <f>INDEX(Testing!$K$17:$K$23,FLOOR(('Frame Table'!K2356-($E$6*M2356)-($E$6*60*L2356))/'Frame Table'!$F$6,1)+1)</f>
        <v>0</v>
      </c>
      <c r="O2356">
        <f t="shared" si="741"/>
        <v>6</v>
      </c>
      <c r="P2356">
        <f>INDEX(Testing!$N$17:$N$23,FLOOR(('Frame Table'!K2356-($E$6*M2356)-($E$6*60*L2356))/'Frame Table'!$F$6,1)+1)</f>
        <v>0</v>
      </c>
      <c r="S2356">
        <f t="shared" si="738"/>
        <v>2348</v>
      </c>
      <c r="T2356">
        <f t="shared" si="734"/>
        <v>3587744</v>
      </c>
      <c r="U2356">
        <f t="shared" si="728"/>
        <v>2</v>
      </c>
      <c r="V2356">
        <f t="shared" si="729"/>
        <v>20</v>
      </c>
      <c r="W2356">
        <f>INDEX(Testing!$K$17:$K$23,FLOOR(('Frame Table'!T2356-($E$6*V2356)-($E$6*60*U2356))/'Frame Table'!$F$6,1)+1)</f>
        <v>0</v>
      </c>
      <c r="X2356">
        <f t="shared" si="742"/>
        <v>14</v>
      </c>
      <c r="Y2356">
        <f>INDEX(Testing!$N$17:$N$23,FLOOR(('Frame Table'!T2356-($E$6*V2356)-($E$6*60*U2356))/'Frame Table'!$F$6,1)+1)</f>
        <v>0</v>
      </c>
      <c r="AB2356">
        <f t="shared" si="739"/>
        <v>2348</v>
      </c>
      <c r="AC2356">
        <f t="shared" si="735"/>
        <v>2239992</v>
      </c>
      <c r="AD2356">
        <f t="shared" si="730"/>
        <v>1</v>
      </c>
      <c r="AE2356">
        <f t="shared" si="731"/>
        <v>27</v>
      </c>
      <c r="AF2356">
        <f>INDEX(Testing!$K$17:$K$23,FLOOR(('Frame Table'!AC2356-($E$6*AE2356)-($E$6*60*AD2356))/'Frame Table'!$F$6,1)+1)</f>
        <v>61</v>
      </c>
      <c r="AG2356">
        <f t="shared" si="743"/>
        <v>49</v>
      </c>
      <c r="AH2356">
        <f>INDEX(Testing!$N$17:$N$23,FLOOR(('Frame Table'!AC2356-($E$6*AE2356)-($E$6*60*AD2356))/'Frame Table'!$F$6,1)+1)</f>
        <v>58</v>
      </c>
    </row>
    <row r="2357" spans="1:34" x14ac:dyDescent="0.25">
      <c r="A2357">
        <f t="shared" si="736"/>
        <v>2349</v>
      </c>
      <c r="B2357">
        <f t="shared" si="732"/>
        <v>2990277</v>
      </c>
      <c r="C2357">
        <f t="shared" si="724"/>
        <v>1</v>
      </c>
      <c r="D2357">
        <f t="shared" si="725"/>
        <v>56</v>
      </c>
      <c r="E2357">
        <f>INDEX(Testing!$K$17:$K$23,FLOOR(('Frame Table'!B2357-($E$6*D2357)-($E$6*60*C2357))/'Frame Table'!$F$6,1)+1)</f>
        <v>97</v>
      </c>
      <c r="F2357">
        <f t="shared" si="740"/>
        <v>80</v>
      </c>
      <c r="G2357">
        <f>INDEX(Testing!$N$17:$N$23,FLOOR(('Frame Table'!B2357-($E$6*D2357)-($E$6*60*C2357))/'Frame Table'!$F$6,1)+1)</f>
        <v>96</v>
      </c>
      <c r="J2357">
        <f t="shared" si="737"/>
        <v>2349</v>
      </c>
      <c r="K2357">
        <f t="shared" si="733"/>
        <v>2562759</v>
      </c>
      <c r="L2357">
        <f t="shared" si="726"/>
        <v>1</v>
      </c>
      <c r="M2357">
        <f t="shared" si="727"/>
        <v>40</v>
      </c>
      <c r="N2357">
        <f>INDEX(Testing!$K$17:$K$23,FLOOR(('Frame Table'!K2357-($E$6*M2357)-($E$6*60*L2357))/'Frame Table'!$F$6,1)+1)</f>
        <v>0</v>
      </c>
      <c r="O2357">
        <f t="shared" si="741"/>
        <v>10</v>
      </c>
      <c r="P2357">
        <f>INDEX(Testing!$N$17:$N$23,FLOOR(('Frame Table'!K2357-($E$6*M2357)-($E$6*60*L2357))/'Frame Table'!$F$6,1)+1)</f>
        <v>0</v>
      </c>
      <c r="S2357">
        <f t="shared" si="738"/>
        <v>2349</v>
      </c>
      <c r="T2357">
        <f t="shared" si="734"/>
        <v>3589272</v>
      </c>
      <c r="U2357">
        <f t="shared" si="728"/>
        <v>2</v>
      </c>
      <c r="V2357">
        <f t="shared" si="729"/>
        <v>20</v>
      </c>
      <c r="W2357">
        <f>INDEX(Testing!$K$17:$K$23,FLOOR(('Frame Table'!T2357-($E$6*V2357)-($E$6*60*U2357))/'Frame Table'!$F$6,1)+1)</f>
        <v>25</v>
      </c>
      <c r="X2357">
        <f t="shared" si="742"/>
        <v>20</v>
      </c>
      <c r="Y2357">
        <f>INDEX(Testing!$N$17:$N$23,FLOOR(('Frame Table'!T2357-($E$6*V2357)-($E$6*60*U2357))/'Frame Table'!$F$6,1)+1)</f>
        <v>19</v>
      </c>
      <c r="AB2357">
        <f t="shared" si="739"/>
        <v>2349</v>
      </c>
      <c r="AC2357">
        <f t="shared" si="735"/>
        <v>2240946</v>
      </c>
      <c r="AD2357">
        <f t="shared" si="730"/>
        <v>1</v>
      </c>
      <c r="AE2357">
        <f t="shared" si="731"/>
        <v>27</v>
      </c>
      <c r="AF2357">
        <f>INDEX(Testing!$K$17:$K$23,FLOOR(('Frame Table'!AC2357-($E$6*AE2357)-($E$6*60*AD2357))/'Frame Table'!$F$6,1)+1)</f>
        <v>61</v>
      </c>
      <c r="AG2357">
        <f t="shared" si="743"/>
        <v>53</v>
      </c>
      <c r="AH2357">
        <f>INDEX(Testing!$N$17:$N$23,FLOOR(('Frame Table'!AC2357-($E$6*AE2357)-($E$6*60*AD2357))/'Frame Table'!$F$6,1)+1)</f>
        <v>58</v>
      </c>
    </row>
    <row r="2358" spans="1:34" x14ac:dyDescent="0.25">
      <c r="A2358">
        <f t="shared" si="736"/>
        <v>2350</v>
      </c>
      <c r="B2358">
        <f t="shared" si="732"/>
        <v>2991550</v>
      </c>
      <c r="C2358">
        <f t="shared" si="724"/>
        <v>1</v>
      </c>
      <c r="D2358">
        <f t="shared" si="725"/>
        <v>56</v>
      </c>
      <c r="E2358">
        <f>INDEX(Testing!$K$17:$K$23,FLOOR(('Frame Table'!B2358-($E$6*D2358)-($E$6*60*C2358))/'Frame Table'!$F$6,1)+1)</f>
        <v>97</v>
      </c>
      <c r="F2358">
        <f t="shared" si="740"/>
        <v>85</v>
      </c>
      <c r="G2358">
        <f>INDEX(Testing!$N$17:$N$23,FLOOR(('Frame Table'!B2358-($E$6*D2358)-($E$6*60*C2358))/'Frame Table'!$F$6,1)+1)</f>
        <v>96</v>
      </c>
      <c r="J2358">
        <f t="shared" si="737"/>
        <v>2350</v>
      </c>
      <c r="K2358">
        <f t="shared" si="733"/>
        <v>2563850</v>
      </c>
      <c r="L2358">
        <f t="shared" si="726"/>
        <v>1</v>
      </c>
      <c r="M2358">
        <f t="shared" si="727"/>
        <v>40</v>
      </c>
      <c r="N2358">
        <f>INDEX(Testing!$K$17:$K$23,FLOOR(('Frame Table'!K2358-($E$6*M2358)-($E$6*60*L2358))/'Frame Table'!$F$6,1)+1)</f>
        <v>0</v>
      </c>
      <c r="O2358">
        <f t="shared" si="741"/>
        <v>15</v>
      </c>
      <c r="P2358">
        <f>INDEX(Testing!$N$17:$N$23,FLOOR(('Frame Table'!K2358-($E$6*M2358)-($E$6*60*L2358))/'Frame Table'!$F$6,1)+1)</f>
        <v>0</v>
      </c>
      <c r="S2358">
        <f t="shared" si="738"/>
        <v>2350</v>
      </c>
      <c r="T2358">
        <f t="shared" si="734"/>
        <v>3590800</v>
      </c>
      <c r="U2358">
        <f t="shared" si="728"/>
        <v>2</v>
      </c>
      <c r="V2358">
        <f t="shared" si="729"/>
        <v>20</v>
      </c>
      <c r="W2358">
        <f>INDEX(Testing!$K$17:$K$23,FLOOR(('Frame Table'!T2358-($E$6*V2358)-($E$6*60*U2358))/'Frame Table'!$F$6,1)+1)</f>
        <v>25</v>
      </c>
      <c r="X2358">
        <f t="shared" si="742"/>
        <v>26</v>
      </c>
      <c r="Y2358">
        <f>INDEX(Testing!$N$17:$N$23,FLOOR(('Frame Table'!T2358-($E$6*V2358)-($E$6*60*U2358))/'Frame Table'!$F$6,1)+1)</f>
        <v>19</v>
      </c>
      <c r="AB2358">
        <f t="shared" si="739"/>
        <v>2350</v>
      </c>
      <c r="AC2358">
        <f t="shared" si="735"/>
        <v>2241900</v>
      </c>
      <c r="AD2358">
        <f t="shared" si="730"/>
        <v>1</v>
      </c>
      <c r="AE2358">
        <f t="shared" si="731"/>
        <v>27</v>
      </c>
      <c r="AF2358">
        <f>INDEX(Testing!$K$17:$K$23,FLOOR(('Frame Table'!AC2358-($E$6*AE2358)-($E$6*60*AD2358))/'Frame Table'!$F$6,1)+1)</f>
        <v>61</v>
      </c>
      <c r="AG2358">
        <f t="shared" si="743"/>
        <v>57</v>
      </c>
      <c r="AH2358">
        <f>INDEX(Testing!$N$17:$N$23,FLOOR(('Frame Table'!AC2358-($E$6*AE2358)-($E$6*60*AD2358))/'Frame Table'!$F$6,1)+1)</f>
        <v>58</v>
      </c>
    </row>
    <row r="2359" spans="1:34" x14ac:dyDescent="0.25">
      <c r="A2359">
        <f t="shared" si="736"/>
        <v>2351</v>
      </c>
      <c r="B2359">
        <f t="shared" si="732"/>
        <v>2992823</v>
      </c>
      <c r="C2359">
        <f t="shared" si="724"/>
        <v>1</v>
      </c>
      <c r="D2359">
        <f t="shared" si="725"/>
        <v>56</v>
      </c>
      <c r="E2359">
        <f>INDEX(Testing!$K$17:$K$23,FLOOR(('Frame Table'!B2359-($E$6*D2359)-($E$6*60*C2359))/'Frame Table'!$F$6,1)+1)</f>
        <v>97</v>
      </c>
      <c r="F2359">
        <f t="shared" si="740"/>
        <v>90</v>
      </c>
      <c r="G2359">
        <f>INDEX(Testing!$N$17:$N$23,FLOOR(('Frame Table'!B2359-($E$6*D2359)-($E$6*60*C2359))/'Frame Table'!$F$6,1)+1)</f>
        <v>96</v>
      </c>
      <c r="J2359">
        <f t="shared" si="737"/>
        <v>2351</v>
      </c>
      <c r="K2359">
        <f t="shared" si="733"/>
        <v>2564941</v>
      </c>
      <c r="L2359">
        <f t="shared" si="726"/>
        <v>1</v>
      </c>
      <c r="M2359">
        <f t="shared" si="727"/>
        <v>40</v>
      </c>
      <c r="N2359">
        <f>INDEX(Testing!$K$17:$K$23,FLOOR(('Frame Table'!K2359-($E$6*M2359)-($E$6*60*L2359))/'Frame Table'!$F$6,1)+1)</f>
        <v>25</v>
      </c>
      <c r="O2359">
        <f t="shared" si="741"/>
        <v>19</v>
      </c>
      <c r="P2359">
        <f>INDEX(Testing!$N$17:$N$23,FLOOR(('Frame Table'!K2359-($E$6*M2359)-($E$6*60*L2359))/'Frame Table'!$F$6,1)+1)</f>
        <v>19</v>
      </c>
      <c r="S2359">
        <f t="shared" si="738"/>
        <v>2351</v>
      </c>
      <c r="T2359">
        <f t="shared" si="734"/>
        <v>3592328</v>
      </c>
      <c r="U2359">
        <f t="shared" si="728"/>
        <v>2</v>
      </c>
      <c r="V2359">
        <f t="shared" si="729"/>
        <v>20</v>
      </c>
      <c r="W2359">
        <f>INDEX(Testing!$K$17:$K$23,FLOOR(('Frame Table'!T2359-($E$6*V2359)-($E$6*60*U2359))/'Frame Table'!$F$6,1)+1)</f>
        <v>48</v>
      </c>
      <c r="X2359">
        <f t="shared" si="742"/>
        <v>32</v>
      </c>
      <c r="Y2359">
        <f>INDEX(Testing!$N$17:$N$23,FLOOR(('Frame Table'!T2359-($E$6*V2359)-($E$6*60*U2359))/'Frame Table'!$F$6,1)+1)</f>
        <v>38</v>
      </c>
      <c r="AB2359">
        <f t="shared" si="739"/>
        <v>2351</v>
      </c>
      <c r="AC2359">
        <f t="shared" si="735"/>
        <v>2242854</v>
      </c>
      <c r="AD2359">
        <f t="shared" si="730"/>
        <v>1</v>
      </c>
      <c r="AE2359">
        <f t="shared" si="731"/>
        <v>27</v>
      </c>
      <c r="AF2359">
        <f>INDEX(Testing!$K$17:$K$23,FLOOR(('Frame Table'!AC2359-($E$6*AE2359)-($E$6*60*AD2359))/'Frame Table'!$F$6,1)+1)</f>
        <v>61</v>
      </c>
      <c r="AG2359">
        <f t="shared" si="743"/>
        <v>61</v>
      </c>
      <c r="AH2359">
        <f>INDEX(Testing!$N$17:$N$23,FLOOR(('Frame Table'!AC2359-($E$6*AE2359)-($E$6*60*AD2359))/'Frame Table'!$F$6,1)+1)</f>
        <v>58</v>
      </c>
    </row>
    <row r="2360" spans="1:34" x14ac:dyDescent="0.25">
      <c r="A2360">
        <f t="shared" si="736"/>
        <v>2352</v>
      </c>
      <c r="B2360">
        <f t="shared" si="732"/>
        <v>2994096</v>
      </c>
      <c r="C2360">
        <f t="shared" si="724"/>
        <v>1</v>
      </c>
      <c r="D2360">
        <f t="shared" si="725"/>
        <v>56</v>
      </c>
      <c r="E2360">
        <f>INDEX(Testing!$K$17:$K$23,FLOOR(('Frame Table'!B2360-($E$6*D2360)-($E$6*60*C2360))/'Frame Table'!$F$6,1)+1)</f>
        <v>97</v>
      </c>
      <c r="F2360">
        <f t="shared" si="740"/>
        <v>95</v>
      </c>
      <c r="G2360">
        <f>INDEX(Testing!$N$17:$N$23,FLOOR(('Frame Table'!B2360-($E$6*D2360)-($E$6*60*C2360))/'Frame Table'!$F$6,1)+1)</f>
        <v>96</v>
      </c>
      <c r="J2360">
        <f t="shared" si="737"/>
        <v>2352</v>
      </c>
      <c r="K2360">
        <f t="shared" si="733"/>
        <v>2566032</v>
      </c>
      <c r="L2360">
        <f t="shared" si="726"/>
        <v>1</v>
      </c>
      <c r="M2360">
        <f t="shared" si="727"/>
        <v>40</v>
      </c>
      <c r="N2360">
        <f>INDEX(Testing!$K$17:$K$23,FLOOR(('Frame Table'!K2360-($E$6*M2360)-($E$6*60*L2360))/'Frame Table'!$F$6,1)+1)</f>
        <v>25</v>
      </c>
      <c r="O2360">
        <f t="shared" si="741"/>
        <v>23</v>
      </c>
      <c r="P2360">
        <f>INDEX(Testing!$N$17:$N$23,FLOOR(('Frame Table'!K2360-($E$6*M2360)-($E$6*60*L2360))/'Frame Table'!$F$6,1)+1)</f>
        <v>19</v>
      </c>
      <c r="S2360">
        <f t="shared" si="738"/>
        <v>2352</v>
      </c>
      <c r="T2360">
        <f t="shared" si="734"/>
        <v>3593856</v>
      </c>
      <c r="U2360">
        <f t="shared" si="728"/>
        <v>2</v>
      </c>
      <c r="V2360">
        <f t="shared" si="729"/>
        <v>20</v>
      </c>
      <c r="W2360">
        <f>INDEX(Testing!$K$17:$K$23,FLOOR(('Frame Table'!T2360-($E$6*V2360)-($E$6*60*U2360))/'Frame Table'!$F$6,1)+1)</f>
        <v>48</v>
      </c>
      <c r="X2360">
        <f t="shared" si="742"/>
        <v>38</v>
      </c>
      <c r="Y2360">
        <f>INDEX(Testing!$N$17:$N$23,FLOOR(('Frame Table'!T2360-($E$6*V2360)-($E$6*60*U2360))/'Frame Table'!$F$6,1)+1)</f>
        <v>38</v>
      </c>
      <c r="AB2360">
        <f t="shared" si="739"/>
        <v>2352</v>
      </c>
      <c r="AC2360">
        <f t="shared" si="735"/>
        <v>2243808</v>
      </c>
      <c r="AD2360">
        <f t="shared" si="730"/>
        <v>1</v>
      </c>
      <c r="AE2360">
        <f t="shared" si="731"/>
        <v>27</v>
      </c>
      <c r="AF2360">
        <f>INDEX(Testing!$K$17:$K$23,FLOOR(('Frame Table'!AC2360-($E$6*AE2360)-($E$6*60*AD2360))/'Frame Table'!$F$6,1)+1)</f>
        <v>82</v>
      </c>
      <c r="AG2360">
        <f t="shared" si="743"/>
        <v>64</v>
      </c>
      <c r="AH2360">
        <f>INDEX(Testing!$N$17:$N$23,FLOOR(('Frame Table'!AC2360-($E$6*AE2360)-($E$6*60*AD2360))/'Frame Table'!$F$6,1)+1)</f>
        <v>77</v>
      </c>
    </row>
    <row r="2361" spans="1:34" x14ac:dyDescent="0.25">
      <c r="A2361">
        <f t="shared" si="736"/>
        <v>2353</v>
      </c>
      <c r="B2361">
        <f t="shared" si="732"/>
        <v>2995369</v>
      </c>
      <c r="C2361">
        <f t="shared" si="724"/>
        <v>1</v>
      </c>
      <c r="D2361">
        <f t="shared" si="725"/>
        <v>57</v>
      </c>
      <c r="E2361">
        <f>INDEX(Testing!$K$17:$K$23,FLOOR(('Frame Table'!B2361-($E$6*D2361)-($E$6*60*C2361))/'Frame Table'!$F$6,1)+1)</f>
        <v>0</v>
      </c>
      <c r="F2361">
        <f t="shared" si="740"/>
        <v>0</v>
      </c>
      <c r="G2361">
        <f>INDEX(Testing!$N$17:$N$23,FLOOR(('Frame Table'!B2361-($E$6*D2361)-($E$6*60*C2361))/'Frame Table'!$F$6,1)+1)</f>
        <v>0</v>
      </c>
      <c r="J2361">
        <f t="shared" si="737"/>
        <v>2353</v>
      </c>
      <c r="K2361">
        <f t="shared" si="733"/>
        <v>2567123</v>
      </c>
      <c r="L2361">
        <f t="shared" si="726"/>
        <v>1</v>
      </c>
      <c r="M2361">
        <f t="shared" si="727"/>
        <v>40</v>
      </c>
      <c r="N2361">
        <f>INDEX(Testing!$K$17:$K$23,FLOOR(('Frame Table'!K2361-($E$6*M2361)-($E$6*60*L2361))/'Frame Table'!$F$6,1)+1)</f>
        <v>25</v>
      </c>
      <c r="O2361">
        <f t="shared" si="741"/>
        <v>27</v>
      </c>
      <c r="P2361">
        <f>INDEX(Testing!$N$17:$N$23,FLOOR(('Frame Table'!K2361-($E$6*M2361)-($E$6*60*L2361))/'Frame Table'!$F$6,1)+1)</f>
        <v>19</v>
      </c>
      <c r="S2361">
        <f t="shared" si="738"/>
        <v>2353</v>
      </c>
      <c r="T2361">
        <f t="shared" si="734"/>
        <v>3595384</v>
      </c>
      <c r="U2361">
        <f t="shared" si="728"/>
        <v>2</v>
      </c>
      <c r="V2361">
        <f t="shared" si="729"/>
        <v>20</v>
      </c>
      <c r="W2361">
        <f>INDEX(Testing!$K$17:$K$23,FLOOR(('Frame Table'!T2361-($E$6*V2361)-($E$6*60*U2361))/'Frame Table'!$F$6,1)+1)</f>
        <v>48</v>
      </c>
      <c r="X2361">
        <f t="shared" si="742"/>
        <v>44</v>
      </c>
      <c r="Y2361">
        <f>INDEX(Testing!$N$17:$N$23,FLOOR(('Frame Table'!T2361-($E$6*V2361)-($E$6*60*U2361))/'Frame Table'!$F$6,1)+1)</f>
        <v>38</v>
      </c>
      <c r="AB2361">
        <f t="shared" si="739"/>
        <v>2353</v>
      </c>
      <c r="AC2361">
        <f t="shared" si="735"/>
        <v>2244762</v>
      </c>
      <c r="AD2361">
        <f t="shared" si="730"/>
        <v>1</v>
      </c>
      <c r="AE2361">
        <f t="shared" si="731"/>
        <v>27</v>
      </c>
      <c r="AF2361">
        <f>INDEX(Testing!$K$17:$K$23,FLOOR(('Frame Table'!AC2361-($E$6*AE2361)-($E$6*60*AD2361))/'Frame Table'!$F$6,1)+1)</f>
        <v>82</v>
      </c>
      <c r="AG2361">
        <f t="shared" si="743"/>
        <v>68</v>
      </c>
      <c r="AH2361">
        <f>INDEX(Testing!$N$17:$N$23,FLOOR(('Frame Table'!AC2361-($E$6*AE2361)-($E$6*60*AD2361))/'Frame Table'!$F$6,1)+1)</f>
        <v>77</v>
      </c>
    </row>
    <row r="2362" spans="1:34" x14ac:dyDescent="0.25">
      <c r="A2362">
        <f t="shared" si="736"/>
        <v>2354</v>
      </c>
      <c r="B2362">
        <f t="shared" si="732"/>
        <v>2996642</v>
      </c>
      <c r="C2362">
        <f t="shared" si="724"/>
        <v>1</v>
      </c>
      <c r="D2362">
        <f t="shared" si="725"/>
        <v>57</v>
      </c>
      <c r="E2362">
        <f>INDEX(Testing!$K$17:$K$23,FLOOR(('Frame Table'!B2362-($E$6*D2362)-($E$6*60*C2362))/'Frame Table'!$F$6,1)+1)</f>
        <v>0</v>
      </c>
      <c r="F2362">
        <f t="shared" si="740"/>
        <v>5</v>
      </c>
      <c r="G2362">
        <f>INDEX(Testing!$N$17:$N$23,FLOOR(('Frame Table'!B2362-($E$6*D2362)-($E$6*60*C2362))/'Frame Table'!$F$6,1)+1)</f>
        <v>0</v>
      </c>
      <c r="J2362">
        <f t="shared" si="737"/>
        <v>2354</v>
      </c>
      <c r="K2362">
        <f t="shared" si="733"/>
        <v>2568214</v>
      </c>
      <c r="L2362">
        <f t="shared" si="726"/>
        <v>1</v>
      </c>
      <c r="M2362">
        <f t="shared" si="727"/>
        <v>40</v>
      </c>
      <c r="N2362">
        <f>INDEX(Testing!$K$17:$K$23,FLOOR(('Frame Table'!K2362-($E$6*M2362)-($E$6*60*L2362))/'Frame Table'!$F$6,1)+1)</f>
        <v>48</v>
      </c>
      <c r="O2362">
        <f t="shared" si="741"/>
        <v>32</v>
      </c>
      <c r="P2362">
        <f>INDEX(Testing!$N$17:$N$23,FLOOR(('Frame Table'!K2362-($E$6*M2362)-($E$6*60*L2362))/'Frame Table'!$F$6,1)+1)</f>
        <v>38</v>
      </c>
      <c r="S2362">
        <f t="shared" si="738"/>
        <v>2354</v>
      </c>
      <c r="T2362">
        <f t="shared" si="734"/>
        <v>3596912</v>
      </c>
      <c r="U2362">
        <f t="shared" si="728"/>
        <v>2</v>
      </c>
      <c r="V2362">
        <f t="shared" si="729"/>
        <v>20</v>
      </c>
      <c r="W2362">
        <f>INDEX(Testing!$K$17:$K$23,FLOOR(('Frame Table'!T2362-($E$6*V2362)-($E$6*60*U2362))/'Frame Table'!$F$6,1)+1)</f>
        <v>61</v>
      </c>
      <c r="X2362">
        <f t="shared" si="742"/>
        <v>50</v>
      </c>
      <c r="Y2362">
        <f>INDEX(Testing!$N$17:$N$23,FLOOR(('Frame Table'!T2362-($E$6*V2362)-($E$6*60*U2362))/'Frame Table'!$F$6,1)+1)</f>
        <v>58</v>
      </c>
      <c r="AB2362">
        <f t="shared" si="739"/>
        <v>2354</v>
      </c>
      <c r="AC2362">
        <f t="shared" si="735"/>
        <v>2245716</v>
      </c>
      <c r="AD2362">
        <f t="shared" si="730"/>
        <v>1</v>
      </c>
      <c r="AE2362">
        <f t="shared" si="731"/>
        <v>27</v>
      </c>
      <c r="AF2362">
        <f>INDEX(Testing!$K$17:$K$23,FLOOR(('Frame Table'!AC2362-($E$6*AE2362)-($E$6*60*AD2362))/'Frame Table'!$F$6,1)+1)</f>
        <v>82</v>
      </c>
      <c r="AG2362">
        <f t="shared" si="743"/>
        <v>72</v>
      </c>
      <c r="AH2362">
        <f>INDEX(Testing!$N$17:$N$23,FLOOR(('Frame Table'!AC2362-($E$6*AE2362)-($E$6*60*AD2362))/'Frame Table'!$F$6,1)+1)</f>
        <v>77</v>
      </c>
    </row>
    <row r="2363" spans="1:34" x14ac:dyDescent="0.25">
      <c r="A2363">
        <f t="shared" si="736"/>
        <v>2355</v>
      </c>
      <c r="B2363">
        <f t="shared" si="732"/>
        <v>2997915</v>
      </c>
      <c r="C2363">
        <f t="shared" si="724"/>
        <v>1</v>
      </c>
      <c r="D2363">
        <f t="shared" si="725"/>
        <v>57</v>
      </c>
      <c r="E2363">
        <f>INDEX(Testing!$K$17:$K$23,FLOOR(('Frame Table'!B2363-($E$6*D2363)-($E$6*60*C2363))/'Frame Table'!$F$6,1)+1)</f>
        <v>0</v>
      </c>
      <c r="F2363">
        <f t="shared" si="740"/>
        <v>10</v>
      </c>
      <c r="G2363">
        <f>INDEX(Testing!$N$17:$N$23,FLOOR(('Frame Table'!B2363-($E$6*D2363)-($E$6*60*C2363))/'Frame Table'!$F$6,1)+1)</f>
        <v>0</v>
      </c>
      <c r="J2363">
        <f t="shared" si="737"/>
        <v>2355</v>
      </c>
      <c r="K2363">
        <f t="shared" si="733"/>
        <v>2569305</v>
      </c>
      <c r="L2363">
        <f t="shared" si="726"/>
        <v>1</v>
      </c>
      <c r="M2363">
        <f t="shared" si="727"/>
        <v>40</v>
      </c>
      <c r="N2363">
        <f>INDEX(Testing!$K$17:$K$23,FLOOR(('Frame Table'!K2363-($E$6*M2363)-($E$6*60*L2363))/'Frame Table'!$F$6,1)+1)</f>
        <v>48</v>
      </c>
      <c r="O2363">
        <f t="shared" si="741"/>
        <v>36</v>
      </c>
      <c r="P2363">
        <f>INDEX(Testing!$N$17:$N$23,FLOOR(('Frame Table'!K2363-($E$6*M2363)-($E$6*60*L2363))/'Frame Table'!$F$6,1)+1)</f>
        <v>38</v>
      </c>
      <c r="S2363">
        <f t="shared" si="738"/>
        <v>2355</v>
      </c>
      <c r="T2363">
        <f t="shared" si="734"/>
        <v>3598440</v>
      </c>
      <c r="U2363">
        <f t="shared" si="728"/>
        <v>2</v>
      </c>
      <c r="V2363">
        <f t="shared" si="729"/>
        <v>20</v>
      </c>
      <c r="W2363">
        <f>INDEX(Testing!$K$17:$K$23,FLOOR(('Frame Table'!T2363-($E$6*V2363)-($E$6*60*U2363))/'Frame Table'!$F$6,1)+1)</f>
        <v>61</v>
      </c>
      <c r="X2363">
        <f t="shared" si="742"/>
        <v>56</v>
      </c>
      <c r="Y2363">
        <f>INDEX(Testing!$N$17:$N$23,FLOOR(('Frame Table'!T2363-($E$6*V2363)-($E$6*60*U2363))/'Frame Table'!$F$6,1)+1)</f>
        <v>58</v>
      </c>
      <c r="AB2363">
        <f t="shared" si="739"/>
        <v>2355</v>
      </c>
      <c r="AC2363">
        <f t="shared" si="735"/>
        <v>2246670</v>
      </c>
      <c r="AD2363">
        <f t="shared" si="730"/>
        <v>1</v>
      </c>
      <c r="AE2363">
        <f t="shared" si="731"/>
        <v>27</v>
      </c>
      <c r="AF2363">
        <f>INDEX(Testing!$K$17:$K$23,FLOOR(('Frame Table'!AC2363-($E$6*AE2363)-($E$6*60*AD2363))/'Frame Table'!$F$6,1)+1)</f>
        <v>82</v>
      </c>
      <c r="AG2363">
        <f t="shared" si="743"/>
        <v>76</v>
      </c>
      <c r="AH2363">
        <f>INDEX(Testing!$N$17:$N$23,FLOOR(('Frame Table'!AC2363-($E$6*AE2363)-($E$6*60*AD2363))/'Frame Table'!$F$6,1)+1)</f>
        <v>77</v>
      </c>
    </row>
    <row r="2364" spans="1:34" x14ac:dyDescent="0.25">
      <c r="A2364">
        <f t="shared" si="736"/>
        <v>2356</v>
      </c>
      <c r="B2364">
        <f t="shared" si="732"/>
        <v>2999188</v>
      </c>
      <c r="C2364">
        <f t="shared" si="724"/>
        <v>1</v>
      </c>
      <c r="D2364">
        <f t="shared" si="725"/>
        <v>57</v>
      </c>
      <c r="E2364">
        <f>INDEX(Testing!$K$17:$K$23,FLOOR(('Frame Table'!B2364-($E$6*D2364)-($E$6*60*C2364))/'Frame Table'!$F$6,1)+1)</f>
        <v>0</v>
      </c>
      <c r="F2364">
        <f t="shared" si="740"/>
        <v>15</v>
      </c>
      <c r="G2364">
        <f>INDEX(Testing!$N$17:$N$23,FLOOR(('Frame Table'!B2364-($E$6*D2364)-($E$6*60*C2364))/'Frame Table'!$F$6,1)+1)</f>
        <v>0</v>
      </c>
      <c r="J2364">
        <f t="shared" si="737"/>
        <v>2356</v>
      </c>
      <c r="K2364">
        <f t="shared" si="733"/>
        <v>2570396</v>
      </c>
      <c r="L2364">
        <f t="shared" si="726"/>
        <v>1</v>
      </c>
      <c r="M2364">
        <f t="shared" si="727"/>
        <v>40</v>
      </c>
      <c r="N2364">
        <f>INDEX(Testing!$K$17:$K$23,FLOOR(('Frame Table'!K2364-($E$6*M2364)-($E$6*60*L2364))/'Frame Table'!$F$6,1)+1)</f>
        <v>48</v>
      </c>
      <c r="O2364">
        <f t="shared" si="741"/>
        <v>40</v>
      </c>
      <c r="P2364">
        <f>INDEX(Testing!$N$17:$N$23,FLOOR(('Frame Table'!K2364-($E$6*M2364)-($E$6*60*L2364))/'Frame Table'!$F$6,1)+1)</f>
        <v>38</v>
      </c>
      <c r="S2364">
        <f t="shared" si="738"/>
        <v>2356</v>
      </c>
      <c r="T2364">
        <f t="shared" si="734"/>
        <v>3599968</v>
      </c>
      <c r="U2364">
        <f t="shared" si="728"/>
        <v>2</v>
      </c>
      <c r="V2364">
        <f t="shared" si="729"/>
        <v>20</v>
      </c>
      <c r="W2364">
        <f>INDEX(Testing!$K$17:$K$23,FLOOR(('Frame Table'!T2364-($E$6*V2364)-($E$6*60*U2364))/'Frame Table'!$F$6,1)+1)</f>
        <v>61</v>
      </c>
      <c r="X2364">
        <f t="shared" si="742"/>
        <v>62</v>
      </c>
      <c r="Y2364">
        <f>INDEX(Testing!$N$17:$N$23,FLOOR(('Frame Table'!T2364-($E$6*V2364)-($E$6*60*U2364))/'Frame Table'!$F$6,1)+1)</f>
        <v>58</v>
      </c>
      <c r="AB2364">
        <f t="shared" si="739"/>
        <v>2356</v>
      </c>
      <c r="AC2364">
        <f t="shared" si="735"/>
        <v>2247624</v>
      </c>
      <c r="AD2364">
        <f t="shared" si="730"/>
        <v>1</v>
      </c>
      <c r="AE2364">
        <f t="shared" si="731"/>
        <v>27</v>
      </c>
      <c r="AF2364">
        <f>INDEX(Testing!$K$17:$K$23,FLOOR(('Frame Table'!AC2364-($E$6*AE2364)-($E$6*60*AD2364))/'Frame Table'!$F$6,1)+1)</f>
        <v>82</v>
      </c>
      <c r="AG2364">
        <f t="shared" si="743"/>
        <v>79</v>
      </c>
      <c r="AH2364">
        <f>INDEX(Testing!$N$17:$N$23,FLOOR(('Frame Table'!AC2364-($E$6*AE2364)-($E$6*60*AD2364))/'Frame Table'!$F$6,1)+1)</f>
        <v>77</v>
      </c>
    </row>
    <row r="2365" spans="1:34" x14ac:dyDescent="0.25">
      <c r="A2365">
        <f t="shared" si="736"/>
        <v>2357</v>
      </c>
      <c r="B2365">
        <f t="shared" si="732"/>
        <v>3000461</v>
      </c>
      <c r="C2365">
        <f t="shared" si="724"/>
        <v>1</v>
      </c>
      <c r="D2365">
        <f t="shared" si="725"/>
        <v>57</v>
      </c>
      <c r="E2365">
        <f>INDEX(Testing!$K$17:$K$23,FLOOR(('Frame Table'!B2365-($E$6*D2365)-($E$6*60*C2365))/'Frame Table'!$F$6,1)+1)</f>
        <v>25</v>
      </c>
      <c r="F2365">
        <f t="shared" si="740"/>
        <v>20</v>
      </c>
      <c r="G2365">
        <f>INDEX(Testing!$N$17:$N$23,FLOOR(('Frame Table'!B2365-($E$6*D2365)-($E$6*60*C2365))/'Frame Table'!$F$6,1)+1)</f>
        <v>19</v>
      </c>
      <c r="J2365">
        <f t="shared" si="737"/>
        <v>2357</v>
      </c>
      <c r="K2365">
        <f t="shared" si="733"/>
        <v>2571487</v>
      </c>
      <c r="L2365">
        <f t="shared" si="726"/>
        <v>1</v>
      </c>
      <c r="M2365">
        <f t="shared" si="727"/>
        <v>40</v>
      </c>
      <c r="N2365">
        <f>INDEX(Testing!$K$17:$K$23,FLOOR(('Frame Table'!K2365-($E$6*M2365)-($E$6*60*L2365))/'Frame Table'!$F$6,1)+1)</f>
        <v>48</v>
      </c>
      <c r="O2365">
        <f t="shared" si="741"/>
        <v>44</v>
      </c>
      <c r="P2365">
        <f>INDEX(Testing!$N$17:$N$23,FLOOR(('Frame Table'!K2365-($E$6*M2365)-($E$6*60*L2365))/'Frame Table'!$F$6,1)+1)</f>
        <v>38</v>
      </c>
      <c r="S2365">
        <f t="shared" si="738"/>
        <v>2357</v>
      </c>
      <c r="T2365">
        <f t="shared" si="734"/>
        <v>3601496</v>
      </c>
      <c r="U2365">
        <f t="shared" si="728"/>
        <v>2</v>
      </c>
      <c r="V2365">
        <f t="shared" si="729"/>
        <v>20</v>
      </c>
      <c r="W2365">
        <f>INDEX(Testing!$K$17:$K$23,FLOOR(('Frame Table'!T2365-($E$6*V2365)-($E$6*60*U2365))/'Frame Table'!$F$6,1)+1)</f>
        <v>82</v>
      </c>
      <c r="X2365">
        <f t="shared" si="742"/>
        <v>68</v>
      </c>
      <c r="Y2365">
        <f>INDEX(Testing!$N$17:$N$23,FLOOR(('Frame Table'!T2365-($E$6*V2365)-($E$6*60*U2365))/'Frame Table'!$F$6,1)+1)</f>
        <v>77</v>
      </c>
      <c r="AB2365">
        <f t="shared" si="739"/>
        <v>2357</v>
      </c>
      <c r="AC2365">
        <f t="shared" si="735"/>
        <v>2248578</v>
      </c>
      <c r="AD2365">
        <f t="shared" si="730"/>
        <v>1</v>
      </c>
      <c r="AE2365">
        <f t="shared" si="731"/>
        <v>27</v>
      </c>
      <c r="AF2365">
        <f>INDEX(Testing!$K$17:$K$23,FLOOR(('Frame Table'!AC2365-($E$6*AE2365)-($E$6*60*AD2365))/'Frame Table'!$F$6,1)+1)</f>
        <v>97</v>
      </c>
      <c r="AG2365">
        <f t="shared" si="743"/>
        <v>83</v>
      </c>
      <c r="AH2365">
        <f>INDEX(Testing!$N$17:$N$23,FLOOR(('Frame Table'!AC2365-($E$6*AE2365)-($E$6*60*AD2365))/'Frame Table'!$F$6,1)+1)</f>
        <v>96</v>
      </c>
    </row>
    <row r="2366" spans="1:34" x14ac:dyDescent="0.25">
      <c r="A2366">
        <f t="shared" si="736"/>
        <v>2358</v>
      </c>
      <c r="B2366">
        <f t="shared" si="732"/>
        <v>3001734</v>
      </c>
      <c r="C2366">
        <f t="shared" si="724"/>
        <v>1</v>
      </c>
      <c r="D2366">
        <f t="shared" si="725"/>
        <v>57</v>
      </c>
      <c r="E2366">
        <f>INDEX(Testing!$K$17:$K$23,FLOOR(('Frame Table'!B2366-($E$6*D2366)-($E$6*60*C2366))/'Frame Table'!$F$6,1)+1)</f>
        <v>25</v>
      </c>
      <c r="F2366">
        <f t="shared" si="740"/>
        <v>25</v>
      </c>
      <c r="G2366">
        <f>INDEX(Testing!$N$17:$N$23,FLOOR(('Frame Table'!B2366-($E$6*D2366)-($E$6*60*C2366))/'Frame Table'!$F$6,1)+1)</f>
        <v>19</v>
      </c>
      <c r="J2366">
        <f t="shared" si="737"/>
        <v>2358</v>
      </c>
      <c r="K2366">
        <f t="shared" si="733"/>
        <v>2572578</v>
      </c>
      <c r="L2366">
        <f t="shared" si="726"/>
        <v>1</v>
      </c>
      <c r="M2366">
        <f t="shared" si="727"/>
        <v>40</v>
      </c>
      <c r="N2366">
        <f>INDEX(Testing!$K$17:$K$23,FLOOR(('Frame Table'!K2366-($E$6*M2366)-($E$6*60*L2366))/'Frame Table'!$F$6,1)+1)</f>
        <v>61</v>
      </c>
      <c r="O2366">
        <f t="shared" si="741"/>
        <v>49</v>
      </c>
      <c r="P2366">
        <f>INDEX(Testing!$N$17:$N$23,FLOOR(('Frame Table'!K2366-($E$6*M2366)-($E$6*60*L2366))/'Frame Table'!$F$6,1)+1)</f>
        <v>58</v>
      </c>
      <c r="S2366">
        <f t="shared" si="738"/>
        <v>2358</v>
      </c>
      <c r="T2366">
        <f t="shared" si="734"/>
        <v>3603024</v>
      </c>
      <c r="U2366">
        <f t="shared" si="728"/>
        <v>2</v>
      </c>
      <c r="V2366">
        <f t="shared" si="729"/>
        <v>20</v>
      </c>
      <c r="W2366">
        <f>INDEX(Testing!$K$17:$K$23,FLOOR(('Frame Table'!T2366-($E$6*V2366)-($E$6*60*U2366))/'Frame Table'!$F$6,1)+1)</f>
        <v>82</v>
      </c>
      <c r="X2366">
        <f t="shared" si="742"/>
        <v>74</v>
      </c>
      <c r="Y2366">
        <f>INDEX(Testing!$N$17:$N$23,FLOOR(('Frame Table'!T2366-($E$6*V2366)-($E$6*60*U2366))/'Frame Table'!$F$6,1)+1)</f>
        <v>77</v>
      </c>
      <c r="AB2366">
        <f t="shared" si="739"/>
        <v>2358</v>
      </c>
      <c r="AC2366">
        <f t="shared" si="735"/>
        <v>2249532</v>
      </c>
      <c r="AD2366">
        <f t="shared" si="730"/>
        <v>1</v>
      </c>
      <c r="AE2366">
        <f t="shared" si="731"/>
        <v>27</v>
      </c>
      <c r="AF2366">
        <f>INDEX(Testing!$K$17:$K$23,FLOOR(('Frame Table'!AC2366-($E$6*AE2366)-($E$6*60*AD2366))/'Frame Table'!$F$6,1)+1)</f>
        <v>97</v>
      </c>
      <c r="AG2366">
        <f t="shared" si="743"/>
        <v>87</v>
      </c>
      <c r="AH2366">
        <f>INDEX(Testing!$N$17:$N$23,FLOOR(('Frame Table'!AC2366-($E$6*AE2366)-($E$6*60*AD2366))/'Frame Table'!$F$6,1)+1)</f>
        <v>96</v>
      </c>
    </row>
    <row r="2367" spans="1:34" x14ac:dyDescent="0.25">
      <c r="A2367">
        <f t="shared" si="736"/>
        <v>2359</v>
      </c>
      <c r="B2367">
        <f t="shared" si="732"/>
        <v>3003007</v>
      </c>
      <c r="C2367">
        <f t="shared" si="724"/>
        <v>1</v>
      </c>
      <c r="D2367">
        <f t="shared" si="725"/>
        <v>57</v>
      </c>
      <c r="E2367">
        <f>INDEX(Testing!$K$17:$K$23,FLOOR(('Frame Table'!B2367-($E$6*D2367)-($E$6*60*C2367))/'Frame Table'!$F$6,1)+1)</f>
        <v>25</v>
      </c>
      <c r="F2367">
        <f t="shared" si="740"/>
        <v>30</v>
      </c>
      <c r="G2367">
        <f>INDEX(Testing!$N$17:$N$23,FLOOR(('Frame Table'!B2367-($E$6*D2367)-($E$6*60*C2367))/'Frame Table'!$F$6,1)+1)</f>
        <v>19</v>
      </c>
      <c r="J2367">
        <f t="shared" si="737"/>
        <v>2359</v>
      </c>
      <c r="K2367">
        <f t="shared" si="733"/>
        <v>2573669</v>
      </c>
      <c r="L2367">
        <f t="shared" si="726"/>
        <v>1</v>
      </c>
      <c r="M2367">
        <f t="shared" si="727"/>
        <v>40</v>
      </c>
      <c r="N2367">
        <f>INDEX(Testing!$K$17:$K$23,FLOOR(('Frame Table'!K2367-($E$6*M2367)-($E$6*60*L2367))/'Frame Table'!$F$6,1)+1)</f>
        <v>61</v>
      </c>
      <c r="O2367">
        <f t="shared" si="741"/>
        <v>53</v>
      </c>
      <c r="P2367">
        <f>INDEX(Testing!$N$17:$N$23,FLOOR(('Frame Table'!K2367-($E$6*M2367)-($E$6*60*L2367))/'Frame Table'!$F$6,1)+1)</f>
        <v>58</v>
      </c>
      <c r="S2367">
        <f t="shared" si="738"/>
        <v>2359</v>
      </c>
      <c r="T2367">
        <f t="shared" si="734"/>
        <v>3604552</v>
      </c>
      <c r="U2367">
        <f t="shared" si="728"/>
        <v>2</v>
      </c>
      <c r="V2367">
        <f t="shared" si="729"/>
        <v>20</v>
      </c>
      <c r="W2367">
        <f>INDEX(Testing!$K$17:$K$23,FLOOR(('Frame Table'!T2367-($E$6*V2367)-($E$6*60*U2367))/'Frame Table'!$F$6,1)+1)</f>
        <v>97</v>
      </c>
      <c r="X2367">
        <f t="shared" si="742"/>
        <v>80</v>
      </c>
      <c r="Y2367">
        <f>INDEX(Testing!$N$17:$N$23,FLOOR(('Frame Table'!T2367-($E$6*V2367)-($E$6*60*U2367))/'Frame Table'!$F$6,1)+1)</f>
        <v>96</v>
      </c>
      <c r="AB2367">
        <f t="shared" si="739"/>
        <v>2359</v>
      </c>
      <c r="AC2367">
        <f t="shared" si="735"/>
        <v>2250486</v>
      </c>
      <c r="AD2367">
        <f t="shared" si="730"/>
        <v>1</v>
      </c>
      <c r="AE2367">
        <f t="shared" si="731"/>
        <v>27</v>
      </c>
      <c r="AF2367">
        <f>INDEX(Testing!$K$17:$K$23,FLOOR(('Frame Table'!AC2367-($E$6*AE2367)-($E$6*60*AD2367))/'Frame Table'!$F$6,1)+1)</f>
        <v>97</v>
      </c>
      <c r="AG2367">
        <f t="shared" si="743"/>
        <v>90</v>
      </c>
      <c r="AH2367">
        <f>INDEX(Testing!$N$17:$N$23,FLOOR(('Frame Table'!AC2367-($E$6*AE2367)-($E$6*60*AD2367))/'Frame Table'!$F$6,1)+1)</f>
        <v>96</v>
      </c>
    </row>
    <row r="2368" spans="1:34" x14ac:dyDescent="0.25">
      <c r="A2368">
        <f t="shared" si="736"/>
        <v>2360</v>
      </c>
      <c r="B2368">
        <f t="shared" si="732"/>
        <v>3004280</v>
      </c>
      <c r="C2368">
        <f t="shared" si="724"/>
        <v>1</v>
      </c>
      <c r="D2368">
        <f t="shared" si="725"/>
        <v>57</v>
      </c>
      <c r="E2368">
        <f>INDEX(Testing!$K$17:$K$23,FLOOR(('Frame Table'!B2368-($E$6*D2368)-($E$6*60*C2368))/'Frame Table'!$F$6,1)+1)</f>
        <v>48</v>
      </c>
      <c r="F2368">
        <f t="shared" si="740"/>
        <v>35</v>
      </c>
      <c r="G2368">
        <f>INDEX(Testing!$N$17:$N$23,FLOOR(('Frame Table'!B2368-($E$6*D2368)-($E$6*60*C2368))/'Frame Table'!$F$6,1)+1)</f>
        <v>38</v>
      </c>
      <c r="J2368">
        <f t="shared" si="737"/>
        <v>2360</v>
      </c>
      <c r="K2368">
        <f t="shared" si="733"/>
        <v>2574760</v>
      </c>
      <c r="L2368">
        <f t="shared" si="726"/>
        <v>1</v>
      </c>
      <c r="M2368">
        <f t="shared" si="727"/>
        <v>40</v>
      </c>
      <c r="N2368">
        <f>INDEX(Testing!$K$17:$K$23,FLOOR(('Frame Table'!K2368-($E$6*M2368)-($E$6*60*L2368))/'Frame Table'!$F$6,1)+1)</f>
        <v>61</v>
      </c>
      <c r="O2368">
        <f t="shared" si="741"/>
        <v>57</v>
      </c>
      <c r="P2368">
        <f>INDEX(Testing!$N$17:$N$23,FLOOR(('Frame Table'!K2368-($E$6*M2368)-($E$6*60*L2368))/'Frame Table'!$F$6,1)+1)</f>
        <v>58</v>
      </c>
      <c r="S2368">
        <f t="shared" si="738"/>
        <v>2360</v>
      </c>
      <c r="T2368">
        <f t="shared" si="734"/>
        <v>3606080</v>
      </c>
      <c r="U2368">
        <f t="shared" si="728"/>
        <v>2</v>
      </c>
      <c r="V2368">
        <f t="shared" si="729"/>
        <v>20</v>
      </c>
      <c r="W2368">
        <f>INDEX(Testing!$K$17:$K$23,FLOOR(('Frame Table'!T2368-($E$6*V2368)-($E$6*60*U2368))/'Frame Table'!$F$6,1)+1)</f>
        <v>97</v>
      </c>
      <c r="X2368">
        <f t="shared" si="742"/>
        <v>86</v>
      </c>
      <c r="Y2368">
        <f>INDEX(Testing!$N$17:$N$23,FLOOR(('Frame Table'!T2368-($E$6*V2368)-($E$6*60*U2368))/'Frame Table'!$F$6,1)+1)</f>
        <v>96</v>
      </c>
      <c r="AB2368">
        <f t="shared" si="739"/>
        <v>2360</v>
      </c>
      <c r="AC2368">
        <f t="shared" si="735"/>
        <v>2251440</v>
      </c>
      <c r="AD2368">
        <f t="shared" si="730"/>
        <v>1</v>
      </c>
      <c r="AE2368">
        <f t="shared" si="731"/>
        <v>27</v>
      </c>
      <c r="AF2368">
        <f>INDEX(Testing!$K$17:$K$23,FLOOR(('Frame Table'!AC2368-($E$6*AE2368)-($E$6*60*AD2368))/'Frame Table'!$F$6,1)+1)</f>
        <v>97</v>
      </c>
      <c r="AG2368">
        <f t="shared" si="743"/>
        <v>94</v>
      </c>
      <c r="AH2368">
        <f>INDEX(Testing!$N$17:$N$23,FLOOR(('Frame Table'!AC2368-($E$6*AE2368)-($E$6*60*AD2368))/'Frame Table'!$F$6,1)+1)</f>
        <v>96</v>
      </c>
    </row>
    <row r="2369" spans="1:34" x14ac:dyDescent="0.25">
      <c r="A2369">
        <f t="shared" si="736"/>
        <v>2361</v>
      </c>
      <c r="B2369">
        <f t="shared" si="732"/>
        <v>3005553</v>
      </c>
      <c r="C2369">
        <f t="shared" si="724"/>
        <v>1</v>
      </c>
      <c r="D2369">
        <f t="shared" si="725"/>
        <v>57</v>
      </c>
      <c r="E2369">
        <f>INDEX(Testing!$K$17:$K$23,FLOOR(('Frame Table'!B2369-($E$6*D2369)-($E$6*60*C2369))/'Frame Table'!$F$6,1)+1)</f>
        <v>48</v>
      </c>
      <c r="F2369">
        <f t="shared" si="740"/>
        <v>40</v>
      </c>
      <c r="G2369">
        <f>INDEX(Testing!$N$17:$N$23,FLOOR(('Frame Table'!B2369-($E$6*D2369)-($E$6*60*C2369))/'Frame Table'!$F$6,1)+1)</f>
        <v>38</v>
      </c>
      <c r="J2369">
        <f t="shared" si="737"/>
        <v>2361</v>
      </c>
      <c r="K2369">
        <f t="shared" si="733"/>
        <v>2575851</v>
      </c>
      <c r="L2369">
        <f t="shared" si="726"/>
        <v>1</v>
      </c>
      <c r="M2369">
        <f t="shared" si="727"/>
        <v>40</v>
      </c>
      <c r="N2369">
        <f>INDEX(Testing!$K$17:$K$23,FLOOR(('Frame Table'!K2369-($E$6*M2369)-($E$6*60*L2369))/'Frame Table'!$F$6,1)+1)</f>
        <v>61</v>
      </c>
      <c r="O2369">
        <f t="shared" si="741"/>
        <v>61</v>
      </c>
      <c r="P2369">
        <f>INDEX(Testing!$N$17:$N$23,FLOOR(('Frame Table'!K2369-($E$6*M2369)-($E$6*60*L2369))/'Frame Table'!$F$6,1)+1)</f>
        <v>58</v>
      </c>
      <c r="S2369">
        <f t="shared" si="738"/>
        <v>2361</v>
      </c>
      <c r="T2369">
        <f t="shared" si="734"/>
        <v>3607608</v>
      </c>
      <c r="U2369">
        <f t="shared" si="728"/>
        <v>2</v>
      </c>
      <c r="V2369">
        <f t="shared" si="729"/>
        <v>20</v>
      </c>
      <c r="W2369">
        <f>INDEX(Testing!$K$17:$K$23,FLOOR(('Frame Table'!T2369-($E$6*V2369)-($E$6*60*U2369))/'Frame Table'!$F$6,1)+1)</f>
        <v>97</v>
      </c>
      <c r="X2369">
        <f t="shared" si="742"/>
        <v>92</v>
      </c>
      <c r="Y2369">
        <f>INDEX(Testing!$N$17:$N$23,FLOOR(('Frame Table'!T2369-($E$6*V2369)-($E$6*60*U2369))/'Frame Table'!$F$6,1)+1)</f>
        <v>96</v>
      </c>
      <c r="AB2369">
        <f t="shared" si="739"/>
        <v>2361</v>
      </c>
      <c r="AC2369">
        <f t="shared" si="735"/>
        <v>2252394</v>
      </c>
      <c r="AD2369">
        <f t="shared" si="730"/>
        <v>1</v>
      </c>
      <c r="AE2369">
        <f t="shared" si="731"/>
        <v>27</v>
      </c>
      <c r="AF2369">
        <f>INDEX(Testing!$K$17:$K$23,FLOOR(('Frame Table'!AC2369-($E$6*AE2369)-($E$6*60*AD2369))/'Frame Table'!$F$6,1)+1)</f>
        <v>99</v>
      </c>
      <c r="AG2369">
        <f t="shared" si="743"/>
        <v>98</v>
      </c>
      <c r="AH2369">
        <f>INDEX(Testing!$N$17:$N$23,FLOOR(('Frame Table'!AC2369-($E$6*AE2369)-($E$6*60*AD2369))/'Frame Table'!$F$6,1)+1)</f>
        <v>99</v>
      </c>
    </row>
    <row r="2370" spans="1:34" x14ac:dyDescent="0.25">
      <c r="A2370">
        <f t="shared" si="736"/>
        <v>2362</v>
      </c>
      <c r="B2370">
        <f t="shared" si="732"/>
        <v>3006826</v>
      </c>
      <c r="C2370">
        <f t="shared" si="724"/>
        <v>1</v>
      </c>
      <c r="D2370">
        <f t="shared" si="725"/>
        <v>57</v>
      </c>
      <c r="E2370">
        <f>INDEX(Testing!$K$17:$K$23,FLOOR(('Frame Table'!B2370-($E$6*D2370)-($E$6*60*C2370))/'Frame Table'!$F$6,1)+1)</f>
        <v>48</v>
      </c>
      <c r="F2370">
        <f t="shared" si="740"/>
        <v>45</v>
      </c>
      <c r="G2370">
        <f>INDEX(Testing!$N$17:$N$23,FLOOR(('Frame Table'!B2370-($E$6*D2370)-($E$6*60*C2370))/'Frame Table'!$F$6,1)+1)</f>
        <v>38</v>
      </c>
      <c r="J2370">
        <f t="shared" si="737"/>
        <v>2362</v>
      </c>
      <c r="K2370">
        <f t="shared" si="733"/>
        <v>2576942</v>
      </c>
      <c r="L2370">
        <f t="shared" si="726"/>
        <v>1</v>
      </c>
      <c r="M2370">
        <f t="shared" si="727"/>
        <v>40</v>
      </c>
      <c r="N2370">
        <f>INDEX(Testing!$K$17:$K$23,FLOOR(('Frame Table'!K2370-($E$6*M2370)-($E$6*60*L2370))/'Frame Table'!$F$6,1)+1)</f>
        <v>82</v>
      </c>
      <c r="O2370">
        <f t="shared" si="741"/>
        <v>66</v>
      </c>
      <c r="P2370">
        <f>INDEX(Testing!$N$17:$N$23,FLOOR(('Frame Table'!K2370-($E$6*M2370)-($E$6*60*L2370))/'Frame Table'!$F$6,1)+1)</f>
        <v>77</v>
      </c>
      <c r="S2370">
        <f t="shared" si="738"/>
        <v>2362</v>
      </c>
      <c r="T2370">
        <f t="shared" si="734"/>
        <v>3609136</v>
      </c>
      <c r="U2370">
        <f t="shared" si="728"/>
        <v>2</v>
      </c>
      <c r="V2370">
        <f t="shared" si="729"/>
        <v>20</v>
      </c>
      <c r="W2370">
        <f>INDEX(Testing!$K$17:$K$23,FLOOR(('Frame Table'!T2370-($E$6*V2370)-($E$6*60*U2370))/'Frame Table'!$F$6,1)+1)</f>
        <v>99</v>
      </c>
      <c r="X2370">
        <f t="shared" si="742"/>
        <v>98</v>
      </c>
      <c r="Y2370">
        <f>INDEX(Testing!$N$17:$N$23,FLOOR(('Frame Table'!T2370-($E$6*V2370)-($E$6*60*U2370))/'Frame Table'!$F$6,1)+1)</f>
        <v>99</v>
      </c>
      <c r="AB2370">
        <f t="shared" si="739"/>
        <v>2362</v>
      </c>
      <c r="AC2370">
        <f t="shared" si="735"/>
        <v>2253348</v>
      </c>
      <c r="AD2370">
        <f t="shared" si="730"/>
        <v>1</v>
      </c>
      <c r="AE2370">
        <f t="shared" si="731"/>
        <v>28</v>
      </c>
      <c r="AF2370">
        <f>INDEX(Testing!$K$17:$K$23,FLOOR(('Frame Table'!AC2370-($E$6*AE2370)-($E$6*60*AD2370))/'Frame Table'!$F$6,1)+1)</f>
        <v>0</v>
      </c>
      <c r="AG2370">
        <f t="shared" si="743"/>
        <v>2</v>
      </c>
      <c r="AH2370">
        <f>INDEX(Testing!$N$17:$N$23,FLOOR(('Frame Table'!AC2370-($E$6*AE2370)-($E$6*60*AD2370))/'Frame Table'!$F$6,1)+1)</f>
        <v>0</v>
      </c>
    </row>
    <row r="2371" spans="1:34" x14ac:dyDescent="0.25">
      <c r="A2371">
        <f t="shared" si="736"/>
        <v>2363</v>
      </c>
      <c r="B2371">
        <f t="shared" si="732"/>
        <v>3008099</v>
      </c>
      <c r="C2371">
        <f t="shared" si="724"/>
        <v>1</v>
      </c>
      <c r="D2371">
        <f t="shared" si="725"/>
        <v>57</v>
      </c>
      <c r="E2371">
        <f>INDEX(Testing!$K$17:$K$23,FLOOR(('Frame Table'!B2371-($E$6*D2371)-($E$6*60*C2371))/'Frame Table'!$F$6,1)+1)</f>
        <v>61</v>
      </c>
      <c r="F2371">
        <f t="shared" si="740"/>
        <v>50</v>
      </c>
      <c r="G2371">
        <f>INDEX(Testing!$N$17:$N$23,FLOOR(('Frame Table'!B2371-($E$6*D2371)-($E$6*60*C2371))/'Frame Table'!$F$6,1)+1)</f>
        <v>58</v>
      </c>
      <c r="J2371">
        <f t="shared" si="737"/>
        <v>2363</v>
      </c>
      <c r="K2371">
        <f t="shared" si="733"/>
        <v>2578033</v>
      </c>
      <c r="L2371">
        <f t="shared" si="726"/>
        <v>1</v>
      </c>
      <c r="M2371">
        <f t="shared" si="727"/>
        <v>40</v>
      </c>
      <c r="N2371">
        <f>INDEX(Testing!$K$17:$K$23,FLOOR(('Frame Table'!K2371-($E$6*M2371)-($E$6*60*L2371))/'Frame Table'!$F$6,1)+1)</f>
        <v>82</v>
      </c>
      <c r="O2371">
        <f t="shared" si="741"/>
        <v>70</v>
      </c>
      <c r="P2371">
        <f>INDEX(Testing!$N$17:$N$23,FLOOR(('Frame Table'!K2371-($E$6*M2371)-($E$6*60*L2371))/'Frame Table'!$F$6,1)+1)</f>
        <v>77</v>
      </c>
      <c r="S2371">
        <f t="shared" si="738"/>
        <v>2363</v>
      </c>
      <c r="T2371">
        <f t="shared" si="734"/>
        <v>3610664</v>
      </c>
      <c r="U2371">
        <f t="shared" si="728"/>
        <v>2</v>
      </c>
      <c r="V2371">
        <f t="shared" si="729"/>
        <v>21</v>
      </c>
      <c r="W2371">
        <f>INDEX(Testing!$K$17:$K$23,FLOOR(('Frame Table'!T2371-($E$6*V2371)-($E$6*60*U2371))/'Frame Table'!$F$6,1)+1)</f>
        <v>0</v>
      </c>
      <c r="X2371">
        <f t="shared" si="742"/>
        <v>4</v>
      </c>
      <c r="Y2371">
        <f>INDEX(Testing!$N$17:$N$23,FLOOR(('Frame Table'!T2371-($E$6*V2371)-($E$6*60*U2371))/'Frame Table'!$F$6,1)+1)</f>
        <v>0</v>
      </c>
      <c r="AB2371">
        <f t="shared" si="739"/>
        <v>2363</v>
      </c>
      <c r="AC2371">
        <f t="shared" si="735"/>
        <v>2254302</v>
      </c>
      <c r="AD2371">
        <f t="shared" si="730"/>
        <v>1</v>
      </c>
      <c r="AE2371">
        <f t="shared" si="731"/>
        <v>28</v>
      </c>
      <c r="AF2371">
        <f>INDEX(Testing!$K$17:$K$23,FLOOR(('Frame Table'!AC2371-($E$6*AE2371)-($E$6*60*AD2371))/'Frame Table'!$F$6,1)+1)</f>
        <v>0</v>
      </c>
      <c r="AG2371">
        <f t="shared" si="743"/>
        <v>5</v>
      </c>
      <c r="AH2371">
        <f>INDEX(Testing!$N$17:$N$23,FLOOR(('Frame Table'!AC2371-($E$6*AE2371)-($E$6*60*AD2371))/'Frame Table'!$F$6,1)+1)</f>
        <v>0</v>
      </c>
    </row>
    <row r="2372" spans="1:34" x14ac:dyDescent="0.25">
      <c r="A2372">
        <f t="shared" si="736"/>
        <v>2364</v>
      </c>
      <c r="B2372">
        <f t="shared" si="732"/>
        <v>3009372</v>
      </c>
      <c r="C2372">
        <f t="shared" si="724"/>
        <v>1</v>
      </c>
      <c r="D2372">
        <f t="shared" si="725"/>
        <v>57</v>
      </c>
      <c r="E2372">
        <f>INDEX(Testing!$K$17:$K$23,FLOOR(('Frame Table'!B2372-($E$6*D2372)-($E$6*60*C2372))/'Frame Table'!$F$6,1)+1)</f>
        <v>61</v>
      </c>
      <c r="F2372">
        <f t="shared" si="740"/>
        <v>55</v>
      </c>
      <c r="G2372">
        <f>INDEX(Testing!$N$17:$N$23,FLOOR(('Frame Table'!B2372-($E$6*D2372)-($E$6*60*C2372))/'Frame Table'!$F$6,1)+1)</f>
        <v>58</v>
      </c>
      <c r="J2372">
        <f t="shared" si="737"/>
        <v>2364</v>
      </c>
      <c r="K2372">
        <f t="shared" si="733"/>
        <v>2579124</v>
      </c>
      <c r="L2372">
        <f t="shared" si="726"/>
        <v>1</v>
      </c>
      <c r="M2372">
        <f t="shared" si="727"/>
        <v>40</v>
      </c>
      <c r="N2372">
        <f>INDEX(Testing!$K$17:$K$23,FLOOR(('Frame Table'!K2372-($E$6*M2372)-($E$6*60*L2372))/'Frame Table'!$F$6,1)+1)</f>
        <v>82</v>
      </c>
      <c r="O2372">
        <f t="shared" si="741"/>
        <v>74</v>
      </c>
      <c r="P2372">
        <f>INDEX(Testing!$N$17:$N$23,FLOOR(('Frame Table'!K2372-($E$6*M2372)-($E$6*60*L2372))/'Frame Table'!$F$6,1)+1)</f>
        <v>77</v>
      </c>
      <c r="S2372">
        <f t="shared" si="738"/>
        <v>2364</v>
      </c>
      <c r="T2372">
        <f t="shared" si="734"/>
        <v>3612192</v>
      </c>
      <c r="U2372">
        <f t="shared" si="728"/>
        <v>2</v>
      </c>
      <c r="V2372">
        <f t="shared" si="729"/>
        <v>21</v>
      </c>
      <c r="W2372">
        <f>INDEX(Testing!$K$17:$K$23,FLOOR(('Frame Table'!T2372-($E$6*V2372)-($E$6*60*U2372))/'Frame Table'!$F$6,1)+1)</f>
        <v>0</v>
      </c>
      <c r="X2372">
        <f t="shared" si="742"/>
        <v>10</v>
      </c>
      <c r="Y2372">
        <f>INDEX(Testing!$N$17:$N$23,FLOOR(('Frame Table'!T2372-($E$6*V2372)-($E$6*60*U2372))/'Frame Table'!$F$6,1)+1)</f>
        <v>0</v>
      </c>
      <c r="AB2372">
        <f t="shared" si="739"/>
        <v>2364</v>
      </c>
      <c r="AC2372">
        <f t="shared" si="735"/>
        <v>2255256</v>
      </c>
      <c r="AD2372">
        <f t="shared" si="730"/>
        <v>1</v>
      </c>
      <c r="AE2372">
        <f t="shared" si="731"/>
        <v>28</v>
      </c>
      <c r="AF2372">
        <f>INDEX(Testing!$K$17:$K$23,FLOOR(('Frame Table'!AC2372-($E$6*AE2372)-($E$6*60*AD2372))/'Frame Table'!$F$6,1)+1)</f>
        <v>0</v>
      </c>
      <c r="AG2372">
        <f t="shared" si="743"/>
        <v>9</v>
      </c>
      <c r="AH2372">
        <f>INDEX(Testing!$N$17:$N$23,FLOOR(('Frame Table'!AC2372-($E$6*AE2372)-($E$6*60*AD2372))/'Frame Table'!$F$6,1)+1)</f>
        <v>0</v>
      </c>
    </row>
    <row r="2373" spans="1:34" x14ac:dyDescent="0.25">
      <c r="A2373">
        <f t="shared" si="736"/>
        <v>2365</v>
      </c>
      <c r="B2373">
        <f t="shared" si="732"/>
        <v>3010645</v>
      </c>
      <c r="C2373">
        <f t="shared" si="724"/>
        <v>1</v>
      </c>
      <c r="D2373">
        <f t="shared" si="725"/>
        <v>57</v>
      </c>
      <c r="E2373">
        <f>INDEX(Testing!$K$17:$K$23,FLOOR(('Frame Table'!B2373-($E$6*D2373)-($E$6*60*C2373))/'Frame Table'!$F$6,1)+1)</f>
        <v>61</v>
      </c>
      <c r="F2373">
        <f t="shared" si="740"/>
        <v>60</v>
      </c>
      <c r="G2373">
        <f>INDEX(Testing!$N$17:$N$23,FLOOR(('Frame Table'!B2373-($E$6*D2373)-($E$6*60*C2373))/'Frame Table'!$F$6,1)+1)</f>
        <v>58</v>
      </c>
      <c r="J2373">
        <f t="shared" si="737"/>
        <v>2365</v>
      </c>
      <c r="K2373">
        <f t="shared" si="733"/>
        <v>2580215</v>
      </c>
      <c r="L2373">
        <f t="shared" si="726"/>
        <v>1</v>
      </c>
      <c r="M2373">
        <f t="shared" si="727"/>
        <v>40</v>
      </c>
      <c r="N2373">
        <f>INDEX(Testing!$K$17:$K$23,FLOOR(('Frame Table'!K2373-($E$6*M2373)-($E$6*60*L2373))/'Frame Table'!$F$6,1)+1)</f>
        <v>82</v>
      </c>
      <c r="O2373">
        <f t="shared" si="741"/>
        <v>78</v>
      </c>
      <c r="P2373">
        <f>INDEX(Testing!$N$17:$N$23,FLOOR(('Frame Table'!K2373-($E$6*M2373)-($E$6*60*L2373))/'Frame Table'!$F$6,1)+1)</f>
        <v>77</v>
      </c>
      <c r="S2373">
        <f t="shared" si="738"/>
        <v>2365</v>
      </c>
      <c r="T2373">
        <f t="shared" si="734"/>
        <v>3613720</v>
      </c>
      <c r="U2373">
        <f t="shared" si="728"/>
        <v>2</v>
      </c>
      <c r="V2373">
        <f t="shared" si="729"/>
        <v>21</v>
      </c>
      <c r="W2373">
        <f>INDEX(Testing!$K$17:$K$23,FLOOR(('Frame Table'!T2373-($E$6*V2373)-($E$6*60*U2373))/'Frame Table'!$F$6,1)+1)</f>
        <v>25</v>
      </c>
      <c r="X2373">
        <f t="shared" si="742"/>
        <v>16</v>
      </c>
      <c r="Y2373">
        <f>INDEX(Testing!$N$17:$N$23,FLOOR(('Frame Table'!T2373-($E$6*V2373)-($E$6*60*U2373))/'Frame Table'!$F$6,1)+1)</f>
        <v>19</v>
      </c>
      <c r="AB2373">
        <f t="shared" si="739"/>
        <v>2365</v>
      </c>
      <c r="AC2373">
        <f t="shared" si="735"/>
        <v>2256210</v>
      </c>
      <c r="AD2373">
        <f t="shared" si="730"/>
        <v>1</v>
      </c>
      <c r="AE2373">
        <f t="shared" si="731"/>
        <v>28</v>
      </c>
      <c r="AF2373">
        <f>INDEX(Testing!$K$17:$K$23,FLOOR(('Frame Table'!AC2373-($E$6*AE2373)-($E$6*60*AD2373))/'Frame Table'!$F$6,1)+1)</f>
        <v>0</v>
      </c>
      <c r="AG2373">
        <f t="shared" si="743"/>
        <v>13</v>
      </c>
      <c r="AH2373">
        <f>INDEX(Testing!$N$17:$N$23,FLOOR(('Frame Table'!AC2373-($E$6*AE2373)-($E$6*60*AD2373))/'Frame Table'!$F$6,1)+1)</f>
        <v>0</v>
      </c>
    </row>
    <row r="2374" spans="1:34" x14ac:dyDescent="0.25">
      <c r="A2374">
        <f t="shared" si="736"/>
        <v>2366</v>
      </c>
      <c r="B2374">
        <f t="shared" si="732"/>
        <v>3011918</v>
      </c>
      <c r="C2374">
        <f t="shared" si="724"/>
        <v>1</v>
      </c>
      <c r="D2374">
        <f t="shared" si="725"/>
        <v>57</v>
      </c>
      <c r="E2374">
        <f>INDEX(Testing!$K$17:$K$23,FLOOR(('Frame Table'!B2374-($E$6*D2374)-($E$6*60*C2374))/'Frame Table'!$F$6,1)+1)</f>
        <v>82</v>
      </c>
      <c r="F2374">
        <f t="shared" si="740"/>
        <v>65</v>
      </c>
      <c r="G2374">
        <f>INDEX(Testing!$N$17:$N$23,FLOOR(('Frame Table'!B2374-($E$6*D2374)-($E$6*60*C2374))/'Frame Table'!$F$6,1)+1)</f>
        <v>77</v>
      </c>
      <c r="J2374">
        <f t="shared" si="737"/>
        <v>2366</v>
      </c>
      <c r="K2374">
        <f t="shared" si="733"/>
        <v>2581306</v>
      </c>
      <c r="L2374">
        <f t="shared" si="726"/>
        <v>1</v>
      </c>
      <c r="M2374">
        <f t="shared" si="727"/>
        <v>40</v>
      </c>
      <c r="N2374">
        <f>INDEX(Testing!$K$17:$K$23,FLOOR(('Frame Table'!K2374-($E$6*M2374)-($E$6*60*L2374))/'Frame Table'!$F$6,1)+1)</f>
        <v>97</v>
      </c>
      <c r="O2374">
        <f t="shared" si="741"/>
        <v>83</v>
      </c>
      <c r="P2374">
        <f>INDEX(Testing!$N$17:$N$23,FLOOR(('Frame Table'!K2374-($E$6*M2374)-($E$6*60*L2374))/'Frame Table'!$F$6,1)+1)</f>
        <v>96</v>
      </c>
      <c r="S2374">
        <f t="shared" si="738"/>
        <v>2366</v>
      </c>
      <c r="T2374">
        <f t="shared" si="734"/>
        <v>3615248</v>
      </c>
      <c r="U2374">
        <f t="shared" si="728"/>
        <v>2</v>
      </c>
      <c r="V2374">
        <f t="shared" si="729"/>
        <v>21</v>
      </c>
      <c r="W2374">
        <f>INDEX(Testing!$K$17:$K$23,FLOOR(('Frame Table'!T2374-($E$6*V2374)-($E$6*60*U2374))/'Frame Table'!$F$6,1)+1)</f>
        <v>25</v>
      </c>
      <c r="X2374">
        <f t="shared" si="742"/>
        <v>22</v>
      </c>
      <c r="Y2374">
        <f>INDEX(Testing!$N$17:$N$23,FLOOR(('Frame Table'!T2374-($E$6*V2374)-($E$6*60*U2374))/'Frame Table'!$F$6,1)+1)</f>
        <v>19</v>
      </c>
      <c r="AB2374">
        <f t="shared" si="739"/>
        <v>2366</v>
      </c>
      <c r="AC2374">
        <f t="shared" si="735"/>
        <v>2257164</v>
      </c>
      <c r="AD2374">
        <f t="shared" si="730"/>
        <v>1</v>
      </c>
      <c r="AE2374">
        <f t="shared" si="731"/>
        <v>28</v>
      </c>
      <c r="AF2374">
        <f>INDEX(Testing!$K$17:$K$23,FLOOR(('Frame Table'!AC2374-($E$6*AE2374)-($E$6*60*AD2374))/'Frame Table'!$F$6,1)+1)</f>
        <v>25</v>
      </c>
      <c r="AG2374">
        <f t="shared" si="743"/>
        <v>17</v>
      </c>
      <c r="AH2374">
        <f>INDEX(Testing!$N$17:$N$23,FLOOR(('Frame Table'!AC2374-($E$6*AE2374)-($E$6*60*AD2374))/'Frame Table'!$F$6,1)+1)</f>
        <v>19</v>
      </c>
    </row>
    <row r="2375" spans="1:34" x14ac:dyDescent="0.25">
      <c r="A2375">
        <f t="shared" si="736"/>
        <v>2367</v>
      </c>
      <c r="B2375">
        <f t="shared" si="732"/>
        <v>3013191</v>
      </c>
      <c r="C2375">
        <f t="shared" si="724"/>
        <v>1</v>
      </c>
      <c r="D2375">
        <f t="shared" si="725"/>
        <v>57</v>
      </c>
      <c r="E2375">
        <f>INDEX(Testing!$K$17:$K$23,FLOOR(('Frame Table'!B2375-($E$6*D2375)-($E$6*60*C2375))/'Frame Table'!$F$6,1)+1)</f>
        <v>82</v>
      </c>
      <c r="F2375">
        <f t="shared" si="740"/>
        <v>70</v>
      </c>
      <c r="G2375">
        <f>INDEX(Testing!$N$17:$N$23,FLOOR(('Frame Table'!B2375-($E$6*D2375)-($E$6*60*C2375))/'Frame Table'!$F$6,1)+1)</f>
        <v>77</v>
      </c>
      <c r="J2375">
        <f t="shared" si="737"/>
        <v>2367</v>
      </c>
      <c r="K2375">
        <f t="shared" si="733"/>
        <v>2582397</v>
      </c>
      <c r="L2375">
        <f t="shared" si="726"/>
        <v>1</v>
      </c>
      <c r="M2375">
        <f t="shared" si="727"/>
        <v>40</v>
      </c>
      <c r="N2375">
        <f>INDEX(Testing!$K$17:$K$23,FLOOR(('Frame Table'!K2375-($E$6*M2375)-($E$6*60*L2375))/'Frame Table'!$F$6,1)+1)</f>
        <v>97</v>
      </c>
      <c r="O2375">
        <f t="shared" si="741"/>
        <v>87</v>
      </c>
      <c r="P2375">
        <f>INDEX(Testing!$N$17:$N$23,FLOOR(('Frame Table'!K2375-($E$6*M2375)-($E$6*60*L2375))/'Frame Table'!$F$6,1)+1)</f>
        <v>96</v>
      </c>
      <c r="S2375">
        <f t="shared" si="738"/>
        <v>2367</v>
      </c>
      <c r="T2375">
        <f t="shared" si="734"/>
        <v>3616776</v>
      </c>
      <c r="U2375">
        <f t="shared" si="728"/>
        <v>2</v>
      </c>
      <c r="V2375">
        <f t="shared" si="729"/>
        <v>21</v>
      </c>
      <c r="W2375">
        <f>INDEX(Testing!$K$17:$K$23,FLOOR(('Frame Table'!T2375-($E$6*V2375)-($E$6*60*U2375))/'Frame Table'!$F$6,1)+1)</f>
        <v>25</v>
      </c>
      <c r="X2375">
        <f t="shared" si="742"/>
        <v>28</v>
      </c>
      <c r="Y2375">
        <f>INDEX(Testing!$N$17:$N$23,FLOOR(('Frame Table'!T2375-($E$6*V2375)-($E$6*60*U2375))/'Frame Table'!$F$6,1)+1)</f>
        <v>19</v>
      </c>
      <c r="AB2375">
        <f t="shared" si="739"/>
        <v>2367</v>
      </c>
      <c r="AC2375">
        <f t="shared" si="735"/>
        <v>2258118</v>
      </c>
      <c r="AD2375">
        <f t="shared" si="730"/>
        <v>1</v>
      </c>
      <c r="AE2375">
        <f t="shared" si="731"/>
        <v>28</v>
      </c>
      <c r="AF2375">
        <f>INDEX(Testing!$K$17:$K$23,FLOOR(('Frame Table'!AC2375-($E$6*AE2375)-($E$6*60*AD2375))/'Frame Table'!$F$6,1)+1)</f>
        <v>25</v>
      </c>
      <c r="AG2375">
        <f t="shared" si="743"/>
        <v>20</v>
      </c>
      <c r="AH2375">
        <f>INDEX(Testing!$N$17:$N$23,FLOOR(('Frame Table'!AC2375-($E$6*AE2375)-($E$6*60*AD2375))/'Frame Table'!$F$6,1)+1)</f>
        <v>19</v>
      </c>
    </row>
    <row r="2376" spans="1:34" x14ac:dyDescent="0.25">
      <c r="A2376">
        <f t="shared" si="736"/>
        <v>2368</v>
      </c>
      <c r="B2376">
        <f t="shared" si="732"/>
        <v>3014464</v>
      </c>
      <c r="C2376">
        <f t="shared" ref="C2376:C2439" si="744">FLOOR(B2376/($E$6*60),1)</f>
        <v>1</v>
      </c>
      <c r="D2376">
        <f t="shared" ref="D2376:D2439" si="745">FLOOR(B2376/$E$6,1)-(60*C2376)</f>
        <v>57</v>
      </c>
      <c r="E2376">
        <f>INDEX(Testing!$K$17:$K$23,FLOOR(('Frame Table'!B2376-($E$6*D2376)-($E$6*60*C2376))/'Frame Table'!$F$6,1)+1)</f>
        <v>82</v>
      </c>
      <c r="F2376">
        <f t="shared" si="740"/>
        <v>75</v>
      </c>
      <c r="G2376">
        <f>INDEX(Testing!$N$17:$N$23,FLOOR(('Frame Table'!B2376-($E$6*D2376)-($E$6*60*C2376))/'Frame Table'!$F$6,1)+1)</f>
        <v>77</v>
      </c>
      <c r="J2376">
        <f t="shared" si="737"/>
        <v>2368</v>
      </c>
      <c r="K2376">
        <f t="shared" si="733"/>
        <v>2583488</v>
      </c>
      <c r="L2376">
        <f t="shared" ref="L2376:L2439" si="746">FLOOR(K2376/($E$6*60),1)</f>
        <v>1</v>
      </c>
      <c r="M2376">
        <f t="shared" ref="M2376:M2439" si="747">FLOOR(K2376/$E$6,1)-(60*L2376)</f>
        <v>40</v>
      </c>
      <c r="N2376">
        <f>INDEX(Testing!$K$17:$K$23,FLOOR(('Frame Table'!K2376-($E$6*M2376)-($E$6*60*L2376))/'Frame Table'!$F$6,1)+1)</f>
        <v>97</v>
      </c>
      <c r="O2376">
        <f t="shared" si="741"/>
        <v>91</v>
      </c>
      <c r="P2376">
        <f>INDEX(Testing!$N$17:$N$23,FLOOR(('Frame Table'!K2376-($E$6*M2376)-($E$6*60*L2376))/'Frame Table'!$F$6,1)+1)</f>
        <v>96</v>
      </c>
      <c r="S2376">
        <f t="shared" si="738"/>
        <v>2368</v>
      </c>
      <c r="T2376">
        <f t="shared" si="734"/>
        <v>3618304</v>
      </c>
      <c r="U2376">
        <f t="shared" ref="U2376:U2439" si="748">FLOOR(T2376/($E$6*60),1)</f>
        <v>2</v>
      </c>
      <c r="V2376">
        <f t="shared" ref="V2376:V2439" si="749">FLOOR(T2376/$E$6,1)-(60*U2376)</f>
        <v>21</v>
      </c>
      <c r="W2376">
        <f>INDEX(Testing!$K$17:$K$23,FLOOR(('Frame Table'!T2376-($E$6*V2376)-($E$6*60*U2376))/'Frame Table'!$F$6,1)+1)</f>
        <v>48</v>
      </c>
      <c r="X2376">
        <f t="shared" si="742"/>
        <v>34</v>
      </c>
      <c r="Y2376">
        <f>INDEX(Testing!$N$17:$N$23,FLOOR(('Frame Table'!T2376-($E$6*V2376)-($E$6*60*U2376))/'Frame Table'!$F$6,1)+1)</f>
        <v>38</v>
      </c>
      <c r="AB2376">
        <f t="shared" si="739"/>
        <v>2368</v>
      </c>
      <c r="AC2376">
        <f t="shared" si="735"/>
        <v>2259072</v>
      </c>
      <c r="AD2376">
        <f t="shared" ref="AD2376:AD2439" si="750">FLOOR(AC2376/($E$6*60),1)</f>
        <v>1</v>
      </c>
      <c r="AE2376">
        <f t="shared" ref="AE2376:AE2439" si="751">FLOOR(AC2376/$E$6,1)-(60*AD2376)</f>
        <v>28</v>
      </c>
      <c r="AF2376">
        <f>INDEX(Testing!$K$17:$K$23,FLOOR(('Frame Table'!AC2376-($E$6*AE2376)-($E$6*60*AD2376))/'Frame Table'!$F$6,1)+1)</f>
        <v>25</v>
      </c>
      <c r="AG2376">
        <f t="shared" si="743"/>
        <v>24</v>
      </c>
      <c r="AH2376">
        <f>INDEX(Testing!$N$17:$N$23,FLOOR(('Frame Table'!AC2376-($E$6*AE2376)-($E$6*60*AD2376))/'Frame Table'!$F$6,1)+1)</f>
        <v>19</v>
      </c>
    </row>
    <row r="2377" spans="1:34" x14ac:dyDescent="0.25">
      <c r="A2377">
        <f t="shared" si="736"/>
        <v>2369</v>
      </c>
      <c r="B2377">
        <f t="shared" ref="B2377:B2440" si="752">A2377*$C$6</f>
        <v>3015737</v>
      </c>
      <c r="C2377">
        <f t="shared" si="744"/>
        <v>1</v>
      </c>
      <c r="D2377">
        <f t="shared" si="745"/>
        <v>57</v>
      </c>
      <c r="E2377">
        <f>INDEX(Testing!$K$17:$K$23,FLOOR(('Frame Table'!B2377-($E$6*D2377)-($E$6*60*C2377))/'Frame Table'!$F$6,1)+1)</f>
        <v>97</v>
      </c>
      <c r="F2377">
        <f t="shared" si="740"/>
        <v>80</v>
      </c>
      <c r="G2377">
        <f>INDEX(Testing!$N$17:$N$23,FLOOR(('Frame Table'!B2377-($E$6*D2377)-($E$6*60*C2377))/'Frame Table'!$F$6,1)+1)</f>
        <v>96</v>
      </c>
      <c r="J2377">
        <f t="shared" si="737"/>
        <v>2369</v>
      </c>
      <c r="K2377">
        <f t="shared" si="733"/>
        <v>2584579</v>
      </c>
      <c r="L2377">
        <f t="shared" si="746"/>
        <v>1</v>
      </c>
      <c r="M2377">
        <f t="shared" si="747"/>
        <v>40</v>
      </c>
      <c r="N2377">
        <f>INDEX(Testing!$K$17:$K$23,FLOOR(('Frame Table'!K2377-($E$6*M2377)-($E$6*60*L2377))/'Frame Table'!$F$6,1)+1)</f>
        <v>99</v>
      </c>
      <c r="O2377">
        <f t="shared" si="741"/>
        <v>96</v>
      </c>
      <c r="P2377">
        <f>INDEX(Testing!$N$17:$N$23,FLOOR(('Frame Table'!K2377-($E$6*M2377)-($E$6*60*L2377))/'Frame Table'!$F$6,1)+1)</f>
        <v>99</v>
      </c>
      <c r="S2377">
        <f t="shared" si="738"/>
        <v>2369</v>
      </c>
      <c r="T2377">
        <f t="shared" si="734"/>
        <v>3619832</v>
      </c>
      <c r="U2377">
        <f t="shared" si="748"/>
        <v>2</v>
      </c>
      <c r="V2377">
        <f t="shared" si="749"/>
        <v>21</v>
      </c>
      <c r="W2377">
        <f>INDEX(Testing!$K$17:$K$23,FLOOR(('Frame Table'!T2377-($E$6*V2377)-($E$6*60*U2377))/'Frame Table'!$F$6,1)+1)</f>
        <v>48</v>
      </c>
      <c r="X2377">
        <f t="shared" si="742"/>
        <v>39</v>
      </c>
      <c r="Y2377">
        <f>INDEX(Testing!$N$17:$N$23,FLOOR(('Frame Table'!T2377-($E$6*V2377)-($E$6*60*U2377))/'Frame Table'!$F$6,1)+1)</f>
        <v>38</v>
      </c>
      <c r="AB2377">
        <f t="shared" si="739"/>
        <v>2369</v>
      </c>
      <c r="AC2377">
        <f t="shared" si="735"/>
        <v>2260026</v>
      </c>
      <c r="AD2377">
        <f t="shared" si="750"/>
        <v>1</v>
      </c>
      <c r="AE2377">
        <f t="shared" si="751"/>
        <v>28</v>
      </c>
      <c r="AF2377">
        <f>INDEX(Testing!$K$17:$K$23,FLOOR(('Frame Table'!AC2377-($E$6*AE2377)-($E$6*60*AD2377))/'Frame Table'!$F$6,1)+1)</f>
        <v>25</v>
      </c>
      <c r="AG2377">
        <f t="shared" si="743"/>
        <v>28</v>
      </c>
      <c r="AH2377">
        <f>INDEX(Testing!$N$17:$N$23,FLOOR(('Frame Table'!AC2377-($E$6*AE2377)-($E$6*60*AD2377))/'Frame Table'!$F$6,1)+1)</f>
        <v>19</v>
      </c>
    </row>
    <row r="2378" spans="1:34" x14ac:dyDescent="0.25">
      <c r="A2378">
        <f t="shared" si="736"/>
        <v>2370</v>
      </c>
      <c r="B2378">
        <f t="shared" si="752"/>
        <v>3017010</v>
      </c>
      <c r="C2378">
        <f t="shared" si="744"/>
        <v>1</v>
      </c>
      <c r="D2378">
        <f t="shared" si="745"/>
        <v>57</v>
      </c>
      <c r="E2378">
        <f>INDEX(Testing!$K$17:$K$23,FLOOR(('Frame Table'!B2378-($E$6*D2378)-($E$6*60*C2378))/'Frame Table'!$F$6,1)+1)</f>
        <v>97</v>
      </c>
      <c r="F2378">
        <f t="shared" si="740"/>
        <v>85</v>
      </c>
      <c r="G2378">
        <f>INDEX(Testing!$N$17:$N$23,FLOOR(('Frame Table'!B2378-($E$6*D2378)-($E$6*60*C2378))/'Frame Table'!$F$6,1)+1)</f>
        <v>96</v>
      </c>
      <c r="J2378">
        <f t="shared" si="737"/>
        <v>2370</v>
      </c>
      <c r="K2378">
        <f t="shared" ref="K2378:K2441" si="753">J2378*L$6</f>
        <v>2585670</v>
      </c>
      <c r="L2378">
        <f t="shared" si="746"/>
        <v>1</v>
      </c>
      <c r="M2378">
        <f t="shared" si="747"/>
        <v>41</v>
      </c>
      <c r="N2378">
        <f>INDEX(Testing!$K$17:$K$23,FLOOR(('Frame Table'!K2378-($E$6*M2378)-($E$6*60*L2378))/'Frame Table'!$F$6,1)+1)</f>
        <v>0</v>
      </c>
      <c r="O2378">
        <f t="shared" si="741"/>
        <v>0</v>
      </c>
      <c r="P2378">
        <f>INDEX(Testing!$N$17:$N$23,FLOOR(('Frame Table'!K2378-($E$6*M2378)-($E$6*60*L2378))/'Frame Table'!$F$6,1)+1)</f>
        <v>0</v>
      </c>
      <c r="S2378">
        <f t="shared" si="738"/>
        <v>2370</v>
      </c>
      <c r="T2378">
        <f t="shared" ref="T2378:T2441" si="754">S2378*U$6</f>
        <v>3621360</v>
      </c>
      <c r="U2378">
        <f t="shared" si="748"/>
        <v>2</v>
      </c>
      <c r="V2378">
        <f t="shared" si="749"/>
        <v>21</v>
      </c>
      <c r="W2378">
        <f>INDEX(Testing!$K$17:$K$23,FLOOR(('Frame Table'!T2378-($E$6*V2378)-($E$6*60*U2378))/'Frame Table'!$F$6,1)+1)</f>
        <v>48</v>
      </c>
      <c r="X2378">
        <f t="shared" si="742"/>
        <v>45</v>
      </c>
      <c r="Y2378">
        <f>INDEX(Testing!$N$17:$N$23,FLOOR(('Frame Table'!T2378-($E$6*V2378)-($E$6*60*U2378))/'Frame Table'!$F$6,1)+1)</f>
        <v>38</v>
      </c>
      <c r="AB2378">
        <f t="shared" si="739"/>
        <v>2370</v>
      </c>
      <c r="AC2378">
        <f t="shared" ref="AC2378:AC2441" si="755">AB2378*AD$6</f>
        <v>2260980</v>
      </c>
      <c r="AD2378">
        <f t="shared" si="750"/>
        <v>1</v>
      </c>
      <c r="AE2378">
        <f t="shared" si="751"/>
        <v>28</v>
      </c>
      <c r="AF2378">
        <f>INDEX(Testing!$K$17:$K$23,FLOOR(('Frame Table'!AC2378-($E$6*AE2378)-($E$6*60*AD2378))/'Frame Table'!$F$6,1)+1)</f>
        <v>25</v>
      </c>
      <c r="AG2378">
        <f t="shared" si="743"/>
        <v>31</v>
      </c>
      <c r="AH2378">
        <f>INDEX(Testing!$N$17:$N$23,FLOOR(('Frame Table'!AC2378-($E$6*AE2378)-($E$6*60*AD2378))/'Frame Table'!$F$6,1)+1)</f>
        <v>19</v>
      </c>
    </row>
    <row r="2379" spans="1:34" x14ac:dyDescent="0.25">
      <c r="A2379">
        <f t="shared" ref="A2379:A2442" si="756">A2378+1</f>
        <v>2371</v>
      </c>
      <c r="B2379">
        <f t="shared" si="752"/>
        <v>3018283</v>
      </c>
      <c r="C2379">
        <f t="shared" si="744"/>
        <v>1</v>
      </c>
      <c r="D2379">
        <f t="shared" si="745"/>
        <v>57</v>
      </c>
      <c r="E2379">
        <f>INDEX(Testing!$K$17:$K$23,FLOOR(('Frame Table'!B2379-($E$6*D2379)-($E$6*60*C2379))/'Frame Table'!$F$6,1)+1)</f>
        <v>97</v>
      </c>
      <c r="F2379">
        <f t="shared" si="740"/>
        <v>90</v>
      </c>
      <c r="G2379">
        <f>INDEX(Testing!$N$17:$N$23,FLOOR(('Frame Table'!B2379-($E$6*D2379)-($E$6*60*C2379))/'Frame Table'!$F$6,1)+1)</f>
        <v>96</v>
      </c>
      <c r="J2379">
        <f t="shared" ref="J2379:J2442" si="757">J2378+1</f>
        <v>2371</v>
      </c>
      <c r="K2379">
        <f t="shared" si="753"/>
        <v>2586761</v>
      </c>
      <c r="L2379">
        <f t="shared" si="746"/>
        <v>1</v>
      </c>
      <c r="M2379">
        <f t="shared" si="747"/>
        <v>41</v>
      </c>
      <c r="N2379">
        <f>INDEX(Testing!$K$17:$K$23,FLOOR(('Frame Table'!K2379-($E$6*M2379)-($E$6*60*L2379))/'Frame Table'!$F$6,1)+1)</f>
        <v>0</v>
      </c>
      <c r="O2379">
        <f t="shared" si="741"/>
        <v>4</v>
      </c>
      <c r="P2379">
        <f>INDEX(Testing!$N$17:$N$23,FLOOR(('Frame Table'!K2379-($E$6*M2379)-($E$6*60*L2379))/'Frame Table'!$F$6,1)+1)</f>
        <v>0</v>
      </c>
      <c r="S2379">
        <f t="shared" ref="S2379:S2442" si="758">S2378+1</f>
        <v>2371</v>
      </c>
      <c r="T2379">
        <f t="shared" si="754"/>
        <v>3622888</v>
      </c>
      <c r="U2379">
        <f t="shared" si="748"/>
        <v>2</v>
      </c>
      <c r="V2379">
        <f t="shared" si="749"/>
        <v>21</v>
      </c>
      <c r="W2379">
        <f>INDEX(Testing!$K$17:$K$23,FLOOR(('Frame Table'!T2379-($E$6*V2379)-($E$6*60*U2379))/'Frame Table'!$F$6,1)+1)</f>
        <v>61</v>
      </c>
      <c r="X2379">
        <f t="shared" si="742"/>
        <v>51</v>
      </c>
      <c r="Y2379">
        <f>INDEX(Testing!$N$17:$N$23,FLOOR(('Frame Table'!T2379-($E$6*V2379)-($E$6*60*U2379))/'Frame Table'!$F$6,1)+1)</f>
        <v>58</v>
      </c>
      <c r="AB2379">
        <f t="shared" ref="AB2379:AB2442" si="759">AB2378+1</f>
        <v>2371</v>
      </c>
      <c r="AC2379">
        <f t="shared" si="755"/>
        <v>2261934</v>
      </c>
      <c r="AD2379">
        <f t="shared" si="750"/>
        <v>1</v>
      </c>
      <c r="AE2379">
        <f t="shared" si="751"/>
        <v>28</v>
      </c>
      <c r="AF2379">
        <f>INDEX(Testing!$K$17:$K$23,FLOOR(('Frame Table'!AC2379-($E$6*AE2379)-($E$6*60*AD2379))/'Frame Table'!$F$6,1)+1)</f>
        <v>48</v>
      </c>
      <c r="AG2379">
        <f t="shared" si="743"/>
        <v>35</v>
      </c>
      <c r="AH2379">
        <f>INDEX(Testing!$N$17:$N$23,FLOOR(('Frame Table'!AC2379-($E$6*AE2379)-($E$6*60*AD2379))/'Frame Table'!$F$6,1)+1)</f>
        <v>38</v>
      </c>
    </row>
    <row r="2380" spans="1:34" x14ac:dyDescent="0.25">
      <c r="A2380">
        <f t="shared" si="756"/>
        <v>2372</v>
      </c>
      <c r="B2380">
        <f t="shared" si="752"/>
        <v>3019556</v>
      </c>
      <c r="C2380">
        <f t="shared" si="744"/>
        <v>1</v>
      </c>
      <c r="D2380">
        <f t="shared" si="745"/>
        <v>57</v>
      </c>
      <c r="E2380">
        <f>INDEX(Testing!$K$17:$K$23,FLOOR(('Frame Table'!B2380-($E$6*D2380)-($E$6*60*C2380))/'Frame Table'!$F$6,1)+1)</f>
        <v>97</v>
      </c>
      <c r="F2380">
        <f t="shared" si="740"/>
        <v>95</v>
      </c>
      <c r="G2380">
        <f>INDEX(Testing!$N$17:$N$23,FLOOR(('Frame Table'!B2380-($E$6*D2380)-($E$6*60*C2380))/'Frame Table'!$F$6,1)+1)</f>
        <v>96</v>
      </c>
      <c r="J2380">
        <f t="shared" si="757"/>
        <v>2372</v>
      </c>
      <c r="K2380">
        <f t="shared" si="753"/>
        <v>2587852</v>
      </c>
      <c r="L2380">
        <f t="shared" si="746"/>
        <v>1</v>
      </c>
      <c r="M2380">
        <f t="shared" si="747"/>
        <v>41</v>
      </c>
      <c r="N2380">
        <f>INDEX(Testing!$K$17:$K$23,FLOOR(('Frame Table'!K2380-($E$6*M2380)-($E$6*60*L2380))/'Frame Table'!$F$6,1)+1)</f>
        <v>0</v>
      </c>
      <c r="O2380">
        <f t="shared" si="741"/>
        <v>8</v>
      </c>
      <c r="P2380">
        <f>INDEX(Testing!$N$17:$N$23,FLOOR(('Frame Table'!K2380-($E$6*M2380)-($E$6*60*L2380))/'Frame Table'!$F$6,1)+1)</f>
        <v>0</v>
      </c>
      <c r="S2380">
        <f t="shared" si="758"/>
        <v>2372</v>
      </c>
      <c r="T2380">
        <f t="shared" si="754"/>
        <v>3624416</v>
      </c>
      <c r="U2380">
        <f t="shared" si="748"/>
        <v>2</v>
      </c>
      <c r="V2380">
        <f t="shared" si="749"/>
        <v>21</v>
      </c>
      <c r="W2380">
        <f>INDEX(Testing!$K$17:$K$23,FLOOR(('Frame Table'!T2380-($E$6*V2380)-($E$6*60*U2380))/'Frame Table'!$F$6,1)+1)</f>
        <v>61</v>
      </c>
      <c r="X2380">
        <f t="shared" si="742"/>
        <v>57</v>
      </c>
      <c r="Y2380">
        <f>INDEX(Testing!$N$17:$N$23,FLOOR(('Frame Table'!T2380-($E$6*V2380)-($E$6*60*U2380))/'Frame Table'!$F$6,1)+1)</f>
        <v>58</v>
      </c>
      <c r="AB2380">
        <f t="shared" si="759"/>
        <v>2372</v>
      </c>
      <c r="AC2380">
        <f t="shared" si="755"/>
        <v>2262888</v>
      </c>
      <c r="AD2380">
        <f t="shared" si="750"/>
        <v>1</v>
      </c>
      <c r="AE2380">
        <f t="shared" si="751"/>
        <v>28</v>
      </c>
      <c r="AF2380">
        <f>INDEX(Testing!$K$17:$K$23,FLOOR(('Frame Table'!AC2380-($E$6*AE2380)-($E$6*60*AD2380))/'Frame Table'!$F$6,1)+1)</f>
        <v>48</v>
      </c>
      <c r="AG2380">
        <f t="shared" si="743"/>
        <v>39</v>
      </c>
      <c r="AH2380">
        <f>INDEX(Testing!$N$17:$N$23,FLOOR(('Frame Table'!AC2380-($E$6*AE2380)-($E$6*60*AD2380))/'Frame Table'!$F$6,1)+1)</f>
        <v>38</v>
      </c>
    </row>
    <row r="2381" spans="1:34" x14ac:dyDescent="0.25">
      <c r="A2381">
        <f t="shared" si="756"/>
        <v>2373</v>
      </c>
      <c r="B2381">
        <f t="shared" si="752"/>
        <v>3020829</v>
      </c>
      <c r="C2381">
        <f t="shared" si="744"/>
        <v>1</v>
      </c>
      <c r="D2381">
        <f t="shared" si="745"/>
        <v>58</v>
      </c>
      <c r="E2381">
        <f>INDEX(Testing!$K$17:$K$23,FLOOR(('Frame Table'!B2381-($E$6*D2381)-($E$6*60*C2381))/'Frame Table'!$F$6,1)+1)</f>
        <v>0</v>
      </c>
      <c r="F2381">
        <f t="shared" si="740"/>
        <v>0</v>
      </c>
      <c r="G2381">
        <f>INDEX(Testing!$N$17:$N$23,FLOOR(('Frame Table'!B2381-($E$6*D2381)-($E$6*60*C2381))/'Frame Table'!$F$6,1)+1)</f>
        <v>0</v>
      </c>
      <c r="J2381">
        <f t="shared" si="757"/>
        <v>2373</v>
      </c>
      <c r="K2381">
        <f t="shared" si="753"/>
        <v>2588943</v>
      </c>
      <c r="L2381">
        <f t="shared" si="746"/>
        <v>1</v>
      </c>
      <c r="M2381">
        <f t="shared" si="747"/>
        <v>41</v>
      </c>
      <c r="N2381">
        <f>INDEX(Testing!$K$17:$K$23,FLOOR(('Frame Table'!K2381-($E$6*M2381)-($E$6*60*L2381))/'Frame Table'!$F$6,1)+1)</f>
        <v>0</v>
      </c>
      <c r="O2381">
        <f t="shared" si="741"/>
        <v>13</v>
      </c>
      <c r="P2381">
        <f>INDEX(Testing!$N$17:$N$23,FLOOR(('Frame Table'!K2381-($E$6*M2381)-($E$6*60*L2381))/'Frame Table'!$F$6,1)+1)</f>
        <v>0</v>
      </c>
      <c r="S2381">
        <f t="shared" si="758"/>
        <v>2373</v>
      </c>
      <c r="T2381">
        <f t="shared" si="754"/>
        <v>3625944</v>
      </c>
      <c r="U2381">
        <f t="shared" si="748"/>
        <v>2</v>
      </c>
      <c r="V2381">
        <f t="shared" si="749"/>
        <v>21</v>
      </c>
      <c r="W2381">
        <f>INDEX(Testing!$K$17:$K$23,FLOOR(('Frame Table'!T2381-($E$6*V2381)-($E$6*60*U2381))/'Frame Table'!$F$6,1)+1)</f>
        <v>61</v>
      </c>
      <c r="X2381">
        <f t="shared" si="742"/>
        <v>63</v>
      </c>
      <c r="Y2381">
        <f>INDEX(Testing!$N$17:$N$23,FLOOR(('Frame Table'!T2381-($E$6*V2381)-($E$6*60*U2381))/'Frame Table'!$F$6,1)+1)</f>
        <v>58</v>
      </c>
      <c r="AB2381">
        <f t="shared" si="759"/>
        <v>2373</v>
      </c>
      <c r="AC2381">
        <f t="shared" si="755"/>
        <v>2263842</v>
      </c>
      <c r="AD2381">
        <f t="shared" si="750"/>
        <v>1</v>
      </c>
      <c r="AE2381">
        <f t="shared" si="751"/>
        <v>28</v>
      </c>
      <c r="AF2381">
        <f>INDEX(Testing!$K$17:$K$23,FLOOR(('Frame Table'!AC2381-($E$6*AE2381)-($E$6*60*AD2381))/'Frame Table'!$F$6,1)+1)</f>
        <v>48</v>
      </c>
      <c r="AG2381">
        <f t="shared" si="743"/>
        <v>43</v>
      </c>
      <c r="AH2381">
        <f>INDEX(Testing!$N$17:$N$23,FLOOR(('Frame Table'!AC2381-($E$6*AE2381)-($E$6*60*AD2381))/'Frame Table'!$F$6,1)+1)</f>
        <v>38</v>
      </c>
    </row>
    <row r="2382" spans="1:34" x14ac:dyDescent="0.25">
      <c r="A2382">
        <f t="shared" si="756"/>
        <v>2374</v>
      </c>
      <c r="B2382">
        <f t="shared" si="752"/>
        <v>3022102</v>
      </c>
      <c r="C2382">
        <f t="shared" si="744"/>
        <v>1</v>
      </c>
      <c r="D2382">
        <f t="shared" si="745"/>
        <v>58</v>
      </c>
      <c r="E2382">
        <f>INDEX(Testing!$K$17:$K$23,FLOOR(('Frame Table'!B2382-($E$6*D2382)-($E$6*60*C2382))/'Frame Table'!$F$6,1)+1)</f>
        <v>0</v>
      </c>
      <c r="F2382">
        <f t="shared" si="740"/>
        <v>5</v>
      </c>
      <c r="G2382">
        <f>INDEX(Testing!$N$17:$N$23,FLOOR(('Frame Table'!B2382-($E$6*D2382)-($E$6*60*C2382))/'Frame Table'!$F$6,1)+1)</f>
        <v>0</v>
      </c>
      <c r="J2382">
        <f t="shared" si="757"/>
        <v>2374</v>
      </c>
      <c r="K2382">
        <f t="shared" si="753"/>
        <v>2590034</v>
      </c>
      <c r="L2382">
        <f t="shared" si="746"/>
        <v>1</v>
      </c>
      <c r="M2382">
        <f t="shared" si="747"/>
        <v>41</v>
      </c>
      <c r="N2382">
        <f>INDEX(Testing!$K$17:$K$23,FLOOR(('Frame Table'!K2382-($E$6*M2382)-($E$6*60*L2382))/'Frame Table'!$F$6,1)+1)</f>
        <v>25</v>
      </c>
      <c r="O2382">
        <f t="shared" si="741"/>
        <v>17</v>
      </c>
      <c r="P2382">
        <f>INDEX(Testing!$N$17:$N$23,FLOOR(('Frame Table'!K2382-($E$6*M2382)-($E$6*60*L2382))/'Frame Table'!$F$6,1)+1)</f>
        <v>19</v>
      </c>
      <c r="S2382">
        <f t="shared" si="758"/>
        <v>2374</v>
      </c>
      <c r="T2382">
        <f t="shared" si="754"/>
        <v>3627472</v>
      </c>
      <c r="U2382">
        <f t="shared" si="748"/>
        <v>2</v>
      </c>
      <c r="V2382">
        <f t="shared" si="749"/>
        <v>21</v>
      </c>
      <c r="W2382">
        <f>INDEX(Testing!$K$17:$K$23,FLOOR(('Frame Table'!T2382-($E$6*V2382)-($E$6*60*U2382))/'Frame Table'!$F$6,1)+1)</f>
        <v>82</v>
      </c>
      <c r="X2382">
        <f t="shared" si="742"/>
        <v>69</v>
      </c>
      <c r="Y2382">
        <f>INDEX(Testing!$N$17:$N$23,FLOOR(('Frame Table'!T2382-($E$6*V2382)-($E$6*60*U2382))/'Frame Table'!$F$6,1)+1)</f>
        <v>77</v>
      </c>
      <c r="AB2382">
        <f t="shared" si="759"/>
        <v>2374</v>
      </c>
      <c r="AC2382">
        <f t="shared" si="755"/>
        <v>2264796</v>
      </c>
      <c r="AD2382">
        <f t="shared" si="750"/>
        <v>1</v>
      </c>
      <c r="AE2382">
        <f t="shared" si="751"/>
        <v>28</v>
      </c>
      <c r="AF2382">
        <f>INDEX(Testing!$K$17:$K$23,FLOOR(('Frame Table'!AC2382-($E$6*AE2382)-($E$6*60*AD2382))/'Frame Table'!$F$6,1)+1)</f>
        <v>48</v>
      </c>
      <c r="AG2382">
        <f t="shared" si="743"/>
        <v>46</v>
      </c>
      <c r="AH2382">
        <f>INDEX(Testing!$N$17:$N$23,FLOOR(('Frame Table'!AC2382-($E$6*AE2382)-($E$6*60*AD2382))/'Frame Table'!$F$6,1)+1)</f>
        <v>38</v>
      </c>
    </row>
    <row r="2383" spans="1:34" x14ac:dyDescent="0.25">
      <c r="A2383">
        <f t="shared" si="756"/>
        <v>2375</v>
      </c>
      <c r="B2383">
        <f t="shared" si="752"/>
        <v>3023375</v>
      </c>
      <c r="C2383">
        <f t="shared" si="744"/>
        <v>1</v>
      </c>
      <c r="D2383">
        <f t="shared" si="745"/>
        <v>58</v>
      </c>
      <c r="E2383">
        <f>INDEX(Testing!$K$17:$K$23,FLOOR(('Frame Table'!B2383-($E$6*D2383)-($E$6*60*C2383))/'Frame Table'!$F$6,1)+1)</f>
        <v>0</v>
      </c>
      <c r="F2383">
        <f t="shared" si="740"/>
        <v>10</v>
      </c>
      <c r="G2383">
        <f>INDEX(Testing!$N$17:$N$23,FLOOR(('Frame Table'!B2383-($E$6*D2383)-($E$6*60*C2383))/'Frame Table'!$F$6,1)+1)</f>
        <v>0</v>
      </c>
      <c r="J2383">
        <f t="shared" si="757"/>
        <v>2375</v>
      </c>
      <c r="K2383">
        <f t="shared" si="753"/>
        <v>2591125</v>
      </c>
      <c r="L2383">
        <f t="shared" si="746"/>
        <v>1</v>
      </c>
      <c r="M2383">
        <f t="shared" si="747"/>
        <v>41</v>
      </c>
      <c r="N2383">
        <f>INDEX(Testing!$K$17:$K$23,FLOOR(('Frame Table'!K2383-($E$6*M2383)-($E$6*60*L2383))/'Frame Table'!$F$6,1)+1)</f>
        <v>25</v>
      </c>
      <c r="O2383">
        <f t="shared" si="741"/>
        <v>21</v>
      </c>
      <c r="P2383">
        <f>INDEX(Testing!$N$17:$N$23,FLOOR(('Frame Table'!K2383-($E$6*M2383)-($E$6*60*L2383))/'Frame Table'!$F$6,1)+1)</f>
        <v>19</v>
      </c>
      <c r="S2383">
        <f t="shared" si="758"/>
        <v>2375</v>
      </c>
      <c r="T2383">
        <f t="shared" si="754"/>
        <v>3629000</v>
      </c>
      <c r="U2383">
        <f t="shared" si="748"/>
        <v>2</v>
      </c>
      <c r="V2383">
        <f t="shared" si="749"/>
        <v>21</v>
      </c>
      <c r="W2383">
        <f>INDEX(Testing!$K$17:$K$23,FLOOR(('Frame Table'!T2383-($E$6*V2383)-($E$6*60*U2383))/'Frame Table'!$F$6,1)+1)</f>
        <v>82</v>
      </c>
      <c r="X2383">
        <f t="shared" si="742"/>
        <v>75</v>
      </c>
      <c r="Y2383">
        <f>INDEX(Testing!$N$17:$N$23,FLOOR(('Frame Table'!T2383-($E$6*V2383)-($E$6*60*U2383))/'Frame Table'!$F$6,1)+1)</f>
        <v>77</v>
      </c>
      <c r="AB2383">
        <f t="shared" si="759"/>
        <v>2375</v>
      </c>
      <c r="AC2383">
        <f t="shared" si="755"/>
        <v>2265750</v>
      </c>
      <c r="AD2383">
        <f t="shared" si="750"/>
        <v>1</v>
      </c>
      <c r="AE2383">
        <f t="shared" si="751"/>
        <v>28</v>
      </c>
      <c r="AF2383">
        <f>INDEX(Testing!$K$17:$K$23,FLOOR(('Frame Table'!AC2383-($E$6*AE2383)-($E$6*60*AD2383))/'Frame Table'!$F$6,1)+1)</f>
        <v>61</v>
      </c>
      <c r="AG2383">
        <f t="shared" si="743"/>
        <v>50</v>
      </c>
      <c r="AH2383">
        <f>INDEX(Testing!$N$17:$N$23,FLOOR(('Frame Table'!AC2383-($E$6*AE2383)-($E$6*60*AD2383))/'Frame Table'!$F$6,1)+1)</f>
        <v>58</v>
      </c>
    </row>
    <row r="2384" spans="1:34" x14ac:dyDescent="0.25">
      <c r="A2384">
        <f t="shared" si="756"/>
        <v>2376</v>
      </c>
      <c r="B2384">
        <f t="shared" si="752"/>
        <v>3024648</v>
      </c>
      <c r="C2384">
        <f t="shared" si="744"/>
        <v>1</v>
      </c>
      <c r="D2384">
        <f t="shared" si="745"/>
        <v>58</v>
      </c>
      <c r="E2384">
        <f>INDEX(Testing!$K$17:$K$23,FLOOR(('Frame Table'!B2384-($E$6*D2384)-($E$6*60*C2384))/'Frame Table'!$F$6,1)+1)</f>
        <v>0</v>
      </c>
      <c r="F2384">
        <f t="shared" si="740"/>
        <v>15</v>
      </c>
      <c r="G2384">
        <f>INDEX(Testing!$N$17:$N$23,FLOOR(('Frame Table'!B2384-($E$6*D2384)-($E$6*60*C2384))/'Frame Table'!$F$6,1)+1)</f>
        <v>0</v>
      </c>
      <c r="J2384">
        <f t="shared" si="757"/>
        <v>2376</v>
      </c>
      <c r="K2384">
        <f t="shared" si="753"/>
        <v>2592216</v>
      </c>
      <c r="L2384">
        <f t="shared" si="746"/>
        <v>1</v>
      </c>
      <c r="M2384">
        <f t="shared" si="747"/>
        <v>41</v>
      </c>
      <c r="N2384">
        <f>INDEX(Testing!$K$17:$K$23,FLOOR(('Frame Table'!K2384-($E$6*M2384)-($E$6*60*L2384))/'Frame Table'!$F$6,1)+1)</f>
        <v>25</v>
      </c>
      <c r="O2384">
        <f t="shared" si="741"/>
        <v>25</v>
      </c>
      <c r="P2384">
        <f>INDEX(Testing!$N$17:$N$23,FLOOR(('Frame Table'!K2384-($E$6*M2384)-($E$6*60*L2384))/'Frame Table'!$F$6,1)+1)</f>
        <v>19</v>
      </c>
      <c r="S2384">
        <f t="shared" si="758"/>
        <v>2376</v>
      </c>
      <c r="T2384">
        <f t="shared" si="754"/>
        <v>3630528</v>
      </c>
      <c r="U2384">
        <f t="shared" si="748"/>
        <v>2</v>
      </c>
      <c r="V2384">
        <f t="shared" si="749"/>
        <v>21</v>
      </c>
      <c r="W2384">
        <f>INDEX(Testing!$K$17:$K$23,FLOOR(('Frame Table'!T2384-($E$6*V2384)-($E$6*60*U2384))/'Frame Table'!$F$6,1)+1)</f>
        <v>97</v>
      </c>
      <c r="X2384">
        <f t="shared" si="742"/>
        <v>81</v>
      </c>
      <c r="Y2384">
        <f>INDEX(Testing!$N$17:$N$23,FLOOR(('Frame Table'!T2384-($E$6*V2384)-($E$6*60*U2384))/'Frame Table'!$F$6,1)+1)</f>
        <v>96</v>
      </c>
      <c r="AB2384">
        <f t="shared" si="759"/>
        <v>2376</v>
      </c>
      <c r="AC2384">
        <f t="shared" si="755"/>
        <v>2266704</v>
      </c>
      <c r="AD2384">
        <f t="shared" si="750"/>
        <v>1</v>
      </c>
      <c r="AE2384">
        <f t="shared" si="751"/>
        <v>28</v>
      </c>
      <c r="AF2384">
        <f>INDEX(Testing!$K$17:$K$23,FLOOR(('Frame Table'!AC2384-($E$6*AE2384)-($E$6*60*AD2384))/'Frame Table'!$F$6,1)+1)</f>
        <v>61</v>
      </c>
      <c r="AG2384">
        <f t="shared" si="743"/>
        <v>54</v>
      </c>
      <c r="AH2384">
        <f>INDEX(Testing!$N$17:$N$23,FLOOR(('Frame Table'!AC2384-($E$6*AE2384)-($E$6*60*AD2384))/'Frame Table'!$F$6,1)+1)</f>
        <v>58</v>
      </c>
    </row>
    <row r="2385" spans="1:34" x14ac:dyDescent="0.25">
      <c r="A2385">
        <f t="shared" si="756"/>
        <v>2377</v>
      </c>
      <c r="B2385">
        <f t="shared" si="752"/>
        <v>3025921</v>
      </c>
      <c r="C2385">
        <f t="shared" si="744"/>
        <v>1</v>
      </c>
      <c r="D2385">
        <f t="shared" si="745"/>
        <v>58</v>
      </c>
      <c r="E2385">
        <f>INDEX(Testing!$K$17:$K$23,FLOOR(('Frame Table'!B2385-($E$6*D2385)-($E$6*60*C2385))/'Frame Table'!$F$6,1)+1)</f>
        <v>25</v>
      </c>
      <c r="F2385">
        <f t="shared" si="740"/>
        <v>20</v>
      </c>
      <c r="G2385">
        <f>INDEX(Testing!$N$17:$N$23,FLOOR(('Frame Table'!B2385-($E$6*D2385)-($E$6*60*C2385))/'Frame Table'!$F$6,1)+1)</f>
        <v>19</v>
      </c>
      <c r="J2385">
        <f t="shared" si="757"/>
        <v>2377</v>
      </c>
      <c r="K2385">
        <f t="shared" si="753"/>
        <v>2593307</v>
      </c>
      <c r="L2385">
        <f t="shared" si="746"/>
        <v>1</v>
      </c>
      <c r="M2385">
        <f t="shared" si="747"/>
        <v>41</v>
      </c>
      <c r="N2385">
        <f>INDEX(Testing!$K$17:$K$23,FLOOR(('Frame Table'!K2385-($E$6*M2385)-($E$6*60*L2385))/'Frame Table'!$F$6,1)+1)</f>
        <v>25</v>
      </c>
      <c r="O2385">
        <f t="shared" si="741"/>
        <v>30</v>
      </c>
      <c r="P2385">
        <f>INDEX(Testing!$N$17:$N$23,FLOOR(('Frame Table'!K2385-($E$6*M2385)-($E$6*60*L2385))/'Frame Table'!$F$6,1)+1)</f>
        <v>19</v>
      </c>
      <c r="S2385">
        <f t="shared" si="758"/>
        <v>2377</v>
      </c>
      <c r="T2385">
        <f t="shared" si="754"/>
        <v>3632056</v>
      </c>
      <c r="U2385">
        <f t="shared" si="748"/>
        <v>2</v>
      </c>
      <c r="V2385">
        <f t="shared" si="749"/>
        <v>21</v>
      </c>
      <c r="W2385">
        <f>INDEX(Testing!$K$17:$K$23,FLOOR(('Frame Table'!T2385-($E$6*V2385)-($E$6*60*U2385))/'Frame Table'!$F$6,1)+1)</f>
        <v>97</v>
      </c>
      <c r="X2385">
        <f t="shared" si="742"/>
        <v>87</v>
      </c>
      <c r="Y2385">
        <f>INDEX(Testing!$N$17:$N$23,FLOOR(('Frame Table'!T2385-($E$6*V2385)-($E$6*60*U2385))/'Frame Table'!$F$6,1)+1)</f>
        <v>96</v>
      </c>
      <c r="AB2385">
        <f t="shared" si="759"/>
        <v>2377</v>
      </c>
      <c r="AC2385">
        <f t="shared" si="755"/>
        <v>2267658</v>
      </c>
      <c r="AD2385">
        <f t="shared" si="750"/>
        <v>1</v>
      </c>
      <c r="AE2385">
        <f t="shared" si="751"/>
        <v>28</v>
      </c>
      <c r="AF2385">
        <f>INDEX(Testing!$K$17:$K$23,FLOOR(('Frame Table'!AC2385-($E$6*AE2385)-($E$6*60*AD2385))/'Frame Table'!$F$6,1)+1)</f>
        <v>61</v>
      </c>
      <c r="AG2385">
        <f t="shared" si="743"/>
        <v>58</v>
      </c>
      <c r="AH2385">
        <f>INDEX(Testing!$N$17:$N$23,FLOOR(('Frame Table'!AC2385-($E$6*AE2385)-($E$6*60*AD2385))/'Frame Table'!$F$6,1)+1)</f>
        <v>58</v>
      </c>
    </row>
    <row r="2386" spans="1:34" x14ac:dyDescent="0.25">
      <c r="A2386">
        <f t="shared" si="756"/>
        <v>2378</v>
      </c>
      <c r="B2386">
        <f t="shared" si="752"/>
        <v>3027194</v>
      </c>
      <c r="C2386">
        <f t="shared" si="744"/>
        <v>1</v>
      </c>
      <c r="D2386">
        <f t="shared" si="745"/>
        <v>58</v>
      </c>
      <c r="E2386">
        <f>INDEX(Testing!$K$17:$K$23,FLOOR(('Frame Table'!B2386-($E$6*D2386)-($E$6*60*C2386))/'Frame Table'!$F$6,1)+1)</f>
        <v>25</v>
      </c>
      <c r="F2386">
        <f t="shared" si="740"/>
        <v>24</v>
      </c>
      <c r="G2386">
        <f>INDEX(Testing!$N$17:$N$23,FLOOR(('Frame Table'!B2386-($E$6*D2386)-($E$6*60*C2386))/'Frame Table'!$F$6,1)+1)</f>
        <v>19</v>
      </c>
      <c r="J2386">
        <f t="shared" si="757"/>
        <v>2378</v>
      </c>
      <c r="K2386">
        <f t="shared" si="753"/>
        <v>2594398</v>
      </c>
      <c r="L2386">
        <f t="shared" si="746"/>
        <v>1</v>
      </c>
      <c r="M2386">
        <f t="shared" si="747"/>
        <v>41</v>
      </c>
      <c r="N2386">
        <f>INDEX(Testing!$K$17:$K$23,FLOOR(('Frame Table'!K2386-($E$6*M2386)-($E$6*60*L2386))/'Frame Table'!$F$6,1)+1)</f>
        <v>48</v>
      </c>
      <c r="O2386">
        <f t="shared" si="741"/>
        <v>34</v>
      </c>
      <c r="P2386">
        <f>INDEX(Testing!$N$17:$N$23,FLOOR(('Frame Table'!K2386-($E$6*M2386)-($E$6*60*L2386))/'Frame Table'!$F$6,1)+1)</f>
        <v>38</v>
      </c>
      <c r="S2386">
        <f t="shared" si="758"/>
        <v>2378</v>
      </c>
      <c r="T2386">
        <f t="shared" si="754"/>
        <v>3633584</v>
      </c>
      <c r="U2386">
        <f t="shared" si="748"/>
        <v>2</v>
      </c>
      <c r="V2386">
        <f t="shared" si="749"/>
        <v>21</v>
      </c>
      <c r="W2386">
        <f>INDEX(Testing!$K$17:$K$23,FLOOR(('Frame Table'!T2386-($E$6*V2386)-($E$6*60*U2386))/'Frame Table'!$F$6,1)+1)</f>
        <v>97</v>
      </c>
      <c r="X2386">
        <f t="shared" si="742"/>
        <v>93</v>
      </c>
      <c r="Y2386">
        <f>INDEX(Testing!$N$17:$N$23,FLOOR(('Frame Table'!T2386-($E$6*V2386)-($E$6*60*U2386))/'Frame Table'!$F$6,1)+1)</f>
        <v>96</v>
      </c>
      <c r="AB2386">
        <f t="shared" si="759"/>
        <v>2378</v>
      </c>
      <c r="AC2386">
        <f t="shared" si="755"/>
        <v>2268612</v>
      </c>
      <c r="AD2386">
        <f t="shared" si="750"/>
        <v>1</v>
      </c>
      <c r="AE2386">
        <f t="shared" si="751"/>
        <v>28</v>
      </c>
      <c r="AF2386">
        <f>INDEX(Testing!$K$17:$K$23,FLOOR(('Frame Table'!AC2386-($E$6*AE2386)-($E$6*60*AD2386))/'Frame Table'!$F$6,1)+1)</f>
        <v>61</v>
      </c>
      <c r="AG2386">
        <f t="shared" si="743"/>
        <v>61</v>
      </c>
      <c r="AH2386">
        <f>INDEX(Testing!$N$17:$N$23,FLOOR(('Frame Table'!AC2386-($E$6*AE2386)-($E$6*60*AD2386))/'Frame Table'!$F$6,1)+1)</f>
        <v>58</v>
      </c>
    </row>
    <row r="2387" spans="1:34" x14ac:dyDescent="0.25">
      <c r="A2387">
        <f t="shared" si="756"/>
        <v>2379</v>
      </c>
      <c r="B2387">
        <f t="shared" si="752"/>
        <v>3028467</v>
      </c>
      <c r="C2387">
        <f t="shared" si="744"/>
        <v>1</v>
      </c>
      <c r="D2387">
        <f t="shared" si="745"/>
        <v>58</v>
      </c>
      <c r="E2387">
        <f>INDEX(Testing!$K$17:$K$23,FLOOR(('Frame Table'!B2387-($E$6*D2387)-($E$6*60*C2387))/'Frame Table'!$F$6,1)+1)</f>
        <v>25</v>
      </c>
      <c r="F2387">
        <f t="shared" si="740"/>
        <v>29</v>
      </c>
      <c r="G2387">
        <f>INDEX(Testing!$N$17:$N$23,FLOOR(('Frame Table'!B2387-($E$6*D2387)-($E$6*60*C2387))/'Frame Table'!$F$6,1)+1)</f>
        <v>19</v>
      </c>
      <c r="J2387">
        <f t="shared" si="757"/>
        <v>2379</v>
      </c>
      <c r="K2387">
        <f t="shared" si="753"/>
        <v>2595489</v>
      </c>
      <c r="L2387">
        <f t="shared" si="746"/>
        <v>1</v>
      </c>
      <c r="M2387">
        <f t="shared" si="747"/>
        <v>41</v>
      </c>
      <c r="N2387">
        <f>INDEX(Testing!$K$17:$K$23,FLOOR(('Frame Table'!K2387-($E$6*M2387)-($E$6*60*L2387))/'Frame Table'!$F$6,1)+1)</f>
        <v>48</v>
      </c>
      <c r="O2387">
        <f t="shared" si="741"/>
        <v>38</v>
      </c>
      <c r="P2387">
        <f>INDEX(Testing!$N$17:$N$23,FLOOR(('Frame Table'!K2387-($E$6*M2387)-($E$6*60*L2387))/'Frame Table'!$F$6,1)+1)</f>
        <v>38</v>
      </c>
      <c r="S2387">
        <f t="shared" si="758"/>
        <v>2379</v>
      </c>
      <c r="T2387">
        <f t="shared" si="754"/>
        <v>3635112</v>
      </c>
      <c r="U2387">
        <f t="shared" si="748"/>
        <v>2</v>
      </c>
      <c r="V2387">
        <f t="shared" si="749"/>
        <v>21</v>
      </c>
      <c r="W2387">
        <f>INDEX(Testing!$K$17:$K$23,FLOOR(('Frame Table'!T2387-($E$6*V2387)-($E$6*60*U2387))/'Frame Table'!$F$6,1)+1)</f>
        <v>99</v>
      </c>
      <c r="X2387">
        <f t="shared" si="742"/>
        <v>99</v>
      </c>
      <c r="Y2387">
        <f>INDEX(Testing!$N$17:$N$23,FLOOR(('Frame Table'!T2387-($E$6*V2387)-($E$6*60*U2387))/'Frame Table'!$F$6,1)+1)</f>
        <v>99</v>
      </c>
      <c r="AB2387">
        <f t="shared" si="759"/>
        <v>2379</v>
      </c>
      <c r="AC2387">
        <f t="shared" si="755"/>
        <v>2269566</v>
      </c>
      <c r="AD2387">
        <f t="shared" si="750"/>
        <v>1</v>
      </c>
      <c r="AE2387">
        <f t="shared" si="751"/>
        <v>28</v>
      </c>
      <c r="AF2387">
        <f>INDEX(Testing!$K$17:$K$23,FLOOR(('Frame Table'!AC2387-($E$6*AE2387)-($E$6*60*AD2387))/'Frame Table'!$F$6,1)+1)</f>
        <v>82</v>
      </c>
      <c r="AG2387">
        <f t="shared" si="743"/>
        <v>65</v>
      </c>
      <c r="AH2387">
        <f>INDEX(Testing!$N$17:$N$23,FLOOR(('Frame Table'!AC2387-($E$6*AE2387)-($E$6*60*AD2387))/'Frame Table'!$F$6,1)+1)</f>
        <v>77</v>
      </c>
    </row>
    <row r="2388" spans="1:34" x14ac:dyDescent="0.25">
      <c r="A2388">
        <f t="shared" si="756"/>
        <v>2380</v>
      </c>
      <c r="B2388">
        <f t="shared" si="752"/>
        <v>3029740</v>
      </c>
      <c r="C2388">
        <f t="shared" si="744"/>
        <v>1</v>
      </c>
      <c r="D2388">
        <f t="shared" si="745"/>
        <v>58</v>
      </c>
      <c r="E2388">
        <f>INDEX(Testing!$K$17:$K$23,FLOOR(('Frame Table'!B2388-($E$6*D2388)-($E$6*60*C2388))/'Frame Table'!$F$6,1)+1)</f>
        <v>48</v>
      </c>
      <c r="F2388">
        <f t="shared" si="740"/>
        <v>34</v>
      </c>
      <c r="G2388">
        <f>INDEX(Testing!$N$17:$N$23,FLOOR(('Frame Table'!B2388-($E$6*D2388)-($E$6*60*C2388))/'Frame Table'!$F$6,1)+1)</f>
        <v>38</v>
      </c>
      <c r="J2388">
        <f t="shared" si="757"/>
        <v>2380</v>
      </c>
      <c r="K2388">
        <f t="shared" si="753"/>
        <v>2596580</v>
      </c>
      <c r="L2388">
        <f t="shared" si="746"/>
        <v>1</v>
      </c>
      <c r="M2388">
        <f t="shared" si="747"/>
        <v>41</v>
      </c>
      <c r="N2388">
        <f>INDEX(Testing!$K$17:$K$23,FLOOR(('Frame Table'!K2388-($E$6*M2388)-($E$6*60*L2388))/'Frame Table'!$F$6,1)+1)</f>
        <v>48</v>
      </c>
      <c r="O2388">
        <f t="shared" si="741"/>
        <v>42</v>
      </c>
      <c r="P2388">
        <f>INDEX(Testing!$N$17:$N$23,FLOOR(('Frame Table'!K2388-($E$6*M2388)-($E$6*60*L2388))/'Frame Table'!$F$6,1)+1)</f>
        <v>38</v>
      </c>
      <c r="S2388">
        <f t="shared" si="758"/>
        <v>2380</v>
      </c>
      <c r="T2388">
        <f t="shared" si="754"/>
        <v>3636640</v>
      </c>
      <c r="U2388">
        <f t="shared" si="748"/>
        <v>2</v>
      </c>
      <c r="V2388">
        <f t="shared" si="749"/>
        <v>22</v>
      </c>
      <c r="W2388">
        <f>INDEX(Testing!$K$17:$K$23,FLOOR(('Frame Table'!T2388-($E$6*V2388)-($E$6*60*U2388))/'Frame Table'!$F$6,1)+1)</f>
        <v>0</v>
      </c>
      <c r="X2388">
        <f t="shared" si="742"/>
        <v>5</v>
      </c>
      <c r="Y2388">
        <f>INDEX(Testing!$N$17:$N$23,FLOOR(('Frame Table'!T2388-($E$6*V2388)-($E$6*60*U2388))/'Frame Table'!$F$6,1)+1)</f>
        <v>0</v>
      </c>
      <c r="AB2388">
        <f t="shared" si="759"/>
        <v>2380</v>
      </c>
      <c r="AC2388">
        <f t="shared" si="755"/>
        <v>2270520</v>
      </c>
      <c r="AD2388">
        <f t="shared" si="750"/>
        <v>1</v>
      </c>
      <c r="AE2388">
        <f t="shared" si="751"/>
        <v>28</v>
      </c>
      <c r="AF2388">
        <f>INDEX(Testing!$K$17:$K$23,FLOOR(('Frame Table'!AC2388-($E$6*AE2388)-($E$6*60*AD2388))/'Frame Table'!$F$6,1)+1)</f>
        <v>82</v>
      </c>
      <c r="AG2388">
        <f t="shared" si="743"/>
        <v>69</v>
      </c>
      <c r="AH2388">
        <f>INDEX(Testing!$N$17:$N$23,FLOOR(('Frame Table'!AC2388-($E$6*AE2388)-($E$6*60*AD2388))/'Frame Table'!$F$6,1)+1)</f>
        <v>77</v>
      </c>
    </row>
    <row r="2389" spans="1:34" x14ac:dyDescent="0.25">
      <c r="A2389">
        <f t="shared" si="756"/>
        <v>2381</v>
      </c>
      <c r="B2389">
        <f t="shared" si="752"/>
        <v>3031013</v>
      </c>
      <c r="C2389">
        <f t="shared" si="744"/>
        <v>1</v>
      </c>
      <c r="D2389">
        <f t="shared" si="745"/>
        <v>58</v>
      </c>
      <c r="E2389">
        <f>INDEX(Testing!$K$17:$K$23,FLOOR(('Frame Table'!B2389-($E$6*D2389)-($E$6*60*C2389))/'Frame Table'!$F$6,1)+1)</f>
        <v>48</v>
      </c>
      <c r="F2389">
        <f t="shared" si="740"/>
        <v>39</v>
      </c>
      <c r="G2389">
        <f>INDEX(Testing!$N$17:$N$23,FLOOR(('Frame Table'!B2389-($E$6*D2389)-($E$6*60*C2389))/'Frame Table'!$F$6,1)+1)</f>
        <v>38</v>
      </c>
      <c r="J2389">
        <f t="shared" si="757"/>
        <v>2381</v>
      </c>
      <c r="K2389">
        <f t="shared" si="753"/>
        <v>2597671</v>
      </c>
      <c r="L2389">
        <f t="shared" si="746"/>
        <v>1</v>
      </c>
      <c r="M2389">
        <f t="shared" si="747"/>
        <v>41</v>
      </c>
      <c r="N2389">
        <f>INDEX(Testing!$K$17:$K$23,FLOOR(('Frame Table'!K2389-($E$6*M2389)-($E$6*60*L2389))/'Frame Table'!$F$6,1)+1)</f>
        <v>48</v>
      </c>
      <c r="O2389">
        <f t="shared" si="741"/>
        <v>47</v>
      </c>
      <c r="P2389">
        <f>INDEX(Testing!$N$17:$N$23,FLOOR(('Frame Table'!K2389-($E$6*M2389)-($E$6*60*L2389))/'Frame Table'!$F$6,1)+1)</f>
        <v>38</v>
      </c>
      <c r="S2389">
        <f t="shared" si="758"/>
        <v>2381</v>
      </c>
      <c r="T2389">
        <f t="shared" si="754"/>
        <v>3638168</v>
      </c>
      <c r="U2389">
        <f t="shared" si="748"/>
        <v>2</v>
      </c>
      <c r="V2389">
        <f t="shared" si="749"/>
        <v>22</v>
      </c>
      <c r="W2389">
        <f>INDEX(Testing!$K$17:$K$23,FLOOR(('Frame Table'!T2389-($E$6*V2389)-($E$6*60*U2389))/'Frame Table'!$F$6,1)+1)</f>
        <v>0</v>
      </c>
      <c r="X2389">
        <f t="shared" si="742"/>
        <v>11</v>
      </c>
      <c r="Y2389">
        <f>INDEX(Testing!$N$17:$N$23,FLOOR(('Frame Table'!T2389-($E$6*V2389)-($E$6*60*U2389))/'Frame Table'!$F$6,1)+1)</f>
        <v>0</v>
      </c>
      <c r="AB2389">
        <f t="shared" si="759"/>
        <v>2381</v>
      </c>
      <c r="AC2389">
        <f t="shared" si="755"/>
        <v>2271474</v>
      </c>
      <c r="AD2389">
        <f t="shared" si="750"/>
        <v>1</v>
      </c>
      <c r="AE2389">
        <f t="shared" si="751"/>
        <v>28</v>
      </c>
      <c r="AF2389">
        <f>INDEX(Testing!$K$17:$K$23,FLOOR(('Frame Table'!AC2389-($E$6*AE2389)-($E$6*60*AD2389))/'Frame Table'!$F$6,1)+1)</f>
        <v>82</v>
      </c>
      <c r="AG2389">
        <f t="shared" si="743"/>
        <v>72</v>
      </c>
      <c r="AH2389">
        <f>INDEX(Testing!$N$17:$N$23,FLOOR(('Frame Table'!AC2389-($E$6*AE2389)-($E$6*60*AD2389))/'Frame Table'!$F$6,1)+1)</f>
        <v>77</v>
      </c>
    </row>
    <row r="2390" spans="1:34" x14ac:dyDescent="0.25">
      <c r="A2390">
        <f t="shared" si="756"/>
        <v>2382</v>
      </c>
      <c r="B2390">
        <f t="shared" si="752"/>
        <v>3032286</v>
      </c>
      <c r="C2390">
        <f t="shared" si="744"/>
        <v>1</v>
      </c>
      <c r="D2390">
        <f t="shared" si="745"/>
        <v>58</v>
      </c>
      <c r="E2390">
        <f>INDEX(Testing!$K$17:$K$23,FLOOR(('Frame Table'!B2390-($E$6*D2390)-($E$6*60*C2390))/'Frame Table'!$F$6,1)+1)</f>
        <v>48</v>
      </c>
      <c r="F2390">
        <f t="shared" si="740"/>
        <v>44</v>
      </c>
      <c r="G2390">
        <f>INDEX(Testing!$N$17:$N$23,FLOOR(('Frame Table'!B2390-($E$6*D2390)-($E$6*60*C2390))/'Frame Table'!$F$6,1)+1)</f>
        <v>38</v>
      </c>
      <c r="J2390">
        <f t="shared" si="757"/>
        <v>2382</v>
      </c>
      <c r="K2390">
        <f t="shared" si="753"/>
        <v>2598762</v>
      </c>
      <c r="L2390">
        <f t="shared" si="746"/>
        <v>1</v>
      </c>
      <c r="M2390">
        <f t="shared" si="747"/>
        <v>41</v>
      </c>
      <c r="N2390">
        <f>INDEX(Testing!$K$17:$K$23,FLOOR(('Frame Table'!K2390-($E$6*M2390)-($E$6*60*L2390))/'Frame Table'!$F$6,1)+1)</f>
        <v>61</v>
      </c>
      <c r="O2390">
        <f t="shared" si="741"/>
        <v>51</v>
      </c>
      <c r="P2390">
        <f>INDEX(Testing!$N$17:$N$23,FLOOR(('Frame Table'!K2390-($E$6*M2390)-($E$6*60*L2390))/'Frame Table'!$F$6,1)+1)</f>
        <v>58</v>
      </c>
      <c r="S2390">
        <f t="shared" si="758"/>
        <v>2382</v>
      </c>
      <c r="T2390">
        <f t="shared" si="754"/>
        <v>3639696</v>
      </c>
      <c r="U2390">
        <f t="shared" si="748"/>
        <v>2</v>
      </c>
      <c r="V2390">
        <f t="shared" si="749"/>
        <v>22</v>
      </c>
      <c r="W2390">
        <f>INDEX(Testing!$K$17:$K$23,FLOOR(('Frame Table'!T2390-($E$6*V2390)-($E$6*60*U2390))/'Frame Table'!$F$6,1)+1)</f>
        <v>25</v>
      </c>
      <c r="X2390">
        <f t="shared" si="742"/>
        <v>17</v>
      </c>
      <c r="Y2390">
        <f>INDEX(Testing!$N$17:$N$23,FLOOR(('Frame Table'!T2390-($E$6*V2390)-($E$6*60*U2390))/'Frame Table'!$F$6,1)+1)</f>
        <v>19</v>
      </c>
      <c r="AB2390">
        <f t="shared" si="759"/>
        <v>2382</v>
      </c>
      <c r="AC2390">
        <f t="shared" si="755"/>
        <v>2272428</v>
      </c>
      <c r="AD2390">
        <f t="shared" si="750"/>
        <v>1</v>
      </c>
      <c r="AE2390">
        <f t="shared" si="751"/>
        <v>28</v>
      </c>
      <c r="AF2390">
        <f>INDEX(Testing!$K$17:$K$23,FLOOR(('Frame Table'!AC2390-($E$6*AE2390)-($E$6*60*AD2390))/'Frame Table'!$F$6,1)+1)</f>
        <v>82</v>
      </c>
      <c r="AG2390">
        <f t="shared" si="743"/>
        <v>76</v>
      </c>
      <c r="AH2390">
        <f>INDEX(Testing!$N$17:$N$23,FLOOR(('Frame Table'!AC2390-($E$6*AE2390)-($E$6*60*AD2390))/'Frame Table'!$F$6,1)+1)</f>
        <v>77</v>
      </c>
    </row>
    <row r="2391" spans="1:34" x14ac:dyDescent="0.25">
      <c r="A2391">
        <f t="shared" si="756"/>
        <v>2383</v>
      </c>
      <c r="B2391">
        <f t="shared" si="752"/>
        <v>3033559</v>
      </c>
      <c r="C2391">
        <f t="shared" si="744"/>
        <v>1</v>
      </c>
      <c r="D2391">
        <f t="shared" si="745"/>
        <v>58</v>
      </c>
      <c r="E2391">
        <f>INDEX(Testing!$K$17:$K$23,FLOOR(('Frame Table'!B2391-($E$6*D2391)-($E$6*60*C2391))/'Frame Table'!$F$6,1)+1)</f>
        <v>61</v>
      </c>
      <c r="F2391">
        <f t="shared" si="740"/>
        <v>49</v>
      </c>
      <c r="G2391">
        <f>INDEX(Testing!$N$17:$N$23,FLOOR(('Frame Table'!B2391-($E$6*D2391)-($E$6*60*C2391))/'Frame Table'!$F$6,1)+1)</f>
        <v>58</v>
      </c>
      <c r="J2391">
        <f t="shared" si="757"/>
        <v>2383</v>
      </c>
      <c r="K2391">
        <f t="shared" si="753"/>
        <v>2599853</v>
      </c>
      <c r="L2391">
        <f t="shared" si="746"/>
        <v>1</v>
      </c>
      <c r="M2391">
        <f t="shared" si="747"/>
        <v>41</v>
      </c>
      <c r="N2391">
        <f>INDEX(Testing!$K$17:$K$23,FLOOR(('Frame Table'!K2391-($E$6*M2391)-($E$6*60*L2391))/'Frame Table'!$F$6,1)+1)</f>
        <v>61</v>
      </c>
      <c r="O2391">
        <f t="shared" si="741"/>
        <v>55</v>
      </c>
      <c r="P2391">
        <f>INDEX(Testing!$N$17:$N$23,FLOOR(('Frame Table'!K2391-($E$6*M2391)-($E$6*60*L2391))/'Frame Table'!$F$6,1)+1)</f>
        <v>58</v>
      </c>
      <c r="S2391">
        <f t="shared" si="758"/>
        <v>2383</v>
      </c>
      <c r="T2391">
        <f t="shared" si="754"/>
        <v>3641224</v>
      </c>
      <c r="U2391">
        <f t="shared" si="748"/>
        <v>2</v>
      </c>
      <c r="V2391">
        <f t="shared" si="749"/>
        <v>22</v>
      </c>
      <c r="W2391">
        <f>INDEX(Testing!$K$17:$K$23,FLOOR(('Frame Table'!T2391-($E$6*V2391)-($E$6*60*U2391))/'Frame Table'!$F$6,1)+1)</f>
        <v>25</v>
      </c>
      <c r="X2391">
        <f t="shared" si="742"/>
        <v>23</v>
      </c>
      <c r="Y2391">
        <f>INDEX(Testing!$N$17:$N$23,FLOOR(('Frame Table'!T2391-($E$6*V2391)-($E$6*60*U2391))/'Frame Table'!$F$6,1)+1)</f>
        <v>19</v>
      </c>
      <c r="AB2391">
        <f t="shared" si="759"/>
        <v>2383</v>
      </c>
      <c r="AC2391">
        <f t="shared" si="755"/>
        <v>2273382</v>
      </c>
      <c r="AD2391">
        <f t="shared" si="750"/>
        <v>1</v>
      </c>
      <c r="AE2391">
        <f t="shared" si="751"/>
        <v>28</v>
      </c>
      <c r="AF2391">
        <f>INDEX(Testing!$K$17:$K$23,FLOOR(('Frame Table'!AC2391-($E$6*AE2391)-($E$6*60*AD2391))/'Frame Table'!$F$6,1)+1)</f>
        <v>97</v>
      </c>
      <c r="AG2391">
        <f t="shared" si="743"/>
        <v>80</v>
      </c>
      <c r="AH2391">
        <f>INDEX(Testing!$N$17:$N$23,FLOOR(('Frame Table'!AC2391-($E$6*AE2391)-($E$6*60*AD2391))/'Frame Table'!$F$6,1)+1)</f>
        <v>96</v>
      </c>
    </row>
    <row r="2392" spans="1:34" x14ac:dyDescent="0.25">
      <c r="A2392">
        <f t="shared" si="756"/>
        <v>2384</v>
      </c>
      <c r="B2392">
        <f t="shared" si="752"/>
        <v>3034832</v>
      </c>
      <c r="C2392">
        <f t="shared" si="744"/>
        <v>1</v>
      </c>
      <c r="D2392">
        <f t="shared" si="745"/>
        <v>58</v>
      </c>
      <c r="E2392">
        <f>INDEX(Testing!$K$17:$K$23,FLOOR(('Frame Table'!B2392-($E$6*D2392)-($E$6*60*C2392))/'Frame Table'!$F$6,1)+1)</f>
        <v>61</v>
      </c>
      <c r="F2392">
        <f t="shared" si="740"/>
        <v>54</v>
      </c>
      <c r="G2392">
        <f>INDEX(Testing!$N$17:$N$23,FLOOR(('Frame Table'!B2392-($E$6*D2392)-($E$6*60*C2392))/'Frame Table'!$F$6,1)+1)</f>
        <v>58</v>
      </c>
      <c r="J2392">
        <f t="shared" si="757"/>
        <v>2384</v>
      </c>
      <c r="K2392">
        <f t="shared" si="753"/>
        <v>2600944</v>
      </c>
      <c r="L2392">
        <f t="shared" si="746"/>
        <v>1</v>
      </c>
      <c r="M2392">
        <f t="shared" si="747"/>
        <v>41</v>
      </c>
      <c r="N2392">
        <f>INDEX(Testing!$K$17:$K$23,FLOOR(('Frame Table'!K2392-($E$6*M2392)-($E$6*60*L2392))/'Frame Table'!$F$6,1)+1)</f>
        <v>61</v>
      </c>
      <c r="O2392">
        <f t="shared" si="741"/>
        <v>59</v>
      </c>
      <c r="P2392">
        <f>INDEX(Testing!$N$17:$N$23,FLOOR(('Frame Table'!K2392-($E$6*M2392)-($E$6*60*L2392))/'Frame Table'!$F$6,1)+1)</f>
        <v>58</v>
      </c>
      <c r="S2392">
        <f t="shared" si="758"/>
        <v>2384</v>
      </c>
      <c r="T2392">
        <f t="shared" si="754"/>
        <v>3642752</v>
      </c>
      <c r="U2392">
        <f t="shared" si="748"/>
        <v>2</v>
      </c>
      <c r="V2392">
        <f t="shared" si="749"/>
        <v>22</v>
      </c>
      <c r="W2392">
        <f>INDEX(Testing!$K$17:$K$23,FLOOR(('Frame Table'!T2392-($E$6*V2392)-($E$6*60*U2392))/'Frame Table'!$F$6,1)+1)</f>
        <v>25</v>
      </c>
      <c r="X2392">
        <f t="shared" si="742"/>
        <v>29</v>
      </c>
      <c r="Y2392">
        <f>INDEX(Testing!$N$17:$N$23,FLOOR(('Frame Table'!T2392-($E$6*V2392)-($E$6*60*U2392))/'Frame Table'!$F$6,1)+1)</f>
        <v>19</v>
      </c>
      <c r="AB2392">
        <f t="shared" si="759"/>
        <v>2384</v>
      </c>
      <c r="AC2392">
        <f t="shared" si="755"/>
        <v>2274336</v>
      </c>
      <c r="AD2392">
        <f t="shared" si="750"/>
        <v>1</v>
      </c>
      <c r="AE2392">
        <f t="shared" si="751"/>
        <v>28</v>
      </c>
      <c r="AF2392">
        <f>INDEX(Testing!$K$17:$K$23,FLOOR(('Frame Table'!AC2392-($E$6*AE2392)-($E$6*60*AD2392))/'Frame Table'!$F$6,1)+1)</f>
        <v>97</v>
      </c>
      <c r="AG2392">
        <f t="shared" si="743"/>
        <v>84</v>
      </c>
      <c r="AH2392">
        <f>INDEX(Testing!$N$17:$N$23,FLOOR(('Frame Table'!AC2392-($E$6*AE2392)-($E$6*60*AD2392))/'Frame Table'!$F$6,1)+1)</f>
        <v>96</v>
      </c>
    </row>
    <row r="2393" spans="1:34" x14ac:dyDescent="0.25">
      <c r="A2393">
        <f t="shared" si="756"/>
        <v>2385</v>
      </c>
      <c r="B2393">
        <f t="shared" si="752"/>
        <v>3036105</v>
      </c>
      <c r="C2393">
        <f t="shared" si="744"/>
        <v>1</v>
      </c>
      <c r="D2393">
        <f t="shared" si="745"/>
        <v>58</v>
      </c>
      <c r="E2393">
        <f>INDEX(Testing!$K$17:$K$23,FLOOR(('Frame Table'!B2393-($E$6*D2393)-($E$6*60*C2393))/'Frame Table'!$F$6,1)+1)</f>
        <v>61</v>
      </c>
      <c r="F2393">
        <f t="shared" si="740"/>
        <v>59</v>
      </c>
      <c r="G2393">
        <f>INDEX(Testing!$N$17:$N$23,FLOOR(('Frame Table'!B2393-($E$6*D2393)-($E$6*60*C2393))/'Frame Table'!$F$6,1)+1)</f>
        <v>58</v>
      </c>
      <c r="J2393">
        <f t="shared" si="757"/>
        <v>2385</v>
      </c>
      <c r="K2393">
        <f t="shared" si="753"/>
        <v>2602035</v>
      </c>
      <c r="L2393">
        <f t="shared" si="746"/>
        <v>1</v>
      </c>
      <c r="M2393">
        <f t="shared" si="747"/>
        <v>41</v>
      </c>
      <c r="N2393">
        <f>INDEX(Testing!$K$17:$K$23,FLOOR(('Frame Table'!K2393-($E$6*M2393)-($E$6*60*L2393))/'Frame Table'!$F$6,1)+1)</f>
        <v>82</v>
      </c>
      <c r="O2393">
        <f t="shared" si="741"/>
        <v>64</v>
      </c>
      <c r="P2393">
        <f>INDEX(Testing!$N$17:$N$23,FLOOR(('Frame Table'!K2393-($E$6*M2393)-($E$6*60*L2393))/'Frame Table'!$F$6,1)+1)</f>
        <v>77</v>
      </c>
      <c r="S2393">
        <f t="shared" si="758"/>
        <v>2385</v>
      </c>
      <c r="T2393">
        <f t="shared" si="754"/>
        <v>3644280</v>
      </c>
      <c r="U2393">
        <f t="shared" si="748"/>
        <v>2</v>
      </c>
      <c r="V2393">
        <f t="shared" si="749"/>
        <v>22</v>
      </c>
      <c r="W2393">
        <f>INDEX(Testing!$K$17:$K$23,FLOOR(('Frame Table'!T2393-($E$6*V2393)-($E$6*60*U2393))/'Frame Table'!$F$6,1)+1)</f>
        <v>48</v>
      </c>
      <c r="X2393">
        <f t="shared" si="742"/>
        <v>35</v>
      </c>
      <c r="Y2393">
        <f>INDEX(Testing!$N$17:$N$23,FLOOR(('Frame Table'!T2393-($E$6*V2393)-($E$6*60*U2393))/'Frame Table'!$F$6,1)+1)</f>
        <v>38</v>
      </c>
      <c r="AB2393">
        <f t="shared" si="759"/>
        <v>2385</v>
      </c>
      <c r="AC2393">
        <f t="shared" si="755"/>
        <v>2275290</v>
      </c>
      <c r="AD2393">
        <f t="shared" si="750"/>
        <v>1</v>
      </c>
      <c r="AE2393">
        <f t="shared" si="751"/>
        <v>28</v>
      </c>
      <c r="AF2393">
        <f>INDEX(Testing!$K$17:$K$23,FLOOR(('Frame Table'!AC2393-($E$6*AE2393)-($E$6*60*AD2393))/'Frame Table'!$F$6,1)+1)</f>
        <v>97</v>
      </c>
      <c r="AG2393">
        <f t="shared" si="743"/>
        <v>87</v>
      </c>
      <c r="AH2393">
        <f>INDEX(Testing!$N$17:$N$23,FLOOR(('Frame Table'!AC2393-($E$6*AE2393)-($E$6*60*AD2393))/'Frame Table'!$F$6,1)+1)</f>
        <v>96</v>
      </c>
    </row>
    <row r="2394" spans="1:34" x14ac:dyDescent="0.25">
      <c r="A2394">
        <f t="shared" si="756"/>
        <v>2386</v>
      </c>
      <c r="B2394">
        <f t="shared" si="752"/>
        <v>3037378</v>
      </c>
      <c r="C2394">
        <f t="shared" si="744"/>
        <v>1</v>
      </c>
      <c r="D2394">
        <f t="shared" si="745"/>
        <v>58</v>
      </c>
      <c r="E2394">
        <f>INDEX(Testing!$K$17:$K$23,FLOOR(('Frame Table'!B2394-($E$6*D2394)-($E$6*60*C2394))/'Frame Table'!$F$6,1)+1)</f>
        <v>82</v>
      </c>
      <c r="F2394">
        <f t="shared" si="740"/>
        <v>64</v>
      </c>
      <c r="G2394">
        <f>INDEX(Testing!$N$17:$N$23,FLOOR(('Frame Table'!B2394-($E$6*D2394)-($E$6*60*C2394))/'Frame Table'!$F$6,1)+1)</f>
        <v>77</v>
      </c>
      <c r="J2394">
        <f t="shared" si="757"/>
        <v>2386</v>
      </c>
      <c r="K2394">
        <f t="shared" si="753"/>
        <v>2603126</v>
      </c>
      <c r="L2394">
        <f t="shared" si="746"/>
        <v>1</v>
      </c>
      <c r="M2394">
        <f t="shared" si="747"/>
        <v>41</v>
      </c>
      <c r="N2394">
        <f>INDEX(Testing!$K$17:$K$23,FLOOR(('Frame Table'!K2394-($E$6*M2394)-($E$6*60*L2394))/'Frame Table'!$F$6,1)+1)</f>
        <v>82</v>
      </c>
      <c r="O2394">
        <f t="shared" si="741"/>
        <v>68</v>
      </c>
      <c r="P2394">
        <f>INDEX(Testing!$N$17:$N$23,FLOOR(('Frame Table'!K2394-($E$6*M2394)-($E$6*60*L2394))/'Frame Table'!$F$6,1)+1)</f>
        <v>77</v>
      </c>
      <c r="S2394">
        <f t="shared" si="758"/>
        <v>2386</v>
      </c>
      <c r="T2394">
        <f t="shared" si="754"/>
        <v>3645808</v>
      </c>
      <c r="U2394">
        <f t="shared" si="748"/>
        <v>2</v>
      </c>
      <c r="V2394">
        <f t="shared" si="749"/>
        <v>22</v>
      </c>
      <c r="W2394">
        <f>INDEX(Testing!$K$17:$K$23,FLOOR(('Frame Table'!T2394-($E$6*V2394)-($E$6*60*U2394))/'Frame Table'!$F$6,1)+1)</f>
        <v>48</v>
      </c>
      <c r="X2394">
        <f t="shared" si="742"/>
        <v>41</v>
      </c>
      <c r="Y2394">
        <f>INDEX(Testing!$N$17:$N$23,FLOOR(('Frame Table'!T2394-($E$6*V2394)-($E$6*60*U2394))/'Frame Table'!$F$6,1)+1)</f>
        <v>38</v>
      </c>
      <c r="AB2394">
        <f t="shared" si="759"/>
        <v>2386</v>
      </c>
      <c r="AC2394">
        <f t="shared" si="755"/>
        <v>2276244</v>
      </c>
      <c r="AD2394">
        <f t="shared" si="750"/>
        <v>1</v>
      </c>
      <c r="AE2394">
        <f t="shared" si="751"/>
        <v>28</v>
      </c>
      <c r="AF2394">
        <f>INDEX(Testing!$K$17:$K$23,FLOOR(('Frame Table'!AC2394-($E$6*AE2394)-($E$6*60*AD2394))/'Frame Table'!$F$6,1)+1)</f>
        <v>97</v>
      </c>
      <c r="AG2394">
        <f t="shared" si="743"/>
        <v>91</v>
      </c>
      <c r="AH2394">
        <f>INDEX(Testing!$N$17:$N$23,FLOOR(('Frame Table'!AC2394-($E$6*AE2394)-($E$6*60*AD2394))/'Frame Table'!$F$6,1)+1)</f>
        <v>96</v>
      </c>
    </row>
    <row r="2395" spans="1:34" x14ac:dyDescent="0.25">
      <c r="A2395">
        <f t="shared" si="756"/>
        <v>2387</v>
      </c>
      <c r="B2395">
        <f t="shared" si="752"/>
        <v>3038651</v>
      </c>
      <c r="C2395">
        <f t="shared" si="744"/>
        <v>1</v>
      </c>
      <c r="D2395">
        <f t="shared" si="745"/>
        <v>58</v>
      </c>
      <c r="E2395">
        <f>INDEX(Testing!$K$17:$K$23,FLOOR(('Frame Table'!B2395-($E$6*D2395)-($E$6*60*C2395))/'Frame Table'!$F$6,1)+1)</f>
        <v>82</v>
      </c>
      <c r="F2395">
        <f t="shared" si="740"/>
        <v>69</v>
      </c>
      <c r="G2395">
        <f>INDEX(Testing!$N$17:$N$23,FLOOR(('Frame Table'!B2395-($E$6*D2395)-($E$6*60*C2395))/'Frame Table'!$F$6,1)+1)</f>
        <v>77</v>
      </c>
      <c r="J2395">
        <f t="shared" si="757"/>
        <v>2387</v>
      </c>
      <c r="K2395">
        <f t="shared" si="753"/>
        <v>2604217</v>
      </c>
      <c r="L2395">
        <f t="shared" si="746"/>
        <v>1</v>
      </c>
      <c r="M2395">
        <f t="shared" si="747"/>
        <v>41</v>
      </c>
      <c r="N2395">
        <f>INDEX(Testing!$K$17:$K$23,FLOOR(('Frame Table'!K2395-($E$6*M2395)-($E$6*60*L2395))/'Frame Table'!$F$6,1)+1)</f>
        <v>82</v>
      </c>
      <c r="O2395">
        <f t="shared" si="741"/>
        <v>72</v>
      </c>
      <c r="P2395">
        <f>INDEX(Testing!$N$17:$N$23,FLOOR(('Frame Table'!K2395-($E$6*M2395)-($E$6*60*L2395))/'Frame Table'!$F$6,1)+1)</f>
        <v>77</v>
      </c>
      <c r="S2395">
        <f t="shared" si="758"/>
        <v>2387</v>
      </c>
      <c r="T2395">
        <f t="shared" si="754"/>
        <v>3647336</v>
      </c>
      <c r="U2395">
        <f t="shared" si="748"/>
        <v>2</v>
      </c>
      <c r="V2395">
        <f t="shared" si="749"/>
        <v>22</v>
      </c>
      <c r="W2395">
        <f>INDEX(Testing!$K$17:$K$23,FLOOR(('Frame Table'!T2395-($E$6*V2395)-($E$6*60*U2395))/'Frame Table'!$F$6,1)+1)</f>
        <v>48</v>
      </c>
      <c r="X2395">
        <f t="shared" si="742"/>
        <v>47</v>
      </c>
      <c r="Y2395">
        <f>INDEX(Testing!$N$17:$N$23,FLOOR(('Frame Table'!T2395-($E$6*V2395)-($E$6*60*U2395))/'Frame Table'!$F$6,1)+1)</f>
        <v>38</v>
      </c>
      <c r="AB2395">
        <f t="shared" si="759"/>
        <v>2387</v>
      </c>
      <c r="AC2395">
        <f t="shared" si="755"/>
        <v>2277198</v>
      </c>
      <c r="AD2395">
        <f t="shared" si="750"/>
        <v>1</v>
      </c>
      <c r="AE2395">
        <f t="shared" si="751"/>
        <v>28</v>
      </c>
      <c r="AF2395">
        <f>INDEX(Testing!$K$17:$K$23,FLOOR(('Frame Table'!AC2395-($E$6*AE2395)-($E$6*60*AD2395))/'Frame Table'!$F$6,1)+1)</f>
        <v>97</v>
      </c>
      <c r="AG2395">
        <f t="shared" si="743"/>
        <v>95</v>
      </c>
      <c r="AH2395">
        <f>INDEX(Testing!$N$17:$N$23,FLOOR(('Frame Table'!AC2395-($E$6*AE2395)-($E$6*60*AD2395))/'Frame Table'!$F$6,1)+1)</f>
        <v>96</v>
      </c>
    </row>
    <row r="2396" spans="1:34" x14ac:dyDescent="0.25">
      <c r="A2396">
        <f t="shared" si="756"/>
        <v>2388</v>
      </c>
      <c r="B2396">
        <f t="shared" si="752"/>
        <v>3039924</v>
      </c>
      <c r="C2396">
        <f t="shared" si="744"/>
        <v>1</v>
      </c>
      <c r="D2396">
        <f t="shared" si="745"/>
        <v>58</v>
      </c>
      <c r="E2396">
        <f>INDEX(Testing!$K$17:$K$23,FLOOR(('Frame Table'!B2396-($E$6*D2396)-($E$6*60*C2396))/'Frame Table'!$F$6,1)+1)</f>
        <v>82</v>
      </c>
      <c r="F2396">
        <f t="shared" si="740"/>
        <v>74</v>
      </c>
      <c r="G2396">
        <f>INDEX(Testing!$N$17:$N$23,FLOOR(('Frame Table'!B2396-($E$6*D2396)-($E$6*60*C2396))/'Frame Table'!$F$6,1)+1)</f>
        <v>77</v>
      </c>
      <c r="J2396">
        <f t="shared" si="757"/>
        <v>2388</v>
      </c>
      <c r="K2396">
        <f t="shared" si="753"/>
        <v>2605308</v>
      </c>
      <c r="L2396">
        <f t="shared" si="746"/>
        <v>1</v>
      </c>
      <c r="M2396">
        <f t="shared" si="747"/>
        <v>41</v>
      </c>
      <c r="N2396">
        <f>INDEX(Testing!$K$17:$K$23,FLOOR(('Frame Table'!K2396-($E$6*M2396)-($E$6*60*L2396))/'Frame Table'!$F$6,1)+1)</f>
        <v>82</v>
      </c>
      <c r="O2396">
        <f t="shared" si="741"/>
        <v>76</v>
      </c>
      <c r="P2396">
        <f>INDEX(Testing!$N$17:$N$23,FLOOR(('Frame Table'!K2396-($E$6*M2396)-($E$6*60*L2396))/'Frame Table'!$F$6,1)+1)</f>
        <v>77</v>
      </c>
      <c r="S2396">
        <f t="shared" si="758"/>
        <v>2388</v>
      </c>
      <c r="T2396">
        <f t="shared" si="754"/>
        <v>3648864</v>
      </c>
      <c r="U2396">
        <f t="shared" si="748"/>
        <v>2</v>
      </c>
      <c r="V2396">
        <f t="shared" si="749"/>
        <v>22</v>
      </c>
      <c r="W2396">
        <f>INDEX(Testing!$K$17:$K$23,FLOOR(('Frame Table'!T2396-($E$6*V2396)-($E$6*60*U2396))/'Frame Table'!$F$6,1)+1)</f>
        <v>61</v>
      </c>
      <c r="X2396">
        <f t="shared" si="742"/>
        <v>53</v>
      </c>
      <c r="Y2396">
        <f>INDEX(Testing!$N$17:$N$23,FLOOR(('Frame Table'!T2396-($E$6*V2396)-($E$6*60*U2396))/'Frame Table'!$F$6,1)+1)</f>
        <v>58</v>
      </c>
      <c r="AB2396">
        <f t="shared" si="759"/>
        <v>2388</v>
      </c>
      <c r="AC2396">
        <f t="shared" si="755"/>
        <v>2278152</v>
      </c>
      <c r="AD2396">
        <f t="shared" si="750"/>
        <v>1</v>
      </c>
      <c r="AE2396">
        <f t="shared" si="751"/>
        <v>28</v>
      </c>
      <c r="AF2396">
        <f>INDEX(Testing!$K$17:$K$23,FLOOR(('Frame Table'!AC2396-($E$6*AE2396)-($E$6*60*AD2396))/'Frame Table'!$F$6,1)+1)</f>
        <v>99</v>
      </c>
      <c r="AG2396">
        <f t="shared" si="743"/>
        <v>99</v>
      </c>
      <c r="AH2396">
        <f>INDEX(Testing!$N$17:$N$23,FLOOR(('Frame Table'!AC2396-($E$6*AE2396)-($E$6*60*AD2396))/'Frame Table'!$F$6,1)+1)</f>
        <v>99</v>
      </c>
    </row>
    <row r="2397" spans="1:34" x14ac:dyDescent="0.25">
      <c r="A2397">
        <f t="shared" si="756"/>
        <v>2389</v>
      </c>
      <c r="B2397">
        <f t="shared" si="752"/>
        <v>3041197</v>
      </c>
      <c r="C2397">
        <f t="shared" si="744"/>
        <v>1</v>
      </c>
      <c r="D2397">
        <f t="shared" si="745"/>
        <v>58</v>
      </c>
      <c r="E2397">
        <f>INDEX(Testing!$K$17:$K$23,FLOOR(('Frame Table'!B2397-($E$6*D2397)-($E$6*60*C2397))/'Frame Table'!$F$6,1)+1)</f>
        <v>82</v>
      </c>
      <c r="F2397">
        <f t="shared" si="740"/>
        <v>79</v>
      </c>
      <c r="G2397">
        <f>INDEX(Testing!$N$17:$N$23,FLOOR(('Frame Table'!B2397-($E$6*D2397)-($E$6*60*C2397))/'Frame Table'!$F$6,1)+1)</f>
        <v>77</v>
      </c>
      <c r="J2397">
        <f t="shared" si="757"/>
        <v>2389</v>
      </c>
      <c r="K2397">
        <f t="shared" si="753"/>
        <v>2606399</v>
      </c>
      <c r="L2397">
        <f t="shared" si="746"/>
        <v>1</v>
      </c>
      <c r="M2397">
        <f t="shared" si="747"/>
        <v>41</v>
      </c>
      <c r="N2397">
        <f>INDEX(Testing!$K$17:$K$23,FLOOR(('Frame Table'!K2397-($E$6*M2397)-($E$6*60*L2397))/'Frame Table'!$F$6,1)+1)</f>
        <v>97</v>
      </c>
      <c r="O2397">
        <f t="shared" si="741"/>
        <v>81</v>
      </c>
      <c r="P2397">
        <f>INDEX(Testing!$N$17:$N$23,FLOOR(('Frame Table'!K2397-($E$6*M2397)-($E$6*60*L2397))/'Frame Table'!$F$6,1)+1)</f>
        <v>96</v>
      </c>
      <c r="S2397">
        <f t="shared" si="758"/>
        <v>2389</v>
      </c>
      <c r="T2397">
        <f t="shared" si="754"/>
        <v>3650392</v>
      </c>
      <c r="U2397">
        <f t="shared" si="748"/>
        <v>2</v>
      </c>
      <c r="V2397">
        <f t="shared" si="749"/>
        <v>22</v>
      </c>
      <c r="W2397">
        <f>INDEX(Testing!$K$17:$K$23,FLOOR(('Frame Table'!T2397-($E$6*V2397)-($E$6*60*U2397))/'Frame Table'!$F$6,1)+1)</f>
        <v>61</v>
      </c>
      <c r="X2397">
        <f t="shared" si="742"/>
        <v>59</v>
      </c>
      <c r="Y2397">
        <f>INDEX(Testing!$N$17:$N$23,FLOOR(('Frame Table'!T2397-($E$6*V2397)-($E$6*60*U2397))/'Frame Table'!$F$6,1)+1)</f>
        <v>58</v>
      </c>
      <c r="AB2397">
        <f t="shared" si="759"/>
        <v>2389</v>
      </c>
      <c r="AC2397">
        <f t="shared" si="755"/>
        <v>2279106</v>
      </c>
      <c r="AD2397">
        <f t="shared" si="750"/>
        <v>1</v>
      </c>
      <c r="AE2397">
        <f t="shared" si="751"/>
        <v>29</v>
      </c>
      <c r="AF2397">
        <f>INDEX(Testing!$K$17:$K$23,FLOOR(('Frame Table'!AC2397-($E$6*AE2397)-($E$6*60*AD2397))/'Frame Table'!$F$6,1)+1)</f>
        <v>0</v>
      </c>
      <c r="AG2397">
        <f t="shared" si="743"/>
        <v>2</v>
      </c>
      <c r="AH2397">
        <f>INDEX(Testing!$N$17:$N$23,FLOOR(('Frame Table'!AC2397-($E$6*AE2397)-($E$6*60*AD2397))/'Frame Table'!$F$6,1)+1)</f>
        <v>0</v>
      </c>
    </row>
    <row r="2398" spans="1:34" x14ac:dyDescent="0.25">
      <c r="A2398">
        <f t="shared" si="756"/>
        <v>2390</v>
      </c>
      <c r="B2398">
        <f t="shared" si="752"/>
        <v>3042470</v>
      </c>
      <c r="C2398">
        <f t="shared" si="744"/>
        <v>1</v>
      </c>
      <c r="D2398">
        <f t="shared" si="745"/>
        <v>58</v>
      </c>
      <c r="E2398">
        <f>INDEX(Testing!$K$17:$K$23,FLOOR(('Frame Table'!B2398-($E$6*D2398)-($E$6*60*C2398))/'Frame Table'!$F$6,1)+1)</f>
        <v>97</v>
      </c>
      <c r="F2398">
        <f t="shared" si="740"/>
        <v>84</v>
      </c>
      <c r="G2398">
        <f>INDEX(Testing!$N$17:$N$23,FLOOR(('Frame Table'!B2398-($E$6*D2398)-($E$6*60*C2398))/'Frame Table'!$F$6,1)+1)</f>
        <v>96</v>
      </c>
      <c r="J2398">
        <f t="shared" si="757"/>
        <v>2390</v>
      </c>
      <c r="K2398">
        <f t="shared" si="753"/>
        <v>2607490</v>
      </c>
      <c r="L2398">
        <f t="shared" si="746"/>
        <v>1</v>
      </c>
      <c r="M2398">
        <f t="shared" si="747"/>
        <v>41</v>
      </c>
      <c r="N2398">
        <f>INDEX(Testing!$K$17:$K$23,FLOOR(('Frame Table'!K2398-($E$6*M2398)-($E$6*60*L2398))/'Frame Table'!$F$6,1)+1)</f>
        <v>97</v>
      </c>
      <c r="O2398">
        <f t="shared" si="741"/>
        <v>85</v>
      </c>
      <c r="P2398">
        <f>INDEX(Testing!$N$17:$N$23,FLOOR(('Frame Table'!K2398-($E$6*M2398)-($E$6*60*L2398))/'Frame Table'!$F$6,1)+1)</f>
        <v>96</v>
      </c>
      <c r="S2398">
        <f t="shared" si="758"/>
        <v>2390</v>
      </c>
      <c r="T2398">
        <f t="shared" si="754"/>
        <v>3651920</v>
      </c>
      <c r="U2398">
        <f t="shared" si="748"/>
        <v>2</v>
      </c>
      <c r="V2398">
        <f t="shared" si="749"/>
        <v>22</v>
      </c>
      <c r="W2398">
        <f>INDEX(Testing!$K$17:$K$23,FLOOR(('Frame Table'!T2398-($E$6*V2398)-($E$6*60*U2398))/'Frame Table'!$F$6,1)+1)</f>
        <v>82</v>
      </c>
      <c r="X2398">
        <f t="shared" si="742"/>
        <v>65</v>
      </c>
      <c r="Y2398">
        <f>INDEX(Testing!$N$17:$N$23,FLOOR(('Frame Table'!T2398-($E$6*V2398)-($E$6*60*U2398))/'Frame Table'!$F$6,1)+1)</f>
        <v>77</v>
      </c>
      <c r="AB2398">
        <f t="shared" si="759"/>
        <v>2390</v>
      </c>
      <c r="AC2398">
        <f t="shared" si="755"/>
        <v>2280060</v>
      </c>
      <c r="AD2398">
        <f t="shared" si="750"/>
        <v>1</v>
      </c>
      <c r="AE2398">
        <f t="shared" si="751"/>
        <v>29</v>
      </c>
      <c r="AF2398">
        <f>INDEX(Testing!$K$17:$K$23,FLOOR(('Frame Table'!AC2398-($E$6*AE2398)-($E$6*60*AD2398))/'Frame Table'!$F$6,1)+1)</f>
        <v>0</v>
      </c>
      <c r="AG2398">
        <f t="shared" si="743"/>
        <v>6</v>
      </c>
      <c r="AH2398">
        <f>INDEX(Testing!$N$17:$N$23,FLOOR(('Frame Table'!AC2398-($E$6*AE2398)-($E$6*60*AD2398))/'Frame Table'!$F$6,1)+1)</f>
        <v>0</v>
      </c>
    </row>
    <row r="2399" spans="1:34" x14ac:dyDescent="0.25">
      <c r="A2399">
        <f t="shared" si="756"/>
        <v>2391</v>
      </c>
      <c r="B2399">
        <f t="shared" si="752"/>
        <v>3043743</v>
      </c>
      <c r="C2399">
        <f t="shared" si="744"/>
        <v>1</v>
      </c>
      <c r="D2399">
        <f t="shared" si="745"/>
        <v>58</v>
      </c>
      <c r="E2399">
        <f>INDEX(Testing!$K$17:$K$23,FLOOR(('Frame Table'!B2399-($E$6*D2399)-($E$6*60*C2399))/'Frame Table'!$F$6,1)+1)</f>
        <v>97</v>
      </c>
      <c r="F2399">
        <f t="shared" si="740"/>
        <v>89</v>
      </c>
      <c r="G2399">
        <f>INDEX(Testing!$N$17:$N$23,FLOOR(('Frame Table'!B2399-($E$6*D2399)-($E$6*60*C2399))/'Frame Table'!$F$6,1)+1)</f>
        <v>96</v>
      </c>
      <c r="J2399">
        <f t="shared" si="757"/>
        <v>2391</v>
      </c>
      <c r="K2399">
        <f t="shared" si="753"/>
        <v>2608581</v>
      </c>
      <c r="L2399">
        <f t="shared" si="746"/>
        <v>1</v>
      </c>
      <c r="M2399">
        <f t="shared" si="747"/>
        <v>41</v>
      </c>
      <c r="N2399">
        <f>INDEX(Testing!$K$17:$K$23,FLOOR(('Frame Table'!K2399-($E$6*M2399)-($E$6*60*L2399))/'Frame Table'!$F$6,1)+1)</f>
        <v>97</v>
      </c>
      <c r="O2399">
        <f t="shared" si="741"/>
        <v>89</v>
      </c>
      <c r="P2399">
        <f>INDEX(Testing!$N$17:$N$23,FLOOR(('Frame Table'!K2399-($E$6*M2399)-($E$6*60*L2399))/'Frame Table'!$F$6,1)+1)</f>
        <v>96</v>
      </c>
      <c r="S2399">
        <f t="shared" si="758"/>
        <v>2391</v>
      </c>
      <c r="T2399">
        <f t="shared" si="754"/>
        <v>3653448</v>
      </c>
      <c r="U2399">
        <f t="shared" si="748"/>
        <v>2</v>
      </c>
      <c r="V2399">
        <f t="shared" si="749"/>
        <v>22</v>
      </c>
      <c r="W2399">
        <f>INDEX(Testing!$K$17:$K$23,FLOOR(('Frame Table'!T2399-($E$6*V2399)-($E$6*60*U2399))/'Frame Table'!$F$6,1)+1)</f>
        <v>82</v>
      </c>
      <c r="X2399">
        <f t="shared" si="742"/>
        <v>71</v>
      </c>
      <c r="Y2399">
        <f>INDEX(Testing!$N$17:$N$23,FLOOR(('Frame Table'!T2399-($E$6*V2399)-($E$6*60*U2399))/'Frame Table'!$F$6,1)+1)</f>
        <v>77</v>
      </c>
      <c r="AB2399">
        <f t="shared" si="759"/>
        <v>2391</v>
      </c>
      <c r="AC2399">
        <f t="shared" si="755"/>
        <v>2281014</v>
      </c>
      <c r="AD2399">
        <f t="shared" si="750"/>
        <v>1</v>
      </c>
      <c r="AE2399">
        <f t="shared" si="751"/>
        <v>29</v>
      </c>
      <c r="AF2399">
        <f>INDEX(Testing!$K$17:$K$23,FLOOR(('Frame Table'!AC2399-($E$6*AE2399)-($E$6*60*AD2399))/'Frame Table'!$F$6,1)+1)</f>
        <v>0</v>
      </c>
      <c r="AG2399">
        <f t="shared" si="743"/>
        <v>10</v>
      </c>
      <c r="AH2399">
        <f>INDEX(Testing!$N$17:$N$23,FLOOR(('Frame Table'!AC2399-($E$6*AE2399)-($E$6*60*AD2399))/'Frame Table'!$F$6,1)+1)</f>
        <v>0</v>
      </c>
    </row>
    <row r="2400" spans="1:34" x14ac:dyDescent="0.25">
      <c r="A2400">
        <f t="shared" si="756"/>
        <v>2392</v>
      </c>
      <c r="B2400">
        <f t="shared" si="752"/>
        <v>3045016</v>
      </c>
      <c r="C2400">
        <f t="shared" si="744"/>
        <v>1</v>
      </c>
      <c r="D2400">
        <f t="shared" si="745"/>
        <v>58</v>
      </c>
      <c r="E2400">
        <f>INDEX(Testing!$K$17:$K$23,FLOOR(('Frame Table'!B2400-($E$6*D2400)-($E$6*60*C2400))/'Frame Table'!$F$6,1)+1)</f>
        <v>97</v>
      </c>
      <c r="F2400">
        <f t="shared" ref="F2400:F2463" si="760">FLOOR(B2400/256,1) - D2400*100-C2400*6000</f>
        <v>94</v>
      </c>
      <c r="G2400">
        <f>INDEX(Testing!$N$17:$N$23,FLOOR(('Frame Table'!B2400-($E$6*D2400)-($E$6*60*C2400))/'Frame Table'!$F$6,1)+1)</f>
        <v>96</v>
      </c>
      <c r="J2400">
        <f t="shared" si="757"/>
        <v>2392</v>
      </c>
      <c r="K2400">
        <f t="shared" si="753"/>
        <v>2609672</v>
      </c>
      <c r="L2400">
        <f t="shared" si="746"/>
        <v>1</v>
      </c>
      <c r="M2400">
        <f t="shared" si="747"/>
        <v>41</v>
      </c>
      <c r="N2400">
        <f>INDEX(Testing!$K$17:$K$23,FLOOR(('Frame Table'!K2400-($E$6*M2400)-($E$6*60*L2400))/'Frame Table'!$F$6,1)+1)</f>
        <v>97</v>
      </c>
      <c r="O2400">
        <f t="shared" ref="O2400:O2463" si="761">FLOOR(K2400/256,1) - M2400*100-L2400*6000</f>
        <v>94</v>
      </c>
      <c r="P2400">
        <f>INDEX(Testing!$N$17:$N$23,FLOOR(('Frame Table'!K2400-($E$6*M2400)-($E$6*60*L2400))/'Frame Table'!$F$6,1)+1)</f>
        <v>96</v>
      </c>
      <c r="S2400">
        <f t="shared" si="758"/>
        <v>2392</v>
      </c>
      <c r="T2400">
        <f t="shared" si="754"/>
        <v>3654976</v>
      </c>
      <c r="U2400">
        <f t="shared" si="748"/>
        <v>2</v>
      </c>
      <c r="V2400">
        <f t="shared" si="749"/>
        <v>22</v>
      </c>
      <c r="W2400">
        <f>INDEX(Testing!$K$17:$K$23,FLOOR(('Frame Table'!T2400-($E$6*V2400)-($E$6*60*U2400))/'Frame Table'!$F$6,1)+1)</f>
        <v>82</v>
      </c>
      <c r="X2400">
        <f t="shared" ref="X2400:X2463" si="762">FLOOR(T2400/256,1) - V2400*100-U2400*6000</f>
        <v>77</v>
      </c>
      <c r="Y2400">
        <f>INDEX(Testing!$N$17:$N$23,FLOOR(('Frame Table'!T2400-($E$6*V2400)-($E$6*60*U2400))/'Frame Table'!$F$6,1)+1)</f>
        <v>77</v>
      </c>
      <c r="AB2400">
        <f t="shared" si="759"/>
        <v>2392</v>
      </c>
      <c r="AC2400">
        <f t="shared" si="755"/>
        <v>2281968</v>
      </c>
      <c r="AD2400">
        <f t="shared" si="750"/>
        <v>1</v>
      </c>
      <c r="AE2400">
        <f t="shared" si="751"/>
        <v>29</v>
      </c>
      <c r="AF2400">
        <f>INDEX(Testing!$K$17:$K$23,FLOOR(('Frame Table'!AC2400-($E$6*AE2400)-($E$6*60*AD2400))/'Frame Table'!$F$6,1)+1)</f>
        <v>0</v>
      </c>
      <c r="AG2400">
        <f t="shared" ref="AG2400:AG2463" si="763">FLOOR(AC2400/256,1) - AE2400*100-AD2400*6000</f>
        <v>13</v>
      </c>
      <c r="AH2400">
        <f>INDEX(Testing!$N$17:$N$23,FLOOR(('Frame Table'!AC2400-($E$6*AE2400)-($E$6*60*AD2400))/'Frame Table'!$F$6,1)+1)</f>
        <v>0</v>
      </c>
    </row>
    <row r="2401" spans="1:34" x14ac:dyDescent="0.25">
      <c r="A2401">
        <f t="shared" si="756"/>
        <v>2393</v>
      </c>
      <c r="B2401">
        <f t="shared" si="752"/>
        <v>3046289</v>
      </c>
      <c r="C2401">
        <f t="shared" si="744"/>
        <v>1</v>
      </c>
      <c r="D2401">
        <f t="shared" si="745"/>
        <v>58</v>
      </c>
      <c r="E2401">
        <f>INDEX(Testing!$K$17:$K$23,FLOOR(('Frame Table'!B2401-($E$6*D2401)-($E$6*60*C2401))/'Frame Table'!$F$6,1)+1)</f>
        <v>99</v>
      </c>
      <c r="F2401">
        <f t="shared" si="760"/>
        <v>99</v>
      </c>
      <c r="G2401">
        <f>INDEX(Testing!$N$17:$N$23,FLOOR(('Frame Table'!B2401-($E$6*D2401)-($E$6*60*C2401))/'Frame Table'!$F$6,1)+1)</f>
        <v>99</v>
      </c>
      <c r="J2401">
        <f t="shared" si="757"/>
        <v>2393</v>
      </c>
      <c r="K2401">
        <f t="shared" si="753"/>
        <v>2610763</v>
      </c>
      <c r="L2401">
        <f t="shared" si="746"/>
        <v>1</v>
      </c>
      <c r="M2401">
        <f t="shared" si="747"/>
        <v>41</v>
      </c>
      <c r="N2401">
        <f>INDEX(Testing!$K$17:$K$23,FLOOR(('Frame Table'!K2401-($E$6*M2401)-($E$6*60*L2401))/'Frame Table'!$F$6,1)+1)</f>
        <v>99</v>
      </c>
      <c r="O2401">
        <f t="shared" si="761"/>
        <v>98</v>
      </c>
      <c r="P2401">
        <f>INDEX(Testing!$N$17:$N$23,FLOOR(('Frame Table'!K2401-($E$6*M2401)-($E$6*60*L2401))/'Frame Table'!$F$6,1)+1)</f>
        <v>99</v>
      </c>
      <c r="S2401">
        <f t="shared" si="758"/>
        <v>2393</v>
      </c>
      <c r="T2401">
        <f t="shared" si="754"/>
        <v>3656504</v>
      </c>
      <c r="U2401">
        <f t="shared" si="748"/>
        <v>2</v>
      </c>
      <c r="V2401">
        <f t="shared" si="749"/>
        <v>22</v>
      </c>
      <c r="W2401">
        <f>INDEX(Testing!$K$17:$K$23,FLOOR(('Frame Table'!T2401-($E$6*V2401)-($E$6*60*U2401))/'Frame Table'!$F$6,1)+1)</f>
        <v>97</v>
      </c>
      <c r="X2401">
        <f t="shared" si="762"/>
        <v>83</v>
      </c>
      <c r="Y2401">
        <f>INDEX(Testing!$N$17:$N$23,FLOOR(('Frame Table'!T2401-($E$6*V2401)-($E$6*60*U2401))/'Frame Table'!$F$6,1)+1)</f>
        <v>96</v>
      </c>
      <c r="AB2401">
        <f t="shared" si="759"/>
        <v>2393</v>
      </c>
      <c r="AC2401">
        <f t="shared" si="755"/>
        <v>2282922</v>
      </c>
      <c r="AD2401">
        <f t="shared" si="750"/>
        <v>1</v>
      </c>
      <c r="AE2401">
        <f t="shared" si="751"/>
        <v>29</v>
      </c>
      <c r="AF2401">
        <f>INDEX(Testing!$K$17:$K$23,FLOOR(('Frame Table'!AC2401-($E$6*AE2401)-($E$6*60*AD2401))/'Frame Table'!$F$6,1)+1)</f>
        <v>25</v>
      </c>
      <c r="AG2401">
        <f t="shared" si="763"/>
        <v>17</v>
      </c>
      <c r="AH2401">
        <f>INDEX(Testing!$N$17:$N$23,FLOOR(('Frame Table'!AC2401-($E$6*AE2401)-($E$6*60*AD2401))/'Frame Table'!$F$6,1)+1)</f>
        <v>19</v>
      </c>
    </row>
    <row r="2402" spans="1:34" x14ac:dyDescent="0.25">
      <c r="A2402">
        <f t="shared" si="756"/>
        <v>2394</v>
      </c>
      <c r="B2402">
        <f t="shared" si="752"/>
        <v>3047562</v>
      </c>
      <c r="C2402">
        <f t="shared" si="744"/>
        <v>1</v>
      </c>
      <c r="D2402">
        <f t="shared" si="745"/>
        <v>59</v>
      </c>
      <c r="E2402">
        <f>INDEX(Testing!$K$17:$K$23,FLOOR(('Frame Table'!B2402-($E$6*D2402)-($E$6*60*C2402))/'Frame Table'!$F$6,1)+1)</f>
        <v>0</v>
      </c>
      <c r="F2402">
        <f t="shared" si="760"/>
        <v>4</v>
      </c>
      <c r="G2402">
        <f>INDEX(Testing!$N$17:$N$23,FLOOR(('Frame Table'!B2402-($E$6*D2402)-($E$6*60*C2402))/'Frame Table'!$F$6,1)+1)</f>
        <v>0</v>
      </c>
      <c r="J2402">
        <f t="shared" si="757"/>
        <v>2394</v>
      </c>
      <c r="K2402">
        <f t="shared" si="753"/>
        <v>2611854</v>
      </c>
      <c r="L2402">
        <f t="shared" si="746"/>
        <v>1</v>
      </c>
      <c r="M2402">
        <f t="shared" si="747"/>
        <v>42</v>
      </c>
      <c r="N2402">
        <f>INDEX(Testing!$K$17:$K$23,FLOOR(('Frame Table'!K2402-($E$6*M2402)-($E$6*60*L2402))/'Frame Table'!$F$6,1)+1)</f>
        <v>0</v>
      </c>
      <c r="O2402">
        <f t="shared" si="761"/>
        <v>2</v>
      </c>
      <c r="P2402">
        <f>INDEX(Testing!$N$17:$N$23,FLOOR(('Frame Table'!K2402-($E$6*M2402)-($E$6*60*L2402))/'Frame Table'!$F$6,1)+1)</f>
        <v>0</v>
      </c>
      <c r="S2402">
        <f t="shared" si="758"/>
        <v>2394</v>
      </c>
      <c r="T2402">
        <f t="shared" si="754"/>
        <v>3658032</v>
      </c>
      <c r="U2402">
        <f t="shared" si="748"/>
        <v>2</v>
      </c>
      <c r="V2402">
        <f t="shared" si="749"/>
        <v>22</v>
      </c>
      <c r="W2402">
        <f>INDEX(Testing!$K$17:$K$23,FLOOR(('Frame Table'!T2402-($E$6*V2402)-($E$6*60*U2402))/'Frame Table'!$F$6,1)+1)</f>
        <v>97</v>
      </c>
      <c r="X2402">
        <f t="shared" si="762"/>
        <v>89</v>
      </c>
      <c r="Y2402">
        <f>INDEX(Testing!$N$17:$N$23,FLOOR(('Frame Table'!T2402-($E$6*V2402)-($E$6*60*U2402))/'Frame Table'!$F$6,1)+1)</f>
        <v>96</v>
      </c>
      <c r="AB2402">
        <f t="shared" si="759"/>
        <v>2394</v>
      </c>
      <c r="AC2402">
        <f t="shared" si="755"/>
        <v>2283876</v>
      </c>
      <c r="AD2402">
        <f t="shared" si="750"/>
        <v>1</v>
      </c>
      <c r="AE2402">
        <f t="shared" si="751"/>
        <v>29</v>
      </c>
      <c r="AF2402">
        <f>INDEX(Testing!$K$17:$K$23,FLOOR(('Frame Table'!AC2402-($E$6*AE2402)-($E$6*60*AD2402))/'Frame Table'!$F$6,1)+1)</f>
        <v>25</v>
      </c>
      <c r="AG2402">
        <f t="shared" si="763"/>
        <v>21</v>
      </c>
      <c r="AH2402">
        <f>INDEX(Testing!$N$17:$N$23,FLOOR(('Frame Table'!AC2402-($E$6*AE2402)-($E$6*60*AD2402))/'Frame Table'!$F$6,1)+1)</f>
        <v>19</v>
      </c>
    </row>
    <row r="2403" spans="1:34" x14ac:dyDescent="0.25">
      <c r="A2403">
        <f t="shared" si="756"/>
        <v>2395</v>
      </c>
      <c r="B2403">
        <f t="shared" si="752"/>
        <v>3048835</v>
      </c>
      <c r="C2403">
        <f t="shared" si="744"/>
        <v>1</v>
      </c>
      <c r="D2403">
        <f t="shared" si="745"/>
        <v>59</v>
      </c>
      <c r="E2403">
        <f>INDEX(Testing!$K$17:$K$23,FLOOR(('Frame Table'!B2403-($E$6*D2403)-($E$6*60*C2403))/'Frame Table'!$F$6,1)+1)</f>
        <v>0</v>
      </c>
      <c r="F2403">
        <f t="shared" si="760"/>
        <v>9</v>
      </c>
      <c r="G2403">
        <f>INDEX(Testing!$N$17:$N$23,FLOOR(('Frame Table'!B2403-($E$6*D2403)-($E$6*60*C2403))/'Frame Table'!$F$6,1)+1)</f>
        <v>0</v>
      </c>
      <c r="J2403">
        <f t="shared" si="757"/>
        <v>2395</v>
      </c>
      <c r="K2403">
        <f t="shared" si="753"/>
        <v>2612945</v>
      </c>
      <c r="L2403">
        <f t="shared" si="746"/>
        <v>1</v>
      </c>
      <c r="M2403">
        <f t="shared" si="747"/>
        <v>42</v>
      </c>
      <c r="N2403">
        <f>INDEX(Testing!$K$17:$K$23,FLOOR(('Frame Table'!K2403-($E$6*M2403)-($E$6*60*L2403))/'Frame Table'!$F$6,1)+1)</f>
        <v>0</v>
      </c>
      <c r="O2403">
        <f t="shared" si="761"/>
        <v>6</v>
      </c>
      <c r="P2403">
        <f>INDEX(Testing!$N$17:$N$23,FLOOR(('Frame Table'!K2403-($E$6*M2403)-($E$6*60*L2403))/'Frame Table'!$F$6,1)+1)</f>
        <v>0</v>
      </c>
      <c r="S2403">
        <f t="shared" si="758"/>
        <v>2395</v>
      </c>
      <c r="T2403">
        <f t="shared" si="754"/>
        <v>3659560</v>
      </c>
      <c r="U2403">
        <f t="shared" si="748"/>
        <v>2</v>
      </c>
      <c r="V2403">
        <f t="shared" si="749"/>
        <v>22</v>
      </c>
      <c r="W2403">
        <f>INDEX(Testing!$K$17:$K$23,FLOOR(('Frame Table'!T2403-($E$6*V2403)-($E$6*60*U2403))/'Frame Table'!$F$6,1)+1)</f>
        <v>97</v>
      </c>
      <c r="X2403">
        <f t="shared" si="762"/>
        <v>95</v>
      </c>
      <c r="Y2403">
        <f>INDEX(Testing!$N$17:$N$23,FLOOR(('Frame Table'!T2403-($E$6*V2403)-($E$6*60*U2403))/'Frame Table'!$F$6,1)+1)</f>
        <v>96</v>
      </c>
      <c r="AB2403">
        <f t="shared" si="759"/>
        <v>2395</v>
      </c>
      <c r="AC2403">
        <f t="shared" si="755"/>
        <v>2284830</v>
      </c>
      <c r="AD2403">
        <f t="shared" si="750"/>
        <v>1</v>
      </c>
      <c r="AE2403">
        <f t="shared" si="751"/>
        <v>29</v>
      </c>
      <c r="AF2403">
        <f>INDEX(Testing!$K$17:$K$23,FLOOR(('Frame Table'!AC2403-($E$6*AE2403)-($E$6*60*AD2403))/'Frame Table'!$F$6,1)+1)</f>
        <v>25</v>
      </c>
      <c r="AG2403">
        <f t="shared" si="763"/>
        <v>25</v>
      </c>
      <c r="AH2403">
        <f>INDEX(Testing!$N$17:$N$23,FLOOR(('Frame Table'!AC2403-($E$6*AE2403)-($E$6*60*AD2403))/'Frame Table'!$F$6,1)+1)</f>
        <v>19</v>
      </c>
    </row>
    <row r="2404" spans="1:34" x14ac:dyDescent="0.25">
      <c r="A2404">
        <f t="shared" si="756"/>
        <v>2396</v>
      </c>
      <c r="B2404">
        <f t="shared" si="752"/>
        <v>3050108</v>
      </c>
      <c r="C2404">
        <f t="shared" si="744"/>
        <v>1</v>
      </c>
      <c r="D2404">
        <f t="shared" si="745"/>
        <v>59</v>
      </c>
      <c r="E2404">
        <f>INDEX(Testing!$K$17:$K$23,FLOOR(('Frame Table'!B2404-($E$6*D2404)-($E$6*60*C2404))/'Frame Table'!$F$6,1)+1)</f>
        <v>0</v>
      </c>
      <c r="F2404">
        <f t="shared" si="760"/>
        <v>14</v>
      </c>
      <c r="G2404">
        <f>INDEX(Testing!$N$17:$N$23,FLOOR(('Frame Table'!B2404-($E$6*D2404)-($E$6*60*C2404))/'Frame Table'!$F$6,1)+1)</f>
        <v>0</v>
      </c>
      <c r="J2404">
        <f t="shared" si="757"/>
        <v>2396</v>
      </c>
      <c r="K2404">
        <f t="shared" si="753"/>
        <v>2614036</v>
      </c>
      <c r="L2404">
        <f t="shared" si="746"/>
        <v>1</v>
      </c>
      <c r="M2404">
        <f t="shared" si="747"/>
        <v>42</v>
      </c>
      <c r="N2404">
        <f>INDEX(Testing!$K$17:$K$23,FLOOR(('Frame Table'!K2404-($E$6*M2404)-($E$6*60*L2404))/'Frame Table'!$F$6,1)+1)</f>
        <v>0</v>
      </c>
      <c r="O2404">
        <f t="shared" si="761"/>
        <v>11</v>
      </c>
      <c r="P2404">
        <f>INDEX(Testing!$N$17:$N$23,FLOOR(('Frame Table'!K2404-($E$6*M2404)-($E$6*60*L2404))/'Frame Table'!$F$6,1)+1)</f>
        <v>0</v>
      </c>
      <c r="S2404">
        <f t="shared" si="758"/>
        <v>2396</v>
      </c>
      <c r="T2404">
        <f t="shared" si="754"/>
        <v>3661088</v>
      </c>
      <c r="U2404">
        <f t="shared" si="748"/>
        <v>2</v>
      </c>
      <c r="V2404">
        <f t="shared" si="749"/>
        <v>23</v>
      </c>
      <c r="W2404">
        <f>INDEX(Testing!$K$17:$K$23,FLOOR(('Frame Table'!T2404-($E$6*V2404)-($E$6*60*U2404))/'Frame Table'!$F$6,1)+1)</f>
        <v>0</v>
      </c>
      <c r="X2404">
        <f t="shared" si="762"/>
        <v>1</v>
      </c>
      <c r="Y2404">
        <f>INDEX(Testing!$N$17:$N$23,FLOOR(('Frame Table'!T2404-($E$6*V2404)-($E$6*60*U2404))/'Frame Table'!$F$6,1)+1)</f>
        <v>0</v>
      </c>
      <c r="AB2404">
        <f t="shared" si="759"/>
        <v>2396</v>
      </c>
      <c r="AC2404">
        <f t="shared" si="755"/>
        <v>2285784</v>
      </c>
      <c r="AD2404">
        <f t="shared" si="750"/>
        <v>1</v>
      </c>
      <c r="AE2404">
        <f t="shared" si="751"/>
        <v>29</v>
      </c>
      <c r="AF2404">
        <f>INDEX(Testing!$K$17:$K$23,FLOOR(('Frame Table'!AC2404-($E$6*AE2404)-($E$6*60*AD2404))/'Frame Table'!$F$6,1)+1)</f>
        <v>25</v>
      </c>
      <c r="AG2404">
        <f t="shared" si="763"/>
        <v>28</v>
      </c>
      <c r="AH2404">
        <f>INDEX(Testing!$N$17:$N$23,FLOOR(('Frame Table'!AC2404-($E$6*AE2404)-($E$6*60*AD2404))/'Frame Table'!$F$6,1)+1)</f>
        <v>19</v>
      </c>
    </row>
    <row r="2405" spans="1:34" x14ac:dyDescent="0.25">
      <c r="A2405">
        <f t="shared" si="756"/>
        <v>2397</v>
      </c>
      <c r="B2405">
        <f t="shared" si="752"/>
        <v>3051381</v>
      </c>
      <c r="C2405">
        <f t="shared" si="744"/>
        <v>1</v>
      </c>
      <c r="D2405">
        <f t="shared" si="745"/>
        <v>59</v>
      </c>
      <c r="E2405">
        <f>INDEX(Testing!$K$17:$K$23,FLOOR(('Frame Table'!B2405-($E$6*D2405)-($E$6*60*C2405))/'Frame Table'!$F$6,1)+1)</f>
        <v>25</v>
      </c>
      <c r="F2405">
        <f t="shared" si="760"/>
        <v>19</v>
      </c>
      <c r="G2405">
        <f>INDEX(Testing!$N$17:$N$23,FLOOR(('Frame Table'!B2405-($E$6*D2405)-($E$6*60*C2405))/'Frame Table'!$F$6,1)+1)</f>
        <v>19</v>
      </c>
      <c r="J2405">
        <f t="shared" si="757"/>
        <v>2397</v>
      </c>
      <c r="K2405">
        <f t="shared" si="753"/>
        <v>2615127</v>
      </c>
      <c r="L2405">
        <f t="shared" si="746"/>
        <v>1</v>
      </c>
      <c r="M2405">
        <f t="shared" si="747"/>
        <v>42</v>
      </c>
      <c r="N2405">
        <f>INDEX(Testing!$K$17:$K$23,FLOOR(('Frame Table'!K2405-($E$6*M2405)-($E$6*60*L2405))/'Frame Table'!$F$6,1)+1)</f>
        <v>0</v>
      </c>
      <c r="O2405">
        <f t="shared" si="761"/>
        <v>15</v>
      </c>
      <c r="P2405">
        <f>INDEX(Testing!$N$17:$N$23,FLOOR(('Frame Table'!K2405-($E$6*M2405)-($E$6*60*L2405))/'Frame Table'!$F$6,1)+1)</f>
        <v>0</v>
      </c>
      <c r="S2405">
        <f t="shared" si="758"/>
        <v>2397</v>
      </c>
      <c r="T2405">
        <f t="shared" si="754"/>
        <v>3662616</v>
      </c>
      <c r="U2405">
        <f t="shared" si="748"/>
        <v>2</v>
      </c>
      <c r="V2405">
        <f t="shared" si="749"/>
        <v>23</v>
      </c>
      <c r="W2405">
        <f>INDEX(Testing!$K$17:$K$23,FLOOR(('Frame Table'!T2405-($E$6*V2405)-($E$6*60*U2405))/'Frame Table'!$F$6,1)+1)</f>
        <v>0</v>
      </c>
      <c r="X2405">
        <f t="shared" si="762"/>
        <v>7</v>
      </c>
      <c r="Y2405">
        <f>INDEX(Testing!$N$17:$N$23,FLOOR(('Frame Table'!T2405-($E$6*V2405)-($E$6*60*U2405))/'Frame Table'!$F$6,1)+1)</f>
        <v>0</v>
      </c>
      <c r="AB2405">
        <f t="shared" si="759"/>
        <v>2397</v>
      </c>
      <c r="AC2405">
        <f t="shared" si="755"/>
        <v>2286738</v>
      </c>
      <c r="AD2405">
        <f t="shared" si="750"/>
        <v>1</v>
      </c>
      <c r="AE2405">
        <f t="shared" si="751"/>
        <v>29</v>
      </c>
      <c r="AF2405">
        <f>INDEX(Testing!$K$17:$K$23,FLOOR(('Frame Table'!AC2405-($E$6*AE2405)-($E$6*60*AD2405))/'Frame Table'!$F$6,1)+1)</f>
        <v>48</v>
      </c>
      <c r="AG2405">
        <f t="shared" si="763"/>
        <v>32</v>
      </c>
      <c r="AH2405">
        <f>INDEX(Testing!$N$17:$N$23,FLOOR(('Frame Table'!AC2405-($E$6*AE2405)-($E$6*60*AD2405))/'Frame Table'!$F$6,1)+1)</f>
        <v>38</v>
      </c>
    </row>
    <row r="2406" spans="1:34" x14ac:dyDescent="0.25">
      <c r="A2406">
        <f t="shared" si="756"/>
        <v>2398</v>
      </c>
      <c r="B2406">
        <f t="shared" si="752"/>
        <v>3052654</v>
      </c>
      <c r="C2406">
        <f t="shared" si="744"/>
        <v>1</v>
      </c>
      <c r="D2406">
        <f t="shared" si="745"/>
        <v>59</v>
      </c>
      <c r="E2406">
        <f>INDEX(Testing!$K$17:$K$23,FLOOR(('Frame Table'!B2406-($E$6*D2406)-($E$6*60*C2406))/'Frame Table'!$F$6,1)+1)</f>
        <v>25</v>
      </c>
      <c r="F2406">
        <f t="shared" si="760"/>
        <v>24</v>
      </c>
      <c r="G2406">
        <f>INDEX(Testing!$N$17:$N$23,FLOOR(('Frame Table'!B2406-($E$6*D2406)-($E$6*60*C2406))/'Frame Table'!$F$6,1)+1)</f>
        <v>19</v>
      </c>
      <c r="J2406">
        <f t="shared" si="757"/>
        <v>2398</v>
      </c>
      <c r="K2406">
        <f t="shared" si="753"/>
        <v>2616218</v>
      </c>
      <c r="L2406">
        <f t="shared" si="746"/>
        <v>1</v>
      </c>
      <c r="M2406">
        <f t="shared" si="747"/>
        <v>42</v>
      </c>
      <c r="N2406">
        <f>INDEX(Testing!$K$17:$K$23,FLOOR(('Frame Table'!K2406-($E$6*M2406)-($E$6*60*L2406))/'Frame Table'!$F$6,1)+1)</f>
        <v>25</v>
      </c>
      <c r="O2406">
        <f t="shared" si="761"/>
        <v>19</v>
      </c>
      <c r="P2406">
        <f>INDEX(Testing!$N$17:$N$23,FLOOR(('Frame Table'!K2406-($E$6*M2406)-($E$6*60*L2406))/'Frame Table'!$F$6,1)+1)</f>
        <v>19</v>
      </c>
      <c r="S2406">
        <f t="shared" si="758"/>
        <v>2398</v>
      </c>
      <c r="T2406">
        <f t="shared" si="754"/>
        <v>3664144</v>
      </c>
      <c r="U2406">
        <f t="shared" si="748"/>
        <v>2</v>
      </c>
      <c r="V2406">
        <f t="shared" si="749"/>
        <v>23</v>
      </c>
      <c r="W2406">
        <f>INDEX(Testing!$K$17:$K$23,FLOOR(('Frame Table'!T2406-($E$6*V2406)-($E$6*60*U2406))/'Frame Table'!$F$6,1)+1)</f>
        <v>0</v>
      </c>
      <c r="X2406">
        <f t="shared" si="762"/>
        <v>13</v>
      </c>
      <c r="Y2406">
        <f>INDEX(Testing!$N$17:$N$23,FLOOR(('Frame Table'!T2406-($E$6*V2406)-($E$6*60*U2406))/'Frame Table'!$F$6,1)+1)</f>
        <v>0</v>
      </c>
      <c r="AB2406">
        <f t="shared" si="759"/>
        <v>2398</v>
      </c>
      <c r="AC2406">
        <f t="shared" si="755"/>
        <v>2287692</v>
      </c>
      <c r="AD2406">
        <f t="shared" si="750"/>
        <v>1</v>
      </c>
      <c r="AE2406">
        <f t="shared" si="751"/>
        <v>29</v>
      </c>
      <c r="AF2406">
        <f>INDEX(Testing!$K$17:$K$23,FLOOR(('Frame Table'!AC2406-($E$6*AE2406)-($E$6*60*AD2406))/'Frame Table'!$F$6,1)+1)</f>
        <v>48</v>
      </c>
      <c r="AG2406">
        <f t="shared" si="763"/>
        <v>36</v>
      </c>
      <c r="AH2406">
        <f>INDEX(Testing!$N$17:$N$23,FLOOR(('Frame Table'!AC2406-($E$6*AE2406)-($E$6*60*AD2406))/'Frame Table'!$F$6,1)+1)</f>
        <v>38</v>
      </c>
    </row>
    <row r="2407" spans="1:34" x14ac:dyDescent="0.25">
      <c r="A2407">
        <f t="shared" si="756"/>
        <v>2399</v>
      </c>
      <c r="B2407">
        <f t="shared" si="752"/>
        <v>3053927</v>
      </c>
      <c r="C2407">
        <f t="shared" si="744"/>
        <v>1</v>
      </c>
      <c r="D2407">
        <f t="shared" si="745"/>
        <v>59</v>
      </c>
      <c r="E2407">
        <f>INDEX(Testing!$K$17:$K$23,FLOOR(('Frame Table'!B2407-($E$6*D2407)-($E$6*60*C2407))/'Frame Table'!$F$6,1)+1)</f>
        <v>25</v>
      </c>
      <c r="F2407">
        <f t="shared" si="760"/>
        <v>29</v>
      </c>
      <c r="G2407">
        <f>INDEX(Testing!$N$17:$N$23,FLOOR(('Frame Table'!B2407-($E$6*D2407)-($E$6*60*C2407))/'Frame Table'!$F$6,1)+1)</f>
        <v>19</v>
      </c>
      <c r="J2407">
        <f t="shared" si="757"/>
        <v>2399</v>
      </c>
      <c r="K2407">
        <f t="shared" si="753"/>
        <v>2617309</v>
      </c>
      <c r="L2407">
        <f t="shared" si="746"/>
        <v>1</v>
      </c>
      <c r="M2407">
        <f t="shared" si="747"/>
        <v>42</v>
      </c>
      <c r="N2407">
        <f>INDEX(Testing!$K$17:$K$23,FLOOR(('Frame Table'!K2407-($E$6*M2407)-($E$6*60*L2407))/'Frame Table'!$F$6,1)+1)</f>
        <v>25</v>
      </c>
      <c r="O2407">
        <f t="shared" si="761"/>
        <v>23</v>
      </c>
      <c r="P2407">
        <f>INDEX(Testing!$N$17:$N$23,FLOOR(('Frame Table'!K2407-($E$6*M2407)-($E$6*60*L2407))/'Frame Table'!$F$6,1)+1)</f>
        <v>19</v>
      </c>
      <c r="S2407">
        <f t="shared" si="758"/>
        <v>2399</v>
      </c>
      <c r="T2407">
        <f t="shared" si="754"/>
        <v>3665672</v>
      </c>
      <c r="U2407">
        <f t="shared" si="748"/>
        <v>2</v>
      </c>
      <c r="V2407">
        <f t="shared" si="749"/>
        <v>23</v>
      </c>
      <c r="W2407">
        <f>INDEX(Testing!$K$17:$K$23,FLOOR(('Frame Table'!T2407-($E$6*V2407)-($E$6*60*U2407))/'Frame Table'!$F$6,1)+1)</f>
        <v>25</v>
      </c>
      <c r="X2407">
        <f t="shared" si="762"/>
        <v>19</v>
      </c>
      <c r="Y2407">
        <f>INDEX(Testing!$N$17:$N$23,FLOOR(('Frame Table'!T2407-($E$6*V2407)-($E$6*60*U2407))/'Frame Table'!$F$6,1)+1)</f>
        <v>19</v>
      </c>
      <c r="AB2407">
        <f t="shared" si="759"/>
        <v>2399</v>
      </c>
      <c r="AC2407">
        <f t="shared" si="755"/>
        <v>2288646</v>
      </c>
      <c r="AD2407">
        <f t="shared" si="750"/>
        <v>1</v>
      </c>
      <c r="AE2407">
        <f t="shared" si="751"/>
        <v>29</v>
      </c>
      <c r="AF2407">
        <f>INDEX(Testing!$K$17:$K$23,FLOOR(('Frame Table'!AC2407-($E$6*AE2407)-($E$6*60*AD2407))/'Frame Table'!$F$6,1)+1)</f>
        <v>48</v>
      </c>
      <c r="AG2407">
        <f t="shared" si="763"/>
        <v>40</v>
      </c>
      <c r="AH2407">
        <f>INDEX(Testing!$N$17:$N$23,FLOOR(('Frame Table'!AC2407-($E$6*AE2407)-($E$6*60*AD2407))/'Frame Table'!$F$6,1)+1)</f>
        <v>38</v>
      </c>
    </row>
    <row r="2408" spans="1:34" x14ac:dyDescent="0.25">
      <c r="A2408">
        <f t="shared" si="756"/>
        <v>2400</v>
      </c>
      <c r="B2408">
        <f t="shared" si="752"/>
        <v>3055200</v>
      </c>
      <c r="C2408">
        <f t="shared" si="744"/>
        <v>1</v>
      </c>
      <c r="D2408">
        <f t="shared" si="745"/>
        <v>59</v>
      </c>
      <c r="E2408">
        <f>INDEX(Testing!$K$17:$K$23,FLOOR(('Frame Table'!B2408-($E$6*D2408)-($E$6*60*C2408))/'Frame Table'!$F$6,1)+1)</f>
        <v>48</v>
      </c>
      <c r="F2408">
        <f t="shared" si="760"/>
        <v>34</v>
      </c>
      <c r="G2408">
        <f>INDEX(Testing!$N$17:$N$23,FLOOR(('Frame Table'!B2408-($E$6*D2408)-($E$6*60*C2408))/'Frame Table'!$F$6,1)+1)</f>
        <v>38</v>
      </c>
      <c r="J2408">
        <f t="shared" si="757"/>
        <v>2400</v>
      </c>
      <c r="K2408">
        <f t="shared" si="753"/>
        <v>2618400</v>
      </c>
      <c r="L2408">
        <f t="shared" si="746"/>
        <v>1</v>
      </c>
      <c r="M2408">
        <f t="shared" si="747"/>
        <v>42</v>
      </c>
      <c r="N2408">
        <f>INDEX(Testing!$K$17:$K$23,FLOOR(('Frame Table'!K2408-($E$6*M2408)-($E$6*60*L2408))/'Frame Table'!$F$6,1)+1)</f>
        <v>25</v>
      </c>
      <c r="O2408">
        <f t="shared" si="761"/>
        <v>28</v>
      </c>
      <c r="P2408">
        <f>INDEX(Testing!$N$17:$N$23,FLOOR(('Frame Table'!K2408-($E$6*M2408)-($E$6*60*L2408))/'Frame Table'!$F$6,1)+1)</f>
        <v>19</v>
      </c>
      <c r="S2408">
        <f t="shared" si="758"/>
        <v>2400</v>
      </c>
      <c r="T2408">
        <f t="shared" si="754"/>
        <v>3667200</v>
      </c>
      <c r="U2408">
        <f t="shared" si="748"/>
        <v>2</v>
      </c>
      <c r="V2408">
        <f t="shared" si="749"/>
        <v>23</v>
      </c>
      <c r="W2408">
        <f>INDEX(Testing!$K$17:$K$23,FLOOR(('Frame Table'!T2408-($E$6*V2408)-($E$6*60*U2408))/'Frame Table'!$F$6,1)+1)</f>
        <v>25</v>
      </c>
      <c r="X2408">
        <f t="shared" si="762"/>
        <v>25</v>
      </c>
      <c r="Y2408">
        <f>INDEX(Testing!$N$17:$N$23,FLOOR(('Frame Table'!T2408-($E$6*V2408)-($E$6*60*U2408))/'Frame Table'!$F$6,1)+1)</f>
        <v>19</v>
      </c>
      <c r="AB2408">
        <f t="shared" si="759"/>
        <v>2400</v>
      </c>
      <c r="AC2408">
        <f t="shared" si="755"/>
        <v>2289600</v>
      </c>
      <c r="AD2408">
        <f t="shared" si="750"/>
        <v>1</v>
      </c>
      <c r="AE2408">
        <f t="shared" si="751"/>
        <v>29</v>
      </c>
      <c r="AF2408">
        <f>INDEX(Testing!$K$17:$K$23,FLOOR(('Frame Table'!AC2408-($E$6*AE2408)-($E$6*60*AD2408))/'Frame Table'!$F$6,1)+1)</f>
        <v>48</v>
      </c>
      <c r="AG2408">
        <f t="shared" si="763"/>
        <v>43</v>
      </c>
      <c r="AH2408">
        <f>INDEX(Testing!$N$17:$N$23,FLOOR(('Frame Table'!AC2408-($E$6*AE2408)-($E$6*60*AD2408))/'Frame Table'!$F$6,1)+1)</f>
        <v>38</v>
      </c>
    </row>
    <row r="2409" spans="1:34" x14ac:dyDescent="0.25">
      <c r="A2409">
        <f t="shared" si="756"/>
        <v>2401</v>
      </c>
      <c r="B2409">
        <f t="shared" si="752"/>
        <v>3056473</v>
      </c>
      <c r="C2409">
        <f t="shared" si="744"/>
        <v>1</v>
      </c>
      <c r="D2409">
        <f t="shared" si="745"/>
        <v>59</v>
      </c>
      <c r="E2409">
        <f>INDEX(Testing!$K$17:$K$23,FLOOR(('Frame Table'!B2409-($E$6*D2409)-($E$6*60*C2409))/'Frame Table'!$F$6,1)+1)</f>
        <v>48</v>
      </c>
      <c r="F2409">
        <f t="shared" si="760"/>
        <v>39</v>
      </c>
      <c r="G2409">
        <f>INDEX(Testing!$N$17:$N$23,FLOOR(('Frame Table'!B2409-($E$6*D2409)-($E$6*60*C2409))/'Frame Table'!$F$6,1)+1)</f>
        <v>38</v>
      </c>
      <c r="J2409">
        <f t="shared" si="757"/>
        <v>2401</v>
      </c>
      <c r="K2409">
        <f t="shared" si="753"/>
        <v>2619491</v>
      </c>
      <c r="L2409">
        <f t="shared" si="746"/>
        <v>1</v>
      </c>
      <c r="M2409">
        <f t="shared" si="747"/>
        <v>42</v>
      </c>
      <c r="N2409">
        <f>INDEX(Testing!$K$17:$K$23,FLOOR(('Frame Table'!K2409-($E$6*M2409)-($E$6*60*L2409))/'Frame Table'!$F$6,1)+1)</f>
        <v>48</v>
      </c>
      <c r="O2409">
        <f t="shared" si="761"/>
        <v>32</v>
      </c>
      <c r="P2409">
        <f>INDEX(Testing!$N$17:$N$23,FLOOR(('Frame Table'!K2409-($E$6*M2409)-($E$6*60*L2409))/'Frame Table'!$F$6,1)+1)</f>
        <v>38</v>
      </c>
      <c r="S2409">
        <f t="shared" si="758"/>
        <v>2401</v>
      </c>
      <c r="T2409">
        <f t="shared" si="754"/>
        <v>3668728</v>
      </c>
      <c r="U2409">
        <f t="shared" si="748"/>
        <v>2</v>
      </c>
      <c r="V2409">
        <f t="shared" si="749"/>
        <v>23</v>
      </c>
      <c r="W2409">
        <f>INDEX(Testing!$K$17:$K$23,FLOOR(('Frame Table'!T2409-($E$6*V2409)-($E$6*60*U2409))/'Frame Table'!$F$6,1)+1)</f>
        <v>25</v>
      </c>
      <c r="X2409">
        <f t="shared" si="762"/>
        <v>30</v>
      </c>
      <c r="Y2409">
        <f>INDEX(Testing!$N$17:$N$23,FLOOR(('Frame Table'!T2409-($E$6*V2409)-($E$6*60*U2409))/'Frame Table'!$F$6,1)+1)</f>
        <v>19</v>
      </c>
      <c r="AB2409">
        <f t="shared" si="759"/>
        <v>2401</v>
      </c>
      <c r="AC2409">
        <f t="shared" si="755"/>
        <v>2290554</v>
      </c>
      <c r="AD2409">
        <f t="shared" si="750"/>
        <v>1</v>
      </c>
      <c r="AE2409">
        <f t="shared" si="751"/>
        <v>29</v>
      </c>
      <c r="AF2409">
        <f>INDEX(Testing!$K$17:$K$23,FLOOR(('Frame Table'!AC2409-($E$6*AE2409)-($E$6*60*AD2409))/'Frame Table'!$F$6,1)+1)</f>
        <v>48</v>
      </c>
      <c r="AG2409">
        <f t="shared" si="763"/>
        <v>47</v>
      </c>
      <c r="AH2409">
        <f>INDEX(Testing!$N$17:$N$23,FLOOR(('Frame Table'!AC2409-($E$6*AE2409)-($E$6*60*AD2409))/'Frame Table'!$F$6,1)+1)</f>
        <v>38</v>
      </c>
    </row>
    <row r="2410" spans="1:34" x14ac:dyDescent="0.25">
      <c r="A2410">
        <f t="shared" si="756"/>
        <v>2402</v>
      </c>
      <c r="B2410">
        <f t="shared" si="752"/>
        <v>3057746</v>
      </c>
      <c r="C2410">
        <f t="shared" si="744"/>
        <v>1</v>
      </c>
      <c r="D2410">
        <f t="shared" si="745"/>
        <v>59</v>
      </c>
      <c r="E2410">
        <f>INDEX(Testing!$K$17:$K$23,FLOOR(('Frame Table'!B2410-($E$6*D2410)-($E$6*60*C2410))/'Frame Table'!$F$6,1)+1)</f>
        <v>48</v>
      </c>
      <c r="F2410">
        <f t="shared" si="760"/>
        <v>44</v>
      </c>
      <c r="G2410">
        <f>INDEX(Testing!$N$17:$N$23,FLOOR(('Frame Table'!B2410-($E$6*D2410)-($E$6*60*C2410))/'Frame Table'!$F$6,1)+1)</f>
        <v>38</v>
      </c>
      <c r="J2410">
        <f t="shared" si="757"/>
        <v>2402</v>
      </c>
      <c r="K2410">
        <f t="shared" si="753"/>
        <v>2620582</v>
      </c>
      <c r="L2410">
        <f t="shared" si="746"/>
        <v>1</v>
      </c>
      <c r="M2410">
        <f t="shared" si="747"/>
        <v>42</v>
      </c>
      <c r="N2410">
        <f>INDEX(Testing!$K$17:$K$23,FLOOR(('Frame Table'!K2410-($E$6*M2410)-($E$6*60*L2410))/'Frame Table'!$F$6,1)+1)</f>
        <v>48</v>
      </c>
      <c r="O2410">
        <f t="shared" si="761"/>
        <v>36</v>
      </c>
      <c r="P2410">
        <f>INDEX(Testing!$N$17:$N$23,FLOOR(('Frame Table'!K2410-($E$6*M2410)-($E$6*60*L2410))/'Frame Table'!$F$6,1)+1)</f>
        <v>38</v>
      </c>
      <c r="S2410">
        <f t="shared" si="758"/>
        <v>2402</v>
      </c>
      <c r="T2410">
        <f t="shared" si="754"/>
        <v>3670256</v>
      </c>
      <c r="U2410">
        <f t="shared" si="748"/>
        <v>2</v>
      </c>
      <c r="V2410">
        <f t="shared" si="749"/>
        <v>23</v>
      </c>
      <c r="W2410">
        <f>INDEX(Testing!$K$17:$K$23,FLOOR(('Frame Table'!T2410-($E$6*V2410)-($E$6*60*U2410))/'Frame Table'!$F$6,1)+1)</f>
        <v>48</v>
      </c>
      <c r="X2410">
        <f t="shared" si="762"/>
        <v>36</v>
      </c>
      <c r="Y2410">
        <f>INDEX(Testing!$N$17:$N$23,FLOOR(('Frame Table'!T2410-($E$6*V2410)-($E$6*60*U2410))/'Frame Table'!$F$6,1)+1)</f>
        <v>38</v>
      </c>
      <c r="AB2410">
        <f t="shared" si="759"/>
        <v>2402</v>
      </c>
      <c r="AC2410">
        <f t="shared" si="755"/>
        <v>2291508</v>
      </c>
      <c r="AD2410">
        <f t="shared" si="750"/>
        <v>1</v>
      </c>
      <c r="AE2410">
        <f t="shared" si="751"/>
        <v>29</v>
      </c>
      <c r="AF2410">
        <f>INDEX(Testing!$K$17:$K$23,FLOOR(('Frame Table'!AC2410-($E$6*AE2410)-($E$6*60*AD2410))/'Frame Table'!$F$6,1)+1)</f>
        <v>61</v>
      </c>
      <c r="AG2410">
        <f t="shared" si="763"/>
        <v>51</v>
      </c>
      <c r="AH2410">
        <f>INDEX(Testing!$N$17:$N$23,FLOOR(('Frame Table'!AC2410-($E$6*AE2410)-($E$6*60*AD2410))/'Frame Table'!$F$6,1)+1)</f>
        <v>58</v>
      </c>
    </row>
    <row r="2411" spans="1:34" x14ac:dyDescent="0.25">
      <c r="A2411">
        <f t="shared" si="756"/>
        <v>2403</v>
      </c>
      <c r="B2411">
        <f t="shared" si="752"/>
        <v>3059019</v>
      </c>
      <c r="C2411">
        <f t="shared" si="744"/>
        <v>1</v>
      </c>
      <c r="D2411">
        <f t="shared" si="745"/>
        <v>59</v>
      </c>
      <c r="E2411">
        <f>INDEX(Testing!$K$17:$K$23,FLOOR(('Frame Table'!B2411-($E$6*D2411)-($E$6*60*C2411))/'Frame Table'!$F$6,1)+1)</f>
        <v>61</v>
      </c>
      <c r="F2411">
        <f t="shared" si="760"/>
        <v>49</v>
      </c>
      <c r="G2411">
        <f>INDEX(Testing!$N$17:$N$23,FLOOR(('Frame Table'!B2411-($E$6*D2411)-($E$6*60*C2411))/'Frame Table'!$F$6,1)+1)</f>
        <v>58</v>
      </c>
      <c r="J2411">
        <f t="shared" si="757"/>
        <v>2403</v>
      </c>
      <c r="K2411">
        <f t="shared" si="753"/>
        <v>2621673</v>
      </c>
      <c r="L2411">
        <f t="shared" si="746"/>
        <v>1</v>
      </c>
      <c r="M2411">
        <f t="shared" si="747"/>
        <v>42</v>
      </c>
      <c r="N2411">
        <f>INDEX(Testing!$K$17:$K$23,FLOOR(('Frame Table'!K2411-($E$6*M2411)-($E$6*60*L2411))/'Frame Table'!$F$6,1)+1)</f>
        <v>48</v>
      </c>
      <c r="O2411">
        <f t="shared" si="761"/>
        <v>40</v>
      </c>
      <c r="P2411">
        <f>INDEX(Testing!$N$17:$N$23,FLOOR(('Frame Table'!K2411-($E$6*M2411)-($E$6*60*L2411))/'Frame Table'!$F$6,1)+1)</f>
        <v>38</v>
      </c>
      <c r="S2411">
        <f t="shared" si="758"/>
        <v>2403</v>
      </c>
      <c r="T2411">
        <f t="shared" si="754"/>
        <v>3671784</v>
      </c>
      <c r="U2411">
        <f t="shared" si="748"/>
        <v>2</v>
      </c>
      <c r="V2411">
        <f t="shared" si="749"/>
        <v>23</v>
      </c>
      <c r="W2411">
        <f>INDEX(Testing!$K$17:$K$23,FLOOR(('Frame Table'!T2411-($E$6*V2411)-($E$6*60*U2411))/'Frame Table'!$F$6,1)+1)</f>
        <v>48</v>
      </c>
      <c r="X2411">
        <f t="shared" si="762"/>
        <v>42</v>
      </c>
      <c r="Y2411">
        <f>INDEX(Testing!$N$17:$N$23,FLOOR(('Frame Table'!T2411-($E$6*V2411)-($E$6*60*U2411))/'Frame Table'!$F$6,1)+1)</f>
        <v>38</v>
      </c>
      <c r="AB2411">
        <f t="shared" si="759"/>
        <v>2403</v>
      </c>
      <c r="AC2411">
        <f t="shared" si="755"/>
        <v>2292462</v>
      </c>
      <c r="AD2411">
        <f t="shared" si="750"/>
        <v>1</v>
      </c>
      <c r="AE2411">
        <f t="shared" si="751"/>
        <v>29</v>
      </c>
      <c r="AF2411">
        <f>INDEX(Testing!$K$17:$K$23,FLOOR(('Frame Table'!AC2411-($E$6*AE2411)-($E$6*60*AD2411))/'Frame Table'!$F$6,1)+1)</f>
        <v>61</v>
      </c>
      <c r="AG2411">
        <f t="shared" si="763"/>
        <v>54</v>
      </c>
      <c r="AH2411">
        <f>INDEX(Testing!$N$17:$N$23,FLOOR(('Frame Table'!AC2411-($E$6*AE2411)-($E$6*60*AD2411))/'Frame Table'!$F$6,1)+1)</f>
        <v>58</v>
      </c>
    </row>
    <row r="2412" spans="1:34" x14ac:dyDescent="0.25">
      <c r="A2412">
        <f t="shared" si="756"/>
        <v>2404</v>
      </c>
      <c r="B2412">
        <f t="shared" si="752"/>
        <v>3060292</v>
      </c>
      <c r="C2412">
        <f t="shared" si="744"/>
        <v>1</v>
      </c>
      <c r="D2412">
        <f t="shared" si="745"/>
        <v>59</v>
      </c>
      <c r="E2412">
        <f>INDEX(Testing!$K$17:$K$23,FLOOR(('Frame Table'!B2412-($E$6*D2412)-($E$6*60*C2412))/'Frame Table'!$F$6,1)+1)</f>
        <v>61</v>
      </c>
      <c r="F2412">
        <f t="shared" si="760"/>
        <v>54</v>
      </c>
      <c r="G2412">
        <f>INDEX(Testing!$N$17:$N$23,FLOOR(('Frame Table'!B2412-($E$6*D2412)-($E$6*60*C2412))/'Frame Table'!$F$6,1)+1)</f>
        <v>58</v>
      </c>
      <c r="J2412">
        <f t="shared" si="757"/>
        <v>2404</v>
      </c>
      <c r="K2412">
        <f t="shared" si="753"/>
        <v>2622764</v>
      </c>
      <c r="L2412">
        <f t="shared" si="746"/>
        <v>1</v>
      </c>
      <c r="M2412">
        <f t="shared" si="747"/>
        <v>42</v>
      </c>
      <c r="N2412">
        <f>INDEX(Testing!$K$17:$K$23,FLOOR(('Frame Table'!K2412-($E$6*M2412)-($E$6*60*L2412))/'Frame Table'!$F$6,1)+1)</f>
        <v>48</v>
      </c>
      <c r="O2412">
        <f t="shared" si="761"/>
        <v>45</v>
      </c>
      <c r="P2412">
        <f>INDEX(Testing!$N$17:$N$23,FLOOR(('Frame Table'!K2412-($E$6*M2412)-($E$6*60*L2412))/'Frame Table'!$F$6,1)+1)</f>
        <v>38</v>
      </c>
      <c r="S2412">
        <f t="shared" si="758"/>
        <v>2404</v>
      </c>
      <c r="T2412">
        <f t="shared" si="754"/>
        <v>3673312</v>
      </c>
      <c r="U2412">
        <f t="shared" si="748"/>
        <v>2</v>
      </c>
      <c r="V2412">
        <f t="shared" si="749"/>
        <v>23</v>
      </c>
      <c r="W2412">
        <f>INDEX(Testing!$K$17:$K$23,FLOOR(('Frame Table'!T2412-($E$6*V2412)-($E$6*60*U2412))/'Frame Table'!$F$6,1)+1)</f>
        <v>61</v>
      </c>
      <c r="X2412">
        <f t="shared" si="762"/>
        <v>48</v>
      </c>
      <c r="Y2412">
        <f>INDEX(Testing!$N$17:$N$23,FLOOR(('Frame Table'!T2412-($E$6*V2412)-($E$6*60*U2412))/'Frame Table'!$F$6,1)+1)</f>
        <v>58</v>
      </c>
      <c r="AB2412">
        <f t="shared" si="759"/>
        <v>2404</v>
      </c>
      <c r="AC2412">
        <f t="shared" si="755"/>
        <v>2293416</v>
      </c>
      <c r="AD2412">
        <f t="shared" si="750"/>
        <v>1</v>
      </c>
      <c r="AE2412">
        <f t="shared" si="751"/>
        <v>29</v>
      </c>
      <c r="AF2412">
        <f>INDEX(Testing!$K$17:$K$23,FLOOR(('Frame Table'!AC2412-($E$6*AE2412)-($E$6*60*AD2412))/'Frame Table'!$F$6,1)+1)</f>
        <v>61</v>
      </c>
      <c r="AG2412">
        <f t="shared" si="763"/>
        <v>58</v>
      </c>
      <c r="AH2412">
        <f>INDEX(Testing!$N$17:$N$23,FLOOR(('Frame Table'!AC2412-($E$6*AE2412)-($E$6*60*AD2412))/'Frame Table'!$F$6,1)+1)</f>
        <v>58</v>
      </c>
    </row>
    <row r="2413" spans="1:34" x14ac:dyDescent="0.25">
      <c r="A2413">
        <f t="shared" si="756"/>
        <v>2405</v>
      </c>
      <c r="B2413">
        <f t="shared" si="752"/>
        <v>3061565</v>
      </c>
      <c r="C2413">
        <f t="shared" si="744"/>
        <v>1</v>
      </c>
      <c r="D2413">
        <f t="shared" si="745"/>
        <v>59</v>
      </c>
      <c r="E2413">
        <f>INDEX(Testing!$K$17:$K$23,FLOOR(('Frame Table'!B2413-($E$6*D2413)-($E$6*60*C2413))/'Frame Table'!$F$6,1)+1)</f>
        <v>61</v>
      </c>
      <c r="F2413">
        <f t="shared" si="760"/>
        <v>59</v>
      </c>
      <c r="G2413">
        <f>INDEX(Testing!$N$17:$N$23,FLOOR(('Frame Table'!B2413-($E$6*D2413)-($E$6*60*C2413))/'Frame Table'!$F$6,1)+1)</f>
        <v>58</v>
      </c>
      <c r="J2413">
        <f t="shared" si="757"/>
        <v>2405</v>
      </c>
      <c r="K2413">
        <f t="shared" si="753"/>
        <v>2623855</v>
      </c>
      <c r="L2413">
        <f t="shared" si="746"/>
        <v>1</v>
      </c>
      <c r="M2413">
        <f t="shared" si="747"/>
        <v>42</v>
      </c>
      <c r="N2413">
        <f>INDEX(Testing!$K$17:$K$23,FLOOR(('Frame Table'!K2413-($E$6*M2413)-($E$6*60*L2413))/'Frame Table'!$F$6,1)+1)</f>
        <v>61</v>
      </c>
      <c r="O2413">
        <f t="shared" si="761"/>
        <v>49</v>
      </c>
      <c r="P2413">
        <f>INDEX(Testing!$N$17:$N$23,FLOOR(('Frame Table'!K2413-($E$6*M2413)-($E$6*60*L2413))/'Frame Table'!$F$6,1)+1)</f>
        <v>58</v>
      </c>
      <c r="S2413">
        <f t="shared" si="758"/>
        <v>2405</v>
      </c>
      <c r="T2413">
        <f t="shared" si="754"/>
        <v>3674840</v>
      </c>
      <c r="U2413">
        <f t="shared" si="748"/>
        <v>2</v>
      </c>
      <c r="V2413">
        <f t="shared" si="749"/>
        <v>23</v>
      </c>
      <c r="W2413">
        <f>INDEX(Testing!$K$17:$K$23,FLOOR(('Frame Table'!T2413-($E$6*V2413)-($E$6*60*U2413))/'Frame Table'!$F$6,1)+1)</f>
        <v>61</v>
      </c>
      <c r="X2413">
        <f t="shared" si="762"/>
        <v>54</v>
      </c>
      <c r="Y2413">
        <f>INDEX(Testing!$N$17:$N$23,FLOOR(('Frame Table'!T2413-($E$6*V2413)-($E$6*60*U2413))/'Frame Table'!$F$6,1)+1)</f>
        <v>58</v>
      </c>
      <c r="AB2413">
        <f t="shared" si="759"/>
        <v>2405</v>
      </c>
      <c r="AC2413">
        <f t="shared" si="755"/>
        <v>2294370</v>
      </c>
      <c r="AD2413">
        <f t="shared" si="750"/>
        <v>1</v>
      </c>
      <c r="AE2413">
        <f t="shared" si="751"/>
        <v>29</v>
      </c>
      <c r="AF2413">
        <f>INDEX(Testing!$K$17:$K$23,FLOOR(('Frame Table'!AC2413-($E$6*AE2413)-($E$6*60*AD2413))/'Frame Table'!$F$6,1)+1)</f>
        <v>61</v>
      </c>
      <c r="AG2413">
        <f t="shared" si="763"/>
        <v>62</v>
      </c>
      <c r="AH2413">
        <f>INDEX(Testing!$N$17:$N$23,FLOOR(('Frame Table'!AC2413-($E$6*AE2413)-($E$6*60*AD2413))/'Frame Table'!$F$6,1)+1)</f>
        <v>58</v>
      </c>
    </row>
    <row r="2414" spans="1:34" x14ac:dyDescent="0.25">
      <c r="A2414">
        <f t="shared" si="756"/>
        <v>2406</v>
      </c>
      <c r="B2414">
        <f t="shared" si="752"/>
        <v>3062838</v>
      </c>
      <c r="C2414">
        <f t="shared" si="744"/>
        <v>1</v>
      </c>
      <c r="D2414">
        <f t="shared" si="745"/>
        <v>59</v>
      </c>
      <c r="E2414">
        <f>INDEX(Testing!$K$17:$K$23,FLOOR(('Frame Table'!B2414-($E$6*D2414)-($E$6*60*C2414))/'Frame Table'!$F$6,1)+1)</f>
        <v>82</v>
      </c>
      <c r="F2414">
        <f t="shared" si="760"/>
        <v>64</v>
      </c>
      <c r="G2414">
        <f>INDEX(Testing!$N$17:$N$23,FLOOR(('Frame Table'!B2414-($E$6*D2414)-($E$6*60*C2414))/'Frame Table'!$F$6,1)+1)</f>
        <v>77</v>
      </c>
      <c r="J2414">
        <f t="shared" si="757"/>
        <v>2406</v>
      </c>
      <c r="K2414">
        <f t="shared" si="753"/>
        <v>2624946</v>
      </c>
      <c r="L2414">
        <f t="shared" si="746"/>
        <v>1</v>
      </c>
      <c r="M2414">
        <f t="shared" si="747"/>
        <v>42</v>
      </c>
      <c r="N2414">
        <f>INDEX(Testing!$K$17:$K$23,FLOOR(('Frame Table'!K2414-($E$6*M2414)-($E$6*60*L2414))/'Frame Table'!$F$6,1)+1)</f>
        <v>61</v>
      </c>
      <c r="O2414">
        <f t="shared" si="761"/>
        <v>53</v>
      </c>
      <c r="P2414">
        <f>INDEX(Testing!$N$17:$N$23,FLOOR(('Frame Table'!K2414-($E$6*M2414)-($E$6*60*L2414))/'Frame Table'!$F$6,1)+1)</f>
        <v>58</v>
      </c>
      <c r="S2414">
        <f t="shared" si="758"/>
        <v>2406</v>
      </c>
      <c r="T2414">
        <f t="shared" si="754"/>
        <v>3676368</v>
      </c>
      <c r="U2414">
        <f t="shared" si="748"/>
        <v>2</v>
      </c>
      <c r="V2414">
        <f t="shared" si="749"/>
        <v>23</v>
      </c>
      <c r="W2414">
        <f>INDEX(Testing!$K$17:$K$23,FLOOR(('Frame Table'!T2414-($E$6*V2414)-($E$6*60*U2414))/'Frame Table'!$F$6,1)+1)</f>
        <v>61</v>
      </c>
      <c r="X2414">
        <f t="shared" si="762"/>
        <v>60</v>
      </c>
      <c r="Y2414">
        <f>INDEX(Testing!$N$17:$N$23,FLOOR(('Frame Table'!T2414-($E$6*V2414)-($E$6*60*U2414))/'Frame Table'!$F$6,1)+1)</f>
        <v>58</v>
      </c>
      <c r="AB2414">
        <f t="shared" si="759"/>
        <v>2406</v>
      </c>
      <c r="AC2414">
        <f t="shared" si="755"/>
        <v>2295324</v>
      </c>
      <c r="AD2414">
        <f t="shared" si="750"/>
        <v>1</v>
      </c>
      <c r="AE2414">
        <f t="shared" si="751"/>
        <v>29</v>
      </c>
      <c r="AF2414">
        <f>INDEX(Testing!$K$17:$K$23,FLOOR(('Frame Table'!AC2414-($E$6*AE2414)-($E$6*60*AD2414))/'Frame Table'!$F$6,1)+1)</f>
        <v>82</v>
      </c>
      <c r="AG2414">
        <f t="shared" si="763"/>
        <v>66</v>
      </c>
      <c r="AH2414">
        <f>INDEX(Testing!$N$17:$N$23,FLOOR(('Frame Table'!AC2414-($E$6*AE2414)-($E$6*60*AD2414))/'Frame Table'!$F$6,1)+1)</f>
        <v>77</v>
      </c>
    </row>
    <row r="2415" spans="1:34" x14ac:dyDescent="0.25">
      <c r="A2415">
        <f t="shared" si="756"/>
        <v>2407</v>
      </c>
      <c r="B2415">
        <f t="shared" si="752"/>
        <v>3064111</v>
      </c>
      <c r="C2415">
        <f t="shared" si="744"/>
        <v>1</v>
      </c>
      <c r="D2415">
        <f t="shared" si="745"/>
        <v>59</v>
      </c>
      <c r="E2415">
        <f>INDEX(Testing!$K$17:$K$23,FLOOR(('Frame Table'!B2415-($E$6*D2415)-($E$6*60*C2415))/'Frame Table'!$F$6,1)+1)</f>
        <v>82</v>
      </c>
      <c r="F2415">
        <f t="shared" si="760"/>
        <v>69</v>
      </c>
      <c r="G2415">
        <f>INDEX(Testing!$N$17:$N$23,FLOOR(('Frame Table'!B2415-($E$6*D2415)-($E$6*60*C2415))/'Frame Table'!$F$6,1)+1)</f>
        <v>77</v>
      </c>
      <c r="J2415">
        <f t="shared" si="757"/>
        <v>2407</v>
      </c>
      <c r="K2415">
        <f t="shared" si="753"/>
        <v>2626037</v>
      </c>
      <c r="L2415">
        <f t="shared" si="746"/>
        <v>1</v>
      </c>
      <c r="M2415">
        <f t="shared" si="747"/>
        <v>42</v>
      </c>
      <c r="N2415">
        <f>INDEX(Testing!$K$17:$K$23,FLOOR(('Frame Table'!K2415-($E$6*M2415)-($E$6*60*L2415))/'Frame Table'!$F$6,1)+1)</f>
        <v>61</v>
      </c>
      <c r="O2415">
        <f t="shared" si="761"/>
        <v>57</v>
      </c>
      <c r="P2415">
        <f>INDEX(Testing!$N$17:$N$23,FLOOR(('Frame Table'!K2415-($E$6*M2415)-($E$6*60*L2415))/'Frame Table'!$F$6,1)+1)</f>
        <v>58</v>
      </c>
      <c r="S2415">
        <f t="shared" si="758"/>
        <v>2407</v>
      </c>
      <c r="T2415">
        <f t="shared" si="754"/>
        <v>3677896</v>
      </c>
      <c r="U2415">
        <f t="shared" si="748"/>
        <v>2</v>
      </c>
      <c r="V2415">
        <f t="shared" si="749"/>
        <v>23</v>
      </c>
      <c r="W2415">
        <f>INDEX(Testing!$K$17:$K$23,FLOOR(('Frame Table'!T2415-($E$6*V2415)-($E$6*60*U2415))/'Frame Table'!$F$6,1)+1)</f>
        <v>82</v>
      </c>
      <c r="X2415">
        <f t="shared" si="762"/>
        <v>66</v>
      </c>
      <c r="Y2415">
        <f>INDEX(Testing!$N$17:$N$23,FLOOR(('Frame Table'!T2415-($E$6*V2415)-($E$6*60*U2415))/'Frame Table'!$F$6,1)+1)</f>
        <v>77</v>
      </c>
      <c r="AB2415">
        <f t="shared" si="759"/>
        <v>2407</v>
      </c>
      <c r="AC2415">
        <f t="shared" si="755"/>
        <v>2296278</v>
      </c>
      <c r="AD2415">
        <f t="shared" si="750"/>
        <v>1</v>
      </c>
      <c r="AE2415">
        <f t="shared" si="751"/>
        <v>29</v>
      </c>
      <c r="AF2415">
        <f>INDEX(Testing!$K$17:$K$23,FLOOR(('Frame Table'!AC2415-($E$6*AE2415)-($E$6*60*AD2415))/'Frame Table'!$F$6,1)+1)</f>
        <v>82</v>
      </c>
      <c r="AG2415">
        <f t="shared" si="763"/>
        <v>69</v>
      </c>
      <c r="AH2415">
        <f>INDEX(Testing!$N$17:$N$23,FLOOR(('Frame Table'!AC2415-($E$6*AE2415)-($E$6*60*AD2415))/'Frame Table'!$F$6,1)+1)</f>
        <v>77</v>
      </c>
    </row>
    <row r="2416" spans="1:34" x14ac:dyDescent="0.25">
      <c r="A2416">
        <f t="shared" si="756"/>
        <v>2408</v>
      </c>
      <c r="B2416">
        <f t="shared" si="752"/>
        <v>3065384</v>
      </c>
      <c r="C2416">
        <f t="shared" si="744"/>
        <v>1</v>
      </c>
      <c r="D2416">
        <f t="shared" si="745"/>
        <v>59</v>
      </c>
      <c r="E2416">
        <f>INDEX(Testing!$K$17:$K$23,FLOOR(('Frame Table'!B2416-($E$6*D2416)-($E$6*60*C2416))/'Frame Table'!$F$6,1)+1)</f>
        <v>82</v>
      </c>
      <c r="F2416">
        <f t="shared" si="760"/>
        <v>74</v>
      </c>
      <c r="G2416">
        <f>INDEX(Testing!$N$17:$N$23,FLOOR(('Frame Table'!B2416-($E$6*D2416)-($E$6*60*C2416))/'Frame Table'!$F$6,1)+1)</f>
        <v>77</v>
      </c>
      <c r="J2416">
        <f t="shared" si="757"/>
        <v>2408</v>
      </c>
      <c r="K2416">
        <f t="shared" si="753"/>
        <v>2627128</v>
      </c>
      <c r="L2416">
        <f t="shared" si="746"/>
        <v>1</v>
      </c>
      <c r="M2416">
        <f t="shared" si="747"/>
        <v>42</v>
      </c>
      <c r="N2416">
        <f>INDEX(Testing!$K$17:$K$23,FLOOR(('Frame Table'!K2416-($E$6*M2416)-($E$6*60*L2416))/'Frame Table'!$F$6,1)+1)</f>
        <v>61</v>
      </c>
      <c r="O2416">
        <f t="shared" si="761"/>
        <v>62</v>
      </c>
      <c r="P2416">
        <f>INDEX(Testing!$N$17:$N$23,FLOOR(('Frame Table'!K2416-($E$6*M2416)-($E$6*60*L2416))/'Frame Table'!$F$6,1)+1)</f>
        <v>58</v>
      </c>
      <c r="S2416">
        <f t="shared" si="758"/>
        <v>2408</v>
      </c>
      <c r="T2416">
        <f t="shared" si="754"/>
        <v>3679424</v>
      </c>
      <c r="U2416">
        <f t="shared" si="748"/>
        <v>2</v>
      </c>
      <c r="V2416">
        <f t="shared" si="749"/>
        <v>23</v>
      </c>
      <c r="W2416">
        <f>INDEX(Testing!$K$17:$K$23,FLOOR(('Frame Table'!T2416-($E$6*V2416)-($E$6*60*U2416))/'Frame Table'!$F$6,1)+1)</f>
        <v>82</v>
      </c>
      <c r="X2416">
        <f t="shared" si="762"/>
        <v>72</v>
      </c>
      <c r="Y2416">
        <f>INDEX(Testing!$N$17:$N$23,FLOOR(('Frame Table'!T2416-($E$6*V2416)-($E$6*60*U2416))/'Frame Table'!$F$6,1)+1)</f>
        <v>77</v>
      </c>
      <c r="AB2416">
        <f t="shared" si="759"/>
        <v>2408</v>
      </c>
      <c r="AC2416">
        <f t="shared" si="755"/>
        <v>2297232</v>
      </c>
      <c r="AD2416">
        <f t="shared" si="750"/>
        <v>1</v>
      </c>
      <c r="AE2416">
        <f t="shared" si="751"/>
        <v>29</v>
      </c>
      <c r="AF2416">
        <f>INDEX(Testing!$K$17:$K$23,FLOOR(('Frame Table'!AC2416-($E$6*AE2416)-($E$6*60*AD2416))/'Frame Table'!$F$6,1)+1)</f>
        <v>82</v>
      </c>
      <c r="AG2416">
        <f t="shared" si="763"/>
        <v>73</v>
      </c>
      <c r="AH2416">
        <f>INDEX(Testing!$N$17:$N$23,FLOOR(('Frame Table'!AC2416-($E$6*AE2416)-($E$6*60*AD2416))/'Frame Table'!$F$6,1)+1)</f>
        <v>77</v>
      </c>
    </row>
    <row r="2417" spans="1:34" x14ac:dyDescent="0.25">
      <c r="A2417">
        <f t="shared" si="756"/>
        <v>2409</v>
      </c>
      <c r="B2417">
        <f t="shared" si="752"/>
        <v>3066657</v>
      </c>
      <c r="C2417">
        <f t="shared" si="744"/>
        <v>1</v>
      </c>
      <c r="D2417">
        <f t="shared" si="745"/>
        <v>59</v>
      </c>
      <c r="E2417">
        <f>INDEX(Testing!$K$17:$K$23,FLOOR(('Frame Table'!B2417-($E$6*D2417)-($E$6*60*C2417))/'Frame Table'!$F$6,1)+1)</f>
        <v>82</v>
      </c>
      <c r="F2417">
        <f t="shared" si="760"/>
        <v>79</v>
      </c>
      <c r="G2417">
        <f>INDEX(Testing!$N$17:$N$23,FLOOR(('Frame Table'!B2417-($E$6*D2417)-($E$6*60*C2417))/'Frame Table'!$F$6,1)+1)</f>
        <v>77</v>
      </c>
      <c r="J2417">
        <f t="shared" si="757"/>
        <v>2409</v>
      </c>
      <c r="K2417">
        <f t="shared" si="753"/>
        <v>2628219</v>
      </c>
      <c r="L2417">
        <f t="shared" si="746"/>
        <v>1</v>
      </c>
      <c r="M2417">
        <f t="shared" si="747"/>
        <v>42</v>
      </c>
      <c r="N2417">
        <f>INDEX(Testing!$K$17:$K$23,FLOOR(('Frame Table'!K2417-($E$6*M2417)-($E$6*60*L2417))/'Frame Table'!$F$6,1)+1)</f>
        <v>82</v>
      </c>
      <c r="O2417">
        <f t="shared" si="761"/>
        <v>66</v>
      </c>
      <c r="P2417">
        <f>INDEX(Testing!$N$17:$N$23,FLOOR(('Frame Table'!K2417-($E$6*M2417)-($E$6*60*L2417))/'Frame Table'!$F$6,1)+1)</f>
        <v>77</v>
      </c>
      <c r="S2417">
        <f t="shared" si="758"/>
        <v>2409</v>
      </c>
      <c r="T2417">
        <f t="shared" si="754"/>
        <v>3680952</v>
      </c>
      <c r="U2417">
        <f t="shared" si="748"/>
        <v>2</v>
      </c>
      <c r="V2417">
        <f t="shared" si="749"/>
        <v>23</v>
      </c>
      <c r="W2417">
        <f>INDEX(Testing!$K$17:$K$23,FLOOR(('Frame Table'!T2417-($E$6*V2417)-($E$6*60*U2417))/'Frame Table'!$F$6,1)+1)</f>
        <v>82</v>
      </c>
      <c r="X2417">
        <f t="shared" si="762"/>
        <v>78</v>
      </c>
      <c r="Y2417">
        <f>INDEX(Testing!$N$17:$N$23,FLOOR(('Frame Table'!T2417-($E$6*V2417)-($E$6*60*U2417))/'Frame Table'!$F$6,1)+1)</f>
        <v>77</v>
      </c>
      <c r="AB2417">
        <f t="shared" si="759"/>
        <v>2409</v>
      </c>
      <c r="AC2417">
        <f t="shared" si="755"/>
        <v>2298186</v>
      </c>
      <c r="AD2417">
        <f t="shared" si="750"/>
        <v>1</v>
      </c>
      <c r="AE2417">
        <f t="shared" si="751"/>
        <v>29</v>
      </c>
      <c r="AF2417">
        <f>INDEX(Testing!$K$17:$K$23,FLOOR(('Frame Table'!AC2417-($E$6*AE2417)-($E$6*60*AD2417))/'Frame Table'!$F$6,1)+1)</f>
        <v>82</v>
      </c>
      <c r="AG2417">
        <f t="shared" si="763"/>
        <v>77</v>
      </c>
      <c r="AH2417">
        <f>INDEX(Testing!$N$17:$N$23,FLOOR(('Frame Table'!AC2417-($E$6*AE2417)-($E$6*60*AD2417))/'Frame Table'!$F$6,1)+1)</f>
        <v>77</v>
      </c>
    </row>
    <row r="2418" spans="1:34" x14ac:dyDescent="0.25">
      <c r="A2418">
        <f t="shared" si="756"/>
        <v>2410</v>
      </c>
      <c r="B2418">
        <f t="shared" si="752"/>
        <v>3067930</v>
      </c>
      <c r="C2418">
        <f t="shared" si="744"/>
        <v>1</v>
      </c>
      <c r="D2418">
        <f t="shared" si="745"/>
        <v>59</v>
      </c>
      <c r="E2418">
        <f>INDEX(Testing!$K$17:$K$23,FLOOR(('Frame Table'!B2418-($E$6*D2418)-($E$6*60*C2418))/'Frame Table'!$F$6,1)+1)</f>
        <v>97</v>
      </c>
      <c r="F2418">
        <f t="shared" si="760"/>
        <v>84</v>
      </c>
      <c r="G2418">
        <f>INDEX(Testing!$N$17:$N$23,FLOOR(('Frame Table'!B2418-($E$6*D2418)-($E$6*60*C2418))/'Frame Table'!$F$6,1)+1)</f>
        <v>96</v>
      </c>
      <c r="J2418">
        <f t="shared" si="757"/>
        <v>2410</v>
      </c>
      <c r="K2418">
        <f t="shared" si="753"/>
        <v>2629310</v>
      </c>
      <c r="L2418">
        <f t="shared" si="746"/>
        <v>1</v>
      </c>
      <c r="M2418">
        <f t="shared" si="747"/>
        <v>42</v>
      </c>
      <c r="N2418">
        <f>INDEX(Testing!$K$17:$K$23,FLOOR(('Frame Table'!K2418-($E$6*M2418)-($E$6*60*L2418))/'Frame Table'!$F$6,1)+1)</f>
        <v>82</v>
      </c>
      <c r="O2418">
        <f t="shared" si="761"/>
        <v>70</v>
      </c>
      <c r="P2418">
        <f>INDEX(Testing!$N$17:$N$23,FLOOR(('Frame Table'!K2418-($E$6*M2418)-($E$6*60*L2418))/'Frame Table'!$F$6,1)+1)</f>
        <v>77</v>
      </c>
      <c r="S2418">
        <f t="shared" si="758"/>
        <v>2410</v>
      </c>
      <c r="T2418">
        <f t="shared" si="754"/>
        <v>3682480</v>
      </c>
      <c r="U2418">
        <f t="shared" si="748"/>
        <v>2</v>
      </c>
      <c r="V2418">
        <f t="shared" si="749"/>
        <v>23</v>
      </c>
      <c r="W2418">
        <f>INDEX(Testing!$K$17:$K$23,FLOOR(('Frame Table'!T2418-($E$6*V2418)-($E$6*60*U2418))/'Frame Table'!$F$6,1)+1)</f>
        <v>97</v>
      </c>
      <c r="X2418">
        <f t="shared" si="762"/>
        <v>84</v>
      </c>
      <c r="Y2418">
        <f>INDEX(Testing!$N$17:$N$23,FLOOR(('Frame Table'!T2418-($E$6*V2418)-($E$6*60*U2418))/'Frame Table'!$F$6,1)+1)</f>
        <v>96</v>
      </c>
      <c r="AB2418">
        <f t="shared" si="759"/>
        <v>2410</v>
      </c>
      <c r="AC2418">
        <f t="shared" si="755"/>
        <v>2299140</v>
      </c>
      <c r="AD2418">
        <f t="shared" si="750"/>
        <v>1</v>
      </c>
      <c r="AE2418">
        <f t="shared" si="751"/>
        <v>29</v>
      </c>
      <c r="AF2418">
        <f>INDEX(Testing!$K$17:$K$23,FLOOR(('Frame Table'!AC2418-($E$6*AE2418)-($E$6*60*AD2418))/'Frame Table'!$F$6,1)+1)</f>
        <v>97</v>
      </c>
      <c r="AG2418">
        <f t="shared" si="763"/>
        <v>81</v>
      </c>
      <c r="AH2418">
        <f>INDEX(Testing!$N$17:$N$23,FLOOR(('Frame Table'!AC2418-($E$6*AE2418)-($E$6*60*AD2418))/'Frame Table'!$F$6,1)+1)</f>
        <v>96</v>
      </c>
    </row>
    <row r="2419" spans="1:34" x14ac:dyDescent="0.25">
      <c r="A2419">
        <f t="shared" si="756"/>
        <v>2411</v>
      </c>
      <c r="B2419">
        <f t="shared" si="752"/>
        <v>3069203</v>
      </c>
      <c r="C2419">
        <f t="shared" si="744"/>
        <v>1</v>
      </c>
      <c r="D2419">
        <f t="shared" si="745"/>
        <v>59</v>
      </c>
      <c r="E2419">
        <f>INDEX(Testing!$K$17:$K$23,FLOOR(('Frame Table'!B2419-($E$6*D2419)-($E$6*60*C2419))/'Frame Table'!$F$6,1)+1)</f>
        <v>97</v>
      </c>
      <c r="F2419">
        <f t="shared" si="760"/>
        <v>89</v>
      </c>
      <c r="G2419">
        <f>INDEX(Testing!$N$17:$N$23,FLOOR(('Frame Table'!B2419-($E$6*D2419)-($E$6*60*C2419))/'Frame Table'!$F$6,1)+1)</f>
        <v>96</v>
      </c>
      <c r="J2419">
        <f t="shared" si="757"/>
        <v>2411</v>
      </c>
      <c r="K2419">
        <f t="shared" si="753"/>
        <v>2630401</v>
      </c>
      <c r="L2419">
        <f t="shared" si="746"/>
        <v>1</v>
      </c>
      <c r="M2419">
        <f t="shared" si="747"/>
        <v>42</v>
      </c>
      <c r="N2419">
        <f>INDEX(Testing!$K$17:$K$23,FLOOR(('Frame Table'!K2419-($E$6*M2419)-($E$6*60*L2419))/'Frame Table'!$F$6,1)+1)</f>
        <v>82</v>
      </c>
      <c r="O2419">
        <f t="shared" si="761"/>
        <v>75</v>
      </c>
      <c r="P2419">
        <f>INDEX(Testing!$N$17:$N$23,FLOOR(('Frame Table'!K2419-($E$6*M2419)-($E$6*60*L2419))/'Frame Table'!$F$6,1)+1)</f>
        <v>77</v>
      </c>
      <c r="S2419">
        <f t="shared" si="758"/>
        <v>2411</v>
      </c>
      <c r="T2419">
        <f t="shared" si="754"/>
        <v>3684008</v>
      </c>
      <c r="U2419">
        <f t="shared" si="748"/>
        <v>2</v>
      </c>
      <c r="V2419">
        <f t="shared" si="749"/>
        <v>23</v>
      </c>
      <c r="W2419">
        <f>INDEX(Testing!$K$17:$K$23,FLOOR(('Frame Table'!T2419-($E$6*V2419)-($E$6*60*U2419))/'Frame Table'!$F$6,1)+1)</f>
        <v>97</v>
      </c>
      <c r="X2419">
        <f t="shared" si="762"/>
        <v>90</v>
      </c>
      <c r="Y2419">
        <f>INDEX(Testing!$N$17:$N$23,FLOOR(('Frame Table'!T2419-($E$6*V2419)-($E$6*60*U2419))/'Frame Table'!$F$6,1)+1)</f>
        <v>96</v>
      </c>
      <c r="AB2419">
        <f t="shared" si="759"/>
        <v>2411</v>
      </c>
      <c r="AC2419">
        <f t="shared" si="755"/>
        <v>2300094</v>
      </c>
      <c r="AD2419">
        <f t="shared" si="750"/>
        <v>1</v>
      </c>
      <c r="AE2419">
        <f t="shared" si="751"/>
        <v>29</v>
      </c>
      <c r="AF2419">
        <f>INDEX(Testing!$K$17:$K$23,FLOOR(('Frame Table'!AC2419-($E$6*AE2419)-($E$6*60*AD2419))/'Frame Table'!$F$6,1)+1)</f>
        <v>97</v>
      </c>
      <c r="AG2419">
        <f t="shared" si="763"/>
        <v>84</v>
      </c>
      <c r="AH2419">
        <f>INDEX(Testing!$N$17:$N$23,FLOOR(('Frame Table'!AC2419-($E$6*AE2419)-($E$6*60*AD2419))/'Frame Table'!$F$6,1)+1)</f>
        <v>96</v>
      </c>
    </row>
    <row r="2420" spans="1:34" x14ac:dyDescent="0.25">
      <c r="A2420">
        <f t="shared" si="756"/>
        <v>2412</v>
      </c>
      <c r="B2420">
        <f t="shared" si="752"/>
        <v>3070476</v>
      </c>
      <c r="C2420">
        <f t="shared" si="744"/>
        <v>1</v>
      </c>
      <c r="D2420">
        <f t="shared" si="745"/>
        <v>59</v>
      </c>
      <c r="E2420">
        <f>INDEX(Testing!$K$17:$K$23,FLOOR(('Frame Table'!B2420-($E$6*D2420)-($E$6*60*C2420))/'Frame Table'!$F$6,1)+1)</f>
        <v>97</v>
      </c>
      <c r="F2420">
        <f t="shared" si="760"/>
        <v>94</v>
      </c>
      <c r="G2420">
        <f>INDEX(Testing!$N$17:$N$23,FLOOR(('Frame Table'!B2420-($E$6*D2420)-($E$6*60*C2420))/'Frame Table'!$F$6,1)+1)</f>
        <v>96</v>
      </c>
      <c r="J2420">
        <f t="shared" si="757"/>
        <v>2412</v>
      </c>
      <c r="K2420">
        <f t="shared" si="753"/>
        <v>2631492</v>
      </c>
      <c r="L2420">
        <f t="shared" si="746"/>
        <v>1</v>
      </c>
      <c r="M2420">
        <f t="shared" si="747"/>
        <v>42</v>
      </c>
      <c r="N2420">
        <f>INDEX(Testing!$K$17:$K$23,FLOOR(('Frame Table'!K2420-($E$6*M2420)-($E$6*60*L2420))/'Frame Table'!$F$6,1)+1)</f>
        <v>82</v>
      </c>
      <c r="O2420">
        <f t="shared" si="761"/>
        <v>79</v>
      </c>
      <c r="P2420">
        <f>INDEX(Testing!$N$17:$N$23,FLOOR(('Frame Table'!K2420-($E$6*M2420)-($E$6*60*L2420))/'Frame Table'!$F$6,1)+1)</f>
        <v>77</v>
      </c>
      <c r="S2420">
        <f t="shared" si="758"/>
        <v>2412</v>
      </c>
      <c r="T2420">
        <f t="shared" si="754"/>
        <v>3685536</v>
      </c>
      <c r="U2420">
        <f t="shared" si="748"/>
        <v>2</v>
      </c>
      <c r="V2420">
        <f t="shared" si="749"/>
        <v>23</v>
      </c>
      <c r="W2420">
        <f>INDEX(Testing!$K$17:$K$23,FLOOR(('Frame Table'!T2420-($E$6*V2420)-($E$6*60*U2420))/'Frame Table'!$F$6,1)+1)</f>
        <v>99</v>
      </c>
      <c r="X2420">
        <f t="shared" si="762"/>
        <v>96</v>
      </c>
      <c r="Y2420">
        <f>INDEX(Testing!$N$17:$N$23,FLOOR(('Frame Table'!T2420-($E$6*V2420)-($E$6*60*U2420))/'Frame Table'!$F$6,1)+1)</f>
        <v>99</v>
      </c>
      <c r="AB2420">
        <f t="shared" si="759"/>
        <v>2412</v>
      </c>
      <c r="AC2420">
        <f t="shared" si="755"/>
        <v>2301048</v>
      </c>
      <c r="AD2420">
        <f t="shared" si="750"/>
        <v>1</v>
      </c>
      <c r="AE2420">
        <f t="shared" si="751"/>
        <v>29</v>
      </c>
      <c r="AF2420">
        <f>INDEX(Testing!$K$17:$K$23,FLOOR(('Frame Table'!AC2420-($E$6*AE2420)-($E$6*60*AD2420))/'Frame Table'!$F$6,1)+1)</f>
        <v>97</v>
      </c>
      <c r="AG2420">
        <f t="shared" si="763"/>
        <v>88</v>
      </c>
      <c r="AH2420">
        <f>INDEX(Testing!$N$17:$N$23,FLOOR(('Frame Table'!AC2420-($E$6*AE2420)-($E$6*60*AD2420))/'Frame Table'!$F$6,1)+1)</f>
        <v>96</v>
      </c>
    </row>
    <row r="2421" spans="1:34" x14ac:dyDescent="0.25">
      <c r="A2421">
        <f t="shared" si="756"/>
        <v>2413</v>
      </c>
      <c r="B2421">
        <f t="shared" si="752"/>
        <v>3071749</v>
      </c>
      <c r="C2421">
        <f t="shared" si="744"/>
        <v>1</v>
      </c>
      <c r="D2421">
        <f t="shared" si="745"/>
        <v>59</v>
      </c>
      <c r="E2421">
        <f>INDEX(Testing!$K$17:$K$23,FLOOR(('Frame Table'!B2421-($E$6*D2421)-($E$6*60*C2421))/'Frame Table'!$F$6,1)+1)</f>
        <v>99</v>
      </c>
      <c r="F2421">
        <f t="shared" si="760"/>
        <v>99</v>
      </c>
      <c r="G2421">
        <f>INDEX(Testing!$N$17:$N$23,FLOOR(('Frame Table'!B2421-($E$6*D2421)-($E$6*60*C2421))/'Frame Table'!$F$6,1)+1)</f>
        <v>99</v>
      </c>
      <c r="J2421">
        <f t="shared" si="757"/>
        <v>2413</v>
      </c>
      <c r="K2421">
        <f t="shared" si="753"/>
        <v>2632583</v>
      </c>
      <c r="L2421">
        <f t="shared" si="746"/>
        <v>1</v>
      </c>
      <c r="M2421">
        <f t="shared" si="747"/>
        <v>42</v>
      </c>
      <c r="N2421">
        <f>INDEX(Testing!$K$17:$K$23,FLOOR(('Frame Table'!K2421-($E$6*M2421)-($E$6*60*L2421))/'Frame Table'!$F$6,1)+1)</f>
        <v>97</v>
      </c>
      <c r="O2421">
        <f t="shared" si="761"/>
        <v>83</v>
      </c>
      <c r="P2421">
        <f>INDEX(Testing!$N$17:$N$23,FLOOR(('Frame Table'!K2421-($E$6*M2421)-($E$6*60*L2421))/'Frame Table'!$F$6,1)+1)</f>
        <v>96</v>
      </c>
      <c r="S2421">
        <f t="shared" si="758"/>
        <v>2413</v>
      </c>
      <c r="T2421">
        <f t="shared" si="754"/>
        <v>3687064</v>
      </c>
      <c r="U2421">
        <f t="shared" si="748"/>
        <v>2</v>
      </c>
      <c r="V2421">
        <f t="shared" si="749"/>
        <v>24</v>
      </c>
      <c r="W2421">
        <f>INDEX(Testing!$K$17:$K$23,FLOOR(('Frame Table'!T2421-($E$6*V2421)-($E$6*60*U2421))/'Frame Table'!$F$6,1)+1)</f>
        <v>0</v>
      </c>
      <c r="X2421">
        <f t="shared" si="762"/>
        <v>2</v>
      </c>
      <c r="Y2421">
        <f>INDEX(Testing!$N$17:$N$23,FLOOR(('Frame Table'!T2421-($E$6*V2421)-($E$6*60*U2421))/'Frame Table'!$F$6,1)+1)</f>
        <v>0</v>
      </c>
      <c r="AB2421">
        <f t="shared" si="759"/>
        <v>2413</v>
      </c>
      <c r="AC2421">
        <f t="shared" si="755"/>
        <v>2302002</v>
      </c>
      <c r="AD2421">
        <f t="shared" si="750"/>
        <v>1</v>
      </c>
      <c r="AE2421">
        <f t="shared" si="751"/>
        <v>29</v>
      </c>
      <c r="AF2421">
        <f>INDEX(Testing!$K$17:$K$23,FLOOR(('Frame Table'!AC2421-($E$6*AE2421)-($E$6*60*AD2421))/'Frame Table'!$F$6,1)+1)</f>
        <v>97</v>
      </c>
      <c r="AG2421">
        <f t="shared" si="763"/>
        <v>92</v>
      </c>
      <c r="AH2421">
        <f>INDEX(Testing!$N$17:$N$23,FLOOR(('Frame Table'!AC2421-($E$6*AE2421)-($E$6*60*AD2421))/'Frame Table'!$F$6,1)+1)</f>
        <v>96</v>
      </c>
    </row>
    <row r="2422" spans="1:34" x14ac:dyDescent="0.25">
      <c r="A2422">
        <f t="shared" si="756"/>
        <v>2414</v>
      </c>
      <c r="B2422">
        <f t="shared" si="752"/>
        <v>3073022</v>
      </c>
      <c r="C2422">
        <f t="shared" si="744"/>
        <v>2</v>
      </c>
      <c r="D2422">
        <f t="shared" si="745"/>
        <v>0</v>
      </c>
      <c r="E2422">
        <f>INDEX(Testing!$K$17:$K$23,FLOOR(('Frame Table'!B2422-($E$6*D2422)-($E$6*60*C2422))/'Frame Table'!$F$6,1)+1)</f>
        <v>0</v>
      </c>
      <c r="F2422">
        <f t="shared" si="760"/>
        <v>3</v>
      </c>
      <c r="G2422">
        <f>INDEX(Testing!$N$17:$N$23,FLOOR(('Frame Table'!B2422-($E$6*D2422)-($E$6*60*C2422))/'Frame Table'!$F$6,1)+1)</f>
        <v>0</v>
      </c>
      <c r="J2422">
        <f t="shared" si="757"/>
        <v>2414</v>
      </c>
      <c r="K2422">
        <f t="shared" si="753"/>
        <v>2633674</v>
      </c>
      <c r="L2422">
        <f t="shared" si="746"/>
        <v>1</v>
      </c>
      <c r="M2422">
        <f t="shared" si="747"/>
        <v>42</v>
      </c>
      <c r="N2422">
        <f>INDEX(Testing!$K$17:$K$23,FLOOR(('Frame Table'!K2422-($E$6*M2422)-($E$6*60*L2422))/'Frame Table'!$F$6,1)+1)</f>
        <v>97</v>
      </c>
      <c r="O2422">
        <f t="shared" si="761"/>
        <v>87</v>
      </c>
      <c r="P2422">
        <f>INDEX(Testing!$N$17:$N$23,FLOOR(('Frame Table'!K2422-($E$6*M2422)-($E$6*60*L2422))/'Frame Table'!$F$6,1)+1)</f>
        <v>96</v>
      </c>
      <c r="S2422">
        <f t="shared" si="758"/>
        <v>2414</v>
      </c>
      <c r="T2422">
        <f t="shared" si="754"/>
        <v>3688592</v>
      </c>
      <c r="U2422">
        <f t="shared" si="748"/>
        <v>2</v>
      </c>
      <c r="V2422">
        <f t="shared" si="749"/>
        <v>24</v>
      </c>
      <c r="W2422">
        <f>INDEX(Testing!$K$17:$K$23,FLOOR(('Frame Table'!T2422-($E$6*V2422)-($E$6*60*U2422))/'Frame Table'!$F$6,1)+1)</f>
        <v>0</v>
      </c>
      <c r="X2422">
        <f t="shared" si="762"/>
        <v>8</v>
      </c>
      <c r="Y2422">
        <f>INDEX(Testing!$N$17:$N$23,FLOOR(('Frame Table'!T2422-($E$6*V2422)-($E$6*60*U2422))/'Frame Table'!$F$6,1)+1)</f>
        <v>0</v>
      </c>
      <c r="AB2422">
        <f t="shared" si="759"/>
        <v>2414</v>
      </c>
      <c r="AC2422">
        <f t="shared" si="755"/>
        <v>2302956</v>
      </c>
      <c r="AD2422">
        <f t="shared" si="750"/>
        <v>1</v>
      </c>
      <c r="AE2422">
        <f t="shared" si="751"/>
        <v>29</v>
      </c>
      <c r="AF2422">
        <f>INDEX(Testing!$K$17:$K$23,FLOOR(('Frame Table'!AC2422-($E$6*AE2422)-($E$6*60*AD2422))/'Frame Table'!$F$6,1)+1)</f>
        <v>97</v>
      </c>
      <c r="AG2422">
        <f t="shared" si="763"/>
        <v>95</v>
      </c>
      <c r="AH2422">
        <f>INDEX(Testing!$N$17:$N$23,FLOOR(('Frame Table'!AC2422-($E$6*AE2422)-($E$6*60*AD2422))/'Frame Table'!$F$6,1)+1)</f>
        <v>96</v>
      </c>
    </row>
    <row r="2423" spans="1:34" x14ac:dyDescent="0.25">
      <c r="A2423">
        <f t="shared" si="756"/>
        <v>2415</v>
      </c>
      <c r="B2423">
        <f t="shared" si="752"/>
        <v>3074295</v>
      </c>
      <c r="C2423">
        <f t="shared" si="744"/>
        <v>2</v>
      </c>
      <c r="D2423">
        <f t="shared" si="745"/>
        <v>0</v>
      </c>
      <c r="E2423">
        <f>INDEX(Testing!$K$17:$K$23,FLOOR(('Frame Table'!B2423-($E$6*D2423)-($E$6*60*C2423))/'Frame Table'!$F$6,1)+1)</f>
        <v>0</v>
      </c>
      <c r="F2423">
        <f t="shared" si="760"/>
        <v>8</v>
      </c>
      <c r="G2423">
        <f>INDEX(Testing!$N$17:$N$23,FLOOR(('Frame Table'!B2423-($E$6*D2423)-($E$6*60*C2423))/'Frame Table'!$F$6,1)+1)</f>
        <v>0</v>
      </c>
      <c r="J2423">
        <f t="shared" si="757"/>
        <v>2415</v>
      </c>
      <c r="K2423">
        <f t="shared" si="753"/>
        <v>2634765</v>
      </c>
      <c r="L2423">
        <f t="shared" si="746"/>
        <v>1</v>
      </c>
      <c r="M2423">
        <f t="shared" si="747"/>
        <v>42</v>
      </c>
      <c r="N2423">
        <f>INDEX(Testing!$K$17:$K$23,FLOOR(('Frame Table'!K2423-($E$6*M2423)-($E$6*60*L2423))/'Frame Table'!$F$6,1)+1)</f>
        <v>97</v>
      </c>
      <c r="O2423">
        <f t="shared" si="761"/>
        <v>92</v>
      </c>
      <c r="P2423">
        <f>INDEX(Testing!$N$17:$N$23,FLOOR(('Frame Table'!K2423-($E$6*M2423)-($E$6*60*L2423))/'Frame Table'!$F$6,1)+1)</f>
        <v>96</v>
      </c>
      <c r="S2423">
        <f t="shared" si="758"/>
        <v>2415</v>
      </c>
      <c r="T2423">
        <f t="shared" si="754"/>
        <v>3690120</v>
      </c>
      <c r="U2423">
        <f t="shared" si="748"/>
        <v>2</v>
      </c>
      <c r="V2423">
        <f t="shared" si="749"/>
        <v>24</v>
      </c>
      <c r="W2423">
        <f>INDEX(Testing!$K$17:$K$23,FLOOR(('Frame Table'!T2423-($E$6*V2423)-($E$6*60*U2423))/'Frame Table'!$F$6,1)+1)</f>
        <v>0</v>
      </c>
      <c r="X2423">
        <f t="shared" si="762"/>
        <v>14</v>
      </c>
      <c r="Y2423">
        <f>INDEX(Testing!$N$17:$N$23,FLOOR(('Frame Table'!T2423-($E$6*V2423)-($E$6*60*U2423))/'Frame Table'!$F$6,1)+1)</f>
        <v>0</v>
      </c>
      <c r="AB2423">
        <f t="shared" si="759"/>
        <v>2415</v>
      </c>
      <c r="AC2423">
        <f t="shared" si="755"/>
        <v>2303910</v>
      </c>
      <c r="AD2423">
        <f t="shared" si="750"/>
        <v>1</v>
      </c>
      <c r="AE2423">
        <f t="shared" si="751"/>
        <v>29</v>
      </c>
      <c r="AF2423">
        <f>INDEX(Testing!$K$17:$K$23,FLOOR(('Frame Table'!AC2423-($E$6*AE2423)-($E$6*60*AD2423))/'Frame Table'!$F$6,1)+1)</f>
        <v>99</v>
      </c>
      <c r="AG2423">
        <f t="shared" si="763"/>
        <v>99</v>
      </c>
      <c r="AH2423">
        <f>INDEX(Testing!$N$17:$N$23,FLOOR(('Frame Table'!AC2423-($E$6*AE2423)-($E$6*60*AD2423))/'Frame Table'!$F$6,1)+1)</f>
        <v>99</v>
      </c>
    </row>
    <row r="2424" spans="1:34" x14ac:dyDescent="0.25">
      <c r="A2424">
        <f t="shared" si="756"/>
        <v>2416</v>
      </c>
      <c r="B2424">
        <f t="shared" si="752"/>
        <v>3075568</v>
      </c>
      <c r="C2424">
        <f t="shared" si="744"/>
        <v>2</v>
      </c>
      <c r="D2424">
        <f t="shared" si="745"/>
        <v>0</v>
      </c>
      <c r="E2424">
        <f>INDEX(Testing!$K$17:$K$23,FLOOR(('Frame Table'!B2424-($E$6*D2424)-($E$6*60*C2424))/'Frame Table'!$F$6,1)+1)</f>
        <v>0</v>
      </c>
      <c r="F2424">
        <f t="shared" si="760"/>
        <v>13</v>
      </c>
      <c r="G2424">
        <f>INDEX(Testing!$N$17:$N$23,FLOOR(('Frame Table'!B2424-($E$6*D2424)-($E$6*60*C2424))/'Frame Table'!$F$6,1)+1)</f>
        <v>0</v>
      </c>
      <c r="J2424">
        <f t="shared" si="757"/>
        <v>2416</v>
      </c>
      <c r="K2424">
        <f t="shared" si="753"/>
        <v>2635856</v>
      </c>
      <c r="L2424">
        <f t="shared" si="746"/>
        <v>1</v>
      </c>
      <c r="M2424">
        <f t="shared" si="747"/>
        <v>42</v>
      </c>
      <c r="N2424">
        <f>INDEX(Testing!$K$17:$K$23,FLOOR(('Frame Table'!K2424-($E$6*M2424)-($E$6*60*L2424))/'Frame Table'!$F$6,1)+1)</f>
        <v>99</v>
      </c>
      <c r="O2424">
        <f t="shared" si="761"/>
        <v>96</v>
      </c>
      <c r="P2424">
        <f>INDEX(Testing!$N$17:$N$23,FLOOR(('Frame Table'!K2424-($E$6*M2424)-($E$6*60*L2424))/'Frame Table'!$F$6,1)+1)</f>
        <v>99</v>
      </c>
      <c r="S2424">
        <f t="shared" si="758"/>
        <v>2416</v>
      </c>
      <c r="T2424">
        <f t="shared" si="754"/>
        <v>3691648</v>
      </c>
      <c r="U2424">
        <f t="shared" si="748"/>
        <v>2</v>
      </c>
      <c r="V2424">
        <f t="shared" si="749"/>
        <v>24</v>
      </c>
      <c r="W2424">
        <f>INDEX(Testing!$K$17:$K$23,FLOOR(('Frame Table'!T2424-($E$6*V2424)-($E$6*60*U2424))/'Frame Table'!$F$6,1)+1)</f>
        <v>25</v>
      </c>
      <c r="X2424">
        <f t="shared" si="762"/>
        <v>20</v>
      </c>
      <c r="Y2424">
        <f>INDEX(Testing!$N$17:$N$23,FLOOR(('Frame Table'!T2424-($E$6*V2424)-($E$6*60*U2424))/'Frame Table'!$F$6,1)+1)</f>
        <v>19</v>
      </c>
      <c r="AB2424">
        <f t="shared" si="759"/>
        <v>2416</v>
      </c>
      <c r="AC2424">
        <f t="shared" si="755"/>
        <v>2304864</v>
      </c>
      <c r="AD2424">
        <f t="shared" si="750"/>
        <v>1</v>
      </c>
      <c r="AE2424">
        <f t="shared" si="751"/>
        <v>30</v>
      </c>
      <c r="AF2424">
        <f>INDEX(Testing!$K$17:$K$23,FLOOR(('Frame Table'!AC2424-($E$6*AE2424)-($E$6*60*AD2424))/'Frame Table'!$F$6,1)+1)</f>
        <v>0</v>
      </c>
      <c r="AG2424">
        <f t="shared" si="763"/>
        <v>3</v>
      </c>
      <c r="AH2424">
        <f>INDEX(Testing!$N$17:$N$23,FLOOR(('Frame Table'!AC2424-($E$6*AE2424)-($E$6*60*AD2424))/'Frame Table'!$F$6,1)+1)</f>
        <v>0</v>
      </c>
    </row>
    <row r="2425" spans="1:34" x14ac:dyDescent="0.25">
      <c r="A2425">
        <f t="shared" si="756"/>
        <v>2417</v>
      </c>
      <c r="B2425">
        <f t="shared" si="752"/>
        <v>3076841</v>
      </c>
      <c r="C2425">
        <f t="shared" si="744"/>
        <v>2</v>
      </c>
      <c r="D2425">
        <f t="shared" si="745"/>
        <v>0</v>
      </c>
      <c r="E2425">
        <f>INDEX(Testing!$K$17:$K$23,FLOOR(('Frame Table'!B2425-($E$6*D2425)-($E$6*60*C2425))/'Frame Table'!$F$6,1)+1)</f>
        <v>25</v>
      </c>
      <c r="F2425">
        <f t="shared" si="760"/>
        <v>18</v>
      </c>
      <c r="G2425">
        <f>INDEX(Testing!$N$17:$N$23,FLOOR(('Frame Table'!B2425-($E$6*D2425)-($E$6*60*C2425))/'Frame Table'!$F$6,1)+1)</f>
        <v>19</v>
      </c>
      <c r="J2425">
        <f t="shared" si="757"/>
        <v>2417</v>
      </c>
      <c r="K2425">
        <f t="shared" si="753"/>
        <v>2636947</v>
      </c>
      <c r="L2425">
        <f t="shared" si="746"/>
        <v>1</v>
      </c>
      <c r="M2425">
        <f t="shared" si="747"/>
        <v>43</v>
      </c>
      <c r="N2425">
        <f>INDEX(Testing!$K$17:$K$23,FLOOR(('Frame Table'!K2425-($E$6*M2425)-($E$6*60*L2425))/'Frame Table'!$F$6,1)+1)</f>
        <v>0</v>
      </c>
      <c r="O2425">
        <f t="shared" si="761"/>
        <v>0</v>
      </c>
      <c r="P2425">
        <f>INDEX(Testing!$N$17:$N$23,FLOOR(('Frame Table'!K2425-($E$6*M2425)-($E$6*60*L2425))/'Frame Table'!$F$6,1)+1)</f>
        <v>0</v>
      </c>
      <c r="S2425">
        <f t="shared" si="758"/>
        <v>2417</v>
      </c>
      <c r="T2425">
        <f t="shared" si="754"/>
        <v>3693176</v>
      </c>
      <c r="U2425">
        <f t="shared" si="748"/>
        <v>2</v>
      </c>
      <c r="V2425">
        <f t="shared" si="749"/>
        <v>24</v>
      </c>
      <c r="W2425">
        <f>INDEX(Testing!$K$17:$K$23,FLOOR(('Frame Table'!T2425-($E$6*V2425)-($E$6*60*U2425))/'Frame Table'!$F$6,1)+1)</f>
        <v>25</v>
      </c>
      <c r="X2425">
        <f t="shared" si="762"/>
        <v>26</v>
      </c>
      <c r="Y2425">
        <f>INDEX(Testing!$N$17:$N$23,FLOOR(('Frame Table'!T2425-($E$6*V2425)-($E$6*60*U2425))/'Frame Table'!$F$6,1)+1)</f>
        <v>19</v>
      </c>
      <c r="AB2425">
        <f t="shared" si="759"/>
        <v>2417</v>
      </c>
      <c r="AC2425">
        <f t="shared" si="755"/>
        <v>2305818</v>
      </c>
      <c r="AD2425">
        <f t="shared" si="750"/>
        <v>1</v>
      </c>
      <c r="AE2425">
        <f t="shared" si="751"/>
        <v>30</v>
      </c>
      <c r="AF2425">
        <f>INDEX(Testing!$K$17:$K$23,FLOOR(('Frame Table'!AC2425-($E$6*AE2425)-($E$6*60*AD2425))/'Frame Table'!$F$6,1)+1)</f>
        <v>0</v>
      </c>
      <c r="AG2425">
        <f t="shared" si="763"/>
        <v>7</v>
      </c>
      <c r="AH2425">
        <f>INDEX(Testing!$N$17:$N$23,FLOOR(('Frame Table'!AC2425-($E$6*AE2425)-($E$6*60*AD2425))/'Frame Table'!$F$6,1)+1)</f>
        <v>0</v>
      </c>
    </row>
    <row r="2426" spans="1:34" x14ac:dyDescent="0.25">
      <c r="A2426">
        <f t="shared" si="756"/>
        <v>2418</v>
      </c>
      <c r="B2426">
        <f t="shared" si="752"/>
        <v>3078114</v>
      </c>
      <c r="C2426">
        <f t="shared" si="744"/>
        <v>2</v>
      </c>
      <c r="D2426">
        <f t="shared" si="745"/>
        <v>0</v>
      </c>
      <c r="E2426">
        <f>INDEX(Testing!$K$17:$K$23,FLOOR(('Frame Table'!B2426-($E$6*D2426)-($E$6*60*C2426))/'Frame Table'!$F$6,1)+1)</f>
        <v>25</v>
      </c>
      <c r="F2426">
        <f t="shared" si="760"/>
        <v>23</v>
      </c>
      <c r="G2426">
        <f>INDEX(Testing!$N$17:$N$23,FLOOR(('Frame Table'!B2426-($E$6*D2426)-($E$6*60*C2426))/'Frame Table'!$F$6,1)+1)</f>
        <v>19</v>
      </c>
      <c r="J2426">
        <f t="shared" si="757"/>
        <v>2418</v>
      </c>
      <c r="K2426">
        <f t="shared" si="753"/>
        <v>2638038</v>
      </c>
      <c r="L2426">
        <f t="shared" si="746"/>
        <v>1</v>
      </c>
      <c r="M2426">
        <f t="shared" si="747"/>
        <v>43</v>
      </c>
      <c r="N2426">
        <f>INDEX(Testing!$K$17:$K$23,FLOOR(('Frame Table'!K2426-($E$6*M2426)-($E$6*60*L2426))/'Frame Table'!$F$6,1)+1)</f>
        <v>0</v>
      </c>
      <c r="O2426">
        <f t="shared" si="761"/>
        <v>4</v>
      </c>
      <c r="P2426">
        <f>INDEX(Testing!$N$17:$N$23,FLOOR(('Frame Table'!K2426-($E$6*M2426)-($E$6*60*L2426))/'Frame Table'!$F$6,1)+1)</f>
        <v>0</v>
      </c>
      <c r="S2426">
        <f t="shared" si="758"/>
        <v>2418</v>
      </c>
      <c r="T2426">
        <f t="shared" si="754"/>
        <v>3694704</v>
      </c>
      <c r="U2426">
        <f t="shared" si="748"/>
        <v>2</v>
      </c>
      <c r="V2426">
        <f t="shared" si="749"/>
        <v>24</v>
      </c>
      <c r="W2426">
        <f>INDEX(Testing!$K$17:$K$23,FLOOR(('Frame Table'!T2426-($E$6*V2426)-($E$6*60*U2426))/'Frame Table'!$F$6,1)+1)</f>
        <v>48</v>
      </c>
      <c r="X2426">
        <f t="shared" si="762"/>
        <v>32</v>
      </c>
      <c r="Y2426">
        <f>INDEX(Testing!$N$17:$N$23,FLOOR(('Frame Table'!T2426-($E$6*V2426)-($E$6*60*U2426))/'Frame Table'!$F$6,1)+1)</f>
        <v>38</v>
      </c>
      <c r="AB2426">
        <f t="shared" si="759"/>
        <v>2418</v>
      </c>
      <c r="AC2426">
        <f t="shared" si="755"/>
        <v>2306772</v>
      </c>
      <c r="AD2426">
        <f t="shared" si="750"/>
        <v>1</v>
      </c>
      <c r="AE2426">
        <f t="shared" si="751"/>
        <v>30</v>
      </c>
      <c r="AF2426">
        <f>INDEX(Testing!$K$17:$K$23,FLOOR(('Frame Table'!AC2426-($E$6*AE2426)-($E$6*60*AD2426))/'Frame Table'!$F$6,1)+1)</f>
        <v>0</v>
      </c>
      <c r="AG2426">
        <f t="shared" si="763"/>
        <v>10</v>
      </c>
      <c r="AH2426">
        <f>INDEX(Testing!$N$17:$N$23,FLOOR(('Frame Table'!AC2426-($E$6*AE2426)-($E$6*60*AD2426))/'Frame Table'!$F$6,1)+1)</f>
        <v>0</v>
      </c>
    </row>
    <row r="2427" spans="1:34" x14ac:dyDescent="0.25">
      <c r="A2427">
        <f t="shared" si="756"/>
        <v>2419</v>
      </c>
      <c r="B2427">
        <f t="shared" si="752"/>
        <v>3079387</v>
      </c>
      <c r="C2427">
        <f t="shared" si="744"/>
        <v>2</v>
      </c>
      <c r="D2427">
        <f t="shared" si="745"/>
        <v>0</v>
      </c>
      <c r="E2427">
        <f>INDEX(Testing!$K$17:$K$23,FLOOR(('Frame Table'!B2427-($E$6*D2427)-($E$6*60*C2427))/'Frame Table'!$F$6,1)+1)</f>
        <v>25</v>
      </c>
      <c r="F2427">
        <f t="shared" si="760"/>
        <v>28</v>
      </c>
      <c r="G2427">
        <f>INDEX(Testing!$N$17:$N$23,FLOOR(('Frame Table'!B2427-($E$6*D2427)-($E$6*60*C2427))/'Frame Table'!$F$6,1)+1)</f>
        <v>19</v>
      </c>
      <c r="J2427">
        <f t="shared" si="757"/>
        <v>2419</v>
      </c>
      <c r="K2427">
        <f t="shared" si="753"/>
        <v>2639129</v>
      </c>
      <c r="L2427">
        <f t="shared" si="746"/>
        <v>1</v>
      </c>
      <c r="M2427">
        <f t="shared" si="747"/>
        <v>43</v>
      </c>
      <c r="N2427">
        <f>INDEX(Testing!$K$17:$K$23,FLOOR(('Frame Table'!K2427-($E$6*M2427)-($E$6*60*L2427))/'Frame Table'!$F$6,1)+1)</f>
        <v>0</v>
      </c>
      <c r="O2427">
        <f t="shared" si="761"/>
        <v>9</v>
      </c>
      <c r="P2427">
        <f>INDEX(Testing!$N$17:$N$23,FLOOR(('Frame Table'!K2427-($E$6*M2427)-($E$6*60*L2427))/'Frame Table'!$F$6,1)+1)</f>
        <v>0</v>
      </c>
      <c r="S2427">
        <f t="shared" si="758"/>
        <v>2419</v>
      </c>
      <c r="T2427">
        <f t="shared" si="754"/>
        <v>3696232</v>
      </c>
      <c r="U2427">
        <f t="shared" si="748"/>
        <v>2</v>
      </c>
      <c r="V2427">
        <f t="shared" si="749"/>
        <v>24</v>
      </c>
      <c r="W2427">
        <f>INDEX(Testing!$K$17:$K$23,FLOOR(('Frame Table'!T2427-($E$6*V2427)-($E$6*60*U2427))/'Frame Table'!$F$6,1)+1)</f>
        <v>48</v>
      </c>
      <c r="X2427">
        <f t="shared" si="762"/>
        <v>38</v>
      </c>
      <c r="Y2427">
        <f>INDEX(Testing!$N$17:$N$23,FLOOR(('Frame Table'!T2427-($E$6*V2427)-($E$6*60*U2427))/'Frame Table'!$F$6,1)+1)</f>
        <v>38</v>
      </c>
      <c r="AB2427">
        <f t="shared" si="759"/>
        <v>2419</v>
      </c>
      <c r="AC2427">
        <f t="shared" si="755"/>
        <v>2307726</v>
      </c>
      <c r="AD2427">
        <f t="shared" si="750"/>
        <v>1</v>
      </c>
      <c r="AE2427">
        <f t="shared" si="751"/>
        <v>30</v>
      </c>
      <c r="AF2427">
        <f>INDEX(Testing!$K$17:$K$23,FLOOR(('Frame Table'!AC2427-($E$6*AE2427)-($E$6*60*AD2427))/'Frame Table'!$F$6,1)+1)</f>
        <v>0</v>
      </c>
      <c r="AG2427">
        <f t="shared" si="763"/>
        <v>14</v>
      </c>
      <c r="AH2427">
        <f>INDEX(Testing!$N$17:$N$23,FLOOR(('Frame Table'!AC2427-($E$6*AE2427)-($E$6*60*AD2427))/'Frame Table'!$F$6,1)+1)</f>
        <v>0</v>
      </c>
    </row>
    <row r="2428" spans="1:34" x14ac:dyDescent="0.25">
      <c r="A2428">
        <f t="shared" si="756"/>
        <v>2420</v>
      </c>
      <c r="B2428">
        <f t="shared" si="752"/>
        <v>3080660</v>
      </c>
      <c r="C2428">
        <f t="shared" si="744"/>
        <v>2</v>
      </c>
      <c r="D2428">
        <f t="shared" si="745"/>
        <v>0</v>
      </c>
      <c r="E2428">
        <f>INDEX(Testing!$K$17:$K$23,FLOOR(('Frame Table'!B2428-($E$6*D2428)-($E$6*60*C2428))/'Frame Table'!$F$6,1)+1)</f>
        <v>48</v>
      </c>
      <c r="F2428">
        <f t="shared" si="760"/>
        <v>33</v>
      </c>
      <c r="G2428">
        <f>INDEX(Testing!$N$17:$N$23,FLOOR(('Frame Table'!B2428-($E$6*D2428)-($E$6*60*C2428))/'Frame Table'!$F$6,1)+1)</f>
        <v>38</v>
      </c>
      <c r="J2428">
        <f t="shared" si="757"/>
        <v>2420</v>
      </c>
      <c r="K2428">
        <f t="shared" si="753"/>
        <v>2640220</v>
      </c>
      <c r="L2428">
        <f t="shared" si="746"/>
        <v>1</v>
      </c>
      <c r="M2428">
        <f t="shared" si="747"/>
        <v>43</v>
      </c>
      <c r="N2428">
        <f>INDEX(Testing!$K$17:$K$23,FLOOR(('Frame Table'!K2428-($E$6*M2428)-($E$6*60*L2428))/'Frame Table'!$F$6,1)+1)</f>
        <v>0</v>
      </c>
      <c r="O2428">
        <f t="shared" si="761"/>
        <v>13</v>
      </c>
      <c r="P2428">
        <f>INDEX(Testing!$N$17:$N$23,FLOOR(('Frame Table'!K2428-($E$6*M2428)-($E$6*60*L2428))/'Frame Table'!$F$6,1)+1)</f>
        <v>0</v>
      </c>
      <c r="S2428">
        <f t="shared" si="758"/>
        <v>2420</v>
      </c>
      <c r="T2428">
        <f t="shared" si="754"/>
        <v>3697760</v>
      </c>
      <c r="U2428">
        <f t="shared" si="748"/>
        <v>2</v>
      </c>
      <c r="V2428">
        <f t="shared" si="749"/>
        <v>24</v>
      </c>
      <c r="W2428">
        <f>INDEX(Testing!$K$17:$K$23,FLOOR(('Frame Table'!T2428-($E$6*V2428)-($E$6*60*U2428))/'Frame Table'!$F$6,1)+1)</f>
        <v>48</v>
      </c>
      <c r="X2428">
        <f t="shared" si="762"/>
        <v>44</v>
      </c>
      <c r="Y2428">
        <f>INDEX(Testing!$N$17:$N$23,FLOOR(('Frame Table'!T2428-($E$6*V2428)-($E$6*60*U2428))/'Frame Table'!$F$6,1)+1)</f>
        <v>38</v>
      </c>
      <c r="AB2428">
        <f t="shared" si="759"/>
        <v>2420</v>
      </c>
      <c r="AC2428">
        <f t="shared" si="755"/>
        <v>2308680</v>
      </c>
      <c r="AD2428">
        <f t="shared" si="750"/>
        <v>1</v>
      </c>
      <c r="AE2428">
        <f t="shared" si="751"/>
        <v>30</v>
      </c>
      <c r="AF2428">
        <f>INDEX(Testing!$K$17:$K$23,FLOOR(('Frame Table'!AC2428-($E$6*AE2428)-($E$6*60*AD2428))/'Frame Table'!$F$6,1)+1)</f>
        <v>25</v>
      </c>
      <c r="AG2428">
        <f t="shared" si="763"/>
        <v>18</v>
      </c>
      <c r="AH2428">
        <f>INDEX(Testing!$N$17:$N$23,FLOOR(('Frame Table'!AC2428-($E$6*AE2428)-($E$6*60*AD2428))/'Frame Table'!$F$6,1)+1)</f>
        <v>19</v>
      </c>
    </row>
    <row r="2429" spans="1:34" x14ac:dyDescent="0.25">
      <c r="A2429">
        <f t="shared" si="756"/>
        <v>2421</v>
      </c>
      <c r="B2429">
        <f t="shared" si="752"/>
        <v>3081933</v>
      </c>
      <c r="C2429">
        <f t="shared" si="744"/>
        <v>2</v>
      </c>
      <c r="D2429">
        <f t="shared" si="745"/>
        <v>0</v>
      </c>
      <c r="E2429">
        <f>INDEX(Testing!$K$17:$K$23,FLOOR(('Frame Table'!B2429-($E$6*D2429)-($E$6*60*C2429))/'Frame Table'!$F$6,1)+1)</f>
        <v>48</v>
      </c>
      <c r="F2429">
        <f t="shared" si="760"/>
        <v>38</v>
      </c>
      <c r="G2429">
        <f>INDEX(Testing!$N$17:$N$23,FLOOR(('Frame Table'!B2429-($E$6*D2429)-($E$6*60*C2429))/'Frame Table'!$F$6,1)+1)</f>
        <v>38</v>
      </c>
      <c r="J2429">
        <f t="shared" si="757"/>
        <v>2421</v>
      </c>
      <c r="K2429">
        <f t="shared" si="753"/>
        <v>2641311</v>
      </c>
      <c r="L2429">
        <f t="shared" si="746"/>
        <v>1</v>
      </c>
      <c r="M2429">
        <f t="shared" si="747"/>
        <v>43</v>
      </c>
      <c r="N2429">
        <f>INDEX(Testing!$K$17:$K$23,FLOOR(('Frame Table'!K2429-($E$6*M2429)-($E$6*60*L2429))/'Frame Table'!$F$6,1)+1)</f>
        <v>25</v>
      </c>
      <c r="O2429">
        <f t="shared" si="761"/>
        <v>17</v>
      </c>
      <c r="P2429">
        <f>INDEX(Testing!$N$17:$N$23,FLOOR(('Frame Table'!K2429-($E$6*M2429)-($E$6*60*L2429))/'Frame Table'!$F$6,1)+1)</f>
        <v>19</v>
      </c>
      <c r="S2429">
        <f t="shared" si="758"/>
        <v>2421</v>
      </c>
      <c r="T2429">
        <f t="shared" si="754"/>
        <v>3699288</v>
      </c>
      <c r="U2429">
        <f t="shared" si="748"/>
        <v>2</v>
      </c>
      <c r="V2429">
        <f t="shared" si="749"/>
        <v>24</v>
      </c>
      <c r="W2429">
        <f>INDEX(Testing!$K$17:$K$23,FLOOR(('Frame Table'!T2429-($E$6*V2429)-($E$6*60*U2429))/'Frame Table'!$F$6,1)+1)</f>
        <v>61</v>
      </c>
      <c r="X2429">
        <f t="shared" si="762"/>
        <v>50</v>
      </c>
      <c r="Y2429">
        <f>INDEX(Testing!$N$17:$N$23,FLOOR(('Frame Table'!T2429-($E$6*V2429)-($E$6*60*U2429))/'Frame Table'!$F$6,1)+1)</f>
        <v>58</v>
      </c>
      <c r="AB2429">
        <f t="shared" si="759"/>
        <v>2421</v>
      </c>
      <c r="AC2429">
        <f t="shared" si="755"/>
        <v>2309634</v>
      </c>
      <c r="AD2429">
        <f t="shared" si="750"/>
        <v>1</v>
      </c>
      <c r="AE2429">
        <f t="shared" si="751"/>
        <v>30</v>
      </c>
      <c r="AF2429">
        <f>INDEX(Testing!$K$17:$K$23,FLOOR(('Frame Table'!AC2429-($E$6*AE2429)-($E$6*60*AD2429))/'Frame Table'!$F$6,1)+1)</f>
        <v>25</v>
      </c>
      <c r="AG2429">
        <f t="shared" si="763"/>
        <v>22</v>
      </c>
      <c r="AH2429">
        <f>INDEX(Testing!$N$17:$N$23,FLOOR(('Frame Table'!AC2429-($E$6*AE2429)-($E$6*60*AD2429))/'Frame Table'!$F$6,1)+1)</f>
        <v>19</v>
      </c>
    </row>
    <row r="2430" spans="1:34" x14ac:dyDescent="0.25">
      <c r="A2430">
        <f t="shared" si="756"/>
        <v>2422</v>
      </c>
      <c r="B2430">
        <f t="shared" si="752"/>
        <v>3083206</v>
      </c>
      <c r="C2430">
        <f t="shared" si="744"/>
        <v>2</v>
      </c>
      <c r="D2430">
        <f t="shared" si="745"/>
        <v>0</v>
      </c>
      <c r="E2430">
        <f>INDEX(Testing!$K$17:$K$23,FLOOR(('Frame Table'!B2430-($E$6*D2430)-($E$6*60*C2430))/'Frame Table'!$F$6,1)+1)</f>
        <v>48</v>
      </c>
      <c r="F2430">
        <f t="shared" si="760"/>
        <v>43</v>
      </c>
      <c r="G2430">
        <f>INDEX(Testing!$N$17:$N$23,FLOOR(('Frame Table'!B2430-($E$6*D2430)-($E$6*60*C2430))/'Frame Table'!$F$6,1)+1)</f>
        <v>38</v>
      </c>
      <c r="J2430">
        <f t="shared" si="757"/>
        <v>2422</v>
      </c>
      <c r="K2430">
        <f t="shared" si="753"/>
        <v>2642402</v>
      </c>
      <c r="L2430">
        <f t="shared" si="746"/>
        <v>1</v>
      </c>
      <c r="M2430">
        <f t="shared" si="747"/>
        <v>43</v>
      </c>
      <c r="N2430">
        <f>INDEX(Testing!$K$17:$K$23,FLOOR(('Frame Table'!K2430-($E$6*M2430)-($E$6*60*L2430))/'Frame Table'!$F$6,1)+1)</f>
        <v>25</v>
      </c>
      <c r="O2430">
        <f t="shared" si="761"/>
        <v>21</v>
      </c>
      <c r="P2430">
        <f>INDEX(Testing!$N$17:$N$23,FLOOR(('Frame Table'!K2430-($E$6*M2430)-($E$6*60*L2430))/'Frame Table'!$F$6,1)+1)</f>
        <v>19</v>
      </c>
      <c r="S2430">
        <f t="shared" si="758"/>
        <v>2422</v>
      </c>
      <c r="T2430">
        <f t="shared" si="754"/>
        <v>3700816</v>
      </c>
      <c r="U2430">
        <f t="shared" si="748"/>
        <v>2</v>
      </c>
      <c r="V2430">
        <f t="shared" si="749"/>
        <v>24</v>
      </c>
      <c r="W2430">
        <f>INDEX(Testing!$K$17:$K$23,FLOOR(('Frame Table'!T2430-($E$6*V2430)-($E$6*60*U2430))/'Frame Table'!$F$6,1)+1)</f>
        <v>61</v>
      </c>
      <c r="X2430">
        <f t="shared" si="762"/>
        <v>56</v>
      </c>
      <c r="Y2430">
        <f>INDEX(Testing!$N$17:$N$23,FLOOR(('Frame Table'!T2430-($E$6*V2430)-($E$6*60*U2430))/'Frame Table'!$F$6,1)+1)</f>
        <v>58</v>
      </c>
      <c r="AB2430">
        <f t="shared" si="759"/>
        <v>2422</v>
      </c>
      <c r="AC2430">
        <f t="shared" si="755"/>
        <v>2310588</v>
      </c>
      <c r="AD2430">
        <f t="shared" si="750"/>
        <v>1</v>
      </c>
      <c r="AE2430">
        <f t="shared" si="751"/>
        <v>30</v>
      </c>
      <c r="AF2430">
        <f>INDEX(Testing!$K$17:$K$23,FLOOR(('Frame Table'!AC2430-($E$6*AE2430)-($E$6*60*AD2430))/'Frame Table'!$F$6,1)+1)</f>
        <v>25</v>
      </c>
      <c r="AG2430">
        <f t="shared" si="763"/>
        <v>25</v>
      </c>
      <c r="AH2430">
        <f>INDEX(Testing!$N$17:$N$23,FLOOR(('Frame Table'!AC2430-($E$6*AE2430)-($E$6*60*AD2430))/'Frame Table'!$F$6,1)+1)</f>
        <v>19</v>
      </c>
    </row>
    <row r="2431" spans="1:34" x14ac:dyDescent="0.25">
      <c r="A2431">
        <f t="shared" si="756"/>
        <v>2423</v>
      </c>
      <c r="B2431">
        <f t="shared" si="752"/>
        <v>3084479</v>
      </c>
      <c r="C2431">
        <f t="shared" si="744"/>
        <v>2</v>
      </c>
      <c r="D2431">
        <f t="shared" si="745"/>
        <v>0</v>
      </c>
      <c r="E2431">
        <f>INDEX(Testing!$K$17:$K$23,FLOOR(('Frame Table'!B2431-($E$6*D2431)-($E$6*60*C2431))/'Frame Table'!$F$6,1)+1)</f>
        <v>61</v>
      </c>
      <c r="F2431">
        <f t="shared" si="760"/>
        <v>48</v>
      </c>
      <c r="G2431">
        <f>INDEX(Testing!$N$17:$N$23,FLOOR(('Frame Table'!B2431-($E$6*D2431)-($E$6*60*C2431))/'Frame Table'!$F$6,1)+1)</f>
        <v>58</v>
      </c>
      <c r="J2431">
        <f t="shared" si="757"/>
        <v>2423</v>
      </c>
      <c r="K2431">
        <f t="shared" si="753"/>
        <v>2643493</v>
      </c>
      <c r="L2431">
        <f t="shared" si="746"/>
        <v>1</v>
      </c>
      <c r="M2431">
        <f t="shared" si="747"/>
        <v>43</v>
      </c>
      <c r="N2431">
        <f>INDEX(Testing!$K$17:$K$23,FLOOR(('Frame Table'!K2431-($E$6*M2431)-($E$6*60*L2431))/'Frame Table'!$F$6,1)+1)</f>
        <v>25</v>
      </c>
      <c r="O2431">
        <f t="shared" si="761"/>
        <v>26</v>
      </c>
      <c r="P2431">
        <f>INDEX(Testing!$N$17:$N$23,FLOOR(('Frame Table'!K2431-($E$6*M2431)-($E$6*60*L2431))/'Frame Table'!$F$6,1)+1)</f>
        <v>19</v>
      </c>
      <c r="S2431">
        <f t="shared" si="758"/>
        <v>2423</v>
      </c>
      <c r="T2431">
        <f t="shared" si="754"/>
        <v>3702344</v>
      </c>
      <c r="U2431">
        <f t="shared" si="748"/>
        <v>2</v>
      </c>
      <c r="V2431">
        <f t="shared" si="749"/>
        <v>24</v>
      </c>
      <c r="W2431">
        <f>INDEX(Testing!$K$17:$K$23,FLOOR(('Frame Table'!T2431-($E$6*V2431)-($E$6*60*U2431))/'Frame Table'!$F$6,1)+1)</f>
        <v>61</v>
      </c>
      <c r="X2431">
        <f t="shared" si="762"/>
        <v>62</v>
      </c>
      <c r="Y2431">
        <f>INDEX(Testing!$N$17:$N$23,FLOOR(('Frame Table'!T2431-($E$6*V2431)-($E$6*60*U2431))/'Frame Table'!$F$6,1)+1)</f>
        <v>58</v>
      </c>
      <c r="AB2431">
        <f t="shared" si="759"/>
        <v>2423</v>
      </c>
      <c r="AC2431">
        <f t="shared" si="755"/>
        <v>2311542</v>
      </c>
      <c r="AD2431">
        <f t="shared" si="750"/>
        <v>1</v>
      </c>
      <c r="AE2431">
        <f t="shared" si="751"/>
        <v>30</v>
      </c>
      <c r="AF2431">
        <f>INDEX(Testing!$K$17:$K$23,FLOOR(('Frame Table'!AC2431-($E$6*AE2431)-($E$6*60*AD2431))/'Frame Table'!$F$6,1)+1)</f>
        <v>25</v>
      </c>
      <c r="AG2431">
        <f t="shared" si="763"/>
        <v>29</v>
      </c>
      <c r="AH2431">
        <f>INDEX(Testing!$N$17:$N$23,FLOOR(('Frame Table'!AC2431-($E$6*AE2431)-($E$6*60*AD2431))/'Frame Table'!$F$6,1)+1)</f>
        <v>19</v>
      </c>
    </row>
    <row r="2432" spans="1:34" x14ac:dyDescent="0.25">
      <c r="A2432">
        <f t="shared" si="756"/>
        <v>2424</v>
      </c>
      <c r="B2432">
        <f t="shared" si="752"/>
        <v>3085752</v>
      </c>
      <c r="C2432">
        <f t="shared" si="744"/>
        <v>2</v>
      </c>
      <c r="D2432">
        <f t="shared" si="745"/>
        <v>0</v>
      </c>
      <c r="E2432">
        <f>INDEX(Testing!$K$17:$K$23,FLOOR(('Frame Table'!B2432-($E$6*D2432)-($E$6*60*C2432))/'Frame Table'!$F$6,1)+1)</f>
        <v>61</v>
      </c>
      <c r="F2432">
        <f t="shared" si="760"/>
        <v>53</v>
      </c>
      <c r="G2432">
        <f>INDEX(Testing!$N$17:$N$23,FLOOR(('Frame Table'!B2432-($E$6*D2432)-($E$6*60*C2432))/'Frame Table'!$F$6,1)+1)</f>
        <v>58</v>
      </c>
      <c r="J2432">
        <f t="shared" si="757"/>
        <v>2424</v>
      </c>
      <c r="K2432">
        <f t="shared" si="753"/>
        <v>2644584</v>
      </c>
      <c r="L2432">
        <f t="shared" si="746"/>
        <v>1</v>
      </c>
      <c r="M2432">
        <f t="shared" si="747"/>
        <v>43</v>
      </c>
      <c r="N2432">
        <f>INDEX(Testing!$K$17:$K$23,FLOOR(('Frame Table'!K2432-($E$6*M2432)-($E$6*60*L2432))/'Frame Table'!$F$6,1)+1)</f>
        <v>25</v>
      </c>
      <c r="O2432">
        <f t="shared" si="761"/>
        <v>30</v>
      </c>
      <c r="P2432">
        <f>INDEX(Testing!$N$17:$N$23,FLOOR(('Frame Table'!K2432-($E$6*M2432)-($E$6*60*L2432))/'Frame Table'!$F$6,1)+1)</f>
        <v>19</v>
      </c>
      <c r="S2432">
        <f t="shared" si="758"/>
        <v>2424</v>
      </c>
      <c r="T2432">
        <f t="shared" si="754"/>
        <v>3703872</v>
      </c>
      <c r="U2432">
        <f t="shared" si="748"/>
        <v>2</v>
      </c>
      <c r="V2432">
        <f t="shared" si="749"/>
        <v>24</v>
      </c>
      <c r="W2432">
        <f>INDEX(Testing!$K$17:$K$23,FLOOR(('Frame Table'!T2432-($E$6*V2432)-($E$6*60*U2432))/'Frame Table'!$F$6,1)+1)</f>
        <v>82</v>
      </c>
      <c r="X2432">
        <f t="shared" si="762"/>
        <v>68</v>
      </c>
      <c r="Y2432">
        <f>INDEX(Testing!$N$17:$N$23,FLOOR(('Frame Table'!T2432-($E$6*V2432)-($E$6*60*U2432))/'Frame Table'!$F$6,1)+1)</f>
        <v>77</v>
      </c>
      <c r="AB2432">
        <f t="shared" si="759"/>
        <v>2424</v>
      </c>
      <c r="AC2432">
        <f t="shared" si="755"/>
        <v>2312496</v>
      </c>
      <c r="AD2432">
        <f t="shared" si="750"/>
        <v>1</v>
      </c>
      <c r="AE2432">
        <f t="shared" si="751"/>
        <v>30</v>
      </c>
      <c r="AF2432">
        <f>INDEX(Testing!$K$17:$K$23,FLOOR(('Frame Table'!AC2432-($E$6*AE2432)-($E$6*60*AD2432))/'Frame Table'!$F$6,1)+1)</f>
        <v>48</v>
      </c>
      <c r="AG2432">
        <f t="shared" si="763"/>
        <v>33</v>
      </c>
      <c r="AH2432">
        <f>INDEX(Testing!$N$17:$N$23,FLOOR(('Frame Table'!AC2432-($E$6*AE2432)-($E$6*60*AD2432))/'Frame Table'!$F$6,1)+1)</f>
        <v>38</v>
      </c>
    </row>
    <row r="2433" spans="1:34" x14ac:dyDescent="0.25">
      <c r="A2433">
        <f t="shared" si="756"/>
        <v>2425</v>
      </c>
      <c r="B2433">
        <f t="shared" si="752"/>
        <v>3087025</v>
      </c>
      <c r="C2433">
        <f t="shared" si="744"/>
        <v>2</v>
      </c>
      <c r="D2433">
        <f t="shared" si="745"/>
        <v>0</v>
      </c>
      <c r="E2433">
        <f>INDEX(Testing!$K$17:$K$23,FLOOR(('Frame Table'!B2433-($E$6*D2433)-($E$6*60*C2433))/'Frame Table'!$F$6,1)+1)</f>
        <v>61</v>
      </c>
      <c r="F2433">
        <f t="shared" si="760"/>
        <v>58</v>
      </c>
      <c r="G2433">
        <f>INDEX(Testing!$N$17:$N$23,FLOOR(('Frame Table'!B2433-($E$6*D2433)-($E$6*60*C2433))/'Frame Table'!$F$6,1)+1)</f>
        <v>58</v>
      </c>
      <c r="J2433">
        <f t="shared" si="757"/>
        <v>2425</v>
      </c>
      <c r="K2433">
        <f t="shared" si="753"/>
        <v>2645675</v>
      </c>
      <c r="L2433">
        <f t="shared" si="746"/>
        <v>1</v>
      </c>
      <c r="M2433">
        <f t="shared" si="747"/>
        <v>43</v>
      </c>
      <c r="N2433">
        <f>INDEX(Testing!$K$17:$K$23,FLOOR(('Frame Table'!K2433-($E$6*M2433)-($E$6*60*L2433))/'Frame Table'!$F$6,1)+1)</f>
        <v>48</v>
      </c>
      <c r="O2433">
        <f t="shared" si="761"/>
        <v>34</v>
      </c>
      <c r="P2433">
        <f>INDEX(Testing!$N$17:$N$23,FLOOR(('Frame Table'!K2433-($E$6*M2433)-($E$6*60*L2433))/'Frame Table'!$F$6,1)+1)</f>
        <v>38</v>
      </c>
      <c r="S2433">
        <f t="shared" si="758"/>
        <v>2425</v>
      </c>
      <c r="T2433">
        <f t="shared" si="754"/>
        <v>3705400</v>
      </c>
      <c r="U2433">
        <f t="shared" si="748"/>
        <v>2</v>
      </c>
      <c r="V2433">
        <f t="shared" si="749"/>
        <v>24</v>
      </c>
      <c r="W2433">
        <f>INDEX(Testing!$K$17:$K$23,FLOOR(('Frame Table'!T2433-($E$6*V2433)-($E$6*60*U2433))/'Frame Table'!$F$6,1)+1)</f>
        <v>82</v>
      </c>
      <c r="X2433">
        <f t="shared" si="762"/>
        <v>74</v>
      </c>
      <c r="Y2433">
        <f>INDEX(Testing!$N$17:$N$23,FLOOR(('Frame Table'!T2433-($E$6*V2433)-($E$6*60*U2433))/'Frame Table'!$F$6,1)+1)</f>
        <v>77</v>
      </c>
      <c r="AB2433">
        <f t="shared" si="759"/>
        <v>2425</v>
      </c>
      <c r="AC2433">
        <f t="shared" si="755"/>
        <v>2313450</v>
      </c>
      <c r="AD2433">
        <f t="shared" si="750"/>
        <v>1</v>
      </c>
      <c r="AE2433">
        <f t="shared" si="751"/>
        <v>30</v>
      </c>
      <c r="AF2433">
        <f>INDEX(Testing!$K$17:$K$23,FLOOR(('Frame Table'!AC2433-($E$6*AE2433)-($E$6*60*AD2433))/'Frame Table'!$F$6,1)+1)</f>
        <v>48</v>
      </c>
      <c r="AG2433">
        <f t="shared" si="763"/>
        <v>36</v>
      </c>
      <c r="AH2433">
        <f>INDEX(Testing!$N$17:$N$23,FLOOR(('Frame Table'!AC2433-($E$6*AE2433)-($E$6*60*AD2433))/'Frame Table'!$F$6,1)+1)</f>
        <v>38</v>
      </c>
    </row>
    <row r="2434" spans="1:34" x14ac:dyDescent="0.25">
      <c r="A2434">
        <f t="shared" si="756"/>
        <v>2426</v>
      </c>
      <c r="B2434">
        <f t="shared" si="752"/>
        <v>3088298</v>
      </c>
      <c r="C2434">
        <f t="shared" si="744"/>
        <v>2</v>
      </c>
      <c r="D2434">
        <f t="shared" si="745"/>
        <v>0</v>
      </c>
      <c r="E2434">
        <f>INDEX(Testing!$K$17:$K$23,FLOOR(('Frame Table'!B2434-($E$6*D2434)-($E$6*60*C2434))/'Frame Table'!$F$6,1)+1)</f>
        <v>61</v>
      </c>
      <c r="F2434">
        <f t="shared" si="760"/>
        <v>63</v>
      </c>
      <c r="G2434">
        <f>INDEX(Testing!$N$17:$N$23,FLOOR(('Frame Table'!B2434-($E$6*D2434)-($E$6*60*C2434))/'Frame Table'!$F$6,1)+1)</f>
        <v>58</v>
      </c>
      <c r="J2434">
        <f t="shared" si="757"/>
        <v>2426</v>
      </c>
      <c r="K2434">
        <f t="shared" si="753"/>
        <v>2646766</v>
      </c>
      <c r="L2434">
        <f t="shared" si="746"/>
        <v>1</v>
      </c>
      <c r="M2434">
        <f t="shared" si="747"/>
        <v>43</v>
      </c>
      <c r="N2434">
        <f>INDEX(Testing!$K$17:$K$23,FLOOR(('Frame Table'!K2434-($E$6*M2434)-($E$6*60*L2434))/'Frame Table'!$F$6,1)+1)</f>
        <v>48</v>
      </c>
      <c r="O2434">
        <f t="shared" si="761"/>
        <v>38</v>
      </c>
      <c r="P2434">
        <f>INDEX(Testing!$N$17:$N$23,FLOOR(('Frame Table'!K2434-($E$6*M2434)-($E$6*60*L2434))/'Frame Table'!$F$6,1)+1)</f>
        <v>38</v>
      </c>
      <c r="S2434">
        <f t="shared" si="758"/>
        <v>2426</v>
      </c>
      <c r="T2434">
        <f t="shared" si="754"/>
        <v>3706928</v>
      </c>
      <c r="U2434">
        <f t="shared" si="748"/>
        <v>2</v>
      </c>
      <c r="V2434">
        <f t="shared" si="749"/>
        <v>24</v>
      </c>
      <c r="W2434">
        <f>INDEX(Testing!$K$17:$K$23,FLOOR(('Frame Table'!T2434-($E$6*V2434)-($E$6*60*U2434))/'Frame Table'!$F$6,1)+1)</f>
        <v>97</v>
      </c>
      <c r="X2434">
        <f t="shared" si="762"/>
        <v>80</v>
      </c>
      <c r="Y2434">
        <f>INDEX(Testing!$N$17:$N$23,FLOOR(('Frame Table'!T2434-($E$6*V2434)-($E$6*60*U2434))/'Frame Table'!$F$6,1)+1)</f>
        <v>96</v>
      </c>
      <c r="AB2434">
        <f t="shared" si="759"/>
        <v>2426</v>
      </c>
      <c r="AC2434">
        <f t="shared" si="755"/>
        <v>2314404</v>
      </c>
      <c r="AD2434">
        <f t="shared" si="750"/>
        <v>1</v>
      </c>
      <c r="AE2434">
        <f t="shared" si="751"/>
        <v>30</v>
      </c>
      <c r="AF2434">
        <f>INDEX(Testing!$K$17:$K$23,FLOOR(('Frame Table'!AC2434-($E$6*AE2434)-($E$6*60*AD2434))/'Frame Table'!$F$6,1)+1)</f>
        <v>48</v>
      </c>
      <c r="AG2434">
        <f t="shared" si="763"/>
        <v>40</v>
      </c>
      <c r="AH2434">
        <f>INDEX(Testing!$N$17:$N$23,FLOOR(('Frame Table'!AC2434-($E$6*AE2434)-($E$6*60*AD2434))/'Frame Table'!$F$6,1)+1)</f>
        <v>38</v>
      </c>
    </row>
    <row r="2435" spans="1:34" x14ac:dyDescent="0.25">
      <c r="A2435">
        <f t="shared" si="756"/>
        <v>2427</v>
      </c>
      <c r="B2435">
        <f t="shared" si="752"/>
        <v>3089571</v>
      </c>
      <c r="C2435">
        <f t="shared" si="744"/>
        <v>2</v>
      </c>
      <c r="D2435">
        <f t="shared" si="745"/>
        <v>0</v>
      </c>
      <c r="E2435">
        <f>INDEX(Testing!$K$17:$K$23,FLOOR(('Frame Table'!B2435-($E$6*D2435)-($E$6*60*C2435))/'Frame Table'!$F$6,1)+1)</f>
        <v>82</v>
      </c>
      <c r="F2435">
        <f t="shared" si="760"/>
        <v>68</v>
      </c>
      <c r="G2435">
        <f>INDEX(Testing!$N$17:$N$23,FLOOR(('Frame Table'!B2435-($E$6*D2435)-($E$6*60*C2435))/'Frame Table'!$F$6,1)+1)</f>
        <v>77</v>
      </c>
      <c r="J2435">
        <f t="shared" si="757"/>
        <v>2427</v>
      </c>
      <c r="K2435">
        <f t="shared" si="753"/>
        <v>2647857</v>
      </c>
      <c r="L2435">
        <f t="shared" si="746"/>
        <v>1</v>
      </c>
      <c r="M2435">
        <f t="shared" si="747"/>
        <v>43</v>
      </c>
      <c r="N2435">
        <f>INDEX(Testing!$K$17:$K$23,FLOOR(('Frame Table'!K2435-($E$6*M2435)-($E$6*60*L2435))/'Frame Table'!$F$6,1)+1)</f>
        <v>48</v>
      </c>
      <c r="O2435">
        <f t="shared" si="761"/>
        <v>43</v>
      </c>
      <c r="P2435">
        <f>INDEX(Testing!$N$17:$N$23,FLOOR(('Frame Table'!K2435-($E$6*M2435)-($E$6*60*L2435))/'Frame Table'!$F$6,1)+1)</f>
        <v>38</v>
      </c>
      <c r="S2435">
        <f t="shared" si="758"/>
        <v>2427</v>
      </c>
      <c r="T2435">
        <f t="shared" si="754"/>
        <v>3708456</v>
      </c>
      <c r="U2435">
        <f t="shared" si="748"/>
        <v>2</v>
      </c>
      <c r="V2435">
        <f t="shared" si="749"/>
        <v>24</v>
      </c>
      <c r="W2435">
        <f>INDEX(Testing!$K$17:$K$23,FLOOR(('Frame Table'!T2435-($E$6*V2435)-($E$6*60*U2435))/'Frame Table'!$F$6,1)+1)</f>
        <v>97</v>
      </c>
      <c r="X2435">
        <f t="shared" si="762"/>
        <v>86</v>
      </c>
      <c r="Y2435">
        <f>INDEX(Testing!$N$17:$N$23,FLOOR(('Frame Table'!T2435-($E$6*V2435)-($E$6*60*U2435))/'Frame Table'!$F$6,1)+1)</f>
        <v>96</v>
      </c>
      <c r="AB2435">
        <f t="shared" si="759"/>
        <v>2427</v>
      </c>
      <c r="AC2435">
        <f t="shared" si="755"/>
        <v>2315358</v>
      </c>
      <c r="AD2435">
        <f t="shared" si="750"/>
        <v>1</v>
      </c>
      <c r="AE2435">
        <f t="shared" si="751"/>
        <v>30</v>
      </c>
      <c r="AF2435">
        <f>INDEX(Testing!$K$17:$K$23,FLOOR(('Frame Table'!AC2435-($E$6*AE2435)-($E$6*60*AD2435))/'Frame Table'!$F$6,1)+1)</f>
        <v>48</v>
      </c>
      <c r="AG2435">
        <f t="shared" si="763"/>
        <v>44</v>
      </c>
      <c r="AH2435">
        <f>INDEX(Testing!$N$17:$N$23,FLOOR(('Frame Table'!AC2435-($E$6*AE2435)-($E$6*60*AD2435))/'Frame Table'!$F$6,1)+1)</f>
        <v>38</v>
      </c>
    </row>
    <row r="2436" spans="1:34" x14ac:dyDescent="0.25">
      <c r="A2436">
        <f t="shared" si="756"/>
        <v>2428</v>
      </c>
      <c r="B2436">
        <f t="shared" si="752"/>
        <v>3090844</v>
      </c>
      <c r="C2436">
        <f t="shared" si="744"/>
        <v>2</v>
      </c>
      <c r="D2436">
        <f t="shared" si="745"/>
        <v>0</v>
      </c>
      <c r="E2436">
        <f>INDEX(Testing!$K$17:$K$23,FLOOR(('Frame Table'!B2436-($E$6*D2436)-($E$6*60*C2436))/'Frame Table'!$F$6,1)+1)</f>
        <v>82</v>
      </c>
      <c r="F2436">
        <f t="shared" si="760"/>
        <v>73</v>
      </c>
      <c r="G2436">
        <f>INDEX(Testing!$N$17:$N$23,FLOOR(('Frame Table'!B2436-($E$6*D2436)-($E$6*60*C2436))/'Frame Table'!$F$6,1)+1)</f>
        <v>77</v>
      </c>
      <c r="J2436">
        <f t="shared" si="757"/>
        <v>2428</v>
      </c>
      <c r="K2436">
        <f t="shared" si="753"/>
        <v>2648948</v>
      </c>
      <c r="L2436">
        <f t="shared" si="746"/>
        <v>1</v>
      </c>
      <c r="M2436">
        <f t="shared" si="747"/>
        <v>43</v>
      </c>
      <c r="N2436">
        <f>INDEX(Testing!$K$17:$K$23,FLOOR(('Frame Table'!K2436-($E$6*M2436)-($E$6*60*L2436))/'Frame Table'!$F$6,1)+1)</f>
        <v>48</v>
      </c>
      <c r="O2436">
        <f t="shared" si="761"/>
        <v>47</v>
      </c>
      <c r="P2436">
        <f>INDEX(Testing!$N$17:$N$23,FLOOR(('Frame Table'!K2436-($E$6*M2436)-($E$6*60*L2436))/'Frame Table'!$F$6,1)+1)</f>
        <v>38</v>
      </c>
      <c r="S2436">
        <f t="shared" si="758"/>
        <v>2428</v>
      </c>
      <c r="T2436">
        <f t="shared" si="754"/>
        <v>3709984</v>
      </c>
      <c r="U2436">
        <f t="shared" si="748"/>
        <v>2</v>
      </c>
      <c r="V2436">
        <f t="shared" si="749"/>
        <v>24</v>
      </c>
      <c r="W2436">
        <f>INDEX(Testing!$K$17:$K$23,FLOOR(('Frame Table'!T2436-($E$6*V2436)-($E$6*60*U2436))/'Frame Table'!$F$6,1)+1)</f>
        <v>97</v>
      </c>
      <c r="X2436">
        <f t="shared" si="762"/>
        <v>92</v>
      </c>
      <c r="Y2436">
        <f>INDEX(Testing!$N$17:$N$23,FLOOR(('Frame Table'!T2436-($E$6*V2436)-($E$6*60*U2436))/'Frame Table'!$F$6,1)+1)</f>
        <v>96</v>
      </c>
      <c r="AB2436">
        <f t="shared" si="759"/>
        <v>2428</v>
      </c>
      <c r="AC2436">
        <f t="shared" si="755"/>
        <v>2316312</v>
      </c>
      <c r="AD2436">
        <f t="shared" si="750"/>
        <v>1</v>
      </c>
      <c r="AE2436">
        <f t="shared" si="751"/>
        <v>30</v>
      </c>
      <c r="AF2436">
        <f>INDEX(Testing!$K$17:$K$23,FLOOR(('Frame Table'!AC2436-($E$6*AE2436)-($E$6*60*AD2436))/'Frame Table'!$F$6,1)+1)</f>
        <v>61</v>
      </c>
      <c r="AG2436">
        <f t="shared" si="763"/>
        <v>48</v>
      </c>
      <c r="AH2436">
        <f>INDEX(Testing!$N$17:$N$23,FLOOR(('Frame Table'!AC2436-($E$6*AE2436)-($E$6*60*AD2436))/'Frame Table'!$F$6,1)+1)</f>
        <v>58</v>
      </c>
    </row>
    <row r="2437" spans="1:34" x14ac:dyDescent="0.25">
      <c r="A2437">
        <f t="shared" si="756"/>
        <v>2429</v>
      </c>
      <c r="B2437">
        <f t="shared" si="752"/>
        <v>3092117</v>
      </c>
      <c r="C2437">
        <f t="shared" si="744"/>
        <v>2</v>
      </c>
      <c r="D2437">
        <f t="shared" si="745"/>
        <v>0</v>
      </c>
      <c r="E2437">
        <f>INDEX(Testing!$K$17:$K$23,FLOOR(('Frame Table'!B2437-($E$6*D2437)-($E$6*60*C2437))/'Frame Table'!$F$6,1)+1)</f>
        <v>82</v>
      </c>
      <c r="F2437">
        <f t="shared" si="760"/>
        <v>78</v>
      </c>
      <c r="G2437">
        <f>INDEX(Testing!$N$17:$N$23,FLOOR(('Frame Table'!B2437-($E$6*D2437)-($E$6*60*C2437))/'Frame Table'!$F$6,1)+1)</f>
        <v>77</v>
      </c>
      <c r="J2437">
        <f t="shared" si="757"/>
        <v>2429</v>
      </c>
      <c r="K2437">
        <f t="shared" si="753"/>
        <v>2650039</v>
      </c>
      <c r="L2437">
        <f t="shared" si="746"/>
        <v>1</v>
      </c>
      <c r="M2437">
        <f t="shared" si="747"/>
        <v>43</v>
      </c>
      <c r="N2437">
        <f>INDEX(Testing!$K$17:$K$23,FLOOR(('Frame Table'!K2437-($E$6*M2437)-($E$6*60*L2437))/'Frame Table'!$F$6,1)+1)</f>
        <v>61</v>
      </c>
      <c r="O2437">
        <f t="shared" si="761"/>
        <v>51</v>
      </c>
      <c r="P2437">
        <f>INDEX(Testing!$N$17:$N$23,FLOOR(('Frame Table'!K2437-($E$6*M2437)-($E$6*60*L2437))/'Frame Table'!$F$6,1)+1)</f>
        <v>58</v>
      </c>
      <c r="S2437">
        <f t="shared" si="758"/>
        <v>2429</v>
      </c>
      <c r="T2437">
        <f t="shared" si="754"/>
        <v>3711512</v>
      </c>
      <c r="U2437">
        <f t="shared" si="748"/>
        <v>2</v>
      </c>
      <c r="V2437">
        <f t="shared" si="749"/>
        <v>24</v>
      </c>
      <c r="W2437">
        <f>INDEX(Testing!$K$17:$K$23,FLOOR(('Frame Table'!T2437-($E$6*V2437)-($E$6*60*U2437))/'Frame Table'!$F$6,1)+1)</f>
        <v>99</v>
      </c>
      <c r="X2437">
        <f t="shared" si="762"/>
        <v>98</v>
      </c>
      <c r="Y2437">
        <f>INDEX(Testing!$N$17:$N$23,FLOOR(('Frame Table'!T2437-($E$6*V2437)-($E$6*60*U2437))/'Frame Table'!$F$6,1)+1)</f>
        <v>99</v>
      </c>
      <c r="AB2437">
        <f t="shared" si="759"/>
        <v>2429</v>
      </c>
      <c r="AC2437">
        <f t="shared" si="755"/>
        <v>2317266</v>
      </c>
      <c r="AD2437">
        <f t="shared" si="750"/>
        <v>1</v>
      </c>
      <c r="AE2437">
        <f t="shared" si="751"/>
        <v>30</v>
      </c>
      <c r="AF2437">
        <f>INDEX(Testing!$K$17:$K$23,FLOOR(('Frame Table'!AC2437-($E$6*AE2437)-($E$6*60*AD2437))/'Frame Table'!$F$6,1)+1)</f>
        <v>61</v>
      </c>
      <c r="AG2437">
        <f t="shared" si="763"/>
        <v>51</v>
      </c>
      <c r="AH2437">
        <f>INDEX(Testing!$N$17:$N$23,FLOOR(('Frame Table'!AC2437-($E$6*AE2437)-($E$6*60*AD2437))/'Frame Table'!$F$6,1)+1)</f>
        <v>58</v>
      </c>
    </row>
    <row r="2438" spans="1:34" x14ac:dyDescent="0.25">
      <c r="A2438">
        <f t="shared" si="756"/>
        <v>2430</v>
      </c>
      <c r="B2438">
        <f t="shared" si="752"/>
        <v>3093390</v>
      </c>
      <c r="C2438">
        <f t="shared" si="744"/>
        <v>2</v>
      </c>
      <c r="D2438">
        <f t="shared" si="745"/>
        <v>0</v>
      </c>
      <c r="E2438">
        <f>INDEX(Testing!$K$17:$K$23,FLOOR(('Frame Table'!B2438-($E$6*D2438)-($E$6*60*C2438))/'Frame Table'!$F$6,1)+1)</f>
        <v>97</v>
      </c>
      <c r="F2438">
        <f t="shared" si="760"/>
        <v>83</v>
      </c>
      <c r="G2438">
        <f>INDEX(Testing!$N$17:$N$23,FLOOR(('Frame Table'!B2438-($E$6*D2438)-($E$6*60*C2438))/'Frame Table'!$F$6,1)+1)</f>
        <v>96</v>
      </c>
      <c r="J2438">
        <f t="shared" si="757"/>
        <v>2430</v>
      </c>
      <c r="K2438">
        <f t="shared" si="753"/>
        <v>2651130</v>
      </c>
      <c r="L2438">
        <f t="shared" si="746"/>
        <v>1</v>
      </c>
      <c r="M2438">
        <f t="shared" si="747"/>
        <v>43</v>
      </c>
      <c r="N2438">
        <f>INDEX(Testing!$K$17:$K$23,FLOOR(('Frame Table'!K2438-($E$6*M2438)-($E$6*60*L2438))/'Frame Table'!$F$6,1)+1)</f>
        <v>61</v>
      </c>
      <c r="O2438">
        <f t="shared" si="761"/>
        <v>55</v>
      </c>
      <c r="P2438">
        <f>INDEX(Testing!$N$17:$N$23,FLOOR(('Frame Table'!K2438-($E$6*M2438)-($E$6*60*L2438))/'Frame Table'!$F$6,1)+1)</f>
        <v>58</v>
      </c>
      <c r="S2438">
        <f t="shared" si="758"/>
        <v>2430</v>
      </c>
      <c r="T2438">
        <f t="shared" si="754"/>
        <v>3713040</v>
      </c>
      <c r="U2438">
        <f t="shared" si="748"/>
        <v>2</v>
      </c>
      <c r="V2438">
        <f t="shared" si="749"/>
        <v>25</v>
      </c>
      <c r="W2438">
        <f>INDEX(Testing!$K$17:$K$23,FLOOR(('Frame Table'!T2438-($E$6*V2438)-($E$6*60*U2438))/'Frame Table'!$F$6,1)+1)</f>
        <v>0</v>
      </c>
      <c r="X2438">
        <f t="shared" si="762"/>
        <v>4</v>
      </c>
      <c r="Y2438">
        <f>INDEX(Testing!$N$17:$N$23,FLOOR(('Frame Table'!T2438-($E$6*V2438)-($E$6*60*U2438))/'Frame Table'!$F$6,1)+1)</f>
        <v>0</v>
      </c>
      <c r="AB2438">
        <f t="shared" si="759"/>
        <v>2430</v>
      </c>
      <c r="AC2438">
        <f t="shared" si="755"/>
        <v>2318220</v>
      </c>
      <c r="AD2438">
        <f t="shared" si="750"/>
        <v>1</v>
      </c>
      <c r="AE2438">
        <f t="shared" si="751"/>
        <v>30</v>
      </c>
      <c r="AF2438">
        <f>INDEX(Testing!$K$17:$K$23,FLOOR(('Frame Table'!AC2438-($E$6*AE2438)-($E$6*60*AD2438))/'Frame Table'!$F$6,1)+1)</f>
        <v>61</v>
      </c>
      <c r="AG2438">
        <f t="shared" si="763"/>
        <v>55</v>
      </c>
      <c r="AH2438">
        <f>INDEX(Testing!$N$17:$N$23,FLOOR(('Frame Table'!AC2438-($E$6*AE2438)-($E$6*60*AD2438))/'Frame Table'!$F$6,1)+1)</f>
        <v>58</v>
      </c>
    </row>
    <row r="2439" spans="1:34" x14ac:dyDescent="0.25">
      <c r="A2439">
        <f t="shared" si="756"/>
        <v>2431</v>
      </c>
      <c r="B2439">
        <f t="shared" si="752"/>
        <v>3094663</v>
      </c>
      <c r="C2439">
        <f t="shared" si="744"/>
        <v>2</v>
      </c>
      <c r="D2439">
        <f t="shared" si="745"/>
        <v>0</v>
      </c>
      <c r="E2439">
        <f>INDEX(Testing!$K$17:$K$23,FLOOR(('Frame Table'!B2439-($E$6*D2439)-($E$6*60*C2439))/'Frame Table'!$F$6,1)+1)</f>
        <v>97</v>
      </c>
      <c r="F2439">
        <f t="shared" si="760"/>
        <v>88</v>
      </c>
      <c r="G2439">
        <f>INDEX(Testing!$N$17:$N$23,FLOOR(('Frame Table'!B2439-($E$6*D2439)-($E$6*60*C2439))/'Frame Table'!$F$6,1)+1)</f>
        <v>96</v>
      </c>
      <c r="J2439">
        <f t="shared" si="757"/>
        <v>2431</v>
      </c>
      <c r="K2439">
        <f t="shared" si="753"/>
        <v>2652221</v>
      </c>
      <c r="L2439">
        <f t="shared" si="746"/>
        <v>1</v>
      </c>
      <c r="M2439">
        <f t="shared" si="747"/>
        <v>43</v>
      </c>
      <c r="N2439">
        <f>INDEX(Testing!$K$17:$K$23,FLOOR(('Frame Table'!K2439-($E$6*M2439)-($E$6*60*L2439))/'Frame Table'!$F$6,1)+1)</f>
        <v>61</v>
      </c>
      <c r="O2439">
        <f t="shared" si="761"/>
        <v>60</v>
      </c>
      <c r="P2439">
        <f>INDEX(Testing!$N$17:$N$23,FLOOR(('Frame Table'!K2439-($E$6*M2439)-($E$6*60*L2439))/'Frame Table'!$F$6,1)+1)</f>
        <v>58</v>
      </c>
      <c r="S2439">
        <f t="shared" si="758"/>
        <v>2431</v>
      </c>
      <c r="T2439">
        <f t="shared" si="754"/>
        <v>3714568</v>
      </c>
      <c r="U2439">
        <f t="shared" si="748"/>
        <v>2</v>
      </c>
      <c r="V2439">
        <f t="shared" si="749"/>
        <v>25</v>
      </c>
      <c r="W2439">
        <f>INDEX(Testing!$K$17:$K$23,FLOOR(('Frame Table'!T2439-($E$6*V2439)-($E$6*60*U2439))/'Frame Table'!$F$6,1)+1)</f>
        <v>0</v>
      </c>
      <c r="X2439">
        <f t="shared" si="762"/>
        <v>10</v>
      </c>
      <c r="Y2439">
        <f>INDEX(Testing!$N$17:$N$23,FLOOR(('Frame Table'!T2439-($E$6*V2439)-($E$6*60*U2439))/'Frame Table'!$F$6,1)+1)</f>
        <v>0</v>
      </c>
      <c r="AB2439">
        <f t="shared" si="759"/>
        <v>2431</v>
      </c>
      <c r="AC2439">
        <f t="shared" si="755"/>
        <v>2319174</v>
      </c>
      <c r="AD2439">
        <f t="shared" si="750"/>
        <v>1</v>
      </c>
      <c r="AE2439">
        <f t="shared" si="751"/>
        <v>30</v>
      </c>
      <c r="AF2439">
        <f>INDEX(Testing!$K$17:$K$23,FLOOR(('Frame Table'!AC2439-($E$6*AE2439)-($E$6*60*AD2439))/'Frame Table'!$F$6,1)+1)</f>
        <v>61</v>
      </c>
      <c r="AG2439">
        <f t="shared" si="763"/>
        <v>59</v>
      </c>
      <c r="AH2439">
        <f>INDEX(Testing!$N$17:$N$23,FLOOR(('Frame Table'!AC2439-($E$6*AE2439)-($E$6*60*AD2439))/'Frame Table'!$F$6,1)+1)</f>
        <v>58</v>
      </c>
    </row>
    <row r="2440" spans="1:34" x14ac:dyDescent="0.25">
      <c r="A2440">
        <f t="shared" si="756"/>
        <v>2432</v>
      </c>
      <c r="B2440">
        <f t="shared" si="752"/>
        <v>3095936</v>
      </c>
      <c r="C2440">
        <f t="shared" ref="C2440:C2503" si="764">FLOOR(B2440/($E$6*60),1)</f>
        <v>2</v>
      </c>
      <c r="D2440">
        <f t="shared" ref="D2440:D2503" si="765">FLOOR(B2440/$E$6,1)-(60*C2440)</f>
        <v>0</v>
      </c>
      <c r="E2440">
        <f>INDEX(Testing!$K$17:$K$23,FLOOR(('Frame Table'!B2440-($E$6*D2440)-($E$6*60*C2440))/'Frame Table'!$F$6,1)+1)</f>
        <v>97</v>
      </c>
      <c r="F2440">
        <f t="shared" si="760"/>
        <v>93</v>
      </c>
      <c r="G2440">
        <f>INDEX(Testing!$N$17:$N$23,FLOOR(('Frame Table'!B2440-($E$6*D2440)-($E$6*60*C2440))/'Frame Table'!$F$6,1)+1)</f>
        <v>96</v>
      </c>
      <c r="J2440">
        <f t="shared" si="757"/>
        <v>2432</v>
      </c>
      <c r="K2440">
        <f t="shared" si="753"/>
        <v>2653312</v>
      </c>
      <c r="L2440">
        <f t="shared" ref="L2440:L2503" si="766">FLOOR(K2440/($E$6*60),1)</f>
        <v>1</v>
      </c>
      <c r="M2440">
        <f t="shared" ref="M2440:M2503" si="767">FLOOR(K2440/$E$6,1)-(60*L2440)</f>
        <v>43</v>
      </c>
      <c r="N2440">
        <f>INDEX(Testing!$K$17:$K$23,FLOOR(('Frame Table'!K2440-($E$6*M2440)-($E$6*60*L2440))/'Frame Table'!$F$6,1)+1)</f>
        <v>82</v>
      </c>
      <c r="O2440">
        <f t="shared" si="761"/>
        <v>64</v>
      </c>
      <c r="P2440">
        <f>INDEX(Testing!$N$17:$N$23,FLOOR(('Frame Table'!K2440-($E$6*M2440)-($E$6*60*L2440))/'Frame Table'!$F$6,1)+1)</f>
        <v>77</v>
      </c>
      <c r="S2440">
        <f t="shared" si="758"/>
        <v>2432</v>
      </c>
      <c r="T2440">
        <f t="shared" si="754"/>
        <v>3716096</v>
      </c>
      <c r="U2440">
        <f t="shared" ref="U2440:U2503" si="768">FLOOR(T2440/($E$6*60),1)</f>
        <v>2</v>
      </c>
      <c r="V2440">
        <f t="shared" ref="V2440:V2503" si="769">FLOOR(T2440/$E$6,1)-(60*U2440)</f>
        <v>25</v>
      </c>
      <c r="W2440">
        <f>INDEX(Testing!$K$17:$K$23,FLOOR(('Frame Table'!T2440-($E$6*V2440)-($E$6*60*U2440))/'Frame Table'!$F$6,1)+1)</f>
        <v>25</v>
      </c>
      <c r="X2440">
        <f t="shared" si="762"/>
        <v>16</v>
      </c>
      <c r="Y2440">
        <f>INDEX(Testing!$N$17:$N$23,FLOOR(('Frame Table'!T2440-($E$6*V2440)-($E$6*60*U2440))/'Frame Table'!$F$6,1)+1)</f>
        <v>19</v>
      </c>
      <c r="AB2440">
        <f t="shared" si="759"/>
        <v>2432</v>
      </c>
      <c r="AC2440">
        <f t="shared" si="755"/>
        <v>2320128</v>
      </c>
      <c r="AD2440">
        <f t="shared" ref="AD2440:AD2503" si="770">FLOOR(AC2440/($E$6*60),1)</f>
        <v>1</v>
      </c>
      <c r="AE2440">
        <f t="shared" ref="AE2440:AE2503" si="771">FLOOR(AC2440/$E$6,1)-(60*AD2440)</f>
        <v>30</v>
      </c>
      <c r="AF2440">
        <f>INDEX(Testing!$K$17:$K$23,FLOOR(('Frame Table'!AC2440-($E$6*AE2440)-($E$6*60*AD2440))/'Frame Table'!$F$6,1)+1)</f>
        <v>61</v>
      </c>
      <c r="AG2440">
        <f t="shared" si="763"/>
        <v>63</v>
      </c>
      <c r="AH2440">
        <f>INDEX(Testing!$N$17:$N$23,FLOOR(('Frame Table'!AC2440-($E$6*AE2440)-($E$6*60*AD2440))/'Frame Table'!$F$6,1)+1)</f>
        <v>58</v>
      </c>
    </row>
    <row r="2441" spans="1:34" x14ac:dyDescent="0.25">
      <c r="A2441">
        <f t="shared" si="756"/>
        <v>2433</v>
      </c>
      <c r="B2441">
        <f t="shared" ref="B2441:B2504" si="772">A2441*$C$6</f>
        <v>3097209</v>
      </c>
      <c r="C2441">
        <f t="shared" si="764"/>
        <v>2</v>
      </c>
      <c r="D2441">
        <f t="shared" si="765"/>
        <v>0</v>
      </c>
      <c r="E2441">
        <f>INDEX(Testing!$K$17:$K$23,FLOOR(('Frame Table'!B2441-($E$6*D2441)-($E$6*60*C2441))/'Frame Table'!$F$6,1)+1)</f>
        <v>99</v>
      </c>
      <c r="F2441">
        <f t="shared" si="760"/>
        <v>98</v>
      </c>
      <c r="G2441">
        <f>INDEX(Testing!$N$17:$N$23,FLOOR(('Frame Table'!B2441-($E$6*D2441)-($E$6*60*C2441))/'Frame Table'!$F$6,1)+1)</f>
        <v>99</v>
      </c>
      <c r="J2441">
        <f t="shared" si="757"/>
        <v>2433</v>
      </c>
      <c r="K2441">
        <f t="shared" si="753"/>
        <v>2654403</v>
      </c>
      <c r="L2441">
        <f t="shared" si="766"/>
        <v>1</v>
      </c>
      <c r="M2441">
        <f t="shared" si="767"/>
        <v>43</v>
      </c>
      <c r="N2441">
        <f>INDEX(Testing!$K$17:$K$23,FLOOR(('Frame Table'!K2441-($E$6*M2441)-($E$6*60*L2441))/'Frame Table'!$F$6,1)+1)</f>
        <v>82</v>
      </c>
      <c r="O2441">
        <f t="shared" si="761"/>
        <v>68</v>
      </c>
      <c r="P2441">
        <f>INDEX(Testing!$N$17:$N$23,FLOOR(('Frame Table'!K2441-($E$6*M2441)-($E$6*60*L2441))/'Frame Table'!$F$6,1)+1)</f>
        <v>77</v>
      </c>
      <c r="S2441">
        <f t="shared" si="758"/>
        <v>2433</v>
      </c>
      <c r="T2441">
        <f t="shared" si="754"/>
        <v>3717624</v>
      </c>
      <c r="U2441">
        <f t="shared" si="768"/>
        <v>2</v>
      </c>
      <c r="V2441">
        <f t="shared" si="769"/>
        <v>25</v>
      </c>
      <c r="W2441">
        <f>INDEX(Testing!$K$17:$K$23,FLOOR(('Frame Table'!T2441-($E$6*V2441)-($E$6*60*U2441))/'Frame Table'!$F$6,1)+1)</f>
        <v>25</v>
      </c>
      <c r="X2441">
        <f t="shared" si="762"/>
        <v>21</v>
      </c>
      <c r="Y2441">
        <f>INDEX(Testing!$N$17:$N$23,FLOOR(('Frame Table'!T2441-($E$6*V2441)-($E$6*60*U2441))/'Frame Table'!$F$6,1)+1)</f>
        <v>19</v>
      </c>
      <c r="AB2441">
        <f t="shared" si="759"/>
        <v>2433</v>
      </c>
      <c r="AC2441">
        <f t="shared" si="755"/>
        <v>2321082</v>
      </c>
      <c r="AD2441">
        <f t="shared" si="770"/>
        <v>1</v>
      </c>
      <c r="AE2441">
        <f t="shared" si="771"/>
        <v>30</v>
      </c>
      <c r="AF2441">
        <f>INDEX(Testing!$K$17:$K$23,FLOOR(('Frame Table'!AC2441-($E$6*AE2441)-($E$6*60*AD2441))/'Frame Table'!$F$6,1)+1)</f>
        <v>82</v>
      </c>
      <c r="AG2441">
        <f t="shared" si="763"/>
        <v>66</v>
      </c>
      <c r="AH2441">
        <f>INDEX(Testing!$N$17:$N$23,FLOOR(('Frame Table'!AC2441-($E$6*AE2441)-($E$6*60*AD2441))/'Frame Table'!$F$6,1)+1)</f>
        <v>77</v>
      </c>
    </row>
    <row r="2442" spans="1:34" x14ac:dyDescent="0.25">
      <c r="A2442">
        <f t="shared" si="756"/>
        <v>2434</v>
      </c>
      <c r="B2442">
        <f t="shared" si="772"/>
        <v>3098482</v>
      </c>
      <c r="C2442">
        <f t="shared" si="764"/>
        <v>2</v>
      </c>
      <c r="D2442">
        <f t="shared" si="765"/>
        <v>1</v>
      </c>
      <c r="E2442">
        <f>INDEX(Testing!$K$17:$K$23,FLOOR(('Frame Table'!B2442-($E$6*D2442)-($E$6*60*C2442))/'Frame Table'!$F$6,1)+1)</f>
        <v>0</v>
      </c>
      <c r="F2442">
        <f t="shared" si="760"/>
        <v>3</v>
      </c>
      <c r="G2442">
        <f>INDEX(Testing!$N$17:$N$23,FLOOR(('Frame Table'!B2442-($E$6*D2442)-($E$6*60*C2442))/'Frame Table'!$F$6,1)+1)</f>
        <v>0</v>
      </c>
      <c r="J2442">
        <f t="shared" si="757"/>
        <v>2434</v>
      </c>
      <c r="K2442">
        <f t="shared" ref="K2442:K2505" si="773">J2442*L$6</f>
        <v>2655494</v>
      </c>
      <c r="L2442">
        <f t="shared" si="766"/>
        <v>1</v>
      </c>
      <c r="M2442">
        <f t="shared" si="767"/>
        <v>43</v>
      </c>
      <c r="N2442">
        <f>INDEX(Testing!$K$17:$K$23,FLOOR(('Frame Table'!K2442-($E$6*M2442)-($E$6*60*L2442))/'Frame Table'!$F$6,1)+1)</f>
        <v>82</v>
      </c>
      <c r="O2442">
        <f t="shared" si="761"/>
        <v>73</v>
      </c>
      <c r="P2442">
        <f>INDEX(Testing!$N$17:$N$23,FLOOR(('Frame Table'!K2442-($E$6*M2442)-($E$6*60*L2442))/'Frame Table'!$F$6,1)+1)</f>
        <v>77</v>
      </c>
      <c r="S2442">
        <f t="shared" si="758"/>
        <v>2434</v>
      </c>
      <c r="T2442">
        <f t="shared" ref="T2442:T2505" si="774">S2442*U$6</f>
        <v>3719152</v>
      </c>
      <c r="U2442">
        <f t="shared" si="768"/>
        <v>2</v>
      </c>
      <c r="V2442">
        <f t="shared" si="769"/>
        <v>25</v>
      </c>
      <c r="W2442">
        <f>INDEX(Testing!$K$17:$K$23,FLOOR(('Frame Table'!T2442-($E$6*V2442)-($E$6*60*U2442))/'Frame Table'!$F$6,1)+1)</f>
        <v>25</v>
      </c>
      <c r="X2442">
        <f t="shared" si="762"/>
        <v>27</v>
      </c>
      <c r="Y2442">
        <f>INDEX(Testing!$N$17:$N$23,FLOOR(('Frame Table'!T2442-($E$6*V2442)-($E$6*60*U2442))/'Frame Table'!$F$6,1)+1)</f>
        <v>19</v>
      </c>
      <c r="AB2442">
        <f t="shared" si="759"/>
        <v>2434</v>
      </c>
      <c r="AC2442">
        <f t="shared" ref="AC2442:AC2505" si="775">AB2442*AD$6</f>
        <v>2322036</v>
      </c>
      <c r="AD2442">
        <f t="shared" si="770"/>
        <v>1</v>
      </c>
      <c r="AE2442">
        <f t="shared" si="771"/>
        <v>30</v>
      </c>
      <c r="AF2442">
        <f>INDEX(Testing!$K$17:$K$23,FLOOR(('Frame Table'!AC2442-($E$6*AE2442)-($E$6*60*AD2442))/'Frame Table'!$F$6,1)+1)</f>
        <v>82</v>
      </c>
      <c r="AG2442">
        <f t="shared" si="763"/>
        <v>70</v>
      </c>
      <c r="AH2442">
        <f>INDEX(Testing!$N$17:$N$23,FLOOR(('Frame Table'!AC2442-($E$6*AE2442)-($E$6*60*AD2442))/'Frame Table'!$F$6,1)+1)</f>
        <v>77</v>
      </c>
    </row>
    <row r="2443" spans="1:34" x14ac:dyDescent="0.25">
      <c r="A2443">
        <f t="shared" ref="A2443:A2506" si="776">A2442+1</f>
        <v>2435</v>
      </c>
      <c r="B2443">
        <f t="shared" si="772"/>
        <v>3099755</v>
      </c>
      <c r="C2443">
        <f t="shared" si="764"/>
        <v>2</v>
      </c>
      <c r="D2443">
        <f t="shared" si="765"/>
        <v>1</v>
      </c>
      <c r="E2443">
        <f>INDEX(Testing!$K$17:$K$23,FLOOR(('Frame Table'!B2443-($E$6*D2443)-($E$6*60*C2443))/'Frame Table'!$F$6,1)+1)</f>
        <v>0</v>
      </c>
      <c r="F2443">
        <f t="shared" si="760"/>
        <v>8</v>
      </c>
      <c r="G2443">
        <f>INDEX(Testing!$N$17:$N$23,FLOOR(('Frame Table'!B2443-($E$6*D2443)-($E$6*60*C2443))/'Frame Table'!$F$6,1)+1)</f>
        <v>0</v>
      </c>
      <c r="J2443">
        <f t="shared" ref="J2443:J2506" si="777">J2442+1</f>
        <v>2435</v>
      </c>
      <c r="K2443">
        <f t="shared" si="773"/>
        <v>2656585</v>
      </c>
      <c r="L2443">
        <f t="shared" si="766"/>
        <v>1</v>
      </c>
      <c r="M2443">
        <f t="shared" si="767"/>
        <v>43</v>
      </c>
      <c r="N2443">
        <f>INDEX(Testing!$K$17:$K$23,FLOOR(('Frame Table'!K2443-($E$6*M2443)-($E$6*60*L2443))/'Frame Table'!$F$6,1)+1)</f>
        <v>82</v>
      </c>
      <c r="O2443">
        <f t="shared" si="761"/>
        <v>77</v>
      </c>
      <c r="P2443">
        <f>INDEX(Testing!$N$17:$N$23,FLOOR(('Frame Table'!K2443-($E$6*M2443)-($E$6*60*L2443))/'Frame Table'!$F$6,1)+1)</f>
        <v>77</v>
      </c>
      <c r="S2443">
        <f t="shared" ref="S2443:S2506" si="778">S2442+1</f>
        <v>2435</v>
      </c>
      <c r="T2443">
        <f t="shared" si="774"/>
        <v>3720680</v>
      </c>
      <c r="U2443">
        <f t="shared" si="768"/>
        <v>2</v>
      </c>
      <c r="V2443">
        <f t="shared" si="769"/>
        <v>25</v>
      </c>
      <c r="W2443">
        <f>INDEX(Testing!$K$17:$K$23,FLOOR(('Frame Table'!T2443-($E$6*V2443)-($E$6*60*U2443))/'Frame Table'!$F$6,1)+1)</f>
        <v>48</v>
      </c>
      <c r="X2443">
        <f t="shared" si="762"/>
        <v>33</v>
      </c>
      <c r="Y2443">
        <f>INDEX(Testing!$N$17:$N$23,FLOOR(('Frame Table'!T2443-($E$6*V2443)-($E$6*60*U2443))/'Frame Table'!$F$6,1)+1)</f>
        <v>38</v>
      </c>
      <c r="AB2443">
        <f t="shared" ref="AB2443:AB2506" si="779">AB2442+1</f>
        <v>2435</v>
      </c>
      <c r="AC2443">
        <f t="shared" si="775"/>
        <v>2322990</v>
      </c>
      <c r="AD2443">
        <f t="shared" si="770"/>
        <v>1</v>
      </c>
      <c r="AE2443">
        <f t="shared" si="771"/>
        <v>30</v>
      </c>
      <c r="AF2443">
        <f>INDEX(Testing!$K$17:$K$23,FLOOR(('Frame Table'!AC2443-($E$6*AE2443)-($E$6*60*AD2443))/'Frame Table'!$F$6,1)+1)</f>
        <v>82</v>
      </c>
      <c r="AG2443">
        <f t="shared" si="763"/>
        <v>74</v>
      </c>
      <c r="AH2443">
        <f>INDEX(Testing!$N$17:$N$23,FLOOR(('Frame Table'!AC2443-($E$6*AE2443)-($E$6*60*AD2443))/'Frame Table'!$F$6,1)+1)</f>
        <v>77</v>
      </c>
    </row>
    <row r="2444" spans="1:34" x14ac:dyDescent="0.25">
      <c r="A2444">
        <f t="shared" si="776"/>
        <v>2436</v>
      </c>
      <c r="B2444">
        <f t="shared" si="772"/>
        <v>3101028</v>
      </c>
      <c r="C2444">
        <f t="shared" si="764"/>
        <v>2</v>
      </c>
      <c r="D2444">
        <f t="shared" si="765"/>
        <v>1</v>
      </c>
      <c r="E2444">
        <f>INDEX(Testing!$K$17:$K$23,FLOOR(('Frame Table'!B2444-($E$6*D2444)-($E$6*60*C2444))/'Frame Table'!$F$6,1)+1)</f>
        <v>0</v>
      </c>
      <c r="F2444">
        <f t="shared" si="760"/>
        <v>13</v>
      </c>
      <c r="G2444">
        <f>INDEX(Testing!$N$17:$N$23,FLOOR(('Frame Table'!B2444-($E$6*D2444)-($E$6*60*C2444))/'Frame Table'!$F$6,1)+1)</f>
        <v>0</v>
      </c>
      <c r="J2444">
        <f t="shared" si="777"/>
        <v>2436</v>
      </c>
      <c r="K2444">
        <f t="shared" si="773"/>
        <v>2657676</v>
      </c>
      <c r="L2444">
        <f t="shared" si="766"/>
        <v>1</v>
      </c>
      <c r="M2444">
        <f t="shared" si="767"/>
        <v>43</v>
      </c>
      <c r="N2444">
        <f>INDEX(Testing!$K$17:$K$23,FLOOR(('Frame Table'!K2444-($E$6*M2444)-($E$6*60*L2444))/'Frame Table'!$F$6,1)+1)</f>
        <v>97</v>
      </c>
      <c r="O2444">
        <f t="shared" si="761"/>
        <v>81</v>
      </c>
      <c r="P2444">
        <f>INDEX(Testing!$N$17:$N$23,FLOOR(('Frame Table'!K2444-($E$6*M2444)-($E$6*60*L2444))/'Frame Table'!$F$6,1)+1)</f>
        <v>96</v>
      </c>
      <c r="S2444">
        <f t="shared" si="778"/>
        <v>2436</v>
      </c>
      <c r="T2444">
        <f t="shared" si="774"/>
        <v>3722208</v>
      </c>
      <c r="U2444">
        <f t="shared" si="768"/>
        <v>2</v>
      </c>
      <c r="V2444">
        <f t="shared" si="769"/>
        <v>25</v>
      </c>
      <c r="W2444">
        <f>INDEX(Testing!$K$17:$K$23,FLOOR(('Frame Table'!T2444-($E$6*V2444)-($E$6*60*U2444))/'Frame Table'!$F$6,1)+1)</f>
        <v>48</v>
      </c>
      <c r="X2444">
        <f t="shared" si="762"/>
        <v>39</v>
      </c>
      <c r="Y2444">
        <f>INDEX(Testing!$N$17:$N$23,FLOOR(('Frame Table'!T2444-($E$6*V2444)-($E$6*60*U2444))/'Frame Table'!$F$6,1)+1)</f>
        <v>38</v>
      </c>
      <c r="AB2444">
        <f t="shared" si="779"/>
        <v>2436</v>
      </c>
      <c r="AC2444">
        <f t="shared" si="775"/>
        <v>2323944</v>
      </c>
      <c r="AD2444">
        <f t="shared" si="770"/>
        <v>1</v>
      </c>
      <c r="AE2444">
        <f t="shared" si="771"/>
        <v>30</v>
      </c>
      <c r="AF2444">
        <f>INDEX(Testing!$K$17:$K$23,FLOOR(('Frame Table'!AC2444-($E$6*AE2444)-($E$6*60*AD2444))/'Frame Table'!$F$6,1)+1)</f>
        <v>82</v>
      </c>
      <c r="AG2444">
        <f t="shared" si="763"/>
        <v>77</v>
      </c>
      <c r="AH2444">
        <f>INDEX(Testing!$N$17:$N$23,FLOOR(('Frame Table'!AC2444-($E$6*AE2444)-($E$6*60*AD2444))/'Frame Table'!$F$6,1)+1)</f>
        <v>77</v>
      </c>
    </row>
    <row r="2445" spans="1:34" x14ac:dyDescent="0.25">
      <c r="A2445">
        <f t="shared" si="776"/>
        <v>2437</v>
      </c>
      <c r="B2445">
        <f t="shared" si="772"/>
        <v>3102301</v>
      </c>
      <c r="C2445">
        <f t="shared" si="764"/>
        <v>2</v>
      </c>
      <c r="D2445">
        <f t="shared" si="765"/>
        <v>1</v>
      </c>
      <c r="E2445">
        <f>INDEX(Testing!$K$17:$K$23,FLOOR(('Frame Table'!B2445-($E$6*D2445)-($E$6*60*C2445))/'Frame Table'!$F$6,1)+1)</f>
        <v>25</v>
      </c>
      <c r="F2445">
        <f t="shared" si="760"/>
        <v>18</v>
      </c>
      <c r="G2445">
        <f>INDEX(Testing!$N$17:$N$23,FLOOR(('Frame Table'!B2445-($E$6*D2445)-($E$6*60*C2445))/'Frame Table'!$F$6,1)+1)</f>
        <v>19</v>
      </c>
      <c r="J2445">
        <f t="shared" si="777"/>
        <v>2437</v>
      </c>
      <c r="K2445">
        <f t="shared" si="773"/>
        <v>2658767</v>
      </c>
      <c r="L2445">
        <f t="shared" si="766"/>
        <v>1</v>
      </c>
      <c r="M2445">
        <f t="shared" si="767"/>
        <v>43</v>
      </c>
      <c r="N2445">
        <f>INDEX(Testing!$K$17:$K$23,FLOOR(('Frame Table'!K2445-($E$6*M2445)-($E$6*60*L2445))/'Frame Table'!$F$6,1)+1)</f>
        <v>97</v>
      </c>
      <c r="O2445">
        <f t="shared" si="761"/>
        <v>85</v>
      </c>
      <c r="P2445">
        <f>INDEX(Testing!$N$17:$N$23,FLOOR(('Frame Table'!K2445-($E$6*M2445)-($E$6*60*L2445))/'Frame Table'!$F$6,1)+1)</f>
        <v>96</v>
      </c>
      <c r="S2445">
        <f t="shared" si="778"/>
        <v>2437</v>
      </c>
      <c r="T2445">
        <f t="shared" si="774"/>
        <v>3723736</v>
      </c>
      <c r="U2445">
        <f t="shared" si="768"/>
        <v>2</v>
      </c>
      <c r="V2445">
        <f t="shared" si="769"/>
        <v>25</v>
      </c>
      <c r="W2445">
        <f>INDEX(Testing!$K$17:$K$23,FLOOR(('Frame Table'!T2445-($E$6*V2445)-($E$6*60*U2445))/'Frame Table'!$F$6,1)+1)</f>
        <v>48</v>
      </c>
      <c r="X2445">
        <f t="shared" si="762"/>
        <v>45</v>
      </c>
      <c r="Y2445">
        <f>INDEX(Testing!$N$17:$N$23,FLOOR(('Frame Table'!T2445-($E$6*V2445)-($E$6*60*U2445))/'Frame Table'!$F$6,1)+1)</f>
        <v>38</v>
      </c>
      <c r="AB2445">
        <f t="shared" si="779"/>
        <v>2437</v>
      </c>
      <c r="AC2445">
        <f t="shared" si="775"/>
        <v>2324898</v>
      </c>
      <c r="AD2445">
        <f t="shared" si="770"/>
        <v>1</v>
      </c>
      <c r="AE2445">
        <f t="shared" si="771"/>
        <v>30</v>
      </c>
      <c r="AF2445">
        <f>INDEX(Testing!$K$17:$K$23,FLOOR(('Frame Table'!AC2445-($E$6*AE2445)-($E$6*60*AD2445))/'Frame Table'!$F$6,1)+1)</f>
        <v>97</v>
      </c>
      <c r="AG2445">
        <f t="shared" si="763"/>
        <v>81</v>
      </c>
      <c r="AH2445">
        <f>INDEX(Testing!$N$17:$N$23,FLOOR(('Frame Table'!AC2445-($E$6*AE2445)-($E$6*60*AD2445))/'Frame Table'!$F$6,1)+1)</f>
        <v>96</v>
      </c>
    </row>
    <row r="2446" spans="1:34" x14ac:dyDescent="0.25">
      <c r="A2446">
        <f t="shared" si="776"/>
        <v>2438</v>
      </c>
      <c r="B2446">
        <f t="shared" si="772"/>
        <v>3103574</v>
      </c>
      <c r="C2446">
        <f t="shared" si="764"/>
        <v>2</v>
      </c>
      <c r="D2446">
        <f t="shared" si="765"/>
        <v>1</v>
      </c>
      <c r="E2446">
        <f>INDEX(Testing!$K$17:$K$23,FLOOR(('Frame Table'!B2446-($E$6*D2446)-($E$6*60*C2446))/'Frame Table'!$F$6,1)+1)</f>
        <v>25</v>
      </c>
      <c r="F2446">
        <f t="shared" si="760"/>
        <v>23</v>
      </c>
      <c r="G2446">
        <f>INDEX(Testing!$N$17:$N$23,FLOOR(('Frame Table'!B2446-($E$6*D2446)-($E$6*60*C2446))/'Frame Table'!$F$6,1)+1)</f>
        <v>19</v>
      </c>
      <c r="J2446">
        <f t="shared" si="777"/>
        <v>2438</v>
      </c>
      <c r="K2446">
        <f t="shared" si="773"/>
        <v>2659858</v>
      </c>
      <c r="L2446">
        <f t="shared" si="766"/>
        <v>1</v>
      </c>
      <c r="M2446">
        <f t="shared" si="767"/>
        <v>43</v>
      </c>
      <c r="N2446">
        <f>INDEX(Testing!$K$17:$K$23,FLOOR(('Frame Table'!K2446-($E$6*M2446)-($E$6*60*L2446))/'Frame Table'!$F$6,1)+1)</f>
        <v>97</v>
      </c>
      <c r="O2446">
        <f t="shared" si="761"/>
        <v>90</v>
      </c>
      <c r="P2446">
        <f>INDEX(Testing!$N$17:$N$23,FLOOR(('Frame Table'!K2446-($E$6*M2446)-($E$6*60*L2446))/'Frame Table'!$F$6,1)+1)</f>
        <v>96</v>
      </c>
      <c r="S2446">
        <f t="shared" si="778"/>
        <v>2438</v>
      </c>
      <c r="T2446">
        <f t="shared" si="774"/>
        <v>3725264</v>
      </c>
      <c r="U2446">
        <f t="shared" si="768"/>
        <v>2</v>
      </c>
      <c r="V2446">
        <f t="shared" si="769"/>
        <v>25</v>
      </c>
      <c r="W2446">
        <f>INDEX(Testing!$K$17:$K$23,FLOOR(('Frame Table'!T2446-($E$6*V2446)-($E$6*60*U2446))/'Frame Table'!$F$6,1)+1)</f>
        <v>61</v>
      </c>
      <c r="X2446">
        <f t="shared" si="762"/>
        <v>51</v>
      </c>
      <c r="Y2446">
        <f>INDEX(Testing!$N$17:$N$23,FLOOR(('Frame Table'!T2446-($E$6*V2446)-($E$6*60*U2446))/'Frame Table'!$F$6,1)+1)</f>
        <v>58</v>
      </c>
      <c r="AB2446">
        <f t="shared" si="779"/>
        <v>2438</v>
      </c>
      <c r="AC2446">
        <f t="shared" si="775"/>
        <v>2325852</v>
      </c>
      <c r="AD2446">
        <f t="shared" si="770"/>
        <v>1</v>
      </c>
      <c r="AE2446">
        <f t="shared" si="771"/>
        <v>30</v>
      </c>
      <c r="AF2446">
        <f>INDEX(Testing!$K$17:$K$23,FLOOR(('Frame Table'!AC2446-($E$6*AE2446)-($E$6*60*AD2446))/'Frame Table'!$F$6,1)+1)</f>
        <v>97</v>
      </c>
      <c r="AG2446">
        <f t="shared" si="763"/>
        <v>85</v>
      </c>
      <c r="AH2446">
        <f>INDEX(Testing!$N$17:$N$23,FLOOR(('Frame Table'!AC2446-($E$6*AE2446)-($E$6*60*AD2446))/'Frame Table'!$F$6,1)+1)</f>
        <v>96</v>
      </c>
    </row>
    <row r="2447" spans="1:34" x14ac:dyDescent="0.25">
      <c r="A2447">
        <f t="shared" si="776"/>
        <v>2439</v>
      </c>
      <c r="B2447">
        <f t="shared" si="772"/>
        <v>3104847</v>
      </c>
      <c r="C2447">
        <f t="shared" si="764"/>
        <v>2</v>
      </c>
      <c r="D2447">
        <f t="shared" si="765"/>
        <v>1</v>
      </c>
      <c r="E2447">
        <f>INDEX(Testing!$K$17:$K$23,FLOOR(('Frame Table'!B2447-($E$6*D2447)-($E$6*60*C2447))/'Frame Table'!$F$6,1)+1)</f>
        <v>25</v>
      </c>
      <c r="F2447">
        <f t="shared" si="760"/>
        <v>28</v>
      </c>
      <c r="G2447">
        <f>INDEX(Testing!$N$17:$N$23,FLOOR(('Frame Table'!B2447-($E$6*D2447)-($E$6*60*C2447))/'Frame Table'!$F$6,1)+1)</f>
        <v>19</v>
      </c>
      <c r="J2447">
        <f t="shared" si="777"/>
        <v>2439</v>
      </c>
      <c r="K2447">
        <f t="shared" si="773"/>
        <v>2660949</v>
      </c>
      <c r="L2447">
        <f t="shared" si="766"/>
        <v>1</v>
      </c>
      <c r="M2447">
        <f t="shared" si="767"/>
        <v>43</v>
      </c>
      <c r="N2447">
        <f>INDEX(Testing!$K$17:$K$23,FLOOR(('Frame Table'!K2447-($E$6*M2447)-($E$6*60*L2447))/'Frame Table'!$F$6,1)+1)</f>
        <v>97</v>
      </c>
      <c r="O2447">
        <f t="shared" si="761"/>
        <v>94</v>
      </c>
      <c r="P2447">
        <f>INDEX(Testing!$N$17:$N$23,FLOOR(('Frame Table'!K2447-($E$6*M2447)-($E$6*60*L2447))/'Frame Table'!$F$6,1)+1)</f>
        <v>96</v>
      </c>
      <c r="S2447">
        <f t="shared" si="778"/>
        <v>2439</v>
      </c>
      <c r="T2447">
        <f t="shared" si="774"/>
        <v>3726792</v>
      </c>
      <c r="U2447">
        <f t="shared" si="768"/>
        <v>2</v>
      </c>
      <c r="V2447">
        <f t="shared" si="769"/>
        <v>25</v>
      </c>
      <c r="W2447">
        <f>INDEX(Testing!$K$17:$K$23,FLOOR(('Frame Table'!T2447-($E$6*V2447)-($E$6*60*U2447))/'Frame Table'!$F$6,1)+1)</f>
        <v>61</v>
      </c>
      <c r="X2447">
        <f t="shared" si="762"/>
        <v>57</v>
      </c>
      <c r="Y2447">
        <f>INDEX(Testing!$N$17:$N$23,FLOOR(('Frame Table'!T2447-($E$6*V2447)-($E$6*60*U2447))/'Frame Table'!$F$6,1)+1)</f>
        <v>58</v>
      </c>
      <c r="AB2447">
        <f t="shared" si="779"/>
        <v>2439</v>
      </c>
      <c r="AC2447">
        <f t="shared" si="775"/>
        <v>2326806</v>
      </c>
      <c r="AD2447">
        <f t="shared" si="770"/>
        <v>1</v>
      </c>
      <c r="AE2447">
        <f t="shared" si="771"/>
        <v>30</v>
      </c>
      <c r="AF2447">
        <f>INDEX(Testing!$K$17:$K$23,FLOOR(('Frame Table'!AC2447-($E$6*AE2447)-($E$6*60*AD2447))/'Frame Table'!$F$6,1)+1)</f>
        <v>97</v>
      </c>
      <c r="AG2447">
        <f t="shared" si="763"/>
        <v>89</v>
      </c>
      <c r="AH2447">
        <f>INDEX(Testing!$N$17:$N$23,FLOOR(('Frame Table'!AC2447-($E$6*AE2447)-($E$6*60*AD2447))/'Frame Table'!$F$6,1)+1)</f>
        <v>96</v>
      </c>
    </row>
    <row r="2448" spans="1:34" x14ac:dyDescent="0.25">
      <c r="A2448">
        <f t="shared" si="776"/>
        <v>2440</v>
      </c>
      <c r="B2448">
        <f t="shared" si="772"/>
        <v>3106120</v>
      </c>
      <c r="C2448">
        <f t="shared" si="764"/>
        <v>2</v>
      </c>
      <c r="D2448">
        <f t="shared" si="765"/>
        <v>1</v>
      </c>
      <c r="E2448">
        <f>INDEX(Testing!$K$17:$K$23,FLOOR(('Frame Table'!B2448-($E$6*D2448)-($E$6*60*C2448))/'Frame Table'!$F$6,1)+1)</f>
        <v>48</v>
      </c>
      <c r="F2448">
        <f t="shared" si="760"/>
        <v>33</v>
      </c>
      <c r="G2448">
        <f>INDEX(Testing!$N$17:$N$23,FLOOR(('Frame Table'!B2448-($E$6*D2448)-($E$6*60*C2448))/'Frame Table'!$F$6,1)+1)</f>
        <v>38</v>
      </c>
      <c r="J2448">
        <f t="shared" si="777"/>
        <v>2440</v>
      </c>
      <c r="K2448">
        <f t="shared" si="773"/>
        <v>2662040</v>
      </c>
      <c r="L2448">
        <f t="shared" si="766"/>
        <v>1</v>
      </c>
      <c r="M2448">
        <f t="shared" si="767"/>
        <v>43</v>
      </c>
      <c r="N2448">
        <f>INDEX(Testing!$K$17:$K$23,FLOOR(('Frame Table'!K2448-($E$6*M2448)-($E$6*60*L2448))/'Frame Table'!$F$6,1)+1)</f>
        <v>99</v>
      </c>
      <c r="O2448">
        <f t="shared" si="761"/>
        <v>98</v>
      </c>
      <c r="P2448">
        <f>INDEX(Testing!$N$17:$N$23,FLOOR(('Frame Table'!K2448-($E$6*M2448)-($E$6*60*L2448))/'Frame Table'!$F$6,1)+1)</f>
        <v>99</v>
      </c>
      <c r="S2448">
        <f t="shared" si="778"/>
        <v>2440</v>
      </c>
      <c r="T2448">
        <f t="shared" si="774"/>
        <v>3728320</v>
      </c>
      <c r="U2448">
        <f t="shared" si="768"/>
        <v>2</v>
      </c>
      <c r="V2448">
        <f t="shared" si="769"/>
        <v>25</v>
      </c>
      <c r="W2448">
        <f>INDEX(Testing!$K$17:$K$23,FLOOR(('Frame Table'!T2448-($E$6*V2448)-($E$6*60*U2448))/'Frame Table'!$F$6,1)+1)</f>
        <v>61</v>
      </c>
      <c r="X2448">
        <f t="shared" si="762"/>
        <v>63</v>
      </c>
      <c r="Y2448">
        <f>INDEX(Testing!$N$17:$N$23,FLOOR(('Frame Table'!T2448-($E$6*V2448)-($E$6*60*U2448))/'Frame Table'!$F$6,1)+1)</f>
        <v>58</v>
      </c>
      <c r="AB2448">
        <f t="shared" si="779"/>
        <v>2440</v>
      </c>
      <c r="AC2448">
        <f t="shared" si="775"/>
        <v>2327760</v>
      </c>
      <c r="AD2448">
        <f t="shared" si="770"/>
        <v>1</v>
      </c>
      <c r="AE2448">
        <f t="shared" si="771"/>
        <v>30</v>
      </c>
      <c r="AF2448">
        <f>INDEX(Testing!$K$17:$K$23,FLOOR(('Frame Table'!AC2448-($E$6*AE2448)-($E$6*60*AD2448))/'Frame Table'!$F$6,1)+1)</f>
        <v>97</v>
      </c>
      <c r="AG2448">
        <f t="shared" si="763"/>
        <v>92</v>
      </c>
      <c r="AH2448">
        <f>INDEX(Testing!$N$17:$N$23,FLOOR(('Frame Table'!AC2448-($E$6*AE2448)-($E$6*60*AD2448))/'Frame Table'!$F$6,1)+1)</f>
        <v>96</v>
      </c>
    </row>
    <row r="2449" spans="1:34" x14ac:dyDescent="0.25">
      <c r="A2449">
        <f t="shared" si="776"/>
        <v>2441</v>
      </c>
      <c r="B2449">
        <f t="shared" si="772"/>
        <v>3107393</v>
      </c>
      <c r="C2449">
        <f t="shared" si="764"/>
        <v>2</v>
      </c>
      <c r="D2449">
        <f t="shared" si="765"/>
        <v>1</v>
      </c>
      <c r="E2449">
        <f>INDEX(Testing!$K$17:$K$23,FLOOR(('Frame Table'!B2449-($E$6*D2449)-($E$6*60*C2449))/'Frame Table'!$F$6,1)+1)</f>
        <v>48</v>
      </c>
      <c r="F2449">
        <f t="shared" si="760"/>
        <v>38</v>
      </c>
      <c r="G2449">
        <f>INDEX(Testing!$N$17:$N$23,FLOOR(('Frame Table'!B2449-($E$6*D2449)-($E$6*60*C2449))/'Frame Table'!$F$6,1)+1)</f>
        <v>38</v>
      </c>
      <c r="J2449">
        <f t="shared" si="777"/>
        <v>2441</v>
      </c>
      <c r="K2449">
        <f t="shared" si="773"/>
        <v>2663131</v>
      </c>
      <c r="L2449">
        <f t="shared" si="766"/>
        <v>1</v>
      </c>
      <c r="M2449">
        <f t="shared" si="767"/>
        <v>44</v>
      </c>
      <c r="N2449">
        <f>INDEX(Testing!$K$17:$K$23,FLOOR(('Frame Table'!K2449-($E$6*M2449)-($E$6*60*L2449))/'Frame Table'!$F$6,1)+1)</f>
        <v>0</v>
      </c>
      <c r="O2449">
        <f t="shared" si="761"/>
        <v>2</v>
      </c>
      <c r="P2449">
        <f>INDEX(Testing!$N$17:$N$23,FLOOR(('Frame Table'!K2449-($E$6*M2449)-($E$6*60*L2449))/'Frame Table'!$F$6,1)+1)</f>
        <v>0</v>
      </c>
      <c r="S2449">
        <f t="shared" si="778"/>
        <v>2441</v>
      </c>
      <c r="T2449">
        <f t="shared" si="774"/>
        <v>3729848</v>
      </c>
      <c r="U2449">
        <f t="shared" si="768"/>
        <v>2</v>
      </c>
      <c r="V2449">
        <f t="shared" si="769"/>
        <v>25</v>
      </c>
      <c r="W2449">
        <f>INDEX(Testing!$K$17:$K$23,FLOOR(('Frame Table'!T2449-($E$6*V2449)-($E$6*60*U2449))/'Frame Table'!$F$6,1)+1)</f>
        <v>82</v>
      </c>
      <c r="X2449">
        <f t="shared" si="762"/>
        <v>69</v>
      </c>
      <c r="Y2449">
        <f>INDEX(Testing!$N$17:$N$23,FLOOR(('Frame Table'!T2449-($E$6*V2449)-($E$6*60*U2449))/'Frame Table'!$F$6,1)+1)</f>
        <v>77</v>
      </c>
      <c r="AB2449">
        <f t="shared" si="779"/>
        <v>2441</v>
      </c>
      <c r="AC2449">
        <f t="shared" si="775"/>
        <v>2328714</v>
      </c>
      <c r="AD2449">
        <f t="shared" si="770"/>
        <v>1</v>
      </c>
      <c r="AE2449">
        <f t="shared" si="771"/>
        <v>30</v>
      </c>
      <c r="AF2449">
        <f>INDEX(Testing!$K$17:$K$23,FLOOR(('Frame Table'!AC2449-($E$6*AE2449)-($E$6*60*AD2449))/'Frame Table'!$F$6,1)+1)</f>
        <v>99</v>
      </c>
      <c r="AG2449">
        <f t="shared" si="763"/>
        <v>96</v>
      </c>
      <c r="AH2449">
        <f>INDEX(Testing!$N$17:$N$23,FLOOR(('Frame Table'!AC2449-($E$6*AE2449)-($E$6*60*AD2449))/'Frame Table'!$F$6,1)+1)</f>
        <v>99</v>
      </c>
    </row>
    <row r="2450" spans="1:34" x14ac:dyDescent="0.25">
      <c r="A2450">
        <f t="shared" si="776"/>
        <v>2442</v>
      </c>
      <c r="B2450">
        <f t="shared" si="772"/>
        <v>3108666</v>
      </c>
      <c r="C2450">
        <f t="shared" si="764"/>
        <v>2</v>
      </c>
      <c r="D2450">
        <f t="shared" si="765"/>
        <v>1</v>
      </c>
      <c r="E2450">
        <f>INDEX(Testing!$K$17:$K$23,FLOOR(('Frame Table'!B2450-($E$6*D2450)-($E$6*60*C2450))/'Frame Table'!$F$6,1)+1)</f>
        <v>48</v>
      </c>
      <c r="F2450">
        <f t="shared" si="760"/>
        <v>43</v>
      </c>
      <c r="G2450">
        <f>INDEX(Testing!$N$17:$N$23,FLOOR(('Frame Table'!B2450-($E$6*D2450)-($E$6*60*C2450))/'Frame Table'!$F$6,1)+1)</f>
        <v>38</v>
      </c>
      <c r="J2450">
        <f t="shared" si="777"/>
        <v>2442</v>
      </c>
      <c r="K2450">
        <f t="shared" si="773"/>
        <v>2664222</v>
      </c>
      <c r="L2450">
        <f t="shared" si="766"/>
        <v>1</v>
      </c>
      <c r="M2450">
        <f t="shared" si="767"/>
        <v>44</v>
      </c>
      <c r="N2450">
        <f>INDEX(Testing!$K$17:$K$23,FLOOR(('Frame Table'!K2450-($E$6*M2450)-($E$6*60*L2450))/'Frame Table'!$F$6,1)+1)</f>
        <v>0</v>
      </c>
      <c r="O2450">
        <f t="shared" si="761"/>
        <v>7</v>
      </c>
      <c r="P2450">
        <f>INDEX(Testing!$N$17:$N$23,FLOOR(('Frame Table'!K2450-($E$6*M2450)-($E$6*60*L2450))/'Frame Table'!$F$6,1)+1)</f>
        <v>0</v>
      </c>
      <c r="S2450">
        <f t="shared" si="778"/>
        <v>2442</v>
      </c>
      <c r="T2450">
        <f t="shared" si="774"/>
        <v>3731376</v>
      </c>
      <c r="U2450">
        <f t="shared" si="768"/>
        <v>2</v>
      </c>
      <c r="V2450">
        <f t="shared" si="769"/>
        <v>25</v>
      </c>
      <c r="W2450">
        <f>INDEX(Testing!$K$17:$K$23,FLOOR(('Frame Table'!T2450-($E$6*V2450)-($E$6*60*U2450))/'Frame Table'!$F$6,1)+1)</f>
        <v>82</v>
      </c>
      <c r="X2450">
        <f t="shared" si="762"/>
        <v>75</v>
      </c>
      <c r="Y2450">
        <f>INDEX(Testing!$N$17:$N$23,FLOOR(('Frame Table'!T2450-($E$6*V2450)-($E$6*60*U2450))/'Frame Table'!$F$6,1)+1)</f>
        <v>77</v>
      </c>
      <c r="AB2450">
        <f t="shared" si="779"/>
        <v>2442</v>
      </c>
      <c r="AC2450">
        <f t="shared" si="775"/>
        <v>2329668</v>
      </c>
      <c r="AD2450">
        <f t="shared" si="770"/>
        <v>1</v>
      </c>
      <c r="AE2450">
        <f t="shared" si="771"/>
        <v>31</v>
      </c>
      <c r="AF2450">
        <f>INDEX(Testing!$K$17:$K$23,FLOOR(('Frame Table'!AC2450-($E$6*AE2450)-($E$6*60*AD2450))/'Frame Table'!$F$6,1)+1)</f>
        <v>0</v>
      </c>
      <c r="AG2450">
        <f t="shared" si="763"/>
        <v>0</v>
      </c>
      <c r="AH2450">
        <f>INDEX(Testing!$N$17:$N$23,FLOOR(('Frame Table'!AC2450-($E$6*AE2450)-($E$6*60*AD2450))/'Frame Table'!$F$6,1)+1)</f>
        <v>0</v>
      </c>
    </row>
    <row r="2451" spans="1:34" x14ac:dyDescent="0.25">
      <c r="A2451">
        <f t="shared" si="776"/>
        <v>2443</v>
      </c>
      <c r="B2451">
        <f t="shared" si="772"/>
        <v>3109939</v>
      </c>
      <c r="C2451">
        <f t="shared" si="764"/>
        <v>2</v>
      </c>
      <c r="D2451">
        <f t="shared" si="765"/>
        <v>1</v>
      </c>
      <c r="E2451">
        <f>INDEX(Testing!$K$17:$K$23,FLOOR(('Frame Table'!B2451-($E$6*D2451)-($E$6*60*C2451))/'Frame Table'!$F$6,1)+1)</f>
        <v>61</v>
      </c>
      <c r="F2451">
        <f t="shared" si="760"/>
        <v>48</v>
      </c>
      <c r="G2451">
        <f>INDEX(Testing!$N$17:$N$23,FLOOR(('Frame Table'!B2451-($E$6*D2451)-($E$6*60*C2451))/'Frame Table'!$F$6,1)+1)</f>
        <v>58</v>
      </c>
      <c r="J2451">
        <f t="shared" si="777"/>
        <v>2443</v>
      </c>
      <c r="K2451">
        <f t="shared" si="773"/>
        <v>2665313</v>
      </c>
      <c r="L2451">
        <f t="shared" si="766"/>
        <v>1</v>
      </c>
      <c r="M2451">
        <f t="shared" si="767"/>
        <v>44</v>
      </c>
      <c r="N2451">
        <f>INDEX(Testing!$K$17:$K$23,FLOOR(('Frame Table'!K2451-($E$6*M2451)-($E$6*60*L2451))/'Frame Table'!$F$6,1)+1)</f>
        <v>0</v>
      </c>
      <c r="O2451">
        <f t="shared" si="761"/>
        <v>11</v>
      </c>
      <c r="P2451">
        <f>INDEX(Testing!$N$17:$N$23,FLOOR(('Frame Table'!K2451-($E$6*M2451)-($E$6*60*L2451))/'Frame Table'!$F$6,1)+1)</f>
        <v>0</v>
      </c>
      <c r="S2451">
        <f t="shared" si="778"/>
        <v>2443</v>
      </c>
      <c r="T2451">
        <f t="shared" si="774"/>
        <v>3732904</v>
      </c>
      <c r="U2451">
        <f t="shared" si="768"/>
        <v>2</v>
      </c>
      <c r="V2451">
        <f t="shared" si="769"/>
        <v>25</v>
      </c>
      <c r="W2451">
        <f>INDEX(Testing!$K$17:$K$23,FLOOR(('Frame Table'!T2451-($E$6*V2451)-($E$6*60*U2451))/'Frame Table'!$F$6,1)+1)</f>
        <v>97</v>
      </c>
      <c r="X2451">
        <f t="shared" si="762"/>
        <v>81</v>
      </c>
      <c r="Y2451">
        <f>INDEX(Testing!$N$17:$N$23,FLOOR(('Frame Table'!T2451-($E$6*V2451)-($E$6*60*U2451))/'Frame Table'!$F$6,1)+1)</f>
        <v>96</v>
      </c>
      <c r="AB2451">
        <f t="shared" si="779"/>
        <v>2443</v>
      </c>
      <c r="AC2451">
        <f t="shared" si="775"/>
        <v>2330622</v>
      </c>
      <c r="AD2451">
        <f t="shared" si="770"/>
        <v>1</v>
      </c>
      <c r="AE2451">
        <f t="shared" si="771"/>
        <v>31</v>
      </c>
      <c r="AF2451">
        <f>INDEX(Testing!$K$17:$K$23,FLOOR(('Frame Table'!AC2451-($E$6*AE2451)-($E$6*60*AD2451))/'Frame Table'!$F$6,1)+1)</f>
        <v>0</v>
      </c>
      <c r="AG2451">
        <f t="shared" si="763"/>
        <v>3</v>
      </c>
      <c r="AH2451">
        <f>INDEX(Testing!$N$17:$N$23,FLOOR(('Frame Table'!AC2451-($E$6*AE2451)-($E$6*60*AD2451))/'Frame Table'!$F$6,1)+1)</f>
        <v>0</v>
      </c>
    </row>
    <row r="2452" spans="1:34" x14ac:dyDescent="0.25">
      <c r="A2452">
        <f t="shared" si="776"/>
        <v>2444</v>
      </c>
      <c r="B2452">
        <f t="shared" si="772"/>
        <v>3111212</v>
      </c>
      <c r="C2452">
        <f t="shared" si="764"/>
        <v>2</v>
      </c>
      <c r="D2452">
        <f t="shared" si="765"/>
        <v>1</v>
      </c>
      <c r="E2452">
        <f>INDEX(Testing!$K$17:$K$23,FLOOR(('Frame Table'!B2452-($E$6*D2452)-($E$6*60*C2452))/'Frame Table'!$F$6,1)+1)</f>
        <v>61</v>
      </c>
      <c r="F2452">
        <f t="shared" si="760"/>
        <v>53</v>
      </c>
      <c r="G2452">
        <f>INDEX(Testing!$N$17:$N$23,FLOOR(('Frame Table'!B2452-($E$6*D2452)-($E$6*60*C2452))/'Frame Table'!$F$6,1)+1)</f>
        <v>58</v>
      </c>
      <c r="J2452">
        <f t="shared" si="777"/>
        <v>2444</v>
      </c>
      <c r="K2452">
        <f t="shared" si="773"/>
        <v>2666404</v>
      </c>
      <c r="L2452">
        <f t="shared" si="766"/>
        <v>1</v>
      </c>
      <c r="M2452">
        <f t="shared" si="767"/>
        <v>44</v>
      </c>
      <c r="N2452">
        <f>INDEX(Testing!$K$17:$K$23,FLOOR(('Frame Table'!K2452-($E$6*M2452)-($E$6*60*L2452))/'Frame Table'!$F$6,1)+1)</f>
        <v>0</v>
      </c>
      <c r="O2452">
        <f t="shared" si="761"/>
        <v>15</v>
      </c>
      <c r="P2452">
        <f>INDEX(Testing!$N$17:$N$23,FLOOR(('Frame Table'!K2452-($E$6*M2452)-($E$6*60*L2452))/'Frame Table'!$F$6,1)+1)</f>
        <v>0</v>
      </c>
      <c r="S2452">
        <f t="shared" si="778"/>
        <v>2444</v>
      </c>
      <c r="T2452">
        <f t="shared" si="774"/>
        <v>3734432</v>
      </c>
      <c r="U2452">
        <f t="shared" si="768"/>
        <v>2</v>
      </c>
      <c r="V2452">
        <f t="shared" si="769"/>
        <v>25</v>
      </c>
      <c r="W2452">
        <f>INDEX(Testing!$K$17:$K$23,FLOOR(('Frame Table'!T2452-($E$6*V2452)-($E$6*60*U2452))/'Frame Table'!$F$6,1)+1)</f>
        <v>97</v>
      </c>
      <c r="X2452">
        <f t="shared" si="762"/>
        <v>87</v>
      </c>
      <c r="Y2452">
        <f>INDEX(Testing!$N$17:$N$23,FLOOR(('Frame Table'!T2452-($E$6*V2452)-($E$6*60*U2452))/'Frame Table'!$F$6,1)+1)</f>
        <v>96</v>
      </c>
      <c r="AB2452">
        <f t="shared" si="779"/>
        <v>2444</v>
      </c>
      <c r="AC2452">
        <f t="shared" si="775"/>
        <v>2331576</v>
      </c>
      <c r="AD2452">
        <f t="shared" si="770"/>
        <v>1</v>
      </c>
      <c r="AE2452">
        <f t="shared" si="771"/>
        <v>31</v>
      </c>
      <c r="AF2452">
        <f>INDEX(Testing!$K$17:$K$23,FLOOR(('Frame Table'!AC2452-($E$6*AE2452)-($E$6*60*AD2452))/'Frame Table'!$F$6,1)+1)</f>
        <v>0</v>
      </c>
      <c r="AG2452">
        <f t="shared" si="763"/>
        <v>7</v>
      </c>
      <c r="AH2452">
        <f>INDEX(Testing!$N$17:$N$23,FLOOR(('Frame Table'!AC2452-($E$6*AE2452)-($E$6*60*AD2452))/'Frame Table'!$F$6,1)+1)</f>
        <v>0</v>
      </c>
    </row>
    <row r="2453" spans="1:34" x14ac:dyDescent="0.25">
      <c r="A2453">
        <f t="shared" si="776"/>
        <v>2445</v>
      </c>
      <c r="B2453">
        <f t="shared" si="772"/>
        <v>3112485</v>
      </c>
      <c r="C2453">
        <f t="shared" si="764"/>
        <v>2</v>
      </c>
      <c r="D2453">
        <f t="shared" si="765"/>
        <v>1</v>
      </c>
      <c r="E2453">
        <f>INDEX(Testing!$K$17:$K$23,FLOOR(('Frame Table'!B2453-($E$6*D2453)-($E$6*60*C2453))/'Frame Table'!$F$6,1)+1)</f>
        <v>61</v>
      </c>
      <c r="F2453">
        <f t="shared" si="760"/>
        <v>58</v>
      </c>
      <c r="G2453">
        <f>INDEX(Testing!$N$17:$N$23,FLOOR(('Frame Table'!B2453-($E$6*D2453)-($E$6*60*C2453))/'Frame Table'!$F$6,1)+1)</f>
        <v>58</v>
      </c>
      <c r="J2453">
        <f t="shared" si="777"/>
        <v>2445</v>
      </c>
      <c r="K2453">
        <f t="shared" si="773"/>
        <v>2667495</v>
      </c>
      <c r="L2453">
        <f t="shared" si="766"/>
        <v>1</v>
      </c>
      <c r="M2453">
        <f t="shared" si="767"/>
        <v>44</v>
      </c>
      <c r="N2453">
        <f>INDEX(Testing!$K$17:$K$23,FLOOR(('Frame Table'!K2453-($E$6*M2453)-($E$6*60*L2453))/'Frame Table'!$F$6,1)+1)</f>
        <v>25</v>
      </c>
      <c r="O2453">
        <f t="shared" si="761"/>
        <v>19</v>
      </c>
      <c r="P2453">
        <f>INDEX(Testing!$N$17:$N$23,FLOOR(('Frame Table'!K2453-($E$6*M2453)-($E$6*60*L2453))/'Frame Table'!$F$6,1)+1)</f>
        <v>19</v>
      </c>
      <c r="S2453">
        <f t="shared" si="778"/>
        <v>2445</v>
      </c>
      <c r="T2453">
        <f t="shared" si="774"/>
        <v>3735960</v>
      </c>
      <c r="U2453">
        <f t="shared" si="768"/>
        <v>2</v>
      </c>
      <c r="V2453">
        <f t="shared" si="769"/>
        <v>25</v>
      </c>
      <c r="W2453">
        <f>INDEX(Testing!$K$17:$K$23,FLOOR(('Frame Table'!T2453-($E$6*V2453)-($E$6*60*U2453))/'Frame Table'!$F$6,1)+1)</f>
        <v>97</v>
      </c>
      <c r="X2453">
        <f t="shared" si="762"/>
        <v>93</v>
      </c>
      <c r="Y2453">
        <f>INDEX(Testing!$N$17:$N$23,FLOOR(('Frame Table'!T2453-($E$6*V2453)-($E$6*60*U2453))/'Frame Table'!$F$6,1)+1)</f>
        <v>96</v>
      </c>
      <c r="AB2453">
        <f t="shared" si="779"/>
        <v>2445</v>
      </c>
      <c r="AC2453">
        <f t="shared" si="775"/>
        <v>2332530</v>
      </c>
      <c r="AD2453">
        <f t="shared" si="770"/>
        <v>1</v>
      </c>
      <c r="AE2453">
        <f t="shared" si="771"/>
        <v>31</v>
      </c>
      <c r="AF2453">
        <f>INDEX(Testing!$K$17:$K$23,FLOOR(('Frame Table'!AC2453-($E$6*AE2453)-($E$6*60*AD2453))/'Frame Table'!$F$6,1)+1)</f>
        <v>0</v>
      </c>
      <c r="AG2453">
        <f t="shared" si="763"/>
        <v>11</v>
      </c>
      <c r="AH2453">
        <f>INDEX(Testing!$N$17:$N$23,FLOOR(('Frame Table'!AC2453-($E$6*AE2453)-($E$6*60*AD2453))/'Frame Table'!$F$6,1)+1)</f>
        <v>0</v>
      </c>
    </row>
    <row r="2454" spans="1:34" x14ac:dyDescent="0.25">
      <c r="A2454">
        <f t="shared" si="776"/>
        <v>2446</v>
      </c>
      <c r="B2454">
        <f t="shared" si="772"/>
        <v>3113758</v>
      </c>
      <c r="C2454">
        <f t="shared" si="764"/>
        <v>2</v>
      </c>
      <c r="D2454">
        <f t="shared" si="765"/>
        <v>1</v>
      </c>
      <c r="E2454">
        <f>INDEX(Testing!$K$17:$K$23,FLOOR(('Frame Table'!B2454-($E$6*D2454)-($E$6*60*C2454))/'Frame Table'!$F$6,1)+1)</f>
        <v>61</v>
      </c>
      <c r="F2454">
        <f t="shared" si="760"/>
        <v>63</v>
      </c>
      <c r="G2454">
        <f>INDEX(Testing!$N$17:$N$23,FLOOR(('Frame Table'!B2454-($E$6*D2454)-($E$6*60*C2454))/'Frame Table'!$F$6,1)+1)</f>
        <v>58</v>
      </c>
      <c r="J2454">
        <f t="shared" si="777"/>
        <v>2446</v>
      </c>
      <c r="K2454">
        <f t="shared" si="773"/>
        <v>2668586</v>
      </c>
      <c r="L2454">
        <f t="shared" si="766"/>
        <v>1</v>
      </c>
      <c r="M2454">
        <f t="shared" si="767"/>
        <v>44</v>
      </c>
      <c r="N2454">
        <f>INDEX(Testing!$K$17:$K$23,FLOOR(('Frame Table'!K2454-($E$6*M2454)-($E$6*60*L2454))/'Frame Table'!$F$6,1)+1)</f>
        <v>25</v>
      </c>
      <c r="O2454">
        <f t="shared" si="761"/>
        <v>24</v>
      </c>
      <c r="P2454">
        <f>INDEX(Testing!$N$17:$N$23,FLOOR(('Frame Table'!K2454-($E$6*M2454)-($E$6*60*L2454))/'Frame Table'!$F$6,1)+1)</f>
        <v>19</v>
      </c>
      <c r="S2454">
        <f t="shared" si="778"/>
        <v>2446</v>
      </c>
      <c r="T2454">
        <f t="shared" si="774"/>
        <v>3737488</v>
      </c>
      <c r="U2454">
        <f t="shared" si="768"/>
        <v>2</v>
      </c>
      <c r="V2454">
        <f t="shared" si="769"/>
        <v>25</v>
      </c>
      <c r="W2454">
        <f>INDEX(Testing!$K$17:$K$23,FLOOR(('Frame Table'!T2454-($E$6*V2454)-($E$6*60*U2454))/'Frame Table'!$F$6,1)+1)</f>
        <v>99</v>
      </c>
      <c r="X2454">
        <f t="shared" si="762"/>
        <v>99</v>
      </c>
      <c r="Y2454">
        <f>INDEX(Testing!$N$17:$N$23,FLOOR(('Frame Table'!T2454-($E$6*V2454)-($E$6*60*U2454))/'Frame Table'!$F$6,1)+1)</f>
        <v>99</v>
      </c>
      <c r="AB2454">
        <f t="shared" si="779"/>
        <v>2446</v>
      </c>
      <c r="AC2454">
        <f t="shared" si="775"/>
        <v>2333484</v>
      </c>
      <c r="AD2454">
        <f t="shared" si="770"/>
        <v>1</v>
      </c>
      <c r="AE2454">
        <f t="shared" si="771"/>
        <v>31</v>
      </c>
      <c r="AF2454">
        <f>INDEX(Testing!$K$17:$K$23,FLOOR(('Frame Table'!AC2454-($E$6*AE2454)-($E$6*60*AD2454))/'Frame Table'!$F$6,1)+1)</f>
        <v>0</v>
      </c>
      <c r="AG2454">
        <f t="shared" si="763"/>
        <v>15</v>
      </c>
      <c r="AH2454">
        <f>INDEX(Testing!$N$17:$N$23,FLOOR(('Frame Table'!AC2454-($E$6*AE2454)-($E$6*60*AD2454))/'Frame Table'!$F$6,1)+1)</f>
        <v>0</v>
      </c>
    </row>
    <row r="2455" spans="1:34" x14ac:dyDescent="0.25">
      <c r="A2455">
        <f t="shared" si="776"/>
        <v>2447</v>
      </c>
      <c r="B2455">
        <f t="shared" si="772"/>
        <v>3115031</v>
      </c>
      <c r="C2455">
        <f t="shared" si="764"/>
        <v>2</v>
      </c>
      <c r="D2455">
        <f t="shared" si="765"/>
        <v>1</v>
      </c>
      <c r="E2455">
        <f>INDEX(Testing!$K$17:$K$23,FLOOR(('Frame Table'!B2455-($E$6*D2455)-($E$6*60*C2455))/'Frame Table'!$F$6,1)+1)</f>
        <v>82</v>
      </c>
      <c r="F2455">
        <f t="shared" si="760"/>
        <v>68</v>
      </c>
      <c r="G2455">
        <f>INDEX(Testing!$N$17:$N$23,FLOOR(('Frame Table'!B2455-($E$6*D2455)-($E$6*60*C2455))/'Frame Table'!$F$6,1)+1)</f>
        <v>77</v>
      </c>
      <c r="J2455">
        <f t="shared" si="777"/>
        <v>2447</v>
      </c>
      <c r="K2455">
        <f t="shared" si="773"/>
        <v>2669677</v>
      </c>
      <c r="L2455">
        <f t="shared" si="766"/>
        <v>1</v>
      </c>
      <c r="M2455">
        <f t="shared" si="767"/>
        <v>44</v>
      </c>
      <c r="N2455">
        <f>INDEX(Testing!$K$17:$K$23,FLOOR(('Frame Table'!K2455-($E$6*M2455)-($E$6*60*L2455))/'Frame Table'!$F$6,1)+1)</f>
        <v>25</v>
      </c>
      <c r="O2455">
        <f t="shared" si="761"/>
        <v>28</v>
      </c>
      <c r="P2455">
        <f>INDEX(Testing!$N$17:$N$23,FLOOR(('Frame Table'!K2455-($E$6*M2455)-($E$6*60*L2455))/'Frame Table'!$F$6,1)+1)</f>
        <v>19</v>
      </c>
      <c r="S2455">
        <f t="shared" si="778"/>
        <v>2447</v>
      </c>
      <c r="T2455">
        <f t="shared" si="774"/>
        <v>3739016</v>
      </c>
      <c r="U2455">
        <f t="shared" si="768"/>
        <v>2</v>
      </c>
      <c r="V2455">
        <f t="shared" si="769"/>
        <v>26</v>
      </c>
      <c r="W2455">
        <f>INDEX(Testing!$K$17:$K$23,FLOOR(('Frame Table'!T2455-($E$6*V2455)-($E$6*60*U2455))/'Frame Table'!$F$6,1)+1)</f>
        <v>0</v>
      </c>
      <c r="X2455">
        <f t="shared" si="762"/>
        <v>5</v>
      </c>
      <c r="Y2455">
        <f>INDEX(Testing!$N$17:$N$23,FLOOR(('Frame Table'!T2455-($E$6*V2455)-($E$6*60*U2455))/'Frame Table'!$F$6,1)+1)</f>
        <v>0</v>
      </c>
      <c r="AB2455">
        <f t="shared" si="779"/>
        <v>2447</v>
      </c>
      <c r="AC2455">
        <f t="shared" si="775"/>
        <v>2334438</v>
      </c>
      <c r="AD2455">
        <f t="shared" si="770"/>
        <v>1</v>
      </c>
      <c r="AE2455">
        <f t="shared" si="771"/>
        <v>31</v>
      </c>
      <c r="AF2455">
        <f>INDEX(Testing!$K$17:$K$23,FLOOR(('Frame Table'!AC2455-($E$6*AE2455)-($E$6*60*AD2455))/'Frame Table'!$F$6,1)+1)</f>
        <v>25</v>
      </c>
      <c r="AG2455">
        <f t="shared" si="763"/>
        <v>18</v>
      </c>
      <c r="AH2455">
        <f>INDEX(Testing!$N$17:$N$23,FLOOR(('Frame Table'!AC2455-($E$6*AE2455)-($E$6*60*AD2455))/'Frame Table'!$F$6,1)+1)</f>
        <v>19</v>
      </c>
    </row>
    <row r="2456" spans="1:34" x14ac:dyDescent="0.25">
      <c r="A2456">
        <f t="shared" si="776"/>
        <v>2448</v>
      </c>
      <c r="B2456">
        <f t="shared" si="772"/>
        <v>3116304</v>
      </c>
      <c r="C2456">
        <f t="shared" si="764"/>
        <v>2</v>
      </c>
      <c r="D2456">
        <f t="shared" si="765"/>
        <v>1</v>
      </c>
      <c r="E2456">
        <f>INDEX(Testing!$K$17:$K$23,FLOOR(('Frame Table'!B2456-($E$6*D2456)-($E$6*60*C2456))/'Frame Table'!$F$6,1)+1)</f>
        <v>82</v>
      </c>
      <c r="F2456">
        <f t="shared" si="760"/>
        <v>73</v>
      </c>
      <c r="G2456">
        <f>INDEX(Testing!$N$17:$N$23,FLOOR(('Frame Table'!B2456-($E$6*D2456)-($E$6*60*C2456))/'Frame Table'!$F$6,1)+1)</f>
        <v>77</v>
      </c>
      <c r="J2456">
        <f t="shared" si="777"/>
        <v>2448</v>
      </c>
      <c r="K2456">
        <f t="shared" si="773"/>
        <v>2670768</v>
      </c>
      <c r="L2456">
        <f t="shared" si="766"/>
        <v>1</v>
      </c>
      <c r="M2456">
        <f t="shared" si="767"/>
        <v>44</v>
      </c>
      <c r="N2456">
        <f>INDEX(Testing!$K$17:$K$23,FLOOR(('Frame Table'!K2456-($E$6*M2456)-($E$6*60*L2456))/'Frame Table'!$F$6,1)+1)</f>
        <v>48</v>
      </c>
      <c r="O2456">
        <f t="shared" si="761"/>
        <v>32</v>
      </c>
      <c r="P2456">
        <f>INDEX(Testing!$N$17:$N$23,FLOOR(('Frame Table'!K2456-($E$6*M2456)-($E$6*60*L2456))/'Frame Table'!$F$6,1)+1)</f>
        <v>38</v>
      </c>
      <c r="S2456">
        <f t="shared" si="778"/>
        <v>2448</v>
      </c>
      <c r="T2456">
        <f t="shared" si="774"/>
        <v>3740544</v>
      </c>
      <c r="U2456">
        <f t="shared" si="768"/>
        <v>2</v>
      </c>
      <c r="V2456">
        <f t="shared" si="769"/>
        <v>26</v>
      </c>
      <c r="W2456">
        <f>INDEX(Testing!$K$17:$K$23,FLOOR(('Frame Table'!T2456-($E$6*V2456)-($E$6*60*U2456))/'Frame Table'!$F$6,1)+1)</f>
        <v>0</v>
      </c>
      <c r="X2456">
        <f t="shared" si="762"/>
        <v>11</v>
      </c>
      <c r="Y2456">
        <f>INDEX(Testing!$N$17:$N$23,FLOOR(('Frame Table'!T2456-($E$6*V2456)-($E$6*60*U2456))/'Frame Table'!$F$6,1)+1)</f>
        <v>0</v>
      </c>
      <c r="AB2456">
        <f t="shared" si="779"/>
        <v>2448</v>
      </c>
      <c r="AC2456">
        <f t="shared" si="775"/>
        <v>2335392</v>
      </c>
      <c r="AD2456">
        <f t="shared" si="770"/>
        <v>1</v>
      </c>
      <c r="AE2456">
        <f t="shared" si="771"/>
        <v>31</v>
      </c>
      <c r="AF2456">
        <f>INDEX(Testing!$K$17:$K$23,FLOOR(('Frame Table'!AC2456-($E$6*AE2456)-($E$6*60*AD2456))/'Frame Table'!$F$6,1)+1)</f>
        <v>25</v>
      </c>
      <c r="AG2456">
        <f t="shared" si="763"/>
        <v>22</v>
      </c>
      <c r="AH2456">
        <f>INDEX(Testing!$N$17:$N$23,FLOOR(('Frame Table'!AC2456-($E$6*AE2456)-($E$6*60*AD2456))/'Frame Table'!$F$6,1)+1)</f>
        <v>19</v>
      </c>
    </row>
    <row r="2457" spans="1:34" x14ac:dyDescent="0.25">
      <c r="A2457">
        <f t="shared" si="776"/>
        <v>2449</v>
      </c>
      <c r="B2457">
        <f t="shared" si="772"/>
        <v>3117577</v>
      </c>
      <c r="C2457">
        <f t="shared" si="764"/>
        <v>2</v>
      </c>
      <c r="D2457">
        <f t="shared" si="765"/>
        <v>1</v>
      </c>
      <c r="E2457">
        <f>INDEX(Testing!$K$17:$K$23,FLOOR(('Frame Table'!B2457-($E$6*D2457)-($E$6*60*C2457))/'Frame Table'!$F$6,1)+1)</f>
        <v>82</v>
      </c>
      <c r="F2457">
        <f t="shared" si="760"/>
        <v>78</v>
      </c>
      <c r="G2457">
        <f>INDEX(Testing!$N$17:$N$23,FLOOR(('Frame Table'!B2457-($E$6*D2457)-($E$6*60*C2457))/'Frame Table'!$F$6,1)+1)</f>
        <v>77</v>
      </c>
      <c r="J2457">
        <f t="shared" si="777"/>
        <v>2449</v>
      </c>
      <c r="K2457">
        <f t="shared" si="773"/>
        <v>2671859</v>
      </c>
      <c r="L2457">
        <f t="shared" si="766"/>
        <v>1</v>
      </c>
      <c r="M2457">
        <f t="shared" si="767"/>
        <v>44</v>
      </c>
      <c r="N2457">
        <f>INDEX(Testing!$K$17:$K$23,FLOOR(('Frame Table'!K2457-($E$6*M2457)-($E$6*60*L2457))/'Frame Table'!$F$6,1)+1)</f>
        <v>48</v>
      </c>
      <c r="O2457">
        <f t="shared" si="761"/>
        <v>36</v>
      </c>
      <c r="P2457">
        <f>INDEX(Testing!$N$17:$N$23,FLOOR(('Frame Table'!K2457-($E$6*M2457)-($E$6*60*L2457))/'Frame Table'!$F$6,1)+1)</f>
        <v>38</v>
      </c>
      <c r="S2457">
        <f t="shared" si="778"/>
        <v>2449</v>
      </c>
      <c r="T2457">
        <f t="shared" si="774"/>
        <v>3742072</v>
      </c>
      <c r="U2457">
        <f t="shared" si="768"/>
        <v>2</v>
      </c>
      <c r="V2457">
        <f t="shared" si="769"/>
        <v>26</v>
      </c>
      <c r="W2457">
        <f>INDEX(Testing!$K$17:$K$23,FLOOR(('Frame Table'!T2457-($E$6*V2457)-($E$6*60*U2457))/'Frame Table'!$F$6,1)+1)</f>
        <v>25</v>
      </c>
      <c r="X2457">
        <f t="shared" si="762"/>
        <v>17</v>
      </c>
      <c r="Y2457">
        <f>INDEX(Testing!$N$17:$N$23,FLOOR(('Frame Table'!T2457-($E$6*V2457)-($E$6*60*U2457))/'Frame Table'!$F$6,1)+1)</f>
        <v>19</v>
      </c>
      <c r="AB2457">
        <f t="shared" si="779"/>
        <v>2449</v>
      </c>
      <c r="AC2457">
        <f t="shared" si="775"/>
        <v>2336346</v>
      </c>
      <c r="AD2457">
        <f t="shared" si="770"/>
        <v>1</v>
      </c>
      <c r="AE2457">
        <f t="shared" si="771"/>
        <v>31</v>
      </c>
      <c r="AF2457">
        <f>INDEX(Testing!$K$17:$K$23,FLOOR(('Frame Table'!AC2457-($E$6*AE2457)-($E$6*60*AD2457))/'Frame Table'!$F$6,1)+1)</f>
        <v>25</v>
      </c>
      <c r="AG2457">
        <f t="shared" si="763"/>
        <v>26</v>
      </c>
      <c r="AH2457">
        <f>INDEX(Testing!$N$17:$N$23,FLOOR(('Frame Table'!AC2457-($E$6*AE2457)-($E$6*60*AD2457))/'Frame Table'!$F$6,1)+1)</f>
        <v>19</v>
      </c>
    </row>
    <row r="2458" spans="1:34" x14ac:dyDescent="0.25">
      <c r="A2458">
        <f t="shared" si="776"/>
        <v>2450</v>
      </c>
      <c r="B2458">
        <f t="shared" si="772"/>
        <v>3118850</v>
      </c>
      <c r="C2458">
        <f t="shared" si="764"/>
        <v>2</v>
      </c>
      <c r="D2458">
        <f t="shared" si="765"/>
        <v>1</v>
      </c>
      <c r="E2458">
        <f>INDEX(Testing!$K$17:$K$23,FLOOR(('Frame Table'!B2458-($E$6*D2458)-($E$6*60*C2458))/'Frame Table'!$F$6,1)+1)</f>
        <v>97</v>
      </c>
      <c r="F2458">
        <f t="shared" si="760"/>
        <v>83</v>
      </c>
      <c r="G2458">
        <f>INDEX(Testing!$N$17:$N$23,FLOOR(('Frame Table'!B2458-($E$6*D2458)-($E$6*60*C2458))/'Frame Table'!$F$6,1)+1)</f>
        <v>96</v>
      </c>
      <c r="J2458">
        <f t="shared" si="777"/>
        <v>2450</v>
      </c>
      <c r="K2458">
        <f t="shared" si="773"/>
        <v>2672950</v>
      </c>
      <c r="L2458">
        <f t="shared" si="766"/>
        <v>1</v>
      </c>
      <c r="M2458">
        <f t="shared" si="767"/>
        <v>44</v>
      </c>
      <c r="N2458">
        <f>INDEX(Testing!$K$17:$K$23,FLOOR(('Frame Table'!K2458-($E$6*M2458)-($E$6*60*L2458))/'Frame Table'!$F$6,1)+1)</f>
        <v>48</v>
      </c>
      <c r="O2458">
        <f t="shared" si="761"/>
        <v>41</v>
      </c>
      <c r="P2458">
        <f>INDEX(Testing!$N$17:$N$23,FLOOR(('Frame Table'!K2458-($E$6*M2458)-($E$6*60*L2458))/'Frame Table'!$F$6,1)+1)</f>
        <v>38</v>
      </c>
      <c r="S2458">
        <f t="shared" si="778"/>
        <v>2450</v>
      </c>
      <c r="T2458">
        <f t="shared" si="774"/>
        <v>3743600</v>
      </c>
      <c r="U2458">
        <f t="shared" si="768"/>
        <v>2</v>
      </c>
      <c r="V2458">
        <f t="shared" si="769"/>
        <v>26</v>
      </c>
      <c r="W2458">
        <f>INDEX(Testing!$K$17:$K$23,FLOOR(('Frame Table'!T2458-($E$6*V2458)-($E$6*60*U2458))/'Frame Table'!$F$6,1)+1)</f>
        <v>25</v>
      </c>
      <c r="X2458">
        <f t="shared" si="762"/>
        <v>23</v>
      </c>
      <c r="Y2458">
        <f>INDEX(Testing!$N$17:$N$23,FLOOR(('Frame Table'!T2458-($E$6*V2458)-($E$6*60*U2458))/'Frame Table'!$F$6,1)+1)</f>
        <v>19</v>
      </c>
      <c r="AB2458">
        <f t="shared" si="779"/>
        <v>2450</v>
      </c>
      <c r="AC2458">
        <f t="shared" si="775"/>
        <v>2337300</v>
      </c>
      <c r="AD2458">
        <f t="shared" si="770"/>
        <v>1</v>
      </c>
      <c r="AE2458">
        <f t="shared" si="771"/>
        <v>31</v>
      </c>
      <c r="AF2458">
        <f>INDEX(Testing!$K$17:$K$23,FLOOR(('Frame Table'!AC2458-($E$6*AE2458)-($E$6*60*AD2458))/'Frame Table'!$F$6,1)+1)</f>
        <v>25</v>
      </c>
      <c r="AG2458">
        <f t="shared" si="763"/>
        <v>30</v>
      </c>
      <c r="AH2458">
        <f>INDEX(Testing!$N$17:$N$23,FLOOR(('Frame Table'!AC2458-($E$6*AE2458)-($E$6*60*AD2458))/'Frame Table'!$F$6,1)+1)</f>
        <v>19</v>
      </c>
    </row>
    <row r="2459" spans="1:34" x14ac:dyDescent="0.25">
      <c r="A2459">
        <f t="shared" si="776"/>
        <v>2451</v>
      </c>
      <c r="B2459">
        <f t="shared" si="772"/>
        <v>3120123</v>
      </c>
      <c r="C2459">
        <f t="shared" si="764"/>
        <v>2</v>
      </c>
      <c r="D2459">
        <f t="shared" si="765"/>
        <v>1</v>
      </c>
      <c r="E2459">
        <f>INDEX(Testing!$K$17:$K$23,FLOOR(('Frame Table'!B2459-($E$6*D2459)-($E$6*60*C2459))/'Frame Table'!$F$6,1)+1)</f>
        <v>97</v>
      </c>
      <c r="F2459">
        <f t="shared" si="760"/>
        <v>87</v>
      </c>
      <c r="G2459">
        <f>INDEX(Testing!$N$17:$N$23,FLOOR(('Frame Table'!B2459-($E$6*D2459)-($E$6*60*C2459))/'Frame Table'!$F$6,1)+1)</f>
        <v>96</v>
      </c>
      <c r="J2459">
        <f t="shared" si="777"/>
        <v>2451</v>
      </c>
      <c r="K2459">
        <f t="shared" si="773"/>
        <v>2674041</v>
      </c>
      <c r="L2459">
        <f t="shared" si="766"/>
        <v>1</v>
      </c>
      <c r="M2459">
        <f t="shared" si="767"/>
        <v>44</v>
      </c>
      <c r="N2459">
        <f>INDEX(Testing!$K$17:$K$23,FLOOR(('Frame Table'!K2459-($E$6*M2459)-($E$6*60*L2459))/'Frame Table'!$F$6,1)+1)</f>
        <v>48</v>
      </c>
      <c r="O2459">
        <f t="shared" si="761"/>
        <v>45</v>
      </c>
      <c r="P2459">
        <f>INDEX(Testing!$N$17:$N$23,FLOOR(('Frame Table'!K2459-($E$6*M2459)-($E$6*60*L2459))/'Frame Table'!$F$6,1)+1)</f>
        <v>38</v>
      </c>
      <c r="S2459">
        <f t="shared" si="778"/>
        <v>2451</v>
      </c>
      <c r="T2459">
        <f t="shared" si="774"/>
        <v>3745128</v>
      </c>
      <c r="U2459">
        <f t="shared" si="768"/>
        <v>2</v>
      </c>
      <c r="V2459">
        <f t="shared" si="769"/>
        <v>26</v>
      </c>
      <c r="W2459">
        <f>INDEX(Testing!$K$17:$K$23,FLOOR(('Frame Table'!T2459-($E$6*V2459)-($E$6*60*U2459))/'Frame Table'!$F$6,1)+1)</f>
        <v>25</v>
      </c>
      <c r="X2459">
        <f t="shared" si="762"/>
        <v>29</v>
      </c>
      <c r="Y2459">
        <f>INDEX(Testing!$N$17:$N$23,FLOOR(('Frame Table'!T2459-($E$6*V2459)-($E$6*60*U2459))/'Frame Table'!$F$6,1)+1)</f>
        <v>19</v>
      </c>
      <c r="AB2459">
        <f t="shared" si="779"/>
        <v>2451</v>
      </c>
      <c r="AC2459">
        <f t="shared" si="775"/>
        <v>2338254</v>
      </c>
      <c r="AD2459">
        <f t="shared" si="770"/>
        <v>1</v>
      </c>
      <c r="AE2459">
        <f t="shared" si="771"/>
        <v>31</v>
      </c>
      <c r="AF2459">
        <f>INDEX(Testing!$K$17:$K$23,FLOOR(('Frame Table'!AC2459-($E$6*AE2459)-($E$6*60*AD2459))/'Frame Table'!$F$6,1)+1)</f>
        <v>48</v>
      </c>
      <c r="AG2459">
        <f t="shared" si="763"/>
        <v>33</v>
      </c>
      <c r="AH2459">
        <f>INDEX(Testing!$N$17:$N$23,FLOOR(('Frame Table'!AC2459-($E$6*AE2459)-($E$6*60*AD2459))/'Frame Table'!$F$6,1)+1)</f>
        <v>38</v>
      </c>
    </row>
    <row r="2460" spans="1:34" x14ac:dyDescent="0.25">
      <c r="A2460">
        <f t="shared" si="776"/>
        <v>2452</v>
      </c>
      <c r="B2460">
        <f t="shared" si="772"/>
        <v>3121396</v>
      </c>
      <c r="C2460">
        <f t="shared" si="764"/>
        <v>2</v>
      </c>
      <c r="D2460">
        <f t="shared" si="765"/>
        <v>1</v>
      </c>
      <c r="E2460">
        <f>INDEX(Testing!$K$17:$K$23,FLOOR(('Frame Table'!B2460-($E$6*D2460)-($E$6*60*C2460))/'Frame Table'!$F$6,1)+1)</f>
        <v>97</v>
      </c>
      <c r="F2460">
        <f t="shared" si="760"/>
        <v>92</v>
      </c>
      <c r="G2460">
        <f>INDEX(Testing!$N$17:$N$23,FLOOR(('Frame Table'!B2460-($E$6*D2460)-($E$6*60*C2460))/'Frame Table'!$F$6,1)+1)</f>
        <v>96</v>
      </c>
      <c r="J2460">
        <f t="shared" si="777"/>
        <v>2452</v>
      </c>
      <c r="K2460">
        <f t="shared" si="773"/>
        <v>2675132</v>
      </c>
      <c r="L2460">
        <f t="shared" si="766"/>
        <v>1</v>
      </c>
      <c r="M2460">
        <f t="shared" si="767"/>
        <v>44</v>
      </c>
      <c r="N2460">
        <f>INDEX(Testing!$K$17:$K$23,FLOOR(('Frame Table'!K2460-($E$6*M2460)-($E$6*60*L2460))/'Frame Table'!$F$6,1)+1)</f>
        <v>61</v>
      </c>
      <c r="O2460">
        <f t="shared" si="761"/>
        <v>49</v>
      </c>
      <c r="P2460">
        <f>INDEX(Testing!$N$17:$N$23,FLOOR(('Frame Table'!K2460-($E$6*M2460)-($E$6*60*L2460))/'Frame Table'!$F$6,1)+1)</f>
        <v>58</v>
      </c>
      <c r="S2460">
        <f t="shared" si="778"/>
        <v>2452</v>
      </c>
      <c r="T2460">
        <f t="shared" si="774"/>
        <v>3746656</v>
      </c>
      <c r="U2460">
        <f t="shared" si="768"/>
        <v>2</v>
      </c>
      <c r="V2460">
        <f t="shared" si="769"/>
        <v>26</v>
      </c>
      <c r="W2460">
        <f>INDEX(Testing!$K$17:$K$23,FLOOR(('Frame Table'!T2460-($E$6*V2460)-($E$6*60*U2460))/'Frame Table'!$F$6,1)+1)</f>
        <v>48</v>
      </c>
      <c r="X2460">
        <f t="shared" si="762"/>
        <v>35</v>
      </c>
      <c r="Y2460">
        <f>INDEX(Testing!$N$17:$N$23,FLOOR(('Frame Table'!T2460-($E$6*V2460)-($E$6*60*U2460))/'Frame Table'!$F$6,1)+1)</f>
        <v>38</v>
      </c>
      <c r="AB2460">
        <f t="shared" si="779"/>
        <v>2452</v>
      </c>
      <c r="AC2460">
        <f t="shared" si="775"/>
        <v>2339208</v>
      </c>
      <c r="AD2460">
        <f t="shared" si="770"/>
        <v>1</v>
      </c>
      <c r="AE2460">
        <f t="shared" si="771"/>
        <v>31</v>
      </c>
      <c r="AF2460">
        <f>INDEX(Testing!$K$17:$K$23,FLOOR(('Frame Table'!AC2460-($E$6*AE2460)-($E$6*60*AD2460))/'Frame Table'!$F$6,1)+1)</f>
        <v>48</v>
      </c>
      <c r="AG2460">
        <f t="shared" si="763"/>
        <v>37</v>
      </c>
      <c r="AH2460">
        <f>INDEX(Testing!$N$17:$N$23,FLOOR(('Frame Table'!AC2460-($E$6*AE2460)-($E$6*60*AD2460))/'Frame Table'!$F$6,1)+1)</f>
        <v>38</v>
      </c>
    </row>
    <row r="2461" spans="1:34" x14ac:dyDescent="0.25">
      <c r="A2461">
        <f t="shared" si="776"/>
        <v>2453</v>
      </c>
      <c r="B2461">
        <f t="shared" si="772"/>
        <v>3122669</v>
      </c>
      <c r="C2461">
        <f t="shared" si="764"/>
        <v>2</v>
      </c>
      <c r="D2461">
        <f t="shared" si="765"/>
        <v>1</v>
      </c>
      <c r="E2461">
        <f>INDEX(Testing!$K$17:$K$23,FLOOR(('Frame Table'!B2461-($E$6*D2461)-($E$6*60*C2461))/'Frame Table'!$F$6,1)+1)</f>
        <v>99</v>
      </c>
      <c r="F2461">
        <f t="shared" si="760"/>
        <v>97</v>
      </c>
      <c r="G2461">
        <f>INDEX(Testing!$N$17:$N$23,FLOOR(('Frame Table'!B2461-($E$6*D2461)-($E$6*60*C2461))/'Frame Table'!$F$6,1)+1)</f>
        <v>99</v>
      </c>
      <c r="J2461">
        <f t="shared" si="777"/>
        <v>2453</v>
      </c>
      <c r="K2461">
        <f t="shared" si="773"/>
        <v>2676223</v>
      </c>
      <c r="L2461">
        <f t="shared" si="766"/>
        <v>1</v>
      </c>
      <c r="M2461">
        <f t="shared" si="767"/>
        <v>44</v>
      </c>
      <c r="N2461">
        <f>INDEX(Testing!$K$17:$K$23,FLOOR(('Frame Table'!K2461-($E$6*M2461)-($E$6*60*L2461))/'Frame Table'!$F$6,1)+1)</f>
        <v>61</v>
      </c>
      <c r="O2461">
        <f t="shared" si="761"/>
        <v>53</v>
      </c>
      <c r="P2461">
        <f>INDEX(Testing!$N$17:$N$23,FLOOR(('Frame Table'!K2461-($E$6*M2461)-($E$6*60*L2461))/'Frame Table'!$F$6,1)+1)</f>
        <v>58</v>
      </c>
      <c r="S2461">
        <f t="shared" si="778"/>
        <v>2453</v>
      </c>
      <c r="T2461">
        <f t="shared" si="774"/>
        <v>3748184</v>
      </c>
      <c r="U2461">
        <f t="shared" si="768"/>
        <v>2</v>
      </c>
      <c r="V2461">
        <f t="shared" si="769"/>
        <v>26</v>
      </c>
      <c r="W2461">
        <f>INDEX(Testing!$K$17:$K$23,FLOOR(('Frame Table'!T2461-($E$6*V2461)-($E$6*60*U2461))/'Frame Table'!$F$6,1)+1)</f>
        <v>48</v>
      </c>
      <c r="X2461">
        <f t="shared" si="762"/>
        <v>41</v>
      </c>
      <c r="Y2461">
        <f>INDEX(Testing!$N$17:$N$23,FLOOR(('Frame Table'!T2461-($E$6*V2461)-($E$6*60*U2461))/'Frame Table'!$F$6,1)+1)</f>
        <v>38</v>
      </c>
      <c r="AB2461">
        <f t="shared" si="779"/>
        <v>2453</v>
      </c>
      <c r="AC2461">
        <f t="shared" si="775"/>
        <v>2340162</v>
      </c>
      <c r="AD2461">
        <f t="shared" si="770"/>
        <v>1</v>
      </c>
      <c r="AE2461">
        <f t="shared" si="771"/>
        <v>31</v>
      </c>
      <c r="AF2461">
        <f>INDEX(Testing!$K$17:$K$23,FLOOR(('Frame Table'!AC2461-($E$6*AE2461)-($E$6*60*AD2461))/'Frame Table'!$F$6,1)+1)</f>
        <v>48</v>
      </c>
      <c r="AG2461">
        <f t="shared" si="763"/>
        <v>41</v>
      </c>
      <c r="AH2461">
        <f>INDEX(Testing!$N$17:$N$23,FLOOR(('Frame Table'!AC2461-($E$6*AE2461)-($E$6*60*AD2461))/'Frame Table'!$F$6,1)+1)</f>
        <v>38</v>
      </c>
    </row>
    <row r="2462" spans="1:34" x14ac:dyDescent="0.25">
      <c r="A2462">
        <f t="shared" si="776"/>
        <v>2454</v>
      </c>
      <c r="B2462">
        <f t="shared" si="772"/>
        <v>3123942</v>
      </c>
      <c r="C2462">
        <f t="shared" si="764"/>
        <v>2</v>
      </c>
      <c r="D2462">
        <f t="shared" si="765"/>
        <v>2</v>
      </c>
      <c r="E2462">
        <f>INDEX(Testing!$K$17:$K$23,FLOOR(('Frame Table'!B2462-($E$6*D2462)-($E$6*60*C2462))/'Frame Table'!$F$6,1)+1)</f>
        <v>0</v>
      </c>
      <c r="F2462">
        <f t="shared" si="760"/>
        <v>2</v>
      </c>
      <c r="G2462">
        <f>INDEX(Testing!$N$17:$N$23,FLOOR(('Frame Table'!B2462-($E$6*D2462)-($E$6*60*C2462))/'Frame Table'!$F$6,1)+1)</f>
        <v>0</v>
      </c>
      <c r="J2462">
        <f t="shared" si="777"/>
        <v>2454</v>
      </c>
      <c r="K2462">
        <f t="shared" si="773"/>
        <v>2677314</v>
      </c>
      <c r="L2462">
        <f t="shared" si="766"/>
        <v>1</v>
      </c>
      <c r="M2462">
        <f t="shared" si="767"/>
        <v>44</v>
      </c>
      <c r="N2462">
        <f>INDEX(Testing!$K$17:$K$23,FLOOR(('Frame Table'!K2462-($E$6*M2462)-($E$6*60*L2462))/'Frame Table'!$F$6,1)+1)</f>
        <v>61</v>
      </c>
      <c r="O2462">
        <f t="shared" si="761"/>
        <v>58</v>
      </c>
      <c r="P2462">
        <f>INDEX(Testing!$N$17:$N$23,FLOOR(('Frame Table'!K2462-($E$6*M2462)-($E$6*60*L2462))/'Frame Table'!$F$6,1)+1)</f>
        <v>58</v>
      </c>
      <c r="S2462">
        <f t="shared" si="778"/>
        <v>2454</v>
      </c>
      <c r="T2462">
        <f t="shared" si="774"/>
        <v>3749712</v>
      </c>
      <c r="U2462">
        <f t="shared" si="768"/>
        <v>2</v>
      </c>
      <c r="V2462">
        <f t="shared" si="769"/>
        <v>26</v>
      </c>
      <c r="W2462">
        <f>INDEX(Testing!$K$17:$K$23,FLOOR(('Frame Table'!T2462-($E$6*V2462)-($E$6*60*U2462))/'Frame Table'!$F$6,1)+1)</f>
        <v>48</v>
      </c>
      <c r="X2462">
        <f t="shared" si="762"/>
        <v>47</v>
      </c>
      <c r="Y2462">
        <f>INDEX(Testing!$N$17:$N$23,FLOOR(('Frame Table'!T2462-($E$6*V2462)-($E$6*60*U2462))/'Frame Table'!$F$6,1)+1)</f>
        <v>38</v>
      </c>
      <c r="AB2462">
        <f t="shared" si="779"/>
        <v>2454</v>
      </c>
      <c r="AC2462">
        <f t="shared" si="775"/>
        <v>2341116</v>
      </c>
      <c r="AD2462">
        <f t="shared" si="770"/>
        <v>1</v>
      </c>
      <c r="AE2462">
        <f t="shared" si="771"/>
        <v>31</v>
      </c>
      <c r="AF2462">
        <f>INDEX(Testing!$K$17:$K$23,FLOOR(('Frame Table'!AC2462-($E$6*AE2462)-($E$6*60*AD2462))/'Frame Table'!$F$6,1)+1)</f>
        <v>48</v>
      </c>
      <c r="AG2462">
        <f t="shared" si="763"/>
        <v>44</v>
      </c>
      <c r="AH2462">
        <f>INDEX(Testing!$N$17:$N$23,FLOOR(('Frame Table'!AC2462-($E$6*AE2462)-($E$6*60*AD2462))/'Frame Table'!$F$6,1)+1)</f>
        <v>38</v>
      </c>
    </row>
    <row r="2463" spans="1:34" x14ac:dyDescent="0.25">
      <c r="A2463">
        <f t="shared" si="776"/>
        <v>2455</v>
      </c>
      <c r="B2463">
        <f t="shared" si="772"/>
        <v>3125215</v>
      </c>
      <c r="C2463">
        <f t="shared" si="764"/>
        <v>2</v>
      </c>
      <c r="D2463">
        <f t="shared" si="765"/>
        <v>2</v>
      </c>
      <c r="E2463">
        <f>INDEX(Testing!$K$17:$K$23,FLOOR(('Frame Table'!B2463-($E$6*D2463)-($E$6*60*C2463))/'Frame Table'!$F$6,1)+1)</f>
        <v>0</v>
      </c>
      <c r="F2463">
        <f t="shared" si="760"/>
        <v>7</v>
      </c>
      <c r="G2463">
        <f>INDEX(Testing!$N$17:$N$23,FLOOR(('Frame Table'!B2463-($E$6*D2463)-($E$6*60*C2463))/'Frame Table'!$F$6,1)+1)</f>
        <v>0</v>
      </c>
      <c r="J2463">
        <f t="shared" si="777"/>
        <v>2455</v>
      </c>
      <c r="K2463">
        <f t="shared" si="773"/>
        <v>2678405</v>
      </c>
      <c r="L2463">
        <f t="shared" si="766"/>
        <v>1</v>
      </c>
      <c r="M2463">
        <f t="shared" si="767"/>
        <v>44</v>
      </c>
      <c r="N2463">
        <f>INDEX(Testing!$K$17:$K$23,FLOOR(('Frame Table'!K2463-($E$6*M2463)-($E$6*60*L2463))/'Frame Table'!$F$6,1)+1)</f>
        <v>61</v>
      </c>
      <c r="O2463">
        <f t="shared" si="761"/>
        <v>62</v>
      </c>
      <c r="P2463">
        <f>INDEX(Testing!$N$17:$N$23,FLOOR(('Frame Table'!K2463-($E$6*M2463)-($E$6*60*L2463))/'Frame Table'!$F$6,1)+1)</f>
        <v>58</v>
      </c>
      <c r="S2463">
        <f t="shared" si="778"/>
        <v>2455</v>
      </c>
      <c r="T2463">
        <f t="shared" si="774"/>
        <v>3751240</v>
      </c>
      <c r="U2463">
        <f t="shared" si="768"/>
        <v>2</v>
      </c>
      <c r="V2463">
        <f t="shared" si="769"/>
        <v>26</v>
      </c>
      <c r="W2463">
        <f>INDEX(Testing!$K$17:$K$23,FLOOR(('Frame Table'!T2463-($E$6*V2463)-($E$6*60*U2463))/'Frame Table'!$F$6,1)+1)</f>
        <v>61</v>
      </c>
      <c r="X2463">
        <f t="shared" si="762"/>
        <v>53</v>
      </c>
      <c r="Y2463">
        <f>INDEX(Testing!$N$17:$N$23,FLOOR(('Frame Table'!T2463-($E$6*V2463)-($E$6*60*U2463))/'Frame Table'!$F$6,1)+1)</f>
        <v>58</v>
      </c>
      <c r="AB2463">
        <f t="shared" si="779"/>
        <v>2455</v>
      </c>
      <c r="AC2463">
        <f t="shared" si="775"/>
        <v>2342070</v>
      </c>
      <c r="AD2463">
        <f t="shared" si="770"/>
        <v>1</v>
      </c>
      <c r="AE2463">
        <f t="shared" si="771"/>
        <v>31</v>
      </c>
      <c r="AF2463">
        <f>INDEX(Testing!$K$17:$K$23,FLOOR(('Frame Table'!AC2463-($E$6*AE2463)-($E$6*60*AD2463))/'Frame Table'!$F$6,1)+1)</f>
        <v>61</v>
      </c>
      <c r="AG2463">
        <f t="shared" si="763"/>
        <v>48</v>
      </c>
      <c r="AH2463">
        <f>INDEX(Testing!$N$17:$N$23,FLOOR(('Frame Table'!AC2463-($E$6*AE2463)-($E$6*60*AD2463))/'Frame Table'!$F$6,1)+1)</f>
        <v>58</v>
      </c>
    </row>
    <row r="2464" spans="1:34" x14ac:dyDescent="0.25">
      <c r="A2464">
        <f t="shared" si="776"/>
        <v>2456</v>
      </c>
      <c r="B2464">
        <f t="shared" si="772"/>
        <v>3126488</v>
      </c>
      <c r="C2464">
        <f t="shared" si="764"/>
        <v>2</v>
      </c>
      <c r="D2464">
        <f t="shared" si="765"/>
        <v>2</v>
      </c>
      <c r="E2464">
        <f>INDEX(Testing!$K$17:$K$23,FLOOR(('Frame Table'!B2464-($E$6*D2464)-($E$6*60*C2464))/'Frame Table'!$F$6,1)+1)</f>
        <v>0</v>
      </c>
      <c r="F2464">
        <f t="shared" ref="F2464:F2527" si="780">FLOOR(B2464/256,1) - D2464*100-C2464*6000</f>
        <v>12</v>
      </c>
      <c r="G2464">
        <f>INDEX(Testing!$N$17:$N$23,FLOOR(('Frame Table'!B2464-($E$6*D2464)-($E$6*60*C2464))/'Frame Table'!$F$6,1)+1)</f>
        <v>0</v>
      </c>
      <c r="J2464">
        <f t="shared" si="777"/>
        <v>2456</v>
      </c>
      <c r="K2464">
        <f t="shared" si="773"/>
        <v>2679496</v>
      </c>
      <c r="L2464">
        <f t="shared" si="766"/>
        <v>1</v>
      </c>
      <c r="M2464">
        <f t="shared" si="767"/>
        <v>44</v>
      </c>
      <c r="N2464">
        <f>INDEX(Testing!$K$17:$K$23,FLOOR(('Frame Table'!K2464-($E$6*M2464)-($E$6*60*L2464))/'Frame Table'!$F$6,1)+1)</f>
        <v>82</v>
      </c>
      <c r="O2464">
        <f t="shared" ref="O2464:O2527" si="781">FLOOR(K2464/256,1) - M2464*100-L2464*6000</f>
        <v>66</v>
      </c>
      <c r="P2464">
        <f>INDEX(Testing!$N$17:$N$23,FLOOR(('Frame Table'!K2464-($E$6*M2464)-($E$6*60*L2464))/'Frame Table'!$F$6,1)+1)</f>
        <v>77</v>
      </c>
      <c r="S2464">
        <f t="shared" si="778"/>
        <v>2456</v>
      </c>
      <c r="T2464">
        <f t="shared" si="774"/>
        <v>3752768</v>
      </c>
      <c r="U2464">
        <f t="shared" si="768"/>
        <v>2</v>
      </c>
      <c r="V2464">
        <f t="shared" si="769"/>
        <v>26</v>
      </c>
      <c r="W2464">
        <f>INDEX(Testing!$K$17:$K$23,FLOOR(('Frame Table'!T2464-($E$6*V2464)-($E$6*60*U2464))/'Frame Table'!$F$6,1)+1)</f>
        <v>61</v>
      </c>
      <c r="X2464">
        <f t="shared" ref="X2464:X2527" si="782">FLOOR(T2464/256,1) - V2464*100-U2464*6000</f>
        <v>59</v>
      </c>
      <c r="Y2464">
        <f>INDEX(Testing!$N$17:$N$23,FLOOR(('Frame Table'!T2464-($E$6*V2464)-($E$6*60*U2464))/'Frame Table'!$F$6,1)+1)</f>
        <v>58</v>
      </c>
      <c r="AB2464">
        <f t="shared" si="779"/>
        <v>2456</v>
      </c>
      <c r="AC2464">
        <f t="shared" si="775"/>
        <v>2343024</v>
      </c>
      <c r="AD2464">
        <f t="shared" si="770"/>
        <v>1</v>
      </c>
      <c r="AE2464">
        <f t="shared" si="771"/>
        <v>31</v>
      </c>
      <c r="AF2464">
        <f>INDEX(Testing!$K$17:$K$23,FLOOR(('Frame Table'!AC2464-($E$6*AE2464)-($E$6*60*AD2464))/'Frame Table'!$F$6,1)+1)</f>
        <v>61</v>
      </c>
      <c r="AG2464">
        <f t="shared" ref="AG2464:AG2527" si="783">FLOOR(AC2464/256,1) - AE2464*100-AD2464*6000</f>
        <v>52</v>
      </c>
      <c r="AH2464">
        <f>INDEX(Testing!$N$17:$N$23,FLOOR(('Frame Table'!AC2464-($E$6*AE2464)-($E$6*60*AD2464))/'Frame Table'!$F$6,1)+1)</f>
        <v>58</v>
      </c>
    </row>
    <row r="2465" spans="1:34" x14ac:dyDescent="0.25">
      <c r="A2465">
        <f t="shared" si="776"/>
        <v>2457</v>
      </c>
      <c r="B2465">
        <f t="shared" si="772"/>
        <v>3127761</v>
      </c>
      <c r="C2465">
        <f t="shared" si="764"/>
        <v>2</v>
      </c>
      <c r="D2465">
        <f t="shared" si="765"/>
        <v>2</v>
      </c>
      <c r="E2465">
        <f>INDEX(Testing!$K$17:$K$23,FLOOR(('Frame Table'!B2465-($E$6*D2465)-($E$6*60*C2465))/'Frame Table'!$F$6,1)+1)</f>
        <v>25</v>
      </c>
      <c r="F2465">
        <f t="shared" si="780"/>
        <v>17</v>
      </c>
      <c r="G2465">
        <f>INDEX(Testing!$N$17:$N$23,FLOOR(('Frame Table'!B2465-($E$6*D2465)-($E$6*60*C2465))/'Frame Table'!$F$6,1)+1)</f>
        <v>19</v>
      </c>
      <c r="J2465">
        <f t="shared" si="777"/>
        <v>2457</v>
      </c>
      <c r="K2465">
        <f t="shared" si="773"/>
        <v>2680587</v>
      </c>
      <c r="L2465">
        <f t="shared" si="766"/>
        <v>1</v>
      </c>
      <c r="M2465">
        <f t="shared" si="767"/>
        <v>44</v>
      </c>
      <c r="N2465">
        <f>INDEX(Testing!$K$17:$K$23,FLOOR(('Frame Table'!K2465-($E$6*M2465)-($E$6*60*L2465))/'Frame Table'!$F$6,1)+1)</f>
        <v>82</v>
      </c>
      <c r="O2465">
        <f t="shared" si="781"/>
        <v>71</v>
      </c>
      <c r="P2465">
        <f>INDEX(Testing!$N$17:$N$23,FLOOR(('Frame Table'!K2465-($E$6*M2465)-($E$6*60*L2465))/'Frame Table'!$F$6,1)+1)</f>
        <v>77</v>
      </c>
      <c r="S2465">
        <f t="shared" si="778"/>
        <v>2457</v>
      </c>
      <c r="T2465">
        <f t="shared" si="774"/>
        <v>3754296</v>
      </c>
      <c r="U2465">
        <f t="shared" si="768"/>
        <v>2</v>
      </c>
      <c r="V2465">
        <f t="shared" si="769"/>
        <v>26</v>
      </c>
      <c r="W2465">
        <f>INDEX(Testing!$K$17:$K$23,FLOOR(('Frame Table'!T2465-($E$6*V2465)-($E$6*60*U2465))/'Frame Table'!$F$6,1)+1)</f>
        <v>82</v>
      </c>
      <c r="X2465">
        <f t="shared" si="782"/>
        <v>65</v>
      </c>
      <c r="Y2465">
        <f>INDEX(Testing!$N$17:$N$23,FLOOR(('Frame Table'!T2465-($E$6*V2465)-($E$6*60*U2465))/'Frame Table'!$F$6,1)+1)</f>
        <v>77</v>
      </c>
      <c r="AB2465">
        <f t="shared" si="779"/>
        <v>2457</v>
      </c>
      <c r="AC2465">
        <f t="shared" si="775"/>
        <v>2343978</v>
      </c>
      <c r="AD2465">
        <f t="shared" si="770"/>
        <v>1</v>
      </c>
      <c r="AE2465">
        <f t="shared" si="771"/>
        <v>31</v>
      </c>
      <c r="AF2465">
        <f>INDEX(Testing!$K$17:$K$23,FLOOR(('Frame Table'!AC2465-($E$6*AE2465)-($E$6*60*AD2465))/'Frame Table'!$F$6,1)+1)</f>
        <v>61</v>
      </c>
      <c r="AG2465">
        <f t="shared" si="783"/>
        <v>56</v>
      </c>
      <c r="AH2465">
        <f>INDEX(Testing!$N$17:$N$23,FLOOR(('Frame Table'!AC2465-($E$6*AE2465)-($E$6*60*AD2465))/'Frame Table'!$F$6,1)+1)</f>
        <v>58</v>
      </c>
    </row>
    <row r="2466" spans="1:34" x14ac:dyDescent="0.25">
      <c r="A2466">
        <f t="shared" si="776"/>
        <v>2458</v>
      </c>
      <c r="B2466">
        <f t="shared" si="772"/>
        <v>3129034</v>
      </c>
      <c r="C2466">
        <f t="shared" si="764"/>
        <v>2</v>
      </c>
      <c r="D2466">
        <f t="shared" si="765"/>
        <v>2</v>
      </c>
      <c r="E2466">
        <f>INDEX(Testing!$K$17:$K$23,FLOOR(('Frame Table'!B2466-($E$6*D2466)-($E$6*60*C2466))/'Frame Table'!$F$6,1)+1)</f>
        <v>25</v>
      </c>
      <c r="F2466">
        <f t="shared" si="780"/>
        <v>22</v>
      </c>
      <c r="G2466">
        <f>INDEX(Testing!$N$17:$N$23,FLOOR(('Frame Table'!B2466-($E$6*D2466)-($E$6*60*C2466))/'Frame Table'!$F$6,1)+1)</f>
        <v>19</v>
      </c>
      <c r="J2466">
        <f t="shared" si="777"/>
        <v>2458</v>
      </c>
      <c r="K2466">
        <f t="shared" si="773"/>
        <v>2681678</v>
      </c>
      <c r="L2466">
        <f t="shared" si="766"/>
        <v>1</v>
      </c>
      <c r="M2466">
        <f t="shared" si="767"/>
        <v>44</v>
      </c>
      <c r="N2466">
        <f>INDEX(Testing!$K$17:$K$23,FLOOR(('Frame Table'!K2466-($E$6*M2466)-($E$6*60*L2466))/'Frame Table'!$F$6,1)+1)</f>
        <v>82</v>
      </c>
      <c r="O2466">
        <f t="shared" si="781"/>
        <v>75</v>
      </c>
      <c r="P2466">
        <f>INDEX(Testing!$N$17:$N$23,FLOOR(('Frame Table'!K2466-($E$6*M2466)-($E$6*60*L2466))/'Frame Table'!$F$6,1)+1)</f>
        <v>77</v>
      </c>
      <c r="S2466">
        <f t="shared" si="778"/>
        <v>2458</v>
      </c>
      <c r="T2466">
        <f t="shared" si="774"/>
        <v>3755824</v>
      </c>
      <c r="U2466">
        <f t="shared" si="768"/>
        <v>2</v>
      </c>
      <c r="V2466">
        <f t="shared" si="769"/>
        <v>26</v>
      </c>
      <c r="W2466">
        <f>INDEX(Testing!$K$17:$K$23,FLOOR(('Frame Table'!T2466-($E$6*V2466)-($E$6*60*U2466))/'Frame Table'!$F$6,1)+1)</f>
        <v>82</v>
      </c>
      <c r="X2466">
        <f t="shared" si="782"/>
        <v>71</v>
      </c>
      <c r="Y2466">
        <f>INDEX(Testing!$N$17:$N$23,FLOOR(('Frame Table'!T2466-($E$6*V2466)-($E$6*60*U2466))/'Frame Table'!$F$6,1)+1)</f>
        <v>77</v>
      </c>
      <c r="AB2466">
        <f t="shared" si="779"/>
        <v>2458</v>
      </c>
      <c r="AC2466">
        <f t="shared" si="775"/>
        <v>2344932</v>
      </c>
      <c r="AD2466">
        <f t="shared" si="770"/>
        <v>1</v>
      </c>
      <c r="AE2466">
        <f t="shared" si="771"/>
        <v>31</v>
      </c>
      <c r="AF2466">
        <f>INDEX(Testing!$K$17:$K$23,FLOOR(('Frame Table'!AC2466-($E$6*AE2466)-($E$6*60*AD2466))/'Frame Table'!$F$6,1)+1)</f>
        <v>61</v>
      </c>
      <c r="AG2466">
        <f t="shared" si="783"/>
        <v>59</v>
      </c>
      <c r="AH2466">
        <f>INDEX(Testing!$N$17:$N$23,FLOOR(('Frame Table'!AC2466-($E$6*AE2466)-($E$6*60*AD2466))/'Frame Table'!$F$6,1)+1)</f>
        <v>58</v>
      </c>
    </row>
    <row r="2467" spans="1:34" x14ac:dyDescent="0.25">
      <c r="A2467">
        <f t="shared" si="776"/>
        <v>2459</v>
      </c>
      <c r="B2467">
        <f t="shared" si="772"/>
        <v>3130307</v>
      </c>
      <c r="C2467">
        <f t="shared" si="764"/>
        <v>2</v>
      </c>
      <c r="D2467">
        <f t="shared" si="765"/>
        <v>2</v>
      </c>
      <c r="E2467">
        <f>INDEX(Testing!$K$17:$K$23,FLOOR(('Frame Table'!B2467-($E$6*D2467)-($E$6*60*C2467))/'Frame Table'!$F$6,1)+1)</f>
        <v>25</v>
      </c>
      <c r="F2467">
        <f t="shared" si="780"/>
        <v>27</v>
      </c>
      <c r="G2467">
        <f>INDEX(Testing!$N$17:$N$23,FLOOR(('Frame Table'!B2467-($E$6*D2467)-($E$6*60*C2467))/'Frame Table'!$F$6,1)+1)</f>
        <v>19</v>
      </c>
      <c r="J2467">
        <f t="shared" si="777"/>
        <v>2459</v>
      </c>
      <c r="K2467">
        <f t="shared" si="773"/>
        <v>2682769</v>
      </c>
      <c r="L2467">
        <f t="shared" si="766"/>
        <v>1</v>
      </c>
      <c r="M2467">
        <f t="shared" si="767"/>
        <v>44</v>
      </c>
      <c r="N2467">
        <f>INDEX(Testing!$K$17:$K$23,FLOOR(('Frame Table'!K2467-($E$6*M2467)-($E$6*60*L2467))/'Frame Table'!$F$6,1)+1)</f>
        <v>82</v>
      </c>
      <c r="O2467">
        <f t="shared" si="781"/>
        <v>79</v>
      </c>
      <c r="P2467">
        <f>INDEX(Testing!$N$17:$N$23,FLOOR(('Frame Table'!K2467-($E$6*M2467)-($E$6*60*L2467))/'Frame Table'!$F$6,1)+1)</f>
        <v>77</v>
      </c>
      <c r="S2467">
        <f t="shared" si="778"/>
        <v>2459</v>
      </c>
      <c r="T2467">
        <f t="shared" si="774"/>
        <v>3757352</v>
      </c>
      <c r="U2467">
        <f t="shared" si="768"/>
        <v>2</v>
      </c>
      <c r="V2467">
        <f t="shared" si="769"/>
        <v>26</v>
      </c>
      <c r="W2467">
        <f>INDEX(Testing!$K$17:$K$23,FLOOR(('Frame Table'!T2467-($E$6*V2467)-($E$6*60*U2467))/'Frame Table'!$F$6,1)+1)</f>
        <v>82</v>
      </c>
      <c r="X2467">
        <f t="shared" si="782"/>
        <v>77</v>
      </c>
      <c r="Y2467">
        <f>INDEX(Testing!$N$17:$N$23,FLOOR(('Frame Table'!T2467-($E$6*V2467)-($E$6*60*U2467))/'Frame Table'!$F$6,1)+1)</f>
        <v>77</v>
      </c>
      <c r="AB2467">
        <f t="shared" si="779"/>
        <v>2459</v>
      </c>
      <c r="AC2467">
        <f t="shared" si="775"/>
        <v>2345886</v>
      </c>
      <c r="AD2467">
        <f t="shared" si="770"/>
        <v>1</v>
      </c>
      <c r="AE2467">
        <f t="shared" si="771"/>
        <v>31</v>
      </c>
      <c r="AF2467">
        <f>INDEX(Testing!$K$17:$K$23,FLOOR(('Frame Table'!AC2467-($E$6*AE2467)-($E$6*60*AD2467))/'Frame Table'!$F$6,1)+1)</f>
        <v>61</v>
      </c>
      <c r="AG2467">
        <f t="shared" si="783"/>
        <v>63</v>
      </c>
      <c r="AH2467">
        <f>INDEX(Testing!$N$17:$N$23,FLOOR(('Frame Table'!AC2467-($E$6*AE2467)-($E$6*60*AD2467))/'Frame Table'!$F$6,1)+1)</f>
        <v>58</v>
      </c>
    </row>
    <row r="2468" spans="1:34" x14ac:dyDescent="0.25">
      <c r="A2468">
        <f t="shared" si="776"/>
        <v>2460</v>
      </c>
      <c r="B2468">
        <f t="shared" si="772"/>
        <v>3131580</v>
      </c>
      <c r="C2468">
        <f t="shared" si="764"/>
        <v>2</v>
      </c>
      <c r="D2468">
        <f t="shared" si="765"/>
        <v>2</v>
      </c>
      <c r="E2468">
        <f>INDEX(Testing!$K$17:$K$23,FLOOR(('Frame Table'!B2468-($E$6*D2468)-($E$6*60*C2468))/'Frame Table'!$F$6,1)+1)</f>
        <v>48</v>
      </c>
      <c r="F2468">
        <f t="shared" si="780"/>
        <v>32</v>
      </c>
      <c r="G2468">
        <f>INDEX(Testing!$N$17:$N$23,FLOOR(('Frame Table'!B2468-($E$6*D2468)-($E$6*60*C2468))/'Frame Table'!$F$6,1)+1)</f>
        <v>38</v>
      </c>
      <c r="J2468">
        <f t="shared" si="777"/>
        <v>2460</v>
      </c>
      <c r="K2468">
        <f t="shared" si="773"/>
        <v>2683860</v>
      </c>
      <c r="L2468">
        <f t="shared" si="766"/>
        <v>1</v>
      </c>
      <c r="M2468">
        <f t="shared" si="767"/>
        <v>44</v>
      </c>
      <c r="N2468">
        <f>INDEX(Testing!$K$17:$K$23,FLOOR(('Frame Table'!K2468-($E$6*M2468)-($E$6*60*L2468))/'Frame Table'!$F$6,1)+1)</f>
        <v>97</v>
      </c>
      <c r="O2468">
        <f t="shared" si="781"/>
        <v>83</v>
      </c>
      <c r="P2468">
        <f>INDEX(Testing!$N$17:$N$23,FLOOR(('Frame Table'!K2468-($E$6*M2468)-($E$6*60*L2468))/'Frame Table'!$F$6,1)+1)</f>
        <v>96</v>
      </c>
      <c r="S2468">
        <f t="shared" si="778"/>
        <v>2460</v>
      </c>
      <c r="T2468">
        <f t="shared" si="774"/>
        <v>3758880</v>
      </c>
      <c r="U2468">
        <f t="shared" si="768"/>
        <v>2</v>
      </c>
      <c r="V2468">
        <f t="shared" si="769"/>
        <v>26</v>
      </c>
      <c r="W2468">
        <f>INDEX(Testing!$K$17:$K$23,FLOOR(('Frame Table'!T2468-($E$6*V2468)-($E$6*60*U2468))/'Frame Table'!$F$6,1)+1)</f>
        <v>97</v>
      </c>
      <c r="X2468">
        <f t="shared" si="782"/>
        <v>83</v>
      </c>
      <c r="Y2468">
        <f>INDEX(Testing!$N$17:$N$23,FLOOR(('Frame Table'!T2468-($E$6*V2468)-($E$6*60*U2468))/'Frame Table'!$F$6,1)+1)</f>
        <v>96</v>
      </c>
      <c r="AB2468">
        <f t="shared" si="779"/>
        <v>2460</v>
      </c>
      <c r="AC2468">
        <f t="shared" si="775"/>
        <v>2346840</v>
      </c>
      <c r="AD2468">
        <f t="shared" si="770"/>
        <v>1</v>
      </c>
      <c r="AE2468">
        <f t="shared" si="771"/>
        <v>31</v>
      </c>
      <c r="AF2468">
        <f>INDEX(Testing!$K$17:$K$23,FLOOR(('Frame Table'!AC2468-($E$6*AE2468)-($E$6*60*AD2468))/'Frame Table'!$F$6,1)+1)</f>
        <v>82</v>
      </c>
      <c r="AG2468">
        <f t="shared" si="783"/>
        <v>67</v>
      </c>
      <c r="AH2468">
        <f>INDEX(Testing!$N$17:$N$23,FLOOR(('Frame Table'!AC2468-($E$6*AE2468)-($E$6*60*AD2468))/'Frame Table'!$F$6,1)+1)</f>
        <v>77</v>
      </c>
    </row>
    <row r="2469" spans="1:34" x14ac:dyDescent="0.25">
      <c r="A2469">
        <f t="shared" si="776"/>
        <v>2461</v>
      </c>
      <c r="B2469">
        <f t="shared" si="772"/>
        <v>3132853</v>
      </c>
      <c r="C2469">
        <f t="shared" si="764"/>
        <v>2</v>
      </c>
      <c r="D2469">
        <f t="shared" si="765"/>
        <v>2</v>
      </c>
      <c r="E2469">
        <f>INDEX(Testing!$K$17:$K$23,FLOOR(('Frame Table'!B2469-($E$6*D2469)-($E$6*60*C2469))/'Frame Table'!$F$6,1)+1)</f>
        <v>48</v>
      </c>
      <c r="F2469">
        <f t="shared" si="780"/>
        <v>37</v>
      </c>
      <c r="G2469">
        <f>INDEX(Testing!$N$17:$N$23,FLOOR(('Frame Table'!B2469-($E$6*D2469)-($E$6*60*C2469))/'Frame Table'!$F$6,1)+1)</f>
        <v>38</v>
      </c>
      <c r="J2469">
        <f t="shared" si="777"/>
        <v>2461</v>
      </c>
      <c r="K2469">
        <f t="shared" si="773"/>
        <v>2684951</v>
      </c>
      <c r="L2469">
        <f t="shared" si="766"/>
        <v>1</v>
      </c>
      <c r="M2469">
        <f t="shared" si="767"/>
        <v>44</v>
      </c>
      <c r="N2469">
        <f>INDEX(Testing!$K$17:$K$23,FLOOR(('Frame Table'!K2469-($E$6*M2469)-($E$6*60*L2469))/'Frame Table'!$F$6,1)+1)</f>
        <v>97</v>
      </c>
      <c r="O2469">
        <f t="shared" si="781"/>
        <v>88</v>
      </c>
      <c r="P2469">
        <f>INDEX(Testing!$N$17:$N$23,FLOOR(('Frame Table'!K2469-($E$6*M2469)-($E$6*60*L2469))/'Frame Table'!$F$6,1)+1)</f>
        <v>96</v>
      </c>
      <c r="S2469">
        <f t="shared" si="778"/>
        <v>2461</v>
      </c>
      <c r="T2469">
        <f t="shared" si="774"/>
        <v>3760408</v>
      </c>
      <c r="U2469">
        <f t="shared" si="768"/>
        <v>2</v>
      </c>
      <c r="V2469">
        <f t="shared" si="769"/>
        <v>26</v>
      </c>
      <c r="W2469">
        <f>INDEX(Testing!$K$17:$K$23,FLOOR(('Frame Table'!T2469-($E$6*V2469)-($E$6*60*U2469))/'Frame Table'!$F$6,1)+1)</f>
        <v>97</v>
      </c>
      <c r="X2469">
        <f t="shared" si="782"/>
        <v>89</v>
      </c>
      <c r="Y2469">
        <f>INDEX(Testing!$N$17:$N$23,FLOOR(('Frame Table'!T2469-($E$6*V2469)-($E$6*60*U2469))/'Frame Table'!$F$6,1)+1)</f>
        <v>96</v>
      </c>
      <c r="AB2469">
        <f t="shared" si="779"/>
        <v>2461</v>
      </c>
      <c r="AC2469">
        <f t="shared" si="775"/>
        <v>2347794</v>
      </c>
      <c r="AD2469">
        <f t="shared" si="770"/>
        <v>1</v>
      </c>
      <c r="AE2469">
        <f t="shared" si="771"/>
        <v>31</v>
      </c>
      <c r="AF2469">
        <f>INDEX(Testing!$K$17:$K$23,FLOOR(('Frame Table'!AC2469-($E$6*AE2469)-($E$6*60*AD2469))/'Frame Table'!$F$6,1)+1)</f>
        <v>82</v>
      </c>
      <c r="AG2469">
        <f t="shared" si="783"/>
        <v>71</v>
      </c>
      <c r="AH2469">
        <f>INDEX(Testing!$N$17:$N$23,FLOOR(('Frame Table'!AC2469-($E$6*AE2469)-($E$6*60*AD2469))/'Frame Table'!$F$6,1)+1)</f>
        <v>77</v>
      </c>
    </row>
    <row r="2470" spans="1:34" x14ac:dyDescent="0.25">
      <c r="A2470">
        <f t="shared" si="776"/>
        <v>2462</v>
      </c>
      <c r="B2470">
        <f t="shared" si="772"/>
        <v>3134126</v>
      </c>
      <c r="C2470">
        <f t="shared" si="764"/>
        <v>2</v>
      </c>
      <c r="D2470">
        <f t="shared" si="765"/>
        <v>2</v>
      </c>
      <c r="E2470">
        <f>INDEX(Testing!$K$17:$K$23,FLOOR(('Frame Table'!B2470-($E$6*D2470)-($E$6*60*C2470))/'Frame Table'!$F$6,1)+1)</f>
        <v>48</v>
      </c>
      <c r="F2470">
        <f t="shared" si="780"/>
        <v>42</v>
      </c>
      <c r="G2470">
        <f>INDEX(Testing!$N$17:$N$23,FLOOR(('Frame Table'!B2470-($E$6*D2470)-($E$6*60*C2470))/'Frame Table'!$F$6,1)+1)</f>
        <v>38</v>
      </c>
      <c r="J2470">
        <f t="shared" si="777"/>
        <v>2462</v>
      </c>
      <c r="K2470">
        <f t="shared" si="773"/>
        <v>2686042</v>
      </c>
      <c r="L2470">
        <f t="shared" si="766"/>
        <v>1</v>
      </c>
      <c r="M2470">
        <f t="shared" si="767"/>
        <v>44</v>
      </c>
      <c r="N2470">
        <f>INDEX(Testing!$K$17:$K$23,FLOOR(('Frame Table'!K2470-($E$6*M2470)-($E$6*60*L2470))/'Frame Table'!$F$6,1)+1)</f>
        <v>97</v>
      </c>
      <c r="O2470">
        <f t="shared" si="781"/>
        <v>92</v>
      </c>
      <c r="P2470">
        <f>INDEX(Testing!$N$17:$N$23,FLOOR(('Frame Table'!K2470-($E$6*M2470)-($E$6*60*L2470))/'Frame Table'!$F$6,1)+1)</f>
        <v>96</v>
      </c>
      <c r="S2470">
        <f t="shared" si="778"/>
        <v>2462</v>
      </c>
      <c r="T2470">
        <f t="shared" si="774"/>
        <v>3761936</v>
      </c>
      <c r="U2470">
        <f t="shared" si="768"/>
        <v>2</v>
      </c>
      <c r="V2470">
        <f t="shared" si="769"/>
        <v>26</v>
      </c>
      <c r="W2470">
        <f>INDEX(Testing!$K$17:$K$23,FLOOR(('Frame Table'!T2470-($E$6*V2470)-($E$6*60*U2470))/'Frame Table'!$F$6,1)+1)</f>
        <v>97</v>
      </c>
      <c r="X2470">
        <f t="shared" si="782"/>
        <v>95</v>
      </c>
      <c r="Y2470">
        <f>INDEX(Testing!$N$17:$N$23,FLOOR(('Frame Table'!T2470-($E$6*V2470)-($E$6*60*U2470))/'Frame Table'!$F$6,1)+1)</f>
        <v>96</v>
      </c>
      <c r="AB2470">
        <f t="shared" si="779"/>
        <v>2462</v>
      </c>
      <c r="AC2470">
        <f t="shared" si="775"/>
        <v>2348748</v>
      </c>
      <c r="AD2470">
        <f t="shared" si="770"/>
        <v>1</v>
      </c>
      <c r="AE2470">
        <f t="shared" si="771"/>
        <v>31</v>
      </c>
      <c r="AF2470">
        <f>INDEX(Testing!$K$17:$K$23,FLOOR(('Frame Table'!AC2470-($E$6*AE2470)-($E$6*60*AD2470))/'Frame Table'!$F$6,1)+1)</f>
        <v>82</v>
      </c>
      <c r="AG2470">
        <f t="shared" si="783"/>
        <v>74</v>
      </c>
      <c r="AH2470">
        <f>INDEX(Testing!$N$17:$N$23,FLOOR(('Frame Table'!AC2470-($E$6*AE2470)-($E$6*60*AD2470))/'Frame Table'!$F$6,1)+1)</f>
        <v>77</v>
      </c>
    </row>
    <row r="2471" spans="1:34" x14ac:dyDescent="0.25">
      <c r="A2471">
        <f t="shared" si="776"/>
        <v>2463</v>
      </c>
      <c r="B2471">
        <f t="shared" si="772"/>
        <v>3135399</v>
      </c>
      <c r="C2471">
        <f t="shared" si="764"/>
        <v>2</v>
      </c>
      <c r="D2471">
        <f t="shared" si="765"/>
        <v>2</v>
      </c>
      <c r="E2471">
        <f>INDEX(Testing!$K$17:$K$23,FLOOR(('Frame Table'!B2471-($E$6*D2471)-($E$6*60*C2471))/'Frame Table'!$F$6,1)+1)</f>
        <v>48</v>
      </c>
      <c r="F2471">
        <f t="shared" si="780"/>
        <v>47</v>
      </c>
      <c r="G2471">
        <f>INDEX(Testing!$N$17:$N$23,FLOOR(('Frame Table'!B2471-($E$6*D2471)-($E$6*60*C2471))/'Frame Table'!$F$6,1)+1)</f>
        <v>38</v>
      </c>
      <c r="J2471">
        <f t="shared" si="777"/>
        <v>2463</v>
      </c>
      <c r="K2471">
        <f t="shared" si="773"/>
        <v>2687133</v>
      </c>
      <c r="L2471">
        <f t="shared" si="766"/>
        <v>1</v>
      </c>
      <c r="M2471">
        <f t="shared" si="767"/>
        <v>44</v>
      </c>
      <c r="N2471">
        <f>INDEX(Testing!$K$17:$K$23,FLOOR(('Frame Table'!K2471-($E$6*M2471)-($E$6*60*L2471))/'Frame Table'!$F$6,1)+1)</f>
        <v>99</v>
      </c>
      <c r="O2471">
        <f t="shared" si="781"/>
        <v>96</v>
      </c>
      <c r="P2471">
        <f>INDEX(Testing!$N$17:$N$23,FLOOR(('Frame Table'!K2471-($E$6*M2471)-($E$6*60*L2471))/'Frame Table'!$F$6,1)+1)</f>
        <v>99</v>
      </c>
      <c r="S2471">
        <f t="shared" si="778"/>
        <v>2463</v>
      </c>
      <c r="T2471">
        <f t="shared" si="774"/>
        <v>3763464</v>
      </c>
      <c r="U2471">
        <f t="shared" si="768"/>
        <v>2</v>
      </c>
      <c r="V2471">
        <f t="shared" si="769"/>
        <v>27</v>
      </c>
      <c r="W2471">
        <f>INDEX(Testing!$K$17:$K$23,FLOOR(('Frame Table'!T2471-($E$6*V2471)-($E$6*60*U2471))/'Frame Table'!$F$6,1)+1)</f>
        <v>0</v>
      </c>
      <c r="X2471">
        <f t="shared" si="782"/>
        <v>1</v>
      </c>
      <c r="Y2471">
        <f>INDEX(Testing!$N$17:$N$23,FLOOR(('Frame Table'!T2471-($E$6*V2471)-($E$6*60*U2471))/'Frame Table'!$F$6,1)+1)</f>
        <v>0</v>
      </c>
      <c r="AB2471">
        <f t="shared" si="779"/>
        <v>2463</v>
      </c>
      <c r="AC2471">
        <f t="shared" si="775"/>
        <v>2349702</v>
      </c>
      <c r="AD2471">
        <f t="shared" si="770"/>
        <v>1</v>
      </c>
      <c r="AE2471">
        <f t="shared" si="771"/>
        <v>31</v>
      </c>
      <c r="AF2471">
        <f>INDEX(Testing!$K$17:$K$23,FLOOR(('Frame Table'!AC2471-($E$6*AE2471)-($E$6*60*AD2471))/'Frame Table'!$F$6,1)+1)</f>
        <v>82</v>
      </c>
      <c r="AG2471">
        <f t="shared" si="783"/>
        <v>78</v>
      </c>
      <c r="AH2471">
        <f>INDEX(Testing!$N$17:$N$23,FLOOR(('Frame Table'!AC2471-($E$6*AE2471)-($E$6*60*AD2471))/'Frame Table'!$F$6,1)+1)</f>
        <v>77</v>
      </c>
    </row>
    <row r="2472" spans="1:34" x14ac:dyDescent="0.25">
      <c r="A2472">
        <f t="shared" si="776"/>
        <v>2464</v>
      </c>
      <c r="B2472">
        <f t="shared" si="772"/>
        <v>3136672</v>
      </c>
      <c r="C2472">
        <f t="shared" si="764"/>
        <v>2</v>
      </c>
      <c r="D2472">
        <f t="shared" si="765"/>
        <v>2</v>
      </c>
      <c r="E2472">
        <f>INDEX(Testing!$K$17:$K$23,FLOOR(('Frame Table'!B2472-($E$6*D2472)-($E$6*60*C2472))/'Frame Table'!$F$6,1)+1)</f>
        <v>61</v>
      </c>
      <c r="F2472">
        <f t="shared" si="780"/>
        <v>52</v>
      </c>
      <c r="G2472">
        <f>INDEX(Testing!$N$17:$N$23,FLOOR(('Frame Table'!B2472-($E$6*D2472)-($E$6*60*C2472))/'Frame Table'!$F$6,1)+1)</f>
        <v>58</v>
      </c>
      <c r="J2472">
        <f t="shared" si="777"/>
        <v>2464</v>
      </c>
      <c r="K2472">
        <f t="shared" si="773"/>
        <v>2688224</v>
      </c>
      <c r="L2472">
        <f t="shared" si="766"/>
        <v>1</v>
      </c>
      <c r="M2472">
        <f t="shared" si="767"/>
        <v>45</v>
      </c>
      <c r="N2472">
        <f>INDEX(Testing!$K$17:$K$23,FLOOR(('Frame Table'!K2472-($E$6*M2472)-($E$6*60*L2472))/'Frame Table'!$F$6,1)+1)</f>
        <v>0</v>
      </c>
      <c r="O2472">
        <f t="shared" si="781"/>
        <v>0</v>
      </c>
      <c r="P2472">
        <f>INDEX(Testing!$N$17:$N$23,FLOOR(('Frame Table'!K2472-($E$6*M2472)-($E$6*60*L2472))/'Frame Table'!$F$6,1)+1)</f>
        <v>0</v>
      </c>
      <c r="S2472">
        <f t="shared" si="778"/>
        <v>2464</v>
      </c>
      <c r="T2472">
        <f t="shared" si="774"/>
        <v>3764992</v>
      </c>
      <c r="U2472">
        <f t="shared" si="768"/>
        <v>2</v>
      </c>
      <c r="V2472">
        <f t="shared" si="769"/>
        <v>27</v>
      </c>
      <c r="W2472">
        <f>INDEX(Testing!$K$17:$K$23,FLOOR(('Frame Table'!T2472-($E$6*V2472)-($E$6*60*U2472))/'Frame Table'!$F$6,1)+1)</f>
        <v>0</v>
      </c>
      <c r="X2472">
        <f t="shared" si="782"/>
        <v>7</v>
      </c>
      <c r="Y2472">
        <f>INDEX(Testing!$N$17:$N$23,FLOOR(('Frame Table'!T2472-($E$6*V2472)-($E$6*60*U2472))/'Frame Table'!$F$6,1)+1)</f>
        <v>0</v>
      </c>
      <c r="AB2472">
        <f t="shared" si="779"/>
        <v>2464</v>
      </c>
      <c r="AC2472">
        <f t="shared" si="775"/>
        <v>2350656</v>
      </c>
      <c r="AD2472">
        <f t="shared" si="770"/>
        <v>1</v>
      </c>
      <c r="AE2472">
        <f t="shared" si="771"/>
        <v>31</v>
      </c>
      <c r="AF2472">
        <f>INDEX(Testing!$K$17:$K$23,FLOOR(('Frame Table'!AC2472-($E$6*AE2472)-($E$6*60*AD2472))/'Frame Table'!$F$6,1)+1)</f>
        <v>97</v>
      </c>
      <c r="AG2472">
        <f t="shared" si="783"/>
        <v>82</v>
      </c>
      <c r="AH2472">
        <f>INDEX(Testing!$N$17:$N$23,FLOOR(('Frame Table'!AC2472-($E$6*AE2472)-($E$6*60*AD2472))/'Frame Table'!$F$6,1)+1)</f>
        <v>96</v>
      </c>
    </row>
    <row r="2473" spans="1:34" x14ac:dyDescent="0.25">
      <c r="A2473">
        <f t="shared" si="776"/>
        <v>2465</v>
      </c>
      <c r="B2473">
        <f t="shared" si="772"/>
        <v>3137945</v>
      </c>
      <c r="C2473">
        <f t="shared" si="764"/>
        <v>2</v>
      </c>
      <c r="D2473">
        <f t="shared" si="765"/>
        <v>2</v>
      </c>
      <c r="E2473">
        <f>INDEX(Testing!$K$17:$K$23,FLOOR(('Frame Table'!B2473-($E$6*D2473)-($E$6*60*C2473))/'Frame Table'!$F$6,1)+1)</f>
        <v>61</v>
      </c>
      <c r="F2473">
        <f t="shared" si="780"/>
        <v>57</v>
      </c>
      <c r="G2473">
        <f>INDEX(Testing!$N$17:$N$23,FLOOR(('Frame Table'!B2473-($E$6*D2473)-($E$6*60*C2473))/'Frame Table'!$F$6,1)+1)</f>
        <v>58</v>
      </c>
      <c r="J2473">
        <f t="shared" si="777"/>
        <v>2465</v>
      </c>
      <c r="K2473">
        <f t="shared" si="773"/>
        <v>2689315</v>
      </c>
      <c r="L2473">
        <f t="shared" si="766"/>
        <v>1</v>
      </c>
      <c r="M2473">
        <f t="shared" si="767"/>
        <v>45</v>
      </c>
      <c r="N2473">
        <f>INDEX(Testing!$K$17:$K$23,FLOOR(('Frame Table'!K2473-($E$6*M2473)-($E$6*60*L2473))/'Frame Table'!$F$6,1)+1)</f>
        <v>0</v>
      </c>
      <c r="O2473">
        <f t="shared" si="781"/>
        <v>5</v>
      </c>
      <c r="P2473">
        <f>INDEX(Testing!$N$17:$N$23,FLOOR(('Frame Table'!K2473-($E$6*M2473)-($E$6*60*L2473))/'Frame Table'!$F$6,1)+1)</f>
        <v>0</v>
      </c>
      <c r="S2473">
        <f t="shared" si="778"/>
        <v>2465</v>
      </c>
      <c r="T2473">
        <f t="shared" si="774"/>
        <v>3766520</v>
      </c>
      <c r="U2473">
        <f t="shared" si="768"/>
        <v>2</v>
      </c>
      <c r="V2473">
        <f t="shared" si="769"/>
        <v>27</v>
      </c>
      <c r="W2473">
        <f>INDEX(Testing!$K$17:$K$23,FLOOR(('Frame Table'!T2473-($E$6*V2473)-($E$6*60*U2473))/'Frame Table'!$F$6,1)+1)</f>
        <v>0</v>
      </c>
      <c r="X2473">
        <f t="shared" si="782"/>
        <v>12</v>
      </c>
      <c r="Y2473">
        <f>INDEX(Testing!$N$17:$N$23,FLOOR(('Frame Table'!T2473-($E$6*V2473)-($E$6*60*U2473))/'Frame Table'!$F$6,1)+1)</f>
        <v>0</v>
      </c>
      <c r="AB2473">
        <f t="shared" si="779"/>
        <v>2465</v>
      </c>
      <c r="AC2473">
        <f t="shared" si="775"/>
        <v>2351610</v>
      </c>
      <c r="AD2473">
        <f t="shared" si="770"/>
        <v>1</v>
      </c>
      <c r="AE2473">
        <f t="shared" si="771"/>
        <v>31</v>
      </c>
      <c r="AF2473">
        <f>INDEX(Testing!$K$17:$K$23,FLOOR(('Frame Table'!AC2473-($E$6*AE2473)-($E$6*60*AD2473))/'Frame Table'!$F$6,1)+1)</f>
        <v>97</v>
      </c>
      <c r="AG2473">
        <f t="shared" si="783"/>
        <v>85</v>
      </c>
      <c r="AH2473">
        <f>INDEX(Testing!$N$17:$N$23,FLOOR(('Frame Table'!AC2473-($E$6*AE2473)-($E$6*60*AD2473))/'Frame Table'!$F$6,1)+1)</f>
        <v>96</v>
      </c>
    </row>
    <row r="2474" spans="1:34" x14ac:dyDescent="0.25">
      <c r="A2474">
        <f t="shared" si="776"/>
        <v>2466</v>
      </c>
      <c r="B2474">
        <f t="shared" si="772"/>
        <v>3139218</v>
      </c>
      <c r="C2474">
        <f t="shared" si="764"/>
        <v>2</v>
      </c>
      <c r="D2474">
        <f t="shared" si="765"/>
        <v>2</v>
      </c>
      <c r="E2474">
        <f>INDEX(Testing!$K$17:$K$23,FLOOR(('Frame Table'!B2474-($E$6*D2474)-($E$6*60*C2474))/'Frame Table'!$F$6,1)+1)</f>
        <v>61</v>
      </c>
      <c r="F2474">
        <f t="shared" si="780"/>
        <v>62</v>
      </c>
      <c r="G2474">
        <f>INDEX(Testing!$N$17:$N$23,FLOOR(('Frame Table'!B2474-($E$6*D2474)-($E$6*60*C2474))/'Frame Table'!$F$6,1)+1)</f>
        <v>58</v>
      </c>
      <c r="J2474">
        <f t="shared" si="777"/>
        <v>2466</v>
      </c>
      <c r="K2474">
        <f t="shared" si="773"/>
        <v>2690406</v>
      </c>
      <c r="L2474">
        <f t="shared" si="766"/>
        <v>1</v>
      </c>
      <c r="M2474">
        <f t="shared" si="767"/>
        <v>45</v>
      </c>
      <c r="N2474">
        <f>INDEX(Testing!$K$17:$K$23,FLOOR(('Frame Table'!K2474-($E$6*M2474)-($E$6*60*L2474))/'Frame Table'!$F$6,1)+1)</f>
        <v>0</v>
      </c>
      <c r="O2474">
        <f t="shared" si="781"/>
        <v>9</v>
      </c>
      <c r="P2474">
        <f>INDEX(Testing!$N$17:$N$23,FLOOR(('Frame Table'!K2474-($E$6*M2474)-($E$6*60*L2474))/'Frame Table'!$F$6,1)+1)</f>
        <v>0</v>
      </c>
      <c r="S2474">
        <f t="shared" si="778"/>
        <v>2466</v>
      </c>
      <c r="T2474">
        <f t="shared" si="774"/>
        <v>3768048</v>
      </c>
      <c r="U2474">
        <f t="shared" si="768"/>
        <v>2</v>
      </c>
      <c r="V2474">
        <f t="shared" si="769"/>
        <v>27</v>
      </c>
      <c r="W2474">
        <f>INDEX(Testing!$K$17:$K$23,FLOOR(('Frame Table'!T2474-($E$6*V2474)-($E$6*60*U2474))/'Frame Table'!$F$6,1)+1)</f>
        <v>25</v>
      </c>
      <c r="X2474">
        <f t="shared" si="782"/>
        <v>18</v>
      </c>
      <c r="Y2474">
        <f>INDEX(Testing!$N$17:$N$23,FLOOR(('Frame Table'!T2474-($E$6*V2474)-($E$6*60*U2474))/'Frame Table'!$F$6,1)+1)</f>
        <v>19</v>
      </c>
      <c r="AB2474">
        <f t="shared" si="779"/>
        <v>2466</v>
      </c>
      <c r="AC2474">
        <f t="shared" si="775"/>
        <v>2352564</v>
      </c>
      <c r="AD2474">
        <f t="shared" si="770"/>
        <v>1</v>
      </c>
      <c r="AE2474">
        <f t="shared" si="771"/>
        <v>31</v>
      </c>
      <c r="AF2474">
        <f>INDEX(Testing!$K$17:$K$23,FLOOR(('Frame Table'!AC2474-($E$6*AE2474)-($E$6*60*AD2474))/'Frame Table'!$F$6,1)+1)</f>
        <v>97</v>
      </c>
      <c r="AG2474">
        <f t="shared" si="783"/>
        <v>89</v>
      </c>
      <c r="AH2474">
        <f>INDEX(Testing!$N$17:$N$23,FLOOR(('Frame Table'!AC2474-($E$6*AE2474)-($E$6*60*AD2474))/'Frame Table'!$F$6,1)+1)</f>
        <v>96</v>
      </c>
    </row>
    <row r="2475" spans="1:34" x14ac:dyDescent="0.25">
      <c r="A2475">
        <f t="shared" si="776"/>
        <v>2467</v>
      </c>
      <c r="B2475">
        <f t="shared" si="772"/>
        <v>3140491</v>
      </c>
      <c r="C2475">
        <f t="shared" si="764"/>
        <v>2</v>
      </c>
      <c r="D2475">
        <f t="shared" si="765"/>
        <v>2</v>
      </c>
      <c r="E2475">
        <f>INDEX(Testing!$K$17:$K$23,FLOOR(('Frame Table'!B2475-($E$6*D2475)-($E$6*60*C2475))/'Frame Table'!$F$6,1)+1)</f>
        <v>82</v>
      </c>
      <c r="F2475">
        <f t="shared" si="780"/>
        <v>67</v>
      </c>
      <c r="G2475">
        <f>INDEX(Testing!$N$17:$N$23,FLOOR(('Frame Table'!B2475-($E$6*D2475)-($E$6*60*C2475))/'Frame Table'!$F$6,1)+1)</f>
        <v>77</v>
      </c>
      <c r="J2475">
        <f t="shared" si="777"/>
        <v>2467</v>
      </c>
      <c r="K2475">
        <f t="shared" si="773"/>
        <v>2691497</v>
      </c>
      <c r="L2475">
        <f t="shared" si="766"/>
        <v>1</v>
      </c>
      <c r="M2475">
        <f t="shared" si="767"/>
        <v>45</v>
      </c>
      <c r="N2475">
        <f>INDEX(Testing!$K$17:$K$23,FLOOR(('Frame Table'!K2475-($E$6*M2475)-($E$6*60*L2475))/'Frame Table'!$F$6,1)+1)</f>
        <v>0</v>
      </c>
      <c r="O2475">
        <f t="shared" si="781"/>
        <v>13</v>
      </c>
      <c r="P2475">
        <f>INDEX(Testing!$N$17:$N$23,FLOOR(('Frame Table'!K2475-($E$6*M2475)-($E$6*60*L2475))/'Frame Table'!$F$6,1)+1)</f>
        <v>0</v>
      </c>
      <c r="S2475">
        <f t="shared" si="778"/>
        <v>2467</v>
      </c>
      <c r="T2475">
        <f t="shared" si="774"/>
        <v>3769576</v>
      </c>
      <c r="U2475">
        <f t="shared" si="768"/>
        <v>2</v>
      </c>
      <c r="V2475">
        <f t="shared" si="769"/>
        <v>27</v>
      </c>
      <c r="W2475">
        <f>INDEX(Testing!$K$17:$K$23,FLOOR(('Frame Table'!T2475-($E$6*V2475)-($E$6*60*U2475))/'Frame Table'!$F$6,1)+1)</f>
        <v>25</v>
      </c>
      <c r="X2475">
        <f t="shared" si="782"/>
        <v>24</v>
      </c>
      <c r="Y2475">
        <f>INDEX(Testing!$N$17:$N$23,FLOOR(('Frame Table'!T2475-($E$6*V2475)-($E$6*60*U2475))/'Frame Table'!$F$6,1)+1)</f>
        <v>19</v>
      </c>
      <c r="AB2475">
        <f t="shared" si="779"/>
        <v>2467</v>
      </c>
      <c r="AC2475">
        <f t="shared" si="775"/>
        <v>2353518</v>
      </c>
      <c r="AD2475">
        <f t="shared" si="770"/>
        <v>1</v>
      </c>
      <c r="AE2475">
        <f t="shared" si="771"/>
        <v>31</v>
      </c>
      <c r="AF2475">
        <f>INDEX(Testing!$K$17:$K$23,FLOOR(('Frame Table'!AC2475-($E$6*AE2475)-($E$6*60*AD2475))/'Frame Table'!$F$6,1)+1)</f>
        <v>97</v>
      </c>
      <c r="AG2475">
        <f t="shared" si="783"/>
        <v>93</v>
      </c>
      <c r="AH2475">
        <f>INDEX(Testing!$N$17:$N$23,FLOOR(('Frame Table'!AC2475-($E$6*AE2475)-($E$6*60*AD2475))/'Frame Table'!$F$6,1)+1)</f>
        <v>96</v>
      </c>
    </row>
    <row r="2476" spans="1:34" x14ac:dyDescent="0.25">
      <c r="A2476">
        <f t="shared" si="776"/>
        <v>2468</v>
      </c>
      <c r="B2476">
        <f t="shared" si="772"/>
        <v>3141764</v>
      </c>
      <c r="C2476">
        <f t="shared" si="764"/>
        <v>2</v>
      </c>
      <c r="D2476">
        <f t="shared" si="765"/>
        <v>2</v>
      </c>
      <c r="E2476">
        <f>INDEX(Testing!$K$17:$K$23,FLOOR(('Frame Table'!B2476-($E$6*D2476)-($E$6*60*C2476))/'Frame Table'!$F$6,1)+1)</f>
        <v>82</v>
      </c>
      <c r="F2476">
        <f t="shared" si="780"/>
        <v>72</v>
      </c>
      <c r="G2476">
        <f>INDEX(Testing!$N$17:$N$23,FLOOR(('Frame Table'!B2476-($E$6*D2476)-($E$6*60*C2476))/'Frame Table'!$F$6,1)+1)</f>
        <v>77</v>
      </c>
      <c r="J2476">
        <f t="shared" si="777"/>
        <v>2468</v>
      </c>
      <c r="K2476">
        <f t="shared" si="773"/>
        <v>2692588</v>
      </c>
      <c r="L2476">
        <f t="shared" si="766"/>
        <v>1</v>
      </c>
      <c r="M2476">
        <f t="shared" si="767"/>
        <v>45</v>
      </c>
      <c r="N2476">
        <f>INDEX(Testing!$K$17:$K$23,FLOOR(('Frame Table'!K2476-($E$6*M2476)-($E$6*60*L2476))/'Frame Table'!$F$6,1)+1)</f>
        <v>25</v>
      </c>
      <c r="O2476">
        <f t="shared" si="781"/>
        <v>17</v>
      </c>
      <c r="P2476">
        <f>INDEX(Testing!$N$17:$N$23,FLOOR(('Frame Table'!K2476-($E$6*M2476)-($E$6*60*L2476))/'Frame Table'!$F$6,1)+1)</f>
        <v>19</v>
      </c>
      <c r="S2476">
        <f t="shared" si="778"/>
        <v>2468</v>
      </c>
      <c r="T2476">
        <f t="shared" si="774"/>
        <v>3771104</v>
      </c>
      <c r="U2476">
        <f t="shared" si="768"/>
        <v>2</v>
      </c>
      <c r="V2476">
        <f t="shared" si="769"/>
        <v>27</v>
      </c>
      <c r="W2476">
        <f>INDEX(Testing!$K$17:$K$23,FLOOR(('Frame Table'!T2476-($E$6*V2476)-($E$6*60*U2476))/'Frame Table'!$F$6,1)+1)</f>
        <v>25</v>
      </c>
      <c r="X2476">
        <f t="shared" si="782"/>
        <v>30</v>
      </c>
      <c r="Y2476">
        <f>INDEX(Testing!$N$17:$N$23,FLOOR(('Frame Table'!T2476-($E$6*V2476)-($E$6*60*U2476))/'Frame Table'!$F$6,1)+1)</f>
        <v>19</v>
      </c>
      <c r="AB2476">
        <f t="shared" si="779"/>
        <v>2468</v>
      </c>
      <c r="AC2476">
        <f t="shared" si="775"/>
        <v>2354472</v>
      </c>
      <c r="AD2476">
        <f t="shared" si="770"/>
        <v>1</v>
      </c>
      <c r="AE2476">
        <f t="shared" si="771"/>
        <v>31</v>
      </c>
      <c r="AF2476">
        <f>INDEX(Testing!$K$17:$K$23,FLOOR(('Frame Table'!AC2476-($E$6*AE2476)-($E$6*60*AD2476))/'Frame Table'!$F$6,1)+1)</f>
        <v>99</v>
      </c>
      <c r="AG2476">
        <f t="shared" si="783"/>
        <v>97</v>
      </c>
      <c r="AH2476">
        <f>INDEX(Testing!$N$17:$N$23,FLOOR(('Frame Table'!AC2476-($E$6*AE2476)-($E$6*60*AD2476))/'Frame Table'!$F$6,1)+1)</f>
        <v>99</v>
      </c>
    </row>
    <row r="2477" spans="1:34" x14ac:dyDescent="0.25">
      <c r="A2477">
        <f t="shared" si="776"/>
        <v>2469</v>
      </c>
      <c r="B2477">
        <f t="shared" si="772"/>
        <v>3143037</v>
      </c>
      <c r="C2477">
        <f t="shared" si="764"/>
        <v>2</v>
      </c>
      <c r="D2477">
        <f t="shared" si="765"/>
        <v>2</v>
      </c>
      <c r="E2477">
        <f>INDEX(Testing!$K$17:$K$23,FLOOR(('Frame Table'!B2477-($E$6*D2477)-($E$6*60*C2477))/'Frame Table'!$F$6,1)+1)</f>
        <v>82</v>
      </c>
      <c r="F2477">
        <f t="shared" si="780"/>
        <v>77</v>
      </c>
      <c r="G2477">
        <f>INDEX(Testing!$N$17:$N$23,FLOOR(('Frame Table'!B2477-($E$6*D2477)-($E$6*60*C2477))/'Frame Table'!$F$6,1)+1)</f>
        <v>77</v>
      </c>
      <c r="J2477">
        <f t="shared" si="777"/>
        <v>2469</v>
      </c>
      <c r="K2477">
        <f t="shared" si="773"/>
        <v>2693679</v>
      </c>
      <c r="L2477">
        <f t="shared" si="766"/>
        <v>1</v>
      </c>
      <c r="M2477">
        <f t="shared" si="767"/>
        <v>45</v>
      </c>
      <c r="N2477">
        <f>INDEX(Testing!$K$17:$K$23,FLOOR(('Frame Table'!K2477-($E$6*M2477)-($E$6*60*L2477))/'Frame Table'!$F$6,1)+1)</f>
        <v>25</v>
      </c>
      <c r="O2477">
        <f t="shared" si="781"/>
        <v>22</v>
      </c>
      <c r="P2477">
        <f>INDEX(Testing!$N$17:$N$23,FLOOR(('Frame Table'!K2477-($E$6*M2477)-($E$6*60*L2477))/'Frame Table'!$F$6,1)+1)</f>
        <v>19</v>
      </c>
      <c r="S2477">
        <f t="shared" si="778"/>
        <v>2469</v>
      </c>
      <c r="T2477">
        <f t="shared" si="774"/>
        <v>3772632</v>
      </c>
      <c r="U2477">
        <f t="shared" si="768"/>
        <v>2</v>
      </c>
      <c r="V2477">
        <f t="shared" si="769"/>
        <v>27</v>
      </c>
      <c r="W2477">
        <f>INDEX(Testing!$K$17:$K$23,FLOOR(('Frame Table'!T2477-($E$6*V2477)-($E$6*60*U2477))/'Frame Table'!$F$6,1)+1)</f>
        <v>48</v>
      </c>
      <c r="X2477">
        <f t="shared" si="782"/>
        <v>36</v>
      </c>
      <c r="Y2477">
        <f>INDEX(Testing!$N$17:$N$23,FLOOR(('Frame Table'!T2477-($E$6*V2477)-($E$6*60*U2477))/'Frame Table'!$F$6,1)+1)</f>
        <v>38</v>
      </c>
      <c r="AB2477">
        <f t="shared" si="779"/>
        <v>2469</v>
      </c>
      <c r="AC2477">
        <f t="shared" si="775"/>
        <v>2355426</v>
      </c>
      <c r="AD2477">
        <f t="shared" si="770"/>
        <v>1</v>
      </c>
      <c r="AE2477">
        <f t="shared" si="771"/>
        <v>32</v>
      </c>
      <c r="AF2477">
        <f>INDEX(Testing!$K$17:$K$23,FLOOR(('Frame Table'!AC2477-($E$6*AE2477)-($E$6*60*AD2477))/'Frame Table'!$F$6,1)+1)</f>
        <v>0</v>
      </c>
      <c r="AG2477">
        <f t="shared" si="783"/>
        <v>0</v>
      </c>
      <c r="AH2477">
        <f>INDEX(Testing!$N$17:$N$23,FLOOR(('Frame Table'!AC2477-($E$6*AE2477)-($E$6*60*AD2477))/'Frame Table'!$F$6,1)+1)</f>
        <v>0</v>
      </c>
    </row>
    <row r="2478" spans="1:34" x14ac:dyDescent="0.25">
      <c r="A2478">
        <f t="shared" si="776"/>
        <v>2470</v>
      </c>
      <c r="B2478">
        <f t="shared" si="772"/>
        <v>3144310</v>
      </c>
      <c r="C2478">
        <f t="shared" si="764"/>
        <v>2</v>
      </c>
      <c r="D2478">
        <f t="shared" si="765"/>
        <v>2</v>
      </c>
      <c r="E2478">
        <f>INDEX(Testing!$K$17:$K$23,FLOOR(('Frame Table'!B2478-($E$6*D2478)-($E$6*60*C2478))/'Frame Table'!$F$6,1)+1)</f>
        <v>97</v>
      </c>
      <c r="F2478">
        <f t="shared" si="780"/>
        <v>82</v>
      </c>
      <c r="G2478">
        <f>INDEX(Testing!$N$17:$N$23,FLOOR(('Frame Table'!B2478-($E$6*D2478)-($E$6*60*C2478))/'Frame Table'!$F$6,1)+1)</f>
        <v>96</v>
      </c>
      <c r="J2478">
        <f t="shared" si="777"/>
        <v>2470</v>
      </c>
      <c r="K2478">
        <f t="shared" si="773"/>
        <v>2694770</v>
      </c>
      <c r="L2478">
        <f t="shared" si="766"/>
        <v>1</v>
      </c>
      <c r="M2478">
        <f t="shared" si="767"/>
        <v>45</v>
      </c>
      <c r="N2478">
        <f>INDEX(Testing!$K$17:$K$23,FLOOR(('Frame Table'!K2478-($E$6*M2478)-($E$6*60*L2478))/'Frame Table'!$F$6,1)+1)</f>
        <v>25</v>
      </c>
      <c r="O2478">
        <f t="shared" si="781"/>
        <v>26</v>
      </c>
      <c r="P2478">
        <f>INDEX(Testing!$N$17:$N$23,FLOOR(('Frame Table'!K2478-($E$6*M2478)-($E$6*60*L2478))/'Frame Table'!$F$6,1)+1)</f>
        <v>19</v>
      </c>
      <c r="S2478">
        <f t="shared" si="778"/>
        <v>2470</v>
      </c>
      <c r="T2478">
        <f t="shared" si="774"/>
        <v>3774160</v>
      </c>
      <c r="U2478">
        <f t="shared" si="768"/>
        <v>2</v>
      </c>
      <c r="V2478">
        <f t="shared" si="769"/>
        <v>27</v>
      </c>
      <c r="W2478">
        <f>INDEX(Testing!$K$17:$K$23,FLOOR(('Frame Table'!T2478-($E$6*V2478)-($E$6*60*U2478))/'Frame Table'!$F$6,1)+1)</f>
        <v>48</v>
      </c>
      <c r="X2478">
        <f t="shared" si="782"/>
        <v>42</v>
      </c>
      <c r="Y2478">
        <f>INDEX(Testing!$N$17:$N$23,FLOOR(('Frame Table'!T2478-($E$6*V2478)-($E$6*60*U2478))/'Frame Table'!$F$6,1)+1)</f>
        <v>38</v>
      </c>
      <c r="AB2478">
        <f t="shared" si="779"/>
        <v>2470</v>
      </c>
      <c r="AC2478">
        <f t="shared" si="775"/>
        <v>2356380</v>
      </c>
      <c r="AD2478">
        <f t="shared" si="770"/>
        <v>1</v>
      </c>
      <c r="AE2478">
        <f t="shared" si="771"/>
        <v>32</v>
      </c>
      <c r="AF2478">
        <f>INDEX(Testing!$K$17:$K$23,FLOOR(('Frame Table'!AC2478-($E$6*AE2478)-($E$6*60*AD2478))/'Frame Table'!$F$6,1)+1)</f>
        <v>0</v>
      </c>
      <c r="AG2478">
        <f t="shared" si="783"/>
        <v>4</v>
      </c>
      <c r="AH2478">
        <f>INDEX(Testing!$N$17:$N$23,FLOOR(('Frame Table'!AC2478-($E$6*AE2478)-($E$6*60*AD2478))/'Frame Table'!$F$6,1)+1)</f>
        <v>0</v>
      </c>
    </row>
    <row r="2479" spans="1:34" x14ac:dyDescent="0.25">
      <c r="A2479">
        <f t="shared" si="776"/>
        <v>2471</v>
      </c>
      <c r="B2479">
        <f t="shared" si="772"/>
        <v>3145583</v>
      </c>
      <c r="C2479">
        <f t="shared" si="764"/>
        <v>2</v>
      </c>
      <c r="D2479">
        <f t="shared" si="765"/>
        <v>2</v>
      </c>
      <c r="E2479">
        <f>INDEX(Testing!$K$17:$K$23,FLOOR(('Frame Table'!B2479-($E$6*D2479)-($E$6*60*C2479))/'Frame Table'!$F$6,1)+1)</f>
        <v>97</v>
      </c>
      <c r="F2479">
        <f t="shared" si="780"/>
        <v>87</v>
      </c>
      <c r="G2479">
        <f>INDEX(Testing!$N$17:$N$23,FLOOR(('Frame Table'!B2479-($E$6*D2479)-($E$6*60*C2479))/'Frame Table'!$F$6,1)+1)</f>
        <v>96</v>
      </c>
      <c r="J2479">
        <f t="shared" si="777"/>
        <v>2471</v>
      </c>
      <c r="K2479">
        <f t="shared" si="773"/>
        <v>2695861</v>
      </c>
      <c r="L2479">
        <f t="shared" si="766"/>
        <v>1</v>
      </c>
      <c r="M2479">
        <f t="shared" si="767"/>
        <v>45</v>
      </c>
      <c r="N2479">
        <f>INDEX(Testing!$K$17:$K$23,FLOOR(('Frame Table'!K2479-($E$6*M2479)-($E$6*60*L2479))/'Frame Table'!$F$6,1)+1)</f>
        <v>25</v>
      </c>
      <c r="O2479">
        <f t="shared" si="781"/>
        <v>30</v>
      </c>
      <c r="P2479">
        <f>INDEX(Testing!$N$17:$N$23,FLOOR(('Frame Table'!K2479-($E$6*M2479)-($E$6*60*L2479))/'Frame Table'!$F$6,1)+1)</f>
        <v>19</v>
      </c>
      <c r="S2479">
        <f t="shared" si="778"/>
        <v>2471</v>
      </c>
      <c r="T2479">
        <f t="shared" si="774"/>
        <v>3775688</v>
      </c>
      <c r="U2479">
        <f t="shared" si="768"/>
        <v>2</v>
      </c>
      <c r="V2479">
        <f t="shared" si="769"/>
        <v>27</v>
      </c>
      <c r="W2479">
        <f>INDEX(Testing!$K$17:$K$23,FLOOR(('Frame Table'!T2479-($E$6*V2479)-($E$6*60*U2479))/'Frame Table'!$F$6,1)+1)</f>
        <v>61</v>
      </c>
      <c r="X2479">
        <f t="shared" si="782"/>
        <v>48</v>
      </c>
      <c r="Y2479">
        <f>INDEX(Testing!$N$17:$N$23,FLOOR(('Frame Table'!T2479-($E$6*V2479)-($E$6*60*U2479))/'Frame Table'!$F$6,1)+1)</f>
        <v>58</v>
      </c>
      <c r="AB2479">
        <f t="shared" si="779"/>
        <v>2471</v>
      </c>
      <c r="AC2479">
        <f t="shared" si="775"/>
        <v>2357334</v>
      </c>
      <c r="AD2479">
        <f t="shared" si="770"/>
        <v>1</v>
      </c>
      <c r="AE2479">
        <f t="shared" si="771"/>
        <v>32</v>
      </c>
      <c r="AF2479">
        <f>INDEX(Testing!$K$17:$K$23,FLOOR(('Frame Table'!AC2479-($E$6*AE2479)-($E$6*60*AD2479))/'Frame Table'!$F$6,1)+1)</f>
        <v>0</v>
      </c>
      <c r="AG2479">
        <f t="shared" si="783"/>
        <v>8</v>
      </c>
      <c r="AH2479">
        <f>INDEX(Testing!$N$17:$N$23,FLOOR(('Frame Table'!AC2479-($E$6*AE2479)-($E$6*60*AD2479))/'Frame Table'!$F$6,1)+1)</f>
        <v>0</v>
      </c>
    </row>
    <row r="2480" spans="1:34" x14ac:dyDescent="0.25">
      <c r="A2480">
        <f t="shared" si="776"/>
        <v>2472</v>
      </c>
      <c r="B2480">
        <f t="shared" si="772"/>
        <v>3146856</v>
      </c>
      <c r="C2480">
        <f t="shared" si="764"/>
        <v>2</v>
      </c>
      <c r="D2480">
        <f t="shared" si="765"/>
        <v>2</v>
      </c>
      <c r="E2480">
        <f>INDEX(Testing!$K$17:$K$23,FLOOR(('Frame Table'!B2480-($E$6*D2480)-($E$6*60*C2480))/'Frame Table'!$F$6,1)+1)</f>
        <v>97</v>
      </c>
      <c r="F2480">
        <f t="shared" si="780"/>
        <v>92</v>
      </c>
      <c r="G2480">
        <f>INDEX(Testing!$N$17:$N$23,FLOOR(('Frame Table'!B2480-($E$6*D2480)-($E$6*60*C2480))/'Frame Table'!$F$6,1)+1)</f>
        <v>96</v>
      </c>
      <c r="J2480">
        <f t="shared" si="777"/>
        <v>2472</v>
      </c>
      <c r="K2480">
        <f t="shared" si="773"/>
        <v>2696952</v>
      </c>
      <c r="L2480">
        <f t="shared" si="766"/>
        <v>1</v>
      </c>
      <c r="M2480">
        <f t="shared" si="767"/>
        <v>45</v>
      </c>
      <c r="N2480">
        <f>INDEX(Testing!$K$17:$K$23,FLOOR(('Frame Table'!K2480-($E$6*M2480)-($E$6*60*L2480))/'Frame Table'!$F$6,1)+1)</f>
        <v>48</v>
      </c>
      <c r="O2480">
        <f t="shared" si="781"/>
        <v>34</v>
      </c>
      <c r="P2480">
        <f>INDEX(Testing!$N$17:$N$23,FLOOR(('Frame Table'!K2480-($E$6*M2480)-($E$6*60*L2480))/'Frame Table'!$F$6,1)+1)</f>
        <v>38</v>
      </c>
      <c r="S2480">
        <f t="shared" si="778"/>
        <v>2472</v>
      </c>
      <c r="T2480">
        <f t="shared" si="774"/>
        <v>3777216</v>
      </c>
      <c r="U2480">
        <f t="shared" si="768"/>
        <v>2</v>
      </c>
      <c r="V2480">
        <f t="shared" si="769"/>
        <v>27</v>
      </c>
      <c r="W2480">
        <f>INDEX(Testing!$K$17:$K$23,FLOOR(('Frame Table'!T2480-($E$6*V2480)-($E$6*60*U2480))/'Frame Table'!$F$6,1)+1)</f>
        <v>61</v>
      </c>
      <c r="X2480">
        <f t="shared" si="782"/>
        <v>54</v>
      </c>
      <c r="Y2480">
        <f>INDEX(Testing!$N$17:$N$23,FLOOR(('Frame Table'!T2480-($E$6*V2480)-($E$6*60*U2480))/'Frame Table'!$F$6,1)+1)</f>
        <v>58</v>
      </c>
      <c r="AB2480">
        <f t="shared" si="779"/>
        <v>2472</v>
      </c>
      <c r="AC2480">
        <f t="shared" si="775"/>
        <v>2358288</v>
      </c>
      <c r="AD2480">
        <f t="shared" si="770"/>
        <v>1</v>
      </c>
      <c r="AE2480">
        <f t="shared" si="771"/>
        <v>32</v>
      </c>
      <c r="AF2480">
        <f>INDEX(Testing!$K$17:$K$23,FLOOR(('Frame Table'!AC2480-($E$6*AE2480)-($E$6*60*AD2480))/'Frame Table'!$F$6,1)+1)</f>
        <v>0</v>
      </c>
      <c r="AG2480">
        <f t="shared" si="783"/>
        <v>12</v>
      </c>
      <c r="AH2480">
        <f>INDEX(Testing!$N$17:$N$23,FLOOR(('Frame Table'!AC2480-($E$6*AE2480)-($E$6*60*AD2480))/'Frame Table'!$F$6,1)+1)</f>
        <v>0</v>
      </c>
    </row>
    <row r="2481" spans="1:34" x14ac:dyDescent="0.25">
      <c r="A2481">
        <f t="shared" si="776"/>
        <v>2473</v>
      </c>
      <c r="B2481">
        <f t="shared" si="772"/>
        <v>3148129</v>
      </c>
      <c r="C2481">
        <f t="shared" si="764"/>
        <v>2</v>
      </c>
      <c r="D2481">
        <f t="shared" si="765"/>
        <v>2</v>
      </c>
      <c r="E2481">
        <f>INDEX(Testing!$K$17:$K$23,FLOOR(('Frame Table'!B2481-($E$6*D2481)-($E$6*60*C2481))/'Frame Table'!$F$6,1)+1)</f>
        <v>99</v>
      </c>
      <c r="F2481">
        <f t="shared" si="780"/>
        <v>97</v>
      </c>
      <c r="G2481">
        <f>INDEX(Testing!$N$17:$N$23,FLOOR(('Frame Table'!B2481-($E$6*D2481)-($E$6*60*C2481))/'Frame Table'!$F$6,1)+1)</f>
        <v>99</v>
      </c>
      <c r="J2481">
        <f t="shared" si="777"/>
        <v>2473</v>
      </c>
      <c r="K2481">
        <f t="shared" si="773"/>
        <v>2698043</v>
      </c>
      <c r="L2481">
        <f t="shared" si="766"/>
        <v>1</v>
      </c>
      <c r="M2481">
        <f t="shared" si="767"/>
        <v>45</v>
      </c>
      <c r="N2481">
        <f>INDEX(Testing!$K$17:$K$23,FLOOR(('Frame Table'!K2481-($E$6*M2481)-($E$6*60*L2481))/'Frame Table'!$F$6,1)+1)</f>
        <v>48</v>
      </c>
      <c r="O2481">
        <f t="shared" si="781"/>
        <v>39</v>
      </c>
      <c r="P2481">
        <f>INDEX(Testing!$N$17:$N$23,FLOOR(('Frame Table'!K2481-($E$6*M2481)-($E$6*60*L2481))/'Frame Table'!$F$6,1)+1)</f>
        <v>38</v>
      </c>
      <c r="S2481">
        <f t="shared" si="778"/>
        <v>2473</v>
      </c>
      <c r="T2481">
        <f t="shared" si="774"/>
        <v>3778744</v>
      </c>
      <c r="U2481">
        <f t="shared" si="768"/>
        <v>2</v>
      </c>
      <c r="V2481">
        <f t="shared" si="769"/>
        <v>27</v>
      </c>
      <c r="W2481">
        <f>INDEX(Testing!$K$17:$K$23,FLOOR(('Frame Table'!T2481-($E$6*V2481)-($E$6*60*U2481))/'Frame Table'!$F$6,1)+1)</f>
        <v>61</v>
      </c>
      <c r="X2481">
        <f t="shared" si="782"/>
        <v>60</v>
      </c>
      <c r="Y2481">
        <f>INDEX(Testing!$N$17:$N$23,FLOOR(('Frame Table'!T2481-($E$6*V2481)-($E$6*60*U2481))/'Frame Table'!$F$6,1)+1)</f>
        <v>58</v>
      </c>
      <c r="AB2481">
        <f t="shared" si="779"/>
        <v>2473</v>
      </c>
      <c r="AC2481">
        <f t="shared" si="775"/>
        <v>2359242</v>
      </c>
      <c r="AD2481">
        <f t="shared" si="770"/>
        <v>1</v>
      </c>
      <c r="AE2481">
        <f t="shared" si="771"/>
        <v>32</v>
      </c>
      <c r="AF2481">
        <f>INDEX(Testing!$K$17:$K$23,FLOOR(('Frame Table'!AC2481-($E$6*AE2481)-($E$6*60*AD2481))/'Frame Table'!$F$6,1)+1)</f>
        <v>0</v>
      </c>
      <c r="AG2481">
        <f t="shared" si="783"/>
        <v>15</v>
      </c>
      <c r="AH2481">
        <f>INDEX(Testing!$N$17:$N$23,FLOOR(('Frame Table'!AC2481-($E$6*AE2481)-($E$6*60*AD2481))/'Frame Table'!$F$6,1)+1)</f>
        <v>0</v>
      </c>
    </row>
    <row r="2482" spans="1:34" x14ac:dyDescent="0.25">
      <c r="A2482">
        <f t="shared" si="776"/>
        <v>2474</v>
      </c>
      <c r="B2482">
        <f t="shared" si="772"/>
        <v>3149402</v>
      </c>
      <c r="C2482">
        <f t="shared" si="764"/>
        <v>2</v>
      </c>
      <c r="D2482">
        <f t="shared" si="765"/>
        <v>3</v>
      </c>
      <c r="E2482">
        <f>INDEX(Testing!$K$17:$K$23,FLOOR(('Frame Table'!B2482-($E$6*D2482)-($E$6*60*C2482))/'Frame Table'!$F$6,1)+1)</f>
        <v>0</v>
      </c>
      <c r="F2482">
        <f t="shared" si="780"/>
        <v>2</v>
      </c>
      <c r="G2482">
        <f>INDEX(Testing!$N$17:$N$23,FLOOR(('Frame Table'!B2482-($E$6*D2482)-($E$6*60*C2482))/'Frame Table'!$F$6,1)+1)</f>
        <v>0</v>
      </c>
      <c r="J2482">
        <f t="shared" si="777"/>
        <v>2474</v>
      </c>
      <c r="K2482">
        <f t="shared" si="773"/>
        <v>2699134</v>
      </c>
      <c r="L2482">
        <f t="shared" si="766"/>
        <v>1</v>
      </c>
      <c r="M2482">
        <f t="shared" si="767"/>
        <v>45</v>
      </c>
      <c r="N2482">
        <f>INDEX(Testing!$K$17:$K$23,FLOOR(('Frame Table'!K2482-($E$6*M2482)-($E$6*60*L2482))/'Frame Table'!$F$6,1)+1)</f>
        <v>48</v>
      </c>
      <c r="O2482">
        <f t="shared" si="781"/>
        <v>43</v>
      </c>
      <c r="P2482">
        <f>INDEX(Testing!$N$17:$N$23,FLOOR(('Frame Table'!K2482-($E$6*M2482)-($E$6*60*L2482))/'Frame Table'!$F$6,1)+1)</f>
        <v>38</v>
      </c>
      <c r="S2482">
        <f t="shared" si="778"/>
        <v>2474</v>
      </c>
      <c r="T2482">
        <f t="shared" si="774"/>
        <v>3780272</v>
      </c>
      <c r="U2482">
        <f t="shared" si="768"/>
        <v>2</v>
      </c>
      <c r="V2482">
        <f t="shared" si="769"/>
        <v>27</v>
      </c>
      <c r="W2482">
        <f>INDEX(Testing!$K$17:$K$23,FLOOR(('Frame Table'!T2482-($E$6*V2482)-($E$6*60*U2482))/'Frame Table'!$F$6,1)+1)</f>
        <v>82</v>
      </c>
      <c r="X2482">
        <f t="shared" si="782"/>
        <v>66</v>
      </c>
      <c r="Y2482">
        <f>INDEX(Testing!$N$17:$N$23,FLOOR(('Frame Table'!T2482-($E$6*V2482)-($E$6*60*U2482))/'Frame Table'!$F$6,1)+1)</f>
        <v>77</v>
      </c>
      <c r="AB2482">
        <f t="shared" si="779"/>
        <v>2474</v>
      </c>
      <c r="AC2482">
        <f t="shared" si="775"/>
        <v>2360196</v>
      </c>
      <c r="AD2482">
        <f t="shared" si="770"/>
        <v>1</v>
      </c>
      <c r="AE2482">
        <f t="shared" si="771"/>
        <v>32</v>
      </c>
      <c r="AF2482">
        <f>INDEX(Testing!$K$17:$K$23,FLOOR(('Frame Table'!AC2482-($E$6*AE2482)-($E$6*60*AD2482))/'Frame Table'!$F$6,1)+1)</f>
        <v>25</v>
      </c>
      <c r="AG2482">
        <f t="shared" si="783"/>
        <v>19</v>
      </c>
      <c r="AH2482">
        <f>INDEX(Testing!$N$17:$N$23,FLOOR(('Frame Table'!AC2482-($E$6*AE2482)-($E$6*60*AD2482))/'Frame Table'!$F$6,1)+1)</f>
        <v>19</v>
      </c>
    </row>
    <row r="2483" spans="1:34" x14ac:dyDescent="0.25">
      <c r="A2483">
        <f t="shared" si="776"/>
        <v>2475</v>
      </c>
      <c r="B2483">
        <f t="shared" si="772"/>
        <v>3150675</v>
      </c>
      <c r="C2483">
        <f t="shared" si="764"/>
        <v>2</v>
      </c>
      <c r="D2483">
        <f t="shared" si="765"/>
        <v>3</v>
      </c>
      <c r="E2483">
        <f>INDEX(Testing!$K$17:$K$23,FLOOR(('Frame Table'!B2483-($E$6*D2483)-($E$6*60*C2483))/'Frame Table'!$F$6,1)+1)</f>
        <v>0</v>
      </c>
      <c r="F2483">
        <f t="shared" si="780"/>
        <v>7</v>
      </c>
      <c r="G2483">
        <f>INDEX(Testing!$N$17:$N$23,FLOOR(('Frame Table'!B2483-($E$6*D2483)-($E$6*60*C2483))/'Frame Table'!$F$6,1)+1)</f>
        <v>0</v>
      </c>
      <c r="J2483">
        <f t="shared" si="777"/>
        <v>2475</v>
      </c>
      <c r="K2483">
        <f t="shared" si="773"/>
        <v>2700225</v>
      </c>
      <c r="L2483">
        <f t="shared" si="766"/>
        <v>1</v>
      </c>
      <c r="M2483">
        <f t="shared" si="767"/>
        <v>45</v>
      </c>
      <c r="N2483">
        <f>INDEX(Testing!$K$17:$K$23,FLOOR(('Frame Table'!K2483-($E$6*M2483)-($E$6*60*L2483))/'Frame Table'!$F$6,1)+1)</f>
        <v>48</v>
      </c>
      <c r="O2483">
        <f t="shared" si="781"/>
        <v>47</v>
      </c>
      <c r="P2483">
        <f>INDEX(Testing!$N$17:$N$23,FLOOR(('Frame Table'!K2483-($E$6*M2483)-($E$6*60*L2483))/'Frame Table'!$F$6,1)+1)</f>
        <v>38</v>
      </c>
      <c r="S2483">
        <f t="shared" si="778"/>
        <v>2475</v>
      </c>
      <c r="T2483">
        <f t="shared" si="774"/>
        <v>3781800</v>
      </c>
      <c r="U2483">
        <f t="shared" si="768"/>
        <v>2</v>
      </c>
      <c r="V2483">
        <f t="shared" si="769"/>
        <v>27</v>
      </c>
      <c r="W2483">
        <f>INDEX(Testing!$K$17:$K$23,FLOOR(('Frame Table'!T2483-($E$6*V2483)-($E$6*60*U2483))/'Frame Table'!$F$6,1)+1)</f>
        <v>82</v>
      </c>
      <c r="X2483">
        <f t="shared" si="782"/>
        <v>72</v>
      </c>
      <c r="Y2483">
        <f>INDEX(Testing!$N$17:$N$23,FLOOR(('Frame Table'!T2483-($E$6*V2483)-($E$6*60*U2483))/'Frame Table'!$F$6,1)+1)</f>
        <v>77</v>
      </c>
      <c r="AB2483">
        <f t="shared" si="779"/>
        <v>2475</v>
      </c>
      <c r="AC2483">
        <f t="shared" si="775"/>
        <v>2361150</v>
      </c>
      <c r="AD2483">
        <f t="shared" si="770"/>
        <v>1</v>
      </c>
      <c r="AE2483">
        <f t="shared" si="771"/>
        <v>32</v>
      </c>
      <c r="AF2483">
        <f>INDEX(Testing!$K$17:$K$23,FLOOR(('Frame Table'!AC2483-($E$6*AE2483)-($E$6*60*AD2483))/'Frame Table'!$F$6,1)+1)</f>
        <v>25</v>
      </c>
      <c r="AG2483">
        <f t="shared" si="783"/>
        <v>23</v>
      </c>
      <c r="AH2483">
        <f>INDEX(Testing!$N$17:$N$23,FLOOR(('Frame Table'!AC2483-($E$6*AE2483)-($E$6*60*AD2483))/'Frame Table'!$F$6,1)+1)</f>
        <v>19</v>
      </c>
    </row>
    <row r="2484" spans="1:34" x14ac:dyDescent="0.25">
      <c r="A2484">
        <f t="shared" si="776"/>
        <v>2476</v>
      </c>
      <c r="B2484">
        <f t="shared" si="772"/>
        <v>3151948</v>
      </c>
      <c r="C2484">
        <f t="shared" si="764"/>
        <v>2</v>
      </c>
      <c r="D2484">
        <f t="shared" si="765"/>
        <v>3</v>
      </c>
      <c r="E2484">
        <f>INDEX(Testing!$K$17:$K$23,FLOOR(('Frame Table'!B2484-($E$6*D2484)-($E$6*60*C2484))/'Frame Table'!$F$6,1)+1)</f>
        <v>0</v>
      </c>
      <c r="F2484">
        <f t="shared" si="780"/>
        <v>12</v>
      </c>
      <c r="G2484">
        <f>INDEX(Testing!$N$17:$N$23,FLOOR(('Frame Table'!B2484-($E$6*D2484)-($E$6*60*C2484))/'Frame Table'!$F$6,1)+1)</f>
        <v>0</v>
      </c>
      <c r="J2484">
        <f t="shared" si="777"/>
        <v>2476</v>
      </c>
      <c r="K2484">
        <f t="shared" si="773"/>
        <v>2701316</v>
      </c>
      <c r="L2484">
        <f t="shared" si="766"/>
        <v>1</v>
      </c>
      <c r="M2484">
        <f t="shared" si="767"/>
        <v>45</v>
      </c>
      <c r="N2484">
        <f>INDEX(Testing!$K$17:$K$23,FLOOR(('Frame Table'!K2484-($E$6*M2484)-($E$6*60*L2484))/'Frame Table'!$F$6,1)+1)</f>
        <v>61</v>
      </c>
      <c r="O2484">
        <f t="shared" si="781"/>
        <v>52</v>
      </c>
      <c r="P2484">
        <f>INDEX(Testing!$N$17:$N$23,FLOOR(('Frame Table'!K2484-($E$6*M2484)-($E$6*60*L2484))/'Frame Table'!$F$6,1)+1)</f>
        <v>58</v>
      </c>
      <c r="S2484">
        <f t="shared" si="778"/>
        <v>2476</v>
      </c>
      <c r="T2484">
        <f t="shared" si="774"/>
        <v>3783328</v>
      </c>
      <c r="U2484">
        <f t="shared" si="768"/>
        <v>2</v>
      </c>
      <c r="V2484">
        <f t="shared" si="769"/>
        <v>27</v>
      </c>
      <c r="W2484">
        <f>INDEX(Testing!$K$17:$K$23,FLOOR(('Frame Table'!T2484-($E$6*V2484)-($E$6*60*U2484))/'Frame Table'!$F$6,1)+1)</f>
        <v>82</v>
      </c>
      <c r="X2484">
        <f t="shared" si="782"/>
        <v>78</v>
      </c>
      <c r="Y2484">
        <f>INDEX(Testing!$N$17:$N$23,FLOOR(('Frame Table'!T2484-($E$6*V2484)-($E$6*60*U2484))/'Frame Table'!$F$6,1)+1)</f>
        <v>77</v>
      </c>
      <c r="AB2484">
        <f t="shared" si="779"/>
        <v>2476</v>
      </c>
      <c r="AC2484">
        <f t="shared" si="775"/>
        <v>2362104</v>
      </c>
      <c r="AD2484">
        <f t="shared" si="770"/>
        <v>1</v>
      </c>
      <c r="AE2484">
        <f t="shared" si="771"/>
        <v>32</v>
      </c>
      <c r="AF2484">
        <f>INDEX(Testing!$K$17:$K$23,FLOOR(('Frame Table'!AC2484-($E$6*AE2484)-($E$6*60*AD2484))/'Frame Table'!$F$6,1)+1)</f>
        <v>25</v>
      </c>
      <c r="AG2484">
        <f t="shared" si="783"/>
        <v>26</v>
      </c>
      <c r="AH2484">
        <f>INDEX(Testing!$N$17:$N$23,FLOOR(('Frame Table'!AC2484-($E$6*AE2484)-($E$6*60*AD2484))/'Frame Table'!$F$6,1)+1)</f>
        <v>19</v>
      </c>
    </row>
    <row r="2485" spans="1:34" x14ac:dyDescent="0.25">
      <c r="A2485">
        <f t="shared" si="776"/>
        <v>2477</v>
      </c>
      <c r="B2485">
        <f t="shared" si="772"/>
        <v>3153221</v>
      </c>
      <c r="C2485">
        <f t="shared" si="764"/>
        <v>2</v>
      </c>
      <c r="D2485">
        <f t="shared" si="765"/>
        <v>3</v>
      </c>
      <c r="E2485">
        <f>INDEX(Testing!$K$17:$K$23,FLOOR(('Frame Table'!B2485-($E$6*D2485)-($E$6*60*C2485))/'Frame Table'!$F$6,1)+1)</f>
        <v>25</v>
      </c>
      <c r="F2485">
        <f t="shared" si="780"/>
        <v>17</v>
      </c>
      <c r="G2485">
        <f>INDEX(Testing!$N$17:$N$23,FLOOR(('Frame Table'!B2485-($E$6*D2485)-($E$6*60*C2485))/'Frame Table'!$F$6,1)+1)</f>
        <v>19</v>
      </c>
      <c r="J2485">
        <f t="shared" si="777"/>
        <v>2477</v>
      </c>
      <c r="K2485">
        <f t="shared" si="773"/>
        <v>2702407</v>
      </c>
      <c r="L2485">
        <f t="shared" si="766"/>
        <v>1</v>
      </c>
      <c r="M2485">
        <f t="shared" si="767"/>
        <v>45</v>
      </c>
      <c r="N2485">
        <f>INDEX(Testing!$K$17:$K$23,FLOOR(('Frame Table'!K2485-($E$6*M2485)-($E$6*60*L2485))/'Frame Table'!$F$6,1)+1)</f>
        <v>61</v>
      </c>
      <c r="O2485">
        <f t="shared" si="781"/>
        <v>56</v>
      </c>
      <c r="P2485">
        <f>INDEX(Testing!$N$17:$N$23,FLOOR(('Frame Table'!K2485-($E$6*M2485)-($E$6*60*L2485))/'Frame Table'!$F$6,1)+1)</f>
        <v>58</v>
      </c>
      <c r="S2485">
        <f t="shared" si="778"/>
        <v>2477</v>
      </c>
      <c r="T2485">
        <f t="shared" si="774"/>
        <v>3784856</v>
      </c>
      <c r="U2485">
        <f t="shared" si="768"/>
        <v>2</v>
      </c>
      <c r="V2485">
        <f t="shared" si="769"/>
        <v>27</v>
      </c>
      <c r="W2485">
        <f>INDEX(Testing!$K$17:$K$23,FLOOR(('Frame Table'!T2485-($E$6*V2485)-($E$6*60*U2485))/'Frame Table'!$F$6,1)+1)</f>
        <v>97</v>
      </c>
      <c r="X2485">
        <f t="shared" si="782"/>
        <v>84</v>
      </c>
      <c r="Y2485">
        <f>INDEX(Testing!$N$17:$N$23,FLOOR(('Frame Table'!T2485-($E$6*V2485)-($E$6*60*U2485))/'Frame Table'!$F$6,1)+1)</f>
        <v>96</v>
      </c>
      <c r="AB2485">
        <f t="shared" si="779"/>
        <v>2477</v>
      </c>
      <c r="AC2485">
        <f t="shared" si="775"/>
        <v>2363058</v>
      </c>
      <c r="AD2485">
        <f t="shared" si="770"/>
        <v>1</v>
      </c>
      <c r="AE2485">
        <f t="shared" si="771"/>
        <v>32</v>
      </c>
      <c r="AF2485">
        <f>INDEX(Testing!$K$17:$K$23,FLOOR(('Frame Table'!AC2485-($E$6*AE2485)-($E$6*60*AD2485))/'Frame Table'!$F$6,1)+1)</f>
        <v>25</v>
      </c>
      <c r="AG2485">
        <f t="shared" si="783"/>
        <v>30</v>
      </c>
      <c r="AH2485">
        <f>INDEX(Testing!$N$17:$N$23,FLOOR(('Frame Table'!AC2485-($E$6*AE2485)-($E$6*60*AD2485))/'Frame Table'!$F$6,1)+1)</f>
        <v>19</v>
      </c>
    </row>
    <row r="2486" spans="1:34" x14ac:dyDescent="0.25">
      <c r="A2486">
        <f t="shared" si="776"/>
        <v>2478</v>
      </c>
      <c r="B2486">
        <f t="shared" si="772"/>
        <v>3154494</v>
      </c>
      <c r="C2486">
        <f t="shared" si="764"/>
        <v>2</v>
      </c>
      <c r="D2486">
        <f t="shared" si="765"/>
        <v>3</v>
      </c>
      <c r="E2486">
        <f>INDEX(Testing!$K$17:$K$23,FLOOR(('Frame Table'!B2486-($E$6*D2486)-($E$6*60*C2486))/'Frame Table'!$F$6,1)+1)</f>
        <v>25</v>
      </c>
      <c r="F2486">
        <f t="shared" si="780"/>
        <v>22</v>
      </c>
      <c r="G2486">
        <f>INDEX(Testing!$N$17:$N$23,FLOOR(('Frame Table'!B2486-($E$6*D2486)-($E$6*60*C2486))/'Frame Table'!$F$6,1)+1)</f>
        <v>19</v>
      </c>
      <c r="J2486">
        <f t="shared" si="777"/>
        <v>2478</v>
      </c>
      <c r="K2486">
        <f t="shared" si="773"/>
        <v>2703498</v>
      </c>
      <c r="L2486">
        <f t="shared" si="766"/>
        <v>1</v>
      </c>
      <c r="M2486">
        <f t="shared" si="767"/>
        <v>45</v>
      </c>
      <c r="N2486">
        <f>INDEX(Testing!$K$17:$K$23,FLOOR(('Frame Table'!K2486-($E$6*M2486)-($E$6*60*L2486))/'Frame Table'!$F$6,1)+1)</f>
        <v>61</v>
      </c>
      <c r="O2486">
        <f t="shared" si="781"/>
        <v>60</v>
      </c>
      <c r="P2486">
        <f>INDEX(Testing!$N$17:$N$23,FLOOR(('Frame Table'!K2486-($E$6*M2486)-($E$6*60*L2486))/'Frame Table'!$F$6,1)+1)</f>
        <v>58</v>
      </c>
      <c r="S2486">
        <f t="shared" si="778"/>
        <v>2478</v>
      </c>
      <c r="T2486">
        <f t="shared" si="774"/>
        <v>3786384</v>
      </c>
      <c r="U2486">
        <f t="shared" si="768"/>
        <v>2</v>
      </c>
      <c r="V2486">
        <f t="shared" si="769"/>
        <v>27</v>
      </c>
      <c r="W2486">
        <f>INDEX(Testing!$K$17:$K$23,FLOOR(('Frame Table'!T2486-($E$6*V2486)-($E$6*60*U2486))/'Frame Table'!$F$6,1)+1)</f>
        <v>97</v>
      </c>
      <c r="X2486">
        <f t="shared" si="782"/>
        <v>90</v>
      </c>
      <c r="Y2486">
        <f>INDEX(Testing!$N$17:$N$23,FLOOR(('Frame Table'!T2486-($E$6*V2486)-($E$6*60*U2486))/'Frame Table'!$F$6,1)+1)</f>
        <v>96</v>
      </c>
      <c r="AB2486">
        <f t="shared" si="779"/>
        <v>2478</v>
      </c>
      <c r="AC2486">
        <f t="shared" si="775"/>
        <v>2364012</v>
      </c>
      <c r="AD2486">
        <f t="shared" si="770"/>
        <v>1</v>
      </c>
      <c r="AE2486">
        <f t="shared" si="771"/>
        <v>32</v>
      </c>
      <c r="AF2486">
        <f>INDEX(Testing!$K$17:$K$23,FLOOR(('Frame Table'!AC2486-($E$6*AE2486)-($E$6*60*AD2486))/'Frame Table'!$F$6,1)+1)</f>
        <v>48</v>
      </c>
      <c r="AG2486">
        <f t="shared" si="783"/>
        <v>34</v>
      </c>
      <c r="AH2486">
        <f>INDEX(Testing!$N$17:$N$23,FLOOR(('Frame Table'!AC2486-($E$6*AE2486)-($E$6*60*AD2486))/'Frame Table'!$F$6,1)+1)</f>
        <v>38</v>
      </c>
    </row>
    <row r="2487" spans="1:34" x14ac:dyDescent="0.25">
      <c r="A2487">
        <f t="shared" si="776"/>
        <v>2479</v>
      </c>
      <c r="B2487">
        <f t="shared" si="772"/>
        <v>3155767</v>
      </c>
      <c r="C2487">
        <f t="shared" si="764"/>
        <v>2</v>
      </c>
      <c r="D2487">
        <f t="shared" si="765"/>
        <v>3</v>
      </c>
      <c r="E2487">
        <f>INDEX(Testing!$K$17:$K$23,FLOOR(('Frame Table'!B2487-($E$6*D2487)-($E$6*60*C2487))/'Frame Table'!$F$6,1)+1)</f>
        <v>25</v>
      </c>
      <c r="F2487">
        <f t="shared" si="780"/>
        <v>27</v>
      </c>
      <c r="G2487">
        <f>INDEX(Testing!$N$17:$N$23,FLOOR(('Frame Table'!B2487-($E$6*D2487)-($E$6*60*C2487))/'Frame Table'!$F$6,1)+1)</f>
        <v>19</v>
      </c>
      <c r="J2487">
        <f t="shared" si="777"/>
        <v>2479</v>
      </c>
      <c r="K2487">
        <f t="shared" si="773"/>
        <v>2704589</v>
      </c>
      <c r="L2487">
        <f t="shared" si="766"/>
        <v>1</v>
      </c>
      <c r="M2487">
        <f t="shared" si="767"/>
        <v>45</v>
      </c>
      <c r="N2487">
        <f>INDEX(Testing!$K$17:$K$23,FLOOR(('Frame Table'!K2487-($E$6*M2487)-($E$6*60*L2487))/'Frame Table'!$F$6,1)+1)</f>
        <v>82</v>
      </c>
      <c r="O2487">
        <f t="shared" si="781"/>
        <v>64</v>
      </c>
      <c r="P2487">
        <f>INDEX(Testing!$N$17:$N$23,FLOOR(('Frame Table'!K2487-($E$6*M2487)-($E$6*60*L2487))/'Frame Table'!$F$6,1)+1)</f>
        <v>77</v>
      </c>
      <c r="S2487">
        <f t="shared" si="778"/>
        <v>2479</v>
      </c>
      <c r="T2487">
        <f t="shared" si="774"/>
        <v>3787912</v>
      </c>
      <c r="U2487">
        <f t="shared" si="768"/>
        <v>2</v>
      </c>
      <c r="V2487">
        <f t="shared" si="769"/>
        <v>27</v>
      </c>
      <c r="W2487">
        <f>INDEX(Testing!$K$17:$K$23,FLOOR(('Frame Table'!T2487-($E$6*V2487)-($E$6*60*U2487))/'Frame Table'!$F$6,1)+1)</f>
        <v>99</v>
      </c>
      <c r="X2487">
        <f t="shared" si="782"/>
        <v>96</v>
      </c>
      <c r="Y2487">
        <f>INDEX(Testing!$N$17:$N$23,FLOOR(('Frame Table'!T2487-($E$6*V2487)-($E$6*60*U2487))/'Frame Table'!$F$6,1)+1)</f>
        <v>99</v>
      </c>
      <c r="AB2487">
        <f t="shared" si="779"/>
        <v>2479</v>
      </c>
      <c r="AC2487">
        <f t="shared" si="775"/>
        <v>2364966</v>
      </c>
      <c r="AD2487">
        <f t="shared" si="770"/>
        <v>1</v>
      </c>
      <c r="AE2487">
        <f t="shared" si="771"/>
        <v>32</v>
      </c>
      <c r="AF2487">
        <f>INDEX(Testing!$K$17:$K$23,FLOOR(('Frame Table'!AC2487-($E$6*AE2487)-($E$6*60*AD2487))/'Frame Table'!$F$6,1)+1)</f>
        <v>48</v>
      </c>
      <c r="AG2487">
        <f t="shared" si="783"/>
        <v>38</v>
      </c>
      <c r="AH2487">
        <f>INDEX(Testing!$N$17:$N$23,FLOOR(('Frame Table'!AC2487-($E$6*AE2487)-($E$6*60*AD2487))/'Frame Table'!$F$6,1)+1)</f>
        <v>38</v>
      </c>
    </row>
    <row r="2488" spans="1:34" x14ac:dyDescent="0.25">
      <c r="A2488">
        <f t="shared" si="776"/>
        <v>2480</v>
      </c>
      <c r="B2488">
        <f t="shared" si="772"/>
        <v>3157040</v>
      </c>
      <c r="C2488">
        <f t="shared" si="764"/>
        <v>2</v>
      </c>
      <c r="D2488">
        <f t="shared" si="765"/>
        <v>3</v>
      </c>
      <c r="E2488">
        <f>INDEX(Testing!$K$17:$K$23,FLOOR(('Frame Table'!B2488-($E$6*D2488)-($E$6*60*C2488))/'Frame Table'!$F$6,1)+1)</f>
        <v>48</v>
      </c>
      <c r="F2488">
        <f t="shared" si="780"/>
        <v>32</v>
      </c>
      <c r="G2488">
        <f>INDEX(Testing!$N$17:$N$23,FLOOR(('Frame Table'!B2488-($E$6*D2488)-($E$6*60*C2488))/'Frame Table'!$F$6,1)+1)</f>
        <v>38</v>
      </c>
      <c r="J2488">
        <f t="shared" si="777"/>
        <v>2480</v>
      </c>
      <c r="K2488">
        <f t="shared" si="773"/>
        <v>2705680</v>
      </c>
      <c r="L2488">
        <f t="shared" si="766"/>
        <v>1</v>
      </c>
      <c r="M2488">
        <f t="shared" si="767"/>
        <v>45</v>
      </c>
      <c r="N2488">
        <f>INDEX(Testing!$K$17:$K$23,FLOOR(('Frame Table'!K2488-($E$6*M2488)-($E$6*60*L2488))/'Frame Table'!$F$6,1)+1)</f>
        <v>82</v>
      </c>
      <c r="O2488">
        <f t="shared" si="781"/>
        <v>69</v>
      </c>
      <c r="P2488">
        <f>INDEX(Testing!$N$17:$N$23,FLOOR(('Frame Table'!K2488-($E$6*M2488)-($E$6*60*L2488))/'Frame Table'!$F$6,1)+1)</f>
        <v>77</v>
      </c>
      <c r="S2488">
        <f t="shared" si="778"/>
        <v>2480</v>
      </c>
      <c r="T2488">
        <f t="shared" si="774"/>
        <v>3789440</v>
      </c>
      <c r="U2488">
        <f t="shared" si="768"/>
        <v>2</v>
      </c>
      <c r="V2488">
        <f t="shared" si="769"/>
        <v>28</v>
      </c>
      <c r="W2488">
        <f>INDEX(Testing!$K$17:$K$23,FLOOR(('Frame Table'!T2488-($E$6*V2488)-($E$6*60*U2488))/'Frame Table'!$F$6,1)+1)</f>
        <v>0</v>
      </c>
      <c r="X2488">
        <f t="shared" si="782"/>
        <v>2</v>
      </c>
      <c r="Y2488">
        <f>INDEX(Testing!$N$17:$N$23,FLOOR(('Frame Table'!T2488-($E$6*V2488)-($E$6*60*U2488))/'Frame Table'!$F$6,1)+1)</f>
        <v>0</v>
      </c>
      <c r="AB2488">
        <f t="shared" si="779"/>
        <v>2480</v>
      </c>
      <c r="AC2488">
        <f t="shared" si="775"/>
        <v>2365920</v>
      </c>
      <c r="AD2488">
        <f t="shared" si="770"/>
        <v>1</v>
      </c>
      <c r="AE2488">
        <f t="shared" si="771"/>
        <v>32</v>
      </c>
      <c r="AF2488">
        <f>INDEX(Testing!$K$17:$K$23,FLOOR(('Frame Table'!AC2488-($E$6*AE2488)-($E$6*60*AD2488))/'Frame Table'!$F$6,1)+1)</f>
        <v>48</v>
      </c>
      <c r="AG2488">
        <f t="shared" si="783"/>
        <v>41</v>
      </c>
      <c r="AH2488">
        <f>INDEX(Testing!$N$17:$N$23,FLOOR(('Frame Table'!AC2488-($E$6*AE2488)-($E$6*60*AD2488))/'Frame Table'!$F$6,1)+1)</f>
        <v>38</v>
      </c>
    </row>
    <row r="2489" spans="1:34" x14ac:dyDescent="0.25">
      <c r="A2489">
        <f t="shared" si="776"/>
        <v>2481</v>
      </c>
      <c r="B2489">
        <f t="shared" si="772"/>
        <v>3158313</v>
      </c>
      <c r="C2489">
        <f t="shared" si="764"/>
        <v>2</v>
      </c>
      <c r="D2489">
        <f t="shared" si="765"/>
        <v>3</v>
      </c>
      <c r="E2489">
        <f>INDEX(Testing!$K$17:$K$23,FLOOR(('Frame Table'!B2489-($E$6*D2489)-($E$6*60*C2489))/'Frame Table'!$F$6,1)+1)</f>
        <v>48</v>
      </c>
      <c r="F2489">
        <f t="shared" si="780"/>
        <v>37</v>
      </c>
      <c r="G2489">
        <f>INDEX(Testing!$N$17:$N$23,FLOOR(('Frame Table'!B2489-($E$6*D2489)-($E$6*60*C2489))/'Frame Table'!$F$6,1)+1)</f>
        <v>38</v>
      </c>
      <c r="J2489">
        <f t="shared" si="777"/>
        <v>2481</v>
      </c>
      <c r="K2489">
        <f t="shared" si="773"/>
        <v>2706771</v>
      </c>
      <c r="L2489">
        <f t="shared" si="766"/>
        <v>1</v>
      </c>
      <c r="M2489">
        <f t="shared" si="767"/>
        <v>45</v>
      </c>
      <c r="N2489">
        <f>INDEX(Testing!$K$17:$K$23,FLOOR(('Frame Table'!K2489-($E$6*M2489)-($E$6*60*L2489))/'Frame Table'!$F$6,1)+1)</f>
        <v>82</v>
      </c>
      <c r="O2489">
        <f t="shared" si="781"/>
        <v>73</v>
      </c>
      <c r="P2489">
        <f>INDEX(Testing!$N$17:$N$23,FLOOR(('Frame Table'!K2489-($E$6*M2489)-($E$6*60*L2489))/'Frame Table'!$F$6,1)+1)</f>
        <v>77</v>
      </c>
      <c r="S2489">
        <f t="shared" si="778"/>
        <v>2481</v>
      </c>
      <c r="T2489">
        <f t="shared" si="774"/>
        <v>3790968</v>
      </c>
      <c r="U2489">
        <f t="shared" si="768"/>
        <v>2</v>
      </c>
      <c r="V2489">
        <f t="shared" si="769"/>
        <v>28</v>
      </c>
      <c r="W2489">
        <f>INDEX(Testing!$K$17:$K$23,FLOOR(('Frame Table'!T2489-($E$6*V2489)-($E$6*60*U2489))/'Frame Table'!$F$6,1)+1)</f>
        <v>0</v>
      </c>
      <c r="X2489">
        <f t="shared" si="782"/>
        <v>8</v>
      </c>
      <c r="Y2489">
        <f>INDEX(Testing!$N$17:$N$23,FLOOR(('Frame Table'!T2489-($E$6*V2489)-($E$6*60*U2489))/'Frame Table'!$F$6,1)+1)</f>
        <v>0</v>
      </c>
      <c r="AB2489">
        <f t="shared" si="779"/>
        <v>2481</v>
      </c>
      <c r="AC2489">
        <f t="shared" si="775"/>
        <v>2366874</v>
      </c>
      <c r="AD2489">
        <f t="shared" si="770"/>
        <v>1</v>
      </c>
      <c r="AE2489">
        <f t="shared" si="771"/>
        <v>32</v>
      </c>
      <c r="AF2489">
        <f>INDEX(Testing!$K$17:$K$23,FLOOR(('Frame Table'!AC2489-($E$6*AE2489)-($E$6*60*AD2489))/'Frame Table'!$F$6,1)+1)</f>
        <v>48</v>
      </c>
      <c r="AG2489">
        <f t="shared" si="783"/>
        <v>45</v>
      </c>
      <c r="AH2489">
        <f>INDEX(Testing!$N$17:$N$23,FLOOR(('Frame Table'!AC2489-($E$6*AE2489)-($E$6*60*AD2489))/'Frame Table'!$F$6,1)+1)</f>
        <v>38</v>
      </c>
    </row>
    <row r="2490" spans="1:34" x14ac:dyDescent="0.25">
      <c r="A2490">
        <f t="shared" si="776"/>
        <v>2482</v>
      </c>
      <c r="B2490">
        <f t="shared" si="772"/>
        <v>3159586</v>
      </c>
      <c r="C2490">
        <f t="shared" si="764"/>
        <v>2</v>
      </c>
      <c r="D2490">
        <f t="shared" si="765"/>
        <v>3</v>
      </c>
      <c r="E2490">
        <f>INDEX(Testing!$K$17:$K$23,FLOOR(('Frame Table'!B2490-($E$6*D2490)-($E$6*60*C2490))/'Frame Table'!$F$6,1)+1)</f>
        <v>48</v>
      </c>
      <c r="F2490">
        <f t="shared" si="780"/>
        <v>42</v>
      </c>
      <c r="G2490">
        <f>INDEX(Testing!$N$17:$N$23,FLOOR(('Frame Table'!B2490-($E$6*D2490)-($E$6*60*C2490))/'Frame Table'!$F$6,1)+1)</f>
        <v>38</v>
      </c>
      <c r="J2490">
        <f t="shared" si="777"/>
        <v>2482</v>
      </c>
      <c r="K2490">
        <f t="shared" si="773"/>
        <v>2707862</v>
      </c>
      <c r="L2490">
        <f t="shared" si="766"/>
        <v>1</v>
      </c>
      <c r="M2490">
        <f t="shared" si="767"/>
        <v>45</v>
      </c>
      <c r="N2490">
        <f>INDEX(Testing!$K$17:$K$23,FLOOR(('Frame Table'!K2490-($E$6*M2490)-($E$6*60*L2490))/'Frame Table'!$F$6,1)+1)</f>
        <v>82</v>
      </c>
      <c r="O2490">
        <f t="shared" si="781"/>
        <v>77</v>
      </c>
      <c r="P2490">
        <f>INDEX(Testing!$N$17:$N$23,FLOOR(('Frame Table'!K2490-($E$6*M2490)-($E$6*60*L2490))/'Frame Table'!$F$6,1)+1)</f>
        <v>77</v>
      </c>
      <c r="S2490">
        <f t="shared" si="778"/>
        <v>2482</v>
      </c>
      <c r="T2490">
        <f t="shared" si="774"/>
        <v>3792496</v>
      </c>
      <c r="U2490">
        <f t="shared" si="768"/>
        <v>2</v>
      </c>
      <c r="V2490">
        <f t="shared" si="769"/>
        <v>28</v>
      </c>
      <c r="W2490">
        <f>INDEX(Testing!$K$17:$K$23,FLOOR(('Frame Table'!T2490-($E$6*V2490)-($E$6*60*U2490))/'Frame Table'!$F$6,1)+1)</f>
        <v>0</v>
      </c>
      <c r="X2490">
        <f t="shared" si="782"/>
        <v>14</v>
      </c>
      <c r="Y2490">
        <f>INDEX(Testing!$N$17:$N$23,FLOOR(('Frame Table'!T2490-($E$6*V2490)-($E$6*60*U2490))/'Frame Table'!$F$6,1)+1)</f>
        <v>0</v>
      </c>
      <c r="AB2490">
        <f t="shared" si="779"/>
        <v>2482</v>
      </c>
      <c r="AC2490">
        <f t="shared" si="775"/>
        <v>2367828</v>
      </c>
      <c r="AD2490">
        <f t="shared" si="770"/>
        <v>1</v>
      </c>
      <c r="AE2490">
        <f t="shared" si="771"/>
        <v>32</v>
      </c>
      <c r="AF2490">
        <f>INDEX(Testing!$K$17:$K$23,FLOOR(('Frame Table'!AC2490-($E$6*AE2490)-($E$6*60*AD2490))/'Frame Table'!$F$6,1)+1)</f>
        <v>61</v>
      </c>
      <c r="AG2490">
        <f t="shared" si="783"/>
        <v>49</v>
      </c>
      <c r="AH2490">
        <f>INDEX(Testing!$N$17:$N$23,FLOOR(('Frame Table'!AC2490-($E$6*AE2490)-($E$6*60*AD2490))/'Frame Table'!$F$6,1)+1)</f>
        <v>58</v>
      </c>
    </row>
    <row r="2491" spans="1:34" x14ac:dyDescent="0.25">
      <c r="A2491">
        <f t="shared" si="776"/>
        <v>2483</v>
      </c>
      <c r="B2491">
        <f t="shared" si="772"/>
        <v>3160859</v>
      </c>
      <c r="C2491">
        <f t="shared" si="764"/>
        <v>2</v>
      </c>
      <c r="D2491">
        <f t="shared" si="765"/>
        <v>3</v>
      </c>
      <c r="E2491">
        <f>INDEX(Testing!$K$17:$K$23,FLOOR(('Frame Table'!B2491-($E$6*D2491)-($E$6*60*C2491))/'Frame Table'!$F$6,1)+1)</f>
        <v>48</v>
      </c>
      <c r="F2491">
        <f t="shared" si="780"/>
        <v>47</v>
      </c>
      <c r="G2491">
        <f>INDEX(Testing!$N$17:$N$23,FLOOR(('Frame Table'!B2491-($E$6*D2491)-($E$6*60*C2491))/'Frame Table'!$F$6,1)+1)</f>
        <v>38</v>
      </c>
      <c r="J2491">
        <f t="shared" si="777"/>
        <v>2483</v>
      </c>
      <c r="K2491">
        <f t="shared" si="773"/>
        <v>2708953</v>
      </c>
      <c r="L2491">
        <f t="shared" si="766"/>
        <v>1</v>
      </c>
      <c r="M2491">
        <f t="shared" si="767"/>
        <v>45</v>
      </c>
      <c r="N2491">
        <f>INDEX(Testing!$K$17:$K$23,FLOOR(('Frame Table'!K2491-($E$6*M2491)-($E$6*60*L2491))/'Frame Table'!$F$6,1)+1)</f>
        <v>97</v>
      </c>
      <c r="O2491">
        <f t="shared" si="781"/>
        <v>81</v>
      </c>
      <c r="P2491">
        <f>INDEX(Testing!$N$17:$N$23,FLOOR(('Frame Table'!K2491-($E$6*M2491)-($E$6*60*L2491))/'Frame Table'!$F$6,1)+1)</f>
        <v>96</v>
      </c>
      <c r="S2491">
        <f t="shared" si="778"/>
        <v>2483</v>
      </c>
      <c r="T2491">
        <f t="shared" si="774"/>
        <v>3794024</v>
      </c>
      <c r="U2491">
        <f t="shared" si="768"/>
        <v>2</v>
      </c>
      <c r="V2491">
        <f t="shared" si="769"/>
        <v>28</v>
      </c>
      <c r="W2491">
        <f>INDEX(Testing!$K$17:$K$23,FLOOR(('Frame Table'!T2491-($E$6*V2491)-($E$6*60*U2491))/'Frame Table'!$F$6,1)+1)</f>
        <v>25</v>
      </c>
      <c r="X2491">
        <f t="shared" si="782"/>
        <v>20</v>
      </c>
      <c r="Y2491">
        <f>INDEX(Testing!$N$17:$N$23,FLOOR(('Frame Table'!T2491-($E$6*V2491)-($E$6*60*U2491))/'Frame Table'!$F$6,1)+1)</f>
        <v>19</v>
      </c>
      <c r="AB2491">
        <f t="shared" si="779"/>
        <v>2483</v>
      </c>
      <c r="AC2491">
        <f t="shared" si="775"/>
        <v>2368782</v>
      </c>
      <c r="AD2491">
        <f t="shared" si="770"/>
        <v>1</v>
      </c>
      <c r="AE2491">
        <f t="shared" si="771"/>
        <v>32</v>
      </c>
      <c r="AF2491">
        <f>INDEX(Testing!$K$17:$K$23,FLOOR(('Frame Table'!AC2491-($E$6*AE2491)-($E$6*60*AD2491))/'Frame Table'!$F$6,1)+1)</f>
        <v>61</v>
      </c>
      <c r="AG2491">
        <f t="shared" si="783"/>
        <v>53</v>
      </c>
      <c r="AH2491">
        <f>INDEX(Testing!$N$17:$N$23,FLOOR(('Frame Table'!AC2491-($E$6*AE2491)-($E$6*60*AD2491))/'Frame Table'!$F$6,1)+1)</f>
        <v>58</v>
      </c>
    </row>
    <row r="2492" spans="1:34" x14ac:dyDescent="0.25">
      <c r="A2492">
        <f t="shared" si="776"/>
        <v>2484</v>
      </c>
      <c r="B2492">
        <f t="shared" si="772"/>
        <v>3162132</v>
      </c>
      <c r="C2492">
        <f t="shared" si="764"/>
        <v>2</v>
      </c>
      <c r="D2492">
        <f t="shared" si="765"/>
        <v>3</v>
      </c>
      <c r="E2492">
        <f>INDEX(Testing!$K$17:$K$23,FLOOR(('Frame Table'!B2492-($E$6*D2492)-($E$6*60*C2492))/'Frame Table'!$F$6,1)+1)</f>
        <v>61</v>
      </c>
      <c r="F2492">
        <f t="shared" si="780"/>
        <v>52</v>
      </c>
      <c r="G2492">
        <f>INDEX(Testing!$N$17:$N$23,FLOOR(('Frame Table'!B2492-($E$6*D2492)-($E$6*60*C2492))/'Frame Table'!$F$6,1)+1)</f>
        <v>58</v>
      </c>
      <c r="J2492">
        <f t="shared" si="777"/>
        <v>2484</v>
      </c>
      <c r="K2492">
        <f t="shared" si="773"/>
        <v>2710044</v>
      </c>
      <c r="L2492">
        <f t="shared" si="766"/>
        <v>1</v>
      </c>
      <c r="M2492">
        <f t="shared" si="767"/>
        <v>45</v>
      </c>
      <c r="N2492">
        <f>INDEX(Testing!$K$17:$K$23,FLOOR(('Frame Table'!K2492-($E$6*M2492)-($E$6*60*L2492))/'Frame Table'!$F$6,1)+1)</f>
        <v>97</v>
      </c>
      <c r="O2492">
        <f t="shared" si="781"/>
        <v>86</v>
      </c>
      <c r="P2492">
        <f>INDEX(Testing!$N$17:$N$23,FLOOR(('Frame Table'!K2492-($E$6*M2492)-($E$6*60*L2492))/'Frame Table'!$F$6,1)+1)</f>
        <v>96</v>
      </c>
      <c r="S2492">
        <f t="shared" si="778"/>
        <v>2484</v>
      </c>
      <c r="T2492">
        <f t="shared" si="774"/>
        <v>3795552</v>
      </c>
      <c r="U2492">
        <f t="shared" si="768"/>
        <v>2</v>
      </c>
      <c r="V2492">
        <f t="shared" si="769"/>
        <v>28</v>
      </c>
      <c r="W2492">
        <f>INDEX(Testing!$K$17:$K$23,FLOOR(('Frame Table'!T2492-($E$6*V2492)-($E$6*60*U2492))/'Frame Table'!$F$6,1)+1)</f>
        <v>25</v>
      </c>
      <c r="X2492">
        <f t="shared" si="782"/>
        <v>26</v>
      </c>
      <c r="Y2492">
        <f>INDEX(Testing!$N$17:$N$23,FLOOR(('Frame Table'!T2492-($E$6*V2492)-($E$6*60*U2492))/'Frame Table'!$F$6,1)+1)</f>
        <v>19</v>
      </c>
      <c r="AB2492">
        <f t="shared" si="779"/>
        <v>2484</v>
      </c>
      <c r="AC2492">
        <f t="shared" si="775"/>
        <v>2369736</v>
      </c>
      <c r="AD2492">
        <f t="shared" si="770"/>
        <v>1</v>
      </c>
      <c r="AE2492">
        <f t="shared" si="771"/>
        <v>32</v>
      </c>
      <c r="AF2492">
        <f>INDEX(Testing!$K$17:$K$23,FLOOR(('Frame Table'!AC2492-($E$6*AE2492)-($E$6*60*AD2492))/'Frame Table'!$F$6,1)+1)</f>
        <v>61</v>
      </c>
      <c r="AG2492">
        <f t="shared" si="783"/>
        <v>56</v>
      </c>
      <c r="AH2492">
        <f>INDEX(Testing!$N$17:$N$23,FLOOR(('Frame Table'!AC2492-($E$6*AE2492)-($E$6*60*AD2492))/'Frame Table'!$F$6,1)+1)</f>
        <v>58</v>
      </c>
    </row>
    <row r="2493" spans="1:34" x14ac:dyDescent="0.25">
      <c r="A2493">
        <f t="shared" si="776"/>
        <v>2485</v>
      </c>
      <c r="B2493">
        <f t="shared" si="772"/>
        <v>3163405</v>
      </c>
      <c r="C2493">
        <f t="shared" si="764"/>
        <v>2</v>
      </c>
      <c r="D2493">
        <f t="shared" si="765"/>
        <v>3</v>
      </c>
      <c r="E2493">
        <f>INDEX(Testing!$K$17:$K$23,FLOOR(('Frame Table'!B2493-($E$6*D2493)-($E$6*60*C2493))/'Frame Table'!$F$6,1)+1)</f>
        <v>61</v>
      </c>
      <c r="F2493">
        <f t="shared" si="780"/>
        <v>57</v>
      </c>
      <c r="G2493">
        <f>INDEX(Testing!$N$17:$N$23,FLOOR(('Frame Table'!B2493-($E$6*D2493)-($E$6*60*C2493))/'Frame Table'!$F$6,1)+1)</f>
        <v>58</v>
      </c>
      <c r="J2493">
        <f t="shared" si="777"/>
        <v>2485</v>
      </c>
      <c r="K2493">
        <f t="shared" si="773"/>
        <v>2711135</v>
      </c>
      <c r="L2493">
        <f t="shared" si="766"/>
        <v>1</v>
      </c>
      <c r="M2493">
        <f t="shared" si="767"/>
        <v>45</v>
      </c>
      <c r="N2493">
        <f>INDEX(Testing!$K$17:$K$23,FLOOR(('Frame Table'!K2493-($E$6*M2493)-($E$6*60*L2493))/'Frame Table'!$F$6,1)+1)</f>
        <v>97</v>
      </c>
      <c r="O2493">
        <f t="shared" si="781"/>
        <v>90</v>
      </c>
      <c r="P2493">
        <f>INDEX(Testing!$N$17:$N$23,FLOOR(('Frame Table'!K2493-($E$6*M2493)-($E$6*60*L2493))/'Frame Table'!$F$6,1)+1)</f>
        <v>96</v>
      </c>
      <c r="S2493">
        <f t="shared" si="778"/>
        <v>2485</v>
      </c>
      <c r="T2493">
        <f t="shared" si="774"/>
        <v>3797080</v>
      </c>
      <c r="U2493">
        <f t="shared" si="768"/>
        <v>2</v>
      </c>
      <c r="V2493">
        <f t="shared" si="769"/>
        <v>28</v>
      </c>
      <c r="W2493">
        <f>INDEX(Testing!$K$17:$K$23,FLOOR(('Frame Table'!T2493-($E$6*V2493)-($E$6*60*U2493))/'Frame Table'!$F$6,1)+1)</f>
        <v>48</v>
      </c>
      <c r="X2493">
        <f t="shared" si="782"/>
        <v>32</v>
      </c>
      <c r="Y2493">
        <f>INDEX(Testing!$N$17:$N$23,FLOOR(('Frame Table'!T2493-($E$6*V2493)-($E$6*60*U2493))/'Frame Table'!$F$6,1)+1)</f>
        <v>38</v>
      </c>
      <c r="AB2493">
        <f t="shared" si="779"/>
        <v>2485</v>
      </c>
      <c r="AC2493">
        <f t="shared" si="775"/>
        <v>2370690</v>
      </c>
      <c r="AD2493">
        <f t="shared" si="770"/>
        <v>1</v>
      </c>
      <c r="AE2493">
        <f t="shared" si="771"/>
        <v>32</v>
      </c>
      <c r="AF2493">
        <f>INDEX(Testing!$K$17:$K$23,FLOOR(('Frame Table'!AC2493-($E$6*AE2493)-($E$6*60*AD2493))/'Frame Table'!$F$6,1)+1)</f>
        <v>61</v>
      </c>
      <c r="AG2493">
        <f t="shared" si="783"/>
        <v>60</v>
      </c>
      <c r="AH2493">
        <f>INDEX(Testing!$N$17:$N$23,FLOOR(('Frame Table'!AC2493-($E$6*AE2493)-($E$6*60*AD2493))/'Frame Table'!$F$6,1)+1)</f>
        <v>58</v>
      </c>
    </row>
    <row r="2494" spans="1:34" x14ac:dyDescent="0.25">
      <c r="A2494">
        <f t="shared" si="776"/>
        <v>2486</v>
      </c>
      <c r="B2494">
        <f t="shared" si="772"/>
        <v>3164678</v>
      </c>
      <c r="C2494">
        <f t="shared" si="764"/>
        <v>2</v>
      </c>
      <c r="D2494">
        <f t="shared" si="765"/>
        <v>3</v>
      </c>
      <c r="E2494">
        <f>INDEX(Testing!$K$17:$K$23,FLOOR(('Frame Table'!B2494-($E$6*D2494)-($E$6*60*C2494))/'Frame Table'!$F$6,1)+1)</f>
        <v>61</v>
      </c>
      <c r="F2494">
        <f t="shared" si="780"/>
        <v>62</v>
      </c>
      <c r="G2494">
        <f>INDEX(Testing!$N$17:$N$23,FLOOR(('Frame Table'!B2494-($E$6*D2494)-($E$6*60*C2494))/'Frame Table'!$F$6,1)+1)</f>
        <v>58</v>
      </c>
      <c r="J2494">
        <f t="shared" si="777"/>
        <v>2486</v>
      </c>
      <c r="K2494">
        <f t="shared" si="773"/>
        <v>2712226</v>
      </c>
      <c r="L2494">
        <f t="shared" si="766"/>
        <v>1</v>
      </c>
      <c r="M2494">
        <f t="shared" si="767"/>
        <v>45</v>
      </c>
      <c r="N2494">
        <f>INDEX(Testing!$K$17:$K$23,FLOOR(('Frame Table'!K2494-($E$6*M2494)-($E$6*60*L2494))/'Frame Table'!$F$6,1)+1)</f>
        <v>97</v>
      </c>
      <c r="O2494">
        <f t="shared" si="781"/>
        <v>94</v>
      </c>
      <c r="P2494">
        <f>INDEX(Testing!$N$17:$N$23,FLOOR(('Frame Table'!K2494-($E$6*M2494)-($E$6*60*L2494))/'Frame Table'!$F$6,1)+1)</f>
        <v>96</v>
      </c>
      <c r="S2494">
        <f t="shared" si="778"/>
        <v>2486</v>
      </c>
      <c r="T2494">
        <f t="shared" si="774"/>
        <v>3798608</v>
      </c>
      <c r="U2494">
        <f t="shared" si="768"/>
        <v>2</v>
      </c>
      <c r="V2494">
        <f t="shared" si="769"/>
        <v>28</v>
      </c>
      <c r="W2494">
        <f>INDEX(Testing!$K$17:$K$23,FLOOR(('Frame Table'!T2494-($E$6*V2494)-($E$6*60*U2494))/'Frame Table'!$F$6,1)+1)</f>
        <v>48</v>
      </c>
      <c r="X2494">
        <f t="shared" si="782"/>
        <v>38</v>
      </c>
      <c r="Y2494">
        <f>INDEX(Testing!$N$17:$N$23,FLOOR(('Frame Table'!T2494-($E$6*V2494)-($E$6*60*U2494))/'Frame Table'!$F$6,1)+1)</f>
        <v>38</v>
      </c>
      <c r="AB2494">
        <f t="shared" si="779"/>
        <v>2486</v>
      </c>
      <c r="AC2494">
        <f t="shared" si="775"/>
        <v>2371644</v>
      </c>
      <c r="AD2494">
        <f t="shared" si="770"/>
        <v>1</v>
      </c>
      <c r="AE2494">
        <f t="shared" si="771"/>
        <v>32</v>
      </c>
      <c r="AF2494">
        <f>INDEX(Testing!$K$17:$K$23,FLOOR(('Frame Table'!AC2494-($E$6*AE2494)-($E$6*60*AD2494))/'Frame Table'!$F$6,1)+1)</f>
        <v>82</v>
      </c>
      <c r="AG2494">
        <f t="shared" si="783"/>
        <v>64</v>
      </c>
      <c r="AH2494">
        <f>INDEX(Testing!$N$17:$N$23,FLOOR(('Frame Table'!AC2494-($E$6*AE2494)-($E$6*60*AD2494))/'Frame Table'!$F$6,1)+1)</f>
        <v>77</v>
      </c>
    </row>
    <row r="2495" spans="1:34" x14ac:dyDescent="0.25">
      <c r="A2495">
        <f t="shared" si="776"/>
        <v>2487</v>
      </c>
      <c r="B2495">
        <f t="shared" si="772"/>
        <v>3165951</v>
      </c>
      <c r="C2495">
        <f t="shared" si="764"/>
        <v>2</v>
      </c>
      <c r="D2495">
        <f t="shared" si="765"/>
        <v>3</v>
      </c>
      <c r="E2495">
        <f>INDEX(Testing!$K$17:$K$23,FLOOR(('Frame Table'!B2495-($E$6*D2495)-($E$6*60*C2495))/'Frame Table'!$F$6,1)+1)</f>
        <v>82</v>
      </c>
      <c r="F2495">
        <f t="shared" si="780"/>
        <v>66</v>
      </c>
      <c r="G2495">
        <f>INDEX(Testing!$N$17:$N$23,FLOOR(('Frame Table'!B2495-($E$6*D2495)-($E$6*60*C2495))/'Frame Table'!$F$6,1)+1)</f>
        <v>77</v>
      </c>
      <c r="J2495">
        <f t="shared" si="777"/>
        <v>2487</v>
      </c>
      <c r="K2495">
        <f t="shared" si="773"/>
        <v>2713317</v>
      </c>
      <c r="L2495">
        <f t="shared" si="766"/>
        <v>1</v>
      </c>
      <c r="M2495">
        <f t="shared" si="767"/>
        <v>45</v>
      </c>
      <c r="N2495">
        <f>INDEX(Testing!$K$17:$K$23,FLOOR(('Frame Table'!K2495-($E$6*M2495)-($E$6*60*L2495))/'Frame Table'!$F$6,1)+1)</f>
        <v>99</v>
      </c>
      <c r="O2495">
        <f t="shared" si="781"/>
        <v>98</v>
      </c>
      <c r="P2495">
        <f>INDEX(Testing!$N$17:$N$23,FLOOR(('Frame Table'!K2495-($E$6*M2495)-($E$6*60*L2495))/'Frame Table'!$F$6,1)+1)</f>
        <v>99</v>
      </c>
      <c r="S2495">
        <f t="shared" si="778"/>
        <v>2487</v>
      </c>
      <c r="T2495">
        <f t="shared" si="774"/>
        <v>3800136</v>
      </c>
      <c r="U2495">
        <f t="shared" si="768"/>
        <v>2</v>
      </c>
      <c r="V2495">
        <f t="shared" si="769"/>
        <v>28</v>
      </c>
      <c r="W2495">
        <f>INDEX(Testing!$K$17:$K$23,FLOOR(('Frame Table'!T2495-($E$6*V2495)-($E$6*60*U2495))/'Frame Table'!$F$6,1)+1)</f>
        <v>48</v>
      </c>
      <c r="X2495">
        <f t="shared" si="782"/>
        <v>44</v>
      </c>
      <c r="Y2495">
        <f>INDEX(Testing!$N$17:$N$23,FLOOR(('Frame Table'!T2495-($E$6*V2495)-($E$6*60*U2495))/'Frame Table'!$F$6,1)+1)</f>
        <v>38</v>
      </c>
      <c r="AB2495">
        <f t="shared" si="779"/>
        <v>2487</v>
      </c>
      <c r="AC2495">
        <f t="shared" si="775"/>
        <v>2372598</v>
      </c>
      <c r="AD2495">
        <f t="shared" si="770"/>
        <v>1</v>
      </c>
      <c r="AE2495">
        <f t="shared" si="771"/>
        <v>32</v>
      </c>
      <c r="AF2495">
        <f>INDEX(Testing!$K$17:$K$23,FLOOR(('Frame Table'!AC2495-($E$6*AE2495)-($E$6*60*AD2495))/'Frame Table'!$F$6,1)+1)</f>
        <v>82</v>
      </c>
      <c r="AG2495">
        <f t="shared" si="783"/>
        <v>67</v>
      </c>
      <c r="AH2495">
        <f>INDEX(Testing!$N$17:$N$23,FLOOR(('Frame Table'!AC2495-($E$6*AE2495)-($E$6*60*AD2495))/'Frame Table'!$F$6,1)+1)</f>
        <v>77</v>
      </c>
    </row>
    <row r="2496" spans="1:34" x14ac:dyDescent="0.25">
      <c r="A2496">
        <f t="shared" si="776"/>
        <v>2488</v>
      </c>
      <c r="B2496">
        <f t="shared" si="772"/>
        <v>3167224</v>
      </c>
      <c r="C2496">
        <f t="shared" si="764"/>
        <v>2</v>
      </c>
      <c r="D2496">
        <f t="shared" si="765"/>
        <v>3</v>
      </c>
      <c r="E2496">
        <f>INDEX(Testing!$K$17:$K$23,FLOOR(('Frame Table'!B2496-($E$6*D2496)-($E$6*60*C2496))/'Frame Table'!$F$6,1)+1)</f>
        <v>82</v>
      </c>
      <c r="F2496">
        <f t="shared" si="780"/>
        <v>71</v>
      </c>
      <c r="G2496">
        <f>INDEX(Testing!$N$17:$N$23,FLOOR(('Frame Table'!B2496-($E$6*D2496)-($E$6*60*C2496))/'Frame Table'!$F$6,1)+1)</f>
        <v>77</v>
      </c>
      <c r="J2496">
        <f t="shared" si="777"/>
        <v>2488</v>
      </c>
      <c r="K2496">
        <f t="shared" si="773"/>
        <v>2714408</v>
      </c>
      <c r="L2496">
        <f t="shared" si="766"/>
        <v>1</v>
      </c>
      <c r="M2496">
        <f t="shared" si="767"/>
        <v>46</v>
      </c>
      <c r="N2496">
        <f>INDEX(Testing!$K$17:$K$23,FLOOR(('Frame Table'!K2496-($E$6*M2496)-($E$6*60*L2496))/'Frame Table'!$F$6,1)+1)</f>
        <v>0</v>
      </c>
      <c r="O2496">
        <f t="shared" si="781"/>
        <v>3</v>
      </c>
      <c r="P2496">
        <f>INDEX(Testing!$N$17:$N$23,FLOOR(('Frame Table'!K2496-($E$6*M2496)-($E$6*60*L2496))/'Frame Table'!$F$6,1)+1)</f>
        <v>0</v>
      </c>
      <c r="S2496">
        <f t="shared" si="778"/>
        <v>2488</v>
      </c>
      <c r="T2496">
        <f t="shared" si="774"/>
        <v>3801664</v>
      </c>
      <c r="U2496">
        <f t="shared" si="768"/>
        <v>2</v>
      </c>
      <c r="V2496">
        <f t="shared" si="769"/>
        <v>28</v>
      </c>
      <c r="W2496">
        <f>INDEX(Testing!$K$17:$K$23,FLOOR(('Frame Table'!T2496-($E$6*V2496)-($E$6*60*U2496))/'Frame Table'!$F$6,1)+1)</f>
        <v>61</v>
      </c>
      <c r="X2496">
        <f t="shared" si="782"/>
        <v>50</v>
      </c>
      <c r="Y2496">
        <f>INDEX(Testing!$N$17:$N$23,FLOOR(('Frame Table'!T2496-($E$6*V2496)-($E$6*60*U2496))/'Frame Table'!$F$6,1)+1)</f>
        <v>58</v>
      </c>
      <c r="AB2496">
        <f t="shared" si="779"/>
        <v>2488</v>
      </c>
      <c r="AC2496">
        <f t="shared" si="775"/>
        <v>2373552</v>
      </c>
      <c r="AD2496">
        <f t="shared" si="770"/>
        <v>1</v>
      </c>
      <c r="AE2496">
        <f t="shared" si="771"/>
        <v>32</v>
      </c>
      <c r="AF2496">
        <f>INDEX(Testing!$K$17:$K$23,FLOOR(('Frame Table'!AC2496-($E$6*AE2496)-($E$6*60*AD2496))/'Frame Table'!$F$6,1)+1)</f>
        <v>82</v>
      </c>
      <c r="AG2496">
        <f t="shared" si="783"/>
        <v>71</v>
      </c>
      <c r="AH2496">
        <f>INDEX(Testing!$N$17:$N$23,FLOOR(('Frame Table'!AC2496-($E$6*AE2496)-($E$6*60*AD2496))/'Frame Table'!$F$6,1)+1)</f>
        <v>77</v>
      </c>
    </row>
    <row r="2497" spans="1:34" x14ac:dyDescent="0.25">
      <c r="A2497">
        <f t="shared" si="776"/>
        <v>2489</v>
      </c>
      <c r="B2497">
        <f t="shared" si="772"/>
        <v>3168497</v>
      </c>
      <c r="C2497">
        <f t="shared" si="764"/>
        <v>2</v>
      </c>
      <c r="D2497">
        <f t="shared" si="765"/>
        <v>3</v>
      </c>
      <c r="E2497">
        <f>INDEX(Testing!$K$17:$K$23,FLOOR(('Frame Table'!B2497-($E$6*D2497)-($E$6*60*C2497))/'Frame Table'!$F$6,1)+1)</f>
        <v>82</v>
      </c>
      <c r="F2497">
        <f t="shared" si="780"/>
        <v>76</v>
      </c>
      <c r="G2497">
        <f>INDEX(Testing!$N$17:$N$23,FLOOR(('Frame Table'!B2497-($E$6*D2497)-($E$6*60*C2497))/'Frame Table'!$F$6,1)+1)</f>
        <v>77</v>
      </c>
      <c r="J2497">
        <f t="shared" si="777"/>
        <v>2489</v>
      </c>
      <c r="K2497">
        <f t="shared" si="773"/>
        <v>2715499</v>
      </c>
      <c r="L2497">
        <f t="shared" si="766"/>
        <v>1</v>
      </c>
      <c r="M2497">
        <f t="shared" si="767"/>
        <v>46</v>
      </c>
      <c r="N2497">
        <f>INDEX(Testing!$K$17:$K$23,FLOOR(('Frame Table'!K2497-($E$6*M2497)-($E$6*60*L2497))/'Frame Table'!$F$6,1)+1)</f>
        <v>0</v>
      </c>
      <c r="O2497">
        <f t="shared" si="781"/>
        <v>7</v>
      </c>
      <c r="P2497">
        <f>INDEX(Testing!$N$17:$N$23,FLOOR(('Frame Table'!K2497-($E$6*M2497)-($E$6*60*L2497))/'Frame Table'!$F$6,1)+1)</f>
        <v>0</v>
      </c>
      <c r="S2497">
        <f t="shared" si="778"/>
        <v>2489</v>
      </c>
      <c r="T2497">
        <f t="shared" si="774"/>
        <v>3803192</v>
      </c>
      <c r="U2497">
        <f t="shared" si="768"/>
        <v>2</v>
      </c>
      <c r="V2497">
        <f t="shared" si="769"/>
        <v>28</v>
      </c>
      <c r="W2497">
        <f>INDEX(Testing!$K$17:$K$23,FLOOR(('Frame Table'!T2497-($E$6*V2497)-($E$6*60*U2497))/'Frame Table'!$F$6,1)+1)</f>
        <v>61</v>
      </c>
      <c r="X2497">
        <f t="shared" si="782"/>
        <v>56</v>
      </c>
      <c r="Y2497">
        <f>INDEX(Testing!$N$17:$N$23,FLOOR(('Frame Table'!T2497-($E$6*V2497)-($E$6*60*U2497))/'Frame Table'!$F$6,1)+1)</f>
        <v>58</v>
      </c>
      <c r="AB2497">
        <f t="shared" si="779"/>
        <v>2489</v>
      </c>
      <c r="AC2497">
        <f t="shared" si="775"/>
        <v>2374506</v>
      </c>
      <c r="AD2497">
        <f t="shared" si="770"/>
        <v>1</v>
      </c>
      <c r="AE2497">
        <f t="shared" si="771"/>
        <v>32</v>
      </c>
      <c r="AF2497">
        <f>INDEX(Testing!$K$17:$K$23,FLOOR(('Frame Table'!AC2497-($E$6*AE2497)-($E$6*60*AD2497))/'Frame Table'!$F$6,1)+1)</f>
        <v>82</v>
      </c>
      <c r="AG2497">
        <f t="shared" si="783"/>
        <v>75</v>
      </c>
      <c r="AH2497">
        <f>INDEX(Testing!$N$17:$N$23,FLOOR(('Frame Table'!AC2497-($E$6*AE2497)-($E$6*60*AD2497))/'Frame Table'!$F$6,1)+1)</f>
        <v>77</v>
      </c>
    </row>
    <row r="2498" spans="1:34" x14ac:dyDescent="0.25">
      <c r="A2498">
        <f t="shared" si="776"/>
        <v>2490</v>
      </c>
      <c r="B2498">
        <f t="shared" si="772"/>
        <v>3169770</v>
      </c>
      <c r="C2498">
        <f t="shared" si="764"/>
        <v>2</v>
      </c>
      <c r="D2498">
        <f t="shared" si="765"/>
        <v>3</v>
      </c>
      <c r="E2498">
        <f>INDEX(Testing!$K$17:$K$23,FLOOR(('Frame Table'!B2498-($E$6*D2498)-($E$6*60*C2498))/'Frame Table'!$F$6,1)+1)</f>
        <v>97</v>
      </c>
      <c r="F2498">
        <f t="shared" si="780"/>
        <v>81</v>
      </c>
      <c r="G2498">
        <f>INDEX(Testing!$N$17:$N$23,FLOOR(('Frame Table'!B2498-($E$6*D2498)-($E$6*60*C2498))/'Frame Table'!$F$6,1)+1)</f>
        <v>96</v>
      </c>
      <c r="J2498">
        <f t="shared" si="777"/>
        <v>2490</v>
      </c>
      <c r="K2498">
        <f t="shared" si="773"/>
        <v>2716590</v>
      </c>
      <c r="L2498">
        <f t="shared" si="766"/>
        <v>1</v>
      </c>
      <c r="M2498">
        <f t="shared" si="767"/>
        <v>46</v>
      </c>
      <c r="N2498">
        <f>INDEX(Testing!$K$17:$K$23,FLOOR(('Frame Table'!K2498-($E$6*M2498)-($E$6*60*L2498))/'Frame Table'!$F$6,1)+1)</f>
        <v>0</v>
      </c>
      <c r="O2498">
        <f t="shared" si="781"/>
        <v>11</v>
      </c>
      <c r="P2498">
        <f>INDEX(Testing!$N$17:$N$23,FLOOR(('Frame Table'!K2498-($E$6*M2498)-($E$6*60*L2498))/'Frame Table'!$F$6,1)+1)</f>
        <v>0</v>
      </c>
      <c r="S2498">
        <f t="shared" si="778"/>
        <v>2490</v>
      </c>
      <c r="T2498">
        <f t="shared" si="774"/>
        <v>3804720</v>
      </c>
      <c r="U2498">
        <f t="shared" si="768"/>
        <v>2</v>
      </c>
      <c r="V2498">
        <f t="shared" si="769"/>
        <v>28</v>
      </c>
      <c r="W2498">
        <f>INDEX(Testing!$K$17:$K$23,FLOOR(('Frame Table'!T2498-($E$6*V2498)-($E$6*60*U2498))/'Frame Table'!$F$6,1)+1)</f>
        <v>61</v>
      </c>
      <c r="X2498">
        <f t="shared" si="782"/>
        <v>62</v>
      </c>
      <c r="Y2498">
        <f>INDEX(Testing!$N$17:$N$23,FLOOR(('Frame Table'!T2498-($E$6*V2498)-($E$6*60*U2498))/'Frame Table'!$F$6,1)+1)</f>
        <v>58</v>
      </c>
      <c r="AB2498">
        <f t="shared" si="779"/>
        <v>2490</v>
      </c>
      <c r="AC2498">
        <f t="shared" si="775"/>
        <v>2375460</v>
      </c>
      <c r="AD2498">
        <f t="shared" si="770"/>
        <v>1</v>
      </c>
      <c r="AE2498">
        <f t="shared" si="771"/>
        <v>32</v>
      </c>
      <c r="AF2498">
        <f>INDEX(Testing!$K$17:$K$23,FLOOR(('Frame Table'!AC2498-($E$6*AE2498)-($E$6*60*AD2498))/'Frame Table'!$F$6,1)+1)</f>
        <v>82</v>
      </c>
      <c r="AG2498">
        <f t="shared" si="783"/>
        <v>79</v>
      </c>
      <c r="AH2498">
        <f>INDEX(Testing!$N$17:$N$23,FLOOR(('Frame Table'!AC2498-($E$6*AE2498)-($E$6*60*AD2498))/'Frame Table'!$F$6,1)+1)</f>
        <v>77</v>
      </c>
    </row>
    <row r="2499" spans="1:34" x14ac:dyDescent="0.25">
      <c r="A2499">
        <f t="shared" si="776"/>
        <v>2491</v>
      </c>
      <c r="B2499">
        <f t="shared" si="772"/>
        <v>3171043</v>
      </c>
      <c r="C2499">
        <f t="shared" si="764"/>
        <v>2</v>
      </c>
      <c r="D2499">
        <f t="shared" si="765"/>
        <v>3</v>
      </c>
      <c r="E2499">
        <f>INDEX(Testing!$K$17:$K$23,FLOOR(('Frame Table'!B2499-($E$6*D2499)-($E$6*60*C2499))/'Frame Table'!$F$6,1)+1)</f>
        <v>97</v>
      </c>
      <c r="F2499">
        <f t="shared" si="780"/>
        <v>86</v>
      </c>
      <c r="G2499">
        <f>INDEX(Testing!$N$17:$N$23,FLOOR(('Frame Table'!B2499-($E$6*D2499)-($E$6*60*C2499))/'Frame Table'!$F$6,1)+1)</f>
        <v>96</v>
      </c>
      <c r="J2499">
        <f t="shared" si="777"/>
        <v>2491</v>
      </c>
      <c r="K2499">
        <f t="shared" si="773"/>
        <v>2717681</v>
      </c>
      <c r="L2499">
        <f t="shared" si="766"/>
        <v>1</v>
      </c>
      <c r="M2499">
        <f t="shared" si="767"/>
        <v>46</v>
      </c>
      <c r="N2499">
        <f>INDEX(Testing!$K$17:$K$23,FLOOR(('Frame Table'!K2499-($E$6*M2499)-($E$6*60*L2499))/'Frame Table'!$F$6,1)+1)</f>
        <v>0</v>
      </c>
      <c r="O2499">
        <f t="shared" si="781"/>
        <v>15</v>
      </c>
      <c r="P2499">
        <f>INDEX(Testing!$N$17:$N$23,FLOOR(('Frame Table'!K2499-($E$6*M2499)-($E$6*60*L2499))/'Frame Table'!$F$6,1)+1)</f>
        <v>0</v>
      </c>
      <c r="S2499">
        <f t="shared" si="778"/>
        <v>2491</v>
      </c>
      <c r="T2499">
        <f t="shared" si="774"/>
        <v>3806248</v>
      </c>
      <c r="U2499">
        <f t="shared" si="768"/>
        <v>2</v>
      </c>
      <c r="V2499">
        <f t="shared" si="769"/>
        <v>28</v>
      </c>
      <c r="W2499">
        <f>INDEX(Testing!$K$17:$K$23,FLOOR(('Frame Table'!T2499-($E$6*V2499)-($E$6*60*U2499))/'Frame Table'!$F$6,1)+1)</f>
        <v>82</v>
      </c>
      <c r="X2499">
        <f t="shared" si="782"/>
        <v>68</v>
      </c>
      <c r="Y2499">
        <f>INDEX(Testing!$N$17:$N$23,FLOOR(('Frame Table'!T2499-($E$6*V2499)-($E$6*60*U2499))/'Frame Table'!$F$6,1)+1)</f>
        <v>77</v>
      </c>
      <c r="AB2499">
        <f t="shared" si="779"/>
        <v>2491</v>
      </c>
      <c r="AC2499">
        <f t="shared" si="775"/>
        <v>2376414</v>
      </c>
      <c r="AD2499">
        <f t="shared" si="770"/>
        <v>1</v>
      </c>
      <c r="AE2499">
        <f t="shared" si="771"/>
        <v>32</v>
      </c>
      <c r="AF2499">
        <f>INDEX(Testing!$K$17:$K$23,FLOOR(('Frame Table'!AC2499-($E$6*AE2499)-($E$6*60*AD2499))/'Frame Table'!$F$6,1)+1)</f>
        <v>97</v>
      </c>
      <c r="AG2499">
        <f t="shared" si="783"/>
        <v>82</v>
      </c>
      <c r="AH2499">
        <f>INDEX(Testing!$N$17:$N$23,FLOOR(('Frame Table'!AC2499-($E$6*AE2499)-($E$6*60*AD2499))/'Frame Table'!$F$6,1)+1)</f>
        <v>96</v>
      </c>
    </row>
    <row r="2500" spans="1:34" x14ac:dyDescent="0.25">
      <c r="A2500">
        <f t="shared" si="776"/>
        <v>2492</v>
      </c>
      <c r="B2500">
        <f t="shared" si="772"/>
        <v>3172316</v>
      </c>
      <c r="C2500">
        <f t="shared" si="764"/>
        <v>2</v>
      </c>
      <c r="D2500">
        <f t="shared" si="765"/>
        <v>3</v>
      </c>
      <c r="E2500">
        <f>INDEX(Testing!$K$17:$K$23,FLOOR(('Frame Table'!B2500-($E$6*D2500)-($E$6*60*C2500))/'Frame Table'!$F$6,1)+1)</f>
        <v>97</v>
      </c>
      <c r="F2500">
        <f t="shared" si="780"/>
        <v>91</v>
      </c>
      <c r="G2500">
        <f>INDEX(Testing!$N$17:$N$23,FLOOR(('Frame Table'!B2500-($E$6*D2500)-($E$6*60*C2500))/'Frame Table'!$F$6,1)+1)</f>
        <v>96</v>
      </c>
      <c r="J2500">
        <f t="shared" si="777"/>
        <v>2492</v>
      </c>
      <c r="K2500">
        <f t="shared" si="773"/>
        <v>2718772</v>
      </c>
      <c r="L2500">
        <f t="shared" si="766"/>
        <v>1</v>
      </c>
      <c r="M2500">
        <f t="shared" si="767"/>
        <v>46</v>
      </c>
      <c r="N2500">
        <f>INDEX(Testing!$K$17:$K$23,FLOOR(('Frame Table'!K2500-($E$6*M2500)-($E$6*60*L2500))/'Frame Table'!$F$6,1)+1)</f>
        <v>25</v>
      </c>
      <c r="O2500">
        <f t="shared" si="781"/>
        <v>20</v>
      </c>
      <c r="P2500">
        <f>INDEX(Testing!$N$17:$N$23,FLOOR(('Frame Table'!K2500-($E$6*M2500)-($E$6*60*L2500))/'Frame Table'!$F$6,1)+1)</f>
        <v>19</v>
      </c>
      <c r="S2500">
        <f t="shared" si="778"/>
        <v>2492</v>
      </c>
      <c r="T2500">
        <f t="shared" si="774"/>
        <v>3807776</v>
      </c>
      <c r="U2500">
        <f t="shared" si="768"/>
        <v>2</v>
      </c>
      <c r="V2500">
        <f t="shared" si="769"/>
        <v>28</v>
      </c>
      <c r="W2500">
        <f>INDEX(Testing!$K$17:$K$23,FLOOR(('Frame Table'!T2500-($E$6*V2500)-($E$6*60*U2500))/'Frame Table'!$F$6,1)+1)</f>
        <v>82</v>
      </c>
      <c r="X2500">
        <f t="shared" si="782"/>
        <v>74</v>
      </c>
      <c r="Y2500">
        <f>INDEX(Testing!$N$17:$N$23,FLOOR(('Frame Table'!T2500-($E$6*V2500)-($E$6*60*U2500))/'Frame Table'!$F$6,1)+1)</f>
        <v>77</v>
      </c>
      <c r="AB2500">
        <f t="shared" si="779"/>
        <v>2492</v>
      </c>
      <c r="AC2500">
        <f t="shared" si="775"/>
        <v>2377368</v>
      </c>
      <c r="AD2500">
        <f t="shared" si="770"/>
        <v>1</v>
      </c>
      <c r="AE2500">
        <f t="shared" si="771"/>
        <v>32</v>
      </c>
      <c r="AF2500">
        <f>INDEX(Testing!$K$17:$K$23,FLOOR(('Frame Table'!AC2500-($E$6*AE2500)-($E$6*60*AD2500))/'Frame Table'!$F$6,1)+1)</f>
        <v>97</v>
      </c>
      <c r="AG2500">
        <f t="shared" si="783"/>
        <v>86</v>
      </c>
      <c r="AH2500">
        <f>INDEX(Testing!$N$17:$N$23,FLOOR(('Frame Table'!AC2500-($E$6*AE2500)-($E$6*60*AD2500))/'Frame Table'!$F$6,1)+1)</f>
        <v>96</v>
      </c>
    </row>
    <row r="2501" spans="1:34" x14ac:dyDescent="0.25">
      <c r="A2501">
        <f t="shared" si="776"/>
        <v>2493</v>
      </c>
      <c r="B2501">
        <f t="shared" si="772"/>
        <v>3173589</v>
      </c>
      <c r="C2501">
        <f t="shared" si="764"/>
        <v>2</v>
      </c>
      <c r="D2501">
        <f t="shared" si="765"/>
        <v>3</v>
      </c>
      <c r="E2501">
        <f>INDEX(Testing!$K$17:$K$23,FLOOR(('Frame Table'!B2501-($E$6*D2501)-($E$6*60*C2501))/'Frame Table'!$F$6,1)+1)</f>
        <v>99</v>
      </c>
      <c r="F2501">
        <f t="shared" si="780"/>
        <v>96</v>
      </c>
      <c r="G2501">
        <f>INDEX(Testing!$N$17:$N$23,FLOOR(('Frame Table'!B2501-($E$6*D2501)-($E$6*60*C2501))/'Frame Table'!$F$6,1)+1)</f>
        <v>99</v>
      </c>
      <c r="J2501">
        <f t="shared" si="777"/>
        <v>2493</v>
      </c>
      <c r="K2501">
        <f t="shared" si="773"/>
        <v>2719863</v>
      </c>
      <c r="L2501">
        <f t="shared" si="766"/>
        <v>1</v>
      </c>
      <c r="M2501">
        <f t="shared" si="767"/>
        <v>46</v>
      </c>
      <c r="N2501">
        <f>INDEX(Testing!$K$17:$K$23,FLOOR(('Frame Table'!K2501-($E$6*M2501)-($E$6*60*L2501))/'Frame Table'!$F$6,1)+1)</f>
        <v>25</v>
      </c>
      <c r="O2501">
        <f t="shared" si="781"/>
        <v>24</v>
      </c>
      <c r="P2501">
        <f>INDEX(Testing!$N$17:$N$23,FLOOR(('Frame Table'!K2501-($E$6*M2501)-($E$6*60*L2501))/'Frame Table'!$F$6,1)+1)</f>
        <v>19</v>
      </c>
      <c r="S2501">
        <f t="shared" si="778"/>
        <v>2493</v>
      </c>
      <c r="T2501">
        <f t="shared" si="774"/>
        <v>3809304</v>
      </c>
      <c r="U2501">
        <f t="shared" si="768"/>
        <v>2</v>
      </c>
      <c r="V2501">
        <f t="shared" si="769"/>
        <v>28</v>
      </c>
      <c r="W2501">
        <f>INDEX(Testing!$K$17:$K$23,FLOOR(('Frame Table'!T2501-($E$6*V2501)-($E$6*60*U2501))/'Frame Table'!$F$6,1)+1)</f>
        <v>97</v>
      </c>
      <c r="X2501">
        <f t="shared" si="782"/>
        <v>80</v>
      </c>
      <c r="Y2501">
        <f>INDEX(Testing!$N$17:$N$23,FLOOR(('Frame Table'!T2501-($E$6*V2501)-($E$6*60*U2501))/'Frame Table'!$F$6,1)+1)</f>
        <v>96</v>
      </c>
      <c r="AB2501">
        <f t="shared" si="779"/>
        <v>2493</v>
      </c>
      <c r="AC2501">
        <f t="shared" si="775"/>
        <v>2378322</v>
      </c>
      <c r="AD2501">
        <f t="shared" si="770"/>
        <v>1</v>
      </c>
      <c r="AE2501">
        <f t="shared" si="771"/>
        <v>32</v>
      </c>
      <c r="AF2501">
        <f>INDEX(Testing!$K$17:$K$23,FLOOR(('Frame Table'!AC2501-($E$6*AE2501)-($E$6*60*AD2501))/'Frame Table'!$F$6,1)+1)</f>
        <v>97</v>
      </c>
      <c r="AG2501">
        <f t="shared" si="783"/>
        <v>90</v>
      </c>
      <c r="AH2501">
        <f>INDEX(Testing!$N$17:$N$23,FLOOR(('Frame Table'!AC2501-($E$6*AE2501)-($E$6*60*AD2501))/'Frame Table'!$F$6,1)+1)</f>
        <v>96</v>
      </c>
    </row>
    <row r="2502" spans="1:34" x14ac:dyDescent="0.25">
      <c r="A2502">
        <f t="shared" si="776"/>
        <v>2494</v>
      </c>
      <c r="B2502">
        <f t="shared" si="772"/>
        <v>3174862</v>
      </c>
      <c r="C2502">
        <f t="shared" si="764"/>
        <v>2</v>
      </c>
      <c r="D2502">
        <f t="shared" si="765"/>
        <v>4</v>
      </c>
      <c r="E2502">
        <f>INDEX(Testing!$K$17:$K$23,FLOOR(('Frame Table'!B2502-($E$6*D2502)-($E$6*60*C2502))/'Frame Table'!$F$6,1)+1)</f>
        <v>0</v>
      </c>
      <c r="F2502">
        <f t="shared" si="780"/>
        <v>1</v>
      </c>
      <c r="G2502">
        <f>INDEX(Testing!$N$17:$N$23,FLOOR(('Frame Table'!B2502-($E$6*D2502)-($E$6*60*C2502))/'Frame Table'!$F$6,1)+1)</f>
        <v>0</v>
      </c>
      <c r="J2502">
        <f t="shared" si="777"/>
        <v>2494</v>
      </c>
      <c r="K2502">
        <f t="shared" si="773"/>
        <v>2720954</v>
      </c>
      <c r="L2502">
        <f t="shared" si="766"/>
        <v>1</v>
      </c>
      <c r="M2502">
        <f t="shared" si="767"/>
        <v>46</v>
      </c>
      <c r="N2502">
        <f>INDEX(Testing!$K$17:$K$23,FLOOR(('Frame Table'!K2502-($E$6*M2502)-($E$6*60*L2502))/'Frame Table'!$F$6,1)+1)</f>
        <v>25</v>
      </c>
      <c r="O2502">
        <f t="shared" si="781"/>
        <v>28</v>
      </c>
      <c r="P2502">
        <f>INDEX(Testing!$N$17:$N$23,FLOOR(('Frame Table'!K2502-($E$6*M2502)-($E$6*60*L2502))/'Frame Table'!$F$6,1)+1)</f>
        <v>19</v>
      </c>
      <c r="S2502">
        <f t="shared" si="778"/>
        <v>2494</v>
      </c>
      <c r="T2502">
        <f t="shared" si="774"/>
        <v>3810832</v>
      </c>
      <c r="U2502">
        <f t="shared" si="768"/>
        <v>2</v>
      </c>
      <c r="V2502">
        <f t="shared" si="769"/>
        <v>28</v>
      </c>
      <c r="W2502">
        <f>INDEX(Testing!$K$17:$K$23,FLOOR(('Frame Table'!T2502-($E$6*V2502)-($E$6*60*U2502))/'Frame Table'!$F$6,1)+1)</f>
        <v>97</v>
      </c>
      <c r="X2502">
        <f t="shared" si="782"/>
        <v>86</v>
      </c>
      <c r="Y2502">
        <f>INDEX(Testing!$N$17:$N$23,FLOOR(('Frame Table'!T2502-($E$6*V2502)-($E$6*60*U2502))/'Frame Table'!$F$6,1)+1)</f>
        <v>96</v>
      </c>
      <c r="AB2502">
        <f t="shared" si="779"/>
        <v>2494</v>
      </c>
      <c r="AC2502">
        <f t="shared" si="775"/>
        <v>2379276</v>
      </c>
      <c r="AD2502">
        <f t="shared" si="770"/>
        <v>1</v>
      </c>
      <c r="AE2502">
        <f t="shared" si="771"/>
        <v>32</v>
      </c>
      <c r="AF2502">
        <f>INDEX(Testing!$K$17:$K$23,FLOOR(('Frame Table'!AC2502-($E$6*AE2502)-($E$6*60*AD2502))/'Frame Table'!$F$6,1)+1)</f>
        <v>97</v>
      </c>
      <c r="AG2502">
        <f t="shared" si="783"/>
        <v>94</v>
      </c>
      <c r="AH2502">
        <f>INDEX(Testing!$N$17:$N$23,FLOOR(('Frame Table'!AC2502-($E$6*AE2502)-($E$6*60*AD2502))/'Frame Table'!$F$6,1)+1)</f>
        <v>96</v>
      </c>
    </row>
    <row r="2503" spans="1:34" x14ac:dyDescent="0.25">
      <c r="A2503">
        <f t="shared" si="776"/>
        <v>2495</v>
      </c>
      <c r="B2503">
        <f t="shared" si="772"/>
        <v>3176135</v>
      </c>
      <c r="C2503">
        <f t="shared" si="764"/>
        <v>2</v>
      </c>
      <c r="D2503">
        <f t="shared" si="765"/>
        <v>4</v>
      </c>
      <c r="E2503">
        <f>INDEX(Testing!$K$17:$K$23,FLOOR(('Frame Table'!B2503-($E$6*D2503)-($E$6*60*C2503))/'Frame Table'!$F$6,1)+1)</f>
        <v>0</v>
      </c>
      <c r="F2503">
        <f t="shared" si="780"/>
        <v>6</v>
      </c>
      <c r="G2503">
        <f>INDEX(Testing!$N$17:$N$23,FLOOR(('Frame Table'!B2503-($E$6*D2503)-($E$6*60*C2503))/'Frame Table'!$F$6,1)+1)</f>
        <v>0</v>
      </c>
      <c r="J2503">
        <f t="shared" si="777"/>
        <v>2495</v>
      </c>
      <c r="K2503">
        <f t="shared" si="773"/>
        <v>2722045</v>
      </c>
      <c r="L2503">
        <f t="shared" si="766"/>
        <v>1</v>
      </c>
      <c r="M2503">
        <f t="shared" si="767"/>
        <v>46</v>
      </c>
      <c r="N2503">
        <f>INDEX(Testing!$K$17:$K$23,FLOOR(('Frame Table'!K2503-($E$6*M2503)-($E$6*60*L2503))/'Frame Table'!$F$6,1)+1)</f>
        <v>48</v>
      </c>
      <c r="O2503">
        <f t="shared" si="781"/>
        <v>32</v>
      </c>
      <c r="P2503">
        <f>INDEX(Testing!$N$17:$N$23,FLOOR(('Frame Table'!K2503-($E$6*M2503)-($E$6*60*L2503))/'Frame Table'!$F$6,1)+1)</f>
        <v>38</v>
      </c>
      <c r="S2503">
        <f t="shared" si="778"/>
        <v>2495</v>
      </c>
      <c r="T2503">
        <f t="shared" si="774"/>
        <v>3812360</v>
      </c>
      <c r="U2503">
        <f t="shared" si="768"/>
        <v>2</v>
      </c>
      <c r="V2503">
        <f t="shared" si="769"/>
        <v>28</v>
      </c>
      <c r="W2503">
        <f>INDEX(Testing!$K$17:$K$23,FLOOR(('Frame Table'!T2503-($E$6*V2503)-($E$6*60*U2503))/'Frame Table'!$F$6,1)+1)</f>
        <v>97</v>
      </c>
      <c r="X2503">
        <f t="shared" si="782"/>
        <v>92</v>
      </c>
      <c r="Y2503">
        <f>INDEX(Testing!$N$17:$N$23,FLOOR(('Frame Table'!T2503-($E$6*V2503)-($E$6*60*U2503))/'Frame Table'!$F$6,1)+1)</f>
        <v>96</v>
      </c>
      <c r="AB2503">
        <f t="shared" si="779"/>
        <v>2495</v>
      </c>
      <c r="AC2503">
        <f t="shared" si="775"/>
        <v>2380230</v>
      </c>
      <c r="AD2503">
        <f t="shared" si="770"/>
        <v>1</v>
      </c>
      <c r="AE2503">
        <f t="shared" si="771"/>
        <v>32</v>
      </c>
      <c r="AF2503">
        <f>INDEX(Testing!$K$17:$K$23,FLOOR(('Frame Table'!AC2503-($E$6*AE2503)-($E$6*60*AD2503))/'Frame Table'!$F$6,1)+1)</f>
        <v>99</v>
      </c>
      <c r="AG2503">
        <f t="shared" si="783"/>
        <v>97</v>
      </c>
      <c r="AH2503">
        <f>INDEX(Testing!$N$17:$N$23,FLOOR(('Frame Table'!AC2503-($E$6*AE2503)-($E$6*60*AD2503))/'Frame Table'!$F$6,1)+1)</f>
        <v>99</v>
      </c>
    </row>
    <row r="2504" spans="1:34" x14ac:dyDescent="0.25">
      <c r="A2504">
        <f t="shared" si="776"/>
        <v>2496</v>
      </c>
      <c r="B2504">
        <f t="shared" si="772"/>
        <v>3177408</v>
      </c>
      <c r="C2504">
        <f t="shared" ref="C2504:C2567" si="784">FLOOR(B2504/($E$6*60),1)</f>
        <v>2</v>
      </c>
      <c r="D2504">
        <f t="shared" ref="D2504:D2567" si="785">FLOOR(B2504/$E$6,1)-(60*C2504)</f>
        <v>4</v>
      </c>
      <c r="E2504">
        <f>INDEX(Testing!$K$17:$K$23,FLOOR(('Frame Table'!B2504-($E$6*D2504)-($E$6*60*C2504))/'Frame Table'!$F$6,1)+1)</f>
        <v>0</v>
      </c>
      <c r="F2504">
        <f t="shared" si="780"/>
        <v>11</v>
      </c>
      <c r="G2504">
        <f>INDEX(Testing!$N$17:$N$23,FLOOR(('Frame Table'!B2504-($E$6*D2504)-($E$6*60*C2504))/'Frame Table'!$F$6,1)+1)</f>
        <v>0</v>
      </c>
      <c r="J2504">
        <f t="shared" si="777"/>
        <v>2496</v>
      </c>
      <c r="K2504">
        <f t="shared" si="773"/>
        <v>2723136</v>
      </c>
      <c r="L2504">
        <f t="shared" ref="L2504:L2567" si="786">FLOOR(K2504/($E$6*60),1)</f>
        <v>1</v>
      </c>
      <c r="M2504">
        <f t="shared" ref="M2504:M2567" si="787">FLOOR(K2504/$E$6,1)-(60*L2504)</f>
        <v>46</v>
      </c>
      <c r="N2504">
        <f>INDEX(Testing!$K$17:$K$23,FLOOR(('Frame Table'!K2504-($E$6*M2504)-($E$6*60*L2504))/'Frame Table'!$F$6,1)+1)</f>
        <v>48</v>
      </c>
      <c r="O2504">
        <f t="shared" si="781"/>
        <v>37</v>
      </c>
      <c r="P2504">
        <f>INDEX(Testing!$N$17:$N$23,FLOOR(('Frame Table'!K2504-($E$6*M2504)-($E$6*60*L2504))/'Frame Table'!$F$6,1)+1)</f>
        <v>38</v>
      </c>
      <c r="S2504">
        <f t="shared" si="778"/>
        <v>2496</v>
      </c>
      <c r="T2504">
        <f t="shared" si="774"/>
        <v>3813888</v>
      </c>
      <c r="U2504">
        <f t="shared" ref="U2504:U2567" si="788">FLOOR(T2504/($E$6*60),1)</f>
        <v>2</v>
      </c>
      <c r="V2504">
        <f t="shared" ref="V2504:V2567" si="789">FLOOR(T2504/$E$6,1)-(60*U2504)</f>
        <v>28</v>
      </c>
      <c r="W2504">
        <f>INDEX(Testing!$K$17:$K$23,FLOOR(('Frame Table'!T2504-($E$6*V2504)-($E$6*60*U2504))/'Frame Table'!$F$6,1)+1)</f>
        <v>99</v>
      </c>
      <c r="X2504">
        <f t="shared" si="782"/>
        <v>98</v>
      </c>
      <c r="Y2504">
        <f>INDEX(Testing!$N$17:$N$23,FLOOR(('Frame Table'!T2504-($E$6*V2504)-($E$6*60*U2504))/'Frame Table'!$F$6,1)+1)</f>
        <v>99</v>
      </c>
      <c r="AB2504">
        <f t="shared" si="779"/>
        <v>2496</v>
      </c>
      <c r="AC2504">
        <f t="shared" si="775"/>
        <v>2381184</v>
      </c>
      <c r="AD2504">
        <f t="shared" ref="AD2504:AD2567" si="790">FLOOR(AC2504/($E$6*60),1)</f>
        <v>1</v>
      </c>
      <c r="AE2504">
        <f t="shared" ref="AE2504:AE2567" si="791">FLOOR(AC2504/$E$6,1)-(60*AD2504)</f>
        <v>33</v>
      </c>
      <c r="AF2504">
        <f>INDEX(Testing!$K$17:$K$23,FLOOR(('Frame Table'!AC2504-($E$6*AE2504)-($E$6*60*AD2504))/'Frame Table'!$F$6,1)+1)</f>
        <v>0</v>
      </c>
      <c r="AG2504">
        <f t="shared" si="783"/>
        <v>1</v>
      </c>
      <c r="AH2504">
        <f>INDEX(Testing!$N$17:$N$23,FLOOR(('Frame Table'!AC2504-($E$6*AE2504)-($E$6*60*AD2504))/'Frame Table'!$F$6,1)+1)</f>
        <v>0</v>
      </c>
    </row>
    <row r="2505" spans="1:34" x14ac:dyDescent="0.25">
      <c r="A2505">
        <f t="shared" si="776"/>
        <v>2497</v>
      </c>
      <c r="B2505">
        <f t="shared" ref="B2505:B2568" si="792">A2505*$C$6</f>
        <v>3178681</v>
      </c>
      <c r="C2505">
        <f t="shared" si="784"/>
        <v>2</v>
      </c>
      <c r="D2505">
        <f t="shared" si="785"/>
        <v>4</v>
      </c>
      <c r="E2505">
        <f>INDEX(Testing!$K$17:$K$23,FLOOR(('Frame Table'!B2505-($E$6*D2505)-($E$6*60*C2505))/'Frame Table'!$F$6,1)+1)</f>
        <v>25</v>
      </c>
      <c r="F2505">
        <f t="shared" si="780"/>
        <v>16</v>
      </c>
      <c r="G2505">
        <f>INDEX(Testing!$N$17:$N$23,FLOOR(('Frame Table'!B2505-($E$6*D2505)-($E$6*60*C2505))/'Frame Table'!$F$6,1)+1)</f>
        <v>19</v>
      </c>
      <c r="J2505">
        <f t="shared" si="777"/>
        <v>2497</v>
      </c>
      <c r="K2505">
        <f t="shared" si="773"/>
        <v>2724227</v>
      </c>
      <c r="L2505">
        <f t="shared" si="786"/>
        <v>1</v>
      </c>
      <c r="M2505">
        <f t="shared" si="787"/>
        <v>46</v>
      </c>
      <c r="N2505">
        <f>INDEX(Testing!$K$17:$K$23,FLOOR(('Frame Table'!K2505-($E$6*M2505)-($E$6*60*L2505))/'Frame Table'!$F$6,1)+1)</f>
        <v>48</v>
      </c>
      <c r="O2505">
        <f t="shared" si="781"/>
        <v>41</v>
      </c>
      <c r="P2505">
        <f>INDEX(Testing!$N$17:$N$23,FLOOR(('Frame Table'!K2505-($E$6*M2505)-($E$6*60*L2505))/'Frame Table'!$F$6,1)+1)</f>
        <v>38</v>
      </c>
      <c r="S2505">
        <f t="shared" si="778"/>
        <v>2497</v>
      </c>
      <c r="T2505">
        <f t="shared" si="774"/>
        <v>3815416</v>
      </c>
      <c r="U2505">
        <f t="shared" si="788"/>
        <v>2</v>
      </c>
      <c r="V2505">
        <f t="shared" si="789"/>
        <v>29</v>
      </c>
      <c r="W2505">
        <f>INDEX(Testing!$K$17:$K$23,FLOOR(('Frame Table'!T2505-($E$6*V2505)-($E$6*60*U2505))/'Frame Table'!$F$6,1)+1)</f>
        <v>0</v>
      </c>
      <c r="X2505">
        <f t="shared" si="782"/>
        <v>3</v>
      </c>
      <c r="Y2505">
        <f>INDEX(Testing!$N$17:$N$23,FLOOR(('Frame Table'!T2505-($E$6*V2505)-($E$6*60*U2505))/'Frame Table'!$F$6,1)+1)</f>
        <v>0</v>
      </c>
      <c r="AB2505">
        <f t="shared" si="779"/>
        <v>2497</v>
      </c>
      <c r="AC2505">
        <f t="shared" si="775"/>
        <v>2382138</v>
      </c>
      <c r="AD2505">
        <f t="shared" si="790"/>
        <v>1</v>
      </c>
      <c r="AE2505">
        <f t="shared" si="791"/>
        <v>33</v>
      </c>
      <c r="AF2505">
        <f>INDEX(Testing!$K$17:$K$23,FLOOR(('Frame Table'!AC2505-($E$6*AE2505)-($E$6*60*AD2505))/'Frame Table'!$F$6,1)+1)</f>
        <v>0</v>
      </c>
      <c r="AG2505">
        <f t="shared" si="783"/>
        <v>5</v>
      </c>
      <c r="AH2505">
        <f>INDEX(Testing!$N$17:$N$23,FLOOR(('Frame Table'!AC2505-($E$6*AE2505)-($E$6*60*AD2505))/'Frame Table'!$F$6,1)+1)</f>
        <v>0</v>
      </c>
    </row>
    <row r="2506" spans="1:34" x14ac:dyDescent="0.25">
      <c r="A2506">
        <f t="shared" si="776"/>
        <v>2498</v>
      </c>
      <c r="B2506">
        <f t="shared" si="792"/>
        <v>3179954</v>
      </c>
      <c r="C2506">
        <f t="shared" si="784"/>
        <v>2</v>
      </c>
      <c r="D2506">
        <f t="shared" si="785"/>
        <v>4</v>
      </c>
      <c r="E2506">
        <f>INDEX(Testing!$K$17:$K$23,FLOOR(('Frame Table'!B2506-($E$6*D2506)-($E$6*60*C2506))/'Frame Table'!$F$6,1)+1)</f>
        <v>25</v>
      </c>
      <c r="F2506">
        <f t="shared" si="780"/>
        <v>21</v>
      </c>
      <c r="G2506">
        <f>INDEX(Testing!$N$17:$N$23,FLOOR(('Frame Table'!B2506-($E$6*D2506)-($E$6*60*C2506))/'Frame Table'!$F$6,1)+1)</f>
        <v>19</v>
      </c>
      <c r="J2506">
        <f t="shared" si="777"/>
        <v>2498</v>
      </c>
      <c r="K2506">
        <f t="shared" ref="K2506:K2569" si="793">J2506*L$6</f>
        <v>2725318</v>
      </c>
      <c r="L2506">
        <f t="shared" si="786"/>
        <v>1</v>
      </c>
      <c r="M2506">
        <f t="shared" si="787"/>
        <v>46</v>
      </c>
      <c r="N2506">
        <f>INDEX(Testing!$K$17:$K$23,FLOOR(('Frame Table'!K2506-($E$6*M2506)-($E$6*60*L2506))/'Frame Table'!$F$6,1)+1)</f>
        <v>48</v>
      </c>
      <c r="O2506">
        <f t="shared" si="781"/>
        <v>45</v>
      </c>
      <c r="P2506">
        <f>INDEX(Testing!$N$17:$N$23,FLOOR(('Frame Table'!K2506-($E$6*M2506)-($E$6*60*L2506))/'Frame Table'!$F$6,1)+1)</f>
        <v>38</v>
      </c>
      <c r="S2506">
        <f t="shared" si="778"/>
        <v>2498</v>
      </c>
      <c r="T2506">
        <f t="shared" ref="T2506:T2569" si="794">S2506*U$6</f>
        <v>3816944</v>
      </c>
      <c r="U2506">
        <f t="shared" si="788"/>
        <v>2</v>
      </c>
      <c r="V2506">
        <f t="shared" si="789"/>
        <v>29</v>
      </c>
      <c r="W2506">
        <f>INDEX(Testing!$K$17:$K$23,FLOOR(('Frame Table'!T2506-($E$6*V2506)-($E$6*60*U2506))/'Frame Table'!$F$6,1)+1)</f>
        <v>0</v>
      </c>
      <c r="X2506">
        <f t="shared" si="782"/>
        <v>9</v>
      </c>
      <c r="Y2506">
        <f>INDEX(Testing!$N$17:$N$23,FLOOR(('Frame Table'!T2506-($E$6*V2506)-($E$6*60*U2506))/'Frame Table'!$F$6,1)+1)</f>
        <v>0</v>
      </c>
      <c r="AB2506">
        <f t="shared" si="779"/>
        <v>2498</v>
      </c>
      <c r="AC2506">
        <f t="shared" ref="AC2506:AC2569" si="795">AB2506*AD$6</f>
        <v>2383092</v>
      </c>
      <c r="AD2506">
        <f t="shared" si="790"/>
        <v>1</v>
      </c>
      <c r="AE2506">
        <f t="shared" si="791"/>
        <v>33</v>
      </c>
      <c r="AF2506">
        <f>INDEX(Testing!$K$17:$K$23,FLOOR(('Frame Table'!AC2506-($E$6*AE2506)-($E$6*60*AD2506))/'Frame Table'!$F$6,1)+1)</f>
        <v>0</v>
      </c>
      <c r="AG2506">
        <f t="shared" si="783"/>
        <v>8</v>
      </c>
      <c r="AH2506">
        <f>INDEX(Testing!$N$17:$N$23,FLOOR(('Frame Table'!AC2506-($E$6*AE2506)-($E$6*60*AD2506))/'Frame Table'!$F$6,1)+1)</f>
        <v>0</v>
      </c>
    </row>
    <row r="2507" spans="1:34" x14ac:dyDescent="0.25">
      <c r="A2507">
        <f t="shared" ref="A2507:A2570" si="796">A2506+1</f>
        <v>2499</v>
      </c>
      <c r="B2507">
        <f t="shared" si="792"/>
        <v>3181227</v>
      </c>
      <c r="C2507">
        <f t="shared" si="784"/>
        <v>2</v>
      </c>
      <c r="D2507">
        <f t="shared" si="785"/>
        <v>4</v>
      </c>
      <c r="E2507">
        <f>INDEX(Testing!$K$17:$K$23,FLOOR(('Frame Table'!B2507-($E$6*D2507)-($E$6*60*C2507))/'Frame Table'!$F$6,1)+1)</f>
        <v>25</v>
      </c>
      <c r="F2507">
        <f t="shared" si="780"/>
        <v>26</v>
      </c>
      <c r="G2507">
        <f>INDEX(Testing!$N$17:$N$23,FLOOR(('Frame Table'!B2507-($E$6*D2507)-($E$6*60*C2507))/'Frame Table'!$F$6,1)+1)</f>
        <v>19</v>
      </c>
      <c r="J2507">
        <f t="shared" ref="J2507:J2570" si="797">J2506+1</f>
        <v>2499</v>
      </c>
      <c r="K2507">
        <f t="shared" si="793"/>
        <v>2726409</v>
      </c>
      <c r="L2507">
        <f t="shared" si="786"/>
        <v>1</v>
      </c>
      <c r="M2507">
        <f t="shared" si="787"/>
        <v>46</v>
      </c>
      <c r="N2507">
        <f>INDEX(Testing!$K$17:$K$23,FLOOR(('Frame Table'!K2507-($E$6*M2507)-($E$6*60*L2507))/'Frame Table'!$F$6,1)+1)</f>
        <v>61</v>
      </c>
      <c r="O2507">
        <f t="shared" si="781"/>
        <v>50</v>
      </c>
      <c r="P2507">
        <f>INDEX(Testing!$N$17:$N$23,FLOOR(('Frame Table'!K2507-($E$6*M2507)-($E$6*60*L2507))/'Frame Table'!$F$6,1)+1)</f>
        <v>58</v>
      </c>
      <c r="S2507">
        <f t="shared" ref="S2507:S2570" si="798">S2506+1</f>
        <v>2499</v>
      </c>
      <c r="T2507">
        <f t="shared" si="794"/>
        <v>3818472</v>
      </c>
      <c r="U2507">
        <f t="shared" si="788"/>
        <v>2</v>
      </c>
      <c r="V2507">
        <f t="shared" si="789"/>
        <v>29</v>
      </c>
      <c r="W2507">
        <f>INDEX(Testing!$K$17:$K$23,FLOOR(('Frame Table'!T2507-($E$6*V2507)-($E$6*60*U2507))/'Frame Table'!$F$6,1)+1)</f>
        <v>0</v>
      </c>
      <c r="X2507">
        <f t="shared" si="782"/>
        <v>15</v>
      </c>
      <c r="Y2507">
        <f>INDEX(Testing!$N$17:$N$23,FLOOR(('Frame Table'!T2507-($E$6*V2507)-($E$6*60*U2507))/'Frame Table'!$F$6,1)+1)</f>
        <v>0</v>
      </c>
      <c r="AB2507">
        <f t="shared" ref="AB2507:AB2570" si="799">AB2506+1</f>
        <v>2499</v>
      </c>
      <c r="AC2507">
        <f t="shared" si="795"/>
        <v>2384046</v>
      </c>
      <c r="AD2507">
        <f t="shared" si="790"/>
        <v>1</v>
      </c>
      <c r="AE2507">
        <f t="shared" si="791"/>
        <v>33</v>
      </c>
      <c r="AF2507">
        <f>INDEX(Testing!$K$17:$K$23,FLOOR(('Frame Table'!AC2507-($E$6*AE2507)-($E$6*60*AD2507))/'Frame Table'!$F$6,1)+1)</f>
        <v>0</v>
      </c>
      <c r="AG2507">
        <f t="shared" si="783"/>
        <v>12</v>
      </c>
      <c r="AH2507">
        <f>INDEX(Testing!$N$17:$N$23,FLOOR(('Frame Table'!AC2507-($E$6*AE2507)-($E$6*60*AD2507))/'Frame Table'!$F$6,1)+1)</f>
        <v>0</v>
      </c>
    </row>
    <row r="2508" spans="1:34" x14ac:dyDescent="0.25">
      <c r="A2508">
        <f t="shared" si="796"/>
        <v>2500</v>
      </c>
      <c r="B2508">
        <f t="shared" si="792"/>
        <v>3182500</v>
      </c>
      <c r="C2508">
        <f t="shared" si="784"/>
        <v>2</v>
      </c>
      <c r="D2508">
        <f t="shared" si="785"/>
        <v>4</v>
      </c>
      <c r="E2508">
        <f>INDEX(Testing!$K$17:$K$23,FLOOR(('Frame Table'!B2508-($E$6*D2508)-($E$6*60*C2508))/'Frame Table'!$F$6,1)+1)</f>
        <v>25</v>
      </c>
      <c r="F2508">
        <f t="shared" si="780"/>
        <v>31</v>
      </c>
      <c r="G2508">
        <f>INDEX(Testing!$N$17:$N$23,FLOOR(('Frame Table'!B2508-($E$6*D2508)-($E$6*60*C2508))/'Frame Table'!$F$6,1)+1)</f>
        <v>19</v>
      </c>
      <c r="J2508">
        <f t="shared" si="797"/>
        <v>2500</v>
      </c>
      <c r="K2508">
        <f t="shared" si="793"/>
        <v>2727500</v>
      </c>
      <c r="L2508">
        <f t="shared" si="786"/>
        <v>1</v>
      </c>
      <c r="M2508">
        <f t="shared" si="787"/>
        <v>46</v>
      </c>
      <c r="N2508">
        <f>INDEX(Testing!$K$17:$K$23,FLOOR(('Frame Table'!K2508-($E$6*M2508)-($E$6*60*L2508))/'Frame Table'!$F$6,1)+1)</f>
        <v>61</v>
      </c>
      <c r="O2508">
        <f t="shared" si="781"/>
        <v>54</v>
      </c>
      <c r="P2508">
        <f>INDEX(Testing!$N$17:$N$23,FLOOR(('Frame Table'!K2508-($E$6*M2508)-($E$6*60*L2508))/'Frame Table'!$F$6,1)+1)</f>
        <v>58</v>
      </c>
      <c r="S2508">
        <f t="shared" si="798"/>
        <v>2500</v>
      </c>
      <c r="T2508">
        <f t="shared" si="794"/>
        <v>3820000</v>
      </c>
      <c r="U2508">
        <f t="shared" si="788"/>
        <v>2</v>
      </c>
      <c r="V2508">
        <f t="shared" si="789"/>
        <v>29</v>
      </c>
      <c r="W2508">
        <f>INDEX(Testing!$K$17:$K$23,FLOOR(('Frame Table'!T2508-($E$6*V2508)-($E$6*60*U2508))/'Frame Table'!$F$6,1)+1)</f>
        <v>25</v>
      </c>
      <c r="X2508">
        <f t="shared" si="782"/>
        <v>21</v>
      </c>
      <c r="Y2508">
        <f>INDEX(Testing!$N$17:$N$23,FLOOR(('Frame Table'!T2508-($E$6*V2508)-($E$6*60*U2508))/'Frame Table'!$F$6,1)+1)</f>
        <v>19</v>
      </c>
      <c r="AB2508">
        <f t="shared" si="799"/>
        <v>2500</v>
      </c>
      <c r="AC2508">
        <f t="shared" si="795"/>
        <v>2385000</v>
      </c>
      <c r="AD2508">
        <f t="shared" si="790"/>
        <v>1</v>
      </c>
      <c r="AE2508">
        <f t="shared" si="791"/>
        <v>33</v>
      </c>
      <c r="AF2508">
        <f>INDEX(Testing!$K$17:$K$23,FLOOR(('Frame Table'!AC2508-($E$6*AE2508)-($E$6*60*AD2508))/'Frame Table'!$F$6,1)+1)</f>
        <v>25</v>
      </c>
      <c r="AG2508">
        <f t="shared" si="783"/>
        <v>16</v>
      </c>
      <c r="AH2508">
        <f>INDEX(Testing!$N$17:$N$23,FLOOR(('Frame Table'!AC2508-($E$6*AE2508)-($E$6*60*AD2508))/'Frame Table'!$F$6,1)+1)</f>
        <v>19</v>
      </c>
    </row>
    <row r="2509" spans="1:34" x14ac:dyDescent="0.25">
      <c r="A2509">
        <f t="shared" si="796"/>
        <v>2501</v>
      </c>
      <c r="B2509">
        <f t="shared" si="792"/>
        <v>3183773</v>
      </c>
      <c r="C2509">
        <f t="shared" si="784"/>
        <v>2</v>
      </c>
      <c r="D2509">
        <f t="shared" si="785"/>
        <v>4</v>
      </c>
      <c r="E2509">
        <f>INDEX(Testing!$K$17:$K$23,FLOOR(('Frame Table'!B2509-($E$6*D2509)-($E$6*60*C2509))/'Frame Table'!$F$6,1)+1)</f>
        <v>48</v>
      </c>
      <c r="F2509">
        <f t="shared" si="780"/>
        <v>36</v>
      </c>
      <c r="G2509">
        <f>INDEX(Testing!$N$17:$N$23,FLOOR(('Frame Table'!B2509-($E$6*D2509)-($E$6*60*C2509))/'Frame Table'!$F$6,1)+1)</f>
        <v>38</v>
      </c>
      <c r="J2509">
        <f t="shared" si="797"/>
        <v>2501</v>
      </c>
      <c r="K2509">
        <f t="shared" si="793"/>
        <v>2728591</v>
      </c>
      <c r="L2509">
        <f t="shared" si="786"/>
        <v>1</v>
      </c>
      <c r="M2509">
        <f t="shared" si="787"/>
        <v>46</v>
      </c>
      <c r="N2509">
        <f>INDEX(Testing!$K$17:$K$23,FLOOR(('Frame Table'!K2509-($E$6*M2509)-($E$6*60*L2509))/'Frame Table'!$F$6,1)+1)</f>
        <v>61</v>
      </c>
      <c r="O2509">
        <f t="shared" si="781"/>
        <v>58</v>
      </c>
      <c r="P2509">
        <f>INDEX(Testing!$N$17:$N$23,FLOOR(('Frame Table'!K2509-($E$6*M2509)-($E$6*60*L2509))/'Frame Table'!$F$6,1)+1)</f>
        <v>58</v>
      </c>
      <c r="S2509">
        <f t="shared" si="798"/>
        <v>2501</v>
      </c>
      <c r="T2509">
        <f t="shared" si="794"/>
        <v>3821528</v>
      </c>
      <c r="U2509">
        <f t="shared" si="788"/>
        <v>2</v>
      </c>
      <c r="V2509">
        <f t="shared" si="789"/>
        <v>29</v>
      </c>
      <c r="W2509">
        <f>INDEX(Testing!$K$17:$K$23,FLOOR(('Frame Table'!T2509-($E$6*V2509)-($E$6*60*U2509))/'Frame Table'!$F$6,1)+1)</f>
        <v>25</v>
      </c>
      <c r="X2509">
        <f t="shared" si="782"/>
        <v>27</v>
      </c>
      <c r="Y2509">
        <f>INDEX(Testing!$N$17:$N$23,FLOOR(('Frame Table'!T2509-($E$6*V2509)-($E$6*60*U2509))/'Frame Table'!$F$6,1)+1)</f>
        <v>19</v>
      </c>
      <c r="AB2509">
        <f t="shared" si="799"/>
        <v>2501</v>
      </c>
      <c r="AC2509">
        <f t="shared" si="795"/>
        <v>2385954</v>
      </c>
      <c r="AD2509">
        <f t="shared" si="790"/>
        <v>1</v>
      </c>
      <c r="AE2509">
        <f t="shared" si="791"/>
        <v>33</v>
      </c>
      <c r="AF2509">
        <f>INDEX(Testing!$K$17:$K$23,FLOOR(('Frame Table'!AC2509-($E$6*AE2509)-($E$6*60*AD2509))/'Frame Table'!$F$6,1)+1)</f>
        <v>25</v>
      </c>
      <c r="AG2509">
        <f t="shared" si="783"/>
        <v>20</v>
      </c>
      <c r="AH2509">
        <f>INDEX(Testing!$N$17:$N$23,FLOOR(('Frame Table'!AC2509-($E$6*AE2509)-($E$6*60*AD2509))/'Frame Table'!$F$6,1)+1)</f>
        <v>19</v>
      </c>
    </row>
    <row r="2510" spans="1:34" x14ac:dyDescent="0.25">
      <c r="A2510">
        <f t="shared" si="796"/>
        <v>2502</v>
      </c>
      <c r="B2510">
        <f t="shared" si="792"/>
        <v>3185046</v>
      </c>
      <c r="C2510">
        <f t="shared" si="784"/>
        <v>2</v>
      </c>
      <c r="D2510">
        <f t="shared" si="785"/>
        <v>4</v>
      </c>
      <c r="E2510">
        <f>INDEX(Testing!$K$17:$K$23,FLOOR(('Frame Table'!B2510-($E$6*D2510)-($E$6*60*C2510))/'Frame Table'!$F$6,1)+1)</f>
        <v>48</v>
      </c>
      <c r="F2510">
        <f t="shared" si="780"/>
        <v>41</v>
      </c>
      <c r="G2510">
        <f>INDEX(Testing!$N$17:$N$23,FLOOR(('Frame Table'!B2510-($E$6*D2510)-($E$6*60*C2510))/'Frame Table'!$F$6,1)+1)</f>
        <v>38</v>
      </c>
      <c r="J2510">
        <f t="shared" si="797"/>
        <v>2502</v>
      </c>
      <c r="K2510">
        <f t="shared" si="793"/>
        <v>2729682</v>
      </c>
      <c r="L2510">
        <f t="shared" si="786"/>
        <v>1</v>
      </c>
      <c r="M2510">
        <f t="shared" si="787"/>
        <v>46</v>
      </c>
      <c r="N2510">
        <f>INDEX(Testing!$K$17:$K$23,FLOOR(('Frame Table'!K2510-($E$6*M2510)-($E$6*60*L2510))/'Frame Table'!$F$6,1)+1)</f>
        <v>61</v>
      </c>
      <c r="O2510">
        <f t="shared" si="781"/>
        <v>62</v>
      </c>
      <c r="P2510">
        <f>INDEX(Testing!$N$17:$N$23,FLOOR(('Frame Table'!K2510-($E$6*M2510)-($E$6*60*L2510))/'Frame Table'!$F$6,1)+1)</f>
        <v>58</v>
      </c>
      <c r="S2510">
        <f t="shared" si="798"/>
        <v>2502</v>
      </c>
      <c r="T2510">
        <f t="shared" si="794"/>
        <v>3823056</v>
      </c>
      <c r="U2510">
        <f t="shared" si="788"/>
        <v>2</v>
      </c>
      <c r="V2510">
        <f t="shared" si="789"/>
        <v>29</v>
      </c>
      <c r="W2510">
        <f>INDEX(Testing!$K$17:$K$23,FLOOR(('Frame Table'!T2510-($E$6*V2510)-($E$6*60*U2510))/'Frame Table'!$F$6,1)+1)</f>
        <v>48</v>
      </c>
      <c r="X2510">
        <f t="shared" si="782"/>
        <v>33</v>
      </c>
      <c r="Y2510">
        <f>INDEX(Testing!$N$17:$N$23,FLOOR(('Frame Table'!T2510-($E$6*V2510)-($E$6*60*U2510))/'Frame Table'!$F$6,1)+1)</f>
        <v>38</v>
      </c>
      <c r="AB2510">
        <f t="shared" si="799"/>
        <v>2502</v>
      </c>
      <c r="AC2510">
        <f t="shared" si="795"/>
        <v>2386908</v>
      </c>
      <c r="AD2510">
        <f t="shared" si="790"/>
        <v>1</v>
      </c>
      <c r="AE2510">
        <f t="shared" si="791"/>
        <v>33</v>
      </c>
      <c r="AF2510">
        <f>INDEX(Testing!$K$17:$K$23,FLOOR(('Frame Table'!AC2510-($E$6*AE2510)-($E$6*60*AD2510))/'Frame Table'!$F$6,1)+1)</f>
        <v>25</v>
      </c>
      <c r="AG2510">
        <f t="shared" si="783"/>
        <v>23</v>
      </c>
      <c r="AH2510">
        <f>INDEX(Testing!$N$17:$N$23,FLOOR(('Frame Table'!AC2510-($E$6*AE2510)-($E$6*60*AD2510))/'Frame Table'!$F$6,1)+1)</f>
        <v>19</v>
      </c>
    </row>
    <row r="2511" spans="1:34" x14ac:dyDescent="0.25">
      <c r="A2511">
        <f t="shared" si="796"/>
        <v>2503</v>
      </c>
      <c r="B2511">
        <f t="shared" si="792"/>
        <v>3186319</v>
      </c>
      <c r="C2511">
        <f t="shared" si="784"/>
        <v>2</v>
      </c>
      <c r="D2511">
        <f t="shared" si="785"/>
        <v>4</v>
      </c>
      <c r="E2511">
        <f>INDEX(Testing!$K$17:$K$23,FLOOR(('Frame Table'!B2511-($E$6*D2511)-($E$6*60*C2511))/'Frame Table'!$F$6,1)+1)</f>
        <v>48</v>
      </c>
      <c r="F2511">
        <f t="shared" si="780"/>
        <v>46</v>
      </c>
      <c r="G2511">
        <f>INDEX(Testing!$N$17:$N$23,FLOOR(('Frame Table'!B2511-($E$6*D2511)-($E$6*60*C2511))/'Frame Table'!$F$6,1)+1)</f>
        <v>38</v>
      </c>
      <c r="J2511">
        <f t="shared" si="797"/>
        <v>2503</v>
      </c>
      <c r="K2511">
        <f t="shared" si="793"/>
        <v>2730773</v>
      </c>
      <c r="L2511">
        <f t="shared" si="786"/>
        <v>1</v>
      </c>
      <c r="M2511">
        <f t="shared" si="787"/>
        <v>46</v>
      </c>
      <c r="N2511">
        <f>INDEX(Testing!$K$17:$K$23,FLOOR(('Frame Table'!K2511-($E$6*M2511)-($E$6*60*L2511))/'Frame Table'!$F$6,1)+1)</f>
        <v>82</v>
      </c>
      <c r="O2511">
        <f t="shared" si="781"/>
        <v>67</v>
      </c>
      <c r="P2511">
        <f>INDEX(Testing!$N$17:$N$23,FLOOR(('Frame Table'!K2511-($E$6*M2511)-($E$6*60*L2511))/'Frame Table'!$F$6,1)+1)</f>
        <v>77</v>
      </c>
      <c r="S2511">
        <f t="shared" si="798"/>
        <v>2503</v>
      </c>
      <c r="T2511">
        <f t="shared" si="794"/>
        <v>3824584</v>
      </c>
      <c r="U2511">
        <f t="shared" si="788"/>
        <v>2</v>
      </c>
      <c r="V2511">
        <f t="shared" si="789"/>
        <v>29</v>
      </c>
      <c r="W2511">
        <f>INDEX(Testing!$K$17:$K$23,FLOOR(('Frame Table'!T2511-($E$6*V2511)-($E$6*60*U2511))/'Frame Table'!$F$6,1)+1)</f>
        <v>48</v>
      </c>
      <c r="X2511">
        <f t="shared" si="782"/>
        <v>39</v>
      </c>
      <c r="Y2511">
        <f>INDEX(Testing!$N$17:$N$23,FLOOR(('Frame Table'!T2511-($E$6*V2511)-($E$6*60*U2511))/'Frame Table'!$F$6,1)+1)</f>
        <v>38</v>
      </c>
      <c r="AB2511">
        <f t="shared" si="799"/>
        <v>2503</v>
      </c>
      <c r="AC2511">
        <f t="shared" si="795"/>
        <v>2387862</v>
      </c>
      <c r="AD2511">
        <f t="shared" si="790"/>
        <v>1</v>
      </c>
      <c r="AE2511">
        <f t="shared" si="791"/>
        <v>33</v>
      </c>
      <c r="AF2511">
        <f>INDEX(Testing!$K$17:$K$23,FLOOR(('Frame Table'!AC2511-($E$6*AE2511)-($E$6*60*AD2511))/'Frame Table'!$F$6,1)+1)</f>
        <v>25</v>
      </c>
      <c r="AG2511">
        <f t="shared" si="783"/>
        <v>27</v>
      </c>
      <c r="AH2511">
        <f>INDEX(Testing!$N$17:$N$23,FLOOR(('Frame Table'!AC2511-($E$6*AE2511)-($E$6*60*AD2511))/'Frame Table'!$F$6,1)+1)</f>
        <v>19</v>
      </c>
    </row>
    <row r="2512" spans="1:34" x14ac:dyDescent="0.25">
      <c r="A2512">
        <f t="shared" si="796"/>
        <v>2504</v>
      </c>
      <c r="B2512">
        <f t="shared" si="792"/>
        <v>3187592</v>
      </c>
      <c r="C2512">
        <f t="shared" si="784"/>
        <v>2</v>
      </c>
      <c r="D2512">
        <f t="shared" si="785"/>
        <v>4</v>
      </c>
      <c r="E2512">
        <f>INDEX(Testing!$K$17:$K$23,FLOOR(('Frame Table'!B2512-($E$6*D2512)-($E$6*60*C2512))/'Frame Table'!$F$6,1)+1)</f>
        <v>61</v>
      </c>
      <c r="F2512">
        <f t="shared" si="780"/>
        <v>51</v>
      </c>
      <c r="G2512">
        <f>INDEX(Testing!$N$17:$N$23,FLOOR(('Frame Table'!B2512-($E$6*D2512)-($E$6*60*C2512))/'Frame Table'!$F$6,1)+1)</f>
        <v>58</v>
      </c>
      <c r="J2512">
        <f t="shared" si="797"/>
        <v>2504</v>
      </c>
      <c r="K2512">
        <f t="shared" si="793"/>
        <v>2731864</v>
      </c>
      <c r="L2512">
        <f t="shared" si="786"/>
        <v>1</v>
      </c>
      <c r="M2512">
        <f t="shared" si="787"/>
        <v>46</v>
      </c>
      <c r="N2512">
        <f>INDEX(Testing!$K$17:$K$23,FLOOR(('Frame Table'!K2512-($E$6*M2512)-($E$6*60*L2512))/'Frame Table'!$F$6,1)+1)</f>
        <v>82</v>
      </c>
      <c r="O2512">
        <f t="shared" si="781"/>
        <v>71</v>
      </c>
      <c r="P2512">
        <f>INDEX(Testing!$N$17:$N$23,FLOOR(('Frame Table'!K2512-($E$6*M2512)-($E$6*60*L2512))/'Frame Table'!$F$6,1)+1)</f>
        <v>77</v>
      </c>
      <c r="S2512">
        <f t="shared" si="798"/>
        <v>2504</v>
      </c>
      <c r="T2512">
        <f t="shared" si="794"/>
        <v>3826112</v>
      </c>
      <c r="U2512">
        <f t="shared" si="788"/>
        <v>2</v>
      </c>
      <c r="V2512">
        <f t="shared" si="789"/>
        <v>29</v>
      </c>
      <c r="W2512">
        <f>INDEX(Testing!$K$17:$K$23,FLOOR(('Frame Table'!T2512-($E$6*V2512)-($E$6*60*U2512))/'Frame Table'!$F$6,1)+1)</f>
        <v>48</v>
      </c>
      <c r="X2512">
        <f t="shared" si="782"/>
        <v>45</v>
      </c>
      <c r="Y2512">
        <f>INDEX(Testing!$N$17:$N$23,FLOOR(('Frame Table'!T2512-($E$6*V2512)-($E$6*60*U2512))/'Frame Table'!$F$6,1)+1)</f>
        <v>38</v>
      </c>
      <c r="AB2512">
        <f t="shared" si="799"/>
        <v>2504</v>
      </c>
      <c r="AC2512">
        <f t="shared" si="795"/>
        <v>2388816</v>
      </c>
      <c r="AD2512">
        <f t="shared" si="790"/>
        <v>1</v>
      </c>
      <c r="AE2512">
        <f t="shared" si="791"/>
        <v>33</v>
      </c>
      <c r="AF2512">
        <f>INDEX(Testing!$K$17:$K$23,FLOOR(('Frame Table'!AC2512-($E$6*AE2512)-($E$6*60*AD2512))/'Frame Table'!$F$6,1)+1)</f>
        <v>25</v>
      </c>
      <c r="AG2512">
        <f t="shared" si="783"/>
        <v>31</v>
      </c>
      <c r="AH2512">
        <f>INDEX(Testing!$N$17:$N$23,FLOOR(('Frame Table'!AC2512-($E$6*AE2512)-($E$6*60*AD2512))/'Frame Table'!$F$6,1)+1)</f>
        <v>19</v>
      </c>
    </row>
    <row r="2513" spans="1:34" x14ac:dyDescent="0.25">
      <c r="A2513">
        <f t="shared" si="796"/>
        <v>2505</v>
      </c>
      <c r="B2513">
        <f t="shared" si="792"/>
        <v>3188865</v>
      </c>
      <c r="C2513">
        <f t="shared" si="784"/>
        <v>2</v>
      </c>
      <c r="D2513">
        <f t="shared" si="785"/>
        <v>4</v>
      </c>
      <c r="E2513">
        <f>INDEX(Testing!$K$17:$K$23,FLOOR(('Frame Table'!B2513-($E$6*D2513)-($E$6*60*C2513))/'Frame Table'!$F$6,1)+1)</f>
        <v>61</v>
      </c>
      <c r="F2513">
        <f t="shared" si="780"/>
        <v>56</v>
      </c>
      <c r="G2513">
        <f>INDEX(Testing!$N$17:$N$23,FLOOR(('Frame Table'!B2513-($E$6*D2513)-($E$6*60*C2513))/'Frame Table'!$F$6,1)+1)</f>
        <v>58</v>
      </c>
      <c r="J2513">
        <f t="shared" si="797"/>
        <v>2505</v>
      </c>
      <c r="K2513">
        <f t="shared" si="793"/>
        <v>2732955</v>
      </c>
      <c r="L2513">
        <f t="shared" si="786"/>
        <v>1</v>
      </c>
      <c r="M2513">
        <f t="shared" si="787"/>
        <v>46</v>
      </c>
      <c r="N2513">
        <f>INDEX(Testing!$K$17:$K$23,FLOOR(('Frame Table'!K2513-($E$6*M2513)-($E$6*60*L2513))/'Frame Table'!$F$6,1)+1)</f>
        <v>82</v>
      </c>
      <c r="O2513">
        <f t="shared" si="781"/>
        <v>75</v>
      </c>
      <c r="P2513">
        <f>INDEX(Testing!$N$17:$N$23,FLOOR(('Frame Table'!K2513-($E$6*M2513)-($E$6*60*L2513))/'Frame Table'!$F$6,1)+1)</f>
        <v>77</v>
      </c>
      <c r="S2513">
        <f t="shared" si="798"/>
        <v>2505</v>
      </c>
      <c r="T2513">
        <f t="shared" si="794"/>
        <v>3827640</v>
      </c>
      <c r="U2513">
        <f t="shared" si="788"/>
        <v>2</v>
      </c>
      <c r="V2513">
        <f t="shared" si="789"/>
        <v>29</v>
      </c>
      <c r="W2513">
        <f>INDEX(Testing!$K$17:$K$23,FLOOR(('Frame Table'!T2513-($E$6*V2513)-($E$6*60*U2513))/'Frame Table'!$F$6,1)+1)</f>
        <v>61</v>
      </c>
      <c r="X2513">
        <f t="shared" si="782"/>
        <v>51</v>
      </c>
      <c r="Y2513">
        <f>INDEX(Testing!$N$17:$N$23,FLOOR(('Frame Table'!T2513-($E$6*V2513)-($E$6*60*U2513))/'Frame Table'!$F$6,1)+1)</f>
        <v>58</v>
      </c>
      <c r="AB2513">
        <f t="shared" si="799"/>
        <v>2505</v>
      </c>
      <c r="AC2513">
        <f t="shared" si="795"/>
        <v>2389770</v>
      </c>
      <c r="AD2513">
        <f t="shared" si="790"/>
        <v>1</v>
      </c>
      <c r="AE2513">
        <f t="shared" si="791"/>
        <v>33</v>
      </c>
      <c r="AF2513">
        <f>INDEX(Testing!$K$17:$K$23,FLOOR(('Frame Table'!AC2513-($E$6*AE2513)-($E$6*60*AD2513))/'Frame Table'!$F$6,1)+1)</f>
        <v>48</v>
      </c>
      <c r="AG2513">
        <f t="shared" si="783"/>
        <v>35</v>
      </c>
      <c r="AH2513">
        <f>INDEX(Testing!$N$17:$N$23,FLOOR(('Frame Table'!AC2513-($E$6*AE2513)-($E$6*60*AD2513))/'Frame Table'!$F$6,1)+1)</f>
        <v>38</v>
      </c>
    </row>
    <row r="2514" spans="1:34" x14ac:dyDescent="0.25">
      <c r="A2514">
        <f t="shared" si="796"/>
        <v>2506</v>
      </c>
      <c r="B2514">
        <f t="shared" si="792"/>
        <v>3190138</v>
      </c>
      <c r="C2514">
        <f t="shared" si="784"/>
        <v>2</v>
      </c>
      <c r="D2514">
        <f t="shared" si="785"/>
        <v>4</v>
      </c>
      <c r="E2514">
        <f>INDEX(Testing!$K$17:$K$23,FLOOR(('Frame Table'!B2514-($E$6*D2514)-($E$6*60*C2514))/'Frame Table'!$F$6,1)+1)</f>
        <v>61</v>
      </c>
      <c r="F2514">
        <f t="shared" si="780"/>
        <v>61</v>
      </c>
      <c r="G2514">
        <f>INDEX(Testing!$N$17:$N$23,FLOOR(('Frame Table'!B2514-($E$6*D2514)-($E$6*60*C2514))/'Frame Table'!$F$6,1)+1)</f>
        <v>58</v>
      </c>
      <c r="J2514">
        <f t="shared" si="797"/>
        <v>2506</v>
      </c>
      <c r="K2514">
        <f t="shared" si="793"/>
        <v>2734046</v>
      </c>
      <c r="L2514">
        <f t="shared" si="786"/>
        <v>1</v>
      </c>
      <c r="M2514">
        <f t="shared" si="787"/>
        <v>46</v>
      </c>
      <c r="N2514">
        <f>INDEX(Testing!$K$17:$K$23,FLOOR(('Frame Table'!K2514-($E$6*M2514)-($E$6*60*L2514))/'Frame Table'!$F$6,1)+1)</f>
        <v>82</v>
      </c>
      <c r="O2514">
        <f t="shared" si="781"/>
        <v>79</v>
      </c>
      <c r="P2514">
        <f>INDEX(Testing!$N$17:$N$23,FLOOR(('Frame Table'!K2514-($E$6*M2514)-($E$6*60*L2514))/'Frame Table'!$F$6,1)+1)</f>
        <v>77</v>
      </c>
      <c r="S2514">
        <f t="shared" si="798"/>
        <v>2506</v>
      </c>
      <c r="T2514">
        <f t="shared" si="794"/>
        <v>3829168</v>
      </c>
      <c r="U2514">
        <f t="shared" si="788"/>
        <v>2</v>
      </c>
      <c r="V2514">
        <f t="shared" si="789"/>
        <v>29</v>
      </c>
      <c r="W2514">
        <f>INDEX(Testing!$K$17:$K$23,FLOOR(('Frame Table'!T2514-($E$6*V2514)-($E$6*60*U2514))/'Frame Table'!$F$6,1)+1)</f>
        <v>61</v>
      </c>
      <c r="X2514">
        <f t="shared" si="782"/>
        <v>57</v>
      </c>
      <c r="Y2514">
        <f>INDEX(Testing!$N$17:$N$23,FLOOR(('Frame Table'!T2514-($E$6*V2514)-($E$6*60*U2514))/'Frame Table'!$F$6,1)+1)</f>
        <v>58</v>
      </c>
      <c r="AB2514">
        <f t="shared" si="799"/>
        <v>2506</v>
      </c>
      <c r="AC2514">
        <f t="shared" si="795"/>
        <v>2390724</v>
      </c>
      <c r="AD2514">
        <f t="shared" si="790"/>
        <v>1</v>
      </c>
      <c r="AE2514">
        <f t="shared" si="791"/>
        <v>33</v>
      </c>
      <c r="AF2514">
        <f>INDEX(Testing!$K$17:$K$23,FLOOR(('Frame Table'!AC2514-($E$6*AE2514)-($E$6*60*AD2514))/'Frame Table'!$F$6,1)+1)</f>
        <v>48</v>
      </c>
      <c r="AG2514">
        <f t="shared" si="783"/>
        <v>38</v>
      </c>
      <c r="AH2514">
        <f>INDEX(Testing!$N$17:$N$23,FLOOR(('Frame Table'!AC2514-($E$6*AE2514)-($E$6*60*AD2514))/'Frame Table'!$F$6,1)+1)</f>
        <v>38</v>
      </c>
    </row>
    <row r="2515" spans="1:34" x14ac:dyDescent="0.25">
      <c r="A2515">
        <f t="shared" si="796"/>
        <v>2507</v>
      </c>
      <c r="B2515">
        <f t="shared" si="792"/>
        <v>3191411</v>
      </c>
      <c r="C2515">
        <f t="shared" si="784"/>
        <v>2</v>
      </c>
      <c r="D2515">
        <f t="shared" si="785"/>
        <v>4</v>
      </c>
      <c r="E2515">
        <f>INDEX(Testing!$K$17:$K$23,FLOOR(('Frame Table'!B2515-($E$6*D2515)-($E$6*60*C2515))/'Frame Table'!$F$6,1)+1)</f>
        <v>82</v>
      </c>
      <c r="F2515">
        <f t="shared" si="780"/>
        <v>66</v>
      </c>
      <c r="G2515">
        <f>INDEX(Testing!$N$17:$N$23,FLOOR(('Frame Table'!B2515-($E$6*D2515)-($E$6*60*C2515))/'Frame Table'!$F$6,1)+1)</f>
        <v>77</v>
      </c>
      <c r="J2515">
        <f t="shared" si="797"/>
        <v>2507</v>
      </c>
      <c r="K2515">
        <f t="shared" si="793"/>
        <v>2735137</v>
      </c>
      <c r="L2515">
        <f t="shared" si="786"/>
        <v>1</v>
      </c>
      <c r="M2515">
        <f t="shared" si="787"/>
        <v>46</v>
      </c>
      <c r="N2515">
        <f>INDEX(Testing!$K$17:$K$23,FLOOR(('Frame Table'!K2515-($E$6*M2515)-($E$6*60*L2515))/'Frame Table'!$F$6,1)+1)</f>
        <v>97</v>
      </c>
      <c r="O2515">
        <f t="shared" si="781"/>
        <v>84</v>
      </c>
      <c r="P2515">
        <f>INDEX(Testing!$N$17:$N$23,FLOOR(('Frame Table'!K2515-($E$6*M2515)-($E$6*60*L2515))/'Frame Table'!$F$6,1)+1)</f>
        <v>96</v>
      </c>
      <c r="S2515">
        <f t="shared" si="798"/>
        <v>2507</v>
      </c>
      <c r="T2515">
        <f t="shared" si="794"/>
        <v>3830696</v>
      </c>
      <c r="U2515">
        <f t="shared" si="788"/>
        <v>2</v>
      </c>
      <c r="V2515">
        <f t="shared" si="789"/>
        <v>29</v>
      </c>
      <c r="W2515">
        <f>INDEX(Testing!$K$17:$K$23,FLOOR(('Frame Table'!T2515-($E$6*V2515)-($E$6*60*U2515))/'Frame Table'!$F$6,1)+1)</f>
        <v>61</v>
      </c>
      <c r="X2515">
        <f t="shared" si="782"/>
        <v>63</v>
      </c>
      <c r="Y2515">
        <f>INDEX(Testing!$N$17:$N$23,FLOOR(('Frame Table'!T2515-($E$6*V2515)-($E$6*60*U2515))/'Frame Table'!$F$6,1)+1)</f>
        <v>58</v>
      </c>
      <c r="AB2515">
        <f t="shared" si="799"/>
        <v>2507</v>
      </c>
      <c r="AC2515">
        <f t="shared" si="795"/>
        <v>2391678</v>
      </c>
      <c r="AD2515">
        <f t="shared" si="790"/>
        <v>1</v>
      </c>
      <c r="AE2515">
        <f t="shared" si="791"/>
        <v>33</v>
      </c>
      <c r="AF2515">
        <f>INDEX(Testing!$K$17:$K$23,FLOOR(('Frame Table'!AC2515-($E$6*AE2515)-($E$6*60*AD2515))/'Frame Table'!$F$6,1)+1)</f>
        <v>48</v>
      </c>
      <c r="AG2515">
        <f t="shared" si="783"/>
        <v>42</v>
      </c>
      <c r="AH2515">
        <f>INDEX(Testing!$N$17:$N$23,FLOOR(('Frame Table'!AC2515-($E$6*AE2515)-($E$6*60*AD2515))/'Frame Table'!$F$6,1)+1)</f>
        <v>38</v>
      </c>
    </row>
    <row r="2516" spans="1:34" x14ac:dyDescent="0.25">
      <c r="A2516">
        <f t="shared" si="796"/>
        <v>2508</v>
      </c>
      <c r="B2516">
        <f t="shared" si="792"/>
        <v>3192684</v>
      </c>
      <c r="C2516">
        <f t="shared" si="784"/>
        <v>2</v>
      </c>
      <c r="D2516">
        <f t="shared" si="785"/>
        <v>4</v>
      </c>
      <c r="E2516">
        <f>INDEX(Testing!$K$17:$K$23,FLOOR(('Frame Table'!B2516-($E$6*D2516)-($E$6*60*C2516))/'Frame Table'!$F$6,1)+1)</f>
        <v>82</v>
      </c>
      <c r="F2516">
        <f t="shared" si="780"/>
        <v>71</v>
      </c>
      <c r="G2516">
        <f>INDEX(Testing!$N$17:$N$23,FLOOR(('Frame Table'!B2516-($E$6*D2516)-($E$6*60*C2516))/'Frame Table'!$F$6,1)+1)</f>
        <v>77</v>
      </c>
      <c r="J2516">
        <f t="shared" si="797"/>
        <v>2508</v>
      </c>
      <c r="K2516">
        <f t="shared" si="793"/>
        <v>2736228</v>
      </c>
      <c r="L2516">
        <f t="shared" si="786"/>
        <v>1</v>
      </c>
      <c r="M2516">
        <f t="shared" si="787"/>
        <v>46</v>
      </c>
      <c r="N2516">
        <f>INDEX(Testing!$K$17:$K$23,FLOOR(('Frame Table'!K2516-($E$6*M2516)-($E$6*60*L2516))/'Frame Table'!$F$6,1)+1)</f>
        <v>97</v>
      </c>
      <c r="O2516">
        <f t="shared" si="781"/>
        <v>88</v>
      </c>
      <c r="P2516">
        <f>INDEX(Testing!$N$17:$N$23,FLOOR(('Frame Table'!K2516-($E$6*M2516)-($E$6*60*L2516))/'Frame Table'!$F$6,1)+1)</f>
        <v>96</v>
      </c>
      <c r="S2516">
        <f t="shared" si="798"/>
        <v>2508</v>
      </c>
      <c r="T2516">
        <f t="shared" si="794"/>
        <v>3832224</v>
      </c>
      <c r="U2516">
        <f t="shared" si="788"/>
        <v>2</v>
      </c>
      <c r="V2516">
        <f t="shared" si="789"/>
        <v>29</v>
      </c>
      <c r="W2516">
        <f>INDEX(Testing!$K$17:$K$23,FLOOR(('Frame Table'!T2516-($E$6*V2516)-($E$6*60*U2516))/'Frame Table'!$F$6,1)+1)</f>
        <v>82</v>
      </c>
      <c r="X2516">
        <f t="shared" si="782"/>
        <v>69</v>
      </c>
      <c r="Y2516">
        <f>INDEX(Testing!$N$17:$N$23,FLOOR(('Frame Table'!T2516-($E$6*V2516)-($E$6*60*U2516))/'Frame Table'!$F$6,1)+1)</f>
        <v>77</v>
      </c>
      <c r="AB2516">
        <f t="shared" si="799"/>
        <v>2508</v>
      </c>
      <c r="AC2516">
        <f t="shared" si="795"/>
        <v>2392632</v>
      </c>
      <c r="AD2516">
        <f t="shared" si="790"/>
        <v>1</v>
      </c>
      <c r="AE2516">
        <f t="shared" si="791"/>
        <v>33</v>
      </c>
      <c r="AF2516">
        <f>INDEX(Testing!$K$17:$K$23,FLOOR(('Frame Table'!AC2516-($E$6*AE2516)-($E$6*60*AD2516))/'Frame Table'!$F$6,1)+1)</f>
        <v>48</v>
      </c>
      <c r="AG2516">
        <f t="shared" si="783"/>
        <v>46</v>
      </c>
      <c r="AH2516">
        <f>INDEX(Testing!$N$17:$N$23,FLOOR(('Frame Table'!AC2516-($E$6*AE2516)-($E$6*60*AD2516))/'Frame Table'!$F$6,1)+1)</f>
        <v>38</v>
      </c>
    </row>
    <row r="2517" spans="1:34" x14ac:dyDescent="0.25">
      <c r="A2517">
        <f t="shared" si="796"/>
        <v>2509</v>
      </c>
      <c r="B2517">
        <f t="shared" si="792"/>
        <v>3193957</v>
      </c>
      <c r="C2517">
        <f t="shared" si="784"/>
        <v>2</v>
      </c>
      <c r="D2517">
        <f t="shared" si="785"/>
        <v>4</v>
      </c>
      <c r="E2517">
        <f>INDEX(Testing!$K$17:$K$23,FLOOR(('Frame Table'!B2517-($E$6*D2517)-($E$6*60*C2517))/'Frame Table'!$F$6,1)+1)</f>
        <v>82</v>
      </c>
      <c r="F2517">
        <f t="shared" si="780"/>
        <v>76</v>
      </c>
      <c r="G2517">
        <f>INDEX(Testing!$N$17:$N$23,FLOOR(('Frame Table'!B2517-($E$6*D2517)-($E$6*60*C2517))/'Frame Table'!$F$6,1)+1)</f>
        <v>77</v>
      </c>
      <c r="J2517">
        <f t="shared" si="797"/>
        <v>2509</v>
      </c>
      <c r="K2517">
        <f t="shared" si="793"/>
        <v>2737319</v>
      </c>
      <c r="L2517">
        <f t="shared" si="786"/>
        <v>1</v>
      </c>
      <c r="M2517">
        <f t="shared" si="787"/>
        <v>46</v>
      </c>
      <c r="N2517">
        <f>INDEX(Testing!$K$17:$K$23,FLOOR(('Frame Table'!K2517-($E$6*M2517)-($E$6*60*L2517))/'Frame Table'!$F$6,1)+1)</f>
        <v>97</v>
      </c>
      <c r="O2517">
        <f t="shared" si="781"/>
        <v>92</v>
      </c>
      <c r="P2517">
        <f>INDEX(Testing!$N$17:$N$23,FLOOR(('Frame Table'!K2517-($E$6*M2517)-($E$6*60*L2517))/'Frame Table'!$F$6,1)+1)</f>
        <v>96</v>
      </c>
      <c r="S2517">
        <f t="shared" si="798"/>
        <v>2509</v>
      </c>
      <c r="T2517">
        <f t="shared" si="794"/>
        <v>3833752</v>
      </c>
      <c r="U2517">
        <f t="shared" si="788"/>
        <v>2</v>
      </c>
      <c r="V2517">
        <f t="shared" si="789"/>
        <v>29</v>
      </c>
      <c r="W2517">
        <f>INDEX(Testing!$K$17:$K$23,FLOOR(('Frame Table'!T2517-($E$6*V2517)-($E$6*60*U2517))/'Frame Table'!$F$6,1)+1)</f>
        <v>82</v>
      </c>
      <c r="X2517">
        <f t="shared" si="782"/>
        <v>75</v>
      </c>
      <c r="Y2517">
        <f>INDEX(Testing!$N$17:$N$23,FLOOR(('Frame Table'!T2517-($E$6*V2517)-($E$6*60*U2517))/'Frame Table'!$F$6,1)+1)</f>
        <v>77</v>
      </c>
      <c r="AB2517">
        <f t="shared" si="799"/>
        <v>2509</v>
      </c>
      <c r="AC2517">
        <f t="shared" si="795"/>
        <v>2393586</v>
      </c>
      <c r="AD2517">
        <f t="shared" si="790"/>
        <v>1</v>
      </c>
      <c r="AE2517">
        <f t="shared" si="791"/>
        <v>33</v>
      </c>
      <c r="AF2517">
        <f>INDEX(Testing!$K$17:$K$23,FLOOR(('Frame Table'!AC2517-($E$6*AE2517)-($E$6*60*AD2517))/'Frame Table'!$F$6,1)+1)</f>
        <v>61</v>
      </c>
      <c r="AG2517">
        <f t="shared" si="783"/>
        <v>49</v>
      </c>
      <c r="AH2517">
        <f>INDEX(Testing!$N$17:$N$23,FLOOR(('Frame Table'!AC2517-($E$6*AE2517)-($E$6*60*AD2517))/'Frame Table'!$F$6,1)+1)</f>
        <v>58</v>
      </c>
    </row>
    <row r="2518" spans="1:34" x14ac:dyDescent="0.25">
      <c r="A2518">
        <f t="shared" si="796"/>
        <v>2510</v>
      </c>
      <c r="B2518">
        <f t="shared" si="792"/>
        <v>3195230</v>
      </c>
      <c r="C2518">
        <f t="shared" si="784"/>
        <v>2</v>
      </c>
      <c r="D2518">
        <f t="shared" si="785"/>
        <v>4</v>
      </c>
      <c r="E2518">
        <f>INDEX(Testing!$K$17:$K$23,FLOOR(('Frame Table'!B2518-($E$6*D2518)-($E$6*60*C2518))/'Frame Table'!$F$6,1)+1)</f>
        <v>97</v>
      </c>
      <c r="F2518">
        <f t="shared" si="780"/>
        <v>81</v>
      </c>
      <c r="G2518">
        <f>INDEX(Testing!$N$17:$N$23,FLOOR(('Frame Table'!B2518-($E$6*D2518)-($E$6*60*C2518))/'Frame Table'!$F$6,1)+1)</f>
        <v>96</v>
      </c>
      <c r="J2518">
        <f t="shared" si="797"/>
        <v>2510</v>
      </c>
      <c r="K2518">
        <f t="shared" si="793"/>
        <v>2738410</v>
      </c>
      <c r="L2518">
        <f t="shared" si="786"/>
        <v>1</v>
      </c>
      <c r="M2518">
        <f t="shared" si="787"/>
        <v>46</v>
      </c>
      <c r="N2518">
        <f>INDEX(Testing!$K$17:$K$23,FLOOR(('Frame Table'!K2518-($E$6*M2518)-($E$6*60*L2518))/'Frame Table'!$F$6,1)+1)</f>
        <v>99</v>
      </c>
      <c r="O2518">
        <f t="shared" si="781"/>
        <v>96</v>
      </c>
      <c r="P2518">
        <f>INDEX(Testing!$N$17:$N$23,FLOOR(('Frame Table'!K2518-($E$6*M2518)-($E$6*60*L2518))/'Frame Table'!$F$6,1)+1)</f>
        <v>99</v>
      </c>
      <c r="S2518">
        <f t="shared" si="798"/>
        <v>2510</v>
      </c>
      <c r="T2518">
        <f t="shared" si="794"/>
        <v>3835280</v>
      </c>
      <c r="U2518">
        <f t="shared" si="788"/>
        <v>2</v>
      </c>
      <c r="V2518">
        <f t="shared" si="789"/>
        <v>29</v>
      </c>
      <c r="W2518">
        <f>INDEX(Testing!$K$17:$K$23,FLOOR(('Frame Table'!T2518-($E$6*V2518)-($E$6*60*U2518))/'Frame Table'!$F$6,1)+1)</f>
        <v>97</v>
      </c>
      <c r="X2518">
        <f t="shared" si="782"/>
        <v>81</v>
      </c>
      <c r="Y2518">
        <f>INDEX(Testing!$N$17:$N$23,FLOOR(('Frame Table'!T2518-($E$6*V2518)-($E$6*60*U2518))/'Frame Table'!$F$6,1)+1)</f>
        <v>96</v>
      </c>
      <c r="AB2518">
        <f t="shared" si="799"/>
        <v>2510</v>
      </c>
      <c r="AC2518">
        <f t="shared" si="795"/>
        <v>2394540</v>
      </c>
      <c r="AD2518">
        <f t="shared" si="790"/>
        <v>1</v>
      </c>
      <c r="AE2518">
        <f t="shared" si="791"/>
        <v>33</v>
      </c>
      <c r="AF2518">
        <f>INDEX(Testing!$K$17:$K$23,FLOOR(('Frame Table'!AC2518-($E$6*AE2518)-($E$6*60*AD2518))/'Frame Table'!$F$6,1)+1)</f>
        <v>61</v>
      </c>
      <c r="AG2518">
        <f t="shared" si="783"/>
        <v>53</v>
      </c>
      <c r="AH2518">
        <f>INDEX(Testing!$N$17:$N$23,FLOOR(('Frame Table'!AC2518-($E$6*AE2518)-($E$6*60*AD2518))/'Frame Table'!$F$6,1)+1)</f>
        <v>58</v>
      </c>
    </row>
    <row r="2519" spans="1:34" x14ac:dyDescent="0.25">
      <c r="A2519">
        <f t="shared" si="796"/>
        <v>2511</v>
      </c>
      <c r="B2519">
        <f t="shared" si="792"/>
        <v>3196503</v>
      </c>
      <c r="C2519">
        <f t="shared" si="784"/>
        <v>2</v>
      </c>
      <c r="D2519">
        <f t="shared" si="785"/>
        <v>4</v>
      </c>
      <c r="E2519">
        <f>INDEX(Testing!$K$17:$K$23,FLOOR(('Frame Table'!B2519-($E$6*D2519)-($E$6*60*C2519))/'Frame Table'!$F$6,1)+1)</f>
        <v>97</v>
      </c>
      <c r="F2519">
        <f t="shared" si="780"/>
        <v>86</v>
      </c>
      <c r="G2519">
        <f>INDEX(Testing!$N$17:$N$23,FLOOR(('Frame Table'!B2519-($E$6*D2519)-($E$6*60*C2519))/'Frame Table'!$F$6,1)+1)</f>
        <v>96</v>
      </c>
      <c r="J2519">
        <f t="shared" si="797"/>
        <v>2511</v>
      </c>
      <c r="K2519">
        <f t="shared" si="793"/>
        <v>2739501</v>
      </c>
      <c r="L2519">
        <f t="shared" si="786"/>
        <v>1</v>
      </c>
      <c r="M2519">
        <f t="shared" si="787"/>
        <v>47</v>
      </c>
      <c r="N2519">
        <f>INDEX(Testing!$K$17:$K$23,FLOOR(('Frame Table'!K2519-($E$6*M2519)-($E$6*60*L2519))/'Frame Table'!$F$6,1)+1)</f>
        <v>0</v>
      </c>
      <c r="O2519">
        <f t="shared" si="781"/>
        <v>1</v>
      </c>
      <c r="P2519">
        <f>INDEX(Testing!$N$17:$N$23,FLOOR(('Frame Table'!K2519-($E$6*M2519)-($E$6*60*L2519))/'Frame Table'!$F$6,1)+1)</f>
        <v>0</v>
      </c>
      <c r="S2519">
        <f t="shared" si="798"/>
        <v>2511</v>
      </c>
      <c r="T2519">
        <f t="shared" si="794"/>
        <v>3836808</v>
      </c>
      <c r="U2519">
        <f t="shared" si="788"/>
        <v>2</v>
      </c>
      <c r="V2519">
        <f t="shared" si="789"/>
        <v>29</v>
      </c>
      <c r="W2519">
        <f>INDEX(Testing!$K$17:$K$23,FLOOR(('Frame Table'!T2519-($E$6*V2519)-($E$6*60*U2519))/'Frame Table'!$F$6,1)+1)</f>
        <v>97</v>
      </c>
      <c r="X2519">
        <f t="shared" si="782"/>
        <v>87</v>
      </c>
      <c r="Y2519">
        <f>INDEX(Testing!$N$17:$N$23,FLOOR(('Frame Table'!T2519-($E$6*V2519)-($E$6*60*U2519))/'Frame Table'!$F$6,1)+1)</f>
        <v>96</v>
      </c>
      <c r="AB2519">
        <f t="shared" si="799"/>
        <v>2511</v>
      </c>
      <c r="AC2519">
        <f t="shared" si="795"/>
        <v>2395494</v>
      </c>
      <c r="AD2519">
        <f t="shared" si="790"/>
        <v>1</v>
      </c>
      <c r="AE2519">
        <f t="shared" si="791"/>
        <v>33</v>
      </c>
      <c r="AF2519">
        <f>INDEX(Testing!$K$17:$K$23,FLOOR(('Frame Table'!AC2519-($E$6*AE2519)-($E$6*60*AD2519))/'Frame Table'!$F$6,1)+1)</f>
        <v>61</v>
      </c>
      <c r="AG2519">
        <f t="shared" si="783"/>
        <v>57</v>
      </c>
      <c r="AH2519">
        <f>INDEX(Testing!$N$17:$N$23,FLOOR(('Frame Table'!AC2519-($E$6*AE2519)-($E$6*60*AD2519))/'Frame Table'!$F$6,1)+1)</f>
        <v>58</v>
      </c>
    </row>
    <row r="2520" spans="1:34" x14ac:dyDescent="0.25">
      <c r="A2520">
        <f t="shared" si="796"/>
        <v>2512</v>
      </c>
      <c r="B2520">
        <f t="shared" si="792"/>
        <v>3197776</v>
      </c>
      <c r="C2520">
        <f t="shared" si="784"/>
        <v>2</v>
      </c>
      <c r="D2520">
        <f t="shared" si="785"/>
        <v>4</v>
      </c>
      <c r="E2520">
        <f>INDEX(Testing!$K$17:$K$23,FLOOR(('Frame Table'!B2520-($E$6*D2520)-($E$6*60*C2520))/'Frame Table'!$F$6,1)+1)</f>
        <v>97</v>
      </c>
      <c r="F2520">
        <f t="shared" si="780"/>
        <v>91</v>
      </c>
      <c r="G2520">
        <f>INDEX(Testing!$N$17:$N$23,FLOOR(('Frame Table'!B2520-($E$6*D2520)-($E$6*60*C2520))/'Frame Table'!$F$6,1)+1)</f>
        <v>96</v>
      </c>
      <c r="J2520">
        <f t="shared" si="797"/>
        <v>2512</v>
      </c>
      <c r="K2520">
        <f t="shared" si="793"/>
        <v>2740592</v>
      </c>
      <c r="L2520">
        <f t="shared" si="786"/>
        <v>1</v>
      </c>
      <c r="M2520">
        <f t="shared" si="787"/>
        <v>47</v>
      </c>
      <c r="N2520">
        <f>INDEX(Testing!$K$17:$K$23,FLOOR(('Frame Table'!K2520-($E$6*M2520)-($E$6*60*L2520))/'Frame Table'!$F$6,1)+1)</f>
        <v>0</v>
      </c>
      <c r="O2520">
        <f t="shared" si="781"/>
        <v>5</v>
      </c>
      <c r="P2520">
        <f>INDEX(Testing!$N$17:$N$23,FLOOR(('Frame Table'!K2520-($E$6*M2520)-($E$6*60*L2520))/'Frame Table'!$F$6,1)+1)</f>
        <v>0</v>
      </c>
      <c r="S2520">
        <f t="shared" si="798"/>
        <v>2512</v>
      </c>
      <c r="T2520">
        <f t="shared" si="794"/>
        <v>3838336</v>
      </c>
      <c r="U2520">
        <f t="shared" si="788"/>
        <v>2</v>
      </c>
      <c r="V2520">
        <f t="shared" si="789"/>
        <v>29</v>
      </c>
      <c r="W2520">
        <f>INDEX(Testing!$K$17:$K$23,FLOOR(('Frame Table'!T2520-($E$6*V2520)-($E$6*60*U2520))/'Frame Table'!$F$6,1)+1)</f>
        <v>97</v>
      </c>
      <c r="X2520">
        <f t="shared" si="782"/>
        <v>93</v>
      </c>
      <c r="Y2520">
        <f>INDEX(Testing!$N$17:$N$23,FLOOR(('Frame Table'!T2520-($E$6*V2520)-($E$6*60*U2520))/'Frame Table'!$F$6,1)+1)</f>
        <v>96</v>
      </c>
      <c r="AB2520">
        <f t="shared" si="799"/>
        <v>2512</v>
      </c>
      <c r="AC2520">
        <f t="shared" si="795"/>
        <v>2396448</v>
      </c>
      <c r="AD2520">
        <f t="shared" si="790"/>
        <v>1</v>
      </c>
      <c r="AE2520">
        <f t="shared" si="791"/>
        <v>33</v>
      </c>
      <c r="AF2520">
        <f>INDEX(Testing!$K$17:$K$23,FLOOR(('Frame Table'!AC2520-($E$6*AE2520)-($E$6*60*AD2520))/'Frame Table'!$F$6,1)+1)</f>
        <v>61</v>
      </c>
      <c r="AG2520">
        <f t="shared" si="783"/>
        <v>61</v>
      </c>
      <c r="AH2520">
        <f>INDEX(Testing!$N$17:$N$23,FLOOR(('Frame Table'!AC2520-($E$6*AE2520)-($E$6*60*AD2520))/'Frame Table'!$F$6,1)+1)</f>
        <v>58</v>
      </c>
    </row>
    <row r="2521" spans="1:34" x14ac:dyDescent="0.25">
      <c r="A2521">
        <f t="shared" si="796"/>
        <v>2513</v>
      </c>
      <c r="B2521">
        <f t="shared" si="792"/>
        <v>3199049</v>
      </c>
      <c r="C2521">
        <f t="shared" si="784"/>
        <v>2</v>
      </c>
      <c r="D2521">
        <f t="shared" si="785"/>
        <v>4</v>
      </c>
      <c r="E2521">
        <f>INDEX(Testing!$K$17:$K$23,FLOOR(('Frame Table'!B2521-($E$6*D2521)-($E$6*60*C2521))/'Frame Table'!$F$6,1)+1)</f>
        <v>99</v>
      </c>
      <c r="F2521">
        <f t="shared" si="780"/>
        <v>96</v>
      </c>
      <c r="G2521">
        <f>INDEX(Testing!$N$17:$N$23,FLOOR(('Frame Table'!B2521-($E$6*D2521)-($E$6*60*C2521))/'Frame Table'!$F$6,1)+1)</f>
        <v>99</v>
      </c>
      <c r="J2521">
        <f t="shared" si="797"/>
        <v>2513</v>
      </c>
      <c r="K2521">
        <f t="shared" si="793"/>
        <v>2741683</v>
      </c>
      <c r="L2521">
        <f t="shared" si="786"/>
        <v>1</v>
      </c>
      <c r="M2521">
        <f t="shared" si="787"/>
        <v>47</v>
      </c>
      <c r="N2521">
        <f>INDEX(Testing!$K$17:$K$23,FLOOR(('Frame Table'!K2521-($E$6*M2521)-($E$6*60*L2521))/'Frame Table'!$F$6,1)+1)</f>
        <v>0</v>
      </c>
      <c r="O2521">
        <f t="shared" si="781"/>
        <v>9</v>
      </c>
      <c r="P2521">
        <f>INDEX(Testing!$N$17:$N$23,FLOOR(('Frame Table'!K2521-($E$6*M2521)-($E$6*60*L2521))/'Frame Table'!$F$6,1)+1)</f>
        <v>0</v>
      </c>
      <c r="S2521">
        <f t="shared" si="798"/>
        <v>2513</v>
      </c>
      <c r="T2521">
        <f t="shared" si="794"/>
        <v>3839864</v>
      </c>
      <c r="U2521">
        <f t="shared" si="788"/>
        <v>2</v>
      </c>
      <c r="V2521">
        <f t="shared" si="789"/>
        <v>29</v>
      </c>
      <c r="W2521">
        <f>INDEX(Testing!$K$17:$K$23,FLOOR(('Frame Table'!T2521-($E$6*V2521)-($E$6*60*U2521))/'Frame Table'!$F$6,1)+1)</f>
        <v>99</v>
      </c>
      <c r="X2521">
        <f t="shared" si="782"/>
        <v>99</v>
      </c>
      <c r="Y2521">
        <f>INDEX(Testing!$N$17:$N$23,FLOOR(('Frame Table'!T2521-($E$6*V2521)-($E$6*60*U2521))/'Frame Table'!$F$6,1)+1)</f>
        <v>99</v>
      </c>
      <c r="AB2521">
        <f t="shared" si="799"/>
        <v>2513</v>
      </c>
      <c r="AC2521">
        <f t="shared" si="795"/>
        <v>2397402</v>
      </c>
      <c r="AD2521">
        <f t="shared" si="790"/>
        <v>1</v>
      </c>
      <c r="AE2521">
        <f t="shared" si="791"/>
        <v>33</v>
      </c>
      <c r="AF2521">
        <f>INDEX(Testing!$K$17:$K$23,FLOOR(('Frame Table'!AC2521-($E$6*AE2521)-($E$6*60*AD2521))/'Frame Table'!$F$6,1)+1)</f>
        <v>82</v>
      </c>
      <c r="AG2521">
        <f t="shared" si="783"/>
        <v>64</v>
      </c>
      <c r="AH2521">
        <f>INDEX(Testing!$N$17:$N$23,FLOOR(('Frame Table'!AC2521-($E$6*AE2521)-($E$6*60*AD2521))/'Frame Table'!$F$6,1)+1)</f>
        <v>77</v>
      </c>
    </row>
    <row r="2522" spans="1:34" x14ac:dyDescent="0.25">
      <c r="A2522">
        <f t="shared" si="796"/>
        <v>2514</v>
      </c>
      <c r="B2522">
        <f t="shared" si="792"/>
        <v>3200322</v>
      </c>
      <c r="C2522">
        <f t="shared" si="784"/>
        <v>2</v>
      </c>
      <c r="D2522">
        <f t="shared" si="785"/>
        <v>5</v>
      </c>
      <c r="E2522">
        <f>INDEX(Testing!$K$17:$K$23,FLOOR(('Frame Table'!B2522-($E$6*D2522)-($E$6*60*C2522))/'Frame Table'!$F$6,1)+1)</f>
        <v>0</v>
      </c>
      <c r="F2522">
        <f t="shared" si="780"/>
        <v>1</v>
      </c>
      <c r="G2522">
        <f>INDEX(Testing!$N$17:$N$23,FLOOR(('Frame Table'!B2522-($E$6*D2522)-($E$6*60*C2522))/'Frame Table'!$F$6,1)+1)</f>
        <v>0</v>
      </c>
      <c r="J2522">
        <f t="shared" si="797"/>
        <v>2514</v>
      </c>
      <c r="K2522">
        <f t="shared" si="793"/>
        <v>2742774</v>
      </c>
      <c r="L2522">
        <f t="shared" si="786"/>
        <v>1</v>
      </c>
      <c r="M2522">
        <f t="shared" si="787"/>
        <v>47</v>
      </c>
      <c r="N2522">
        <f>INDEX(Testing!$K$17:$K$23,FLOOR(('Frame Table'!K2522-($E$6*M2522)-($E$6*60*L2522))/'Frame Table'!$F$6,1)+1)</f>
        <v>0</v>
      </c>
      <c r="O2522">
        <f t="shared" si="781"/>
        <v>13</v>
      </c>
      <c r="P2522">
        <f>INDEX(Testing!$N$17:$N$23,FLOOR(('Frame Table'!K2522-($E$6*M2522)-($E$6*60*L2522))/'Frame Table'!$F$6,1)+1)</f>
        <v>0</v>
      </c>
      <c r="S2522">
        <f t="shared" si="798"/>
        <v>2514</v>
      </c>
      <c r="T2522">
        <f t="shared" si="794"/>
        <v>3841392</v>
      </c>
      <c r="U2522">
        <f t="shared" si="788"/>
        <v>2</v>
      </c>
      <c r="V2522">
        <f t="shared" si="789"/>
        <v>30</v>
      </c>
      <c r="W2522">
        <f>INDEX(Testing!$K$17:$K$23,FLOOR(('Frame Table'!T2522-($E$6*V2522)-($E$6*60*U2522))/'Frame Table'!$F$6,1)+1)</f>
        <v>0</v>
      </c>
      <c r="X2522">
        <f t="shared" si="782"/>
        <v>5</v>
      </c>
      <c r="Y2522">
        <f>INDEX(Testing!$N$17:$N$23,FLOOR(('Frame Table'!T2522-($E$6*V2522)-($E$6*60*U2522))/'Frame Table'!$F$6,1)+1)</f>
        <v>0</v>
      </c>
      <c r="AB2522">
        <f t="shared" si="799"/>
        <v>2514</v>
      </c>
      <c r="AC2522">
        <f t="shared" si="795"/>
        <v>2398356</v>
      </c>
      <c r="AD2522">
        <f t="shared" si="790"/>
        <v>1</v>
      </c>
      <c r="AE2522">
        <f t="shared" si="791"/>
        <v>33</v>
      </c>
      <c r="AF2522">
        <f>INDEX(Testing!$K$17:$K$23,FLOOR(('Frame Table'!AC2522-($E$6*AE2522)-($E$6*60*AD2522))/'Frame Table'!$F$6,1)+1)</f>
        <v>82</v>
      </c>
      <c r="AG2522">
        <f t="shared" si="783"/>
        <v>68</v>
      </c>
      <c r="AH2522">
        <f>INDEX(Testing!$N$17:$N$23,FLOOR(('Frame Table'!AC2522-($E$6*AE2522)-($E$6*60*AD2522))/'Frame Table'!$F$6,1)+1)</f>
        <v>77</v>
      </c>
    </row>
    <row r="2523" spans="1:34" x14ac:dyDescent="0.25">
      <c r="A2523">
        <f t="shared" si="796"/>
        <v>2515</v>
      </c>
      <c r="B2523">
        <f t="shared" si="792"/>
        <v>3201595</v>
      </c>
      <c r="C2523">
        <f t="shared" si="784"/>
        <v>2</v>
      </c>
      <c r="D2523">
        <f t="shared" si="785"/>
        <v>5</v>
      </c>
      <c r="E2523">
        <f>INDEX(Testing!$K$17:$K$23,FLOOR(('Frame Table'!B2523-($E$6*D2523)-($E$6*60*C2523))/'Frame Table'!$F$6,1)+1)</f>
        <v>0</v>
      </c>
      <c r="F2523">
        <f t="shared" si="780"/>
        <v>6</v>
      </c>
      <c r="G2523">
        <f>INDEX(Testing!$N$17:$N$23,FLOOR(('Frame Table'!B2523-($E$6*D2523)-($E$6*60*C2523))/'Frame Table'!$F$6,1)+1)</f>
        <v>0</v>
      </c>
      <c r="J2523">
        <f t="shared" si="797"/>
        <v>2515</v>
      </c>
      <c r="K2523">
        <f t="shared" si="793"/>
        <v>2743865</v>
      </c>
      <c r="L2523">
        <f t="shared" si="786"/>
        <v>1</v>
      </c>
      <c r="M2523">
        <f t="shared" si="787"/>
        <v>47</v>
      </c>
      <c r="N2523">
        <f>INDEX(Testing!$K$17:$K$23,FLOOR(('Frame Table'!K2523-($E$6*M2523)-($E$6*60*L2523))/'Frame Table'!$F$6,1)+1)</f>
        <v>25</v>
      </c>
      <c r="O2523">
        <f t="shared" si="781"/>
        <v>18</v>
      </c>
      <c r="P2523">
        <f>INDEX(Testing!$N$17:$N$23,FLOOR(('Frame Table'!K2523-($E$6*M2523)-($E$6*60*L2523))/'Frame Table'!$F$6,1)+1)</f>
        <v>19</v>
      </c>
      <c r="S2523">
        <f t="shared" si="798"/>
        <v>2515</v>
      </c>
      <c r="T2523">
        <f t="shared" si="794"/>
        <v>3842920</v>
      </c>
      <c r="U2523">
        <f t="shared" si="788"/>
        <v>2</v>
      </c>
      <c r="V2523">
        <f t="shared" si="789"/>
        <v>30</v>
      </c>
      <c r="W2523">
        <f>INDEX(Testing!$K$17:$K$23,FLOOR(('Frame Table'!T2523-($E$6*V2523)-($E$6*60*U2523))/'Frame Table'!$F$6,1)+1)</f>
        <v>0</v>
      </c>
      <c r="X2523">
        <f t="shared" si="782"/>
        <v>11</v>
      </c>
      <c r="Y2523">
        <f>INDEX(Testing!$N$17:$N$23,FLOOR(('Frame Table'!T2523-($E$6*V2523)-($E$6*60*U2523))/'Frame Table'!$F$6,1)+1)</f>
        <v>0</v>
      </c>
      <c r="AB2523">
        <f t="shared" si="799"/>
        <v>2515</v>
      </c>
      <c r="AC2523">
        <f t="shared" si="795"/>
        <v>2399310</v>
      </c>
      <c r="AD2523">
        <f t="shared" si="790"/>
        <v>1</v>
      </c>
      <c r="AE2523">
        <f t="shared" si="791"/>
        <v>33</v>
      </c>
      <c r="AF2523">
        <f>INDEX(Testing!$K$17:$K$23,FLOOR(('Frame Table'!AC2523-($E$6*AE2523)-($E$6*60*AD2523))/'Frame Table'!$F$6,1)+1)</f>
        <v>82</v>
      </c>
      <c r="AG2523">
        <f t="shared" si="783"/>
        <v>72</v>
      </c>
      <c r="AH2523">
        <f>INDEX(Testing!$N$17:$N$23,FLOOR(('Frame Table'!AC2523-($E$6*AE2523)-($E$6*60*AD2523))/'Frame Table'!$F$6,1)+1)</f>
        <v>77</v>
      </c>
    </row>
    <row r="2524" spans="1:34" x14ac:dyDescent="0.25">
      <c r="A2524">
        <f t="shared" si="796"/>
        <v>2516</v>
      </c>
      <c r="B2524">
        <f t="shared" si="792"/>
        <v>3202868</v>
      </c>
      <c r="C2524">
        <f t="shared" si="784"/>
        <v>2</v>
      </c>
      <c r="D2524">
        <f t="shared" si="785"/>
        <v>5</v>
      </c>
      <c r="E2524">
        <f>INDEX(Testing!$K$17:$K$23,FLOOR(('Frame Table'!B2524-($E$6*D2524)-($E$6*60*C2524))/'Frame Table'!$F$6,1)+1)</f>
        <v>0</v>
      </c>
      <c r="F2524">
        <f t="shared" si="780"/>
        <v>11</v>
      </c>
      <c r="G2524">
        <f>INDEX(Testing!$N$17:$N$23,FLOOR(('Frame Table'!B2524-($E$6*D2524)-($E$6*60*C2524))/'Frame Table'!$F$6,1)+1)</f>
        <v>0</v>
      </c>
      <c r="J2524">
        <f t="shared" si="797"/>
        <v>2516</v>
      </c>
      <c r="K2524">
        <f t="shared" si="793"/>
        <v>2744956</v>
      </c>
      <c r="L2524">
        <f t="shared" si="786"/>
        <v>1</v>
      </c>
      <c r="M2524">
        <f t="shared" si="787"/>
        <v>47</v>
      </c>
      <c r="N2524">
        <f>INDEX(Testing!$K$17:$K$23,FLOOR(('Frame Table'!K2524-($E$6*M2524)-($E$6*60*L2524))/'Frame Table'!$F$6,1)+1)</f>
        <v>25</v>
      </c>
      <c r="O2524">
        <f t="shared" si="781"/>
        <v>22</v>
      </c>
      <c r="P2524">
        <f>INDEX(Testing!$N$17:$N$23,FLOOR(('Frame Table'!K2524-($E$6*M2524)-($E$6*60*L2524))/'Frame Table'!$F$6,1)+1)</f>
        <v>19</v>
      </c>
      <c r="S2524">
        <f t="shared" si="798"/>
        <v>2516</v>
      </c>
      <c r="T2524">
        <f t="shared" si="794"/>
        <v>3844448</v>
      </c>
      <c r="U2524">
        <f t="shared" si="788"/>
        <v>2</v>
      </c>
      <c r="V2524">
        <f t="shared" si="789"/>
        <v>30</v>
      </c>
      <c r="W2524">
        <f>INDEX(Testing!$K$17:$K$23,FLOOR(('Frame Table'!T2524-($E$6*V2524)-($E$6*60*U2524))/'Frame Table'!$F$6,1)+1)</f>
        <v>25</v>
      </c>
      <c r="X2524">
        <f t="shared" si="782"/>
        <v>17</v>
      </c>
      <c r="Y2524">
        <f>INDEX(Testing!$N$17:$N$23,FLOOR(('Frame Table'!T2524-($E$6*V2524)-($E$6*60*U2524))/'Frame Table'!$F$6,1)+1)</f>
        <v>19</v>
      </c>
      <c r="AB2524">
        <f t="shared" si="799"/>
        <v>2516</v>
      </c>
      <c r="AC2524">
        <f t="shared" si="795"/>
        <v>2400264</v>
      </c>
      <c r="AD2524">
        <f t="shared" si="790"/>
        <v>1</v>
      </c>
      <c r="AE2524">
        <f t="shared" si="791"/>
        <v>33</v>
      </c>
      <c r="AF2524">
        <f>INDEX(Testing!$K$17:$K$23,FLOOR(('Frame Table'!AC2524-($E$6*AE2524)-($E$6*60*AD2524))/'Frame Table'!$F$6,1)+1)</f>
        <v>82</v>
      </c>
      <c r="AG2524">
        <f t="shared" si="783"/>
        <v>76</v>
      </c>
      <c r="AH2524">
        <f>INDEX(Testing!$N$17:$N$23,FLOOR(('Frame Table'!AC2524-($E$6*AE2524)-($E$6*60*AD2524))/'Frame Table'!$F$6,1)+1)</f>
        <v>77</v>
      </c>
    </row>
    <row r="2525" spans="1:34" x14ac:dyDescent="0.25">
      <c r="A2525">
        <f t="shared" si="796"/>
        <v>2517</v>
      </c>
      <c r="B2525">
        <f t="shared" si="792"/>
        <v>3204141</v>
      </c>
      <c r="C2525">
        <f t="shared" si="784"/>
        <v>2</v>
      </c>
      <c r="D2525">
        <f t="shared" si="785"/>
        <v>5</v>
      </c>
      <c r="E2525">
        <f>INDEX(Testing!$K$17:$K$23,FLOOR(('Frame Table'!B2525-($E$6*D2525)-($E$6*60*C2525))/'Frame Table'!$F$6,1)+1)</f>
        <v>25</v>
      </c>
      <c r="F2525">
        <f t="shared" si="780"/>
        <v>16</v>
      </c>
      <c r="G2525">
        <f>INDEX(Testing!$N$17:$N$23,FLOOR(('Frame Table'!B2525-($E$6*D2525)-($E$6*60*C2525))/'Frame Table'!$F$6,1)+1)</f>
        <v>19</v>
      </c>
      <c r="J2525">
        <f t="shared" si="797"/>
        <v>2517</v>
      </c>
      <c r="K2525">
        <f t="shared" si="793"/>
        <v>2746047</v>
      </c>
      <c r="L2525">
        <f t="shared" si="786"/>
        <v>1</v>
      </c>
      <c r="M2525">
        <f t="shared" si="787"/>
        <v>47</v>
      </c>
      <c r="N2525">
        <f>INDEX(Testing!$K$17:$K$23,FLOOR(('Frame Table'!K2525-($E$6*M2525)-($E$6*60*L2525))/'Frame Table'!$F$6,1)+1)</f>
        <v>25</v>
      </c>
      <c r="O2525">
        <f t="shared" si="781"/>
        <v>26</v>
      </c>
      <c r="P2525">
        <f>INDEX(Testing!$N$17:$N$23,FLOOR(('Frame Table'!K2525-($E$6*M2525)-($E$6*60*L2525))/'Frame Table'!$F$6,1)+1)</f>
        <v>19</v>
      </c>
      <c r="S2525">
        <f t="shared" si="798"/>
        <v>2517</v>
      </c>
      <c r="T2525">
        <f t="shared" si="794"/>
        <v>3845976</v>
      </c>
      <c r="U2525">
        <f t="shared" si="788"/>
        <v>2</v>
      </c>
      <c r="V2525">
        <f t="shared" si="789"/>
        <v>30</v>
      </c>
      <c r="W2525">
        <f>INDEX(Testing!$K$17:$K$23,FLOOR(('Frame Table'!T2525-($E$6*V2525)-($E$6*60*U2525))/'Frame Table'!$F$6,1)+1)</f>
        <v>25</v>
      </c>
      <c r="X2525">
        <f t="shared" si="782"/>
        <v>23</v>
      </c>
      <c r="Y2525">
        <f>INDEX(Testing!$N$17:$N$23,FLOOR(('Frame Table'!T2525-($E$6*V2525)-($E$6*60*U2525))/'Frame Table'!$F$6,1)+1)</f>
        <v>19</v>
      </c>
      <c r="AB2525">
        <f t="shared" si="799"/>
        <v>2517</v>
      </c>
      <c r="AC2525">
        <f t="shared" si="795"/>
        <v>2401218</v>
      </c>
      <c r="AD2525">
        <f t="shared" si="790"/>
        <v>1</v>
      </c>
      <c r="AE2525">
        <f t="shared" si="791"/>
        <v>33</v>
      </c>
      <c r="AF2525">
        <f>INDEX(Testing!$K$17:$K$23,FLOOR(('Frame Table'!AC2525-($E$6*AE2525)-($E$6*60*AD2525))/'Frame Table'!$F$6,1)+1)</f>
        <v>82</v>
      </c>
      <c r="AG2525">
        <f t="shared" si="783"/>
        <v>79</v>
      </c>
      <c r="AH2525">
        <f>INDEX(Testing!$N$17:$N$23,FLOOR(('Frame Table'!AC2525-($E$6*AE2525)-($E$6*60*AD2525))/'Frame Table'!$F$6,1)+1)</f>
        <v>77</v>
      </c>
    </row>
    <row r="2526" spans="1:34" x14ac:dyDescent="0.25">
      <c r="A2526">
        <f t="shared" si="796"/>
        <v>2518</v>
      </c>
      <c r="B2526">
        <f t="shared" si="792"/>
        <v>3205414</v>
      </c>
      <c r="C2526">
        <f t="shared" si="784"/>
        <v>2</v>
      </c>
      <c r="D2526">
        <f t="shared" si="785"/>
        <v>5</v>
      </c>
      <c r="E2526">
        <f>INDEX(Testing!$K$17:$K$23,FLOOR(('Frame Table'!B2526-($E$6*D2526)-($E$6*60*C2526))/'Frame Table'!$F$6,1)+1)</f>
        <v>25</v>
      </c>
      <c r="F2526">
        <f t="shared" si="780"/>
        <v>21</v>
      </c>
      <c r="G2526">
        <f>INDEX(Testing!$N$17:$N$23,FLOOR(('Frame Table'!B2526-($E$6*D2526)-($E$6*60*C2526))/'Frame Table'!$F$6,1)+1)</f>
        <v>19</v>
      </c>
      <c r="J2526">
        <f t="shared" si="797"/>
        <v>2518</v>
      </c>
      <c r="K2526">
        <f t="shared" si="793"/>
        <v>2747138</v>
      </c>
      <c r="L2526">
        <f t="shared" si="786"/>
        <v>1</v>
      </c>
      <c r="M2526">
        <f t="shared" si="787"/>
        <v>47</v>
      </c>
      <c r="N2526">
        <f>INDEX(Testing!$K$17:$K$23,FLOOR(('Frame Table'!K2526-($E$6*M2526)-($E$6*60*L2526))/'Frame Table'!$F$6,1)+1)</f>
        <v>25</v>
      </c>
      <c r="O2526">
        <f t="shared" si="781"/>
        <v>31</v>
      </c>
      <c r="P2526">
        <f>INDEX(Testing!$N$17:$N$23,FLOOR(('Frame Table'!K2526-($E$6*M2526)-($E$6*60*L2526))/'Frame Table'!$F$6,1)+1)</f>
        <v>19</v>
      </c>
      <c r="S2526">
        <f t="shared" si="798"/>
        <v>2518</v>
      </c>
      <c r="T2526">
        <f t="shared" si="794"/>
        <v>3847504</v>
      </c>
      <c r="U2526">
        <f t="shared" si="788"/>
        <v>2</v>
      </c>
      <c r="V2526">
        <f t="shared" si="789"/>
        <v>30</v>
      </c>
      <c r="W2526">
        <f>INDEX(Testing!$K$17:$K$23,FLOOR(('Frame Table'!T2526-($E$6*V2526)-($E$6*60*U2526))/'Frame Table'!$F$6,1)+1)</f>
        <v>25</v>
      </c>
      <c r="X2526">
        <f t="shared" si="782"/>
        <v>29</v>
      </c>
      <c r="Y2526">
        <f>INDEX(Testing!$N$17:$N$23,FLOOR(('Frame Table'!T2526-($E$6*V2526)-($E$6*60*U2526))/'Frame Table'!$F$6,1)+1)</f>
        <v>19</v>
      </c>
      <c r="AB2526">
        <f t="shared" si="799"/>
        <v>2518</v>
      </c>
      <c r="AC2526">
        <f t="shared" si="795"/>
        <v>2402172</v>
      </c>
      <c r="AD2526">
        <f t="shared" si="790"/>
        <v>1</v>
      </c>
      <c r="AE2526">
        <f t="shared" si="791"/>
        <v>33</v>
      </c>
      <c r="AF2526">
        <f>INDEX(Testing!$K$17:$K$23,FLOOR(('Frame Table'!AC2526-($E$6*AE2526)-($E$6*60*AD2526))/'Frame Table'!$F$6,1)+1)</f>
        <v>97</v>
      </c>
      <c r="AG2526">
        <f t="shared" si="783"/>
        <v>83</v>
      </c>
      <c r="AH2526">
        <f>INDEX(Testing!$N$17:$N$23,FLOOR(('Frame Table'!AC2526-($E$6*AE2526)-($E$6*60*AD2526))/'Frame Table'!$F$6,1)+1)</f>
        <v>96</v>
      </c>
    </row>
    <row r="2527" spans="1:34" x14ac:dyDescent="0.25">
      <c r="A2527">
        <f t="shared" si="796"/>
        <v>2519</v>
      </c>
      <c r="B2527">
        <f t="shared" si="792"/>
        <v>3206687</v>
      </c>
      <c r="C2527">
        <f t="shared" si="784"/>
        <v>2</v>
      </c>
      <c r="D2527">
        <f t="shared" si="785"/>
        <v>5</v>
      </c>
      <c r="E2527">
        <f>INDEX(Testing!$K$17:$K$23,FLOOR(('Frame Table'!B2527-($E$6*D2527)-($E$6*60*C2527))/'Frame Table'!$F$6,1)+1)</f>
        <v>25</v>
      </c>
      <c r="F2527">
        <f t="shared" si="780"/>
        <v>26</v>
      </c>
      <c r="G2527">
        <f>INDEX(Testing!$N$17:$N$23,FLOOR(('Frame Table'!B2527-($E$6*D2527)-($E$6*60*C2527))/'Frame Table'!$F$6,1)+1)</f>
        <v>19</v>
      </c>
      <c r="J2527">
        <f t="shared" si="797"/>
        <v>2519</v>
      </c>
      <c r="K2527">
        <f t="shared" si="793"/>
        <v>2748229</v>
      </c>
      <c r="L2527">
        <f t="shared" si="786"/>
        <v>1</v>
      </c>
      <c r="M2527">
        <f t="shared" si="787"/>
        <v>47</v>
      </c>
      <c r="N2527">
        <f>INDEX(Testing!$K$17:$K$23,FLOOR(('Frame Table'!K2527-($E$6*M2527)-($E$6*60*L2527))/'Frame Table'!$F$6,1)+1)</f>
        <v>48</v>
      </c>
      <c r="O2527">
        <f t="shared" si="781"/>
        <v>35</v>
      </c>
      <c r="P2527">
        <f>INDEX(Testing!$N$17:$N$23,FLOOR(('Frame Table'!K2527-($E$6*M2527)-($E$6*60*L2527))/'Frame Table'!$F$6,1)+1)</f>
        <v>38</v>
      </c>
      <c r="S2527">
        <f t="shared" si="798"/>
        <v>2519</v>
      </c>
      <c r="T2527">
        <f t="shared" si="794"/>
        <v>3849032</v>
      </c>
      <c r="U2527">
        <f t="shared" si="788"/>
        <v>2</v>
      </c>
      <c r="V2527">
        <f t="shared" si="789"/>
        <v>30</v>
      </c>
      <c r="W2527">
        <f>INDEX(Testing!$K$17:$K$23,FLOOR(('Frame Table'!T2527-($E$6*V2527)-($E$6*60*U2527))/'Frame Table'!$F$6,1)+1)</f>
        <v>48</v>
      </c>
      <c r="X2527">
        <f t="shared" si="782"/>
        <v>35</v>
      </c>
      <c r="Y2527">
        <f>INDEX(Testing!$N$17:$N$23,FLOOR(('Frame Table'!T2527-($E$6*V2527)-($E$6*60*U2527))/'Frame Table'!$F$6,1)+1)</f>
        <v>38</v>
      </c>
      <c r="AB2527">
        <f t="shared" si="799"/>
        <v>2519</v>
      </c>
      <c r="AC2527">
        <f t="shared" si="795"/>
        <v>2403126</v>
      </c>
      <c r="AD2527">
        <f t="shared" si="790"/>
        <v>1</v>
      </c>
      <c r="AE2527">
        <f t="shared" si="791"/>
        <v>33</v>
      </c>
      <c r="AF2527">
        <f>INDEX(Testing!$K$17:$K$23,FLOOR(('Frame Table'!AC2527-($E$6*AE2527)-($E$6*60*AD2527))/'Frame Table'!$F$6,1)+1)</f>
        <v>97</v>
      </c>
      <c r="AG2527">
        <f t="shared" si="783"/>
        <v>87</v>
      </c>
      <c r="AH2527">
        <f>INDEX(Testing!$N$17:$N$23,FLOOR(('Frame Table'!AC2527-($E$6*AE2527)-($E$6*60*AD2527))/'Frame Table'!$F$6,1)+1)</f>
        <v>96</v>
      </c>
    </row>
    <row r="2528" spans="1:34" x14ac:dyDescent="0.25">
      <c r="A2528">
        <f t="shared" si="796"/>
        <v>2520</v>
      </c>
      <c r="B2528">
        <f t="shared" si="792"/>
        <v>3207960</v>
      </c>
      <c r="C2528">
        <f t="shared" si="784"/>
        <v>2</v>
      </c>
      <c r="D2528">
        <f t="shared" si="785"/>
        <v>5</v>
      </c>
      <c r="E2528">
        <f>INDEX(Testing!$K$17:$K$23,FLOOR(('Frame Table'!B2528-($E$6*D2528)-($E$6*60*C2528))/'Frame Table'!$F$6,1)+1)</f>
        <v>25</v>
      </c>
      <c r="F2528">
        <f t="shared" ref="F2528:F2591" si="800">FLOOR(B2528/256,1) - D2528*100-C2528*6000</f>
        <v>31</v>
      </c>
      <c r="G2528">
        <f>INDEX(Testing!$N$17:$N$23,FLOOR(('Frame Table'!B2528-($E$6*D2528)-($E$6*60*C2528))/'Frame Table'!$F$6,1)+1)</f>
        <v>19</v>
      </c>
      <c r="J2528">
        <f t="shared" si="797"/>
        <v>2520</v>
      </c>
      <c r="K2528">
        <f t="shared" si="793"/>
        <v>2749320</v>
      </c>
      <c r="L2528">
        <f t="shared" si="786"/>
        <v>1</v>
      </c>
      <c r="M2528">
        <f t="shared" si="787"/>
        <v>47</v>
      </c>
      <c r="N2528">
        <f>INDEX(Testing!$K$17:$K$23,FLOOR(('Frame Table'!K2528-($E$6*M2528)-($E$6*60*L2528))/'Frame Table'!$F$6,1)+1)</f>
        <v>48</v>
      </c>
      <c r="O2528">
        <f t="shared" ref="O2528:O2591" si="801">FLOOR(K2528/256,1) - M2528*100-L2528*6000</f>
        <v>39</v>
      </c>
      <c r="P2528">
        <f>INDEX(Testing!$N$17:$N$23,FLOOR(('Frame Table'!K2528-($E$6*M2528)-($E$6*60*L2528))/'Frame Table'!$F$6,1)+1)</f>
        <v>38</v>
      </c>
      <c r="S2528">
        <f t="shared" si="798"/>
        <v>2520</v>
      </c>
      <c r="T2528">
        <f t="shared" si="794"/>
        <v>3850560</v>
      </c>
      <c r="U2528">
        <f t="shared" si="788"/>
        <v>2</v>
      </c>
      <c r="V2528">
        <f t="shared" si="789"/>
        <v>30</v>
      </c>
      <c r="W2528">
        <f>INDEX(Testing!$K$17:$K$23,FLOOR(('Frame Table'!T2528-($E$6*V2528)-($E$6*60*U2528))/'Frame Table'!$F$6,1)+1)</f>
        <v>48</v>
      </c>
      <c r="X2528">
        <f t="shared" ref="X2528:X2591" si="802">FLOOR(T2528/256,1) - V2528*100-U2528*6000</f>
        <v>41</v>
      </c>
      <c r="Y2528">
        <f>INDEX(Testing!$N$17:$N$23,FLOOR(('Frame Table'!T2528-($E$6*V2528)-($E$6*60*U2528))/'Frame Table'!$F$6,1)+1)</f>
        <v>38</v>
      </c>
      <c r="AB2528">
        <f t="shared" si="799"/>
        <v>2520</v>
      </c>
      <c r="AC2528">
        <f t="shared" si="795"/>
        <v>2404080</v>
      </c>
      <c r="AD2528">
        <f t="shared" si="790"/>
        <v>1</v>
      </c>
      <c r="AE2528">
        <f t="shared" si="791"/>
        <v>33</v>
      </c>
      <c r="AF2528">
        <f>INDEX(Testing!$K$17:$K$23,FLOOR(('Frame Table'!AC2528-($E$6*AE2528)-($E$6*60*AD2528))/'Frame Table'!$F$6,1)+1)</f>
        <v>97</v>
      </c>
      <c r="AG2528">
        <f t="shared" ref="AG2528:AG2591" si="803">FLOOR(AC2528/256,1) - AE2528*100-AD2528*6000</f>
        <v>90</v>
      </c>
      <c r="AH2528">
        <f>INDEX(Testing!$N$17:$N$23,FLOOR(('Frame Table'!AC2528-($E$6*AE2528)-($E$6*60*AD2528))/'Frame Table'!$F$6,1)+1)</f>
        <v>96</v>
      </c>
    </row>
    <row r="2529" spans="1:34" x14ac:dyDescent="0.25">
      <c r="A2529">
        <f t="shared" si="796"/>
        <v>2521</v>
      </c>
      <c r="B2529">
        <f t="shared" si="792"/>
        <v>3209233</v>
      </c>
      <c r="C2529">
        <f t="shared" si="784"/>
        <v>2</v>
      </c>
      <c r="D2529">
        <f t="shared" si="785"/>
        <v>5</v>
      </c>
      <c r="E2529">
        <f>INDEX(Testing!$K$17:$K$23,FLOOR(('Frame Table'!B2529-($E$6*D2529)-($E$6*60*C2529))/'Frame Table'!$F$6,1)+1)</f>
        <v>48</v>
      </c>
      <c r="F2529">
        <f t="shared" si="800"/>
        <v>36</v>
      </c>
      <c r="G2529">
        <f>INDEX(Testing!$N$17:$N$23,FLOOR(('Frame Table'!B2529-($E$6*D2529)-($E$6*60*C2529))/'Frame Table'!$F$6,1)+1)</f>
        <v>38</v>
      </c>
      <c r="J2529">
        <f t="shared" si="797"/>
        <v>2521</v>
      </c>
      <c r="K2529">
        <f t="shared" si="793"/>
        <v>2750411</v>
      </c>
      <c r="L2529">
        <f t="shared" si="786"/>
        <v>1</v>
      </c>
      <c r="M2529">
        <f t="shared" si="787"/>
        <v>47</v>
      </c>
      <c r="N2529">
        <f>INDEX(Testing!$K$17:$K$23,FLOOR(('Frame Table'!K2529-($E$6*M2529)-($E$6*60*L2529))/'Frame Table'!$F$6,1)+1)</f>
        <v>48</v>
      </c>
      <c r="O2529">
        <f t="shared" si="801"/>
        <v>43</v>
      </c>
      <c r="P2529">
        <f>INDEX(Testing!$N$17:$N$23,FLOOR(('Frame Table'!K2529-($E$6*M2529)-($E$6*60*L2529))/'Frame Table'!$F$6,1)+1)</f>
        <v>38</v>
      </c>
      <c r="S2529">
        <f t="shared" si="798"/>
        <v>2521</v>
      </c>
      <c r="T2529">
        <f t="shared" si="794"/>
        <v>3852088</v>
      </c>
      <c r="U2529">
        <f t="shared" si="788"/>
        <v>2</v>
      </c>
      <c r="V2529">
        <f t="shared" si="789"/>
        <v>30</v>
      </c>
      <c r="W2529">
        <f>INDEX(Testing!$K$17:$K$23,FLOOR(('Frame Table'!T2529-($E$6*V2529)-($E$6*60*U2529))/'Frame Table'!$F$6,1)+1)</f>
        <v>48</v>
      </c>
      <c r="X2529">
        <f t="shared" si="802"/>
        <v>47</v>
      </c>
      <c r="Y2529">
        <f>INDEX(Testing!$N$17:$N$23,FLOOR(('Frame Table'!T2529-($E$6*V2529)-($E$6*60*U2529))/'Frame Table'!$F$6,1)+1)</f>
        <v>38</v>
      </c>
      <c r="AB2529">
        <f t="shared" si="799"/>
        <v>2521</v>
      </c>
      <c r="AC2529">
        <f t="shared" si="795"/>
        <v>2405034</v>
      </c>
      <c r="AD2529">
        <f t="shared" si="790"/>
        <v>1</v>
      </c>
      <c r="AE2529">
        <f t="shared" si="791"/>
        <v>33</v>
      </c>
      <c r="AF2529">
        <f>INDEX(Testing!$K$17:$K$23,FLOOR(('Frame Table'!AC2529-($E$6*AE2529)-($E$6*60*AD2529))/'Frame Table'!$F$6,1)+1)</f>
        <v>97</v>
      </c>
      <c r="AG2529">
        <f t="shared" si="803"/>
        <v>94</v>
      </c>
      <c r="AH2529">
        <f>INDEX(Testing!$N$17:$N$23,FLOOR(('Frame Table'!AC2529-($E$6*AE2529)-($E$6*60*AD2529))/'Frame Table'!$F$6,1)+1)</f>
        <v>96</v>
      </c>
    </row>
    <row r="2530" spans="1:34" x14ac:dyDescent="0.25">
      <c r="A2530">
        <f t="shared" si="796"/>
        <v>2522</v>
      </c>
      <c r="B2530">
        <f t="shared" si="792"/>
        <v>3210506</v>
      </c>
      <c r="C2530">
        <f t="shared" si="784"/>
        <v>2</v>
      </c>
      <c r="D2530">
        <f t="shared" si="785"/>
        <v>5</v>
      </c>
      <c r="E2530">
        <f>INDEX(Testing!$K$17:$K$23,FLOOR(('Frame Table'!B2530-($E$6*D2530)-($E$6*60*C2530))/'Frame Table'!$F$6,1)+1)</f>
        <v>48</v>
      </c>
      <c r="F2530">
        <f t="shared" si="800"/>
        <v>41</v>
      </c>
      <c r="G2530">
        <f>INDEX(Testing!$N$17:$N$23,FLOOR(('Frame Table'!B2530-($E$6*D2530)-($E$6*60*C2530))/'Frame Table'!$F$6,1)+1)</f>
        <v>38</v>
      </c>
      <c r="J2530">
        <f t="shared" si="797"/>
        <v>2522</v>
      </c>
      <c r="K2530">
        <f t="shared" si="793"/>
        <v>2751502</v>
      </c>
      <c r="L2530">
        <f t="shared" si="786"/>
        <v>1</v>
      </c>
      <c r="M2530">
        <f t="shared" si="787"/>
        <v>47</v>
      </c>
      <c r="N2530">
        <f>INDEX(Testing!$K$17:$K$23,FLOOR(('Frame Table'!K2530-($E$6*M2530)-($E$6*60*L2530))/'Frame Table'!$F$6,1)+1)</f>
        <v>61</v>
      </c>
      <c r="O2530">
        <f t="shared" si="801"/>
        <v>48</v>
      </c>
      <c r="P2530">
        <f>INDEX(Testing!$N$17:$N$23,FLOOR(('Frame Table'!K2530-($E$6*M2530)-($E$6*60*L2530))/'Frame Table'!$F$6,1)+1)</f>
        <v>58</v>
      </c>
      <c r="S2530">
        <f t="shared" si="798"/>
        <v>2522</v>
      </c>
      <c r="T2530">
        <f t="shared" si="794"/>
        <v>3853616</v>
      </c>
      <c r="U2530">
        <f t="shared" si="788"/>
        <v>2</v>
      </c>
      <c r="V2530">
        <f t="shared" si="789"/>
        <v>30</v>
      </c>
      <c r="W2530">
        <f>INDEX(Testing!$K$17:$K$23,FLOOR(('Frame Table'!T2530-($E$6*V2530)-($E$6*60*U2530))/'Frame Table'!$F$6,1)+1)</f>
        <v>61</v>
      </c>
      <c r="X2530">
        <f t="shared" si="802"/>
        <v>53</v>
      </c>
      <c r="Y2530">
        <f>INDEX(Testing!$N$17:$N$23,FLOOR(('Frame Table'!T2530-($E$6*V2530)-($E$6*60*U2530))/'Frame Table'!$F$6,1)+1)</f>
        <v>58</v>
      </c>
      <c r="AB2530">
        <f t="shared" si="799"/>
        <v>2522</v>
      </c>
      <c r="AC2530">
        <f t="shared" si="795"/>
        <v>2405988</v>
      </c>
      <c r="AD2530">
        <f t="shared" si="790"/>
        <v>1</v>
      </c>
      <c r="AE2530">
        <f t="shared" si="791"/>
        <v>33</v>
      </c>
      <c r="AF2530">
        <f>INDEX(Testing!$K$17:$K$23,FLOOR(('Frame Table'!AC2530-($E$6*AE2530)-($E$6*60*AD2530))/'Frame Table'!$F$6,1)+1)</f>
        <v>99</v>
      </c>
      <c r="AG2530">
        <f t="shared" si="803"/>
        <v>98</v>
      </c>
      <c r="AH2530">
        <f>INDEX(Testing!$N$17:$N$23,FLOOR(('Frame Table'!AC2530-($E$6*AE2530)-($E$6*60*AD2530))/'Frame Table'!$F$6,1)+1)</f>
        <v>99</v>
      </c>
    </row>
    <row r="2531" spans="1:34" x14ac:dyDescent="0.25">
      <c r="A2531">
        <f t="shared" si="796"/>
        <v>2523</v>
      </c>
      <c r="B2531">
        <f t="shared" si="792"/>
        <v>3211779</v>
      </c>
      <c r="C2531">
        <f t="shared" si="784"/>
        <v>2</v>
      </c>
      <c r="D2531">
        <f t="shared" si="785"/>
        <v>5</v>
      </c>
      <c r="E2531">
        <f>INDEX(Testing!$K$17:$K$23,FLOOR(('Frame Table'!B2531-($E$6*D2531)-($E$6*60*C2531))/'Frame Table'!$F$6,1)+1)</f>
        <v>48</v>
      </c>
      <c r="F2531">
        <f t="shared" si="800"/>
        <v>46</v>
      </c>
      <c r="G2531">
        <f>INDEX(Testing!$N$17:$N$23,FLOOR(('Frame Table'!B2531-($E$6*D2531)-($E$6*60*C2531))/'Frame Table'!$F$6,1)+1)</f>
        <v>38</v>
      </c>
      <c r="J2531">
        <f t="shared" si="797"/>
        <v>2523</v>
      </c>
      <c r="K2531">
        <f t="shared" si="793"/>
        <v>2752593</v>
      </c>
      <c r="L2531">
        <f t="shared" si="786"/>
        <v>1</v>
      </c>
      <c r="M2531">
        <f t="shared" si="787"/>
        <v>47</v>
      </c>
      <c r="N2531">
        <f>INDEX(Testing!$K$17:$K$23,FLOOR(('Frame Table'!K2531-($E$6*M2531)-($E$6*60*L2531))/'Frame Table'!$F$6,1)+1)</f>
        <v>61</v>
      </c>
      <c r="O2531">
        <f t="shared" si="801"/>
        <v>52</v>
      </c>
      <c r="P2531">
        <f>INDEX(Testing!$N$17:$N$23,FLOOR(('Frame Table'!K2531-($E$6*M2531)-($E$6*60*L2531))/'Frame Table'!$F$6,1)+1)</f>
        <v>58</v>
      </c>
      <c r="S2531">
        <f t="shared" si="798"/>
        <v>2523</v>
      </c>
      <c r="T2531">
        <f t="shared" si="794"/>
        <v>3855144</v>
      </c>
      <c r="U2531">
        <f t="shared" si="788"/>
        <v>2</v>
      </c>
      <c r="V2531">
        <f t="shared" si="789"/>
        <v>30</v>
      </c>
      <c r="W2531">
        <f>INDEX(Testing!$K$17:$K$23,FLOOR(('Frame Table'!T2531-($E$6*V2531)-($E$6*60*U2531))/'Frame Table'!$F$6,1)+1)</f>
        <v>61</v>
      </c>
      <c r="X2531">
        <f t="shared" si="802"/>
        <v>59</v>
      </c>
      <c r="Y2531">
        <f>INDEX(Testing!$N$17:$N$23,FLOOR(('Frame Table'!T2531-($E$6*V2531)-($E$6*60*U2531))/'Frame Table'!$F$6,1)+1)</f>
        <v>58</v>
      </c>
      <c r="AB2531">
        <f t="shared" si="799"/>
        <v>2523</v>
      </c>
      <c r="AC2531">
        <f t="shared" si="795"/>
        <v>2406942</v>
      </c>
      <c r="AD2531">
        <f t="shared" si="790"/>
        <v>1</v>
      </c>
      <c r="AE2531">
        <f t="shared" si="791"/>
        <v>34</v>
      </c>
      <c r="AF2531">
        <f>INDEX(Testing!$K$17:$K$23,FLOOR(('Frame Table'!AC2531-($E$6*AE2531)-($E$6*60*AD2531))/'Frame Table'!$F$6,1)+1)</f>
        <v>0</v>
      </c>
      <c r="AG2531">
        <f t="shared" si="803"/>
        <v>2</v>
      </c>
      <c r="AH2531">
        <f>INDEX(Testing!$N$17:$N$23,FLOOR(('Frame Table'!AC2531-($E$6*AE2531)-($E$6*60*AD2531))/'Frame Table'!$F$6,1)+1)</f>
        <v>0</v>
      </c>
    </row>
    <row r="2532" spans="1:34" x14ac:dyDescent="0.25">
      <c r="A2532">
        <f t="shared" si="796"/>
        <v>2524</v>
      </c>
      <c r="B2532">
        <f t="shared" si="792"/>
        <v>3213052</v>
      </c>
      <c r="C2532">
        <f t="shared" si="784"/>
        <v>2</v>
      </c>
      <c r="D2532">
        <f t="shared" si="785"/>
        <v>5</v>
      </c>
      <c r="E2532">
        <f>INDEX(Testing!$K$17:$K$23,FLOOR(('Frame Table'!B2532-($E$6*D2532)-($E$6*60*C2532))/'Frame Table'!$F$6,1)+1)</f>
        <v>61</v>
      </c>
      <c r="F2532">
        <f t="shared" si="800"/>
        <v>50</v>
      </c>
      <c r="G2532">
        <f>INDEX(Testing!$N$17:$N$23,FLOOR(('Frame Table'!B2532-($E$6*D2532)-($E$6*60*C2532))/'Frame Table'!$F$6,1)+1)</f>
        <v>58</v>
      </c>
      <c r="J2532">
        <f t="shared" si="797"/>
        <v>2524</v>
      </c>
      <c r="K2532">
        <f t="shared" si="793"/>
        <v>2753684</v>
      </c>
      <c r="L2532">
        <f t="shared" si="786"/>
        <v>1</v>
      </c>
      <c r="M2532">
        <f t="shared" si="787"/>
        <v>47</v>
      </c>
      <c r="N2532">
        <f>INDEX(Testing!$K$17:$K$23,FLOOR(('Frame Table'!K2532-($E$6*M2532)-($E$6*60*L2532))/'Frame Table'!$F$6,1)+1)</f>
        <v>61</v>
      </c>
      <c r="O2532">
        <f t="shared" si="801"/>
        <v>56</v>
      </c>
      <c r="P2532">
        <f>INDEX(Testing!$N$17:$N$23,FLOOR(('Frame Table'!K2532-($E$6*M2532)-($E$6*60*L2532))/'Frame Table'!$F$6,1)+1)</f>
        <v>58</v>
      </c>
      <c r="S2532">
        <f t="shared" si="798"/>
        <v>2524</v>
      </c>
      <c r="T2532">
        <f t="shared" si="794"/>
        <v>3856672</v>
      </c>
      <c r="U2532">
        <f t="shared" si="788"/>
        <v>2</v>
      </c>
      <c r="V2532">
        <f t="shared" si="789"/>
        <v>30</v>
      </c>
      <c r="W2532">
        <f>INDEX(Testing!$K$17:$K$23,FLOOR(('Frame Table'!T2532-($E$6*V2532)-($E$6*60*U2532))/'Frame Table'!$F$6,1)+1)</f>
        <v>82</v>
      </c>
      <c r="X2532">
        <f t="shared" si="802"/>
        <v>65</v>
      </c>
      <c r="Y2532">
        <f>INDEX(Testing!$N$17:$N$23,FLOOR(('Frame Table'!T2532-($E$6*V2532)-($E$6*60*U2532))/'Frame Table'!$F$6,1)+1)</f>
        <v>77</v>
      </c>
      <c r="AB2532">
        <f t="shared" si="799"/>
        <v>2524</v>
      </c>
      <c r="AC2532">
        <f t="shared" si="795"/>
        <v>2407896</v>
      </c>
      <c r="AD2532">
        <f t="shared" si="790"/>
        <v>1</v>
      </c>
      <c r="AE2532">
        <f t="shared" si="791"/>
        <v>34</v>
      </c>
      <c r="AF2532">
        <f>INDEX(Testing!$K$17:$K$23,FLOOR(('Frame Table'!AC2532-($E$6*AE2532)-($E$6*60*AD2532))/'Frame Table'!$F$6,1)+1)</f>
        <v>0</v>
      </c>
      <c r="AG2532">
        <f t="shared" si="803"/>
        <v>5</v>
      </c>
      <c r="AH2532">
        <f>INDEX(Testing!$N$17:$N$23,FLOOR(('Frame Table'!AC2532-($E$6*AE2532)-($E$6*60*AD2532))/'Frame Table'!$F$6,1)+1)</f>
        <v>0</v>
      </c>
    </row>
    <row r="2533" spans="1:34" x14ac:dyDescent="0.25">
      <c r="A2533">
        <f t="shared" si="796"/>
        <v>2525</v>
      </c>
      <c r="B2533">
        <f t="shared" si="792"/>
        <v>3214325</v>
      </c>
      <c r="C2533">
        <f t="shared" si="784"/>
        <v>2</v>
      </c>
      <c r="D2533">
        <f t="shared" si="785"/>
        <v>5</v>
      </c>
      <c r="E2533">
        <f>INDEX(Testing!$K$17:$K$23,FLOOR(('Frame Table'!B2533-($E$6*D2533)-($E$6*60*C2533))/'Frame Table'!$F$6,1)+1)</f>
        <v>61</v>
      </c>
      <c r="F2533">
        <f t="shared" si="800"/>
        <v>55</v>
      </c>
      <c r="G2533">
        <f>INDEX(Testing!$N$17:$N$23,FLOOR(('Frame Table'!B2533-($E$6*D2533)-($E$6*60*C2533))/'Frame Table'!$F$6,1)+1)</f>
        <v>58</v>
      </c>
      <c r="J2533">
        <f t="shared" si="797"/>
        <v>2525</v>
      </c>
      <c r="K2533">
        <f t="shared" si="793"/>
        <v>2754775</v>
      </c>
      <c r="L2533">
        <f t="shared" si="786"/>
        <v>1</v>
      </c>
      <c r="M2533">
        <f t="shared" si="787"/>
        <v>47</v>
      </c>
      <c r="N2533">
        <f>INDEX(Testing!$K$17:$K$23,FLOOR(('Frame Table'!K2533-($E$6*M2533)-($E$6*60*L2533))/'Frame Table'!$F$6,1)+1)</f>
        <v>61</v>
      </c>
      <c r="O2533">
        <f t="shared" si="801"/>
        <v>60</v>
      </c>
      <c r="P2533">
        <f>INDEX(Testing!$N$17:$N$23,FLOOR(('Frame Table'!K2533-($E$6*M2533)-($E$6*60*L2533))/'Frame Table'!$F$6,1)+1)</f>
        <v>58</v>
      </c>
      <c r="S2533">
        <f t="shared" si="798"/>
        <v>2525</v>
      </c>
      <c r="T2533">
        <f t="shared" si="794"/>
        <v>3858200</v>
      </c>
      <c r="U2533">
        <f t="shared" si="788"/>
        <v>2</v>
      </c>
      <c r="V2533">
        <f t="shared" si="789"/>
        <v>30</v>
      </c>
      <c r="W2533">
        <f>INDEX(Testing!$K$17:$K$23,FLOOR(('Frame Table'!T2533-($E$6*V2533)-($E$6*60*U2533))/'Frame Table'!$F$6,1)+1)</f>
        <v>82</v>
      </c>
      <c r="X2533">
        <f t="shared" si="802"/>
        <v>71</v>
      </c>
      <c r="Y2533">
        <f>INDEX(Testing!$N$17:$N$23,FLOOR(('Frame Table'!T2533-($E$6*V2533)-($E$6*60*U2533))/'Frame Table'!$F$6,1)+1)</f>
        <v>77</v>
      </c>
      <c r="AB2533">
        <f t="shared" si="799"/>
        <v>2525</v>
      </c>
      <c r="AC2533">
        <f t="shared" si="795"/>
        <v>2408850</v>
      </c>
      <c r="AD2533">
        <f t="shared" si="790"/>
        <v>1</v>
      </c>
      <c r="AE2533">
        <f t="shared" si="791"/>
        <v>34</v>
      </c>
      <c r="AF2533">
        <f>INDEX(Testing!$K$17:$K$23,FLOOR(('Frame Table'!AC2533-($E$6*AE2533)-($E$6*60*AD2533))/'Frame Table'!$F$6,1)+1)</f>
        <v>0</v>
      </c>
      <c r="AG2533">
        <f t="shared" si="803"/>
        <v>9</v>
      </c>
      <c r="AH2533">
        <f>INDEX(Testing!$N$17:$N$23,FLOOR(('Frame Table'!AC2533-($E$6*AE2533)-($E$6*60*AD2533))/'Frame Table'!$F$6,1)+1)</f>
        <v>0</v>
      </c>
    </row>
    <row r="2534" spans="1:34" x14ac:dyDescent="0.25">
      <c r="A2534">
        <f t="shared" si="796"/>
        <v>2526</v>
      </c>
      <c r="B2534">
        <f t="shared" si="792"/>
        <v>3215598</v>
      </c>
      <c r="C2534">
        <f t="shared" si="784"/>
        <v>2</v>
      </c>
      <c r="D2534">
        <f t="shared" si="785"/>
        <v>5</v>
      </c>
      <c r="E2534">
        <f>INDEX(Testing!$K$17:$K$23,FLOOR(('Frame Table'!B2534-($E$6*D2534)-($E$6*60*C2534))/'Frame Table'!$F$6,1)+1)</f>
        <v>61</v>
      </c>
      <c r="F2534">
        <f t="shared" si="800"/>
        <v>60</v>
      </c>
      <c r="G2534">
        <f>INDEX(Testing!$N$17:$N$23,FLOOR(('Frame Table'!B2534-($E$6*D2534)-($E$6*60*C2534))/'Frame Table'!$F$6,1)+1)</f>
        <v>58</v>
      </c>
      <c r="J2534">
        <f t="shared" si="797"/>
        <v>2526</v>
      </c>
      <c r="K2534">
        <f t="shared" si="793"/>
        <v>2755866</v>
      </c>
      <c r="L2534">
        <f t="shared" si="786"/>
        <v>1</v>
      </c>
      <c r="M2534">
        <f t="shared" si="787"/>
        <v>47</v>
      </c>
      <c r="N2534">
        <f>INDEX(Testing!$K$17:$K$23,FLOOR(('Frame Table'!K2534-($E$6*M2534)-($E$6*60*L2534))/'Frame Table'!$F$6,1)+1)</f>
        <v>82</v>
      </c>
      <c r="O2534">
        <f t="shared" si="801"/>
        <v>65</v>
      </c>
      <c r="P2534">
        <f>INDEX(Testing!$N$17:$N$23,FLOOR(('Frame Table'!K2534-($E$6*M2534)-($E$6*60*L2534))/'Frame Table'!$F$6,1)+1)</f>
        <v>77</v>
      </c>
      <c r="S2534">
        <f t="shared" si="798"/>
        <v>2526</v>
      </c>
      <c r="T2534">
        <f t="shared" si="794"/>
        <v>3859728</v>
      </c>
      <c r="U2534">
        <f t="shared" si="788"/>
        <v>2</v>
      </c>
      <c r="V2534">
        <f t="shared" si="789"/>
        <v>30</v>
      </c>
      <c r="W2534">
        <f>INDEX(Testing!$K$17:$K$23,FLOOR(('Frame Table'!T2534-($E$6*V2534)-($E$6*60*U2534))/'Frame Table'!$F$6,1)+1)</f>
        <v>82</v>
      </c>
      <c r="X2534">
        <f t="shared" si="802"/>
        <v>77</v>
      </c>
      <c r="Y2534">
        <f>INDEX(Testing!$N$17:$N$23,FLOOR(('Frame Table'!T2534-($E$6*V2534)-($E$6*60*U2534))/'Frame Table'!$F$6,1)+1)</f>
        <v>77</v>
      </c>
      <c r="AB2534">
        <f t="shared" si="799"/>
        <v>2526</v>
      </c>
      <c r="AC2534">
        <f t="shared" si="795"/>
        <v>2409804</v>
      </c>
      <c r="AD2534">
        <f t="shared" si="790"/>
        <v>1</v>
      </c>
      <c r="AE2534">
        <f t="shared" si="791"/>
        <v>34</v>
      </c>
      <c r="AF2534">
        <f>INDEX(Testing!$K$17:$K$23,FLOOR(('Frame Table'!AC2534-($E$6*AE2534)-($E$6*60*AD2534))/'Frame Table'!$F$6,1)+1)</f>
        <v>0</v>
      </c>
      <c r="AG2534">
        <f t="shared" si="803"/>
        <v>13</v>
      </c>
      <c r="AH2534">
        <f>INDEX(Testing!$N$17:$N$23,FLOOR(('Frame Table'!AC2534-($E$6*AE2534)-($E$6*60*AD2534))/'Frame Table'!$F$6,1)+1)</f>
        <v>0</v>
      </c>
    </row>
    <row r="2535" spans="1:34" x14ac:dyDescent="0.25">
      <c r="A2535">
        <f t="shared" si="796"/>
        <v>2527</v>
      </c>
      <c r="B2535">
        <f t="shared" si="792"/>
        <v>3216871</v>
      </c>
      <c r="C2535">
        <f t="shared" si="784"/>
        <v>2</v>
      </c>
      <c r="D2535">
        <f t="shared" si="785"/>
        <v>5</v>
      </c>
      <c r="E2535">
        <f>INDEX(Testing!$K$17:$K$23,FLOOR(('Frame Table'!B2535-($E$6*D2535)-($E$6*60*C2535))/'Frame Table'!$F$6,1)+1)</f>
        <v>82</v>
      </c>
      <c r="F2535">
        <f t="shared" si="800"/>
        <v>65</v>
      </c>
      <c r="G2535">
        <f>INDEX(Testing!$N$17:$N$23,FLOOR(('Frame Table'!B2535-($E$6*D2535)-($E$6*60*C2535))/'Frame Table'!$F$6,1)+1)</f>
        <v>77</v>
      </c>
      <c r="J2535">
        <f t="shared" si="797"/>
        <v>2527</v>
      </c>
      <c r="K2535">
        <f t="shared" si="793"/>
        <v>2756957</v>
      </c>
      <c r="L2535">
        <f t="shared" si="786"/>
        <v>1</v>
      </c>
      <c r="M2535">
        <f t="shared" si="787"/>
        <v>47</v>
      </c>
      <c r="N2535">
        <f>INDEX(Testing!$K$17:$K$23,FLOOR(('Frame Table'!K2535-($E$6*M2535)-($E$6*60*L2535))/'Frame Table'!$F$6,1)+1)</f>
        <v>82</v>
      </c>
      <c r="O2535">
        <f t="shared" si="801"/>
        <v>69</v>
      </c>
      <c r="P2535">
        <f>INDEX(Testing!$N$17:$N$23,FLOOR(('Frame Table'!K2535-($E$6*M2535)-($E$6*60*L2535))/'Frame Table'!$F$6,1)+1)</f>
        <v>77</v>
      </c>
      <c r="S2535">
        <f t="shared" si="798"/>
        <v>2527</v>
      </c>
      <c r="T2535">
        <f t="shared" si="794"/>
        <v>3861256</v>
      </c>
      <c r="U2535">
        <f t="shared" si="788"/>
        <v>2</v>
      </c>
      <c r="V2535">
        <f t="shared" si="789"/>
        <v>30</v>
      </c>
      <c r="W2535">
        <f>INDEX(Testing!$K$17:$K$23,FLOOR(('Frame Table'!T2535-($E$6*V2535)-($E$6*60*U2535))/'Frame Table'!$F$6,1)+1)</f>
        <v>97</v>
      </c>
      <c r="X2535">
        <f t="shared" si="802"/>
        <v>83</v>
      </c>
      <c r="Y2535">
        <f>INDEX(Testing!$N$17:$N$23,FLOOR(('Frame Table'!T2535-($E$6*V2535)-($E$6*60*U2535))/'Frame Table'!$F$6,1)+1)</f>
        <v>96</v>
      </c>
      <c r="AB2535">
        <f t="shared" si="799"/>
        <v>2527</v>
      </c>
      <c r="AC2535">
        <f t="shared" si="795"/>
        <v>2410758</v>
      </c>
      <c r="AD2535">
        <f t="shared" si="790"/>
        <v>1</v>
      </c>
      <c r="AE2535">
        <f t="shared" si="791"/>
        <v>34</v>
      </c>
      <c r="AF2535">
        <f>INDEX(Testing!$K$17:$K$23,FLOOR(('Frame Table'!AC2535-($E$6*AE2535)-($E$6*60*AD2535))/'Frame Table'!$F$6,1)+1)</f>
        <v>25</v>
      </c>
      <c r="AG2535">
        <f t="shared" si="803"/>
        <v>17</v>
      </c>
      <c r="AH2535">
        <f>INDEX(Testing!$N$17:$N$23,FLOOR(('Frame Table'!AC2535-($E$6*AE2535)-($E$6*60*AD2535))/'Frame Table'!$F$6,1)+1)</f>
        <v>19</v>
      </c>
    </row>
    <row r="2536" spans="1:34" x14ac:dyDescent="0.25">
      <c r="A2536">
        <f t="shared" si="796"/>
        <v>2528</v>
      </c>
      <c r="B2536">
        <f t="shared" si="792"/>
        <v>3218144</v>
      </c>
      <c r="C2536">
        <f t="shared" si="784"/>
        <v>2</v>
      </c>
      <c r="D2536">
        <f t="shared" si="785"/>
        <v>5</v>
      </c>
      <c r="E2536">
        <f>INDEX(Testing!$K$17:$K$23,FLOOR(('Frame Table'!B2536-($E$6*D2536)-($E$6*60*C2536))/'Frame Table'!$F$6,1)+1)</f>
        <v>82</v>
      </c>
      <c r="F2536">
        <f t="shared" si="800"/>
        <v>70</v>
      </c>
      <c r="G2536">
        <f>INDEX(Testing!$N$17:$N$23,FLOOR(('Frame Table'!B2536-($E$6*D2536)-($E$6*60*C2536))/'Frame Table'!$F$6,1)+1)</f>
        <v>77</v>
      </c>
      <c r="J2536">
        <f t="shared" si="797"/>
        <v>2528</v>
      </c>
      <c r="K2536">
        <f t="shared" si="793"/>
        <v>2758048</v>
      </c>
      <c r="L2536">
        <f t="shared" si="786"/>
        <v>1</v>
      </c>
      <c r="M2536">
        <f t="shared" si="787"/>
        <v>47</v>
      </c>
      <c r="N2536">
        <f>INDEX(Testing!$K$17:$K$23,FLOOR(('Frame Table'!K2536-($E$6*M2536)-($E$6*60*L2536))/'Frame Table'!$F$6,1)+1)</f>
        <v>82</v>
      </c>
      <c r="O2536">
        <f t="shared" si="801"/>
        <v>73</v>
      </c>
      <c r="P2536">
        <f>INDEX(Testing!$N$17:$N$23,FLOOR(('Frame Table'!K2536-($E$6*M2536)-($E$6*60*L2536))/'Frame Table'!$F$6,1)+1)</f>
        <v>77</v>
      </c>
      <c r="S2536">
        <f t="shared" si="798"/>
        <v>2528</v>
      </c>
      <c r="T2536">
        <f t="shared" si="794"/>
        <v>3862784</v>
      </c>
      <c r="U2536">
        <f t="shared" si="788"/>
        <v>2</v>
      </c>
      <c r="V2536">
        <f t="shared" si="789"/>
        <v>30</v>
      </c>
      <c r="W2536">
        <f>INDEX(Testing!$K$17:$K$23,FLOOR(('Frame Table'!T2536-($E$6*V2536)-($E$6*60*U2536))/'Frame Table'!$F$6,1)+1)</f>
        <v>97</v>
      </c>
      <c r="X2536">
        <f t="shared" si="802"/>
        <v>89</v>
      </c>
      <c r="Y2536">
        <f>INDEX(Testing!$N$17:$N$23,FLOOR(('Frame Table'!T2536-($E$6*V2536)-($E$6*60*U2536))/'Frame Table'!$F$6,1)+1)</f>
        <v>96</v>
      </c>
      <c r="AB2536">
        <f t="shared" si="799"/>
        <v>2528</v>
      </c>
      <c r="AC2536">
        <f t="shared" si="795"/>
        <v>2411712</v>
      </c>
      <c r="AD2536">
        <f t="shared" si="790"/>
        <v>1</v>
      </c>
      <c r="AE2536">
        <f t="shared" si="791"/>
        <v>34</v>
      </c>
      <c r="AF2536">
        <f>INDEX(Testing!$K$17:$K$23,FLOOR(('Frame Table'!AC2536-($E$6*AE2536)-($E$6*60*AD2536))/'Frame Table'!$F$6,1)+1)</f>
        <v>25</v>
      </c>
      <c r="AG2536">
        <f t="shared" si="803"/>
        <v>20</v>
      </c>
      <c r="AH2536">
        <f>INDEX(Testing!$N$17:$N$23,FLOOR(('Frame Table'!AC2536-($E$6*AE2536)-($E$6*60*AD2536))/'Frame Table'!$F$6,1)+1)</f>
        <v>19</v>
      </c>
    </row>
    <row r="2537" spans="1:34" x14ac:dyDescent="0.25">
      <c r="A2537">
        <f t="shared" si="796"/>
        <v>2529</v>
      </c>
      <c r="B2537">
        <f t="shared" si="792"/>
        <v>3219417</v>
      </c>
      <c r="C2537">
        <f t="shared" si="784"/>
        <v>2</v>
      </c>
      <c r="D2537">
        <f t="shared" si="785"/>
        <v>5</v>
      </c>
      <c r="E2537">
        <f>INDEX(Testing!$K$17:$K$23,FLOOR(('Frame Table'!B2537-($E$6*D2537)-($E$6*60*C2537))/'Frame Table'!$F$6,1)+1)</f>
        <v>82</v>
      </c>
      <c r="F2537">
        <f t="shared" si="800"/>
        <v>75</v>
      </c>
      <c r="G2537">
        <f>INDEX(Testing!$N$17:$N$23,FLOOR(('Frame Table'!B2537-($E$6*D2537)-($E$6*60*C2537))/'Frame Table'!$F$6,1)+1)</f>
        <v>77</v>
      </c>
      <c r="J2537">
        <f t="shared" si="797"/>
        <v>2529</v>
      </c>
      <c r="K2537">
        <f t="shared" si="793"/>
        <v>2759139</v>
      </c>
      <c r="L2537">
        <f t="shared" si="786"/>
        <v>1</v>
      </c>
      <c r="M2537">
        <f t="shared" si="787"/>
        <v>47</v>
      </c>
      <c r="N2537">
        <f>INDEX(Testing!$K$17:$K$23,FLOOR(('Frame Table'!K2537-($E$6*M2537)-($E$6*60*L2537))/'Frame Table'!$F$6,1)+1)</f>
        <v>82</v>
      </c>
      <c r="O2537">
        <f t="shared" si="801"/>
        <v>77</v>
      </c>
      <c r="P2537">
        <f>INDEX(Testing!$N$17:$N$23,FLOOR(('Frame Table'!K2537-($E$6*M2537)-($E$6*60*L2537))/'Frame Table'!$F$6,1)+1)</f>
        <v>77</v>
      </c>
      <c r="S2537">
        <f t="shared" si="798"/>
        <v>2529</v>
      </c>
      <c r="T2537">
        <f t="shared" si="794"/>
        <v>3864312</v>
      </c>
      <c r="U2537">
        <f t="shared" si="788"/>
        <v>2</v>
      </c>
      <c r="V2537">
        <f t="shared" si="789"/>
        <v>30</v>
      </c>
      <c r="W2537">
        <f>INDEX(Testing!$K$17:$K$23,FLOOR(('Frame Table'!T2537-($E$6*V2537)-($E$6*60*U2537))/'Frame Table'!$F$6,1)+1)</f>
        <v>97</v>
      </c>
      <c r="X2537">
        <f t="shared" si="802"/>
        <v>94</v>
      </c>
      <c r="Y2537">
        <f>INDEX(Testing!$N$17:$N$23,FLOOR(('Frame Table'!T2537-($E$6*V2537)-($E$6*60*U2537))/'Frame Table'!$F$6,1)+1)</f>
        <v>96</v>
      </c>
      <c r="AB2537">
        <f t="shared" si="799"/>
        <v>2529</v>
      </c>
      <c r="AC2537">
        <f t="shared" si="795"/>
        <v>2412666</v>
      </c>
      <c r="AD2537">
        <f t="shared" si="790"/>
        <v>1</v>
      </c>
      <c r="AE2537">
        <f t="shared" si="791"/>
        <v>34</v>
      </c>
      <c r="AF2537">
        <f>INDEX(Testing!$K$17:$K$23,FLOOR(('Frame Table'!AC2537-($E$6*AE2537)-($E$6*60*AD2537))/'Frame Table'!$F$6,1)+1)</f>
        <v>25</v>
      </c>
      <c r="AG2537">
        <f t="shared" si="803"/>
        <v>24</v>
      </c>
      <c r="AH2537">
        <f>INDEX(Testing!$N$17:$N$23,FLOOR(('Frame Table'!AC2537-($E$6*AE2537)-($E$6*60*AD2537))/'Frame Table'!$F$6,1)+1)</f>
        <v>19</v>
      </c>
    </row>
    <row r="2538" spans="1:34" x14ac:dyDescent="0.25">
      <c r="A2538">
        <f t="shared" si="796"/>
        <v>2530</v>
      </c>
      <c r="B2538">
        <f t="shared" si="792"/>
        <v>3220690</v>
      </c>
      <c r="C2538">
        <f t="shared" si="784"/>
        <v>2</v>
      </c>
      <c r="D2538">
        <f t="shared" si="785"/>
        <v>5</v>
      </c>
      <c r="E2538">
        <f>INDEX(Testing!$K$17:$K$23,FLOOR(('Frame Table'!B2538-($E$6*D2538)-($E$6*60*C2538))/'Frame Table'!$F$6,1)+1)</f>
        <v>97</v>
      </c>
      <c r="F2538">
        <f t="shared" si="800"/>
        <v>80</v>
      </c>
      <c r="G2538">
        <f>INDEX(Testing!$N$17:$N$23,FLOOR(('Frame Table'!B2538-($E$6*D2538)-($E$6*60*C2538))/'Frame Table'!$F$6,1)+1)</f>
        <v>96</v>
      </c>
      <c r="J2538">
        <f t="shared" si="797"/>
        <v>2530</v>
      </c>
      <c r="K2538">
        <f t="shared" si="793"/>
        <v>2760230</v>
      </c>
      <c r="L2538">
        <f t="shared" si="786"/>
        <v>1</v>
      </c>
      <c r="M2538">
        <f t="shared" si="787"/>
        <v>47</v>
      </c>
      <c r="N2538">
        <f>INDEX(Testing!$K$17:$K$23,FLOOR(('Frame Table'!K2538-($E$6*M2538)-($E$6*60*L2538))/'Frame Table'!$F$6,1)+1)</f>
        <v>97</v>
      </c>
      <c r="O2538">
        <f t="shared" si="801"/>
        <v>82</v>
      </c>
      <c r="P2538">
        <f>INDEX(Testing!$N$17:$N$23,FLOOR(('Frame Table'!K2538-($E$6*M2538)-($E$6*60*L2538))/'Frame Table'!$F$6,1)+1)</f>
        <v>96</v>
      </c>
      <c r="S2538">
        <f t="shared" si="798"/>
        <v>2530</v>
      </c>
      <c r="T2538">
        <f t="shared" si="794"/>
        <v>3865840</v>
      </c>
      <c r="U2538">
        <f t="shared" si="788"/>
        <v>2</v>
      </c>
      <c r="V2538">
        <f t="shared" si="789"/>
        <v>31</v>
      </c>
      <c r="W2538">
        <f>INDEX(Testing!$K$17:$K$23,FLOOR(('Frame Table'!T2538-($E$6*V2538)-($E$6*60*U2538))/'Frame Table'!$F$6,1)+1)</f>
        <v>0</v>
      </c>
      <c r="X2538">
        <f t="shared" si="802"/>
        <v>0</v>
      </c>
      <c r="Y2538">
        <f>INDEX(Testing!$N$17:$N$23,FLOOR(('Frame Table'!T2538-($E$6*V2538)-($E$6*60*U2538))/'Frame Table'!$F$6,1)+1)</f>
        <v>0</v>
      </c>
      <c r="AB2538">
        <f t="shared" si="799"/>
        <v>2530</v>
      </c>
      <c r="AC2538">
        <f t="shared" si="795"/>
        <v>2413620</v>
      </c>
      <c r="AD2538">
        <f t="shared" si="790"/>
        <v>1</v>
      </c>
      <c r="AE2538">
        <f t="shared" si="791"/>
        <v>34</v>
      </c>
      <c r="AF2538">
        <f>INDEX(Testing!$K$17:$K$23,FLOOR(('Frame Table'!AC2538-($E$6*AE2538)-($E$6*60*AD2538))/'Frame Table'!$F$6,1)+1)</f>
        <v>25</v>
      </c>
      <c r="AG2538">
        <f t="shared" si="803"/>
        <v>28</v>
      </c>
      <c r="AH2538">
        <f>INDEX(Testing!$N$17:$N$23,FLOOR(('Frame Table'!AC2538-($E$6*AE2538)-($E$6*60*AD2538))/'Frame Table'!$F$6,1)+1)</f>
        <v>19</v>
      </c>
    </row>
    <row r="2539" spans="1:34" x14ac:dyDescent="0.25">
      <c r="A2539">
        <f t="shared" si="796"/>
        <v>2531</v>
      </c>
      <c r="B2539">
        <f t="shared" si="792"/>
        <v>3221963</v>
      </c>
      <c r="C2539">
        <f t="shared" si="784"/>
        <v>2</v>
      </c>
      <c r="D2539">
        <f t="shared" si="785"/>
        <v>5</v>
      </c>
      <c r="E2539">
        <f>INDEX(Testing!$K$17:$K$23,FLOOR(('Frame Table'!B2539-($E$6*D2539)-($E$6*60*C2539))/'Frame Table'!$F$6,1)+1)</f>
        <v>97</v>
      </c>
      <c r="F2539">
        <f t="shared" si="800"/>
        <v>85</v>
      </c>
      <c r="G2539">
        <f>INDEX(Testing!$N$17:$N$23,FLOOR(('Frame Table'!B2539-($E$6*D2539)-($E$6*60*C2539))/'Frame Table'!$F$6,1)+1)</f>
        <v>96</v>
      </c>
      <c r="J2539">
        <f t="shared" si="797"/>
        <v>2531</v>
      </c>
      <c r="K2539">
        <f t="shared" si="793"/>
        <v>2761321</v>
      </c>
      <c r="L2539">
        <f t="shared" si="786"/>
        <v>1</v>
      </c>
      <c r="M2539">
        <f t="shared" si="787"/>
        <v>47</v>
      </c>
      <c r="N2539">
        <f>INDEX(Testing!$K$17:$K$23,FLOOR(('Frame Table'!K2539-($E$6*M2539)-($E$6*60*L2539))/'Frame Table'!$F$6,1)+1)</f>
        <v>97</v>
      </c>
      <c r="O2539">
        <f t="shared" si="801"/>
        <v>86</v>
      </c>
      <c r="P2539">
        <f>INDEX(Testing!$N$17:$N$23,FLOOR(('Frame Table'!K2539-($E$6*M2539)-($E$6*60*L2539))/'Frame Table'!$F$6,1)+1)</f>
        <v>96</v>
      </c>
      <c r="S2539">
        <f t="shared" si="798"/>
        <v>2531</v>
      </c>
      <c r="T2539">
        <f t="shared" si="794"/>
        <v>3867368</v>
      </c>
      <c r="U2539">
        <f t="shared" si="788"/>
        <v>2</v>
      </c>
      <c r="V2539">
        <f t="shared" si="789"/>
        <v>31</v>
      </c>
      <c r="W2539">
        <f>INDEX(Testing!$K$17:$K$23,FLOOR(('Frame Table'!T2539-($E$6*V2539)-($E$6*60*U2539))/'Frame Table'!$F$6,1)+1)</f>
        <v>0</v>
      </c>
      <c r="X2539">
        <f t="shared" si="802"/>
        <v>6</v>
      </c>
      <c r="Y2539">
        <f>INDEX(Testing!$N$17:$N$23,FLOOR(('Frame Table'!T2539-($E$6*V2539)-($E$6*60*U2539))/'Frame Table'!$F$6,1)+1)</f>
        <v>0</v>
      </c>
      <c r="AB2539">
        <f t="shared" si="799"/>
        <v>2531</v>
      </c>
      <c r="AC2539">
        <f t="shared" si="795"/>
        <v>2414574</v>
      </c>
      <c r="AD2539">
        <f t="shared" si="790"/>
        <v>1</v>
      </c>
      <c r="AE2539">
        <f t="shared" si="791"/>
        <v>34</v>
      </c>
      <c r="AF2539">
        <f>INDEX(Testing!$K$17:$K$23,FLOOR(('Frame Table'!AC2539-($E$6*AE2539)-($E$6*60*AD2539))/'Frame Table'!$F$6,1)+1)</f>
        <v>25</v>
      </c>
      <c r="AG2539">
        <f t="shared" si="803"/>
        <v>31</v>
      </c>
      <c r="AH2539">
        <f>INDEX(Testing!$N$17:$N$23,FLOOR(('Frame Table'!AC2539-($E$6*AE2539)-($E$6*60*AD2539))/'Frame Table'!$F$6,1)+1)</f>
        <v>19</v>
      </c>
    </row>
    <row r="2540" spans="1:34" x14ac:dyDescent="0.25">
      <c r="A2540">
        <f t="shared" si="796"/>
        <v>2532</v>
      </c>
      <c r="B2540">
        <f t="shared" si="792"/>
        <v>3223236</v>
      </c>
      <c r="C2540">
        <f t="shared" si="784"/>
        <v>2</v>
      </c>
      <c r="D2540">
        <f t="shared" si="785"/>
        <v>5</v>
      </c>
      <c r="E2540">
        <f>INDEX(Testing!$K$17:$K$23,FLOOR(('Frame Table'!B2540-($E$6*D2540)-($E$6*60*C2540))/'Frame Table'!$F$6,1)+1)</f>
        <v>97</v>
      </c>
      <c r="F2540">
        <f t="shared" si="800"/>
        <v>90</v>
      </c>
      <c r="G2540">
        <f>INDEX(Testing!$N$17:$N$23,FLOOR(('Frame Table'!B2540-($E$6*D2540)-($E$6*60*C2540))/'Frame Table'!$F$6,1)+1)</f>
        <v>96</v>
      </c>
      <c r="J2540">
        <f t="shared" si="797"/>
        <v>2532</v>
      </c>
      <c r="K2540">
        <f t="shared" si="793"/>
        <v>2762412</v>
      </c>
      <c r="L2540">
        <f t="shared" si="786"/>
        <v>1</v>
      </c>
      <c r="M2540">
        <f t="shared" si="787"/>
        <v>47</v>
      </c>
      <c r="N2540">
        <f>INDEX(Testing!$K$17:$K$23,FLOOR(('Frame Table'!K2540-($E$6*M2540)-($E$6*60*L2540))/'Frame Table'!$F$6,1)+1)</f>
        <v>97</v>
      </c>
      <c r="O2540">
        <f t="shared" si="801"/>
        <v>90</v>
      </c>
      <c r="P2540">
        <f>INDEX(Testing!$N$17:$N$23,FLOOR(('Frame Table'!K2540-($E$6*M2540)-($E$6*60*L2540))/'Frame Table'!$F$6,1)+1)</f>
        <v>96</v>
      </c>
      <c r="S2540">
        <f t="shared" si="798"/>
        <v>2532</v>
      </c>
      <c r="T2540">
        <f t="shared" si="794"/>
        <v>3868896</v>
      </c>
      <c r="U2540">
        <f t="shared" si="788"/>
        <v>2</v>
      </c>
      <c r="V2540">
        <f t="shared" si="789"/>
        <v>31</v>
      </c>
      <c r="W2540">
        <f>INDEX(Testing!$K$17:$K$23,FLOOR(('Frame Table'!T2540-($E$6*V2540)-($E$6*60*U2540))/'Frame Table'!$F$6,1)+1)</f>
        <v>0</v>
      </c>
      <c r="X2540">
        <f t="shared" si="802"/>
        <v>12</v>
      </c>
      <c r="Y2540">
        <f>INDEX(Testing!$N$17:$N$23,FLOOR(('Frame Table'!T2540-($E$6*V2540)-($E$6*60*U2540))/'Frame Table'!$F$6,1)+1)</f>
        <v>0</v>
      </c>
      <c r="AB2540">
        <f t="shared" si="799"/>
        <v>2532</v>
      </c>
      <c r="AC2540">
        <f t="shared" si="795"/>
        <v>2415528</v>
      </c>
      <c r="AD2540">
        <f t="shared" si="790"/>
        <v>1</v>
      </c>
      <c r="AE2540">
        <f t="shared" si="791"/>
        <v>34</v>
      </c>
      <c r="AF2540">
        <f>INDEX(Testing!$K$17:$K$23,FLOOR(('Frame Table'!AC2540-($E$6*AE2540)-($E$6*60*AD2540))/'Frame Table'!$F$6,1)+1)</f>
        <v>48</v>
      </c>
      <c r="AG2540">
        <f t="shared" si="803"/>
        <v>35</v>
      </c>
      <c r="AH2540">
        <f>INDEX(Testing!$N$17:$N$23,FLOOR(('Frame Table'!AC2540-($E$6*AE2540)-($E$6*60*AD2540))/'Frame Table'!$F$6,1)+1)</f>
        <v>38</v>
      </c>
    </row>
    <row r="2541" spans="1:34" x14ac:dyDescent="0.25">
      <c r="A2541">
        <f t="shared" si="796"/>
        <v>2533</v>
      </c>
      <c r="B2541">
        <f t="shared" si="792"/>
        <v>3224509</v>
      </c>
      <c r="C2541">
        <f t="shared" si="784"/>
        <v>2</v>
      </c>
      <c r="D2541">
        <f t="shared" si="785"/>
        <v>5</v>
      </c>
      <c r="E2541">
        <f>INDEX(Testing!$K$17:$K$23,FLOOR(('Frame Table'!B2541-($E$6*D2541)-($E$6*60*C2541))/'Frame Table'!$F$6,1)+1)</f>
        <v>97</v>
      </c>
      <c r="F2541">
        <f t="shared" si="800"/>
        <v>95</v>
      </c>
      <c r="G2541">
        <f>INDEX(Testing!$N$17:$N$23,FLOOR(('Frame Table'!B2541-($E$6*D2541)-($E$6*60*C2541))/'Frame Table'!$F$6,1)+1)</f>
        <v>96</v>
      </c>
      <c r="J2541">
        <f t="shared" si="797"/>
        <v>2533</v>
      </c>
      <c r="K2541">
        <f t="shared" si="793"/>
        <v>2763503</v>
      </c>
      <c r="L2541">
        <f t="shared" si="786"/>
        <v>1</v>
      </c>
      <c r="M2541">
        <f t="shared" si="787"/>
        <v>47</v>
      </c>
      <c r="N2541">
        <f>INDEX(Testing!$K$17:$K$23,FLOOR(('Frame Table'!K2541-($E$6*M2541)-($E$6*60*L2541))/'Frame Table'!$F$6,1)+1)</f>
        <v>97</v>
      </c>
      <c r="O2541">
        <f t="shared" si="801"/>
        <v>94</v>
      </c>
      <c r="P2541">
        <f>INDEX(Testing!$N$17:$N$23,FLOOR(('Frame Table'!K2541-($E$6*M2541)-($E$6*60*L2541))/'Frame Table'!$F$6,1)+1)</f>
        <v>96</v>
      </c>
      <c r="S2541">
        <f t="shared" si="798"/>
        <v>2533</v>
      </c>
      <c r="T2541">
        <f t="shared" si="794"/>
        <v>3870424</v>
      </c>
      <c r="U2541">
        <f t="shared" si="788"/>
        <v>2</v>
      </c>
      <c r="V2541">
        <f t="shared" si="789"/>
        <v>31</v>
      </c>
      <c r="W2541">
        <f>INDEX(Testing!$K$17:$K$23,FLOOR(('Frame Table'!T2541-($E$6*V2541)-($E$6*60*U2541))/'Frame Table'!$F$6,1)+1)</f>
        <v>25</v>
      </c>
      <c r="X2541">
        <f t="shared" si="802"/>
        <v>18</v>
      </c>
      <c r="Y2541">
        <f>INDEX(Testing!$N$17:$N$23,FLOOR(('Frame Table'!T2541-($E$6*V2541)-($E$6*60*U2541))/'Frame Table'!$F$6,1)+1)</f>
        <v>19</v>
      </c>
      <c r="AB2541">
        <f t="shared" si="799"/>
        <v>2533</v>
      </c>
      <c r="AC2541">
        <f t="shared" si="795"/>
        <v>2416482</v>
      </c>
      <c r="AD2541">
        <f t="shared" si="790"/>
        <v>1</v>
      </c>
      <c r="AE2541">
        <f t="shared" si="791"/>
        <v>34</v>
      </c>
      <c r="AF2541">
        <f>INDEX(Testing!$K$17:$K$23,FLOOR(('Frame Table'!AC2541-($E$6*AE2541)-($E$6*60*AD2541))/'Frame Table'!$F$6,1)+1)</f>
        <v>48</v>
      </c>
      <c r="AG2541">
        <f t="shared" si="803"/>
        <v>39</v>
      </c>
      <c r="AH2541">
        <f>INDEX(Testing!$N$17:$N$23,FLOOR(('Frame Table'!AC2541-($E$6*AE2541)-($E$6*60*AD2541))/'Frame Table'!$F$6,1)+1)</f>
        <v>38</v>
      </c>
    </row>
    <row r="2542" spans="1:34" x14ac:dyDescent="0.25">
      <c r="A2542">
        <f t="shared" si="796"/>
        <v>2534</v>
      </c>
      <c r="B2542">
        <f t="shared" si="792"/>
        <v>3225782</v>
      </c>
      <c r="C2542">
        <f t="shared" si="784"/>
        <v>2</v>
      </c>
      <c r="D2542">
        <f t="shared" si="785"/>
        <v>6</v>
      </c>
      <c r="E2542">
        <f>INDEX(Testing!$K$17:$K$23,FLOOR(('Frame Table'!B2542-($E$6*D2542)-($E$6*60*C2542))/'Frame Table'!$F$6,1)+1)</f>
        <v>0</v>
      </c>
      <c r="F2542">
        <f t="shared" si="800"/>
        <v>0</v>
      </c>
      <c r="G2542">
        <f>INDEX(Testing!$N$17:$N$23,FLOOR(('Frame Table'!B2542-($E$6*D2542)-($E$6*60*C2542))/'Frame Table'!$F$6,1)+1)</f>
        <v>0</v>
      </c>
      <c r="J2542">
        <f t="shared" si="797"/>
        <v>2534</v>
      </c>
      <c r="K2542">
        <f t="shared" si="793"/>
        <v>2764594</v>
      </c>
      <c r="L2542">
        <f t="shared" si="786"/>
        <v>1</v>
      </c>
      <c r="M2542">
        <f t="shared" si="787"/>
        <v>47</v>
      </c>
      <c r="N2542">
        <f>INDEX(Testing!$K$17:$K$23,FLOOR(('Frame Table'!K2542-($E$6*M2542)-($E$6*60*L2542))/'Frame Table'!$F$6,1)+1)</f>
        <v>99</v>
      </c>
      <c r="O2542">
        <f t="shared" si="801"/>
        <v>99</v>
      </c>
      <c r="P2542">
        <f>INDEX(Testing!$N$17:$N$23,FLOOR(('Frame Table'!K2542-($E$6*M2542)-($E$6*60*L2542))/'Frame Table'!$F$6,1)+1)</f>
        <v>99</v>
      </c>
      <c r="S2542">
        <f t="shared" si="798"/>
        <v>2534</v>
      </c>
      <c r="T2542">
        <f t="shared" si="794"/>
        <v>3871952</v>
      </c>
      <c r="U2542">
        <f t="shared" si="788"/>
        <v>2</v>
      </c>
      <c r="V2542">
        <f t="shared" si="789"/>
        <v>31</v>
      </c>
      <c r="W2542">
        <f>INDEX(Testing!$K$17:$K$23,FLOOR(('Frame Table'!T2542-($E$6*V2542)-($E$6*60*U2542))/'Frame Table'!$F$6,1)+1)</f>
        <v>25</v>
      </c>
      <c r="X2542">
        <f t="shared" si="802"/>
        <v>24</v>
      </c>
      <c r="Y2542">
        <f>INDEX(Testing!$N$17:$N$23,FLOOR(('Frame Table'!T2542-($E$6*V2542)-($E$6*60*U2542))/'Frame Table'!$F$6,1)+1)</f>
        <v>19</v>
      </c>
      <c r="AB2542">
        <f t="shared" si="799"/>
        <v>2534</v>
      </c>
      <c r="AC2542">
        <f t="shared" si="795"/>
        <v>2417436</v>
      </c>
      <c r="AD2542">
        <f t="shared" si="790"/>
        <v>1</v>
      </c>
      <c r="AE2542">
        <f t="shared" si="791"/>
        <v>34</v>
      </c>
      <c r="AF2542">
        <f>INDEX(Testing!$K$17:$K$23,FLOOR(('Frame Table'!AC2542-($E$6*AE2542)-($E$6*60*AD2542))/'Frame Table'!$F$6,1)+1)</f>
        <v>48</v>
      </c>
      <c r="AG2542">
        <f t="shared" si="803"/>
        <v>43</v>
      </c>
      <c r="AH2542">
        <f>INDEX(Testing!$N$17:$N$23,FLOOR(('Frame Table'!AC2542-($E$6*AE2542)-($E$6*60*AD2542))/'Frame Table'!$F$6,1)+1)</f>
        <v>38</v>
      </c>
    </row>
    <row r="2543" spans="1:34" x14ac:dyDescent="0.25">
      <c r="A2543">
        <f t="shared" si="796"/>
        <v>2535</v>
      </c>
      <c r="B2543">
        <f t="shared" si="792"/>
        <v>3227055</v>
      </c>
      <c r="C2543">
        <f t="shared" si="784"/>
        <v>2</v>
      </c>
      <c r="D2543">
        <f t="shared" si="785"/>
        <v>6</v>
      </c>
      <c r="E2543">
        <f>INDEX(Testing!$K$17:$K$23,FLOOR(('Frame Table'!B2543-($E$6*D2543)-($E$6*60*C2543))/'Frame Table'!$F$6,1)+1)</f>
        <v>0</v>
      </c>
      <c r="F2543">
        <f t="shared" si="800"/>
        <v>5</v>
      </c>
      <c r="G2543">
        <f>INDEX(Testing!$N$17:$N$23,FLOOR(('Frame Table'!B2543-($E$6*D2543)-($E$6*60*C2543))/'Frame Table'!$F$6,1)+1)</f>
        <v>0</v>
      </c>
      <c r="J2543">
        <f t="shared" si="797"/>
        <v>2535</v>
      </c>
      <c r="K2543">
        <f t="shared" si="793"/>
        <v>2765685</v>
      </c>
      <c r="L2543">
        <f t="shared" si="786"/>
        <v>1</v>
      </c>
      <c r="M2543">
        <f t="shared" si="787"/>
        <v>48</v>
      </c>
      <c r="N2543">
        <f>INDEX(Testing!$K$17:$K$23,FLOOR(('Frame Table'!K2543-($E$6*M2543)-($E$6*60*L2543))/'Frame Table'!$F$6,1)+1)</f>
        <v>0</v>
      </c>
      <c r="O2543">
        <f t="shared" si="801"/>
        <v>3</v>
      </c>
      <c r="P2543">
        <f>INDEX(Testing!$N$17:$N$23,FLOOR(('Frame Table'!K2543-($E$6*M2543)-($E$6*60*L2543))/'Frame Table'!$F$6,1)+1)</f>
        <v>0</v>
      </c>
      <c r="S2543">
        <f t="shared" si="798"/>
        <v>2535</v>
      </c>
      <c r="T2543">
        <f t="shared" si="794"/>
        <v>3873480</v>
      </c>
      <c r="U2543">
        <f t="shared" si="788"/>
        <v>2</v>
      </c>
      <c r="V2543">
        <f t="shared" si="789"/>
        <v>31</v>
      </c>
      <c r="W2543">
        <f>INDEX(Testing!$K$17:$K$23,FLOOR(('Frame Table'!T2543-($E$6*V2543)-($E$6*60*U2543))/'Frame Table'!$F$6,1)+1)</f>
        <v>25</v>
      </c>
      <c r="X2543">
        <f t="shared" si="802"/>
        <v>30</v>
      </c>
      <c r="Y2543">
        <f>INDEX(Testing!$N$17:$N$23,FLOOR(('Frame Table'!T2543-($E$6*V2543)-($E$6*60*U2543))/'Frame Table'!$F$6,1)+1)</f>
        <v>19</v>
      </c>
      <c r="AB2543">
        <f t="shared" si="799"/>
        <v>2535</v>
      </c>
      <c r="AC2543">
        <f t="shared" si="795"/>
        <v>2418390</v>
      </c>
      <c r="AD2543">
        <f t="shared" si="790"/>
        <v>1</v>
      </c>
      <c r="AE2543">
        <f t="shared" si="791"/>
        <v>34</v>
      </c>
      <c r="AF2543">
        <f>INDEX(Testing!$K$17:$K$23,FLOOR(('Frame Table'!AC2543-($E$6*AE2543)-($E$6*60*AD2543))/'Frame Table'!$F$6,1)+1)</f>
        <v>48</v>
      </c>
      <c r="AG2543">
        <f t="shared" si="803"/>
        <v>46</v>
      </c>
      <c r="AH2543">
        <f>INDEX(Testing!$N$17:$N$23,FLOOR(('Frame Table'!AC2543-($E$6*AE2543)-($E$6*60*AD2543))/'Frame Table'!$F$6,1)+1)</f>
        <v>38</v>
      </c>
    </row>
    <row r="2544" spans="1:34" x14ac:dyDescent="0.25">
      <c r="A2544">
        <f t="shared" si="796"/>
        <v>2536</v>
      </c>
      <c r="B2544">
        <f t="shared" si="792"/>
        <v>3228328</v>
      </c>
      <c r="C2544">
        <f t="shared" si="784"/>
        <v>2</v>
      </c>
      <c r="D2544">
        <f t="shared" si="785"/>
        <v>6</v>
      </c>
      <c r="E2544">
        <f>INDEX(Testing!$K$17:$K$23,FLOOR(('Frame Table'!B2544-($E$6*D2544)-($E$6*60*C2544))/'Frame Table'!$F$6,1)+1)</f>
        <v>0</v>
      </c>
      <c r="F2544">
        <f t="shared" si="800"/>
        <v>10</v>
      </c>
      <c r="G2544">
        <f>INDEX(Testing!$N$17:$N$23,FLOOR(('Frame Table'!B2544-($E$6*D2544)-($E$6*60*C2544))/'Frame Table'!$F$6,1)+1)</f>
        <v>0</v>
      </c>
      <c r="J2544">
        <f t="shared" si="797"/>
        <v>2536</v>
      </c>
      <c r="K2544">
        <f t="shared" si="793"/>
        <v>2766776</v>
      </c>
      <c r="L2544">
        <f t="shared" si="786"/>
        <v>1</v>
      </c>
      <c r="M2544">
        <f t="shared" si="787"/>
        <v>48</v>
      </c>
      <c r="N2544">
        <f>INDEX(Testing!$K$17:$K$23,FLOOR(('Frame Table'!K2544-($E$6*M2544)-($E$6*60*L2544))/'Frame Table'!$F$6,1)+1)</f>
        <v>0</v>
      </c>
      <c r="O2544">
        <f t="shared" si="801"/>
        <v>7</v>
      </c>
      <c r="P2544">
        <f>INDEX(Testing!$N$17:$N$23,FLOOR(('Frame Table'!K2544-($E$6*M2544)-($E$6*60*L2544))/'Frame Table'!$F$6,1)+1)</f>
        <v>0</v>
      </c>
      <c r="S2544">
        <f t="shared" si="798"/>
        <v>2536</v>
      </c>
      <c r="T2544">
        <f t="shared" si="794"/>
        <v>3875008</v>
      </c>
      <c r="U2544">
        <f t="shared" si="788"/>
        <v>2</v>
      </c>
      <c r="V2544">
        <f t="shared" si="789"/>
        <v>31</v>
      </c>
      <c r="W2544">
        <f>INDEX(Testing!$K$17:$K$23,FLOOR(('Frame Table'!T2544-($E$6*V2544)-($E$6*60*U2544))/'Frame Table'!$F$6,1)+1)</f>
        <v>48</v>
      </c>
      <c r="X2544">
        <f t="shared" si="802"/>
        <v>36</v>
      </c>
      <c r="Y2544">
        <f>INDEX(Testing!$N$17:$N$23,FLOOR(('Frame Table'!T2544-($E$6*V2544)-($E$6*60*U2544))/'Frame Table'!$F$6,1)+1)</f>
        <v>38</v>
      </c>
      <c r="AB2544">
        <f t="shared" si="799"/>
        <v>2536</v>
      </c>
      <c r="AC2544">
        <f t="shared" si="795"/>
        <v>2419344</v>
      </c>
      <c r="AD2544">
        <f t="shared" si="790"/>
        <v>1</v>
      </c>
      <c r="AE2544">
        <f t="shared" si="791"/>
        <v>34</v>
      </c>
      <c r="AF2544">
        <f>INDEX(Testing!$K$17:$K$23,FLOOR(('Frame Table'!AC2544-($E$6*AE2544)-($E$6*60*AD2544))/'Frame Table'!$F$6,1)+1)</f>
        <v>61</v>
      </c>
      <c r="AG2544">
        <f t="shared" si="803"/>
        <v>50</v>
      </c>
      <c r="AH2544">
        <f>INDEX(Testing!$N$17:$N$23,FLOOR(('Frame Table'!AC2544-($E$6*AE2544)-($E$6*60*AD2544))/'Frame Table'!$F$6,1)+1)</f>
        <v>58</v>
      </c>
    </row>
    <row r="2545" spans="1:34" x14ac:dyDescent="0.25">
      <c r="A2545">
        <f t="shared" si="796"/>
        <v>2537</v>
      </c>
      <c r="B2545">
        <f t="shared" si="792"/>
        <v>3229601</v>
      </c>
      <c r="C2545">
        <f t="shared" si="784"/>
        <v>2</v>
      </c>
      <c r="D2545">
        <f t="shared" si="785"/>
        <v>6</v>
      </c>
      <c r="E2545">
        <f>INDEX(Testing!$K$17:$K$23,FLOOR(('Frame Table'!B2545-($E$6*D2545)-($E$6*60*C2545))/'Frame Table'!$F$6,1)+1)</f>
        <v>0</v>
      </c>
      <c r="F2545">
        <f t="shared" si="800"/>
        <v>15</v>
      </c>
      <c r="G2545">
        <f>INDEX(Testing!$N$17:$N$23,FLOOR(('Frame Table'!B2545-($E$6*D2545)-($E$6*60*C2545))/'Frame Table'!$F$6,1)+1)</f>
        <v>0</v>
      </c>
      <c r="J2545">
        <f t="shared" si="797"/>
        <v>2537</v>
      </c>
      <c r="K2545">
        <f t="shared" si="793"/>
        <v>2767867</v>
      </c>
      <c r="L2545">
        <f t="shared" si="786"/>
        <v>1</v>
      </c>
      <c r="M2545">
        <f t="shared" si="787"/>
        <v>48</v>
      </c>
      <c r="N2545">
        <f>INDEX(Testing!$K$17:$K$23,FLOOR(('Frame Table'!K2545-($E$6*M2545)-($E$6*60*L2545))/'Frame Table'!$F$6,1)+1)</f>
        <v>0</v>
      </c>
      <c r="O2545">
        <f t="shared" si="801"/>
        <v>11</v>
      </c>
      <c r="P2545">
        <f>INDEX(Testing!$N$17:$N$23,FLOOR(('Frame Table'!K2545-($E$6*M2545)-($E$6*60*L2545))/'Frame Table'!$F$6,1)+1)</f>
        <v>0</v>
      </c>
      <c r="S2545">
        <f t="shared" si="798"/>
        <v>2537</v>
      </c>
      <c r="T2545">
        <f t="shared" si="794"/>
        <v>3876536</v>
      </c>
      <c r="U2545">
        <f t="shared" si="788"/>
        <v>2</v>
      </c>
      <c r="V2545">
        <f t="shared" si="789"/>
        <v>31</v>
      </c>
      <c r="W2545">
        <f>INDEX(Testing!$K$17:$K$23,FLOOR(('Frame Table'!T2545-($E$6*V2545)-($E$6*60*U2545))/'Frame Table'!$F$6,1)+1)</f>
        <v>48</v>
      </c>
      <c r="X2545">
        <f t="shared" si="802"/>
        <v>42</v>
      </c>
      <c r="Y2545">
        <f>INDEX(Testing!$N$17:$N$23,FLOOR(('Frame Table'!T2545-($E$6*V2545)-($E$6*60*U2545))/'Frame Table'!$F$6,1)+1)</f>
        <v>38</v>
      </c>
      <c r="AB2545">
        <f t="shared" si="799"/>
        <v>2537</v>
      </c>
      <c r="AC2545">
        <f t="shared" si="795"/>
        <v>2420298</v>
      </c>
      <c r="AD2545">
        <f t="shared" si="790"/>
        <v>1</v>
      </c>
      <c r="AE2545">
        <f t="shared" si="791"/>
        <v>34</v>
      </c>
      <c r="AF2545">
        <f>INDEX(Testing!$K$17:$K$23,FLOOR(('Frame Table'!AC2545-($E$6*AE2545)-($E$6*60*AD2545))/'Frame Table'!$F$6,1)+1)</f>
        <v>61</v>
      </c>
      <c r="AG2545">
        <f t="shared" si="803"/>
        <v>54</v>
      </c>
      <c r="AH2545">
        <f>INDEX(Testing!$N$17:$N$23,FLOOR(('Frame Table'!AC2545-($E$6*AE2545)-($E$6*60*AD2545))/'Frame Table'!$F$6,1)+1)</f>
        <v>58</v>
      </c>
    </row>
    <row r="2546" spans="1:34" x14ac:dyDescent="0.25">
      <c r="A2546">
        <f t="shared" si="796"/>
        <v>2538</v>
      </c>
      <c r="B2546">
        <f t="shared" si="792"/>
        <v>3230874</v>
      </c>
      <c r="C2546">
        <f t="shared" si="784"/>
        <v>2</v>
      </c>
      <c r="D2546">
        <f t="shared" si="785"/>
        <v>6</v>
      </c>
      <c r="E2546">
        <f>INDEX(Testing!$K$17:$K$23,FLOOR(('Frame Table'!B2546-($E$6*D2546)-($E$6*60*C2546))/'Frame Table'!$F$6,1)+1)</f>
        <v>25</v>
      </c>
      <c r="F2546">
        <f t="shared" si="800"/>
        <v>20</v>
      </c>
      <c r="G2546">
        <f>INDEX(Testing!$N$17:$N$23,FLOOR(('Frame Table'!B2546-($E$6*D2546)-($E$6*60*C2546))/'Frame Table'!$F$6,1)+1)</f>
        <v>19</v>
      </c>
      <c r="J2546">
        <f t="shared" si="797"/>
        <v>2538</v>
      </c>
      <c r="K2546">
        <f t="shared" si="793"/>
        <v>2768958</v>
      </c>
      <c r="L2546">
        <f t="shared" si="786"/>
        <v>1</v>
      </c>
      <c r="M2546">
        <f t="shared" si="787"/>
        <v>48</v>
      </c>
      <c r="N2546">
        <f>INDEX(Testing!$K$17:$K$23,FLOOR(('Frame Table'!K2546-($E$6*M2546)-($E$6*60*L2546))/'Frame Table'!$F$6,1)+1)</f>
        <v>25</v>
      </c>
      <c r="O2546">
        <f t="shared" si="801"/>
        <v>16</v>
      </c>
      <c r="P2546">
        <f>INDEX(Testing!$N$17:$N$23,FLOOR(('Frame Table'!K2546-($E$6*M2546)-($E$6*60*L2546))/'Frame Table'!$F$6,1)+1)</f>
        <v>19</v>
      </c>
      <c r="S2546">
        <f t="shared" si="798"/>
        <v>2538</v>
      </c>
      <c r="T2546">
        <f t="shared" si="794"/>
        <v>3878064</v>
      </c>
      <c r="U2546">
        <f t="shared" si="788"/>
        <v>2</v>
      </c>
      <c r="V2546">
        <f t="shared" si="789"/>
        <v>31</v>
      </c>
      <c r="W2546">
        <f>INDEX(Testing!$K$17:$K$23,FLOOR(('Frame Table'!T2546-($E$6*V2546)-($E$6*60*U2546))/'Frame Table'!$F$6,1)+1)</f>
        <v>61</v>
      </c>
      <c r="X2546">
        <f t="shared" si="802"/>
        <v>48</v>
      </c>
      <c r="Y2546">
        <f>INDEX(Testing!$N$17:$N$23,FLOOR(('Frame Table'!T2546-($E$6*V2546)-($E$6*60*U2546))/'Frame Table'!$F$6,1)+1)</f>
        <v>58</v>
      </c>
      <c r="AB2546">
        <f t="shared" si="799"/>
        <v>2538</v>
      </c>
      <c r="AC2546">
        <f t="shared" si="795"/>
        <v>2421252</v>
      </c>
      <c r="AD2546">
        <f t="shared" si="790"/>
        <v>1</v>
      </c>
      <c r="AE2546">
        <f t="shared" si="791"/>
        <v>34</v>
      </c>
      <c r="AF2546">
        <f>INDEX(Testing!$K$17:$K$23,FLOOR(('Frame Table'!AC2546-($E$6*AE2546)-($E$6*60*AD2546))/'Frame Table'!$F$6,1)+1)</f>
        <v>61</v>
      </c>
      <c r="AG2546">
        <f t="shared" si="803"/>
        <v>58</v>
      </c>
      <c r="AH2546">
        <f>INDEX(Testing!$N$17:$N$23,FLOOR(('Frame Table'!AC2546-($E$6*AE2546)-($E$6*60*AD2546))/'Frame Table'!$F$6,1)+1)</f>
        <v>58</v>
      </c>
    </row>
    <row r="2547" spans="1:34" x14ac:dyDescent="0.25">
      <c r="A2547">
        <f t="shared" si="796"/>
        <v>2539</v>
      </c>
      <c r="B2547">
        <f t="shared" si="792"/>
        <v>3232147</v>
      </c>
      <c r="C2547">
        <f t="shared" si="784"/>
        <v>2</v>
      </c>
      <c r="D2547">
        <f t="shared" si="785"/>
        <v>6</v>
      </c>
      <c r="E2547">
        <f>INDEX(Testing!$K$17:$K$23,FLOOR(('Frame Table'!B2547-($E$6*D2547)-($E$6*60*C2547))/'Frame Table'!$F$6,1)+1)</f>
        <v>25</v>
      </c>
      <c r="F2547">
        <f t="shared" si="800"/>
        <v>25</v>
      </c>
      <c r="G2547">
        <f>INDEX(Testing!$N$17:$N$23,FLOOR(('Frame Table'!B2547-($E$6*D2547)-($E$6*60*C2547))/'Frame Table'!$F$6,1)+1)</f>
        <v>19</v>
      </c>
      <c r="J2547">
        <f t="shared" si="797"/>
        <v>2539</v>
      </c>
      <c r="K2547">
        <f t="shared" si="793"/>
        <v>2770049</v>
      </c>
      <c r="L2547">
        <f t="shared" si="786"/>
        <v>1</v>
      </c>
      <c r="M2547">
        <f t="shared" si="787"/>
        <v>48</v>
      </c>
      <c r="N2547">
        <f>INDEX(Testing!$K$17:$K$23,FLOOR(('Frame Table'!K2547-($E$6*M2547)-($E$6*60*L2547))/'Frame Table'!$F$6,1)+1)</f>
        <v>25</v>
      </c>
      <c r="O2547">
        <f t="shared" si="801"/>
        <v>20</v>
      </c>
      <c r="P2547">
        <f>INDEX(Testing!$N$17:$N$23,FLOOR(('Frame Table'!K2547-($E$6*M2547)-($E$6*60*L2547))/'Frame Table'!$F$6,1)+1)</f>
        <v>19</v>
      </c>
      <c r="S2547">
        <f t="shared" si="798"/>
        <v>2539</v>
      </c>
      <c r="T2547">
        <f t="shared" si="794"/>
        <v>3879592</v>
      </c>
      <c r="U2547">
        <f t="shared" si="788"/>
        <v>2</v>
      </c>
      <c r="V2547">
        <f t="shared" si="789"/>
        <v>31</v>
      </c>
      <c r="W2547">
        <f>INDEX(Testing!$K$17:$K$23,FLOOR(('Frame Table'!T2547-($E$6*V2547)-($E$6*60*U2547))/'Frame Table'!$F$6,1)+1)</f>
        <v>61</v>
      </c>
      <c r="X2547">
        <f t="shared" si="802"/>
        <v>54</v>
      </c>
      <c r="Y2547">
        <f>INDEX(Testing!$N$17:$N$23,FLOOR(('Frame Table'!T2547-($E$6*V2547)-($E$6*60*U2547))/'Frame Table'!$F$6,1)+1)</f>
        <v>58</v>
      </c>
      <c r="AB2547">
        <f t="shared" si="799"/>
        <v>2539</v>
      </c>
      <c r="AC2547">
        <f t="shared" si="795"/>
        <v>2422206</v>
      </c>
      <c r="AD2547">
        <f t="shared" si="790"/>
        <v>1</v>
      </c>
      <c r="AE2547">
        <f t="shared" si="791"/>
        <v>34</v>
      </c>
      <c r="AF2547">
        <f>INDEX(Testing!$K$17:$K$23,FLOOR(('Frame Table'!AC2547-($E$6*AE2547)-($E$6*60*AD2547))/'Frame Table'!$F$6,1)+1)</f>
        <v>61</v>
      </c>
      <c r="AG2547">
        <f t="shared" si="803"/>
        <v>61</v>
      </c>
      <c r="AH2547">
        <f>INDEX(Testing!$N$17:$N$23,FLOOR(('Frame Table'!AC2547-($E$6*AE2547)-($E$6*60*AD2547))/'Frame Table'!$F$6,1)+1)</f>
        <v>58</v>
      </c>
    </row>
    <row r="2548" spans="1:34" x14ac:dyDescent="0.25">
      <c r="A2548">
        <f t="shared" si="796"/>
        <v>2540</v>
      </c>
      <c r="B2548">
        <f t="shared" si="792"/>
        <v>3233420</v>
      </c>
      <c r="C2548">
        <f t="shared" si="784"/>
        <v>2</v>
      </c>
      <c r="D2548">
        <f t="shared" si="785"/>
        <v>6</v>
      </c>
      <c r="E2548">
        <f>INDEX(Testing!$K$17:$K$23,FLOOR(('Frame Table'!B2548-($E$6*D2548)-($E$6*60*C2548))/'Frame Table'!$F$6,1)+1)</f>
        <v>25</v>
      </c>
      <c r="F2548">
        <f t="shared" si="800"/>
        <v>30</v>
      </c>
      <c r="G2548">
        <f>INDEX(Testing!$N$17:$N$23,FLOOR(('Frame Table'!B2548-($E$6*D2548)-($E$6*60*C2548))/'Frame Table'!$F$6,1)+1)</f>
        <v>19</v>
      </c>
      <c r="J2548">
        <f t="shared" si="797"/>
        <v>2540</v>
      </c>
      <c r="K2548">
        <f t="shared" si="793"/>
        <v>2771140</v>
      </c>
      <c r="L2548">
        <f t="shared" si="786"/>
        <v>1</v>
      </c>
      <c r="M2548">
        <f t="shared" si="787"/>
        <v>48</v>
      </c>
      <c r="N2548">
        <f>INDEX(Testing!$K$17:$K$23,FLOOR(('Frame Table'!K2548-($E$6*M2548)-($E$6*60*L2548))/'Frame Table'!$F$6,1)+1)</f>
        <v>25</v>
      </c>
      <c r="O2548">
        <f t="shared" si="801"/>
        <v>24</v>
      </c>
      <c r="P2548">
        <f>INDEX(Testing!$N$17:$N$23,FLOOR(('Frame Table'!K2548-($E$6*M2548)-($E$6*60*L2548))/'Frame Table'!$F$6,1)+1)</f>
        <v>19</v>
      </c>
      <c r="S2548">
        <f t="shared" si="798"/>
        <v>2540</v>
      </c>
      <c r="T2548">
        <f t="shared" si="794"/>
        <v>3881120</v>
      </c>
      <c r="U2548">
        <f t="shared" si="788"/>
        <v>2</v>
      </c>
      <c r="V2548">
        <f t="shared" si="789"/>
        <v>31</v>
      </c>
      <c r="W2548">
        <f>INDEX(Testing!$K$17:$K$23,FLOOR(('Frame Table'!T2548-($E$6*V2548)-($E$6*60*U2548))/'Frame Table'!$F$6,1)+1)</f>
        <v>61</v>
      </c>
      <c r="X2548">
        <f t="shared" si="802"/>
        <v>60</v>
      </c>
      <c r="Y2548">
        <f>INDEX(Testing!$N$17:$N$23,FLOOR(('Frame Table'!T2548-($E$6*V2548)-($E$6*60*U2548))/'Frame Table'!$F$6,1)+1)</f>
        <v>58</v>
      </c>
      <c r="AB2548">
        <f t="shared" si="799"/>
        <v>2540</v>
      </c>
      <c r="AC2548">
        <f t="shared" si="795"/>
        <v>2423160</v>
      </c>
      <c r="AD2548">
        <f t="shared" si="790"/>
        <v>1</v>
      </c>
      <c r="AE2548">
        <f t="shared" si="791"/>
        <v>34</v>
      </c>
      <c r="AF2548">
        <f>INDEX(Testing!$K$17:$K$23,FLOOR(('Frame Table'!AC2548-($E$6*AE2548)-($E$6*60*AD2548))/'Frame Table'!$F$6,1)+1)</f>
        <v>82</v>
      </c>
      <c r="AG2548">
        <f t="shared" si="803"/>
        <v>65</v>
      </c>
      <c r="AH2548">
        <f>INDEX(Testing!$N$17:$N$23,FLOOR(('Frame Table'!AC2548-($E$6*AE2548)-($E$6*60*AD2548))/'Frame Table'!$F$6,1)+1)</f>
        <v>77</v>
      </c>
    </row>
    <row r="2549" spans="1:34" x14ac:dyDescent="0.25">
      <c r="A2549">
        <f t="shared" si="796"/>
        <v>2541</v>
      </c>
      <c r="B2549">
        <f t="shared" si="792"/>
        <v>3234693</v>
      </c>
      <c r="C2549">
        <f t="shared" si="784"/>
        <v>2</v>
      </c>
      <c r="D2549">
        <f t="shared" si="785"/>
        <v>6</v>
      </c>
      <c r="E2549">
        <f>INDEX(Testing!$K$17:$K$23,FLOOR(('Frame Table'!B2549-($E$6*D2549)-($E$6*60*C2549))/'Frame Table'!$F$6,1)+1)</f>
        <v>48</v>
      </c>
      <c r="F2549">
        <f t="shared" si="800"/>
        <v>35</v>
      </c>
      <c r="G2549">
        <f>INDEX(Testing!$N$17:$N$23,FLOOR(('Frame Table'!B2549-($E$6*D2549)-($E$6*60*C2549))/'Frame Table'!$F$6,1)+1)</f>
        <v>38</v>
      </c>
      <c r="J2549">
        <f t="shared" si="797"/>
        <v>2541</v>
      </c>
      <c r="K2549">
        <f t="shared" si="793"/>
        <v>2772231</v>
      </c>
      <c r="L2549">
        <f t="shared" si="786"/>
        <v>1</v>
      </c>
      <c r="M2549">
        <f t="shared" si="787"/>
        <v>48</v>
      </c>
      <c r="N2549">
        <f>INDEX(Testing!$K$17:$K$23,FLOOR(('Frame Table'!K2549-($E$6*M2549)-($E$6*60*L2549))/'Frame Table'!$F$6,1)+1)</f>
        <v>25</v>
      </c>
      <c r="O2549">
        <f t="shared" si="801"/>
        <v>29</v>
      </c>
      <c r="P2549">
        <f>INDEX(Testing!$N$17:$N$23,FLOOR(('Frame Table'!K2549-($E$6*M2549)-($E$6*60*L2549))/'Frame Table'!$F$6,1)+1)</f>
        <v>19</v>
      </c>
      <c r="S2549">
        <f t="shared" si="798"/>
        <v>2541</v>
      </c>
      <c r="T2549">
        <f t="shared" si="794"/>
        <v>3882648</v>
      </c>
      <c r="U2549">
        <f t="shared" si="788"/>
        <v>2</v>
      </c>
      <c r="V2549">
        <f t="shared" si="789"/>
        <v>31</v>
      </c>
      <c r="W2549">
        <f>INDEX(Testing!$K$17:$K$23,FLOOR(('Frame Table'!T2549-($E$6*V2549)-($E$6*60*U2549))/'Frame Table'!$F$6,1)+1)</f>
        <v>82</v>
      </c>
      <c r="X2549">
        <f t="shared" si="802"/>
        <v>66</v>
      </c>
      <c r="Y2549">
        <f>INDEX(Testing!$N$17:$N$23,FLOOR(('Frame Table'!T2549-($E$6*V2549)-($E$6*60*U2549))/'Frame Table'!$F$6,1)+1)</f>
        <v>77</v>
      </c>
      <c r="AB2549">
        <f t="shared" si="799"/>
        <v>2541</v>
      </c>
      <c r="AC2549">
        <f t="shared" si="795"/>
        <v>2424114</v>
      </c>
      <c r="AD2549">
        <f t="shared" si="790"/>
        <v>1</v>
      </c>
      <c r="AE2549">
        <f t="shared" si="791"/>
        <v>34</v>
      </c>
      <c r="AF2549">
        <f>INDEX(Testing!$K$17:$K$23,FLOOR(('Frame Table'!AC2549-($E$6*AE2549)-($E$6*60*AD2549))/'Frame Table'!$F$6,1)+1)</f>
        <v>82</v>
      </c>
      <c r="AG2549">
        <f t="shared" si="803"/>
        <v>69</v>
      </c>
      <c r="AH2549">
        <f>INDEX(Testing!$N$17:$N$23,FLOOR(('Frame Table'!AC2549-($E$6*AE2549)-($E$6*60*AD2549))/'Frame Table'!$F$6,1)+1)</f>
        <v>77</v>
      </c>
    </row>
    <row r="2550" spans="1:34" x14ac:dyDescent="0.25">
      <c r="A2550">
        <f t="shared" si="796"/>
        <v>2542</v>
      </c>
      <c r="B2550">
        <f t="shared" si="792"/>
        <v>3235966</v>
      </c>
      <c r="C2550">
        <f t="shared" si="784"/>
        <v>2</v>
      </c>
      <c r="D2550">
        <f t="shared" si="785"/>
        <v>6</v>
      </c>
      <c r="E2550">
        <f>INDEX(Testing!$K$17:$K$23,FLOOR(('Frame Table'!B2550-($E$6*D2550)-($E$6*60*C2550))/'Frame Table'!$F$6,1)+1)</f>
        <v>48</v>
      </c>
      <c r="F2550">
        <f t="shared" si="800"/>
        <v>40</v>
      </c>
      <c r="G2550">
        <f>INDEX(Testing!$N$17:$N$23,FLOOR(('Frame Table'!B2550-($E$6*D2550)-($E$6*60*C2550))/'Frame Table'!$F$6,1)+1)</f>
        <v>38</v>
      </c>
      <c r="J2550">
        <f t="shared" si="797"/>
        <v>2542</v>
      </c>
      <c r="K2550">
        <f t="shared" si="793"/>
        <v>2773322</v>
      </c>
      <c r="L2550">
        <f t="shared" si="786"/>
        <v>1</v>
      </c>
      <c r="M2550">
        <f t="shared" si="787"/>
        <v>48</v>
      </c>
      <c r="N2550">
        <f>INDEX(Testing!$K$17:$K$23,FLOOR(('Frame Table'!K2550-($E$6*M2550)-($E$6*60*L2550))/'Frame Table'!$F$6,1)+1)</f>
        <v>48</v>
      </c>
      <c r="O2550">
        <f t="shared" si="801"/>
        <v>33</v>
      </c>
      <c r="P2550">
        <f>INDEX(Testing!$N$17:$N$23,FLOOR(('Frame Table'!K2550-($E$6*M2550)-($E$6*60*L2550))/'Frame Table'!$F$6,1)+1)</f>
        <v>38</v>
      </c>
      <c r="S2550">
        <f t="shared" si="798"/>
        <v>2542</v>
      </c>
      <c r="T2550">
        <f t="shared" si="794"/>
        <v>3884176</v>
      </c>
      <c r="U2550">
        <f t="shared" si="788"/>
        <v>2</v>
      </c>
      <c r="V2550">
        <f t="shared" si="789"/>
        <v>31</v>
      </c>
      <c r="W2550">
        <f>INDEX(Testing!$K$17:$K$23,FLOOR(('Frame Table'!T2550-($E$6*V2550)-($E$6*60*U2550))/'Frame Table'!$F$6,1)+1)</f>
        <v>82</v>
      </c>
      <c r="X2550">
        <f t="shared" si="802"/>
        <v>72</v>
      </c>
      <c r="Y2550">
        <f>INDEX(Testing!$N$17:$N$23,FLOOR(('Frame Table'!T2550-($E$6*V2550)-($E$6*60*U2550))/'Frame Table'!$F$6,1)+1)</f>
        <v>77</v>
      </c>
      <c r="AB2550">
        <f t="shared" si="799"/>
        <v>2542</v>
      </c>
      <c r="AC2550">
        <f t="shared" si="795"/>
        <v>2425068</v>
      </c>
      <c r="AD2550">
        <f t="shared" si="790"/>
        <v>1</v>
      </c>
      <c r="AE2550">
        <f t="shared" si="791"/>
        <v>34</v>
      </c>
      <c r="AF2550">
        <f>INDEX(Testing!$K$17:$K$23,FLOOR(('Frame Table'!AC2550-($E$6*AE2550)-($E$6*60*AD2550))/'Frame Table'!$F$6,1)+1)</f>
        <v>82</v>
      </c>
      <c r="AG2550">
        <f t="shared" si="803"/>
        <v>72</v>
      </c>
      <c r="AH2550">
        <f>INDEX(Testing!$N$17:$N$23,FLOOR(('Frame Table'!AC2550-($E$6*AE2550)-($E$6*60*AD2550))/'Frame Table'!$F$6,1)+1)</f>
        <v>77</v>
      </c>
    </row>
    <row r="2551" spans="1:34" x14ac:dyDescent="0.25">
      <c r="A2551">
        <f t="shared" si="796"/>
        <v>2543</v>
      </c>
      <c r="B2551">
        <f t="shared" si="792"/>
        <v>3237239</v>
      </c>
      <c r="C2551">
        <f t="shared" si="784"/>
        <v>2</v>
      </c>
      <c r="D2551">
        <f t="shared" si="785"/>
        <v>6</v>
      </c>
      <c r="E2551">
        <f>INDEX(Testing!$K$17:$K$23,FLOOR(('Frame Table'!B2551-($E$6*D2551)-($E$6*60*C2551))/'Frame Table'!$F$6,1)+1)</f>
        <v>48</v>
      </c>
      <c r="F2551">
        <f t="shared" si="800"/>
        <v>45</v>
      </c>
      <c r="G2551">
        <f>INDEX(Testing!$N$17:$N$23,FLOOR(('Frame Table'!B2551-($E$6*D2551)-($E$6*60*C2551))/'Frame Table'!$F$6,1)+1)</f>
        <v>38</v>
      </c>
      <c r="J2551">
        <f t="shared" si="797"/>
        <v>2543</v>
      </c>
      <c r="K2551">
        <f t="shared" si="793"/>
        <v>2774413</v>
      </c>
      <c r="L2551">
        <f t="shared" si="786"/>
        <v>1</v>
      </c>
      <c r="M2551">
        <f t="shared" si="787"/>
        <v>48</v>
      </c>
      <c r="N2551">
        <f>INDEX(Testing!$K$17:$K$23,FLOOR(('Frame Table'!K2551-($E$6*M2551)-($E$6*60*L2551))/'Frame Table'!$F$6,1)+1)</f>
        <v>48</v>
      </c>
      <c r="O2551">
        <f t="shared" si="801"/>
        <v>37</v>
      </c>
      <c r="P2551">
        <f>INDEX(Testing!$N$17:$N$23,FLOOR(('Frame Table'!K2551-($E$6*M2551)-($E$6*60*L2551))/'Frame Table'!$F$6,1)+1)</f>
        <v>38</v>
      </c>
      <c r="S2551">
        <f t="shared" si="798"/>
        <v>2543</v>
      </c>
      <c r="T2551">
        <f t="shared" si="794"/>
        <v>3885704</v>
      </c>
      <c r="U2551">
        <f t="shared" si="788"/>
        <v>2</v>
      </c>
      <c r="V2551">
        <f t="shared" si="789"/>
        <v>31</v>
      </c>
      <c r="W2551">
        <f>INDEX(Testing!$K$17:$K$23,FLOOR(('Frame Table'!T2551-($E$6*V2551)-($E$6*60*U2551))/'Frame Table'!$F$6,1)+1)</f>
        <v>82</v>
      </c>
      <c r="X2551">
        <f t="shared" si="802"/>
        <v>78</v>
      </c>
      <c r="Y2551">
        <f>INDEX(Testing!$N$17:$N$23,FLOOR(('Frame Table'!T2551-($E$6*V2551)-($E$6*60*U2551))/'Frame Table'!$F$6,1)+1)</f>
        <v>77</v>
      </c>
      <c r="AB2551">
        <f t="shared" si="799"/>
        <v>2543</v>
      </c>
      <c r="AC2551">
        <f t="shared" si="795"/>
        <v>2426022</v>
      </c>
      <c r="AD2551">
        <f t="shared" si="790"/>
        <v>1</v>
      </c>
      <c r="AE2551">
        <f t="shared" si="791"/>
        <v>34</v>
      </c>
      <c r="AF2551">
        <f>INDEX(Testing!$K$17:$K$23,FLOOR(('Frame Table'!AC2551-($E$6*AE2551)-($E$6*60*AD2551))/'Frame Table'!$F$6,1)+1)</f>
        <v>82</v>
      </c>
      <c r="AG2551">
        <f t="shared" si="803"/>
        <v>76</v>
      </c>
      <c r="AH2551">
        <f>INDEX(Testing!$N$17:$N$23,FLOOR(('Frame Table'!AC2551-($E$6*AE2551)-($E$6*60*AD2551))/'Frame Table'!$F$6,1)+1)</f>
        <v>77</v>
      </c>
    </row>
    <row r="2552" spans="1:34" x14ac:dyDescent="0.25">
      <c r="A2552">
        <f t="shared" si="796"/>
        <v>2544</v>
      </c>
      <c r="B2552">
        <f t="shared" si="792"/>
        <v>3238512</v>
      </c>
      <c r="C2552">
        <f t="shared" si="784"/>
        <v>2</v>
      </c>
      <c r="D2552">
        <f t="shared" si="785"/>
        <v>6</v>
      </c>
      <c r="E2552">
        <f>INDEX(Testing!$K$17:$K$23,FLOOR(('Frame Table'!B2552-($E$6*D2552)-($E$6*60*C2552))/'Frame Table'!$F$6,1)+1)</f>
        <v>61</v>
      </c>
      <c r="F2552">
        <f t="shared" si="800"/>
        <v>50</v>
      </c>
      <c r="G2552">
        <f>INDEX(Testing!$N$17:$N$23,FLOOR(('Frame Table'!B2552-($E$6*D2552)-($E$6*60*C2552))/'Frame Table'!$F$6,1)+1)</f>
        <v>58</v>
      </c>
      <c r="J2552">
        <f t="shared" si="797"/>
        <v>2544</v>
      </c>
      <c r="K2552">
        <f t="shared" si="793"/>
        <v>2775504</v>
      </c>
      <c r="L2552">
        <f t="shared" si="786"/>
        <v>1</v>
      </c>
      <c r="M2552">
        <f t="shared" si="787"/>
        <v>48</v>
      </c>
      <c r="N2552">
        <f>INDEX(Testing!$K$17:$K$23,FLOOR(('Frame Table'!K2552-($E$6*M2552)-($E$6*60*L2552))/'Frame Table'!$F$6,1)+1)</f>
        <v>48</v>
      </c>
      <c r="O2552">
        <f t="shared" si="801"/>
        <v>41</v>
      </c>
      <c r="P2552">
        <f>INDEX(Testing!$N$17:$N$23,FLOOR(('Frame Table'!K2552-($E$6*M2552)-($E$6*60*L2552))/'Frame Table'!$F$6,1)+1)</f>
        <v>38</v>
      </c>
      <c r="S2552">
        <f t="shared" si="798"/>
        <v>2544</v>
      </c>
      <c r="T2552">
        <f t="shared" si="794"/>
        <v>3887232</v>
      </c>
      <c r="U2552">
        <f t="shared" si="788"/>
        <v>2</v>
      </c>
      <c r="V2552">
        <f t="shared" si="789"/>
        <v>31</v>
      </c>
      <c r="W2552">
        <f>INDEX(Testing!$K$17:$K$23,FLOOR(('Frame Table'!T2552-($E$6*V2552)-($E$6*60*U2552))/'Frame Table'!$F$6,1)+1)</f>
        <v>97</v>
      </c>
      <c r="X2552">
        <f t="shared" si="802"/>
        <v>84</v>
      </c>
      <c r="Y2552">
        <f>INDEX(Testing!$N$17:$N$23,FLOOR(('Frame Table'!T2552-($E$6*V2552)-($E$6*60*U2552))/'Frame Table'!$F$6,1)+1)</f>
        <v>96</v>
      </c>
      <c r="AB2552">
        <f t="shared" si="799"/>
        <v>2544</v>
      </c>
      <c r="AC2552">
        <f t="shared" si="795"/>
        <v>2426976</v>
      </c>
      <c r="AD2552">
        <f t="shared" si="790"/>
        <v>1</v>
      </c>
      <c r="AE2552">
        <f t="shared" si="791"/>
        <v>34</v>
      </c>
      <c r="AF2552">
        <f>INDEX(Testing!$K$17:$K$23,FLOOR(('Frame Table'!AC2552-($E$6*AE2552)-($E$6*60*AD2552))/'Frame Table'!$F$6,1)+1)</f>
        <v>97</v>
      </c>
      <c r="AG2552">
        <f t="shared" si="803"/>
        <v>80</v>
      </c>
      <c r="AH2552">
        <f>INDEX(Testing!$N$17:$N$23,FLOOR(('Frame Table'!AC2552-($E$6*AE2552)-($E$6*60*AD2552))/'Frame Table'!$F$6,1)+1)</f>
        <v>96</v>
      </c>
    </row>
    <row r="2553" spans="1:34" x14ac:dyDescent="0.25">
      <c r="A2553">
        <f t="shared" si="796"/>
        <v>2545</v>
      </c>
      <c r="B2553">
        <f t="shared" si="792"/>
        <v>3239785</v>
      </c>
      <c r="C2553">
        <f t="shared" si="784"/>
        <v>2</v>
      </c>
      <c r="D2553">
        <f t="shared" si="785"/>
        <v>6</v>
      </c>
      <c r="E2553">
        <f>INDEX(Testing!$K$17:$K$23,FLOOR(('Frame Table'!B2553-($E$6*D2553)-($E$6*60*C2553))/'Frame Table'!$F$6,1)+1)</f>
        <v>61</v>
      </c>
      <c r="F2553">
        <f t="shared" si="800"/>
        <v>55</v>
      </c>
      <c r="G2553">
        <f>INDEX(Testing!$N$17:$N$23,FLOOR(('Frame Table'!B2553-($E$6*D2553)-($E$6*60*C2553))/'Frame Table'!$F$6,1)+1)</f>
        <v>58</v>
      </c>
      <c r="J2553">
        <f t="shared" si="797"/>
        <v>2545</v>
      </c>
      <c r="K2553">
        <f t="shared" si="793"/>
        <v>2776595</v>
      </c>
      <c r="L2553">
        <f t="shared" si="786"/>
        <v>1</v>
      </c>
      <c r="M2553">
        <f t="shared" si="787"/>
        <v>48</v>
      </c>
      <c r="N2553">
        <f>INDEX(Testing!$K$17:$K$23,FLOOR(('Frame Table'!K2553-($E$6*M2553)-($E$6*60*L2553))/'Frame Table'!$F$6,1)+1)</f>
        <v>48</v>
      </c>
      <c r="O2553">
        <f t="shared" si="801"/>
        <v>46</v>
      </c>
      <c r="P2553">
        <f>INDEX(Testing!$N$17:$N$23,FLOOR(('Frame Table'!K2553-($E$6*M2553)-($E$6*60*L2553))/'Frame Table'!$F$6,1)+1)</f>
        <v>38</v>
      </c>
      <c r="S2553">
        <f t="shared" si="798"/>
        <v>2545</v>
      </c>
      <c r="T2553">
        <f t="shared" si="794"/>
        <v>3888760</v>
      </c>
      <c r="U2553">
        <f t="shared" si="788"/>
        <v>2</v>
      </c>
      <c r="V2553">
        <f t="shared" si="789"/>
        <v>31</v>
      </c>
      <c r="W2553">
        <f>INDEX(Testing!$K$17:$K$23,FLOOR(('Frame Table'!T2553-($E$6*V2553)-($E$6*60*U2553))/'Frame Table'!$F$6,1)+1)</f>
        <v>97</v>
      </c>
      <c r="X2553">
        <f t="shared" si="802"/>
        <v>90</v>
      </c>
      <c r="Y2553">
        <f>INDEX(Testing!$N$17:$N$23,FLOOR(('Frame Table'!T2553-($E$6*V2553)-($E$6*60*U2553))/'Frame Table'!$F$6,1)+1)</f>
        <v>96</v>
      </c>
      <c r="AB2553">
        <f t="shared" si="799"/>
        <v>2545</v>
      </c>
      <c r="AC2553">
        <f t="shared" si="795"/>
        <v>2427930</v>
      </c>
      <c r="AD2553">
        <f t="shared" si="790"/>
        <v>1</v>
      </c>
      <c r="AE2553">
        <f t="shared" si="791"/>
        <v>34</v>
      </c>
      <c r="AF2553">
        <f>INDEX(Testing!$K$17:$K$23,FLOOR(('Frame Table'!AC2553-($E$6*AE2553)-($E$6*60*AD2553))/'Frame Table'!$F$6,1)+1)</f>
        <v>97</v>
      </c>
      <c r="AG2553">
        <f t="shared" si="803"/>
        <v>84</v>
      </c>
      <c r="AH2553">
        <f>INDEX(Testing!$N$17:$N$23,FLOOR(('Frame Table'!AC2553-($E$6*AE2553)-($E$6*60*AD2553))/'Frame Table'!$F$6,1)+1)</f>
        <v>96</v>
      </c>
    </row>
    <row r="2554" spans="1:34" x14ac:dyDescent="0.25">
      <c r="A2554">
        <f t="shared" si="796"/>
        <v>2546</v>
      </c>
      <c r="B2554">
        <f t="shared" si="792"/>
        <v>3241058</v>
      </c>
      <c r="C2554">
        <f t="shared" si="784"/>
        <v>2</v>
      </c>
      <c r="D2554">
        <f t="shared" si="785"/>
        <v>6</v>
      </c>
      <c r="E2554">
        <f>INDEX(Testing!$K$17:$K$23,FLOOR(('Frame Table'!B2554-($E$6*D2554)-($E$6*60*C2554))/'Frame Table'!$F$6,1)+1)</f>
        <v>61</v>
      </c>
      <c r="F2554">
        <f t="shared" si="800"/>
        <v>60</v>
      </c>
      <c r="G2554">
        <f>INDEX(Testing!$N$17:$N$23,FLOOR(('Frame Table'!B2554-($E$6*D2554)-($E$6*60*C2554))/'Frame Table'!$F$6,1)+1)</f>
        <v>58</v>
      </c>
      <c r="J2554">
        <f t="shared" si="797"/>
        <v>2546</v>
      </c>
      <c r="K2554">
        <f t="shared" si="793"/>
        <v>2777686</v>
      </c>
      <c r="L2554">
        <f t="shared" si="786"/>
        <v>1</v>
      </c>
      <c r="M2554">
        <f t="shared" si="787"/>
        <v>48</v>
      </c>
      <c r="N2554">
        <f>INDEX(Testing!$K$17:$K$23,FLOOR(('Frame Table'!K2554-($E$6*M2554)-($E$6*60*L2554))/'Frame Table'!$F$6,1)+1)</f>
        <v>61</v>
      </c>
      <c r="O2554">
        <f t="shared" si="801"/>
        <v>50</v>
      </c>
      <c r="P2554">
        <f>INDEX(Testing!$N$17:$N$23,FLOOR(('Frame Table'!K2554-($E$6*M2554)-($E$6*60*L2554))/'Frame Table'!$F$6,1)+1)</f>
        <v>58</v>
      </c>
      <c r="S2554">
        <f t="shared" si="798"/>
        <v>2546</v>
      </c>
      <c r="T2554">
        <f t="shared" si="794"/>
        <v>3890288</v>
      </c>
      <c r="U2554">
        <f t="shared" si="788"/>
        <v>2</v>
      </c>
      <c r="V2554">
        <f t="shared" si="789"/>
        <v>31</v>
      </c>
      <c r="W2554">
        <f>INDEX(Testing!$K$17:$K$23,FLOOR(('Frame Table'!T2554-($E$6*V2554)-($E$6*60*U2554))/'Frame Table'!$F$6,1)+1)</f>
        <v>99</v>
      </c>
      <c r="X2554">
        <f t="shared" si="802"/>
        <v>96</v>
      </c>
      <c r="Y2554">
        <f>INDEX(Testing!$N$17:$N$23,FLOOR(('Frame Table'!T2554-($E$6*V2554)-($E$6*60*U2554))/'Frame Table'!$F$6,1)+1)</f>
        <v>99</v>
      </c>
      <c r="AB2554">
        <f t="shared" si="799"/>
        <v>2546</v>
      </c>
      <c r="AC2554">
        <f t="shared" si="795"/>
        <v>2428884</v>
      </c>
      <c r="AD2554">
        <f t="shared" si="790"/>
        <v>1</v>
      </c>
      <c r="AE2554">
        <f t="shared" si="791"/>
        <v>34</v>
      </c>
      <c r="AF2554">
        <f>INDEX(Testing!$K$17:$K$23,FLOOR(('Frame Table'!AC2554-($E$6*AE2554)-($E$6*60*AD2554))/'Frame Table'!$F$6,1)+1)</f>
        <v>97</v>
      </c>
      <c r="AG2554">
        <f t="shared" si="803"/>
        <v>87</v>
      </c>
      <c r="AH2554">
        <f>INDEX(Testing!$N$17:$N$23,FLOOR(('Frame Table'!AC2554-($E$6*AE2554)-($E$6*60*AD2554))/'Frame Table'!$F$6,1)+1)</f>
        <v>96</v>
      </c>
    </row>
    <row r="2555" spans="1:34" x14ac:dyDescent="0.25">
      <c r="A2555">
        <f t="shared" si="796"/>
        <v>2547</v>
      </c>
      <c r="B2555">
        <f t="shared" si="792"/>
        <v>3242331</v>
      </c>
      <c r="C2555">
        <f t="shared" si="784"/>
        <v>2</v>
      </c>
      <c r="D2555">
        <f t="shared" si="785"/>
        <v>6</v>
      </c>
      <c r="E2555">
        <f>INDEX(Testing!$K$17:$K$23,FLOOR(('Frame Table'!B2555-($E$6*D2555)-($E$6*60*C2555))/'Frame Table'!$F$6,1)+1)</f>
        <v>82</v>
      </c>
      <c r="F2555">
        <f t="shared" si="800"/>
        <v>65</v>
      </c>
      <c r="G2555">
        <f>INDEX(Testing!$N$17:$N$23,FLOOR(('Frame Table'!B2555-($E$6*D2555)-($E$6*60*C2555))/'Frame Table'!$F$6,1)+1)</f>
        <v>77</v>
      </c>
      <c r="J2555">
        <f t="shared" si="797"/>
        <v>2547</v>
      </c>
      <c r="K2555">
        <f t="shared" si="793"/>
        <v>2778777</v>
      </c>
      <c r="L2555">
        <f t="shared" si="786"/>
        <v>1</v>
      </c>
      <c r="M2555">
        <f t="shared" si="787"/>
        <v>48</v>
      </c>
      <c r="N2555">
        <f>INDEX(Testing!$K$17:$K$23,FLOOR(('Frame Table'!K2555-($E$6*M2555)-($E$6*60*L2555))/'Frame Table'!$F$6,1)+1)</f>
        <v>61</v>
      </c>
      <c r="O2555">
        <f t="shared" si="801"/>
        <v>54</v>
      </c>
      <c r="P2555">
        <f>INDEX(Testing!$N$17:$N$23,FLOOR(('Frame Table'!K2555-($E$6*M2555)-($E$6*60*L2555))/'Frame Table'!$F$6,1)+1)</f>
        <v>58</v>
      </c>
      <c r="S2555">
        <f t="shared" si="798"/>
        <v>2547</v>
      </c>
      <c r="T2555">
        <f t="shared" si="794"/>
        <v>3891816</v>
      </c>
      <c r="U2555">
        <f t="shared" si="788"/>
        <v>2</v>
      </c>
      <c r="V2555">
        <f t="shared" si="789"/>
        <v>32</v>
      </c>
      <c r="W2555">
        <f>INDEX(Testing!$K$17:$K$23,FLOOR(('Frame Table'!T2555-($E$6*V2555)-($E$6*60*U2555))/'Frame Table'!$F$6,1)+1)</f>
        <v>0</v>
      </c>
      <c r="X2555">
        <f t="shared" si="802"/>
        <v>2</v>
      </c>
      <c r="Y2555">
        <f>INDEX(Testing!$N$17:$N$23,FLOOR(('Frame Table'!T2555-($E$6*V2555)-($E$6*60*U2555))/'Frame Table'!$F$6,1)+1)</f>
        <v>0</v>
      </c>
      <c r="AB2555">
        <f t="shared" si="799"/>
        <v>2547</v>
      </c>
      <c r="AC2555">
        <f t="shared" si="795"/>
        <v>2429838</v>
      </c>
      <c r="AD2555">
        <f t="shared" si="790"/>
        <v>1</v>
      </c>
      <c r="AE2555">
        <f t="shared" si="791"/>
        <v>34</v>
      </c>
      <c r="AF2555">
        <f>INDEX(Testing!$K$17:$K$23,FLOOR(('Frame Table'!AC2555-($E$6*AE2555)-($E$6*60*AD2555))/'Frame Table'!$F$6,1)+1)</f>
        <v>97</v>
      </c>
      <c r="AG2555">
        <f t="shared" si="803"/>
        <v>91</v>
      </c>
      <c r="AH2555">
        <f>INDEX(Testing!$N$17:$N$23,FLOOR(('Frame Table'!AC2555-($E$6*AE2555)-($E$6*60*AD2555))/'Frame Table'!$F$6,1)+1)</f>
        <v>96</v>
      </c>
    </row>
    <row r="2556" spans="1:34" x14ac:dyDescent="0.25">
      <c r="A2556">
        <f t="shared" si="796"/>
        <v>2548</v>
      </c>
      <c r="B2556">
        <f t="shared" si="792"/>
        <v>3243604</v>
      </c>
      <c r="C2556">
        <f t="shared" si="784"/>
        <v>2</v>
      </c>
      <c r="D2556">
        <f t="shared" si="785"/>
        <v>6</v>
      </c>
      <c r="E2556">
        <f>INDEX(Testing!$K$17:$K$23,FLOOR(('Frame Table'!B2556-($E$6*D2556)-($E$6*60*C2556))/'Frame Table'!$F$6,1)+1)</f>
        <v>82</v>
      </c>
      <c r="F2556">
        <f t="shared" si="800"/>
        <v>70</v>
      </c>
      <c r="G2556">
        <f>INDEX(Testing!$N$17:$N$23,FLOOR(('Frame Table'!B2556-($E$6*D2556)-($E$6*60*C2556))/'Frame Table'!$F$6,1)+1)</f>
        <v>77</v>
      </c>
      <c r="J2556">
        <f t="shared" si="797"/>
        <v>2548</v>
      </c>
      <c r="K2556">
        <f t="shared" si="793"/>
        <v>2779868</v>
      </c>
      <c r="L2556">
        <f t="shared" si="786"/>
        <v>1</v>
      </c>
      <c r="M2556">
        <f t="shared" si="787"/>
        <v>48</v>
      </c>
      <c r="N2556">
        <f>INDEX(Testing!$K$17:$K$23,FLOOR(('Frame Table'!K2556-($E$6*M2556)-($E$6*60*L2556))/'Frame Table'!$F$6,1)+1)</f>
        <v>61</v>
      </c>
      <c r="O2556">
        <f t="shared" si="801"/>
        <v>58</v>
      </c>
      <c r="P2556">
        <f>INDEX(Testing!$N$17:$N$23,FLOOR(('Frame Table'!K2556-($E$6*M2556)-($E$6*60*L2556))/'Frame Table'!$F$6,1)+1)</f>
        <v>58</v>
      </c>
      <c r="S2556">
        <f t="shared" si="798"/>
        <v>2548</v>
      </c>
      <c r="T2556">
        <f t="shared" si="794"/>
        <v>3893344</v>
      </c>
      <c r="U2556">
        <f t="shared" si="788"/>
        <v>2</v>
      </c>
      <c r="V2556">
        <f t="shared" si="789"/>
        <v>32</v>
      </c>
      <c r="W2556">
        <f>INDEX(Testing!$K$17:$K$23,FLOOR(('Frame Table'!T2556-($E$6*V2556)-($E$6*60*U2556))/'Frame Table'!$F$6,1)+1)</f>
        <v>0</v>
      </c>
      <c r="X2556">
        <f t="shared" si="802"/>
        <v>8</v>
      </c>
      <c r="Y2556">
        <f>INDEX(Testing!$N$17:$N$23,FLOOR(('Frame Table'!T2556-($E$6*V2556)-($E$6*60*U2556))/'Frame Table'!$F$6,1)+1)</f>
        <v>0</v>
      </c>
      <c r="AB2556">
        <f t="shared" si="799"/>
        <v>2548</v>
      </c>
      <c r="AC2556">
        <f t="shared" si="795"/>
        <v>2430792</v>
      </c>
      <c r="AD2556">
        <f t="shared" si="790"/>
        <v>1</v>
      </c>
      <c r="AE2556">
        <f t="shared" si="791"/>
        <v>34</v>
      </c>
      <c r="AF2556">
        <f>INDEX(Testing!$K$17:$K$23,FLOOR(('Frame Table'!AC2556-($E$6*AE2556)-($E$6*60*AD2556))/'Frame Table'!$F$6,1)+1)</f>
        <v>97</v>
      </c>
      <c r="AG2556">
        <f t="shared" si="803"/>
        <v>95</v>
      </c>
      <c r="AH2556">
        <f>INDEX(Testing!$N$17:$N$23,FLOOR(('Frame Table'!AC2556-($E$6*AE2556)-($E$6*60*AD2556))/'Frame Table'!$F$6,1)+1)</f>
        <v>96</v>
      </c>
    </row>
    <row r="2557" spans="1:34" x14ac:dyDescent="0.25">
      <c r="A2557">
        <f t="shared" si="796"/>
        <v>2549</v>
      </c>
      <c r="B2557">
        <f t="shared" si="792"/>
        <v>3244877</v>
      </c>
      <c r="C2557">
        <f t="shared" si="784"/>
        <v>2</v>
      </c>
      <c r="D2557">
        <f t="shared" si="785"/>
        <v>6</v>
      </c>
      <c r="E2557">
        <f>INDEX(Testing!$K$17:$K$23,FLOOR(('Frame Table'!B2557-($E$6*D2557)-($E$6*60*C2557))/'Frame Table'!$F$6,1)+1)</f>
        <v>82</v>
      </c>
      <c r="F2557">
        <f t="shared" si="800"/>
        <v>75</v>
      </c>
      <c r="G2557">
        <f>INDEX(Testing!$N$17:$N$23,FLOOR(('Frame Table'!B2557-($E$6*D2557)-($E$6*60*C2557))/'Frame Table'!$F$6,1)+1)</f>
        <v>77</v>
      </c>
      <c r="J2557">
        <f t="shared" si="797"/>
        <v>2549</v>
      </c>
      <c r="K2557">
        <f t="shared" si="793"/>
        <v>2780959</v>
      </c>
      <c r="L2557">
        <f t="shared" si="786"/>
        <v>1</v>
      </c>
      <c r="M2557">
        <f t="shared" si="787"/>
        <v>48</v>
      </c>
      <c r="N2557">
        <f>INDEX(Testing!$K$17:$K$23,FLOOR(('Frame Table'!K2557-($E$6*M2557)-($E$6*60*L2557))/'Frame Table'!$F$6,1)+1)</f>
        <v>61</v>
      </c>
      <c r="O2557">
        <f t="shared" si="801"/>
        <v>63</v>
      </c>
      <c r="P2557">
        <f>INDEX(Testing!$N$17:$N$23,FLOOR(('Frame Table'!K2557-($E$6*M2557)-($E$6*60*L2557))/'Frame Table'!$F$6,1)+1)</f>
        <v>58</v>
      </c>
      <c r="S2557">
        <f t="shared" si="798"/>
        <v>2549</v>
      </c>
      <c r="T2557">
        <f t="shared" si="794"/>
        <v>3894872</v>
      </c>
      <c r="U2557">
        <f t="shared" si="788"/>
        <v>2</v>
      </c>
      <c r="V2557">
        <f t="shared" si="789"/>
        <v>32</v>
      </c>
      <c r="W2557">
        <f>INDEX(Testing!$K$17:$K$23,FLOOR(('Frame Table'!T2557-($E$6*V2557)-($E$6*60*U2557))/'Frame Table'!$F$6,1)+1)</f>
        <v>0</v>
      </c>
      <c r="X2557">
        <f t="shared" si="802"/>
        <v>14</v>
      </c>
      <c r="Y2557">
        <f>INDEX(Testing!$N$17:$N$23,FLOOR(('Frame Table'!T2557-($E$6*V2557)-($E$6*60*U2557))/'Frame Table'!$F$6,1)+1)</f>
        <v>0</v>
      </c>
      <c r="AB2557">
        <f t="shared" si="799"/>
        <v>2549</v>
      </c>
      <c r="AC2557">
        <f t="shared" si="795"/>
        <v>2431746</v>
      </c>
      <c r="AD2557">
        <f t="shared" si="790"/>
        <v>1</v>
      </c>
      <c r="AE2557">
        <f t="shared" si="791"/>
        <v>34</v>
      </c>
      <c r="AF2557">
        <f>INDEX(Testing!$K$17:$K$23,FLOOR(('Frame Table'!AC2557-($E$6*AE2557)-($E$6*60*AD2557))/'Frame Table'!$F$6,1)+1)</f>
        <v>99</v>
      </c>
      <c r="AG2557">
        <f t="shared" si="803"/>
        <v>99</v>
      </c>
      <c r="AH2557">
        <f>INDEX(Testing!$N$17:$N$23,FLOOR(('Frame Table'!AC2557-($E$6*AE2557)-($E$6*60*AD2557))/'Frame Table'!$F$6,1)+1)</f>
        <v>99</v>
      </c>
    </row>
    <row r="2558" spans="1:34" x14ac:dyDescent="0.25">
      <c r="A2558">
        <f t="shared" si="796"/>
        <v>2550</v>
      </c>
      <c r="B2558">
        <f t="shared" si="792"/>
        <v>3246150</v>
      </c>
      <c r="C2558">
        <f t="shared" si="784"/>
        <v>2</v>
      </c>
      <c r="D2558">
        <f t="shared" si="785"/>
        <v>6</v>
      </c>
      <c r="E2558">
        <f>INDEX(Testing!$K$17:$K$23,FLOOR(('Frame Table'!B2558-($E$6*D2558)-($E$6*60*C2558))/'Frame Table'!$F$6,1)+1)</f>
        <v>97</v>
      </c>
      <c r="F2558">
        <f t="shared" si="800"/>
        <v>80</v>
      </c>
      <c r="G2558">
        <f>INDEX(Testing!$N$17:$N$23,FLOOR(('Frame Table'!B2558-($E$6*D2558)-($E$6*60*C2558))/'Frame Table'!$F$6,1)+1)</f>
        <v>96</v>
      </c>
      <c r="J2558">
        <f t="shared" si="797"/>
        <v>2550</v>
      </c>
      <c r="K2558">
        <f t="shared" si="793"/>
        <v>2782050</v>
      </c>
      <c r="L2558">
        <f t="shared" si="786"/>
        <v>1</v>
      </c>
      <c r="M2558">
        <f t="shared" si="787"/>
        <v>48</v>
      </c>
      <c r="N2558">
        <f>INDEX(Testing!$K$17:$K$23,FLOOR(('Frame Table'!K2558-($E$6*M2558)-($E$6*60*L2558))/'Frame Table'!$F$6,1)+1)</f>
        <v>82</v>
      </c>
      <c r="O2558">
        <f t="shared" si="801"/>
        <v>67</v>
      </c>
      <c r="P2558">
        <f>INDEX(Testing!$N$17:$N$23,FLOOR(('Frame Table'!K2558-($E$6*M2558)-($E$6*60*L2558))/'Frame Table'!$F$6,1)+1)</f>
        <v>77</v>
      </c>
      <c r="S2558">
        <f t="shared" si="798"/>
        <v>2550</v>
      </c>
      <c r="T2558">
        <f t="shared" si="794"/>
        <v>3896400</v>
      </c>
      <c r="U2558">
        <f t="shared" si="788"/>
        <v>2</v>
      </c>
      <c r="V2558">
        <f t="shared" si="789"/>
        <v>32</v>
      </c>
      <c r="W2558">
        <f>INDEX(Testing!$K$17:$K$23,FLOOR(('Frame Table'!T2558-($E$6*V2558)-($E$6*60*U2558))/'Frame Table'!$F$6,1)+1)</f>
        <v>25</v>
      </c>
      <c r="X2558">
        <f t="shared" si="802"/>
        <v>20</v>
      </c>
      <c r="Y2558">
        <f>INDEX(Testing!$N$17:$N$23,FLOOR(('Frame Table'!T2558-($E$6*V2558)-($E$6*60*U2558))/'Frame Table'!$F$6,1)+1)</f>
        <v>19</v>
      </c>
      <c r="AB2558">
        <f t="shared" si="799"/>
        <v>2550</v>
      </c>
      <c r="AC2558">
        <f t="shared" si="795"/>
        <v>2432700</v>
      </c>
      <c r="AD2558">
        <f t="shared" si="790"/>
        <v>1</v>
      </c>
      <c r="AE2558">
        <f t="shared" si="791"/>
        <v>35</v>
      </c>
      <c r="AF2558">
        <f>INDEX(Testing!$K$17:$K$23,FLOOR(('Frame Table'!AC2558-($E$6*AE2558)-($E$6*60*AD2558))/'Frame Table'!$F$6,1)+1)</f>
        <v>0</v>
      </c>
      <c r="AG2558">
        <f t="shared" si="803"/>
        <v>2</v>
      </c>
      <c r="AH2558">
        <f>INDEX(Testing!$N$17:$N$23,FLOOR(('Frame Table'!AC2558-($E$6*AE2558)-($E$6*60*AD2558))/'Frame Table'!$F$6,1)+1)</f>
        <v>0</v>
      </c>
    </row>
    <row r="2559" spans="1:34" x14ac:dyDescent="0.25">
      <c r="A2559">
        <f t="shared" si="796"/>
        <v>2551</v>
      </c>
      <c r="B2559">
        <f t="shared" si="792"/>
        <v>3247423</v>
      </c>
      <c r="C2559">
        <f t="shared" si="784"/>
        <v>2</v>
      </c>
      <c r="D2559">
        <f t="shared" si="785"/>
        <v>6</v>
      </c>
      <c r="E2559">
        <f>INDEX(Testing!$K$17:$K$23,FLOOR(('Frame Table'!B2559-($E$6*D2559)-($E$6*60*C2559))/'Frame Table'!$F$6,1)+1)</f>
        <v>97</v>
      </c>
      <c r="F2559">
        <f t="shared" si="800"/>
        <v>85</v>
      </c>
      <c r="G2559">
        <f>INDEX(Testing!$N$17:$N$23,FLOOR(('Frame Table'!B2559-($E$6*D2559)-($E$6*60*C2559))/'Frame Table'!$F$6,1)+1)</f>
        <v>96</v>
      </c>
      <c r="J2559">
        <f t="shared" si="797"/>
        <v>2551</v>
      </c>
      <c r="K2559">
        <f t="shared" si="793"/>
        <v>2783141</v>
      </c>
      <c r="L2559">
        <f t="shared" si="786"/>
        <v>1</v>
      </c>
      <c r="M2559">
        <f t="shared" si="787"/>
        <v>48</v>
      </c>
      <c r="N2559">
        <f>INDEX(Testing!$K$17:$K$23,FLOOR(('Frame Table'!K2559-($E$6*M2559)-($E$6*60*L2559))/'Frame Table'!$F$6,1)+1)</f>
        <v>82</v>
      </c>
      <c r="O2559">
        <f t="shared" si="801"/>
        <v>71</v>
      </c>
      <c r="P2559">
        <f>INDEX(Testing!$N$17:$N$23,FLOOR(('Frame Table'!K2559-($E$6*M2559)-($E$6*60*L2559))/'Frame Table'!$F$6,1)+1)</f>
        <v>77</v>
      </c>
      <c r="S2559">
        <f t="shared" si="798"/>
        <v>2551</v>
      </c>
      <c r="T2559">
        <f t="shared" si="794"/>
        <v>3897928</v>
      </c>
      <c r="U2559">
        <f t="shared" si="788"/>
        <v>2</v>
      </c>
      <c r="V2559">
        <f t="shared" si="789"/>
        <v>32</v>
      </c>
      <c r="W2559">
        <f>INDEX(Testing!$K$17:$K$23,FLOOR(('Frame Table'!T2559-($E$6*V2559)-($E$6*60*U2559))/'Frame Table'!$F$6,1)+1)</f>
        <v>25</v>
      </c>
      <c r="X2559">
        <f t="shared" si="802"/>
        <v>26</v>
      </c>
      <c r="Y2559">
        <f>INDEX(Testing!$N$17:$N$23,FLOOR(('Frame Table'!T2559-($E$6*V2559)-($E$6*60*U2559))/'Frame Table'!$F$6,1)+1)</f>
        <v>19</v>
      </c>
      <c r="AB2559">
        <f t="shared" si="799"/>
        <v>2551</v>
      </c>
      <c r="AC2559">
        <f t="shared" si="795"/>
        <v>2433654</v>
      </c>
      <c r="AD2559">
        <f t="shared" si="790"/>
        <v>1</v>
      </c>
      <c r="AE2559">
        <f t="shared" si="791"/>
        <v>35</v>
      </c>
      <c r="AF2559">
        <f>INDEX(Testing!$K$17:$K$23,FLOOR(('Frame Table'!AC2559-($E$6*AE2559)-($E$6*60*AD2559))/'Frame Table'!$F$6,1)+1)</f>
        <v>0</v>
      </c>
      <c r="AG2559">
        <f t="shared" si="803"/>
        <v>6</v>
      </c>
      <c r="AH2559">
        <f>INDEX(Testing!$N$17:$N$23,FLOOR(('Frame Table'!AC2559-($E$6*AE2559)-($E$6*60*AD2559))/'Frame Table'!$F$6,1)+1)</f>
        <v>0</v>
      </c>
    </row>
    <row r="2560" spans="1:34" x14ac:dyDescent="0.25">
      <c r="A2560">
        <f t="shared" si="796"/>
        <v>2552</v>
      </c>
      <c r="B2560">
        <f t="shared" si="792"/>
        <v>3248696</v>
      </c>
      <c r="C2560">
        <f t="shared" si="784"/>
        <v>2</v>
      </c>
      <c r="D2560">
        <f t="shared" si="785"/>
        <v>6</v>
      </c>
      <c r="E2560">
        <f>INDEX(Testing!$K$17:$K$23,FLOOR(('Frame Table'!B2560-($E$6*D2560)-($E$6*60*C2560))/'Frame Table'!$F$6,1)+1)</f>
        <v>97</v>
      </c>
      <c r="F2560">
        <f t="shared" si="800"/>
        <v>90</v>
      </c>
      <c r="G2560">
        <f>INDEX(Testing!$N$17:$N$23,FLOOR(('Frame Table'!B2560-($E$6*D2560)-($E$6*60*C2560))/'Frame Table'!$F$6,1)+1)</f>
        <v>96</v>
      </c>
      <c r="J2560">
        <f t="shared" si="797"/>
        <v>2552</v>
      </c>
      <c r="K2560">
        <f t="shared" si="793"/>
        <v>2784232</v>
      </c>
      <c r="L2560">
        <f t="shared" si="786"/>
        <v>1</v>
      </c>
      <c r="M2560">
        <f t="shared" si="787"/>
        <v>48</v>
      </c>
      <c r="N2560">
        <f>INDEX(Testing!$K$17:$K$23,FLOOR(('Frame Table'!K2560-($E$6*M2560)-($E$6*60*L2560))/'Frame Table'!$F$6,1)+1)</f>
        <v>82</v>
      </c>
      <c r="O2560">
        <f t="shared" si="801"/>
        <v>75</v>
      </c>
      <c r="P2560">
        <f>INDEX(Testing!$N$17:$N$23,FLOOR(('Frame Table'!K2560-($E$6*M2560)-($E$6*60*L2560))/'Frame Table'!$F$6,1)+1)</f>
        <v>77</v>
      </c>
      <c r="S2560">
        <f t="shared" si="798"/>
        <v>2552</v>
      </c>
      <c r="T2560">
        <f t="shared" si="794"/>
        <v>3899456</v>
      </c>
      <c r="U2560">
        <f t="shared" si="788"/>
        <v>2</v>
      </c>
      <c r="V2560">
        <f t="shared" si="789"/>
        <v>32</v>
      </c>
      <c r="W2560">
        <f>INDEX(Testing!$K$17:$K$23,FLOOR(('Frame Table'!T2560-($E$6*V2560)-($E$6*60*U2560))/'Frame Table'!$F$6,1)+1)</f>
        <v>48</v>
      </c>
      <c r="X2560">
        <f t="shared" si="802"/>
        <v>32</v>
      </c>
      <c r="Y2560">
        <f>INDEX(Testing!$N$17:$N$23,FLOOR(('Frame Table'!T2560-($E$6*V2560)-($E$6*60*U2560))/'Frame Table'!$F$6,1)+1)</f>
        <v>38</v>
      </c>
      <c r="AB2560">
        <f t="shared" si="799"/>
        <v>2552</v>
      </c>
      <c r="AC2560">
        <f t="shared" si="795"/>
        <v>2434608</v>
      </c>
      <c r="AD2560">
        <f t="shared" si="790"/>
        <v>1</v>
      </c>
      <c r="AE2560">
        <f t="shared" si="791"/>
        <v>35</v>
      </c>
      <c r="AF2560">
        <f>INDEX(Testing!$K$17:$K$23,FLOOR(('Frame Table'!AC2560-($E$6*AE2560)-($E$6*60*AD2560))/'Frame Table'!$F$6,1)+1)</f>
        <v>0</v>
      </c>
      <c r="AG2560">
        <f t="shared" si="803"/>
        <v>10</v>
      </c>
      <c r="AH2560">
        <f>INDEX(Testing!$N$17:$N$23,FLOOR(('Frame Table'!AC2560-($E$6*AE2560)-($E$6*60*AD2560))/'Frame Table'!$F$6,1)+1)</f>
        <v>0</v>
      </c>
    </row>
    <row r="2561" spans="1:34" x14ac:dyDescent="0.25">
      <c r="A2561">
        <f t="shared" si="796"/>
        <v>2553</v>
      </c>
      <c r="B2561">
        <f t="shared" si="792"/>
        <v>3249969</v>
      </c>
      <c r="C2561">
        <f t="shared" si="784"/>
        <v>2</v>
      </c>
      <c r="D2561">
        <f t="shared" si="785"/>
        <v>6</v>
      </c>
      <c r="E2561">
        <f>INDEX(Testing!$K$17:$K$23,FLOOR(('Frame Table'!B2561-($E$6*D2561)-($E$6*60*C2561))/'Frame Table'!$F$6,1)+1)</f>
        <v>97</v>
      </c>
      <c r="F2561">
        <f t="shared" si="800"/>
        <v>95</v>
      </c>
      <c r="G2561">
        <f>INDEX(Testing!$N$17:$N$23,FLOOR(('Frame Table'!B2561-($E$6*D2561)-($E$6*60*C2561))/'Frame Table'!$F$6,1)+1)</f>
        <v>96</v>
      </c>
      <c r="J2561">
        <f t="shared" si="797"/>
        <v>2553</v>
      </c>
      <c r="K2561">
        <f t="shared" si="793"/>
        <v>2785323</v>
      </c>
      <c r="L2561">
        <f t="shared" si="786"/>
        <v>1</v>
      </c>
      <c r="M2561">
        <f t="shared" si="787"/>
        <v>48</v>
      </c>
      <c r="N2561">
        <f>INDEX(Testing!$K$17:$K$23,FLOOR(('Frame Table'!K2561-($E$6*M2561)-($E$6*60*L2561))/'Frame Table'!$F$6,1)+1)</f>
        <v>97</v>
      </c>
      <c r="O2561">
        <f t="shared" si="801"/>
        <v>80</v>
      </c>
      <c r="P2561">
        <f>INDEX(Testing!$N$17:$N$23,FLOOR(('Frame Table'!K2561-($E$6*M2561)-($E$6*60*L2561))/'Frame Table'!$F$6,1)+1)</f>
        <v>96</v>
      </c>
      <c r="S2561">
        <f t="shared" si="798"/>
        <v>2553</v>
      </c>
      <c r="T2561">
        <f t="shared" si="794"/>
        <v>3900984</v>
      </c>
      <c r="U2561">
        <f t="shared" si="788"/>
        <v>2</v>
      </c>
      <c r="V2561">
        <f t="shared" si="789"/>
        <v>32</v>
      </c>
      <c r="W2561">
        <f>INDEX(Testing!$K$17:$K$23,FLOOR(('Frame Table'!T2561-($E$6*V2561)-($E$6*60*U2561))/'Frame Table'!$F$6,1)+1)</f>
        <v>48</v>
      </c>
      <c r="X2561">
        <f t="shared" si="802"/>
        <v>38</v>
      </c>
      <c r="Y2561">
        <f>INDEX(Testing!$N$17:$N$23,FLOOR(('Frame Table'!T2561-($E$6*V2561)-($E$6*60*U2561))/'Frame Table'!$F$6,1)+1)</f>
        <v>38</v>
      </c>
      <c r="AB2561">
        <f t="shared" si="799"/>
        <v>2553</v>
      </c>
      <c r="AC2561">
        <f t="shared" si="795"/>
        <v>2435562</v>
      </c>
      <c r="AD2561">
        <f t="shared" si="790"/>
        <v>1</v>
      </c>
      <c r="AE2561">
        <f t="shared" si="791"/>
        <v>35</v>
      </c>
      <c r="AF2561">
        <f>INDEX(Testing!$K$17:$K$23,FLOOR(('Frame Table'!AC2561-($E$6*AE2561)-($E$6*60*AD2561))/'Frame Table'!$F$6,1)+1)</f>
        <v>0</v>
      </c>
      <c r="AG2561">
        <f t="shared" si="803"/>
        <v>13</v>
      </c>
      <c r="AH2561">
        <f>INDEX(Testing!$N$17:$N$23,FLOOR(('Frame Table'!AC2561-($E$6*AE2561)-($E$6*60*AD2561))/'Frame Table'!$F$6,1)+1)</f>
        <v>0</v>
      </c>
    </row>
    <row r="2562" spans="1:34" x14ac:dyDescent="0.25">
      <c r="A2562">
        <f t="shared" si="796"/>
        <v>2554</v>
      </c>
      <c r="B2562">
        <f t="shared" si="792"/>
        <v>3251242</v>
      </c>
      <c r="C2562">
        <f t="shared" si="784"/>
        <v>2</v>
      </c>
      <c r="D2562">
        <f t="shared" si="785"/>
        <v>7</v>
      </c>
      <c r="E2562">
        <f>INDEX(Testing!$K$17:$K$23,FLOOR(('Frame Table'!B2562-($E$6*D2562)-($E$6*60*C2562))/'Frame Table'!$F$6,1)+1)</f>
        <v>0</v>
      </c>
      <c r="F2562">
        <f t="shared" si="800"/>
        <v>0</v>
      </c>
      <c r="G2562">
        <f>INDEX(Testing!$N$17:$N$23,FLOOR(('Frame Table'!B2562-($E$6*D2562)-($E$6*60*C2562))/'Frame Table'!$F$6,1)+1)</f>
        <v>0</v>
      </c>
      <c r="J2562">
        <f t="shared" si="797"/>
        <v>2554</v>
      </c>
      <c r="K2562">
        <f t="shared" si="793"/>
        <v>2786414</v>
      </c>
      <c r="L2562">
        <f t="shared" si="786"/>
        <v>1</v>
      </c>
      <c r="M2562">
        <f t="shared" si="787"/>
        <v>48</v>
      </c>
      <c r="N2562">
        <f>INDEX(Testing!$K$17:$K$23,FLOOR(('Frame Table'!K2562-($E$6*M2562)-($E$6*60*L2562))/'Frame Table'!$F$6,1)+1)</f>
        <v>97</v>
      </c>
      <c r="O2562">
        <f t="shared" si="801"/>
        <v>84</v>
      </c>
      <c r="P2562">
        <f>INDEX(Testing!$N$17:$N$23,FLOOR(('Frame Table'!K2562-($E$6*M2562)-($E$6*60*L2562))/'Frame Table'!$F$6,1)+1)</f>
        <v>96</v>
      </c>
      <c r="S2562">
        <f t="shared" si="798"/>
        <v>2554</v>
      </c>
      <c r="T2562">
        <f t="shared" si="794"/>
        <v>3902512</v>
      </c>
      <c r="U2562">
        <f t="shared" si="788"/>
        <v>2</v>
      </c>
      <c r="V2562">
        <f t="shared" si="789"/>
        <v>32</v>
      </c>
      <c r="W2562">
        <f>INDEX(Testing!$K$17:$K$23,FLOOR(('Frame Table'!T2562-($E$6*V2562)-($E$6*60*U2562))/'Frame Table'!$F$6,1)+1)</f>
        <v>48</v>
      </c>
      <c r="X2562">
        <f t="shared" si="802"/>
        <v>44</v>
      </c>
      <c r="Y2562">
        <f>INDEX(Testing!$N$17:$N$23,FLOOR(('Frame Table'!T2562-($E$6*V2562)-($E$6*60*U2562))/'Frame Table'!$F$6,1)+1)</f>
        <v>38</v>
      </c>
      <c r="AB2562">
        <f t="shared" si="799"/>
        <v>2554</v>
      </c>
      <c r="AC2562">
        <f t="shared" si="795"/>
        <v>2436516</v>
      </c>
      <c r="AD2562">
        <f t="shared" si="790"/>
        <v>1</v>
      </c>
      <c r="AE2562">
        <f t="shared" si="791"/>
        <v>35</v>
      </c>
      <c r="AF2562">
        <f>INDEX(Testing!$K$17:$K$23,FLOOR(('Frame Table'!AC2562-($E$6*AE2562)-($E$6*60*AD2562))/'Frame Table'!$F$6,1)+1)</f>
        <v>25</v>
      </c>
      <c r="AG2562">
        <f t="shared" si="803"/>
        <v>17</v>
      </c>
      <c r="AH2562">
        <f>INDEX(Testing!$N$17:$N$23,FLOOR(('Frame Table'!AC2562-($E$6*AE2562)-($E$6*60*AD2562))/'Frame Table'!$F$6,1)+1)</f>
        <v>19</v>
      </c>
    </row>
    <row r="2563" spans="1:34" x14ac:dyDescent="0.25">
      <c r="A2563">
        <f t="shared" si="796"/>
        <v>2555</v>
      </c>
      <c r="B2563">
        <f t="shared" si="792"/>
        <v>3252515</v>
      </c>
      <c r="C2563">
        <f t="shared" si="784"/>
        <v>2</v>
      </c>
      <c r="D2563">
        <f t="shared" si="785"/>
        <v>7</v>
      </c>
      <c r="E2563">
        <f>INDEX(Testing!$K$17:$K$23,FLOOR(('Frame Table'!B2563-($E$6*D2563)-($E$6*60*C2563))/'Frame Table'!$F$6,1)+1)</f>
        <v>0</v>
      </c>
      <c r="F2563">
        <f t="shared" si="800"/>
        <v>5</v>
      </c>
      <c r="G2563">
        <f>INDEX(Testing!$N$17:$N$23,FLOOR(('Frame Table'!B2563-($E$6*D2563)-($E$6*60*C2563))/'Frame Table'!$F$6,1)+1)</f>
        <v>0</v>
      </c>
      <c r="J2563">
        <f t="shared" si="797"/>
        <v>2555</v>
      </c>
      <c r="K2563">
        <f t="shared" si="793"/>
        <v>2787505</v>
      </c>
      <c r="L2563">
        <f t="shared" si="786"/>
        <v>1</v>
      </c>
      <c r="M2563">
        <f t="shared" si="787"/>
        <v>48</v>
      </c>
      <c r="N2563">
        <f>INDEX(Testing!$K$17:$K$23,FLOOR(('Frame Table'!K2563-($E$6*M2563)-($E$6*60*L2563))/'Frame Table'!$F$6,1)+1)</f>
        <v>97</v>
      </c>
      <c r="O2563">
        <f t="shared" si="801"/>
        <v>88</v>
      </c>
      <c r="P2563">
        <f>INDEX(Testing!$N$17:$N$23,FLOOR(('Frame Table'!K2563-($E$6*M2563)-($E$6*60*L2563))/'Frame Table'!$F$6,1)+1)</f>
        <v>96</v>
      </c>
      <c r="S2563">
        <f t="shared" si="798"/>
        <v>2555</v>
      </c>
      <c r="T2563">
        <f t="shared" si="794"/>
        <v>3904040</v>
      </c>
      <c r="U2563">
        <f t="shared" si="788"/>
        <v>2</v>
      </c>
      <c r="V2563">
        <f t="shared" si="789"/>
        <v>32</v>
      </c>
      <c r="W2563">
        <f>INDEX(Testing!$K$17:$K$23,FLOOR(('Frame Table'!T2563-($E$6*V2563)-($E$6*60*U2563))/'Frame Table'!$F$6,1)+1)</f>
        <v>61</v>
      </c>
      <c r="X2563">
        <f t="shared" si="802"/>
        <v>50</v>
      </c>
      <c r="Y2563">
        <f>INDEX(Testing!$N$17:$N$23,FLOOR(('Frame Table'!T2563-($E$6*V2563)-($E$6*60*U2563))/'Frame Table'!$F$6,1)+1)</f>
        <v>58</v>
      </c>
      <c r="AB2563">
        <f t="shared" si="799"/>
        <v>2555</v>
      </c>
      <c r="AC2563">
        <f t="shared" si="795"/>
        <v>2437470</v>
      </c>
      <c r="AD2563">
        <f t="shared" si="790"/>
        <v>1</v>
      </c>
      <c r="AE2563">
        <f t="shared" si="791"/>
        <v>35</v>
      </c>
      <c r="AF2563">
        <f>INDEX(Testing!$K$17:$K$23,FLOOR(('Frame Table'!AC2563-($E$6*AE2563)-($E$6*60*AD2563))/'Frame Table'!$F$6,1)+1)</f>
        <v>25</v>
      </c>
      <c r="AG2563">
        <f t="shared" si="803"/>
        <v>21</v>
      </c>
      <c r="AH2563">
        <f>INDEX(Testing!$N$17:$N$23,FLOOR(('Frame Table'!AC2563-($E$6*AE2563)-($E$6*60*AD2563))/'Frame Table'!$F$6,1)+1)</f>
        <v>19</v>
      </c>
    </row>
    <row r="2564" spans="1:34" x14ac:dyDescent="0.25">
      <c r="A2564">
        <f t="shared" si="796"/>
        <v>2556</v>
      </c>
      <c r="B2564">
        <f t="shared" si="792"/>
        <v>3253788</v>
      </c>
      <c r="C2564">
        <f t="shared" si="784"/>
        <v>2</v>
      </c>
      <c r="D2564">
        <f t="shared" si="785"/>
        <v>7</v>
      </c>
      <c r="E2564">
        <f>INDEX(Testing!$K$17:$K$23,FLOOR(('Frame Table'!B2564-($E$6*D2564)-($E$6*60*C2564))/'Frame Table'!$F$6,1)+1)</f>
        <v>0</v>
      </c>
      <c r="F2564">
        <f t="shared" si="800"/>
        <v>10</v>
      </c>
      <c r="G2564">
        <f>INDEX(Testing!$N$17:$N$23,FLOOR(('Frame Table'!B2564-($E$6*D2564)-($E$6*60*C2564))/'Frame Table'!$F$6,1)+1)</f>
        <v>0</v>
      </c>
      <c r="J2564">
        <f t="shared" si="797"/>
        <v>2556</v>
      </c>
      <c r="K2564">
        <f t="shared" si="793"/>
        <v>2788596</v>
      </c>
      <c r="L2564">
        <f t="shared" si="786"/>
        <v>1</v>
      </c>
      <c r="M2564">
        <f t="shared" si="787"/>
        <v>48</v>
      </c>
      <c r="N2564">
        <f>INDEX(Testing!$K$17:$K$23,FLOOR(('Frame Table'!K2564-($E$6*M2564)-($E$6*60*L2564))/'Frame Table'!$F$6,1)+1)</f>
        <v>97</v>
      </c>
      <c r="O2564">
        <f t="shared" si="801"/>
        <v>92</v>
      </c>
      <c r="P2564">
        <f>INDEX(Testing!$N$17:$N$23,FLOOR(('Frame Table'!K2564-($E$6*M2564)-($E$6*60*L2564))/'Frame Table'!$F$6,1)+1)</f>
        <v>96</v>
      </c>
      <c r="S2564">
        <f t="shared" si="798"/>
        <v>2556</v>
      </c>
      <c r="T2564">
        <f t="shared" si="794"/>
        <v>3905568</v>
      </c>
      <c r="U2564">
        <f t="shared" si="788"/>
        <v>2</v>
      </c>
      <c r="V2564">
        <f t="shared" si="789"/>
        <v>32</v>
      </c>
      <c r="W2564">
        <f>INDEX(Testing!$K$17:$K$23,FLOOR(('Frame Table'!T2564-($E$6*V2564)-($E$6*60*U2564))/'Frame Table'!$F$6,1)+1)</f>
        <v>61</v>
      </c>
      <c r="X2564">
        <f t="shared" si="802"/>
        <v>56</v>
      </c>
      <c r="Y2564">
        <f>INDEX(Testing!$N$17:$N$23,FLOOR(('Frame Table'!T2564-($E$6*V2564)-($E$6*60*U2564))/'Frame Table'!$F$6,1)+1)</f>
        <v>58</v>
      </c>
      <c r="AB2564">
        <f t="shared" si="799"/>
        <v>2556</v>
      </c>
      <c r="AC2564">
        <f t="shared" si="795"/>
        <v>2438424</v>
      </c>
      <c r="AD2564">
        <f t="shared" si="790"/>
        <v>1</v>
      </c>
      <c r="AE2564">
        <f t="shared" si="791"/>
        <v>35</v>
      </c>
      <c r="AF2564">
        <f>INDEX(Testing!$K$17:$K$23,FLOOR(('Frame Table'!AC2564-($E$6*AE2564)-($E$6*60*AD2564))/'Frame Table'!$F$6,1)+1)</f>
        <v>25</v>
      </c>
      <c r="AG2564">
        <f t="shared" si="803"/>
        <v>25</v>
      </c>
      <c r="AH2564">
        <f>INDEX(Testing!$N$17:$N$23,FLOOR(('Frame Table'!AC2564-($E$6*AE2564)-($E$6*60*AD2564))/'Frame Table'!$F$6,1)+1)</f>
        <v>19</v>
      </c>
    </row>
    <row r="2565" spans="1:34" x14ac:dyDescent="0.25">
      <c r="A2565">
        <f t="shared" si="796"/>
        <v>2557</v>
      </c>
      <c r="B2565">
        <f t="shared" si="792"/>
        <v>3255061</v>
      </c>
      <c r="C2565">
        <f t="shared" si="784"/>
        <v>2</v>
      </c>
      <c r="D2565">
        <f t="shared" si="785"/>
        <v>7</v>
      </c>
      <c r="E2565">
        <f>INDEX(Testing!$K$17:$K$23,FLOOR(('Frame Table'!B2565-($E$6*D2565)-($E$6*60*C2565))/'Frame Table'!$F$6,1)+1)</f>
        <v>0</v>
      </c>
      <c r="F2565">
        <f t="shared" si="800"/>
        <v>15</v>
      </c>
      <c r="G2565">
        <f>INDEX(Testing!$N$17:$N$23,FLOOR(('Frame Table'!B2565-($E$6*D2565)-($E$6*60*C2565))/'Frame Table'!$F$6,1)+1)</f>
        <v>0</v>
      </c>
      <c r="J2565">
        <f t="shared" si="797"/>
        <v>2557</v>
      </c>
      <c r="K2565">
        <f t="shared" si="793"/>
        <v>2789687</v>
      </c>
      <c r="L2565">
        <f t="shared" si="786"/>
        <v>1</v>
      </c>
      <c r="M2565">
        <f t="shared" si="787"/>
        <v>48</v>
      </c>
      <c r="N2565">
        <f>INDEX(Testing!$K$17:$K$23,FLOOR(('Frame Table'!K2565-($E$6*M2565)-($E$6*60*L2565))/'Frame Table'!$F$6,1)+1)</f>
        <v>99</v>
      </c>
      <c r="O2565">
        <f t="shared" si="801"/>
        <v>97</v>
      </c>
      <c r="P2565">
        <f>INDEX(Testing!$N$17:$N$23,FLOOR(('Frame Table'!K2565-($E$6*M2565)-($E$6*60*L2565))/'Frame Table'!$F$6,1)+1)</f>
        <v>99</v>
      </c>
      <c r="S2565">
        <f t="shared" si="798"/>
        <v>2557</v>
      </c>
      <c r="T2565">
        <f t="shared" si="794"/>
        <v>3907096</v>
      </c>
      <c r="U2565">
        <f t="shared" si="788"/>
        <v>2</v>
      </c>
      <c r="V2565">
        <f t="shared" si="789"/>
        <v>32</v>
      </c>
      <c r="W2565">
        <f>INDEX(Testing!$K$17:$K$23,FLOOR(('Frame Table'!T2565-($E$6*V2565)-($E$6*60*U2565))/'Frame Table'!$F$6,1)+1)</f>
        <v>61</v>
      </c>
      <c r="X2565">
        <f t="shared" si="802"/>
        <v>62</v>
      </c>
      <c r="Y2565">
        <f>INDEX(Testing!$N$17:$N$23,FLOOR(('Frame Table'!T2565-($E$6*V2565)-($E$6*60*U2565))/'Frame Table'!$F$6,1)+1)</f>
        <v>58</v>
      </c>
      <c r="AB2565">
        <f t="shared" si="799"/>
        <v>2557</v>
      </c>
      <c r="AC2565">
        <f t="shared" si="795"/>
        <v>2439378</v>
      </c>
      <c r="AD2565">
        <f t="shared" si="790"/>
        <v>1</v>
      </c>
      <c r="AE2565">
        <f t="shared" si="791"/>
        <v>35</v>
      </c>
      <c r="AF2565">
        <f>INDEX(Testing!$K$17:$K$23,FLOOR(('Frame Table'!AC2565-($E$6*AE2565)-($E$6*60*AD2565))/'Frame Table'!$F$6,1)+1)</f>
        <v>25</v>
      </c>
      <c r="AG2565">
        <f t="shared" si="803"/>
        <v>28</v>
      </c>
      <c r="AH2565">
        <f>INDEX(Testing!$N$17:$N$23,FLOOR(('Frame Table'!AC2565-($E$6*AE2565)-($E$6*60*AD2565))/'Frame Table'!$F$6,1)+1)</f>
        <v>19</v>
      </c>
    </row>
    <row r="2566" spans="1:34" x14ac:dyDescent="0.25">
      <c r="A2566">
        <f t="shared" si="796"/>
        <v>2558</v>
      </c>
      <c r="B2566">
        <f t="shared" si="792"/>
        <v>3256334</v>
      </c>
      <c r="C2566">
        <f t="shared" si="784"/>
        <v>2</v>
      </c>
      <c r="D2566">
        <f t="shared" si="785"/>
        <v>7</v>
      </c>
      <c r="E2566">
        <f>INDEX(Testing!$K$17:$K$23,FLOOR(('Frame Table'!B2566-($E$6*D2566)-($E$6*60*C2566))/'Frame Table'!$F$6,1)+1)</f>
        <v>25</v>
      </c>
      <c r="F2566">
        <f t="shared" si="800"/>
        <v>20</v>
      </c>
      <c r="G2566">
        <f>INDEX(Testing!$N$17:$N$23,FLOOR(('Frame Table'!B2566-($E$6*D2566)-($E$6*60*C2566))/'Frame Table'!$F$6,1)+1)</f>
        <v>19</v>
      </c>
      <c r="J2566">
        <f t="shared" si="797"/>
        <v>2558</v>
      </c>
      <c r="K2566">
        <f t="shared" si="793"/>
        <v>2790778</v>
      </c>
      <c r="L2566">
        <f t="shared" si="786"/>
        <v>1</v>
      </c>
      <c r="M2566">
        <f t="shared" si="787"/>
        <v>49</v>
      </c>
      <c r="N2566">
        <f>INDEX(Testing!$K$17:$K$23,FLOOR(('Frame Table'!K2566-($E$6*M2566)-($E$6*60*L2566))/'Frame Table'!$F$6,1)+1)</f>
        <v>0</v>
      </c>
      <c r="O2566">
        <f t="shared" si="801"/>
        <v>1</v>
      </c>
      <c r="P2566">
        <f>INDEX(Testing!$N$17:$N$23,FLOOR(('Frame Table'!K2566-($E$6*M2566)-($E$6*60*L2566))/'Frame Table'!$F$6,1)+1)</f>
        <v>0</v>
      </c>
      <c r="S2566">
        <f t="shared" si="798"/>
        <v>2558</v>
      </c>
      <c r="T2566">
        <f t="shared" si="794"/>
        <v>3908624</v>
      </c>
      <c r="U2566">
        <f t="shared" si="788"/>
        <v>2</v>
      </c>
      <c r="V2566">
        <f t="shared" si="789"/>
        <v>32</v>
      </c>
      <c r="W2566">
        <f>INDEX(Testing!$K$17:$K$23,FLOOR(('Frame Table'!T2566-($E$6*V2566)-($E$6*60*U2566))/'Frame Table'!$F$6,1)+1)</f>
        <v>82</v>
      </c>
      <c r="X2566">
        <f t="shared" si="802"/>
        <v>68</v>
      </c>
      <c r="Y2566">
        <f>INDEX(Testing!$N$17:$N$23,FLOOR(('Frame Table'!T2566-($E$6*V2566)-($E$6*60*U2566))/'Frame Table'!$F$6,1)+1)</f>
        <v>77</v>
      </c>
      <c r="AB2566">
        <f t="shared" si="799"/>
        <v>2558</v>
      </c>
      <c r="AC2566">
        <f t="shared" si="795"/>
        <v>2440332</v>
      </c>
      <c r="AD2566">
        <f t="shared" si="790"/>
        <v>1</v>
      </c>
      <c r="AE2566">
        <f t="shared" si="791"/>
        <v>35</v>
      </c>
      <c r="AF2566">
        <f>INDEX(Testing!$K$17:$K$23,FLOOR(('Frame Table'!AC2566-($E$6*AE2566)-($E$6*60*AD2566))/'Frame Table'!$F$6,1)+1)</f>
        <v>48</v>
      </c>
      <c r="AG2566">
        <f t="shared" si="803"/>
        <v>32</v>
      </c>
      <c r="AH2566">
        <f>INDEX(Testing!$N$17:$N$23,FLOOR(('Frame Table'!AC2566-($E$6*AE2566)-($E$6*60*AD2566))/'Frame Table'!$F$6,1)+1)</f>
        <v>38</v>
      </c>
    </row>
    <row r="2567" spans="1:34" x14ac:dyDescent="0.25">
      <c r="A2567">
        <f t="shared" si="796"/>
        <v>2559</v>
      </c>
      <c r="B2567">
        <f t="shared" si="792"/>
        <v>3257607</v>
      </c>
      <c r="C2567">
        <f t="shared" si="784"/>
        <v>2</v>
      </c>
      <c r="D2567">
        <f t="shared" si="785"/>
        <v>7</v>
      </c>
      <c r="E2567">
        <f>INDEX(Testing!$K$17:$K$23,FLOOR(('Frame Table'!B2567-($E$6*D2567)-($E$6*60*C2567))/'Frame Table'!$F$6,1)+1)</f>
        <v>25</v>
      </c>
      <c r="F2567">
        <f t="shared" si="800"/>
        <v>25</v>
      </c>
      <c r="G2567">
        <f>INDEX(Testing!$N$17:$N$23,FLOOR(('Frame Table'!B2567-($E$6*D2567)-($E$6*60*C2567))/'Frame Table'!$F$6,1)+1)</f>
        <v>19</v>
      </c>
      <c r="J2567">
        <f t="shared" si="797"/>
        <v>2559</v>
      </c>
      <c r="K2567">
        <f t="shared" si="793"/>
        <v>2791869</v>
      </c>
      <c r="L2567">
        <f t="shared" si="786"/>
        <v>1</v>
      </c>
      <c r="M2567">
        <f t="shared" si="787"/>
        <v>49</v>
      </c>
      <c r="N2567">
        <f>INDEX(Testing!$K$17:$K$23,FLOOR(('Frame Table'!K2567-($E$6*M2567)-($E$6*60*L2567))/'Frame Table'!$F$6,1)+1)</f>
        <v>0</v>
      </c>
      <c r="O2567">
        <f t="shared" si="801"/>
        <v>5</v>
      </c>
      <c r="P2567">
        <f>INDEX(Testing!$N$17:$N$23,FLOOR(('Frame Table'!K2567-($E$6*M2567)-($E$6*60*L2567))/'Frame Table'!$F$6,1)+1)</f>
        <v>0</v>
      </c>
      <c r="S2567">
        <f t="shared" si="798"/>
        <v>2559</v>
      </c>
      <c r="T2567">
        <f t="shared" si="794"/>
        <v>3910152</v>
      </c>
      <c r="U2567">
        <f t="shared" si="788"/>
        <v>2</v>
      </c>
      <c r="V2567">
        <f t="shared" si="789"/>
        <v>32</v>
      </c>
      <c r="W2567">
        <f>INDEX(Testing!$K$17:$K$23,FLOOR(('Frame Table'!T2567-($E$6*V2567)-($E$6*60*U2567))/'Frame Table'!$F$6,1)+1)</f>
        <v>82</v>
      </c>
      <c r="X2567">
        <f t="shared" si="802"/>
        <v>74</v>
      </c>
      <c r="Y2567">
        <f>INDEX(Testing!$N$17:$N$23,FLOOR(('Frame Table'!T2567-($E$6*V2567)-($E$6*60*U2567))/'Frame Table'!$F$6,1)+1)</f>
        <v>77</v>
      </c>
      <c r="AB2567">
        <f t="shared" si="799"/>
        <v>2559</v>
      </c>
      <c r="AC2567">
        <f t="shared" si="795"/>
        <v>2441286</v>
      </c>
      <c r="AD2567">
        <f t="shared" si="790"/>
        <v>1</v>
      </c>
      <c r="AE2567">
        <f t="shared" si="791"/>
        <v>35</v>
      </c>
      <c r="AF2567">
        <f>INDEX(Testing!$K$17:$K$23,FLOOR(('Frame Table'!AC2567-($E$6*AE2567)-($E$6*60*AD2567))/'Frame Table'!$F$6,1)+1)</f>
        <v>48</v>
      </c>
      <c r="AG2567">
        <f t="shared" si="803"/>
        <v>36</v>
      </c>
      <c r="AH2567">
        <f>INDEX(Testing!$N$17:$N$23,FLOOR(('Frame Table'!AC2567-($E$6*AE2567)-($E$6*60*AD2567))/'Frame Table'!$F$6,1)+1)</f>
        <v>38</v>
      </c>
    </row>
    <row r="2568" spans="1:34" x14ac:dyDescent="0.25">
      <c r="A2568">
        <f t="shared" si="796"/>
        <v>2560</v>
      </c>
      <c r="B2568">
        <f t="shared" si="792"/>
        <v>3258880</v>
      </c>
      <c r="C2568">
        <f t="shared" ref="C2568:C2631" si="804">FLOOR(B2568/($E$6*60),1)</f>
        <v>2</v>
      </c>
      <c r="D2568">
        <f t="shared" ref="D2568:D2631" si="805">FLOOR(B2568/$E$6,1)-(60*C2568)</f>
        <v>7</v>
      </c>
      <c r="E2568">
        <f>INDEX(Testing!$K$17:$K$23,FLOOR(('Frame Table'!B2568-($E$6*D2568)-($E$6*60*C2568))/'Frame Table'!$F$6,1)+1)</f>
        <v>25</v>
      </c>
      <c r="F2568">
        <f t="shared" si="800"/>
        <v>30</v>
      </c>
      <c r="G2568">
        <f>INDEX(Testing!$N$17:$N$23,FLOOR(('Frame Table'!B2568-($E$6*D2568)-($E$6*60*C2568))/'Frame Table'!$F$6,1)+1)</f>
        <v>19</v>
      </c>
      <c r="J2568">
        <f t="shared" si="797"/>
        <v>2560</v>
      </c>
      <c r="K2568">
        <f t="shared" si="793"/>
        <v>2792960</v>
      </c>
      <c r="L2568">
        <f t="shared" ref="L2568:L2631" si="806">FLOOR(K2568/($E$6*60),1)</f>
        <v>1</v>
      </c>
      <c r="M2568">
        <f t="shared" ref="M2568:M2631" si="807">FLOOR(K2568/$E$6,1)-(60*L2568)</f>
        <v>49</v>
      </c>
      <c r="N2568">
        <f>INDEX(Testing!$K$17:$K$23,FLOOR(('Frame Table'!K2568-($E$6*M2568)-($E$6*60*L2568))/'Frame Table'!$F$6,1)+1)</f>
        <v>0</v>
      </c>
      <c r="O2568">
        <f t="shared" si="801"/>
        <v>10</v>
      </c>
      <c r="P2568">
        <f>INDEX(Testing!$N$17:$N$23,FLOOR(('Frame Table'!K2568-($E$6*M2568)-($E$6*60*L2568))/'Frame Table'!$F$6,1)+1)</f>
        <v>0</v>
      </c>
      <c r="S2568">
        <f t="shared" si="798"/>
        <v>2560</v>
      </c>
      <c r="T2568">
        <f t="shared" si="794"/>
        <v>3911680</v>
      </c>
      <c r="U2568">
        <f t="shared" ref="U2568:U2631" si="808">FLOOR(T2568/($E$6*60),1)</f>
        <v>2</v>
      </c>
      <c r="V2568">
        <f t="shared" ref="V2568:V2631" si="809">FLOOR(T2568/$E$6,1)-(60*U2568)</f>
        <v>32</v>
      </c>
      <c r="W2568">
        <f>INDEX(Testing!$K$17:$K$23,FLOOR(('Frame Table'!T2568-($E$6*V2568)-($E$6*60*U2568))/'Frame Table'!$F$6,1)+1)</f>
        <v>97</v>
      </c>
      <c r="X2568">
        <f t="shared" si="802"/>
        <v>80</v>
      </c>
      <c r="Y2568">
        <f>INDEX(Testing!$N$17:$N$23,FLOOR(('Frame Table'!T2568-($E$6*V2568)-($E$6*60*U2568))/'Frame Table'!$F$6,1)+1)</f>
        <v>96</v>
      </c>
      <c r="AB2568">
        <f t="shared" si="799"/>
        <v>2560</v>
      </c>
      <c r="AC2568">
        <f t="shared" si="795"/>
        <v>2442240</v>
      </c>
      <c r="AD2568">
        <f t="shared" ref="AD2568:AD2631" si="810">FLOOR(AC2568/($E$6*60),1)</f>
        <v>1</v>
      </c>
      <c r="AE2568">
        <f t="shared" ref="AE2568:AE2631" si="811">FLOOR(AC2568/$E$6,1)-(60*AD2568)</f>
        <v>35</v>
      </c>
      <c r="AF2568">
        <f>INDEX(Testing!$K$17:$K$23,FLOOR(('Frame Table'!AC2568-($E$6*AE2568)-($E$6*60*AD2568))/'Frame Table'!$F$6,1)+1)</f>
        <v>48</v>
      </c>
      <c r="AG2568">
        <f t="shared" si="803"/>
        <v>40</v>
      </c>
      <c r="AH2568">
        <f>INDEX(Testing!$N$17:$N$23,FLOOR(('Frame Table'!AC2568-($E$6*AE2568)-($E$6*60*AD2568))/'Frame Table'!$F$6,1)+1)</f>
        <v>38</v>
      </c>
    </row>
    <row r="2569" spans="1:34" x14ac:dyDescent="0.25">
      <c r="A2569">
        <f t="shared" si="796"/>
        <v>2561</v>
      </c>
      <c r="B2569">
        <f t="shared" ref="B2569:B2632" si="812">A2569*$C$6</f>
        <v>3260153</v>
      </c>
      <c r="C2569">
        <f t="shared" si="804"/>
        <v>2</v>
      </c>
      <c r="D2569">
        <f t="shared" si="805"/>
        <v>7</v>
      </c>
      <c r="E2569">
        <f>INDEX(Testing!$K$17:$K$23,FLOOR(('Frame Table'!B2569-($E$6*D2569)-($E$6*60*C2569))/'Frame Table'!$F$6,1)+1)</f>
        <v>48</v>
      </c>
      <c r="F2569">
        <f t="shared" si="800"/>
        <v>34</v>
      </c>
      <c r="G2569">
        <f>INDEX(Testing!$N$17:$N$23,FLOOR(('Frame Table'!B2569-($E$6*D2569)-($E$6*60*C2569))/'Frame Table'!$F$6,1)+1)</f>
        <v>38</v>
      </c>
      <c r="J2569">
        <f t="shared" si="797"/>
        <v>2561</v>
      </c>
      <c r="K2569">
        <f t="shared" si="793"/>
        <v>2794051</v>
      </c>
      <c r="L2569">
        <f t="shared" si="806"/>
        <v>1</v>
      </c>
      <c r="M2569">
        <f t="shared" si="807"/>
        <v>49</v>
      </c>
      <c r="N2569">
        <f>INDEX(Testing!$K$17:$K$23,FLOOR(('Frame Table'!K2569-($E$6*M2569)-($E$6*60*L2569))/'Frame Table'!$F$6,1)+1)</f>
        <v>0</v>
      </c>
      <c r="O2569">
        <f t="shared" si="801"/>
        <v>14</v>
      </c>
      <c r="P2569">
        <f>INDEX(Testing!$N$17:$N$23,FLOOR(('Frame Table'!K2569-($E$6*M2569)-($E$6*60*L2569))/'Frame Table'!$F$6,1)+1)</f>
        <v>0</v>
      </c>
      <c r="S2569">
        <f t="shared" si="798"/>
        <v>2561</v>
      </c>
      <c r="T2569">
        <f t="shared" si="794"/>
        <v>3913208</v>
      </c>
      <c r="U2569">
        <f t="shared" si="808"/>
        <v>2</v>
      </c>
      <c r="V2569">
        <f t="shared" si="809"/>
        <v>32</v>
      </c>
      <c r="W2569">
        <f>INDEX(Testing!$K$17:$K$23,FLOOR(('Frame Table'!T2569-($E$6*V2569)-($E$6*60*U2569))/'Frame Table'!$F$6,1)+1)</f>
        <v>97</v>
      </c>
      <c r="X2569">
        <f t="shared" si="802"/>
        <v>85</v>
      </c>
      <c r="Y2569">
        <f>INDEX(Testing!$N$17:$N$23,FLOOR(('Frame Table'!T2569-($E$6*V2569)-($E$6*60*U2569))/'Frame Table'!$F$6,1)+1)</f>
        <v>96</v>
      </c>
      <c r="AB2569">
        <f t="shared" si="799"/>
        <v>2561</v>
      </c>
      <c r="AC2569">
        <f t="shared" si="795"/>
        <v>2443194</v>
      </c>
      <c r="AD2569">
        <f t="shared" si="810"/>
        <v>1</v>
      </c>
      <c r="AE2569">
        <f t="shared" si="811"/>
        <v>35</v>
      </c>
      <c r="AF2569">
        <f>INDEX(Testing!$K$17:$K$23,FLOOR(('Frame Table'!AC2569-($E$6*AE2569)-($E$6*60*AD2569))/'Frame Table'!$F$6,1)+1)</f>
        <v>48</v>
      </c>
      <c r="AG2569">
        <f t="shared" si="803"/>
        <v>43</v>
      </c>
      <c r="AH2569">
        <f>INDEX(Testing!$N$17:$N$23,FLOOR(('Frame Table'!AC2569-($E$6*AE2569)-($E$6*60*AD2569))/'Frame Table'!$F$6,1)+1)</f>
        <v>38</v>
      </c>
    </row>
    <row r="2570" spans="1:34" x14ac:dyDescent="0.25">
      <c r="A2570">
        <f t="shared" si="796"/>
        <v>2562</v>
      </c>
      <c r="B2570">
        <f t="shared" si="812"/>
        <v>3261426</v>
      </c>
      <c r="C2570">
        <f t="shared" si="804"/>
        <v>2</v>
      </c>
      <c r="D2570">
        <f t="shared" si="805"/>
        <v>7</v>
      </c>
      <c r="E2570">
        <f>INDEX(Testing!$K$17:$K$23,FLOOR(('Frame Table'!B2570-($E$6*D2570)-($E$6*60*C2570))/'Frame Table'!$F$6,1)+1)</f>
        <v>48</v>
      </c>
      <c r="F2570">
        <f t="shared" si="800"/>
        <v>39</v>
      </c>
      <c r="G2570">
        <f>INDEX(Testing!$N$17:$N$23,FLOOR(('Frame Table'!B2570-($E$6*D2570)-($E$6*60*C2570))/'Frame Table'!$F$6,1)+1)</f>
        <v>38</v>
      </c>
      <c r="J2570">
        <f t="shared" si="797"/>
        <v>2562</v>
      </c>
      <c r="K2570">
        <f t="shared" ref="K2570:K2633" si="813">J2570*L$6</f>
        <v>2795142</v>
      </c>
      <c r="L2570">
        <f t="shared" si="806"/>
        <v>1</v>
      </c>
      <c r="M2570">
        <f t="shared" si="807"/>
        <v>49</v>
      </c>
      <c r="N2570">
        <f>INDEX(Testing!$K$17:$K$23,FLOOR(('Frame Table'!K2570-($E$6*M2570)-($E$6*60*L2570))/'Frame Table'!$F$6,1)+1)</f>
        <v>25</v>
      </c>
      <c r="O2570">
        <f t="shared" si="801"/>
        <v>18</v>
      </c>
      <c r="P2570">
        <f>INDEX(Testing!$N$17:$N$23,FLOOR(('Frame Table'!K2570-($E$6*M2570)-($E$6*60*L2570))/'Frame Table'!$F$6,1)+1)</f>
        <v>19</v>
      </c>
      <c r="S2570">
        <f t="shared" si="798"/>
        <v>2562</v>
      </c>
      <c r="T2570">
        <f t="shared" ref="T2570:T2633" si="814">S2570*U$6</f>
        <v>3914736</v>
      </c>
      <c r="U2570">
        <f t="shared" si="808"/>
        <v>2</v>
      </c>
      <c r="V2570">
        <f t="shared" si="809"/>
        <v>32</v>
      </c>
      <c r="W2570">
        <f>INDEX(Testing!$K$17:$K$23,FLOOR(('Frame Table'!T2570-($E$6*V2570)-($E$6*60*U2570))/'Frame Table'!$F$6,1)+1)</f>
        <v>97</v>
      </c>
      <c r="X2570">
        <f t="shared" si="802"/>
        <v>91</v>
      </c>
      <c r="Y2570">
        <f>INDEX(Testing!$N$17:$N$23,FLOOR(('Frame Table'!T2570-($E$6*V2570)-($E$6*60*U2570))/'Frame Table'!$F$6,1)+1)</f>
        <v>96</v>
      </c>
      <c r="AB2570">
        <f t="shared" si="799"/>
        <v>2562</v>
      </c>
      <c r="AC2570">
        <f t="shared" ref="AC2570:AC2633" si="815">AB2570*AD$6</f>
        <v>2444148</v>
      </c>
      <c r="AD2570">
        <f t="shared" si="810"/>
        <v>1</v>
      </c>
      <c r="AE2570">
        <f t="shared" si="811"/>
        <v>35</v>
      </c>
      <c r="AF2570">
        <f>INDEX(Testing!$K$17:$K$23,FLOOR(('Frame Table'!AC2570-($E$6*AE2570)-($E$6*60*AD2570))/'Frame Table'!$F$6,1)+1)</f>
        <v>48</v>
      </c>
      <c r="AG2570">
        <f t="shared" si="803"/>
        <v>47</v>
      </c>
      <c r="AH2570">
        <f>INDEX(Testing!$N$17:$N$23,FLOOR(('Frame Table'!AC2570-($E$6*AE2570)-($E$6*60*AD2570))/'Frame Table'!$F$6,1)+1)</f>
        <v>38</v>
      </c>
    </row>
    <row r="2571" spans="1:34" x14ac:dyDescent="0.25">
      <c r="A2571">
        <f t="shared" ref="A2571:A2634" si="816">A2570+1</f>
        <v>2563</v>
      </c>
      <c r="B2571">
        <f t="shared" si="812"/>
        <v>3262699</v>
      </c>
      <c r="C2571">
        <f t="shared" si="804"/>
        <v>2</v>
      </c>
      <c r="D2571">
        <f t="shared" si="805"/>
        <v>7</v>
      </c>
      <c r="E2571">
        <f>INDEX(Testing!$K$17:$K$23,FLOOR(('Frame Table'!B2571-($E$6*D2571)-($E$6*60*C2571))/'Frame Table'!$F$6,1)+1)</f>
        <v>48</v>
      </c>
      <c r="F2571">
        <f t="shared" si="800"/>
        <v>44</v>
      </c>
      <c r="G2571">
        <f>INDEX(Testing!$N$17:$N$23,FLOOR(('Frame Table'!B2571-($E$6*D2571)-($E$6*60*C2571))/'Frame Table'!$F$6,1)+1)</f>
        <v>38</v>
      </c>
      <c r="J2571">
        <f t="shared" ref="J2571:J2634" si="817">J2570+1</f>
        <v>2563</v>
      </c>
      <c r="K2571">
        <f t="shared" si="813"/>
        <v>2796233</v>
      </c>
      <c r="L2571">
        <f t="shared" si="806"/>
        <v>1</v>
      </c>
      <c r="M2571">
        <f t="shared" si="807"/>
        <v>49</v>
      </c>
      <c r="N2571">
        <f>INDEX(Testing!$K$17:$K$23,FLOOR(('Frame Table'!K2571-($E$6*M2571)-($E$6*60*L2571))/'Frame Table'!$F$6,1)+1)</f>
        <v>25</v>
      </c>
      <c r="O2571">
        <f t="shared" si="801"/>
        <v>22</v>
      </c>
      <c r="P2571">
        <f>INDEX(Testing!$N$17:$N$23,FLOOR(('Frame Table'!K2571-($E$6*M2571)-($E$6*60*L2571))/'Frame Table'!$F$6,1)+1)</f>
        <v>19</v>
      </c>
      <c r="S2571">
        <f t="shared" ref="S2571:S2634" si="818">S2570+1</f>
        <v>2563</v>
      </c>
      <c r="T2571">
        <f t="shared" si="814"/>
        <v>3916264</v>
      </c>
      <c r="U2571">
        <f t="shared" si="808"/>
        <v>2</v>
      </c>
      <c r="V2571">
        <f t="shared" si="809"/>
        <v>32</v>
      </c>
      <c r="W2571">
        <f>INDEX(Testing!$K$17:$K$23,FLOOR(('Frame Table'!T2571-($E$6*V2571)-($E$6*60*U2571))/'Frame Table'!$F$6,1)+1)</f>
        <v>99</v>
      </c>
      <c r="X2571">
        <f t="shared" si="802"/>
        <v>97</v>
      </c>
      <c r="Y2571">
        <f>INDEX(Testing!$N$17:$N$23,FLOOR(('Frame Table'!T2571-($E$6*V2571)-($E$6*60*U2571))/'Frame Table'!$F$6,1)+1)</f>
        <v>99</v>
      </c>
      <c r="AB2571">
        <f t="shared" ref="AB2571:AB2634" si="819">AB2570+1</f>
        <v>2563</v>
      </c>
      <c r="AC2571">
        <f t="shared" si="815"/>
        <v>2445102</v>
      </c>
      <c r="AD2571">
        <f t="shared" si="810"/>
        <v>1</v>
      </c>
      <c r="AE2571">
        <f t="shared" si="811"/>
        <v>35</v>
      </c>
      <c r="AF2571">
        <f>INDEX(Testing!$K$17:$K$23,FLOOR(('Frame Table'!AC2571-($E$6*AE2571)-($E$6*60*AD2571))/'Frame Table'!$F$6,1)+1)</f>
        <v>61</v>
      </c>
      <c r="AG2571">
        <f t="shared" si="803"/>
        <v>51</v>
      </c>
      <c r="AH2571">
        <f>INDEX(Testing!$N$17:$N$23,FLOOR(('Frame Table'!AC2571-($E$6*AE2571)-($E$6*60*AD2571))/'Frame Table'!$F$6,1)+1)</f>
        <v>58</v>
      </c>
    </row>
    <row r="2572" spans="1:34" x14ac:dyDescent="0.25">
      <c r="A2572">
        <f t="shared" si="816"/>
        <v>2564</v>
      </c>
      <c r="B2572">
        <f t="shared" si="812"/>
        <v>3263972</v>
      </c>
      <c r="C2572">
        <f t="shared" si="804"/>
        <v>2</v>
      </c>
      <c r="D2572">
        <f t="shared" si="805"/>
        <v>7</v>
      </c>
      <c r="E2572">
        <f>INDEX(Testing!$K$17:$K$23,FLOOR(('Frame Table'!B2572-($E$6*D2572)-($E$6*60*C2572))/'Frame Table'!$F$6,1)+1)</f>
        <v>61</v>
      </c>
      <c r="F2572">
        <f t="shared" si="800"/>
        <v>49</v>
      </c>
      <c r="G2572">
        <f>INDEX(Testing!$N$17:$N$23,FLOOR(('Frame Table'!B2572-($E$6*D2572)-($E$6*60*C2572))/'Frame Table'!$F$6,1)+1)</f>
        <v>58</v>
      </c>
      <c r="J2572">
        <f t="shared" si="817"/>
        <v>2564</v>
      </c>
      <c r="K2572">
        <f t="shared" si="813"/>
        <v>2797324</v>
      </c>
      <c r="L2572">
        <f t="shared" si="806"/>
        <v>1</v>
      </c>
      <c r="M2572">
        <f t="shared" si="807"/>
        <v>49</v>
      </c>
      <c r="N2572">
        <f>INDEX(Testing!$K$17:$K$23,FLOOR(('Frame Table'!K2572-($E$6*M2572)-($E$6*60*L2572))/'Frame Table'!$F$6,1)+1)</f>
        <v>25</v>
      </c>
      <c r="O2572">
        <f t="shared" si="801"/>
        <v>27</v>
      </c>
      <c r="P2572">
        <f>INDEX(Testing!$N$17:$N$23,FLOOR(('Frame Table'!K2572-($E$6*M2572)-($E$6*60*L2572))/'Frame Table'!$F$6,1)+1)</f>
        <v>19</v>
      </c>
      <c r="S2572">
        <f t="shared" si="818"/>
        <v>2564</v>
      </c>
      <c r="T2572">
        <f t="shared" si="814"/>
        <v>3917792</v>
      </c>
      <c r="U2572">
        <f t="shared" si="808"/>
        <v>2</v>
      </c>
      <c r="V2572">
        <f t="shared" si="809"/>
        <v>33</v>
      </c>
      <c r="W2572">
        <f>INDEX(Testing!$K$17:$K$23,FLOOR(('Frame Table'!T2572-($E$6*V2572)-($E$6*60*U2572))/'Frame Table'!$F$6,1)+1)</f>
        <v>0</v>
      </c>
      <c r="X2572">
        <f t="shared" si="802"/>
        <v>3</v>
      </c>
      <c r="Y2572">
        <f>INDEX(Testing!$N$17:$N$23,FLOOR(('Frame Table'!T2572-($E$6*V2572)-($E$6*60*U2572))/'Frame Table'!$F$6,1)+1)</f>
        <v>0</v>
      </c>
      <c r="AB2572">
        <f t="shared" si="819"/>
        <v>2564</v>
      </c>
      <c r="AC2572">
        <f t="shared" si="815"/>
        <v>2446056</v>
      </c>
      <c r="AD2572">
        <f t="shared" si="810"/>
        <v>1</v>
      </c>
      <c r="AE2572">
        <f t="shared" si="811"/>
        <v>35</v>
      </c>
      <c r="AF2572">
        <f>INDEX(Testing!$K$17:$K$23,FLOOR(('Frame Table'!AC2572-($E$6*AE2572)-($E$6*60*AD2572))/'Frame Table'!$F$6,1)+1)</f>
        <v>61</v>
      </c>
      <c r="AG2572">
        <f t="shared" si="803"/>
        <v>54</v>
      </c>
      <c r="AH2572">
        <f>INDEX(Testing!$N$17:$N$23,FLOOR(('Frame Table'!AC2572-($E$6*AE2572)-($E$6*60*AD2572))/'Frame Table'!$F$6,1)+1)</f>
        <v>58</v>
      </c>
    </row>
    <row r="2573" spans="1:34" x14ac:dyDescent="0.25">
      <c r="A2573">
        <f t="shared" si="816"/>
        <v>2565</v>
      </c>
      <c r="B2573">
        <f t="shared" si="812"/>
        <v>3265245</v>
      </c>
      <c r="C2573">
        <f t="shared" si="804"/>
        <v>2</v>
      </c>
      <c r="D2573">
        <f t="shared" si="805"/>
        <v>7</v>
      </c>
      <c r="E2573">
        <f>INDEX(Testing!$K$17:$K$23,FLOOR(('Frame Table'!B2573-($E$6*D2573)-($E$6*60*C2573))/'Frame Table'!$F$6,1)+1)</f>
        <v>61</v>
      </c>
      <c r="F2573">
        <f t="shared" si="800"/>
        <v>54</v>
      </c>
      <c r="G2573">
        <f>INDEX(Testing!$N$17:$N$23,FLOOR(('Frame Table'!B2573-($E$6*D2573)-($E$6*60*C2573))/'Frame Table'!$F$6,1)+1)</f>
        <v>58</v>
      </c>
      <c r="J2573">
        <f t="shared" si="817"/>
        <v>2565</v>
      </c>
      <c r="K2573">
        <f t="shared" si="813"/>
        <v>2798415</v>
      </c>
      <c r="L2573">
        <f t="shared" si="806"/>
        <v>1</v>
      </c>
      <c r="M2573">
        <f t="shared" si="807"/>
        <v>49</v>
      </c>
      <c r="N2573">
        <f>INDEX(Testing!$K$17:$K$23,FLOOR(('Frame Table'!K2573-($E$6*M2573)-($E$6*60*L2573))/'Frame Table'!$F$6,1)+1)</f>
        <v>25</v>
      </c>
      <c r="O2573">
        <f t="shared" si="801"/>
        <v>31</v>
      </c>
      <c r="P2573">
        <f>INDEX(Testing!$N$17:$N$23,FLOOR(('Frame Table'!K2573-($E$6*M2573)-($E$6*60*L2573))/'Frame Table'!$F$6,1)+1)</f>
        <v>19</v>
      </c>
      <c r="S2573">
        <f t="shared" si="818"/>
        <v>2565</v>
      </c>
      <c r="T2573">
        <f t="shared" si="814"/>
        <v>3919320</v>
      </c>
      <c r="U2573">
        <f t="shared" si="808"/>
        <v>2</v>
      </c>
      <c r="V2573">
        <f t="shared" si="809"/>
        <v>33</v>
      </c>
      <c r="W2573">
        <f>INDEX(Testing!$K$17:$K$23,FLOOR(('Frame Table'!T2573-($E$6*V2573)-($E$6*60*U2573))/'Frame Table'!$F$6,1)+1)</f>
        <v>0</v>
      </c>
      <c r="X2573">
        <f t="shared" si="802"/>
        <v>9</v>
      </c>
      <c r="Y2573">
        <f>INDEX(Testing!$N$17:$N$23,FLOOR(('Frame Table'!T2573-($E$6*V2573)-($E$6*60*U2573))/'Frame Table'!$F$6,1)+1)</f>
        <v>0</v>
      </c>
      <c r="AB2573">
        <f t="shared" si="819"/>
        <v>2565</v>
      </c>
      <c r="AC2573">
        <f t="shared" si="815"/>
        <v>2447010</v>
      </c>
      <c r="AD2573">
        <f t="shared" si="810"/>
        <v>1</v>
      </c>
      <c r="AE2573">
        <f t="shared" si="811"/>
        <v>35</v>
      </c>
      <c r="AF2573">
        <f>INDEX(Testing!$K$17:$K$23,FLOOR(('Frame Table'!AC2573-($E$6*AE2573)-($E$6*60*AD2573))/'Frame Table'!$F$6,1)+1)</f>
        <v>61</v>
      </c>
      <c r="AG2573">
        <f t="shared" si="803"/>
        <v>58</v>
      </c>
      <c r="AH2573">
        <f>INDEX(Testing!$N$17:$N$23,FLOOR(('Frame Table'!AC2573-($E$6*AE2573)-($E$6*60*AD2573))/'Frame Table'!$F$6,1)+1)</f>
        <v>58</v>
      </c>
    </row>
    <row r="2574" spans="1:34" x14ac:dyDescent="0.25">
      <c r="A2574">
        <f t="shared" si="816"/>
        <v>2566</v>
      </c>
      <c r="B2574">
        <f t="shared" si="812"/>
        <v>3266518</v>
      </c>
      <c r="C2574">
        <f t="shared" si="804"/>
        <v>2</v>
      </c>
      <c r="D2574">
        <f t="shared" si="805"/>
        <v>7</v>
      </c>
      <c r="E2574">
        <f>INDEX(Testing!$K$17:$K$23,FLOOR(('Frame Table'!B2574-($E$6*D2574)-($E$6*60*C2574))/'Frame Table'!$F$6,1)+1)</f>
        <v>61</v>
      </c>
      <c r="F2574">
        <f t="shared" si="800"/>
        <v>59</v>
      </c>
      <c r="G2574">
        <f>INDEX(Testing!$N$17:$N$23,FLOOR(('Frame Table'!B2574-($E$6*D2574)-($E$6*60*C2574))/'Frame Table'!$F$6,1)+1)</f>
        <v>58</v>
      </c>
      <c r="J2574">
        <f t="shared" si="817"/>
        <v>2566</v>
      </c>
      <c r="K2574">
        <f t="shared" si="813"/>
        <v>2799506</v>
      </c>
      <c r="L2574">
        <f t="shared" si="806"/>
        <v>1</v>
      </c>
      <c r="M2574">
        <f t="shared" si="807"/>
        <v>49</v>
      </c>
      <c r="N2574">
        <f>INDEX(Testing!$K$17:$K$23,FLOOR(('Frame Table'!K2574-($E$6*M2574)-($E$6*60*L2574))/'Frame Table'!$F$6,1)+1)</f>
        <v>48</v>
      </c>
      <c r="O2574">
        <f t="shared" si="801"/>
        <v>35</v>
      </c>
      <c r="P2574">
        <f>INDEX(Testing!$N$17:$N$23,FLOOR(('Frame Table'!K2574-($E$6*M2574)-($E$6*60*L2574))/'Frame Table'!$F$6,1)+1)</f>
        <v>38</v>
      </c>
      <c r="S2574">
        <f t="shared" si="818"/>
        <v>2566</v>
      </c>
      <c r="T2574">
        <f t="shared" si="814"/>
        <v>3920848</v>
      </c>
      <c r="U2574">
        <f t="shared" si="808"/>
        <v>2</v>
      </c>
      <c r="V2574">
        <f t="shared" si="809"/>
        <v>33</v>
      </c>
      <c r="W2574">
        <f>INDEX(Testing!$K$17:$K$23,FLOOR(('Frame Table'!T2574-($E$6*V2574)-($E$6*60*U2574))/'Frame Table'!$F$6,1)+1)</f>
        <v>0</v>
      </c>
      <c r="X2574">
        <f t="shared" si="802"/>
        <v>15</v>
      </c>
      <c r="Y2574">
        <f>INDEX(Testing!$N$17:$N$23,FLOOR(('Frame Table'!T2574-($E$6*V2574)-($E$6*60*U2574))/'Frame Table'!$F$6,1)+1)</f>
        <v>0</v>
      </c>
      <c r="AB2574">
        <f t="shared" si="819"/>
        <v>2566</v>
      </c>
      <c r="AC2574">
        <f t="shared" si="815"/>
        <v>2447964</v>
      </c>
      <c r="AD2574">
        <f t="shared" si="810"/>
        <v>1</v>
      </c>
      <c r="AE2574">
        <f t="shared" si="811"/>
        <v>35</v>
      </c>
      <c r="AF2574">
        <f>INDEX(Testing!$K$17:$K$23,FLOOR(('Frame Table'!AC2574-($E$6*AE2574)-($E$6*60*AD2574))/'Frame Table'!$F$6,1)+1)</f>
        <v>61</v>
      </c>
      <c r="AG2574">
        <f t="shared" si="803"/>
        <v>62</v>
      </c>
      <c r="AH2574">
        <f>INDEX(Testing!$N$17:$N$23,FLOOR(('Frame Table'!AC2574-($E$6*AE2574)-($E$6*60*AD2574))/'Frame Table'!$F$6,1)+1)</f>
        <v>58</v>
      </c>
    </row>
    <row r="2575" spans="1:34" x14ac:dyDescent="0.25">
      <c r="A2575">
        <f t="shared" si="816"/>
        <v>2567</v>
      </c>
      <c r="B2575">
        <f t="shared" si="812"/>
        <v>3267791</v>
      </c>
      <c r="C2575">
        <f t="shared" si="804"/>
        <v>2</v>
      </c>
      <c r="D2575">
        <f t="shared" si="805"/>
        <v>7</v>
      </c>
      <c r="E2575">
        <f>INDEX(Testing!$K$17:$K$23,FLOOR(('Frame Table'!B2575-($E$6*D2575)-($E$6*60*C2575))/'Frame Table'!$F$6,1)+1)</f>
        <v>82</v>
      </c>
      <c r="F2575">
        <f t="shared" si="800"/>
        <v>64</v>
      </c>
      <c r="G2575">
        <f>INDEX(Testing!$N$17:$N$23,FLOOR(('Frame Table'!B2575-($E$6*D2575)-($E$6*60*C2575))/'Frame Table'!$F$6,1)+1)</f>
        <v>77</v>
      </c>
      <c r="J2575">
        <f t="shared" si="817"/>
        <v>2567</v>
      </c>
      <c r="K2575">
        <f t="shared" si="813"/>
        <v>2800597</v>
      </c>
      <c r="L2575">
        <f t="shared" si="806"/>
        <v>1</v>
      </c>
      <c r="M2575">
        <f t="shared" si="807"/>
        <v>49</v>
      </c>
      <c r="N2575">
        <f>INDEX(Testing!$K$17:$K$23,FLOOR(('Frame Table'!K2575-($E$6*M2575)-($E$6*60*L2575))/'Frame Table'!$F$6,1)+1)</f>
        <v>48</v>
      </c>
      <c r="O2575">
        <f t="shared" si="801"/>
        <v>39</v>
      </c>
      <c r="P2575">
        <f>INDEX(Testing!$N$17:$N$23,FLOOR(('Frame Table'!K2575-($E$6*M2575)-($E$6*60*L2575))/'Frame Table'!$F$6,1)+1)</f>
        <v>38</v>
      </c>
      <c r="S2575">
        <f t="shared" si="818"/>
        <v>2567</v>
      </c>
      <c r="T2575">
        <f t="shared" si="814"/>
        <v>3922376</v>
      </c>
      <c r="U2575">
        <f t="shared" si="808"/>
        <v>2</v>
      </c>
      <c r="V2575">
        <f t="shared" si="809"/>
        <v>33</v>
      </c>
      <c r="W2575">
        <f>INDEX(Testing!$K$17:$K$23,FLOOR(('Frame Table'!T2575-($E$6*V2575)-($E$6*60*U2575))/'Frame Table'!$F$6,1)+1)</f>
        <v>25</v>
      </c>
      <c r="X2575">
        <f t="shared" si="802"/>
        <v>21</v>
      </c>
      <c r="Y2575">
        <f>INDEX(Testing!$N$17:$N$23,FLOOR(('Frame Table'!T2575-($E$6*V2575)-($E$6*60*U2575))/'Frame Table'!$F$6,1)+1)</f>
        <v>19</v>
      </c>
      <c r="AB2575">
        <f t="shared" si="819"/>
        <v>2567</v>
      </c>
      <c r="AC2575">
        <f t="shared" si="815"/>
        <v>2448918</v>
      </c>
      <c r="AD2575">
        <f t="shared" si="810"/>
        <v>1</v>
      </c>
      <c r="AE2575">
        <f t="shared" si="811"/>
        <v>35</v>
      </c>
      <c r="AF2575">
        <f>INDEX(Testing!$K$17:$K$23,FLOOR(('Frame Table'!AC2575-($E$6*AE2575)-($E$6*60*AD2575))/'Frame Table'!$F$6,1)+1)</f>
        <v>82</v>
      </c>
      <c r="AG2575">
        <f t="shared" si="803"/>
        <v>66</v>
      </c>
      <c r="AH2575">
        <f>INDEX(Testing!$N$17:$N$23,FLOOR(('Frame Table'!AC2575-($E$6*AE2575)-($E$6*60*AD2575))/'Frame Table'!$F$6,1)+1)</f>
        <v>77</v>
      </c>
    </row>
    <row r="2576" spans="1:34" x14ac:dyDescent="0.25">
      <c r="A2576">
        <f t="shared" si="816"/>
        <v>2568</v>
      </c>
      <c r="B2576">
        <f t="shared" si="812"/>
        <v>3269064</v>
      </c>
      <c r="C2576">
        <f t="shared" si="804"/>
        <v>2</v>
      </c>
      <c r="D2576">
        <f t="shared" si="805"/>
        <v>7</v>
      </c>
      <c r="E2576">
        <f>INDEX(Testing!$K$17:$K$23,FLOOR(('Frame Table'!B2576-($E$6*D2576)-($E$6*60*C2576))/'Frame Table'!$F$6,1)+1)</f>
        <v>82</v>
      </c>
      <c r="F2576">
        <f t="shared" si="800"/>
        <v>69</v>
      </c>
      <c r="G2576">
        <f>INDEX(Testing!$N$17:$N$23,FLOOR(('Frame Table'!B2576-($E$6*D2576)-($E$6*60*C2576))/'Frame Table'!$F$6,1)+1)</f>
        <v>77</v>
      </c>
      <c r="J2576">
        <f t="shared" si="817"/>
        <v>2568</v>
      </c>
      <c r="K2576">
        <f t="shared" si="813"/>
        <v>2801688</v>
      </c>
      <c r="L2576">
        <f t="shared" si="806"/>
        <v>1</v>
      </c>
      <c r="M2576">
        <f t="shared" si="807"/>
        <v>49</v>
      </c>
      <c r="N2576">
        <f>INDEX(Testing!$K$17:$K$23,FLOOR(('Frame Table'!K2576-($E$6*M2576)-($E$6*60*L2576))/'Frame Table'!$F$6,1)+1)</f>
        <v>48</v>
      </c>
      <c r="O2576">
        <f t="shared" si="801"/>
        <v>44</v>
      </c>
      <c r="P2576">
        <f>INDEX(Testing!$N$17:$N$23,FLOOR(('Frame Table'!K2576-($E$6*M2576)-($E$6*60*L2576))/'Frame Table'!$F$6,1)+1)</f>
        <v>38</v>
      </c>
      <c r="S2576">
        <f t="shared" si="818"/>
        <v>2568</v>
      </c>
      <c r="T2576">
        <f t="shared" si="814"/>
        <v>3923904</v>
      </c>
      <c r="U2576">
        <f t="shared" si="808"/>
        <v>2</v>
      </c>
      <c r="V2576">
        <f t="shared" si="809"/>
        <v>33</v>
      </c>
      <c r="W2576">
        <f>INDEX(Testing!$K$17:$K$23,FLOOR(('Frame Table'!T2576-($E$6*V2576)-($E$6*60*U2576))/'Frame Table'!$F$6,1)+1)</f>
        <v>25</v>
      </c>
      <c r="X2576">
        <f t="shared" si="802"/>
        <v>27</v>
      </c>
      <c r="Y2576">
        <f>INDEX(Testing!$N$17:$N$23,FLOOR(('Frame Table'!T2576-($E$6*V2576)-($E$6*60*U2576))/'Frame Table'!$F$6,1)+1)</f>
        <v>19</v>
      </c>
      <c r="AB2576">
        <f t="shared" si="819"/>
        <v>2568</v>
      </c>
      <c r="AC2576">
        <f t="shared" si="815"/>
        <v>2449872</v>
      </c>
      <c r="AD2576">
        <f t="shared" si="810"/>
        <v>1</v>
      </c>
      <c r="AE2576">
        <f t="shared" si="811"/>
        <v>35</v>
      </c>
      <c r="AF2576">
        <f>INDEX(Testing!$K$17:$K$23,FLOOR(('Frame Table'!AC2576-($E$6*AE2576)-($E$6*60*AD2576))/'Frame Table'!$F$6,1)+1)</f>
        <v>82</v>
      </c>
      <c r="AG2576">
        <f t="shared" si="803"/>
        <v>69</v>
      </c>
      <c r="AH2576">
        <f>INDEX(Testing!$N$17:$N$23,FLOOR(('Frame Table'!AC2576-($E$6*AE2576)-($E$6*60*AD2576))/'Frame Table'!$F$6,1)+1)</f>
        <v>77</v>
      </c>
    </row>
    <row r="2577" spans="1:34" x14ac:dyDescent="0.25">
      <c r="A2577">
        <f t="shared" si="816"/>
        <v>2569</v>
      </c>
      <c r="B2577">
        <f t="shared" si="812"/>
        <v>3270337</v>
      </c>
      <c r="C2577">
        <f t="shared" si="804"/>
        <v>2</v>
      </c>
      <c r="D2577">
        <f t="shared" si="805"/>
        <v>7</v>
      </c>
      <c r="E2577">
        <f>INDEX(Testing!$K$17:$K$23,FLOOR(('Frame Table'!B2577-($E$6*D2577)-($E$6*60*C2577))/'Frame Table'!$F$6,1)+1)</f>
        <v>82</v>
      </c>
      <c r="F2577">
        <f t="shared" si="800"/>
        <v>74</v>
      </c>
      <c r="G2577">
        <f>INDEX(Testing!$N$17:$N$23,FLOOR(('Frame Table'!B2577-($E$6*D2577)-($E$6*60*C2577))/'Frame Table'!$F$6,1)+1)</f>
        <v>77</v>
      </c>
      <c r="J2577">
        <f t="shared" si="817"/>
        <v>2569</v>
      </c>
      <c r="K2577">
        <f t="shared" si="813"/>
        <v>2802779</v>
      </c>
      <c r="L2577">
        <f t="shared" si="806"/>
        <v>1</v>
      </c>
      <c r="M2577">
        <f t="shared" si="807"/>
        <v>49</v>
      </c>
      <c r="N2577">
        <f>INDEX(Testing!$K$17:$K$23,FLOOR(('Frame Table'!K2577-($E$6*M2577)-($E$6*60*L2577))/'Frame Table'!$F$6,1)+1)</f>
        <v>61</v>
      </c>
      <c r="O2577">
        <f t="shared" si="801"/>
        <v>48</v>
      </c>
      <c r="P2577">
        <f>INDEX(Testing!$N$17:$N$23,FLOOR(('Frame Table'!K2577-($E$6*M2577)-($E$6*60*L2577))/'Frame Table'!$F$6,1)+1)</f>
        <v>58</v>
      </c>
      <c r="S2577">
        <f t="shared" si="818"/>
        <v>2569</v>
      </c>
      <c r="T2577">
        <f t="shared" si="814"/>
        <v>3925432</v>
      </c>
      <c r="U2577">
        <f t="shared" si="808"/>
        <v>2</v>
      </c>
      <c r="V2577">
        <f t="shared" si="809"/>
        <v>33</v>
      </c>
      <c r="W2577">
        <f>INDEX(Testing!$K$17:$K$23,FLOOR(('Frame Table'!T2577-($E$6*V2577)-($E$6*60*U2577))/'Frame Table'!$F$6,1)+1)</f>
        <v>48</v>
      </c>
      <c r="X2577">
        <f t="shared" si="802"/>
        <v>33</v>
      </c>
      <c r="Y2577">
        <f>INDEX(Testing!$N$17:$N$23,FLOOR(('Frame Table'!T2577-($E$6*V2577)-($E$6*60*U2577))/'Frame Table'!$F$6,1)+1)</f>
        <v>38</v>
      </c>
      <c r="AB2577">
        <f t="shared" si="819"/>
        <v>2569</v>
      </c>
      <c r="AC2577">
        <f t="shared" si="815"/>
        <v>2450826</v>
      </c>
      <c r="AD2577">
        <f t="shared" si="810"/>
        <v>1</v>
      </c>
      <c r="AE2577">
        <f t="shared" si="811"/>
        <v>35</v>
      </c>
      <c r="AF2577">
        <f>INDEX(Testing!$K$17:$K$23,FLOOR(('Frame Table'!AC2577-($E$6*AE2577)-($E$6*60*AD2577))/'Frame Table'!$F$6,1)+1)</f>
        <v>82</v>
      </c>
      <c r="AG2577">
        <f t="shared" si="803"/>
        <v>73</v>
      </c>
      <c r="AH2577">
        <f>INDEX(Testing!$N$17:$N$23,FLOOR(('Frame Table'!AC2577-($E$6*AE2577)-($E$6*60*AD2577))/'Frame Table'!$F$6,1)+1)</f>
        <v>77</v>
      </c>
    </row>
    <row r="2578" spans="1:34" x14ac:dyDescent="0.25">
      <c r="A2578">
        <f t="shared" si="816"/>
        <v>2570</v>
      </c>
      <c r="B2578">
        <f t="shared" si="812"/>
        <v>3271610</v>
      </c>
      <c r="C2578">
        <f t="shared" si="804"/>
        <v>2</v>
      </c>
      <c r="D2578">
        <f t="shared" si="805"/>
        <v>7</v>
      </c>
      <c r="E2578">
        <f>INDEX(Testing!$K$17:$K$23,FLOOR(('Frame Table'!B2578-($E$6*D2578)-($E$6*60*C2578))/'Frame Table'!$F$6,1)+1)</f>
        <v>82</v>
      </c>
      <c r="F2578">
        <f t="shared" si="800"/>
        <v>79</v>
      </c>
      <c r="G2578">
        <f>INDEX(Testing!$N$17:$N$23,FLOOR(('Frame Table'!B2578-($E$6*D2578)-($E$6*60*C2578))/'Frame Table'!$F$6,1)+1)</f>
        <v>77</v>
      </c>
      <c r="J2578">
        <f t="shared" si="817"/>
        <v>2570</v>
      </c>
      <c r="K2578">
        <f t="shared" si="813"/>
        <v>2803870</v>
      </c>
      <c r="L2578">
        <f t="shared" si="806"/>
        <v>1</v>
      </c>
      <c r="M2578">
        <f t="shared" si="807"/>
        <v>49</v>
      </c>
      <c r="N2578">
        <f>INDEX(Testing!$K$17:$K$23,FLOOR(('Frame Table'!K2578-($E$6*M2578)-($E$6*60*L2578))/'Frame Table'!$F$6,1)+1)</f>
        <v>61</v>
      </c>
      <c r="O2578">
        <f t="shared" si="801"/>
        <v>52</v>
      </c>
      <c r="P2578">
        <f>INDEX(Testing!$N$17:$N$23,FLOOR(('Frame Table'!K2578-($E$6*M2578)-($E$6*60*L2578))/'Frame Table'!$F$6,1)+1)</f>
        <v>58</v>
      </c>
      <c r="S2578">
        <f t="shared" si="818"/>
        <v>2570</v>
      </c>
      <c r="T2578">
        <f t="shared" si="814"/>
        <v>3926960</v>
      </c>
      <c r="U2578">
        <f t="shared" si="808"/>
        <v>2</v>
      </c>
      <c r="V2578">
        <f t="shared" si="809"/>
        <v>33</v>
      </c>
      <c r="W2578">
        <f>INDEX(Testing!$K$17:$K$23,FLOOR(('Frame Table'!T2578-($E$6*V2578)-($E$6*60*U2578))/'Frame Table'!$F$6,1)+1)</f>
        <v>48</v>
      </c>
      <c r="X2578">
        <f t="shared" si="802"/>
        <v>39</v>
      </c>
      <c r="Y2578">
        <f>INDEX(Testing!$N$17:$N$23,FLOOR(('Frame Table'!T2578-($E$6*V2578)-($E$6*60*U2578))/'Frame Table'!$F$6,1)+1)</f>
        <v>38</v>
      </c>
      <c r="AB2578">
        <f t="shared" si="819"/>
        <v>2570</v>
      </c>
      <c r="AC2578">
        <f t="shared" si="815"/>
        <v>2451780</v>
      </c>
      <c r="AD2578">
        <f t="shared" si="810"/>
        <v>1</v>
      </c>
      <c r="AE2578">
        <f t="shared" si="811"/>
        <v>35</v>
      </c>
      <c r="AF2578">
        <f>INDEX(Testing!$K$17:$K$23,FLOOR(('Frame Table'!AC2578-($E$6*AE2578)-($E$6*60*AD2578))/'Frame Table'!$F$6,1)+1)</f>
        <v>82</v>
      </c>
      <c r="AG2578">
        <f t="shared" si="803"/>
        <v>77</v>
      </c>
      <c r="AH2578">
        <f>INDEX(Testing!$N$17:$N$23,FLOOR(('Frame Table'!AC2578-($E$6*AE2578)-($E$6*60*AD2578))/'Frame Table'!$F$6,1)+1)</f>
        <v>77</v>
      </c>
    </row>
    <row r="2579" spans="1:34" x14ac:dyDescent="0.25">
      <c r="A2579">
        <f t="shared" si="816"/>
        <v>2571</v>
      </c>
      <c r="B2579">
        <f t="shared" si="812"/>
        <v>3272883</v>
      </c>
      <c r="C2579">
        <f t="shared" si="804"/>
        <v>2</v>
      </c>
      <c r="D2579">
        <f t="shared" si="805"/>
        <v>7</v>
      </c>
      <c r="E2579">
        <f>INDEX(Testing!$K$17:$K$23,FLOOR(('Frame Table'!B2579-($E$6*D2579)-($E$6*60*C2579))/'Frame Table'!$F$6,1)+1)</f>
        <v>97</v>
      </c>
      <c r="F2579">
        <f t="shared" si="800"/>
        <v>84</v>
      </c>
      <c r="G2579">
        <f>INDEX(Testing!$N$17:$N$23,FLOOR(('Frame Table'!B2579-($E$6*D2579)-($E$6*60*C2579))/'Frame Table'!$F$6,1)+1)</f>
        <v>96</v>
      </c>
      <c r="J2579">
        <f t="shared" si="817"/>
        <v>2571</v>
      </c>
      <c r="K2579">
        <f t="shared" si="813"/>
        <v>2804961</v>
      </c>
      <c r="L2579">
        <f t="shared" si="806"/>
        <v>1</v>
      </c>
      <c r="M2579">
        <f t="shared" si="807"/>
        <v>49</v>
      </c>
      <c r="N2579">
        <f>INDEX(Testing!$K$17:$K$23,FLOOR(('Frame Table'!K2579-($E$6*M2579)-($E$6*60*L2579))/'Frame Table'!$F$6,1)+1)</f>
        <v>61</v>
      </c>
      <c r="O2579">
        <f t="shared" si="801"/>
        <v>56</v>
      </c>
      <c r="P2579">
        <f>INDEX(Testing!$N$17:$N$23,FLOOR(('Frame Table'!K2579-($E$6*M2579)-($E$6*60*L2579))/'Frame Table'!$F$6,1)+1)</f>
        <v>58</v>
      </c>
      <c r="S2579">
        <f t="shared" si="818"/>
        <v>2571</v>
      </c>
      <c r="T2579">
        <f t="shared" si="814"/>
        <v>3928488</v>
      </c>
      <c r="U2579">
        <f t="shared" si="808"/>
        <v>2</v>
      </c>
      <c r="V2579">
        <f t="shared" si="809"/>
        <v>33</v>
      </c>
      <c r="W2579">
        <f>INDEX(Testing!$K$17:$K$23,FLOOR(('Frame Table'!T2579-($E$6*V2579)-($E$6*60*U2579))/'Frame Table'!$F$6,1)+1)</f>
        <v>48</v>
      </c>
      <c r="X2579">
        <f t="shared" si="802"/>
        <v>45</v>
      </c>
      <c r="Y2579">
        <f>INDEX(Testing!$N$17:$N$23,FLOOR(('Frame Table'!T2579-($E$6*V2579)-($E$6*60*U2579))/'Frame Table'!$F$6,1)+1)</f>
        <v>38</v>
      </c>
      <c r="AB2579">
        <f t="shared" si="819"/>
        <v>2571</v>
      </c>
      <c r="AC2579">
        <f t="shared" si="815"/>
        <v>2452734</v>
      </c>
      <c r="AD2579">
        <f t="shared" si="810"/>
        <v>1</v>
      </c>
      <c r="AE2579">
        <f t="shared" si="811"/>
        <v>35</v>
      </c>
      <c r="AF2579">
        <f>INDEX(Testing!$K$17:$K$23,FLOOR(('Frame Table'!AC2579-($E$6*AE2579)-($E$6*60*AD2579))/'Frame Table'!$F$6,1)+1)</f>
        <v>97</v>
      </c>
      <c r="AG2579">
        <f t="shared" si="803"/>
        <v>80</v>
      </c>
      <c r="AH2579">
        <f>INDEX(Testing!$N$17:$N$23,FLOOR(('Frame Table'!AC2579-($E$6*AE2579)-($E$6*60*AD2579))/'Frame Table'!$F$6,1)+1)</f>
        <v>96</v>
      </c>
    </row>
    <row r="2580" spans="1:34" x14ac:dyDescent="0.25">
      <c r="A2580">
        <f t="shared" si="816"/>
        <v>2572</v>
      </c>
      <c r="B2580">
        <f t="shared" si="812"/>
        <v>3274156</v>
      </c>
      <c r="C2580">
        <f t="shared" si="804"/>
        <v>2</v>
      </c>
      <c r="D2580">
        <f t="shared" si="805"/>
        <v>7</v>
      </c>
      <c r="E2580">
        <f>INDEX(Testing!$K$17:$K$23,FLOOR(('Frame Table'!B2580-($E$6*D2580)-($E$6*60*C2580))/'Frame Table'!$F$6,1)+1)</f>
        <v>97</v>
      </c>
      <c r="F2580">
        <f t="shared" si="800"/>
        <v>89</v>
      </c>
      <c r="G2580">
        <f>INDEX(Testing!$N$17:$N$23,FLOOR(('Frame Table'!B2580-($E$6*D2580)-($E$6*60*C2580))/'Frame Table'!$F$6,1)+1)</f>
        <v>96</v>
      </c>
      <c r="J2580">
        <f t="shared" si="817"/>
        <v>2572</v>
      </c>
      <c r="K2580">
        <f t="shared" si="813"/>
        <v>2806052</v>
      </c>
      <c r="L2580">
        <f t="shared" si="806"/>
        <v>1</v>
      </c>
      <c r="M2580">
        <f t="shared" si="807"/>
        <v>49</v>
      </c>
      <c r="N2580">
        <f>INDEX(Testing!$K$17:$K$23,FLOOR(('Frame Table'!K2580-($E$6*M2580)-($E$6*60*L2580))/'Frame Table'!$F$6,1)+1)</f>
        <v>61</v>
      </c>
      <c r="O2580">
        <f t="shared" si="801"/>
        <v>61</v>
      </c>
      <c r="P2580">
        <f>INDEX(Testing!$N$17:$N$23,FLOOR(('Frame Table'!K2580-($E$6*M2580)-($E$6*60*L2580))/'Frame Table'!$F$6,1)+1)</f>
        <v>58</v>
      </c>
      <c r="S2580">
        <f t="shared" si="818"/>
        <v>2572</v>
      </c>
      <c r="T2580">
        <f t="shared" si="814"/>
        <v>3930016</v>
      </c>
      <c r="U2580">
        <f t="shared" si="808"/>
        <v>2</v>
      </c>
      <c r="V2580">
        <f t="shared" si="809"/>
        <v>33</v>
      </c>
      <c r="W2580">
        <f>INDEX(Testing!$K$17:$K$23,FLOOR(('Frame Table'!T2580-($E$6*V2580)-($E$6*60*U2580))/'Frame Table'!$F$6,1)+1)</f>
        <v>61</v>
      </c>
      <c r="X2580">
        <f t="shared" si="802"/>
        <v>51</v>
      </c>
      <c r="Y2580">
        <f>INDEX(Testing!$N$17:$N$23,FLOOR(('Frame Table'!T2580-($E$6*V2580)-($E$6*60*U2580))/'Frame Table'!$F$6,1)+1)</f>
        <v>58</v>
      </c>
      <c r="AB2580">
        <f t="shared" si="819"/>
        <v>2572</v>
      </c>
      <c r="AC2580">
        <f t="shared" si="815"/>
        <v>2453688</v>
      </c>
      <c r="AD2580">
        <f t="shared" si="810"/>
        <v>1</v>
      </c>
      <c r="AE2580">
        <f t="shared" si="811"/>
        <v>35</v>
      </c>
      <c r="AF2580">
        <f>INDEX(Testing!$K$17:$K$23,FLOOR(('Frame Table'!AC2580-($E$6*AE2580)-($E$6*60*AD2580))/'Frame Table'!$F$6,1)+1)</f>
        <v>97</v>
      </c>
      <c r="AG2580">
        <f t="shared" si="803"/>
        <v>84</v>
      </c>
      <c r="AH2580">
        <f>INDEX(Testing!$N$17:$N$23,FLOOR(('Frame Table'!AC2580-($E$6*AE2580)-($E$6*60*AD2580))/'Frame Table'!$F$6,1)+1)</f>
        <v>96</v>
      </c>
    </row>
    <row r="2581" spans="1:34" x14ac:dyDescent="0.25">
      <c r="A2581">
        <f t="shared" si="816"/>
        <v>2573</v>
      </c>
      <c r="B2581">
        <f t="shared" si="812"/>
        <v>3275429</v>
      </c>
      <c r="C2581">
        <f t="shared" si="804"/>
        <v>2</v>
      </c>
      <c r="D2581">
        <f t="shared" si="805"/>
        <v>7</v>
      </c>
      <c r="E2581">
        <f>INDEX(Testing!$K$17:$K$23,FLOOR(('Frame Table'!B2581-($E$6*D2581)-($E$6*60*C2581))/'Frame Table'!$F$6,1)+1)</f>
        <v>97</v>
      </c>
      <c r="F2581">
        <f t="shared" si="800"/>
        <v>94</v>
      </c>
      <c r="G2581">
        <f>INDEX(Testing!$N$17:$N$23,FLOOR(('Frame Table'!B2581-($E$6*D2581)-($E$6*60*C2581))/'Frame Table'!$F$6,1)+1)</f>
        <v>96</v>
      </c>
      <c r="J2581">
        <f t="shared" si="817"/>
        <v>2573</v>
      </c>
      <c r="K2581">
        <f t="shared" si="813"/>
        <v>2807143</v>
      </c>
      <c r="L2581">
        <f t="shared" si="806"/>
        <v>1</v>
      </c>
      <c r="M2581">
        <f t="shared" si="807"/>
        <v>49</v>
      </c>
      <c r="N2581">
        <f>INDEX(Testing!$K$17:$K$23,FLOOR(('Frame Table'!K2581-($E$6*M2581)-($E$6*60*L2581))/'Frame Table'!$F$6,1)+1)</f>
        <v>82</v>
      </c>
      <c r="O2581">
        <f t="shared" si="801"/>
        <v>65</v>
      </c>
      <c r="P2581">
        <f>INDEX(Testing!$N$17:$N$23,FLOOR(('Frame Table'!K2581-($E$6*M2581)-($E$6*60*L2581))/'Frame Table'!$F$6,1)+1)</f>
        <v>77</v>
      </c>
      <c r="S2581">
        <f t="shared" si="818"/>
        <v>2573</v>
      </c>
      <c r="T2581">
        <f t="shared" si="814"/>
        <v>3931544</v>
      </c>
      <c r="U2581">
        <f t="shared" si="808"/>
        <v>2</v>
      </c>
      <c r="V2581">
        <f t="shared" si="809"/>
        <v>33</v>
      </c>
      <c r="W2581">
        <f>INDEX(Testing!$K$17:$K$23,FLOOR(('Frame Table'!T2581-($E$6*V2581)-($E$6*60*U2581))/'Frame Table'!$F$6,1)+1)</f>
        <v>61</v>
      </c>
      <c r="X2581">
        <f t="shared" si="802"/>
        <v>57</v>
      </c>
      <c r="Y2581">
        <f>INDEX(Testing!$N$17:$N$23,FLOOR(('Frame Table'!T2581-($E$6*V2581)-($E$6*60*U2581))/'Frame Table'!$F$6,1)+1)</f>
        <v>58</v>
      </c>
      <c r="AB2581">
        <f t="shared" si="819"/>
        <v>2573</v>
      </c>
      <c r="AC2581">
        <f t="shared" si="815"/>
        <v>2454642</v>
      </c>
      <c r="AD2581">
        <f t="shared" si="810"/>
        <v>1</v>
      </c>
      <c r="AE2581">
        <f t="shared" si="811"/>
        <v>35</v>
      </c>
      <c r="AF2581">
        <f>INDEX(Testing!$K$17:$K$23,FLOOR(('Frame Table'!AC2581-($E$6*AE2581)-($E$6*60*AD2581))/'Frame Table'!$F$6,1)+1)</f>
        <v>97</v>
      </c>
      <c r="AG2581">
        <f t="shared" si="803"/>
        <v>88</v>
      </c>
      <c r="AH2581">
        <f>INDEX(Testing!$N$17:$N$23,FLOOR(('Frame Table'!AC2581-($E$6*AE2581)-($E$6*60*AD2581))/'Frame Table'!$F$6,1)+1)</f>
        <v>96</v>
      </c>
    </row>
    <row r="2582" spans="1:34" x14ac:dyDescent="0.25">
      <c r="A2582">
        <f t="shared" si="816"/>
        <v>2574</v>
      </c>
      <c r="B2582">
        <f t="shared" si="812"/>
        <v>3276702</v>
      </c>
      <c r="C2582">
        <f t="shared" si="804"/>
        <v>2</v>
      </c>
      <c r="D2582">
        <f t="shared" si="805"/>
        <v>7</v>
      </c>
      <c r="E2582">
        <f>INDEX(Testing!$K$17:$K$23,FLOOR(('Frame Table'!B2582-($E$6*D2582)-($E$6*60*C2582))/'Frame Table'!$F$6,1)+1)</f>
        <v>99</v>
      </c>
      <c r="F2582">
        <f t="shared" si="800"/>
        <v>99</v>
      </c>
      <c r="G2582">
        <f>INDEX(Testing!$N$17:$N$23,FLOOR(('Frame Table'!B2582-($E$6*D2582)-($E$6*60*C2582))/'Frame Table'!$F$6,1)+1)</f>
        <v>99</v>
      </c>
      <c r="J2582">
        <f t="shared" si="817"/>
        <v>2574</v>
      </c>
      <c r="K2582">
        <f t="shared" si="813"/>
        <v>2808234</v>
      </c>
      <c r="L2582">
        <f t="shared" si="806"/>
        <v>1</v>
      </c>
      <c r="M2582">
        <f t="shared" si="807"/>
        <v>49</v>
      </c>
      <c r="N2582">
        <f>INDEX(Testing!$K$17:$K$23,FLOOR(('Frame Table'!K2582-($E$6*M2582)-($E$6*60*L2582))/'Frame Table'!$F$6,1)+1)</f>
        <v>82</v>
      </c>
      <c r="O2582">
        <f t="shared" si="801"/>
        <v>69</v>
      </c>
      <c r="P2582">
        <f>INDEX(Testing!$N$17:$N$23,FLOOR(('Frame Table'!K2582-($E$6*M2582)-($E$6*60*L2582))/'Frame Table'!$F$6,1)+1)</f>
        <v>77</v>
      </c>
      <c r="S2582">
        <f t="shared" si="818"/>
        <v>2574</v>
      </c>
      <c r="T2582">
        <f t="shared" si="814"/>
        <v>3933072</v>
      </c>
      <c r="U2582">
        <f t="shared" si="808"/>
        <v>2</v>
      </c>
      <c r="V2582">
        <f t="shared" si="809"/>
        <v>33</v>
      </c>
      <c r="W2582">
        <f>INDEX(Testing!$K$17:$K$23,FLOOR(('Frame Table'!T2582-($E$6*V2582)-($E$6*60*U2582))/'Frame Table'!$F$6,1)+1)</f>
        <v>61</v>
      </c>
      <c r="X2582">
        <f t="shared" si="802"/>
        <v>63</v>
      </c>
      <c r="Y2582">
        <f>INDEX(Testing!$N$17:$N$23,FLOOR(('Frame Table'!T2582-($E$6*V2582)-($E$6*60*U2582))/'Frame Table'!$F$6,1)+1)</f>
        <v>58</v>
      </c>
      <c r="AB2582">
        <f t="shared" si="819"/>
        <v>2574</v>
      </c>
      <c r="AC2582">
        <f t="shared" si="815"/>
        <v>2455596</v>
      </c>
      <c r="AD2582">
        <f t="shared" si="810"/>
        <v>1</v>
      </c>
      <c r="AE2582">
        <f t="shared" si="811"/>
        <v>35</v>
      </c>
      <c r="AF2582">
        <f>INDEX(Testing!$K$17:$K$23,FLOOR(('Frame Table'!AC2582-($E$6*AE2582)-($E$6*60*AD2582))/'Frame Table'!$F$6,1)+1)</f>
        <v>97</v>
      </c>
      <c r="AG2582">
        <f t="shared" si="803"/>
        <v>92</v>
      </c>
      <c r="AH2582">
        <f>INDEX(Testing!$N$17:$N$23,FLOOR(('Frame Table'!AC2582-($E$6*AE2582)-($E$6*60*AD2582))/'Frame Table'!$F$6,1)+1)</f>
        <v>96</v>
      </c>
    </row>
    <row r="2583" spans="1:34" x14ac:dyDescent="0.25">
      <c r="A2583">
        <f t="shared" si="816"/>
        <v>2575</v>
      </c>
      <c r="B2583">
        <f t="shared" si="812"/>
        <v>3277975</v>
      </c>
      <c r="C2583">
        <f t="shared" si="804"/>
        <v>2</v>
      </c>
      <c r="D2583">
        <f t="shared" si="805"/>
        <v>8</v>
      </c>
      <c r="E2583">
        <f>INDEX(Testing!$K$17:$K$23,FLOOR(('Frame Table'!B2583-($E$6*D2583)-($E$6*60*C2583))/'Frame Table'!$F$6,1)+1)</f>
        <v>0</v>
      </c>
      <c r="F2583">
        <f t="shared" si="800"/>
        <v>4</v>
      </c>
      <c r="G2583">
        <f>INDEX(Testing!$N$17:$N$23,FLOOR(('Frame Table'!B2583-($E$6*D2583)-($E$6*60*C2583))/'Frame Table'!$F$6,1)+1)</f>
        <v>0</v>
      </c>
      <c r="J2583">
        <f t="shared" si="817"/>
        <v>2575</v>
      </c>
      <c r="K2583">
        <f t="shared" si="813"/>
        <v>2809325</v>
      </c>
      <c r="L2583">
        <f t="shared" si="806"/>
        <v>1</v>
      </c>
      <c r="M2583">
        <f t="shared" si="807"/>
        <v>49</v>
      </c>
      <c r="N2583">
        <f>INDEX(Testing!$K$17:$K$23,FLOOR(('Frame Table'!K2583-($E$6*M2583)-($E$6*60*L2583))/'Frame Table'!$F$6,1)+1)</f>
        <v>82</v>
      </c>
      <c r="O2583">
        <f t="shared" si="801"/>
        <v>73</v>
      </c>
      <c r="P2583">
        <f>INDEX(Testing!$N$17:$N$23,FLOOR(('Frame Table'!K2583-($E$6*M2583)-($E$6*60*L2583))/'Frame Table'!$F$6,1)+1)</f>
        <v>77</v>
      </c>
      <c r="S2583">
        <f t="shared" si="818"/>
        <v>2575</v>
      </c>
      <c r="T2583">
        <f t="shared" si="814"/>
        <v>3934600</v>
      </c>
      <c r="U2583">
        <f t="shared" si="808"/>
        <v>2</v>
      </c>
      <c r="V2583">
        <f t="shared" si="809"/>
        <v>33</v>
      </c>
      <c r="W2583">
        <f>INDEX(Testing!$K$17:$K$23,FLOOR(('Frame Table'!T2583-($E$6*V2583)-($E$6*60*U2583))/'Frame Table'!$F$6,1)+1)</f>
        <v>82</v>
      </c>
      <c r="X2583">
        <f t="shared" si="802"/>
        <v>69</v>
      </c>
      <c r="Y2583">
        <f>INDEX(Testing!$N$17:$N$23,FLOOR(('Frame Table'!T2583-($E$6*V2583)-($E$6*60*U2583))/'Frame Table'!$F$6,1)+1)</f>
        <v>77</v>
      </c>
      <c r="AB2583">
        <f t="shared" si="819"/>
        <v>2575</v>
      </c>
      <c r="AC2583">
        <f t="shared" si="815"/>
        <v>2456550</v>
      </c>
      <c r="AD2583">
        <f t="shared" si="810"/>
        <v>1</v>
      </c>
      <c r="AE2583">
        <f t="shared" si="811"/>
        <v>35</v>
      </c>
      <c r="AF2583">
        <f>INDEX(Testing!$K$17:$K$23,FLOOR(('Frame Table'!AC2583-($E$6*AE2583)-($E$6*60*AD2583))/'Frame Table'!$F$6,1)+1)</f>
        <v>97</v>
      </c>
      <c r="AG2583">
        <f t="shared" si="803"/>
        <v>95</v>
      </c>
      <c r="AH2583">
        <f>INDEX(Testing!$N$17:$N$23,FLOOR(('Frame Table'!AC2583-($E$6*AE2583)-($E$6*60*AD2583))/'Frame Table'!$F$6,1)+1)</f>
        <v>96</v>
      </c>
    </row>
    <row r="2584" spans="1:34" x14ac:dyDescent="0.25">
      <c r="A2584">
        <f t="shared" si="816"/>
        <v>2576</v>
      </c>
      <c r="B2584">
        <f t="shared" si="812"/>
        <v>3279248</v>
      </c>
      <c r="C2584">
        <f t="shared" si="804"/>
        <v>2</v>
      </c>
      <c r="D2584">
        <f t="shared" si="805"/>
        <v>8</v>
      </c>
      <c r="E2584">
        <f>INDEX(Testing!$K$17:$K$23,FLOOR(('Frame Table'!B2584-($E$6*D2584)-($E$6*60*C2584))/'Frame Table'!$F$6,1)+1)</f>
        <v>0</v>
      </c>
      <c r="F2584">
        <f t="shared" si="800"/>
        <v>9</v>
      </c>
      <c r="G2584">
        <f>INDEX(Testing!$N$17:$N$23,FLOOR(('Frame Table'!B2584-($E$6*D2584)-($E$6*60*C2584))/'Frame Table'!$F$6,1)+1)</f>
        <v>0</v>
      </c>
      <c r="J2584">
        <f t="shared" si="817"/>
        <v>2576</v>
      </c>
      <c r="K2584">
        <f t="shared" si="813"/>
        <v>2810416</v>
      </c>
      <c r="L2584">
        <f t="shared" si="806"/>
        <v>1</v>
      </c>
      <c r="M2584">
        <f t="shared" si="807"/>
        <v>49</v>
      </c>
      <c r="N2584">
        <f>INDEX(Testing!$K$17:$K$23,FLOOR(('Frame Table'!K2584-($E$6*M2584)-($E$6*60*L2584))/'Frame Table'!$F$6,1)+1)</f>
        <v>82</v>
      </c>
      <c r="O2584">
        <f t="shared" si="801"/>
        <v>78</v>
      </c>
      <c r="P2584">
        <f>INDEX(Testing!$N$17:$N$23,FLOOR(('Frame Table'!K2584-($E$6*M2584)-($E$6*60*L2584))/'Frame Table'!$F$6,1)+1)</f>
        <v>77</v>
      </c>
      <c r="S2584">
        <f t="shared" si="818"/>
        <v>2576</v>
      </c>
      <c r="T2584">
        <f t="shared" si="814"/>
        <v>3936128</v>
      </c>
      <c r="U2584">
        <f t="shared" si="808"/>
        <v>2</v>
      </c>
      <c r="V2584">
        <f t="shared" si="809"/>
        <v>33</v>
      </c>
      <c r="W2584">
        <f>INDEX(Testing!$K$17:$K$23,FLOOR(('Frame Table'!T2584-($E$6*V2584)-($E$6*60*U2584))/'Frame Table'!$F$6,1)+1)</f>
        <v>82</v>
      </c>
      <c r="X2584">
        <f t="shared" si="802"/>
        <v>75</v>
      </c>
      <c r="Y2584">
        <f>INDEX(Testing!$N$17:$N$23,FLOOR(('Frame Table'!T2584-($E$6*V2584)-($E$6*60*U2584))/'Frame Table'!$F$6,1)+1)</f>
        <v>77</v>
      </c>
      <c r="AB2584">
        <f t="shared" si="819"/>
        <v>2576</v>
      </c>
      <c r="AC2584">
        <f t="shared" si="815"/>
        <v>2457504</v>
      </c>
      <c r="AD2584">
        <f t="shared" si="810"/>
        <v>1</v>
      </c>
      <c r="AE2584">
        <f t="shared" si="811"/>
        <v>35</v>
      </c>
      <c r="AF2584">
        <f>INDEX(Testing!$K$17:$K$23,FLOOR(('Frame Table'!AC2584-($E$6*AE2584)-($E$6*60*AD2584))/'Frame Table'!$F$6,1)+1)</f>
        <v>99</v>
      </c>
      <c r="AG2584">
        <f t="shared" si="803"/>
        <v>99</v>
      </c>
      <c r="AH2584">
        <f>INDEX(Testing!$N$17:$N$23,FLOOR(('Frame Table'!AC2584-($E$6*AE2584)-($E$6*60*AD2584))/'Frame Table'!$F$6,1)+1)</f>
        <v>99</v>
      </c>
    </row>
    <row r="2585" spans="1:34" x14ac:dyDescent="0.25">
      <c r="A2585">
        <f t="shared" si="816"/>
        <v>2577</v>
      </c>
      <c r="B2585">
        <f t="shared" si="812"/>
        <v>3280521</v>
      </c>
      <c r="C2585">
        <f t="shared" si="804"/>
        <v>2</v>
      </c>
      <c r="D2585">
        <f t="shared" si="805"/>
        <v>8</v>
      </c>
      <c r="E2585">
        <f>INDEX(Testing!$K$17:$K$23,FLOOR(('Frame Table'!B2585-($E$6*D2585)-($E$6*60*C2585))/'Frame Table'!$F$6,1)+1)</f>
        <v>0</v>
      </c>
      <c r="F2585">
        <f t="shared" si="800"/>
        <v>14</v>
      </c>
      <c r="G2585">
        <f>INDEX(Testing!$N$17:$N$23,FLOOR(('Frame Table'!B2585-($E$6*D2585)-($E$6*60*C2585))/'Frame Table'!$F$6,1)+1)</f>
        <v>0</v>
      </c>
      <c r="J2585">
        <f t="shared" si="817"/>
        <v>2577</v>
      </c>
      <c r="K2585">
        <f t="shared" si="813"/>
        <v>2811507</v>
      </c>
      <c r="L2585">
        <f t="shared" si="806"/>
        <v>1</v>
      </c>
      <c r="M2585">
        <f t="shared" si="807"/>
        <v>49</v>
      </c>
      <c r="N2585">
        <f>INDEX(Testing!$K$17:$K$23,FLOOR(('Frame Table'!K2585-($E$6*M2585)-($E$6*60*L2585))/'Frame Table'!$F$6,1)+1)</f>
        <v>97</v>
      </c>
      <c r="O2585">
        <f t="shared" si="801"/>
        <v>82</v>
      </c>
      <c r="P2585">
        <f>INDEX(Testing!$N$17:$N$23,FLOOR(('Frame Table'!K2585-($E$6*M2585)-($E$6*60*L2585))/'Frame Table'!$F$6,1)+1)</f>
        <v>96</v>
      </c>
      <c r="S2585">
        <f t="shared" si="818"/>
        <v>2577</v>
      </c>
      <c r="T2585">
        <f t="shared" si="814"/>
        <v>3937656</v>
      </c>
      <c r="U2585">
        <f t="shared" si="808"/>
        <v>2</v>
      </c>
      <c r="V2585">
        <f t="shared" si="809"/>
        <v>33</v>
      </c>
      <c r="W2585">
        <f>INDEX(Testing!$K$17:$K$23,FLOOR(('Frame Table'!T2585-($E$6*V2585)-($E$6*60*U2585))/'Frame Table'!$F$6,1)+1)</f>
        <v>97</v>
      </c>
      <c r="X2585">
        <f t="shared" si="802"/>
        <v>81</v>
      </c>
      <c r="Y2585">
        <f>INDEX(Testing!$N$17:$N$23,FLOOR(('Frame Table'!T2585-($E$6*V2585)-($E$6*60*U2585))/'Frame Table'!$F$6,1)+1)</f>
        <v>96</v>
      </c>
      <c r="AB2585">
        <f t="shared" si="819"/>
        <v>2577</v>
      </c>
      <c r="AC2585">
        <f t="shared" si="815"/>
        <v>2458458</v>
      </c>
      <c r="AD2585">
        <f t="shared" si="810"/>
        <v>1</v>
      </c>
      <c r="AE2585">
        <f t="shared" si="811"/>
        <v>36</v>
      </c>
      <c r="AF2585">
        <f>INDEX(Testing!$K$17:$K$23,FLOOR(('Frame Table'!AC2585-($E$6*AE2585)-($E$6*60*AD2585))/'Frame Table'!$F$6,1)+1)</f>
        <v>0</v>
      </c>
      <c r="AG2585">
        <f t="shared" si="803"/>
        <v>3</v>
      </c>
      <c r="AH2585">
        <f>INDEX(Testing!$N$17:$N$23,FLOOR(('Frame Table'!AC2585-($E$6*AE2585)-($E$6*60*AD2585))/'Frame Table'!$F$6,1)+1)</f>
        <v>0</v>
      </c>
    </row>
    <row r="2586" spans="1:34" x14ac:dyDescent="0.25">
      <c r="A2586">
        <f t="shared" si="816"/>
        <v>2578</v>
      </c>
      <c r="B2586">
        <f t="shared" si="812"/>
        <v>3281794</v>
      </c>
      <c r="C2586">
        <f t="shared" si="804"/>
        <v>2</v>
      </c>
      <c r="D2586">
        <f t="shared" si="805"/>
        <v>8</v>
      </c>
      <c r="E2586">
        <f>INDEX(Testing!$K$17:$K$23,FLOOR(('Frame Table'!B2586-($E$6*D2586)-($E$6*60*C2586))/'Frame Table'!$F$6,1)+1)</f>
        <v>25</v>
      </c>
      <c r="F2586">
        <f t="shared" si="800"/>
        <v>19</v>
      </c>
      <c r="G2586">
        <f>INDEX(Testing!$N$17:$N$23,FLOOR(('Frame Table'!B2586-($E$6*D2586)-($E$6*60*C2586))/'Frame Table'!$F$6,1)+1)</f>
        <v>19</v>
      </c>
      <c r="J2586">
        <f t="shared" si="817"/>
        <v>2578</v>
      </c>
      <c r="K2586">
        <f t="shared" si="813"/>
        <v>2812598</v>
      </c>
      <c r="L2586">
        <f t="shared" si="806"/>
        <v>1</v>
      </c>
      <c r="M2586">
        <f t="shared" si="807"/>
        <v>49</v>
      </c>
      <c r="N2586">
        <f>INDEX(Testing!$K$17:$K$23,FLOOR(('Frame Table'!K2586-($E$6*M2586)-($E$6*60*L2586))/'Frame Table'!$F$6,1)+1)</f>
        <v>97</v>
      </c>
      <c r="O2586">
        <f t="shared" si="801"/>
        <v>86</v>
      </c>
      <c r="P2586">
        <f>INDEX(Testing!$N$17:$N$23,FLOOR(('Frame Table'!K2586-($E$6*M2586)-($E$6*60*L2586))/'Frame Table'!$F$6,1)+1)</f>
        <v>96</v>
      </c>
      <c r="S2586">
        <f t="shared" si="818"/>
        <v>2578</v>
      </c>
      <c r="T2586">
        <f t="shared" si="814"/>
        <v>3939184</v>
      </c>
      <c r="U2586">
        <f t="shared" si="808"/>
        <v>2</v>
      </c>
      <c r="V2586">
        <f t="shared" si="809"/>
        <v>33</v>
      </c>
      <c r="W2586">
        <f>INDEX(Testing!$K$17:$K$23,FLOOR(('Frame Table'!T2586-($E$6*V2586)-($E$6*60*U2586))/'Frame Table'!$F$6,1)+1)</f>
        <v>97</v>
      </c>
      <c r="X2586">
        <f t="shared" si="802"/>
        <v>87</v>
      </c>
      <c r="Y2586">
        <f>INDEX(Testing!$N$17:$N$23,FLOOR(('Frame Table'!T2586-($E$6*V2586)-($E$6*60*U2586))/'Frame Table'!$F$6,1)+1)</f>
        <v>96</v>
      </c>
      <c r="AB2586">
        <f t="shared" si="819"/>
        <v>2578</v>
      </c>
      <c r="AC2586">
        <f t="shared" si="815"/>
        <v>2459412</v>
      </c>
      <c r="AD2586">
        <f t="shared" si="810"/>
        <v>1</v>
      </c>
      <c r="AE2586">
        <f t="shared" si="811"/>
        <v>36</v>
      </c>
      <c r="AF2586">
        <f>INDEX(Testing!$K$17:$K$23,FLOOR(('Frame Table'!AC2586-($E$6*AE2586)-($E$6*60*AD2586))/'Frame Table'!$F$6,1)+1)</f>
        <v>0</v>
      </c>
      <c r="AG2586">
        <f t="shared" si="803"/>
        <v>7</v>
      </c>
      <c r="AH2586">
        <f>INDEX(Testing!$N$17:$N$23,FLOOR(('Frame Table'!AC2586-($E$6*AE2586)-($E$6*60*AD2586))/'Frame Table'!$F$6,1)+1)</f>
        <v>0</v>
      </c>
    </row>
    <row r="2587" spans="1:34" x14ac:dyDescent="0.25">
      <c r="A2587">
        <f t="shared" si="816"/>
        <v>2579</v>
      </c>
      <c r="B2587">
        <f t="shared" si="812"/>
        <v>3283067</v>
      </c>
      <c r="C2587">
        <f t="shared" si="804"/>
        <v>2</v>
      </c>
      <c r="D2587">
        <f t="shared" si="805"/>
        <v>8</v>
      </c>
      <c r="E2587">
        <f>INDEX(Testing!$K$17:$K$23,FLOOR(('Frame Table'!B2587-($E$6*D2587)-($E$6*60*C2587))/'Frame Table'!$F$6,1)+1)</f>
        <v>25</v>
      </c>
      <c r="F2587">
        <f t="shared" si="800"/>
        <v>24</v>
      </c>
      <c r="G2587">
        <f>INDEX(Testing!$N$17:$N$23,FLOOR(('Frame Table'!B2587-($E$6*D2587)-($E$6*60*C2587))/'Frame Table'!$F$6,1)+1)</f>
        <v>19</v>
      </c>
      <c r="J2587">
        <f t="shared" si="817"/>
        <v>2579</v>
      </c>
      <c r="K2587">
        <f t="shared" si="813"/>
        <v>2813689</v>
      </c>
      <c r="L2587">
        <f t="shared" si="806"/>
        <v>1</v>
      </c>
      <c r="M2587">
        <f t="shared" si="807"/>
        <v>49</v>
      </c>
      <c r="N2587">
        <f>INDEX(Testing!$K$17:$K$23,FLOOR(('Frame Table'!K2587-($E$6*M2587)-($E$6*60*L2587))/'Frame Table'!$F$6,1)+1)</f>
        <v>97</v>
      </c>
      <c r="O2587">
        <f t="shared" si="801"/>
        <v>90</v>
      </c>
      <c r="P2587">
        <f>INDEX(Testing!$N$17:$N$23,FLOOR(('Frame Table'!K2587-($E$6*M2587)-($E$6*60*L2587))/'Frame Table'!$F$6,1)+1)</f>
        <v>96</v>
      </c>
      <c r="S2587">
        <f t="shared" si="818"/>
        <v>2579</v>
      </c>
      <c r="T2587">
        <f t="shared" si="814"/>
        <v>3940712</v>
      </c>
      <c r="U2587">
        <f t="shared" si="808"/>
        <v>2</v>
      </c>
      <c r="V2587">
        <f t="shared" si="809"/>
        <v>33</v>
      </c>
      <c r="W2587">
        <f>INDEX(Testing!$K$17:$K$23,FLOOR(('Frame Table'!T2587-($E$6*V2587)-($E$6*60*U2587))/'Frame Table'!$F$6,1)+1)</f>
        <v>97</v>
      </c>
      <c r="X2587">
        <f t="shared" si="802"/>
        <v>93</v>
      </c>
      <c r="Y2587">
        <f>INDEX(Testing!$N$17:$N$23,FLOOR(('Frame Table'!T2587-($E$6*V2587)-($E$6*60*U2587))/'Frame Table'!$F$6,1)+1)</f>
        <v>96</v>
      </c>
      <c r="AB2587">
        <f t="shared" si="819"/>
        <v>2579</v>
      </c>
      <c r="AC2587">
        <f t="shared" si="815"/>
        <v>2460366</v>
      </c>
      <c r="AD2587">
        <f t="shared" si="810"/>
        <v>1</v>
      </c>
      <c r="AE2587">
        <f t="shared" si="811"/>
        <v>36</v>
      </c>
      <c r="AF2587">
        <f>INDEX(Testing!$K$17:$K$23,FLOOR(('Frame Table'!AC2587-($E$6*AE2587)-($E$6*60*AD2587))/'Frame Table'!$F$6,1)+1)</f>
        <v>0</v>
      </c>
      <c r="AG2587">
        <f t="shared" si="803"/>
        <v>10</v>
      </c>
      <c r="AH2587">
        <f>INDEX(Testing!$N$17:$N$23,FLOOR(('Frame Table'!AC2587-($E$6*AE2587)-($E$6*60*AD2587))/'Frame Table'!$F$6,1)+1)</f>
        <v>0</v>
      </c>
    </row>
    <row r="2588" spans="1:34" x14ac:dyDescent="0.25">
      <c r="A2588">
        <f t="shared" si="816"/>
        <v>2580</v>
      </c>
      <c r="B2588">
        <f t="shared" si="812"/>
        <v>3284340</v>
      </c>
      <c r="C2588">
        <f t="shared" si="804"/>
        <v>2</v>
      </c>
      <c r="D2588">
        <f t="shared" si="805"/>
        <v>8</v>
      </c>
      <c r="E2588">
        <f>INDEX(Testing!$K$17:$K$23,FLOOR(('Frame Table'!B2588-($E$6*D2588)-($E$6*60*C2588))/'Frame Table'!$F$6,1)+1)</f>
        <v>25</v>
      </c>
      <c r="F2588">
        <f t="shared" si="800"/>
        <v>29</v>
      </c>
      <c r="G2588">
        <f>INDEX(Testing!$N$17:$N$23,FLOOR(('Frame Table'!B2588-($E$6*D2588)-($E$6*60*C2588))/'Frame Table'!$F$6,1)+1)</f>
        <v>19</v>
      </c>
      <c r="J2588">
        <f t="shared" si="817"/>
        <v>2580</v>
      </c>
      <c r="K2588">
        <f t="shared" si="813"/>
        <v>2814780</v>
      </c>
      <c r="L2588">
        <f t="shared" si="806"/>
        <v>1</v>
      </c>
      <c r="M2588">
        <f t="shared" si="807"/>
        <v>49</v>
      </c>
      <c r="N2588">
        <f>INDEX(Testing!$K$17:$K$23,FLOOR(('Frame Table'!K2588-($E$6*M2588)-($E$6*60*L2588))/'Frame Table'!$F$6,1)+1)</f>
        <v>97</v>
      </c>
      <c r="O2588">
        <f t="shared" si="801"/>
        <v>95</v>
      </c>
      <c r="P2588">
        <f>INDEX(Testing!$N$17:$N$23,FLOOR(('Frame Table'!K2588-($E$6*M2588)-($E$6*60*L2588))/'Frame Table'!$F$6,1)+1)</f>
        <v>96</v>
      </c>
      <c r="S2588">
        <f t="shared" si="818"/>
        <v>2580</v>
      </c>
      <c r="T2588">
        <f t="shared" si="814"/>
        <v>3942240</v>
      </c>
      <c r="U2588">
        <f t="shared" si="808"/>
        <v>2</v>
      </c>
      <c r="V2588">
        <f t="shared" si="809"/>
        <v>33</v>
      </c>
      <c r="W2588">
        <f>INDEX(Testing!$K$17:$K$23,FLOOR(('Frame Table'!T2588-($E$6*V2588)-($E$6*60*U2588))/'Frame Table'!$F$6,1)+1)</f>
        <v>99</v>
      </c>
      <c r="X2588">
        <f t="shared" si="802"/>
        <v>99</v>
      </c>
      <c r="Y2588">
        <f>INDEX(Testing!$N$17:$N$23,FLOOR(('Frame Table'!T2588-($E$6*V2588)-($E$6*60*U2588))/'Frame Table'!$F$6,1)+1)</f>
        <v>99</v>
      </c>
      <c r="AB2588">
        <f t="shared" si="819"/>
        <v>2580</v>
      </c>
      <c r="AC2588">
        <f t="shared" si="815"/>
        <v>2461320</v>
      </c>
      <c r="AD2588">
        <f t="shared" si="810"/>
        <v>1</v>
      </c>
      <c r="AE2588">
        <f t="shared" si="811"/>
        <v>36</v>
      </c>
      <c r="AF2588">
        <f>INDEX(Testing!$K$17:$K$23,FLOOR(('Frame Table'!AC2588-($E$6*AE2588)-($E$6*60*AD2588))/'Frame Table'!$F$6,1)+1)</f>
        <v>0</v>
      </c>
      <c r="AG2588">
        <f t="shared" si="803"/>
        <v>14</v>
      </c>
      <c r="AH2588">
        <f>INDEX(Testing!$N$17:$N$23,FLOOR(('Frame Table'!AC2588-($E$6*AE2588)-($E$6*60*AD2588))/'Frame Table'!$F$6,1)+1)</f>
        <v>0</v>
      </c>
    </row>
    <row r="2589" spans="1:34" x14ac:dyDescent="0.25">
      <c r="A2589">
        <f t="shared" si="816"/>
        <v>2581</v>
      </c>
      <c r="B2589">
        <f t="shared" si="812"/>
        <v>3285613</v>
      </c>
      <c r="C2589">
        <f t="shared" si="804"/>
        <v>2</v>
      </c>
      <c r="D2589">
        <f t="shared" si="805"/>
        <v>8</v>
      </c>
      <c r="E2589">
        <f>INDEX(Testing!$K$17:$K$23,FLOOR(('Frame Table'!B2589-($E$6*D2589)-($E$6*60*C2589))/'Frame Table'!$F$6,1)+1)</f>
        <v>48</v>
      </c>
      <c r="F2589">
        <f t="shared" si="800"/>
        <v>34</v>
      </c>
      <c r="G2589">
        <f>INDEX(Testing!$N$17:$N$23,FLOOR(('Frame Table'!B2589-($E$6*D2589)-($E$6*60*C2589))/'Frame Table'!$F$6,1)+1)</f>
        <v>38</v>
      </c>
      <c r="J2589">
        <f t="shared" si="817"/>
        <v>2581</v>
      </c>
      <c r="K2589">
        <f t="shared" si="813"/>
        <v>2815871</v>
      </c>
      <c r="L2589">
        <f t="shared" si="806"/>
        <v>1</v>
      </c>
      <c r="M2589">
        <f t="shared" si="807"/>
        <v>49</v>
      </c>
      <c r="N2589">
        <f>INDEX(Testing!$K$17:$K$23,FLOOR(('Frame Table'!K2589-($E$6*M2589)-($E$6*60*L2589))/'Frame Table'!$F$6,1)+1)</f>
        <v>99</v>
      </c>
      <c r="O2589">
        <f t="shared" si="801"/>
        <v>99</v>
      </c>
      <c r="P2589">
        <f>INDEX(Testing!$N$17:$N$23,FLOOR(('Frame Table'!K2589-($E$6*M2589)-($E$6*60*L2589))/'Frame Table'!$F$6,1)+1)</f>
        <v>99</v>
      </c>
      <c r="S2589">
        <f t="shared" si="818"/>
        <v>2581</v>
      </c>
      <c r="T2589">
        <f t="shared" si="814"/>
        <v>3943768</v>
      </c>
      <c r="U2589">
        <f t="shared" si="808"/>
        <v>2</v>
      </c>
      <c r="V2589">
        <f t="shared" si="809"/>
        <v>34</v>
      </c>
      <c r="W2589">
        <f>INDEX(Testing!$K$17:$K$23,FLOOR(('Frame Table'!T2589-($E$6*V2589)-($E$6*60*U2589))/'Frame Table'!$F$6,1)+1)</f>
        <v>0</v>
      </c>
      <c r="X2589">
        <f t="shared" si="802"/>
        <v>5</v>
      </c>
      <c r="Y2589">
        <f>INDEX(Testing!$N$17:$N$23,FLOOR(('Frame Table'!T2589-($E$6*V2589)-($E$6*60*U2589))/'Frame Table'!$F$6,1)+1)</f>
        <v>0</v>
      </c>
      <c r="AB2589">
        <f t="shared" si="819"/>
        <v>2581</v>
      </c>
      <c r="AC2589">
        <f t="shared" si="815"/>
        <v>2462274</v>
      </c>
      <c r="AD2589">
        <f t="shared" si="810"/>
        <v>1</v>
      </c>
      <c r="AE2589">
        <f t="shared" si="811"/>
        <v>36</v>
      </c>
      <c r="AF2589">
        <f>INDEX(Testing!$K$17:$K$23,FLOOR(('Frame Table'!AC2589-($E$6*AE2589)-($E$6*60*AD2589))/'Frame Table'!$F$6,1)+1)</f>
        <v>25</v>
      </c>
      <c r="AG2589">
        <f t="shared" si="803"/>
        <v>18</v>
      </c>
      <c r="AH2589">
        <f>INDEX(Testing!$N$17:$N$23,FLOOR(('Frame Table'!AC2589-($E$6*AE2589)-($E$6*60*AD2589))/'Frame Table'!$F$6,1)+1)</f>
        <v>19</v>
      </c>
    </row>
    <row r="2590" spans="1:34" x14ac:dyDescent="0.25">
      <c r="A2590">
        <f t="shared" si="816"/>
        <v>2582</v>
      </c>
      <c r="B2590">
        <f t="shared" si="812"/>
        <v>3286886</v>
      </c>
      <c r="C2590">
        <f t="shared" si="804"/>
        <v>2</v>
      </c>
      <c r="D2590">
        <f t="shared" si="805"/>
        <v>8</v>
      </c>
      <c r="E2590">
        <f>INDEX(Testing!$K$17:$K$23,FLOOR(('Frame Table'!B2590-($E$6*D2590)-($E$6*60*C2590))/'Frame Table'!$F$6,1)+1)</f>
        <v>48</v>
      </c>
      <c r="F2590">
        <f t="shared" si="800"/>
        <v>39</v>
      </c>
      <c r="G2590">
        <f>INDEX(Testing!$N$17:$N$23,FLOOR(('Frame Table'!B2590-($E$6*D2590)-($E$6*60*C2590))/'Frame Table'!$F$6,1)+1)</f>
        <v>38</v>
      </c>
      <c r="J2590">
        <f t="shared" si="817"/>
        <v>2582</v>
      </c>
      <c r="K2590">
        <f t="shared" si="813"/>
        <v>2816962</v>
      </c>
      <c r="L2590">
        <f t="shared" si="806"/>
        <v>1</v>
      </c>
      <c r="M2590">
        <f t="shared" si="807"/>
        <v>50</v>
      </c>
      <c r="N2590">
        <f>INDEX(Testing!$K$17:$K$23,FLOOR(('Frame Table'!K2590-($E$6*M2590)-($E$6*60*L2590))/'Frame Table'!$F$6,1)+1)</f>
        <v>0</v>
      </c>
      <c r="O2590">
        <f t="shared" si="801"/>
        <v>3</v>
      </c>
      <c r="P2590">
        <f>INDEX(Testing!$N$17:$N$23,FLOOR(('Frame Table'!K2590-($E$6*M2590)-($E$6*60*L2590))/'Frame Table'!$F$6,1)+1)</f>
        <v>0</v>
      </c>
      <c r="S2590">
        <f t="shared" si="818"/>
        <v>2582</v>
      </c>
      <c r="T2590">
        <f t="shared" si="814"/>
        <v>3945296</v>
      </c>
      <c r="U2590">
        <f t="shared" si="808"/>
        <v>2</v>
      </c>
      <c r="V2590">
        <f t="shared" si="809"/>
        <v>34</v>
      </c>
      <c r="W2590">
        <f>INDEX(Testing!$K$17:$K$23,FLOOR(('Frame Table'!T2590-($E$6*V2590)-($E$6*60*U2590))/'Frame Table'!$F$6,1)+1)</f>
        <v>0</v>
      </c>
      <c r="X2590">
        <f t="shared" si="802"/>
        <v>11</v>
      </c>
      <c r="Y2590">
        <f>INDEX(Testing!$N$17:$N$23,FLOOR(('Frame Table'!T2590-($E$6*V2590)-($E$6*60*U2590))/'Frame Table'!$F$6,1)+1)</f>
        <v>0</v>
      </c>
      <c r="AB2590">
        <f t="shared" si="819"/>
        <v>2582</v>
      </c>
      <c r="AC2590">
        <f t="shared" si="815"/>
        <v>2463228</v>
      </c>
      <c r="AD2590">
        <f t="shared" si="810"/>
        <v>1</v>
      </c>
      <c r="AE2590">
        <f t="shared" si="811"/>
        <v>36</v>
      </c>
      <c r="AF2590">
        <f>INDEX(Testing!$K$17:$K$23,FLOOR(('Frame Table'!AC2590-($E$6*AE2590)-($E$6*60*AD2590))/'Frame Table'!$F$6,1)+1)</f>
        <v>25</v>
      </c>
      <c r="AG2590">
        <f t="shared" si="803"/>
        <v>21</v>
      </c>
      <c r="AH2590">
        <f>INDEX(Testing!$N$17:$N$23,FLOOR(('Frame Table'!AC2590-($E$6*AE2590)-($E$6*60*AD2590))/'Frame Table'!$F$6,1)+1)</f>
        <v>19</v>
      </c>
    </row>
    <row r="2591" spans="1:34" x14ac:dyDescent="0.25">
      <c r="A2591">
        <f t="shared" si="816"/>
        <v>2583</v>
      </c>
      <c r="B2591">
        <f t="shared" si="812"/>
        <v>3288159</v>
      </c>
      <c r="C2591">
        <f t="shared" si="804"/>
        <v>2</v>
      </c>
      <c r="D2591">
        <f t="shared" si="805"/>
        <v>8</v>
      </c>
      <c r="E2591">
        <f>INDEX(Testing!$K$17:$K$23,FLOOR(('Frame Table'!B2591-($E$6*D2591)-($E$6*60*C2591))/'Frame Table'!$F$6,1)+1)</f>
        <v>48</v>
      </c>
      <c r="F2591">
        <f t="shared" si="800"/>
        <v>44</v>
      </c>
      <c r="G2591">
        <f>INDEX(Testing!$N$17:$N$23,FLOOR(('Frame Table'!B2591-($E$6*D2591)-($E$6*60*C2591))/'Frame Table'!$F$6,1)+1)</f>
        <v>38</v>
      </c>
      <c r="J2591">
        <f t="shared" si="817"/>
        <v>2583</v>
      </c>
      <c r="K2591">
        <f t="shared" si="813"/>
        <v>2818053</v>
      </c>
      <c r="L2591">
        <f t="shared" si="806"/>
        <v>1</v>
      </c>
      <c r="M2591">
        <f t="shared" si="807"/>
        <v>50</v>
      </c>
      <c r="N2591">
        <f>INDEX(Testing!$K$17:$K$23,FLOOR(('Frame Table'!K2591-($E$6*M2591)-($E$6*60*L2591))/'Frame Table'!$F$6,1)+1)</f>
        <v>0</v>
      </c>
      <c r="O2591">
        <f t="shared" si="801"/>
        <v>8</v>
      </c>
      <c r="P2591">
        <f>INDEX(Testing!$N$17:$N$23,FLOOR(('Frame Table'!K2591-($E$6*M2591)-($E$6*60*L2591))/'Frame Table'!$F$6,1)+1)</f>
        <v>0</v>
      </c>
      <c r="S2591">
        <f t="shared" si="818"/>
        <v>2583</v>
      </c>
      <c r="T2591">
        <f t="shared" si="814"/>
        <v>3946824</v>
      </c>
      <c r="U2591">
        <f t="shared" si="808"/>
        <v>2</v>
      </c>
      <c r="V2591">
        <f t="shared" si="809"/>
        <v>34</v>
      </c>
      <c r="W2591">
        <f>INDEX(Testing!$K$17:$K$23,FLOOR(('Frame Table'!T2591-($E$6*V2591)-($E$6*60*U2591))/'Frame Table'!$F$6,1)+1)</f>
        <v>25</v>
      </c>
      <c r="X2591">
        <f t="shared" si="802"/>
        <v>17</v>
      </c>
      <c r="Y2591">
        <f>INDEX(Testing!$N$17:$N$23,FLOOR(('Frame Table'!T2591-($E$6*V2591)-($E$6*60*U2591))/'Frame Table'!$F$6,1)+1)</f>
        <v>19</v>
      </c>
      <c r="AB2591">
        <f t="shared" si="819"/>
        <v>2583</v>
      </c>
      <c r="AC2591">
        <f t="shared" si="815"/>
        <v>2464182</v>
      </c>
      <c r="AD2591">
        <f t="shared" si="810"/>
        <v>1</v>
      </c>
      <c r="AE2591">
        <f t="shared" si="811"/>
        <v>36</v>
      </c>
      <c r="AF2591">
        <f>INDEX(Testing!$K$17:$K$23,FLOOR(('Frame Table'!AC2591-($E$6*AE2591)-($E$6*60*AD2591))/'Frame Table'!$F$6,1)+1)</f>
        <v>25</v>
      </c>
      <c r="AG2591">
        <f t="shared" si="803"/>
        <v>25</v>
      </c>
      <c r="AH2591">
        <f>INDEX(Testing!$N$17:$N$23,FLOOR(('Frame Table'!AC2591-($E$6*AE2591)-($E$6*60*AD2591))/'Frame Table'!$F$6,1)+1)</f>
        <v>19</v>
      </c>
    </row>
    <row r="2592" spans="1:34" x14ac:dyDescent="0.25">
      <c r="A2592">
        <f t="shared" si="816"/>
        <v>2584</v>
      </c>
      <c r="B2592">
        <f t="shared" si="812"/>
        <v>3289432</v>
      </c>
      <c r="C2592">
        <f t="shared" si="804"/>
        <v>2</v>
      </c>
      <c r="D2592">
        <f t="shared" si="805"/>
        <v>8</v>
      </c>
      <c r="E2592">
        <f>INDEX(Testing!$K$17:$K$23,FLOOR(('Frame Table'!B2592-($E$6*D2592)-($E$6*60*C2592))/'Frame Table'!$F$6,1)+1)</f>
        <v>61</v>
      </c>
      <c r="F2592">
        <f t="shared" ref="F2592:F2655" si="820">FLOOR(B2592/256,1) - D2592*100-C2592*6000</f>
        <v>49</v>
      </c>
      <c r="G2592">
        <f>INDEX(Testing!$N$17:$N$23,FLOOR(('Frame Table'!B2592-($E$6*D2592)-($E$6*60*C2592))/'Frame Table'!$F$6,1)+1)</f>
        <v>58</v>
      </c>
      <c r="J2592">
        <f t="shared" si="817"/>
        <v>2584</v>
      </c>
      <c r="K2592">
        <f t="shared" si="813"/>
        <v>2819144</v>
      </c>
      <c r="L2592">
        <f t="shared" si="806"/>
        <v>1</v>
      </c>
      <c r="M2592">
        <f t="shared" si="807"/>
        <v>50</v>
      </c>
      <c r="N2592">
        <f>INDEX(Testing!$K$17:$K$23,FLOOR(('Frame Table'!K2592-($E$6*M2592)-($E$6*60*L2592))/'Frame Table'!$F$6,1)+1)</f>
        <v>0</v>
      </c>
      <c r="O2592">
        <f t="shared" ref="O2592:O2655" si="821">FLOOR(K2592/256,1) - M2592*100-L2592*6000</f>
        <v>12</v>
      </c>
      <c r="P2592">
        <f>INDEX(Testing!$N$17:$N$23,FLOOR(('Frame Table'!K2592-($E$6*M2592)-($E$6*60*L2592))/'Frame Table'!$F$6,1)+1)</f>
        <v>0</v>
      </c>
      <c r="S2592">
        <f t="shared" si="818"/>
        <v>2584</v>
      </c>
      <c r="T2592">
        <f t="shared" si="814"/>
        <v>3948352</v>
      </c>
      <c r="U2592">
        <f t="shared" si="808"/>
        <v>2</v>
      </c>
      <c r="V2592">
        <f t="shared" si="809"/>
        <v>34</v>
      </c>
      <c r="W2592">
        <f>INDEX(Testing!$K$17:$K$23,FLOOR(('Frame Table'!T2592-($E$6*V2592)-($E$6*60*U2592))/'Frame Table'!$F$6,1)+1)</f>
        <v>25</v>
      </c>
      <c r="X2592">
        <f t="shared" ref="X2592:X2655" si="822">FLOOR(T2592/256,1) - V2592*100-U2592*6000</f>
        <v>23</v>
      </c>
      <c r="Y2592">
        <f>INDEX(Testing!$N$17:$N$23,FLOOR(('Frame Table'!T2592-($E$6*V2592)-($E$6*60*U2592))/'Frame Table'!$F$6,1)+1)</f>
        <v>19</v>
      </c>
      <c r="AB2592">
        <f t="shared" si="819"/>
        <v>2584</v>
      </c>
      <c r="AC2592">
        <f t="shared" si="815"/>
        <v>2465136</v>
      </c>
      <c r="AD2592">
        <f t="shared" si="810"/>
        <v>1</v>
      </c>
      <c r="AE2592">
        <f t="shared" si="811"/>
        <v>36</v>
      </c>
      <c r="AF2592">
        <f>INDEX(Testing!$K$17:$K$23,FLOOR(('Frame Table'!AC2592-($E$6*AE2592)-($E$6*60*AD2592))/'Frame Table'!$F$6,1)+1)</f>
        <v>25</v>
      </c>
      <c r="AG2592">
        <f t="shared" ref="AG2592:AG2655" si="823">FLOOR(AC2592/256,1) - AE2592*100-AD2592*6000</f>
        <v>29</v>
      </c>
      <c r="AH2592">
        <f>INDEX(Testing!$N$17:$N$23,FLOOR(('Frame Table'!AC2592-($E$6*AE2592)-($E$6*60*AD2592))/'Frame Table'!$F$6,1)+1)</f>
        <v>19</v>
      </c>
    </row>
    <row r="2593" spans="1:34" x14ac:dyDescent="0.25">
      <c r="A2593">
        <f t="shared" si="816"/>
        <v>2585</v>
      </c>
      <c r="B2593">
        <f t="shared" si="812"/>
        <v>3290705</v>
      </c>
      <c r="C2593">
        <f t="shared" si="804"/>
        <v>2</v>
      </c>
      <c r="D2593">
        <f t="shared" si="805"/>
        <v>8</v>
      </c>
      <c r="E2593">
        <f>INDEX(Testing!$K$17:$K$23,FLOOR(('Frame Table'!B2593-($E$6*D2593)-($E$6*60*C2593))/'Frame Table'!$F$6,1)+1)</f>
        <v>61</v>
      </c>
      <c r="F2593">
        <f t="shared" si="820"/>
        <v>54</v>
      </c>
      <c r="G2593">
        <f>INDEX(Testing!$N$17:$N$23,FLOOR(('Frame Table'!B2593-($E$6*D2593)-($E$6*60*C2593))/'Frame Table'!$F$6,1)+1)</f>
        <v>58</v>
      </c>
      <c r="J2593">
        <f t="shared" si="817"/>
        <v>2585</v>
      </c>
      <c r="K2593">
        <f t="shared" si="813"/>
        <v>2820235</v>
      </c>
      <c r="L2593">
        <f t="shared" si="806"/>
        <v>1</v>
      </c>
      <c r="M2593">
        <f t="shared" si="807"/>
        <v>50</v>
      </c>
      <c r="N2593">
        <f>INDEX(Testing!$K$17:$K$23,FLOOR(('Frame Table'!K2593-($E$6*M2593)-($E$6*60*L2593))/'Frame Table'!$F$6,1)+1)</f>
        <v>25</v>
      </c>
      <c r="O2593">
        <f t="shared" si="821"/>
        <v>16</v>
      </c>
      <c r="P2593">
        <f>INDEX(Testing!$N$17:$N$23,FLOOR(('Frame Table'!K2593-($E$6*M2593)-($E$6*60*L2593))/'Frame Table'!$F$6,1)+1)</f>
        <v>19</v>
      </c>
      <c r="S2593">
        <f t="shared" si="818"/>
        <v>2585</v>
      </c>
      <c r="T2593">
        <f t="shared" si="814"/>
        <v>3949880</v>
      </c>
      <c r="U2593">
        <f t="shared" si="808"/>
        <v>2</v>
      </c>
      <c r="V2593">
        <f t="shared" si="809"/>
        <v>34</v>
      </c>
      <c r="W2593">
        <f>INDEX(Testing!$K$17:$K$23,FLOOR(('Frame Table'!T2593-($E$6*V2593)-($E$6*60*U2593))/'Frame Table'!$F$6,1)+1)</f>
        <v>25</v>
      </c>
      <c r="X2593">
        <f t="shared" si="822"/>
        <v>29</v>
      </c>
      <c r="Y2593">
        <f>INDEX(Testing!$N$17:$N$23,FLOOR(('Frame Table'!T2593-($E$6*V2593)-($E$6*60*U2593))/'Frame Table'!$F$6,1)+1)</f>
        <v>19</v>
      </c>
      <c r="AB2593">
        <f t="shared" si="819"/>
        <v>2585</v>
      </c>
      <c r="AC2593">
        <f t="shared" si="815"/>
        <v>2466090</v>
      </c>
      <c r="AD2593">
        <f t="shared" si="810"/>
        <v>1</v>
      </c>
      <c r="AE2593">
        <f t="shared" si="811"/>
        <v>36</v>
      </c>
      <c r="AF2593">
        <f>INDEX(Testing!$K$17:$K$23,FLOOR(('Frame Table'!AC2593-($E$6*AE2593)-($E$6*60*AD2593))/'Frame Table'!$F$6,1)+1)</f>
        <v>48</v>
      </c>
      <c r="AG2593">
        <f t="shared" si="823"/>
        <v>33</v>
      </c>
      <c r="AH2593">
        <f>INDEX(Testing!$N$17:$N$23,FLOOR(('Frame Table'!AC2593-($E$6*AE2593)-($E$6*60*AD2593))/'Frame Table'!$F$6,1)+1)</f>
        <v>38</v>
      </c>
    </row>
    <row r="2594" spans="1:34" x14ac:dyDescent="0.25">
      <c r="A2594">
        <f t="shared" si="816"/>
        <v>2586</v>
      </c>
      <c r="B2594">
        <f t="shared" si="812"/>
        <v>3291978</v>
      </c>
      <c r="C2594">
        <f t="shared" si="804"/>
        <v>2</v>
      </c>
      <c r="D2594">
        <f t="shared" si="805"/>
        <v>8</v>
      </c>
      <c r="E2594">
        <f>INDEX(Testing!$K$17:$K$23,FLOOR(('Frame Table'!B2594-($E$6*D2594)-($E$6*60*C2594))/'Frame Table'!$F$6,1)+1)</f>
        <v>61</v>
      </c>
      <c r="F2594">
        <f t="shared" si="820"/>
        <v>59</v>
      </c>
      <c r="G2594">
        <f>INDEX(Testing!$N$17:$N$23,FLOOR(('Frame Table'!B2594-($E$6*D2594)-($E$6*60*C2594))/'Frame Table'!$F$6,1)+1)</f>
        <v>58</v>
      </c>
      <c r="J2594">
        <f t="shared" si="817"/>
        <v>2586</v>
      </c>
      <c r="K2594">
        <f t="shared" si="813"/>
        <v>2821326</v>
      </c>
      <c r="L2594">
        <f t="shared" si="806"/>
        <v>1</v>
      </c>
      <c r="M2594">
        <f t="shared" si="807"/>
        <v>50</v>
      </c>
      <c r="N2594">
        <f>INDEX(Testing!$K$17:$K$23,FLOOR(('Frame Table'!K2594-($E$6*M2594)-($E$6*60*L2594))/'Frame Table'!$F$6,1)+1)</f>
        <v>25</v>
      </c>
      <c r="O2594">
        <f t="shared" si="821"/>
        <v>20</v>
      </c>
      <c r="P2594">
        <f>INDEX(Testing!$N$17:$N$23,FLOOR(('Frame Table'!K2594-($E$6*M2594)-($E$6*60*L2594))/'Frame Table'!$F$6,1)+1)</f>
        <v>19</v>
      </c>
      <c r="S2594">
        <f t="shared" si="818"/>
        <v>2586</v>
      </c>
      <c r="T2594">
        <f t="shared" si="814"/>
        <v>3951408</v>
      </c>
      <c r="U2594">
        <f t="shared" si="808"/>
        <v>2</v>
      </c>
      <c r="V2594">
        <f t="shared" si="809"/>
        <v>34</v>
      </c>
      <c r="W2594">
        <f>INDEX(Testing!$K$17:$K$23,FLOOR(('Frame Table'!T2594-($E$6*V2594)-($E$6*60*U2594))/'Frame Table'!$F$6,1)+1)</f>
        <v>48</v>
      </c>
      <c r="X2594">
        <f t="shared" si="822"/>
        <v>35</v>
      </c>
      <c r="Y2594">
        <f>INDEX(Testing!$N$17:$N$23,FLOOR(('Frame Table'!T2594-($E$6*V2594)-($E$6*60*U2594))/'Frame Table'!$F$6,1)+1)</f>
        <v>38</v>
      </c>
      <c r="AB2594">
        <f t="shared" si="819"/>
        <v>2586</v>
      </c>
      <c r="AC2594">
        <f t="shared" si="815"/>
        <v>2467044</v>
      </c>
      <c r="AD2594">
        <f t="shared" si="810"/>
        <v>1</v>
      </c>
      <c r="AE2594">
        <f t="shared" si="811"/>
        <v>36</v>
      </c>
      <c r="AF2594">
        <f>INDEX(Testing!$K$17:$K$23,FLOOR(('Frame Table'!AC2594-($E$6*AE2594)-($E$6*60*AD2594))/'Frame Table'!$F$6,1)+1)</f>
        <v>48</v>
      </c>
      <c r="AG2594">
        <f t="shared" si="823"/>
        <v>36</v>
      </c>
      <c r="AH2594">
        <f>INDEX(Testing!$N$17:$N$23,FLOOR(('Frame Table'!AC2594-($E$6*AE2594)-($E$6*60*AD2594))/'Frame Table'!$F$6,1)+1)</f>
        <v>38</v>
      </c>
    </row>
    <row r="2595" spans="1:34" x14ac:dyDescent="0.25">
      <c r="A2595">
        <f t="shared" si="816"/>
        <v>2587</v>
      </c>
      <c r="B2595">
        <f t="shared" si="812"/>
        <v>3293251</v>
      </c>
      <c r="C2595">
        <f t="shared" si="804"/>
        <v>2</v>
      </c>
      <c r="D2595">
        <f t="shared" si="805"/>
        <v>8</v>
      </c>
      <c r="E2595">
        <f>INDEX(Testing!$K$17:$K$23,FLOOR(('Frame Table'!B2595-($E$6*D2595)-($E$6*60*C2595))/'Frame Table'!$F$6,1)+1)</f>
        <v>82</v>
      </c>
      <c r="F2595">
        <f t="shared" si="820"/>
        <v>64</v>
      </c>
      <c r="G2595">
        <f>INDEX(Testing!$N$17:$N$23,FLOOR(('Frame Table'!B2595-($E$6*D2595)-($E$6*60*C2595))/'Frame Table'!$F$6,1)+1)</f>
        <v>77</v>
      </c>
      <c r="J2595">
        <f t="shared" si="817"/>
        <v>2587</v>
      </c>
      <c r="K2595">
        <f t="shared" si="813"/>
        <v>2822417</v>
      </c>
      <c r="L2595">
        <f t="shared" si="806"/>
        <v>1</v>
      </c>
      <c r="M2595">
        <f t="shared" si="807"/>
        <v>50</v>
      </c>
      <c r="N2595">
        <f>INDEX(Testing!$K$17:$K$23,FLOOR(('Frame Table'!K2595-($E$6*M2595)-($E$6*60*L2595))/'Frame Table'!$F$6,1)+1)</f>
        <v>25</v>
      </c>
      <c r="O2595">
        <f t="shared" si="821"/>
        <v>25</v>
      </c>
      <c r="P2595">
        <f>INDEX(Testing!$N$17:$N$23,FLOOR(('Frame Table'!K2595-($E$6*M2595)-($E$6*60*L2595))/'Frame Table'!$F$6,1)+1)</f>
        <v>19</v>
      </c>
      <c r="S2595">
        <f t="shared" si="818"/>
        <v>2587</v>
      </c>
      <c r="T2595">
        <f t="shared" si="814"/>
        <v>3952936</v>
      </c>
      <c r="U2595">
        <f t="shared" si="808"/>
        <v>2</v>
      </c>
      <c r="V2595">
        <f t="shared" si="809"/>
        <v>34</v>
      </c>
      <c r="W2595">
        <f>INDEX(Testing!$K$17:$K$23,FLOOR(('Frame Table'!T2595-($E$6*V2595)-($E$6*60*U2595))/'Frame Table'!$F$6,1)+1)</f>
        <v>48</v>
      </c>
      <c r="X2595">
        <f t="shared" si="822"/>
        <v>41</v>
      </c>
      <c r="Y2595">
        <f>INDEX(Testing!$N$17:$N$23,FLOOR(('Frame Table'!T2595-($E$6*V2595)-($E$6*60*U2595))/'Frame Table'!$F$6,1)+1)</f>
        <v>38</v>
      </c>
      <c r="AB2595">
        <f t="shared" si="819"/>
        <v>2587</v>
      </c>
      <c r="AC2595">
        <f t="shared" si="815"/>
        <v>2467998</v>
      </c>
      <c r="AD2595">
        <f t="shared" si="810"/>
        <v>1</v>
      </c>
      <c r="AE2595">
        <f t="shared" si="811"/>
        <v>36</v>
      </c>
      <c r="AF2595">
        <f>INDEX(Testing!$K$17:$K$23,FLOOR(('Frame Table'!AC2595-($E$6*AE2595)-($E$6*60*AD2595))/'Frame Table'!$F$6,1)+1)</f>
        <v>48</v>
      </c>
      <c r="AG2595">
        <f t="shared" si="823"/>
        <v>40</v>
      </c>
      <c r="AH2595">
        <f>INDEX(Testing!$N$17:$N$23,FLOOR(('Frame Table'!AC2595-($E$6*AE2595)-($E$6*60*AD2595))/'Frame Table'!$F$6,1)+1)</f>
        <v>38</v>
      </c>
    </row>
    <row r="2596" spans="1:34" x14ac:dyDescent="0.25">
      <c r="A2596">
        <f t="shared" si="816"/>
        <v>2588</v>
      </c>
      <c r="B2596">
        <f t="shared" si="812"/>
        <v>3294524</v>
      </c>
      <c r="C2596">
        <f t="shared" si="804"/>
        <v>2</v>
      </c>
      <c r="D2596">
        <f t="shared" si="805"/>
        <v>8</v>
      </c>
      <c r="E2596">
        <f>INDEX(Testing!$K$17:$K$23,FLOOR(('Frame Table'!B2596-($E$6*D2596)-($E$6*60*C2596))/'Frame Table'!$F$6,1)+1)</f>
        <v>82</v>
      </c>
      <c r="F2596">
        <f t="shared" si="820"/>
        <v>69</v>
      </c>
      <c r="G2596">
        <f>INDEX(Testing!$N$17:$N$23,FLOOR(('Frame Table'!B2596-($E$6*D2596)-($E$6*60*C2596))/'Frame Table'!$F$6,1)+1)</f>
        <v>77</v>
      </c>
      <c r="J2596">
        <f t="shared" si="817"/>
        <v>2588</v>
      </c>
      <c r="K2596">
        <f t="shared" si="813"/>
        <v>2823508</v>
      </c>
      <c r="L2596">
        <f t="shared" si="806"/>
        <v>1</v>
      </c>
      <c r="M2596">
        <f t="shared" si="807"/>
        <v>50</v>
      </c>
      <c r="N2596">
        <f>INDEX(Testing!$K$17:$K$23,FLOOR(('Frame Table'!K2596-($E$6*M2596)-($E$6*60*L2596))/'Frame Table'!$F$6,1)+1)</f>
        <v>25</v>
      </c>
      <c r="O2596">
        <f t="shared" si="821"/>
        <v>29</v>
      </c>
      <c r="P2596">
        <f>INDEX(Testing!$N$17:$N$23,FLOOR(('Frame Table'!K2596-($E$6*M2596)-($E$6*60*L2596))/'Frame Table'!$F$6,1)+1)</f>
        <v>19</v>
      </c>
      <c r="S2596">
        <f t="shared" si="818"/>
        <v>2588</v>
      </c>
      <c r="T2596">
        <f t="shared" si="814"/>
        <v>3954464</v>
      </c>
      <c r="U2596">
        <f t="shared" si="808"/>
        <v>2</v>
      </c>
      <c r="V2596">
        <f t="shared" si="809"/>
        <v>34</v>
      </c>
      <c r="W2596">
        <f>INDEX(Testing!$K$17:$K$23,FLOOR(('Frame Table'!T2596-($E$6*V2596)-($E$6*60*U2596))/'Frame Table'!$F$6,1)+1)</f>
        <v>48</v>
      </c>
      <c r="X2596">
        <f t="shared" si="822"/>
        <v>47</v>
      </c>
      <c r="Y2596">
        <f>INDEX(Testing!$N$17:$N$23,FLOOR(('Frame Table'!T2596-($E$6*V2596)-($E$6*60*U2596))/'Frame Table'!$F$6,1)+1)</f>
        <v>38</v>
      </c>
      <c r="AB2596">
        <f t="shared" si="819"/>
        <v>2588</v>
      </c>
      <c r="AC2596">
        <f t="shared" si="815"/>
        <v>2468952</v>
      </c>
      <c r="AD2596">
        <f t="shared" si="810"/>
        <v>1</v>
      </c>
      <c r="AE2596">
        <f t="shared" si="811"/>
        <v>36</v>
      </c>
      <c r="AF2596">
        <f>INDEX(Testing!$K$17:$K$23,FLOOR(('Frame Table'!AC2596-($E$6*AE2596)-($E$6*60*AD2596))/'Frame Table'!$F$6,1)+1)</f>
        <v>48</v>
      </c>
      <c r="AG2596">
        <f t="shared" si="823"/>
        <v>44</v>
      </c>
      <c r="AH2596">
        <f>INDEX(Testing!$N$17:$N$23,FLOOR(('Frame Table'!AC2596-($E$6*AE2596)-($E$6*60*AD2596))/'Frame Table'!$F$6,1)+1)</f>
        <v>38</v>
      </c>
    </row>
    <row r="2597" spans="1:34" x14ac:dyDescent="0.25">
      <c r="A2597">
        <f t="shared" si="816"/>
        <v>2589</v>
      </c>
      <c r="B2597">
        <f t="shared" si="812"/>
        <v>3295797</v>
      </c>
      <c r="C2597">
        <f t="shared" si="804"/>
        <v>2</v>
      </c>
      <c r="D2597">
        <f t="shared" si="805"/>
        <v>8</v>
      </c>
      <c r="E2597">
        <f>INDEX(Testing!$K$17:$K$23,FLOOR(('Frame Table'!B2597-($E$6*D2597)-($E$6*60*C2597))/'Frame Table'!$F$6,1)+1)</f>
        <v>82</v>
      </c>
      <c r="F2597">
        <f t="shared" si="820"/>
        <v>74</v>
      </c>
      <c r="G2597">
        <f>INDEX(Testing!$N$17:$N$23,FLOOR(('Frame Table'!B2597-($E$6*D2597)-($E$6*60*C2597))/'Frame Table'!$F$6,1)+1)</f>
        <v>77</v>
      </c>
      <c r="J2597">
        <f t="shared" si="817"/>
        <v>2589</v>
      </c>
      <c r="K2597">
        <f t="shared" si="813"/>
        <v>2824599</v>
      </c>
      <c r="L2597">
        <f t="shared" si="806"/>
        <v>1</v>
      </c>
      <c r="M2597">
        <f t="shared" si="807"/>
        <v>50</v>
      </c>
      <c r="N2597">
        <f>INDEX(Testing!$K$17:$K$23,FLOOR(('Frame Table'!K2597-($E$6*M2597)-($E$6*60*L2597))/'Frame Table'!$F$6,1)+1)</f>
        <v>48</v>
      </c>
      <c r="O2597">
        <f t="shared" si="821"/>
        <v>33</v>
      </c>
      <c r="P2597">
        <f>INDEX(Testing!$N$17:$N$23,FLOOR(('Frame Table'!K2597-($E$6*M2597)-($E$6*60*L2597))/'Frame Table'!$F$6,1)+1)</f>
        <v>38</v>
      </c>
      <c r="S2597">
        <f t="shared" si="818"/>
        <v>2589</v>
      </c>
      <c r="T2597">
        <f t="shared" si="814"/>
        <v>3955992</v>
      </c>
      <c r="U2597">
        <f t="shared" si="808"/>
        <v>2</v>
      </c>
      <c r="V2597">
        <f t="shared" si="809"/>
        <v>34</v>
      </c>
      <c r="W2597">
        <f>INDEX(Testing!$K$17:$K$23,FLOOR(('Frame Table'!T2597-($E$6*V2597)-($E$6*60*U2597))/'Frame Table'!$F$6,1)+1)</f>
        <v>61</v>
      </c>
      <c r="X2597">
        <f t="shared" si="822"/>
        <v>53</v>
      </c>
      <c r="Y2597">
        <f>INDEX(Testing!$N$17:$N$23,FLOOR(('Frame Table'!T2597-($E$6*V2597)-($E$6*60*U2597))/'Frame Table'!$F$6,1)+1)</f>
        <v>58</v>
      </c>
      <c r="AB2597">
        <f t="shared" si="819"/>
        <v>2589</v>
      </c>
      <c r="AC2597">
        <f t="shared" si="815"/>
        <v>2469906</v>
      </c>
      <c r="AD2597">
        <f t="shared" si="810"/>
        <v>1</v>
      </c>
      <c r="AE2597">
        <f t="shared" si="811"/>
        <v>36</v>
      </c>
      <c r="AF2597">
        <f>INDEX(Testing!$K$17:$K$23,FLOOR(('Frame Table'!AC2597-($E$6*AE2597)-($E$6*60*AD2597))/'Frame Table'!$F$6,1)+1)</f>
        <v>61</v>
      </c>
      <c r="AG2597">
        <f t="shared" si="823"/>
        <v>48</v>
      </c>
      <c r="AH2597">
        <f>INDEX(Testing!$N$17:$N$23,FLOOR(('Frame Table'!AC2597-($E$6*AE2597)-($E$6*60*AD2597))/'Frame Table'!$F$6,1)+1)</f>
        <v>58</v>
      </c>
    </row>
    <row r="2598" spans="1:34" x14ac:dyDescent="0.25">
      <c r="A2598">
        <f t="shared" si="816"/>
        <v>2590</v>
      </c>
      <c r="B2598">
        <f t="shared" si="812"/>
        <v>3297070</v>
      </c>
      <c r="C2598">
        <f t="shared" si="804"/>
        <v>2</v>
      </c>
      <c r="D2598">
        <f t="shared" si="805"/>
        <v>8</v>
      </c>
      <c r="E2598">
        <f>INDEX(Testing!$K$17:$K$23,FLOOR(('Frame Table'!B2598-($E$6*D2598)-($E$6*60*C2598))/'Frame Table'!$F$6,1)+1)</f>
        <v>82</v>
      </c>
      <c r="F2598">
        <f t="shared" si="820"/>
        <v>79</v>
      </c>
      <c r="G2598">
        <f>INDEX(Testing!$N$17:$N$23,FLOOR(('Frame Table'!B2598-($E$6*D2598)-($E$6*60*C2598))/'Frame Table'!$F$6,1)+1)</f>
        <v>77</v>
      </c>
      <c r="J2598">
        <f t="shared" si="817"/>
        <v>2590</v>
      </c>
      <c r="K2598">
        <f t="shared" si="813"/>
        <v>2825690</v>
      </c>
      <c r="L2598">
        <f t="shared" si="806"/>
        <v>1</v>
      </c>
      <c r="M2598">
        <f t="shared" si="807"/>
        <v>50</v>
      </c>
      <c r="N2598">
        <f>INDEX(Testing!$K$17:$K$23,FLOOR(('Frame Table'!K2598-($E$6*M2598)-($E$6*60*L2598))/'Frame Table'!$F$6,1)+1)</f>
        <v>48</v>
      </c>
      <c r="O2598">
        <f t="shared" si="821"/>
        <v>37</v>
      </c>
      <c r="P2598">
        <f>INDEX(Testing!$N$17:$N$23,FLOOR(('Frame Table'!K2598-($E$6*M2598)-($E$6*60*L2598))/'Frame Table'!$F$6,1)+1)</f>
        <v>38</v>
      </c>
      <c r="S2598">
        <f t="shared" si="818"/>
        <v>2590</v>
      </c>
      <c r="T2598">
        <f t="shared" si="814"/>
        <v>3957520</v>
      </c>
      <c r="U2598">
        <f t="shared" si="808"/>
        <v>2</v>
      </c>
      <c r="V2598">
        <f t="shared" si="809"/>
        <v>34</v>
      </c>
      <c r="W2598">
        <f>INDEX(Testing!$K$17:$K$23,FLOOR(('Frame Table'!T2598-($E$6*V2598)-($E$6*60*U2598))/'Frame Table'!$F$6,1)+1)</f>
        <v>61</v>
      </c>
      <c r="X2598">
        <f t="shared" si="822"/>
        <v>59</v>
      </c>
      <c r="Y2598">
        <f>INDEX(Testing!$N$17:$N$23,FLOOR(('Frame Table'!T2598-($E$6*V2598)-($E$6*60*U2598))/'Frame Table'!$F$6,1)+1)</f>
        <v>58</v>
      </c>
      <c r="AB2598">
        <f t="shared" si="819"/>
        <v>2590</v>
      </c>
      <c r="AC2598">
        <f t="shared" si="815"/>
        <v>2470860</v>
      </c>
      <c r="AD2598">
        <f t="shared" si="810"/>
        <v>1</v>
      </c>
      <c r="AE2598">
        <f t="shared" si="811"/>
        <v>36</v>
      </c>
      <c r="AF2598">
        <f>INDEX(Testing!$K$17:$K$23,FLOOR(('Frame Table'!AC2598-($E$6*AE2598)-($E$6*60*AD2598))/'Frame Table'!$F$6,1)+1)</f>
        <v>61</v>
      </c>
      <c r="AG2598">
        <f t="shared" si="823"/>
        <v>51</v>
      </c>
      <c r="AH2598">
        <f>INDEX(Testing!$N$17:$N$23,FLOOR(('Frame Table'!AC2598-($E$6*AE2598)-($E$6*60*AD2598))/'Frame Table'!$F$6,1)+1)</f>
        <v>58</v>
      </c>
    </row>
    <row r="2599" spans="1:34" x14ac:dyDescent="0.25">
      <c r="A2599">
        <f t="shared" si="816"/>
        <v>2591</v>
      </c>
      <c r="B2599">
        <f t="shared" si="812"/>
        <v>3298343</v>
      </c>
      <c r="C2599">
        <f t="shared" si="804"/>
        <v>2</v>
      </c>
      <c r="D2599">
        <f t="shared" si="805"/>
        <v>8</v>
      </c>
      <c r="E2599">
        <f>INDEX(Testing!$K$17:$K$23,FLOOR(('Frame Table'!B2599-($E$6*D2599)-($E$6*60*C2599))/'Frame Table'!$F$6,1)+1)</f>
        <v>97</v>
      </c>
      <c r="F2599">
        <f t="shared" si="820"/>
        <v>84</v>
      </c>
      <c r="G2599">
        <f>INDEX(Testing!$N$17:$N$23,FLOOR(('Frame Table'!B2599-($E$6*D2599)-($E$6*60*C2599))/'Frame Table'!$F$6,1)+1)</f>
        <v>96</v>
      </c>
      <c r="J2599">
        <f t="shared" si="817"/>
        <v>2591</v>
      </c>
      <c r="K2599">
        <f t="shared" si="813"/>
        <v>2826781</v>
      </c>
      <c r="L2599">
        <f t="shared" si="806"/>
        <v>1</v>
      </c>
      <c r="M2599">
        <f t="shared" si="807"/>
        <v>50</v>
      </c>
      <c r="N2599">
        <f>INDEX(Testing!$K$17:$K$23,FLOOR(('Frame Table'!K2599-($E$6*M2599)-($E$6*60*L2599))/'Frame Table'!$F$6,1)+1)</f>
        <v>48</v>
      </c>
      <c r="O2599">
        <f t="shared" si="821"/>
        <v>42</v>
      </c>
      <c r="P2599">
        <f>INDEX(Testing!$N$17:$N$23,FLOOR(('Frame Table'!K2599-($E$6*M2599)-($E$6*60*L2599))/'Frame Table'!$F$6,1)+1)</f>
        <v>38</v>
      </c>
      <c r="S2599">
        <f t="shared" si="818"/>
        <v>2591</v>
      </c>
      <c r="T2599">
        <f t="shared" si="814"/>
        <v>3959048</v>
      </c>
      <c r="U2599">
        <f t="shared" si="808"/>
        <v>2</v>
      </c>
      <c r="V2599">
        <f t="shared" si="809"/>
        <v>34</v>
      </c>
      <c r="W2599">
        <f>INDEX(Testing!$K$17:$K$23,FLOOR(('Frame Table'!T2599-($E$6*V2599)-($E$6*60*U2599))/'Frame Table'!$F$6,1)+1)</f>
        <v>82</v>
      </c>
      <c r="X2599">
        <f t="shared" si="822"/>
        <v>65</v>
      </c>
      <c r="Y2599">
        <f>INDEX(Testing!$N$17:$N$23,FLOOR(('Frame Table'!T2599-($E$6*V2599)-($E$6*60*U2599))/'Frame Table'!$F$6,1)+1)</f>
        <v>77</v>
      </c>
      <c r="AB2599">
        <f t="shared" si="819"/>
        <v>2591</v>
      </c>
      <c r="AC2599">
        <f t="shared" si="815"/>
        <v>2471814</v>
      </c>
      <c r="AD2599">
        <f t="shared" si="810"/>
        <v>1</v>
      </c>
      <c r="AE2599">
        <f t="shared" si="811"/>
        <v>36</v>
      </c>
      <c r="AF2599">
        <f>INDEX(Testing!$K$17:$K$23,FLOOR(('Frame Table'!AC2599-($E$6*AE2599)-($E$6*60*AD2599))/'Frame Table'!$F$6,1)+1)</f>
        <v>61</v>
      </c>
      <c r="AG2599">
        <f t="shared" si="823"/>
        <v>55</v>
      </c>
      <c r="AH2599">
        <f>INDEX(Testing!$N$17:$N$23,FLOOR(('Frame Table'!AC2599-($E$6*AE2599)-($E$6*60*AD2599))/'Frame Table'!$F$6,1)+1)</f>
        <v>58</v>
      </c>
    </row>
    <row r="2600" spans="1:34" x14ac:dyDescent="0.25">
      <c r="A2600">
        <f t="shared" si="816"/>
        <v>2592</v>
      </c>
      <c r="B2600">
        <f t="shared" si="812"/>
        <v>3299616</v>
      </c>
      <c r="C2600">
        <f t="shared" si="804"/>
        <v>2</v>
      </c>
      <c r="D2600">
        <f t="shared" si="805"/>
        <v>8</v>
      </c>
      <c r="E2600">
        <f>INDEX(Testing!$K$17:$K$23,FLOOR(('Frame Table'!B2600-($E$6*D2600)-($E$6*60*C2600))/'Frame Table'!$F$6,1)+1)</f>
        <v>97</v>
      </c>
      <c r="F2600">
        <f t="shared" si="820"/>
        <v>89</v>
      </c>
      <c r="G2600">
        <f>INDEX(Testing!$N$17:$N$23,FLOOR(('Frame Table'!B2600-($E$6*D2600)-($E$6*60*C2600))/'Frame Table'!$F$6,1)+1)</f>
        <v>96</v>
      </c>
      <c r="J2600">
        <f t="shared" si="817"/>
        <v>2592</v>
      </c>
      <c r="K2600">
        <f t="shared" si="813"/>
        <v>2827872</v>
      </c>
      <c r="L2600">
        <f t="shared" si="806"/>
        <v>1</v>
      </c>
      <c r="M2600">
        <f t="shared" si="807"/>
        <v>50</v>
      </c>
      <c r="N2600">
        <f>INDEX(Testing!$K$17:$K$23,FLOOR(('Frame Table'!K2600-($E$6*M2600)-($E$6*60*L2600))/'Frame Table'!$F$6,1)+1)</f>
        <v>48</v>
      </c>
      <c r="O2600">
        <f t="shared" si="821"/>
        <v>46</v>
      </c>
      <c r="P2600">
        <f>INDEX(Testing!$N$17:$N$23,FLOOR(('Frame Table'!K2600-($E$6*M2600)-($E$6*60*L2600))/'Frame Table'!$F$6,1)+1)</f>
        <v>38</v>
      </c>
      <c r="S2600">
        <f t="shared" si="818"/>
        <v>2592</v>
      </c>
      <c r="T2600">
        <f t="shared" si="814"/>
        <v>3960576</v>
      </c>
      <c r="U2600">
        <f t="shared" si="808"/>
        <v>2</v>
      </c>
      <c r="V2600">
        <f t="shared" si="809"/>
        <v>34</v>
      </c>
      <c r="W2600">
        <f>INDEX(Testing!$K$17:$K$23,FLOOR(('Frame Table'!T2600-($E$6*V2600)-($E$6*60*U2600))/'Frame Table'!$F$6,1)+1)</f>
        <v>82</v>
      </c>
      <c r="X2600">
        <f t="shared" si="822"/>
        <v>71</v>
      </c>
      <c r="Y2600">
        <f>INDEX(Testing!$N$17:$N$23,FLOOR(('Frame Table'!T2600-($E$6*V2600)-($E$6*60*U2600))/'Frame Table'!$F$6,1)+1)</f>
        <v>77</v>
      </c>
      <c r="AB2600">
        <f t="shared" si="819"/>
        <v>2592</v>
      </c>
      <c r="AC2600">
        <f t="shared" si="815"/>
        <v>2472768</v>
      </c>
      <c r="AD2600">
        <f t="shared" si="810"/>
        <v>1</v>
      </c>
      <c r="AE2600">
        <f t="shared" si="811"/>
        <v>36</v>
      </c>
      <c r="AF2600">
        <f>INDEX(Testing!$K$17:$K$23,FLOOR(('Frame Table'!AC2600-($E$6*AE2600)-($E$6*60*AD2600))/'Frame Table'!$F$6,1)+1)</f>
        <v>61</v>
      </c>
      <c r="AG2600">
        <f t="shared" si="823"/>
        <v>59</v>
      </c>
      <c r="AH2600">
        <f>INDEX(Testing!$N$17:$N$23,FLOOR(('Frame Table'!AC2600-($E$6*AE2600)-($E$6*60*AD2600))/'Frame Table'!$F$6,1)+1)</f>
        <v>58</v>
      </c>
    </row>
    <row r="2601" spans="1:34" x14ac:dyDescent="0.25">
      <c r="A2601">
        <f t="shared" si="816"/>
        <v>2593</v>
      </c>
      <c r="B2601">
        <f t="shared" si="812"/>
        <v>3300889</v>
      </c>
      <c r="C2601">
        <f t="shared" si="804"/>
        <v>2</v>
      </c>
      <c r="D2601">
        <f t="shared" si="805"/>
        <v>8</v>
      </c>
      <c r="E2601">
        <f>INDEX(Testing!$K$17:$K$23,FLOOR(('Frame Table'!B2601-($E$6*D2601)-($E$6*60*C2601))/'Frame Table'!$F$6,1)+1)</f>
        <v>97</v>
      </c>
      <c r="F2601">
        <f t="shared" si="820"/>
        <v>94</v>
      </c>
      <c r="G2601">
        <f>INDEX(Testing!$N$17:$N$23,FLOOR(('Frame Table'!B2601-($E$6*D2601)-($E$6*60*C2601))/'Frame Table'!$F$6,1)+1)</f>
        <v>96</v>
      </c>
      <c r="J2601">
        <f t="shared" si="817"/>
        <v>2593</v>
      </c>
      <c r="K2601">
        <f t="shared" si="813"/>
        <v>2828963</v>
      </c>
      <c r="L2601">
        <f t="shared" si="806"/>
        <v>1</v>
      </c>
      <c r="M2601">
        <f t="shared" si="807"/>
        <v>50</v>
      </c>
      <c r="N2601">
        <f>INDEX(Testing!$K$17:$K$23,FLOOR(('Frame Table'!K2601-($E$6*M2601)-($E$6*60*L2601))/'Frame Table'!$F$6,1)+1)</f>
        <v>61</v>
      </c>
      <c r="O2601">
        <f t="shared" si="821"/>
        <v>50</v>
      </c>
      <c r="P2601">
        <f>INDEX(Testing!$N$17:$N$23,FLOOR(('Frame Table'!K2601-($E$6*M2601)-($E$6*60*L2601))/'Frame Table'!$F$6,1)+1)</f>
        <v>58</v>
      </c>
      <c r="S2601">
        <f t="shared" si="818"/>
        <v>2593</v>
      </c>
      <c r="T2601">
        <f t="shared" si="814"/>
        <v>3962104</v>
      </c>
      <c r="U2601">
        <f t="shared" si="808"/>
        <v>2</v>
      </c>
      <c r="V2601">
        <f t="shared" si="809"/>
        <v>34</v>
      </c>
      <c r="W2601">
        <f>INDEX(Testing!$K$17:$K$23,FLOOR(('Frame Table'!T2601-($E$6*V2601)-($E$6*60*U2601))/'Frame Table'!$F$6,1)+1)</f>
        <v>82</v>
      </c>
      <c r="X2601">
        <f t="shared" si="822"/>
        <v>76</v>
      </c>
      <c r="Y2601">
        <f>INDEX(Testing!$N$17:$N$23,FLOOR(('Frame Table'!T2601-($E$6*V2601)-($E$6*60*U2601))/'Frame Table'!$F$6,1)+1)</f>
        <v>77</v>
      </c>
      <c r="AB2601">
        <f t="shared" si="819"/>
        <v>2593</v>
      </c>
      <c r="AC2601">
        <f t="shared" si="815"/>
        <v>2473722</v>
      </c>
      <c r="AD2601">
        <f t="shared" si="810"/>
        <v>1</v>
      </c>
      <c r="AE2601">
        <f t="shared" si="811"/>
        <v>36</v>
      </c>
      <c r="AF2601">
        <f>INDEX(Testing!$K$17:$K$23,FLOOR(('Frame Table'!AC2601-($E$6*AE2601)-($E$6*60*AD2601))/'Frame Table'!$F$6,1)+1)</f>
        <v>61</v>
      </c>
      <c r="AG2601">
        <f t="shared" si="823"/>
        <v>62</v>
      </c>
      <c r="AH2601">
        <f>INDEX(Testing!$N$17:$N$23,FLOOR(('Frame Table'!AC2601-($E$6*AE2601)-($E$6*60*AD2601))/'Frame Table'!$F$6,1)+1)</f>
        <v>58</v>
      </c>
    </row>
    <row r="2602" spans="1:34" x14ac:dyDescent="0.25">
      <c r="A2602">
        <f t="shared" si="816"/>
        <v>2594</v>
      </c>
      <c r="B2602">
        <f t="shared" si="812"/>
        <v>3302162</v>
      </c>
      <c r="C2602">
        <f t="shared" si="804"/>
        <v>2</v>
      </c>
      <c r="D2602">
        <f t="shared" si="805"/>
        <v>8</v>
      </c>
      <c r="E2602">
        <f>INDEX(Testing!$K$17:$K$23,FLOOR(('Frame Table'!B2602-($E$6*D2602)-($E$6*60*C2602))/'Frame Table'!$F$6,1)+1)</f>
        <v>99</v>
      </c>
      <c r="F2602">
        <f t="shared" si="820"/>
        <v>99</v>
      </c>
      <c r="G2602">
        <f>INDEX(Testing!$N$17:$N$23,FLOOR(('Frame Table'!B2602-($E$6*D2602)-($E$6*60*C2602))/'Frame Table'!$F$6,1)+1)</f>
        <v>99</v>
      </c>
      <c r="J2602">
        <f t="shared" si="817"/>
        <v>2594</v>
      </c>
      <c r="K2602">
        <f t="shared" si="813"/>
        <v>2830054</v>
      </c>
      <c r="L2602">
        <f t="shared" si="806"/>
        <v>1</v>
      </c>
      <c r="M2602">
        <f t="shared" si="807"/>
        <v>50</v>
      </c>
      <c r="N2602">
        <f>INDEX(Testing!$K$17:$K$23,FLOOR(('Frame Table'!K2602-($E$6*M2602)-($E$6*60*L2602))/'Frame Table'!$F$6,1)+1)</f>
        <v>61</v>
      </c>
      <c r="O2602">
        <f t="shared" si="821"/>
        <v>54</v>
      </c>
      <c r="P2602">
        <f>INDEX(Testing!$N$17:$N$23,FLOOR(('Frame Table'!K2602-($E$6*M2602)-($E$6*60*L2602))/'Frame Table'!$F$6,1)+1)</f>
        <v>58</v>
      </c>
      <c r="S2602">
        <f t="shared" si="818"/>
        <v>2594</v>
      </c>
      <c r="T2602">
        <f t="shared" si="814"/>
        <v>3963632</v>
      </c>
      <c r="U2602">
        <f t="shared" si="808"/>
        <v>2</v>
      </c>
      <c r="V2602">
        <f t="shared" si="809"/>
        <v>34</v>
      </c>
      <c r="W2602">
        <f>INDEX(Testing!$K$17:$K$23,FLOOR(('Frame Table'!T2602-($E$6*V2602)-($E$6*60*U2602))/'Frame Table'!$F$6,1)+1)</f>
        <v>97</v>
      </c>
      <c r="X2602">
        <f t="shared" si="822"/>
        <v>82</v>
      </c>
      <c r="Y2602">
        <f>INDEX(Testing!$N$17:$N$23,FLOOR(('Frame Table'!T2602-($E$6*V2602)-($E$6*60*U2602))/'Frame Table'!$F$6,1)+1)</f>
        <v>96</v>
      </c>
      <c r="AB2602">
        <f t="shared" si="819"/>
        <v>2594</v>
      </c>
      <c r="AC2602">
        <f t="shared" si="815"/>
        <v>2474676</v>
      </c>
      <c r="AD2602">
        <f t="shared" si="810"/>
        <v>1</v>
      </c>
      <c r="AE2602">
        <f t="shared" si="811"/>
        <v>36</v>
      </c>
      <c r="AF2602">
        <f>INDEX(Testing!$K$17:$K$23,FLOOR(('Frame Table'!AC2602-($E$6*AE2602)-($E$6*60*AD2602))/'Frame Table'!$F$6,1)+1)</f>
        <v>82</v>
      </c>
      <c r="AG2602">
        <f t="shared" si="823"/>
        <v>66</v>
      </c>
      <c r="AH2602">
        <f>INDEX(Testing!$N$17:$N$23,FLOOR(('Frame Table'!AC2602-($E$6*AE2602)-($E$6*60*AD2602))/'Frame Table'!$F$6,1)+1)</f>
        <v>77</v>
      </c>
    </row>
    <row r="2603" spans="1:34" x14ac:dyDescent="0.25">
      <c r="A2603">
        <f t="shared" si="816"/>
        <v>2595</v>
      </c>
      <c r="B2603">
        <f t="shared" si="812"/>
        <v>3303435</v>
      </c>
      <c r="C2603">
        <f t="shared" si="804"/>
        <v>2</v>
      </c>
      <c r="D2603">
        <f t="shared" si="805"/>
        <v>9</v>
      </c>
      <c r="E2603">
        <f>INDEX(Testing!$K$17:$K$23,FLOOR(('Frame Table'!B2603-($E$6*D2603)-($E$6*60*C2603))/'Frame Table'!$F$6,1)+1)</f>
        <v>0</v>
      </c>
      <c r="F2603">
        <f t="shared" si="820"/>
        <v>4</v>
      </c>
      <c r="G2603">
        <f>INDEX(Testing!$N$17:$N$23,FLOOR(('Frame Table'!B2603-($E$6*D2603)-($E$6*60*C2603))/'Frame Table'!$F$6,1)+1)</f>
        <v>0</v>
      </c>
      <c r="J2603">
        <f t="shared" si="817"/>
        <v>2595</v>
      </c>
      <c r="K2603">
        <f t="shared" si="813"/>
        <v>2831145</v>
      </c>
      <c r="L2603">
        <f t="shared" si="806"/>
        <v>1</v>
      </c>
      <c r="M2603">
        <f t="shared" si="807"/>
        <v>50</v>
      </c>
      <c r="N2603">
        <f>INDEX(Testing!$K$17:$K$23,FLOOR(('Frame Table'!K2603-($E$6*M2603)-($E$6*60*L2603))/'Frame Table'!$F$6,1)+1)</f>
        <v>61</v>
      </c>
      <c r="O2603">
        <f t="shared" si="821"/>
        <v>59</v>
      </c>
      <c r="P2603">
        <f>INDEX(Testing!$N$17:$N$23,FLOOR(('Frame Table'!K2603-($E$6*M2603)-($E$6*60*L2603))/'Frame Table'!$F$6,1)+1)</f>
        <v>58</v>
      </c>
      <c r="S2603">
        <f t="shared" si="818"/>
        <v>2595</v>
      </c>
      <c r="T2603">
        <f t="shared" si="814"/>
        <v>3965160</v>
      </c>
      <c r="U2603">
        <f t="shared" si="808"/>
        <v>2</v>
      </c>
      <c r="V2603">
        <f t="shared" si="809"/>
        <v>34</v>
      </c>
      <c r="W2603">
        <f>INDEX(Testing!$K$17:$K$23,FLOOR(('Frame Table'!T2603-($E$6*V2603)-($E$6*60*U2603))/'Frame Table'!$F$6,1)+1)</f>
        <v>97</v>
      </c>
      <c r="X2603">
        <f t="shared" si="822"/>
        <v>88</v>
      </c>
      <c r="Y2603">
        <f>INDEX(Testing!$N$17:$N$23,FLOOR(('Frame Table'!T2603-($E$6*V2603)-($E$6*60*U2603))/'Frame Table'!$F$6,1)+1)</f>
        <v>96</v>
      </c>
      <c r="AB2603">
        <f t="shared" si="819"/>
        <v>2595</v>
      </c>
      <c r="AC2603">
        <f t="shared" si="815"/>
        <v>2475630</v>
      </c>
      <c r="AD2603">
        <f t="shared" si="810"/>
        <v>1</v>
      </c>
      <c r="AE2603">
        <f t="shared" si="811"/>
        <v>36</v>
      </c>
      <c r="AF2603">
        <f>INDEX(Testing!$K$17:$K$23,FLOOR(('Frame Table'!AC2603-($E$6*AE2603)-($E$6*60*AD2603))/'Frame Table'!$F$6,1)+1)</f>
        <v>82</v>
      </c>
      <c r="AG2603">
        <f t="shared" si="823"/>
        <v>70</v>
      </c>
      <c r="AH2603">
        <f>INDEX(Testing!$N$17:$N$23,FLOOR(('Frame Table'!AC2603-($E$6*AE2603)-($E$6*60*AD2603))/'Frame Table'!$F$6,1)+1)</f>
        <v>77</v>
      </c>
    </row>
    <row r="2604" spans="1:34" x14ac:dyDescent="0.25">
      <c r="A2604">
        <f t="shared" si="816"/>
        <v>2596</v>
      </c>
      <c r="B2604">
        <f t="shared" si="812"/>
        <v>3304708</v>
      </c>
      <c r="C2604">
        <f t="shared" si="804"/>
        <v>2</v>
      </c>
      <c r="D2604">
        <f t="shared" si="805"/>
        <v>9</v>
      </c>
      <c r="E2604">
        <f>INDEX(Testing!$K$17:$K$23,FLOOR(('Frame Table'!B2604-($E$6*D2604)-($E$6*60*C2604))/'Frame Table'!$F$6,1)+1)</f>
        <v>0</v>
      </c>
      <c r="F2604">
        <f t="shared" si="820"/>
        <v>9</v>
      </c>
      <c r="G2604">
        <f>INDEX(Testing!$N$17:$N$23,FLOOR(('Frame Table'!B2604-($E$6*D2604)-($E$6*60*C2604))/'Frame Table'!$F$6,1)+1)</f>
        <v>0</v>
      </c>
      <c r="J2604">
        <f t="shared" si="817"/>
        <v>2596</v>
      </c>
      <c r="K2604">
        <f t="shared" si="813"/>
        <v>2832236</v>
      </c>
      <c r="L2604">
        <f t="shared" si="806"/>
        <v>1</v>
      </c>
      <c r="M2604">
        <f t="shared" si="807"/>
        <v>50</v>
      </c>
      <c r="N2604">
        <f>INDEX(Testing!$K$17:$K$23,FLOOR(('Frame Table'!K2604-($E$6*M2604)-($E$6*60*L2604))/'Frame Table'!$F$6,1)+1)</f>
        <v>61</v>
      </c>
      <c r="O2604">
        <f t="shared" si="821"/>
        <v>63</v>
      </c>
      <c r="P2604">
        <f>INDEX(Testing!$N$17:$N$23,FLOOR(('Frame Table'!K2604-($E$6*M2604)-($E$6*60*L2604))/'Frame Table'!$F$6,1)+1)</f>
        <v>58</v>
      </c>
      <c r="S2604">
        <f t="shared" si="818"/>
        <v>2596</v>
      </c>
      <c r="T2604">
        <f t="shared" si="814"/>
        <v>3966688</v>
      </c>
      <c r="U2604">
        <f t="shared" si="808"/>
        <v>2</v>
      </c>
      <c r="V2604">
        <f t="shared" si="809"/>
        <v>34</v>
      </c>
      <c r="W2604">
        <f>INDEX(Testing!$K$17:$K$23,FLOOR(('Frame Table'!T2604-($E$6*V2604)-($E$6*60*U2604))/'Frame Table'!$F$6,1)+1)</f>
        <v>97</v>
      </c>
      <c r="X2604">
        <f t="shared" si="822"/>
        <v>94</v>
      </c>
      <c r="Y2604">
        <f>INDEX(Testing!$N$17:$N$23,FLOOR(('Frame Table'!T2604-($E$6*V2604)-($E$6*60*U2604))/'Frame Table'!$F$6,1)+1)</f>
        <v>96</v>
      </c>
      <c r="AB2604">
        <f t="shared" si="819"/>
        <v>2596</v>
      </c>
      <c r="AC2604">
        <f t="shared" si="815"/>
        <v>2476584</v>
      </c>
      <c r="AD2604">
        <f t="shared" si="810"/>
        <v>1</v>
      </c>
      <c r="AE2604">
        <f t="shared" si="811"/>
        <v>36</v>
      </c>
      <c r="AF2604">
        <f>INDEX(Testing!$K$17:$K$23,FLOOR(('Frame Table'!AC2604-($E$6*AE2604)-($E$6*60*AD2604))/'Frame Table'!$F$6,1)+1)</f>
        <v>82</v>
      </c>
      <c r="AG2604">
        <f t="shared" si="823"/>
        <v>74</v>
      </c>
      <c r="AH2604">
        <f>INDEX(Testing!$N$17:$N$23,FLOOR(('Frame Table'!AC2604-($E$6*AE2604)-($E$6*60*AD2604))/'Frame Table'!$F$6,1)+1)</f>
        <v>77</v>
      </c>
    </row>
    <row r="2605" spans="1:34" x14ac:dyDescent="0.25">
      <c r="A2605">
        <f t="shared" si="816"/>
        <v>2597</v>
      </c>
      <c r="B2605">
        <f t="shared" si="812"/>
        <v>3305981</v>
      </c>
      <c r="C2605">
        <f t="shared" si="804"/>
        <v>2</v>
      </c>
      <c r="D2605">
        <f t="shared" si="805"/>
        <v>9</v>
      </c>
      <c r="E2605">
        <f>INDEX(Testing!$K$17:$K$23,FLOOR(('Frame Table'!B2605-($E$6*D2605)-($E$6*60*C2605))/'Frame Table'!$F$6,1)+1)</f>
        <v>0</v>
      </c>
      <c r="F2605">
        <f t="shared" si="820"/>
        <v>13</v>
      </c>
      <c r="G2605">
        <f>INDEX(Testing!$N$17:$N$23,FLOOR(('Frame Table'!B2605-($E$6*D2605)-($E$6*60*C2605))/'Frame Table'!$F$6,1)+1)</f>
        <v>0</v>
      </c>
      <c r="J2605">
        <f t="shared" si="817"/>
        <v>2597</v>
      </c>
      <c r="K2605">
        <f t="shared" si="813"/>
        <v>2833327</v>
      </c>
      <c r="L2605">
        <f t="shared" si="806"/>
        <v>1</v>
      </c>
      <c r="M2605">
        <f t="shared" si="807"/>
        <v>50</v>
      </c>
      <c r="N2605">
        <f>INDEX(Testing!$K$17:$K$23,FLOOR(('Frame Table'!K2605-($E$6*M2605)-($E$6*60*L2605))/'Frame Table'!$F$6,1)+1)</f>
        <v>82</v>
      </c>
      <c r="O2605">
        <f t="shared" si="821"/>
        <v>67</v>
      </c>
      <c r="P2605">
        <f>INDEX(Testing!$N$17:$N$23,FLOOR(('Frame Table'!K2605-($E$6*M2605)-($E$6*60*L2605))/'Frame Table'!$F$6,1)+1)</f>
        <v>77</v>
      </c>
      <c r="S2605">
        <f t="shared" si="818"/>
        <v>2597</v>
      </c>
      <c r="T2605">
        <f t="shared" si="814"/>
        <v>3968216</v>
      </c>
      <c r="U2605">
        <f t="shared" si="808"/>
        <v>2</v>
      </c>
      <c r="V2605">
        <f t="shared" si="809"/>
        <v>35</v>
      </c>
      <c r="W2605">
        <f>INDEX(Testing!$K$17:$K$23,FLOOR(('Frame Table'!T2605-($E$6*V2605)-($E$6*60*U2605))/'Frame Table'!$F$6,1)+1)</f>
        <v>0</v>
      </c>
      <c r="X2605">
        <f t="shared" si="822"/>
        <v>0</v>
      </c>
      <c r="Y2605">
        <f>INDEX(Testing!$N$17:$N$23,FLOOR(('Frame Table'!T2605-($E$6*V2605)-($E$6*60*U2605))/'Frame Table'!$F$6,1)+1)</f>
        <v>0</v>
      </c>
      <c r="AB2605">
        <f t="shared" si="819"/>
        <v>2597</v>
      </c>
      <c r="AC2605">
        <f t="shared" si="815"/>
        <v>2477538</v>
      </c>
      <c r="AD2605">
        <f t="shared" si="810"/>
        <v>1</v>
      </c>
      <c r="AE2605">
        <f t="shared" si="811"/>
        <v>36</v>
      </c>
      <c r="AF2605">
        <f>INDEX(Testing!$K$17:$K$23,FLOOR(('Frame Table'!AC2605-($E$6*AE2605)-($E$6*60*AD2605))/'Frame Table'!$F$6,1)+1)</f>
        <v>82</v>
      </c>
      <c r="AG2605">
        <f t="shared" si="823"/>
        <v>77</v>
      </c>
      <c r="AH2605">
        <f>INDEX(Testing!$N$17:$N$23,FLOOR(('Frame Table'!AC2605-($E$6*AE2605)-($E$6*60*AD2605))/'Frame Table'!$F$6,1)+1)</f>
        <v>77</v>
      </c>
    </row>
    <row r="2606" spans="1:34" x14ac:dyDescent="0.25">
      <c r="A2606">
        <f t="shared" si="816"/>
        <v>2598</v>
      </c>
      <c r="B2606">
        <f t="shared" si="812"/>
        <v>3307254</v>
      </c>
      <c r="C2606">
        <f t="shared" si="804"/>
        <v>2</v>
      </c>
      <c r="D2606">
        <f t="shared" si="805"/>
        <v>9</v>
      </c>
      <c r="E2606">
        <f>INDEX(Testing!$K$17:$K$23,FLOOR(('Frame Table'!B2606-($E$6*D2606)-($E$6*60*C2606))/'Frame Table'!$F$6,1)+1)</f>
        <v>25</v>
      </c>
      <c r="F2606">
        <f t="shared" si="820"/>
        <v>18</v>
      </c>
      <c r="G2606">
        <f>INDEX(Testing!$N$17:$N$23,FLOOR(('Frame Table'!B2606-($E$6*D2606)-($E$6*60*C2606))/'Frame Table'!$F$6,1)+1)</f>
        <v>19</v>
      </c>
      <c r="J2606">
        <f t="shared" si="817"/>
        <v>2598</v>
      </c>
      <c r="K2606">
        <f t="shared" si="813"/>
        <v>2834418</v>
      </c>
      <c r="L2606">
        <f t="shared" si="806"/>
        <v>1</v>
      </c>
      <c r="M2606">
        <f t="shared" si="807"/>
        <v>50</v>
      </c>
      <c r="N2606">
        <f>INDEX(Testing!$K$17:$K$23,FLOOR(('Frame Table'!K2606-($E$6*M2606)-($E$6*60*L2606))/'Frame Table'!$F$6,1)+1)</f>
        <v>82</v>
      </c>
      <c r="O2606">
        <f t="shared" si="821"/>
        <v>71</v>
      </c>
      <c r="P2606">
        <f>INDEX(Testing!$N$17:$N$23,FLOOR(('Frame Table'!K2606-($E$6*M2606)-($E$6*60*L2606))/'Frame Table'!$F$6,1)+1)</f>
        <v>77</v>
      </c>
      <c r="S2606">
        <f t="shared" si="818"/>
        <v>2598</v>
      </c>
      <c r="T2606">
        <f t="shared" si="814"/>
        <v>3969744</v>
      </c>
      <c r="U2606">
        <f t="shared" si="808"/>
        <v>2</v>
      </c>
      <c r="V2606">
        <f t="shared" si="809"/>
        <v>35</v>
      </c>
      <c r="W2606">
        <f>INDEX(Testing!$K$17:$K$23,FLOOR(('Frame Table'!T2606-($E$6*V2606)-($E$6*60*U2606))/'Frame Table'!$F$6,1)+1)</f>
        <v>0</v>
      </c>
      <c r="X2606">
        <f t="shared" si="822"/>
        <v>6</v>
      </c>
      <c r="Y2606">
        <f>INDEX(Testing!$N$17:$N$23,FLOOR(('Frame Table'!T2606-($E$6*V2606)-($E$6*60*U2606))/'Frame Table'!$F$6,1)+1)</f>
        <v>0</v>
      </c>
      <c r="AB2606">
        <f t="shared" si="819"/>
        <v>2598</v>
      </c>
      <c r="AC2606">
        <f t="shared" si="815"/>
        <v>2478492</v>
      </c>
      <c r="AD2606">
        <f t="shared" si="810"/>
        <v>1</v>
      </c>
      <c r="AE2606">
        <f t="shared" si="811"/>
        <v>36</v>
      </c>
      <c r="AF2606">
        <f>INDEX(Testing!$K$17:$K$23,FLOOR(('Frame Table'!AC2606-($E$6*AE2606)-($E$6*60*AD2606))/'Frame Table'!$F$6,1)+1)</f>
        <v>97</v>
      </c>
      <c r="AG2606">
        <f t="shared" si="823"/>
        <v>81</v>
      </c>
      <c r="AH2606">
        <f>INDEX(Testing!$N$17:$N$23,FLOOR(('Frame Table'!AC2606-($E$6*AE2606)-($E$6*60*AD2606))/'Frame Table'!$F$6,1)+1)</f>
        <v>96</v>
      </c>
    </row>
    <row r="2607" spans="1:34" x14ac:dyDescent="0.25">
      <c r="A2607">
        <f t="shared" si="816"/>
        <v>2599</v>
      </c>
      <c r="B2607">
        <f t="shared" si="812"/>
        <v>3308527</v>
      </c>
      <c r="C2607">
        <f t="shared" si="804"/>
        <v>2</v>
      </c>
      <c r="D2607">
        <f t="shared" si="805"/>
        <v>9</v>
      </c>
      <c r="E2607">
        <f>INDEX(Testing!$K$17:$K$23,FLOOR(('Frame Table'!B2607-($E$6*D2607)-($E$6*60*C2607))/'Frame Table'!$F$6,1)+1)</f>
        <v>25</v>
      </c>
      <c r="F2607">
        <f t="shared" si="820"/>
        <v>23</v>
      </c>
      <c r="G2607">
        <f>INDEX(Testing!$N$17:$N$23,FLOOR(('Frame Table'!B2607-($E$6*D2607)-($E$6*60*C2607))/'Frame Table'!$F$6,1)+1)</f>
        <v>19</v>
      </c>
      <c r="J2607">
        <f t="shared" si="817"/>
        <v>2599</v>
      </c>
      <c r="K2607">
        <f t="shared" si="813"/>
        <v>2835509</v>
      </c>
      <c r="L2607">
        <f t="shared" si="806"/>
        <v>1</v>
      </c>
      <c r="M2607">
        <f t="shared" si="807"/>
        <v>50</v>
      </c>
      <c r="N2607">
        <f>INDEX(Testing!$K$17:$K$23,FLOOR(('Frame Table'!K2607-($E$6*M2607)-($E$6*60*L2607))/'Frame Table'!$F$6,1)+1)</f>
        <v>82</v>
      </c>
      <c r="O2607">
        <f t="shared" si="821"/>
        <v>76</v>
      </c>
      <c r="P2607">
        <f>INDEX(Testing!$N$17:$N$23,FLOOR(('Frame Table'!K2607-($E$6*M2607)-($E$6*60*L2607))/'Frame Table'!$F$6,1)+1)</f>
        <v>77</v>
      </c>
      <c r="S2607">
        <f t="shared" si="818"/>
        <v>2599</v>
      </c>
      <c r="T2607">
        <f t="shared" si="814"/>
        <v>3971272</v>
      </c>
      <c r="U2607">
        <f t="shared" si="808"/>
        <v>2</v>
      </c>
      <c r="V2607">
        <f t="shared" si="809"/>
        <v>35</v>
      </c>
      <c r="W2607">
        <f>INDEX(Testing!$K$17:$K$23,FLOOR(('Frame Table'!T2607-($E$6*V2607)-($E$6*60*U2607))/'Frame Table'!$F$6,1)+1)</f>
        <v>0</v>
      </c>
      <c r="X2607">
        <f t="shared" si="822"/>
        <v>12</v>
      </c>
      <c r="Y2607">
        <f>INDEX(Testing!$N$17:$N$23,FLOOR(('Frame Table'!T2607-($E$6*V2607)-($E$6*60*U2607))/'Frame Table'!$F$6,1)+1)</f>
        <v>0</v>
      </c>
      <c r="AB2607">
        <f t="shared" si="819"/>
        <v>2599</v>
      </c>
      <c r="AC2607">
        <f t="shared" si="815"/>
        <v>2479446</v>
      </c>
      <c r="AD2607">
        <f t="shared" si="810"/>
        <v>1</v>
      </c>
      <c r="AE2607">
        <f t="shared" si="811"/>
        <v>36</v>
      </c>
      <c r="AF2607">
        <f>INDEX(Testing!$K$17:$K$23,FLOOR(('Frame Table'!AC2607-($E$6*AE2607)-($E$6*60*AD2607))/'Frame Table'!$F$6,1)+1)</f>
        <v>97</v>
      </c>
      <c r="AG2607">
        <f t="shared" si="823"/>
        <v>85</v>
      </c>
      <c r="AH2607">
        <f>INDEX(Testing!$N$17:$N$23,FLOOR(('Frame Table'!AC2607-($E$6*AE2607)-($E$6*60*AD2607))/'Frame Table'!$F$6,1)+1)</f>
        <v>96</v>
      </c>
    </row>
    <row r="2608" spans="1:34" x14ac:dyDescent="0.25">
      <c r="A2608">
        <f t="shared" si="816"/>
        <v>2600</v>
      </c>
      <c r="B2608">
        <f t="shared" si="812"/>
        <v>3309800</v>
      </c>
      <c r="C2608">
        <f t="shared" si="804"/>
        <v>2</v>
      </c>
      <c r="D2608">
        <f t="shared" si="805"/>
        <v>9</v>
      </c>
      <c r="E2608">
        <f>INDEX(Testing!$K$17:$K$23,FLOOR(('Frame Table'!B2608-($E$6*D2608)-($E$6*60*C2608))/'Frame Table'!$F$6,1)+1)</f>
        <v>25</v>
      </c>
      <c r="F2608">
        <f t="shared" si="820"/>
        <v>28</v>
      </c>
      <c r="G2608">
        <f>INDEX(Testing!$N$17:$N$23,FLOOR(('Frame Table'!B2608-($E$6*D2608)-($E$6*60*C2608))/'Frame Table'!$F$6,1)+1)</f>
        <v>19</v>
      </c>
      <c r="J2608">
        <f t="shared" si="817"/>
        <v>2600</v>
      </c>
      <c r="K2608">
        <f t="shared" si="813"/>
        <v>2836600</v>
      </c>
      <c r="L2608">
        <f t="shared" si="806"/>
        <v>1</v>
      </c>
      <c r="M2608">
        <f t="shared" si="807"/>
        <v>50</v>
      </c>
      <c r="N2608">
        <f>INDEX(Testing!$K$17:$K$23,FLOOR(('Frame Table'!K2608-($E$6*M2608)-($E$6*60*L2608))/'Frame Table'!$F$6,1)+1)</f>
        <v>97</v>
      </c>
      <c r="O2608">
        <f t="shared" si="821"/>
        <v>80</v>
      </c>
      <c r="P2608">
        <f>INDEX(Testing!$N$17:$N$23,FLOOR(('Frame Table'!K2608-($E$6*M2608)-($E$6*60*L2608))/'Frame Table'!$F$6,1)+1)</f>
        <v>96</v>
      </c>
      <c r="S2608">
        <f t="shared" si="818"/>
        <v>2600</v>
      </c>
      <c r="T2608">
        <f t="shared" si="814"/>
        <v>3972800</v>
      </c>
      <c r="U2608">
        <f t="shared" si="808"/>
        <v>2</v>
      </c>
      <c r="V2608">
        <f t="shared" si="809"/>
        <v>35</v>
      </c>
      <c r="W2608">
        <f>INDEX(Testing!$K$17:$K$23,FLOOR(('Frame Table'!T2608-($E$6*V2608)-($E$6*60*U2608))/'Frame Table'!$F$6,1)+1)</f>
        <v>25</v>
      </c>
      <c r="X2608">
        <f t="shared" si="822"/>
        <v>18</v>
      </c>
      <c r="Y2608">
        <f>INDEX(Testing!$N$17:$N$23,FLOOR(('Frame Table'!T2608-($E$6*V2608)-($E$6*60*U2608))/'Frame Table'!$F$6,1)+1)</f>
        <v>19</v>
      </c>
      <c r="AB2608">
        <f t="shared" si="819"/>
        <v>2600</v>
      </c>
      <c r="AC2608">
        <f t="shared" si="815"/>
        <v>2480400</v>
      </c>
      <c r="AD2608">
        <f t="shared" si="810"/>
        <v>1</v>
      </c>
      <c r="AE2608">
        <f t="shared" si="811"/>
        <v>36</v>
      </c>
      <c r="AF2608">
        <f>INDEX(Testing!$K$17:$K$23,FLOOR(('Frame Table'!AC2608-($E$6*AE2608)-($E$6*60*AD2608))/'Frame Table'!$F$6,1)+1)</f>
        <v>97</v>
      </c>
      <c r="AG2608">
        <f t="shared" si="823"/>
        <v>89</v>
      </c>
      <c r="AH2608">
        <f>INDEX(Testing!$N$17:$N$23,FLOOR(('Frame Table'!AC2608-($E$6*AE2608)-($E$6*60*AD2608))/'Frame Table'!$F$6,1)+1)</f>
        <v>96</v>
      </c>
    </row>
    <row r="2609" spans="1:34" x14ac:dyDescent="0.25">
      <c r="A2609">
        <f t="shared" si="816"/>
        <v>2601</v>
      </c>
      <c r="B2609">
        <f t="shared" si="812"/>
        <v>3311073</v>
      </c>
      <c r="C2609">
        <f t="shared" si="804"/>
        <v>2</v>
      </c>
      <c r="D2609">
        <f t="shared" si="805"/>
        <v>9</v>
      </c>
      <c r="E2609">
        <f>INDEX(Testing!$K$17:$K$23,FLOOR(('Frame Table'!B2609-($E$6*D2609)-($E$6*60*C2609))/'Frame Table'!$F$6,1)+1)</f>
        <v>48</v>
      </c>
      <c r="F2609">
        <f t="shared" si="820"/>
        <v>33</v>
      </c>
      <c r="G2609">
        <f>INDEX(Testing!$N$17:$N$23,FLOOR(('Frame Table'!B2609-($E$6*D2609)-($E$6*60*C2609))/'Frame Table'!$F$6,1)+1)</f>
        <v>38</v>
      </c>
      <c r="J2609">
        <f t="shared" si="817"/>
        <v>2601</v>
      </c>
      <c r="K2609">
        <f t="shared" si="813"/>
        <v>2837691</v>
      </c>
      <c r="L2609">
        <f t="shared" si="806"/>
        <v>1</v>
      </c>
      <c r="M2609">
        <f t="shared" si="807"/>
        <v>50</v>
      </c>
      <c r="N2609">
        <f>INDEX(Testing!$K$17:$K$23,FLOOR(('Frame Table'!K2609-($E$6*M2609)-($E$6*60*L2609))/'Frame Table'!$F$6,1)+1)</f>
        <v>97</v>
      </c>
      <c r="O2609">
        <f t="shared" si="821"/>
        <v>84</v>
      </c>
      <c r="P2609">
        <f>INDEX(Testing!$N$17:$N$23,FLOOR(('Frame Table'!K2609-($E$6*M2609)-($E$6*60*L2609))/'Frame Table'!$F$6,1)+1)</f>
        <v>96</v>
      </c>
      <c r="S2609">
        <f t="shared" si="818"/>
        <v>2601</v>
      </c>
      <c r="T2609">
        <f t="shared" si="814"/>
        <v>3974328</v>
      </c>
      <c r="U2609">
        <f t="shared" si="808"/>
        <v>2</v>
      </c>
      <c r="V2609">
        <f t="shared" si="809"/>
        <v>35</v>
      </c>
      <c r="W2609">
        <f>INDEX(Testing!$K$17:$K$23,FLOOR(('Frame Table'!T2609-($E$6*V2609)-($E$6*60*U2609))/'Frame Table'!$F$6,1)+1)</f>
        <v>25</v>
      </c>
      <c r="X2609">
        <f t="shared" si="822"/>
        <v>24</v>
      </c>
      <c r="Y2609">
        <f>INDEX(Testing!$N$17:$N$23,FLOOR(('Frame Table'!T2609-($E$6*V2609)-($E$6*60*U2609))/'Frame Table'!$F$6,1)+1)</f>
        <v>19</v>
      </c>
      <c r="AB2609">
        <f t="shared" si="819"/>
        <v>2601</v>
      </c>
      <c r="AC2609">
        <f t="shared" si="815"/>
        <v>2481354</v>
      </c>
      <c r="AD2609">
        <f t="shared" si="810"/>
        <v>1</v>
      </c>
      <c r="AE2609">
        <f t="shared" si="811"/>
        <v>36</v>
      </c>
      <c r="AF2609">
        <f>INDEX(Testing!$K$17:$K$23,FLOOR(('Frame Table'!AC2609-($E$6*AE2609)-($E$6*60*AD2609))/'Frame Table'!$F$6,1)+1)</f>
        <v>97</v>
      </c>
      <c r="AG2609">
        <f t="shared" si="823"/>
        <v>92</v>
      </c>
      <c r="AH2609">
        <f>INDEX(Testing!$N$17:$N$23,FLOOR(('Frame Table'!AC2609-($E$6*AE2609)-($E$6*60*AD2609))/'Frame Table'!$F$6,1)+1)</f>
        <v>96</v>
      </c>
    </row>
    <row r="2610" spans="1:34" x14ac:dyDescent="0.25">
      <c r="A2610">
        <f t="shared" si="816"/>
        <v>2602</v>
      </c>
      <c r="B2610">
        <f t="shared" si="812"/>
        <v>3312346</v>
      </c>
      <c r="C2610">
        <f t="shared" si="804"/>
        <v>2</v>
      </c>
      <c r="D2610">
        <f t="shared" si="805"/>
        <v>9</v>
      </c>
      <c r="E2610">
        <f>INDEX(Testing!$K$17:$K$23,FLOOR(('Frame Table'!B2610-($E$6*D2610)-($E$6*60*C2610))/'Frame Table'!$F$6,1)+1)</f>
        <v>48</v>
      </c>
      <c r="F2610">
        <f t="shared" si="820"/>
        <v>38</v>
      </c>
      <c r="G2610">
        <f>INDEX(Testing!$N$17:$N$23,FLOOR(('Frame Table'!B2610-($E$6*D2610)-($E$6*60*C2610))/'Frame Table'!$F$6,1)+1)</f>
        <v>38</v>
      </c>
      <c r="J2610">
        <f t="shared" si="817"/>
        <v>2602</v>
      </c>
      <c r="K2610">
        <f t="shared" si="813"/>
        <v>2838782</v>
      </c>
      <c r="L2610">
        <f t="shared" si="806"/>
        <v>1</v>
      </c>
      <c r="M2610">
        <f t="shared" si="807"/>
        <v>50</v>
      </c>
      <c r="N2610">
        <f>INDEX(Testing!$K$17:$K$23,FLOOR(('Frame Table'!K2610-($E$6*M2610)-($E$6*60*L2610))/'Frame Table'!$F$6,1)+1)</f>
        <v>97</v>
      </c>
      <c r="O2610">
        <f t="shared" si="821"/>
        <v>88</v>
      </c>
      <c r="P2610">
        <f>INDEX(Testing!$N$17:$N$23,FLOOR(('Frame Table'!K2610-($E$6*M2610)-($E$6*60*L2610))/'Frame Table'!$F$6,1)+1)</f>
        <v>96</v>
      </c>
      <c r="S2610">
        <f t="shared" si="818"/>
        <v>2602</v>
      </c>
      <c r="T2610">
        <f t="shared" si="814"/>
        <v>3975856</v>
      </c>
      <c r="U2610">
        <f t="shared" si="808"/>
        <v>2</v>
      </c>
      <c r="V2610">
        <f t="shared" si="809"/>
        <v>35</v>
      </c>
      <c r="W2610">
        <f>INDEX(Testing!$K$17:$K$23,FLOOR(('Frame Table'!T2610-($E$6*V2610)-($E$6*60*U2610))/'Frame Table'!$F$6,1)+1)</f>
        <v>25</v>
      </c>
      <c r="X2610">
        <f t="shared" si="822"/>
        <v>30</v>
      </c>
      <c r="Y2610">
        <f>INDEX(Testing!$N$17:$N$23,FLOOR(('Frame Table'!T2610-($E$6*V2610)-($E$6*60*U2610))/'Frame Table'!$F$6,1)+1)</f>
        <v>19</v>
      </c>
      <c r="AB2610">
        <f t="shared" si="819"/>
        <v>2602</v>
      </c>
      <c r="AC2610">
        <f t="shared" si="815"/>
        <v>2482308</v>
      </c>
      <c r="AD2610">
        <f t="shared" si="810"/>
        <v>1</v>
      </c>
      <c r="AE2610">
        <f t="shared" si="811"/>
        <v>36</v>
      </c>
      <c r="AF2610">
        <f>INDEX(Testing!$K$17:$K$23,FLOOR(('Frame Table'!AC2610-($E$6*AE2610)-($E$6*60*AD2610))/'Frame Table'!$F$6,1)+1)</f>
        <v>99</v>
      </c>
      <c r="AG2610">
        <f t="shared" si="823"/>
        <v>96</v>
      </c>
      <c r="AH2610">
        <f>INDEX(Testing!$N$17:$N$23,FLOOR(('Frame Table'!AC2610-($E$6*AE2610)-($E$6*60*AD2610))/'Frame Table'!$F$6,1)+1)</f>
        <v>99</v>
      </c>
    </row>
    <row r="2611" spans="1:34" x14ac:dyDescent="0.25">
      <c r="A2611">
        <f t="shared" si="816"/>
        <v>2603</v>
      </c>
      <c r="B2611">
        <f t="shared" si="812"/>
        <v>3313619</v>
      </c>
      <c r="C2611">
        <f t="shared" si="804"/>
        <v>2</v>
      </c>
      <c r="D2611">
        <f t="shared" si="805"/>
        <v>9</v>
      </c>
      <c r="E2611">
        <f>INDEX(Testing!$K$17:$K$23,FLOOR(('Frame Table'!B2611-($E$6*D2611)-($E$6*60*C2611))/'Frame Table'!$F$6,1)+1)</f>
        <v>48</v>
      </c>
      <c r="F2611">
        <f t="shared" si="820"/>
        <v>43</v>
      </c>
      <c r="G2611">
        <f>INDEX(Testing!$N$17:$N$23,FLOOR(('Frame Table'!B2611-($E$6*D2611)-($E$6*60*C2611))/'Frame Table'!$F$6,1)+1)</f>
        <v>38</v>
      </c>
      <c r="J2611">
        <f t="shared" si="817"/>
        <v>2603</v>
      </c>
      <c r="K2611">
        <f t="shared" si="813"/>
        <v>2839873</v>
      </c>
      <c r="L2611">
        <f t="shared" si="806"/>
        <v>1</v>
      </c>
      <c r="M2611">
        <f t="shared" si="807"/>
        <v>50</v>
      </c>
      <c r="N2611">
        <f>INDEX(Testing!$K$17:$K$23,FLOOR(('Frame Table'!K2611-($E$6*M2611)-($E$6*60*L2611))/'Frame Table'!$F$6,1)+1)</f>
        <v>97</v>
      </c>
      <c r="O2611">
        <f t="shared" si="821"/>
        <v>93</v>
      </c>
      <c r="P2611">
        <f>INDEX(Testing!$N$17:$N$23,FLOOR(('Frame Table'!K2611-($E$6*M2611)-($E$6*60*L2611))/'Frame Table'!$F$6,1)+1)</f>
        <v>96</v>
      </c>
      <c r="S2611">
        <f t="shared" si="818"/>
        <v>2603</v>
      </c>
      <c r="T2611">
        <f t="shared" si="814"/>
        <v>3977384</v>
      </c>
      <c r="U2611">
        <f t="shared" si="808"/>
        <v>2</v>
      </c>
      <c r="V2611">
        <f t="shared" si="809"/>
        <v>35</v>
      </c>
      <c r="W2611">
        <f>INDEX(Testing!$K$17:$K$23,FLOOR(('Frame Table'!T2611-($E$6*V2611)-($E$6*60*U2611))/'Frame Table'!$F$6,1)+1)</f>
        <v>48</v>
      </c>
      <c r="X2611">
        <f t="shared" si="822"/>
        <v>36</v>
      </c>
      <c r="Y2611">
        <f>INDEX(Testing!$N$17:$N$23,FLOOR(('Frame Table'!T2611-($E$6*V2611)-($E$6*60*U2611))/'Frame Table'!$F$6,1)+1)</f>
        <v>38</v>
      </c>
      <c r="AB2611">
        <f t="shared" si="819"/>
        <v>2603</v>
      </c>
      <c r="AC2611">
        <f t="shared" si="815"/>
        <v>2483262</v>
      </c>
      <c r="AD2611">
        <f t="shared" si="810"/>
        <v>1</v>
      </c>
      <c r="AE2611">
        <f t="shared" si="811"/>
        <v>37</v>
      </c>
      <c r="AF2611">
        <f>INDEX(Testing!$K$17:$K$23,FLOOR(('Frame Table'!AC2611-($E$6*AE2611)-($E$6*60*AD2611))/'Frame Table'!$F$6,1)+1)</f>
        <v>0</v>
      </c>
      <c r="AG2611">
        <f t="shared" si="823"/>
        <v>0</v>
      </c>
      <c r="AH2611">
        <f>INDEX(Testing!$N$17:$N$23,FLOOR(('Frame Table'!AC2611-($E$6*AE2611)-($E$6*60*AD2611))/'Frame Table'!$F$6,1)+1)</f>
        <v>0</v>
      </c>
    </row>
    <row r="2612" spans="1:34" x14ac:dyDescent="0.25">
      <c r="A2612">
        <f t="shared" si="816"/>
        <v>2604</v>
      </c>
      <c r="B2612">
        <f t="shared" si="812"/>
        <v>3314892</v>
      </c>
      <c r="C2612">
        <f t="shared" si="804"/>
        <v>2</v>
      </c>
      <c r="D2612">
        <f t="shared" si="805"/>
        <v>9</v>
      </c>
      <c r="E2612">
        <f>INDEX(Testing!$K$17:$K$23,FLOOR(('Frame Table'!B2612-($E$6*D2612)-($E$6*60*C2612))/'Frame Table'!$F$6,1)+1)</f>
        <v>61</v>
      </c>
      <c r="F2612">
        <f t="shared" si="820"/>
        <v>48</v>
      </c>
      <c r="G2612">
        <f>INDEX(Testing!$N$17:$N$23,FLOOR(('Frame Table'!B2612-($E$6*D2612)-($E$6*60*C2612))/'Frame Table'!$F$6,1)+1)</f>
        <v>58</v>
      </c>
      <c r="J2612">
        <f t="shared" si="817"/>
        <v>2604</v>
      </c>
      <c r="K2612">
        <f t="shared" si="813"/>
        <v>2840964</v>
      </c>
      <c r="L2612">
        <f t="shared" si="806"/>
        <v>1</v>
      </c>
      <c r="M2612">
        <f t="shared" si="807"/>
        <v>50</v>
      </c>
      <c r="N2612">
        <f>INDEX(Testing!$K$17:$K$23,FLOOR(('Frame Table'!K2612-($E$6*M2612)-($E$6*60*L2612))/'Frame Table'!$F$6,1)+1)</f>
        <v>99</v>
      </c>
      <c r="O2612">
        <f t="shared" si="821"/>
        <v>97</v>
      </c>
      <c r="P2612">
        <f>INDEX(Testing!$N$17:$N$23,FLOOR(('Frame Table'!K2612-($E$6*M2612)-($E$6*60*L2612))/'Frame Table'!$F$6,1)+1)</f>
        <v>99</v>
      </c>
      <c r="S2612">
        <f t="shared" si="818"/>
        <v>2604</v>
      </c>
      <c r="T2612">
        <f t="shared" si="814"/>
        <v>3978912</v>
      </c>
      <c r="U2612">
        <f t="shared" si="808"/>
        <v>2</v>
      </c>
      <c r="V2612">
        <f t="shared" si="809"/>
        <v>35</v>
      </c>
      <c r="W2612">
        <f>INDEX(Testing!$K$17:$K$23,FLOOR(('Frame Table'!T2612-($E$6*V2612)-($E$6*60*U2612))/'Frame Table'!$F$6,1)+1)</f>
        <v>48</v>
      </c>
      <c r="X2612">
        <f t="shared" si="822"/>
        <v>42</v>
      </c>
      <c r="Y2612">
        <f>INDEX(Testing!$N$17:$N$23,FLOOR(('Frame Table'!T2612-($E$6*V2612)-($E$6*60*U2612))/'Frame Table'!$F$6,1)+1)</f>
        <v>38</v>
      </c>
      <c r="AB2612">
        <f t="shared" si="819"/>
        <v>2604</v>
      </c>
      <c r="AC2612">
        <f t="shared" si="815"/>
        <v>2484216</v>
      </c>
      <c r="AD2612">
        <f t="shared" si="810"/>
        <v>1</v>
      </c>
      <c r="AE2612">
        <f t="shared" si="811"/>
        <v>37</v>
      </c>
      <c r="AF2612">
        <f>INDEX(Testing!$K$17:$K$23,FLOOR(('Frame Table'!AC2612-($E$6*AE2612)-($E$6*60*AD2612))/'Frame Table'!$F$6,1)+1)</f>
        <v>0</v>
      </c>
      <c r="AG2612">
        <f t="shared" si="823"/>
        <v>3</v>
      </c>
      <c r="AH2612">
        <f>INDEX(Testing!$N$17:$N$23,FLOOR(('Frame Table'!AC2612-($E$6*AE2612)-($E$6*60*AD2612))/'Frame Table'!$F$6,1)+1)</f>
        <v>0</v>
      </c>
    </row>
    <row r="2613" spans="1:34" x14ac:dyDescent="0.25">
      <c r="A2613">
        <f t="shared" si="816"/>
        <v>2605</v>
      </c>
      <c r="B2613">
        <f t="shared" si="812"/>
        <v>3316165</v>
      </c>
      <c r="C2613">
        <f t="shared" si="804"/>
        <v>2</v>
      </c>
      <c r="D2613">
        <f t="shared" si="805"/>
        <v>9</v>
      </c>
      <c r="E2613">
        <f>INDEX(Testing!$K$17:$K$23,FLOOR(('Frame Table'!B2613-($E$6*D2613)-($E$6*60*C2613))/'Frame Table'!$F$6,1)+1)</f>
        <v>61</v>
      </c>
      <c r="F2613">
        <f t="shared" si="820"/>
        <v>53</v>
      </c>
      <c r="G2613">
        <f>INDEX(Testing!$N$17:$N$23,FLOOR(('Frame Table'!B2613-($E$6*D2613)-($E$6*60*C2613))/'Frame Table'!$F$6,1)+1)</f>
        <v>58</v>
      </c>
      <c r="J2613">
        <f t="shared" si="817"/>
        <v>2605</v>
      </c>
      <c r="K2613">
        <f t="shared" si="813"/>
        <v>2842055</v>
      </c>
      <c r="L2613">
        <f t="shared" si="806"/>
        <v>1</v>
      </c>
      <c r="M2613">
        <f t="shared" si="807"/>
        <v>51</v>
      </c>
      <c r="N2613">
        <f>INDEX(Testing!$K$17:$K$23,FLOOR(('Frame Table'!K2613-($E$6*M2613)-($E$6*60*L2613))/'Frame Table'!$F$6,1)+1)</f>
        <v>0</v>
      </c>
      <c r="O2613">
        <f t="shared" si="821"/>
        <v>1</v>
      </c>
      <c r="P2613">
        <f>INDEX(Testing!$N$17:$N$23,FLOOR(('Frame Table'!K2613-($E$6*M2613)-($E$6*60*L2613))/'Frame Table'!$F$6,1)+1)</f>
        <v>0</v>
      </c>
      <c r="S2613">
        <f t="shared" si="818"/>
        <v>2605</v>
      </c>
      <c r="T2613">
        <f t="shared" si="814"/>
        <v>3980440</v>
      </c>
      <c r="U2613">
        <f t="shared" si="808"/>
        <v>2</v>
      </c>
      <c r="V2613">
        <f t="shared" si="809"/>
        <v>35</v>
      </c>
      <c r="W2613">
        <f>INDEX(Testing!$K$17:$K$23,FLOOR(('Frame Table'!T2613-($E$6*V2613)-($E$6*60*U2613))/'Frame Table'!$F$6,1)+1)</f>
        <v>61</v>
      </c>
      <c r="X2613">
        <f t="shared" si="822"/>
        <v>48</v>
      </c>
      <c r="Y2613">
        <f>INDEX(Testing!$N$17:$N$23,FLOOR(('Frame Table'!T2613-($E$6*V2613)-($E$6*60*U2613))/'Frame Table'!$F$6,1)+1)</f>
        <v>58</v>
      </c>
      <c r="AB2613">
        <f t="shared" si="819"/>
        <v>2605</v>
      </c>
      <c r="AC2613">
        <f t="shared" si="815"/>
        <v>2485170</v>
      </c>
      <c r="AD2613">
        <f t="shared" si="810"/>
        <v>1</v>
      </c>
      <c r="AE2613">
        <f t="shared" si="811"/>
        <v>37</v>
      </c>
      <c r="AF2613">
        <f>INDEX(Testing!$K$17:$K$23,FLOOR(('Frame Table'!AC2613-($E$6*AE2613)-($E$6*60*AD2613))/'Frame Table'!$F$6,1)+1)</f>
        <v>0</v>
      </c>
      <c r="AG2613">
        <f t="shared" si="823"/>
        <v>7</v>
      </c>
      <c r="AH2613">
        <f>INDEX(Testing!$N$17:$N$23,FLOOR(('Frame Table'!AC2613-($E$6*AE2613)-($E$6*60*AD2613))/'Frame Table'!$F$6,1)+1)</f>
        <v>0</v>
      </c>
    </row>
    <row r="2614" spans="1:34" x14ac:dyDescent="0.25">
      <c r="A2614">
        <f t="shared" si="816"/>
        <v>2606</v>
      </c>
      <c r="B2614">
        <f t="shared" si="812"/>
        <v>3317438</v>
      </c>
      <c r="C2614">
        <f t="shared" si="804"/>
        <v>2</v>
      </c>
      <c r="D2614">
        <f t="shared" si="805"/>
        <v>9</v>
      </c>
      <c r="E2614">
        <f>INDEX(Testing!$K$17:$K$23,FLOOR(('Frame Table'!B2614-($E$6*D2614)-($E$6*60*C2614))/'Frame Table'!$F$6,1)+1)</f>
        <v>61</v>
      </c>
      <c r="F2614">
        <f t="shared" si="820"/>
        <v>58</v>
      </c>
      <c r="G2614">
        <f>INDEX(Testing!$N$17:$N$23,FLOOR(('Frame Table'!B2614-($E$6*D2614)-($E$6*60*C2614))/'Frame Table'!$F$6,1)+1)</f>
        <v>58</v>
      </c>
      <c r="J2614">
        <f t="shared" si="817"/>
        <v>2606</v>
      </c>
      <c r="K2614">
        <f t="shared" si="813"/>
        <v>2843146</v>
      </c>
      <c r="L2614">
        <f t="shared" si="806"/>
        <v>1</v>
      </c>
      <c r="M2614">
        <f t="shared" si="807"/>
        <v>51</v>
      </c>
      <c r="N2614">
        <f>INDEX(Testing!$K$17:$K$23,FLOOR(('Frame Table'!K2614-($E$6*M2614)-($E$6*60*L2614))/'Frame Table'!$F$6,1)+1)</f>
        <v>0</v>
      </c>
      <c r="O2614">
        <f t="shared" si="821"/>
        <v>6</v>
      </c>
      <c r="P2614">
        <f>INDEX(Testing!$N$17:$N$23,FLOOR(('Frame Table'!K2614-($E$6*M2614)-($E$6*60*L2614))/'Frame Table'!$F$6,1)+1)</f>
        <v>0</v>
      </c>
      <c r="S2614">
        <f t="shared" si="818"/>
        <v>2606</v>
      </c>
      <c r="T2614">
        <f t="shared" si="814"/>
        <v>3981968</v>
      </c>
      <c r="U2614">
        <f t="shared" si="808"/>
        <v>2</v>
      </c>
      <c r="V2614">
        <f t="shared" si="809"/>
        <v>35</v>
      </c>
      <c r="W2614">
        <f>INDEX(Testing!$K$17:$K$23,FLOOR(('Frame Table'!T2614-($E$6*V2614)-($E$6*60*U2614))/'Frame Table'!$F$6,1)+1)</f>
        <v>61</v>
      </c>
      <c r="X2614">
        <f t="shared" si="822"/>
        <v>54</v>
      </c>
      <c r="Y2614">
        <f>INDEX(Testing!$N$17:$N$23,FLOOR(('Frame Table'!T2614-($E$6*V2614)-($E$6*60*U2614))/'Frame Table'!$F$6,1)+1)</f>
        <v>58</v>
      </c>
      <c r="AB2614">
        <f t="shared" si="819"/>
        <v>2606</v>
      </c>
      <c r="AC2614">
        <f t="shared" si="815"/>
        <v>2486124</v>
      </c>
      <c r="AD2614">
        <f t="shared" si="810"/>
        <v>1</v>
      </c>
      <c r="AE2614">
        <f t="shared" si="811"/>
        <v>37</v>
      </c>
      <c r="AF2614">
        <f>INDEX(Testing!$K$17:$K$23,FLOOR(('Frame Table'!AC2614-($E$6*AE2614)-($E$6*60*AD2614))/'Frame Table'!$F$6,1)+1)</f>
        <v>0</v>
      </c>
      <c r="AG2614">
        <f t="shared" si="823"/>
        <v>11</v>
      </c>
      <c r="AH2614">
        <f>INDEX(Testing!$N$17:$N$23,FLOOR(('Frame Table'!AC2614-($E$6*AE2614)-($E$6*60*AD2614))/'Frame Table'!$F$6,1)+1)</f>
        <v>0</v>
      </c>
    </row>
    <row r="2615" spans="1:34" x14ac:dyDescent="0.25">
      <c r="A2615">
        <f t="shared" si="816"/>
        <v>2607</v>
      </c>
      <c r="B2615">
        <f t="shared" si="812"/>
        <v>3318711</v>
      </c>
      <c r="C2615">
        <f t="shared" si="804"/>
        <v>2</v>
      </c>
      <c r="D2615">
        <f t="shared" si="805"/>
        <v>9</v>
      </c>
      <c r="E2615">
        <f>INDEX(Testing!$K$17:$K$23,FLOOR(('Frame Table'!B2615-($E$6*D2615)-($E$6*60*C2615))/'Frame Table'!$F$6,1)+1)</f>
        <v>61</v>
      </c>
      <c r="F2615">
        <f t="shared" si="820"/>
        <v>63</v>
      </c>
      <c r="G2615">
        <f>INDEX(Testing!$N$17:$N$23,FLOOR(('Frame Table'!B2615-($E$6*D2615)-($E$6*60*C2615))/'Frame Table'!$F$6,1)+1)</f>
        <v>58</v>
      </c>
      <c r="J2615">
        <f t="shared" si="817"/>
        <v>2607</v>
      </c>
      <c r="K2615">
        <f t="shared" si="813"/>
        <v>2844237</v>
      </c>
      <c r="L2615">
        <f t="shared" si="806"/>
        <v>1</v>
      </c>
      <c r="M2615">
        <f t="shared" si="807"/>
        <v>51</v>
      </c>
      <c r="N2615">
        <f>INDEX(Testing!$K$17:$K$23,FLOOR(('Frame Table'!K2615-($E$6*M2615)-($E$6*60*L2615))/'Frame Table'!$F$6,1)+1)</f>
        <v>0</v>
      </c>
      <c r="O2615">
        <f t="shared" si="821"/>
        <v>10</v>
      </c>
      <c r="P2615">
        <f>INDEX(Testing!$N$17:$N$23,FLOOR(('Frame Table'!K2615-($E$6*M2615)-($E$6*60*L2615))/'Frame Table'!$F$6,1)+1)</f>
        <v>0</v>
      </c>
      <c r="S2615">
        <f t="shared" si="818"/>
        <v>2607</v>
      </c>
      <c r="T2615">
        <f t="shared" si="814"/>
        <v>3983496</v>
      </c>
      <c r="U2615">
        <f t="shared" si="808"/>
        <v>2</v>
      </c>
      <c r="V2615">
        <f t="shared" si="809"/>
        <v>35</v>
      </c>
      <c r="W2615">
        <f>INDEX(Testing!$K$17:$K$23,FLOOR(('Frame Table'!T2615-($E$6*V2615)-($E$6*60*U2615))/'Frame Table'!$F$6,1)+1)</f>
        <v>61</v>
      </c>
      <c r="X2615">
        <f t="shared" si="822"/>
        <v>60</v>
      </c>
      <c r="Y2615">
        <f>INDEX(Testing!$N$17:$N$23,FLOOR(('Frame Table'!T2615-($E$6*V2615)-($E$6*60*U2615))/'Frame Table'!$F$6,1)+1)</f>
        <v>58</v>
      </c>
      <c r="AB2615">
        <f t="shared" si="819"/>
        <v>2607</v>
      </c>
      <c r="AC2615">
        <f t="shared" si="815"/>
        <v>2487078</v>
      </c>
      <c r="AD2615">
        <f t="shared" si="810"/>
        <v>1</v>
      </c>
      <c r="AE2615">
        <f t="shared" si="811"/>
        <v>37</v>
      </c>
      <c r="AF2615">
        <f>INDEX(Testing!$K$17:$K$23,FLOOR(('Frame Table'!AC2615-($E$6*AE2615)-($E$6*60*AD2615))/'Frame Table'!$F$6,1)+1)</f>
        <v>0</v>
      </c>
      <c r="AG2615">
        <f t="shared" si="823"/>
        <v>15</v>
      </c>
      <c r="AH2615">
        <f>INDEX(Testing!$N$17:$N$23,FLOOR(('Frame Table'!AC2615-($E$6*AE2615)-($E$6*60*AD2615))/'Frame Table'!$F$6,1)+1)</f>
        <v>0</v>
      </c>
    </row>
    <row r="2616" spans="1:34" x14ac:dyDescent="0.25">
      <c r="A2616">
        <f t="shared" si="816"/>
        <v>2608</v>
      </c>
      <c r="B2616">
        <f t="shared" si="812"/>
        <v>3319984</v>
      </c>
      <c r="C2616">
        <f t="shared" si="804"/>
        <v>2</v>
      </c>
      <c r="D2616">
        <f t="shared" si="805"/>
        <v>9</v>
      </c>
      <c r="E2616">
        <f>INDEX(Testing!$K$17:$K$23,FLOOR(('Frame Table'!B2616-($E$6*D2616)-($E$6*60*C2616))/'Frame Table'!$F$6,1)+1)</f>
        <v>82</v>
      </c>
      <c r="F2616">
        <f t="shared" si="820"/>
        <v>68</v>
      </c>
      <c r="G2616">
        <f>INDEX(Testing!$N$17:$N$23,FLOOR(('Frame Table'!B2616-($E$6*D2616)-($E$6*60*C2616))/'Frame Table'!$F$6,1)+1)</f>
        <v>77</v>
      </c>
      <c r="J2616">
        <f t="shared" si="817"/>
        <v>2608</v>
      </c>
      <c r="K2616">
        <f t="shared" si="813"/>
        <v>2845328</v>
      </c>
      <c r="L2616">
        <f t="shared" si="806"/>
        <v>1</v>
      </c>
      <c r="M2616">
        <f t="shared" si="807"/>
        <v>51</v>
      </c>
      <c r="N2616">
        <f>INDEX(Testing!$K$17:$K$23,FLOOR(('Frame Table'!K2616-($E$6*M2616)-($E$6*60*L2616))/'Frame Table'!$F$6,1)+1)</f>
        <v>0</v>
      </c>
      <c r="O2616">
        <f t="shared" si="821"/>
        <v>14</v>
      </c>
      <c r="P2616">
        <f>INDEX(Testing!$N$17:$N$23,FLOOR(('Frame Table'!K2616-($E$6*M2616)-($E$6*60*L2616))/'Frame Table'!$F$6,1)+1)</f>
        <v>0</v>
      </c>
      <c r="S2616">
        <f t="shared" si="818"/>
        <v>2608</v>
      </c>
      <c r="T2616">
        <f t="shared" si="814"/>
        <v>3985024</v>
      </c>
      <c r="U2616">
        <f t="shared" si="808"/>
        <v>2</v>
      </c>
      <c r="V2616">
        <f t="shared" si="809"/>
        <v>35</v>
      </c>
      <c r="W2616">
        <f>INDEX(Testing!$K$17:$K$23,FLOOR(('Frame Table'!T2616-($E$6*V2616)-($E$6*60*U2616))/'Frame Table'!$F$6,1)+1)</f>
        <v>82</v>
      </c>
      <c r="X2616">
        <f t="shared" si="822"/>
        <v>66</v>
      </c>
      <c r="Y2616">
        <f>INDEX(Testing!$N$17:$N$23,FLOOR(('Frame Table'!T2616-($E$6*V2616)-($E$6*60*U2616))/'Frame Table'!$F$6,1)+1)</f>
        <v>77</v>
      </c>
      <c r="AB2616">
        <f t="shared" si="819"/>
        <v>2608</v>
      </c>
      <c r="AC2616">
        <f t="shared" si="815"/>
        <v>2488032</v>
      </c>
      <c r="AD2616">
        <f t="shared" si="810"/>
        <v>1</v>
      </c>
      <c r="AE2616">
        <f t="shared" si="811"/>
        <v>37</v>
      </c>
      <c r="AF2616">
        <f>INDEX(Testing!$K$17:$K$23,FLOOR(('Frame Table'!AC2616-($E$6*AE2616)-($E$6*60*AD2616))/'Frame Table'!$F$6,1)+1)</f>
        <v>25</v>
      </c>
      <c r="AG2616">
        <f t="shared" si="823"/>
        <v>18</v>
      </c>
      <c r="AH2616">
        <f>INDEX(Testing!$N$17:$N$23,FLOOR(('Frame Table'!AC2616-($E$6*AE2616)-($E$6*60*AD2616))/'Frame Table'!$F$6,1)+1)</f>
        <v>19</v>
      </c>
    </row>
    <row r="2617" spans="1:34" x14ac:dyDescent="0.25">
      <c r="A2617">
        <f t="shared" si="816"/>
        <v>2609</v>
      </c>
      <c r="B2617">
        <f t="shared" si="812"/>
        <v>3321257</v>
      </c>
      <c r="C2617">
        <f t="shared" si="804"/>
        <v>2</v>
      </c>
      <c r="D2617">
        <f t="shared" si="805"/>
        <v>9</v>
      </c>
      <c r="E2617">
        <f>INDEX(Testing!$K$17:$K$23,FLOOR(('Frame Table'!B2617-($E$6*D2617)-($E$6*60*C2617))/'Frame Table'!$F$6,1)+1)</f>
        <v>82</v>
      </c>
      <c r="F2617">
        <f t="shared" si="820"/>
        <v>73</v>
      </c>
      <c r="G2617">
        <f>INDEX(Testing!$N$17:$N$23,FLOOR(('Frame Table'!B2617-($E$6*D2617)-($E$6*60*C2617))/'Frame Table'!$F$6,1)+1)</f>
        <v>77</v>
      </c>
      <c r="J2617">
        <f t="shared" si="817"/>
        <v>2609</v>
      </c>
      <c r="K2617">
        <f t="shared" si="813"/>
        <v>2846419</v>
      </c>
      <c r="L2617">
        <f t="shared" si="806"/>
        <v>1</v>
      </c>
      <c r="M2617">
        <f t="shared" si="807"/>
        <v>51</v>
      </c>
      <c r="N2617">
        <f>INDEX(Testing!$K$17:$K$23,FLOOR(('Frame Table'!K2617-($E$6*M2617)-($E$6*60*L2617))/'Frame Table'!$F$6,1)+1)</f>
        <v>25</v>
      </c>
      <c r="O2617">
        <f t="shared" si="821"/>
        <v>18</v>
      </c>
      <c r="P2617">
        <f>INDEX(Testing!$N$17:$N$23,FLOOR(('Frame Table'!K2617-($E$6*M2617)-($E$6*60*L2617))/'Frame Table'!$F$6,1)+1)</f>
        <v>19</v>
      </c>
      <c r="S2617">
        <f t="shared" si="818"/>
        <v>2609</v>
      </c>
      <c r="T2617">
        <f t="shared" si="814"/>
        <v>3986552</v>
      </c>
      <c r="U2617">
        <f t="shared" si="808"/>
        <v>2</v>
      </c>
      <c r="V2617">
        <f t="shared" si="809"/>
        <v>35</v>
      </c>
      <c r="W2617">
        <f>INDEX(Testing!$K$17:$K$23,FLOOR(('Frame Table'!T2617-($E$6*V2617)-($E$6*60*U2617))/'Frame Table'!$F$6,1)+1)</f>
        <v>82</v>
      </c>
      <c r="X2617">
        <f t="shared" si="822"/>
        <v>72</v>
      </c>
      <c r="Y2617">
        <f>INDEX(Testing!$N$17:$N$23,FLOOR(('Frame Table'!T2617-($E$6*V2617)-($E$6*60*U2617))/'Frame Table'!$F$6,1)+1)</f>
        <v>77</v>
      </c>
      <c r="AB2617">
        <f t="shared" si="819"/>
        <v>2609</v>
      </c>
      <c r="AC2617">
        <f t="shared" si="815"/>
        <v>2488986</v>
      </c>
      <c r="AD2617">
        <f t="shared" si="810"/>
        <v>1</v>
      </c>
      <c r="AE2617">
        <f t="shared" si="811"/>
        <v>37</v>
      </c>
      <c r="AF2617">
        <f>INDEX(Testing!$K$17:$K$23,FLOOR(('Frame Table'!AC2617-($E$6*AE2617)-($E$6*60*AD2617))/'Frame Table'!$F$6,1)+1)</f>
        <v>25</v>
      </c>
      <c r="AG2617">
        <f t="shared" si="823"/>
        <v>22</v>
      </c>
      <c r="AH2617">
        <f>INDEX(Testing!$N$17:$N$23,FLOOR(('Frame Table'!AC2617-($E$6*AE2617)-($E$6*60*AD2617))/'Frame Table'!$F$6,1)+1)</f>
        <v>19</v>
      </c>
    </row>
    <row r="2618" spans="1:34" x14ac:dyDescent="0.25">
      <c r="A2618">
        <f t="shared" si="816"/>
        <v>2610</v>
      </c>
      <c r="B2618">
        <f t="shared" si="812"/>
        <v>3322530</v>
      </c>
      <c r="C2618">
        <f t="shared" si="804"/>
        <v>2</v>
      </c>
      <c r="D2618">
        <f t="shared" si="805"/>
        <v>9</v>
      </c>
      <c r="E2618">
        <f>INDEX(Testing!$K$17:$K$23,FLOOR(('Frame Table'!B2618-($E$6*D2618)-($E$6*60*C2618))/'Frame Table'!$F$6,1)+1)</f>
        <v>82</v>
      </c>
      <c r="F2618">
        <f t="shared" si="820"/>
        <v>78</v>
      </c>
      <c r="G2618">
        <f>INDEX(Testing!$N$17:$N$23,FLOOR(('Frame Table'!B2618-($E$6*D2618)-($E$6*60*C2618))/'Frame Table'!$F$6,1)+1)</f>
        <v>77</v>
      </c>
      <c r="J2618">
        <f t="shared" si="817"/>
        <v>2610</v>
      </c>
      <c r="K2618">
        <f t="shared" si="813"/>
        <v>2847510</v>
      </c>
      <c r="L2618">
        <f t="shared" si="806"/>
        <v>1</v>
      </c>
      <c r="M2618">
        <f t="shared" si="807"/>
        <v>51</v>
      </c>
      <c r="N2618">
        <f>INDEX(Testing!$K$17:$K$23,FLOOR(('Frame Table'!K2618-($E$6*M2618)-($E$6*60*L2618))/'Frame Table'!$F$6,1)+1)</f>
        <v>25</v>
      </c>
      <c r="O2618">
        <f t="shared" si="821"/>
        <v>23</v>
      </c>
      <c r="P2618">
        <f>INDEX(Testing!$N$17:$N$23,FLOOR(('Frame Table'!K2618-($E$6*M2618)-($E$6*60*L2618))/'Frame Table'!$F$6,1)+1)</f>
        <v>19</v>
      </c>
      <c r="S2618">
        <f t="shared" si="818"/>
        <v>2610</v>
      </c>
      <c r="T2618">
        <f t="shared" si="814"/>
        <v>3988080</v>
      </c>
      <c r="U2618">
        <f t="shared" si="808"/>
        <v>2</v>
      </c>
      <c r="V2618">
        <f t="shared" si="809"/>
        <v>35</v>
      </c>
      <c r="W2618">
        <f>INDEX(Testing!$K$17:$K$23,FLOOR(('Frame Table'!T2618-($E$6*V2618)-($E$6*60*U2618))/'Frame Table'!$F$6,1)+1)</f>
        <v>82</v>
      </c>
      <c r="X2618">
        <f t="shared" si="822"/>
        <v>78</v>
      </c>
      <c r="Y2618">
        <f>INDEX(Testing!$N$17:$N$23,FLOOR(('Frame Table'!T2618-($E$6*V2618)-($E$6*60*U2618))/'Frame Table'!$F$6,1)+1)</f>
        <v>77</v>
      </c>
      <c r="AB2618">
        <f t="shared" si="819"/>
        <v>2610</v>
      </c>
      <c r="AC2618">
        <f t="shared" si="815"/>
        <v>2489940</v>
      </c>
      <c r="AD2618">
        <f t="shared" si="810"/>
        <v>1</v>
      </c>
      <c r="AE2618">
        <f t="shared" si="811"/>
        <v>37</v>
      </c>
      <c r="AF2618">
        <f>INDEX(Testing!$K$17:$K$23,FLOOR(('Frame Table'!AC2618-($E$6*AE2618)-($E$6*60*AD2618))/'Frame Table'!$F$6,1)+1)</f>
        <v>25</v>
      </c>
      <c r="AG2618">
        <f t="shared" si="823"/>
        <v>26</v>
      </c>
      <c r="AH2618">
        <f>INDEX(Testing!$N$17:$N$23,FLOOR(('Frame Table'!AC2618-($E$6*AE2618)-($E$6*60*AD2618))/'Frame Table'!$F$6,1)+1)</f>
        <v>19</v>
      </c>
    </row>
    <row r="2619" spans="1:34" x14ac:dyDescent="0.25">
      <c r="A2619">
        <f t="shared" si="816"/>
        <v>2611</v>
      </c>
      <c r="B2619">
        <f t="shared" si="812"/>
        <v>3323803</v>
      </c>
      <c r="C2619">
        <f t="shared" si="804"/>
        <v>2</v>
      </c>
      <c r="D2619">
        <f t="shared" si="805"/>
        <v>9</v>
      </c>
      <c r="E2619">
        <f>INDEX(Testing!$K$17:$K$23,FLOOR(('Frame Table'!B2619-($E$6*D2619)-($E$6*60*C2619))/'Frame Table'!$F$6,1)+1)</f>
        <v>97</v>
      </c>
      <c r="F2619">
        <f t="shared" si="820"/>
        <v>83</v>
      </c>
      <c r="G2619">
        <f>INDEX(Testing!$N$17:$N$23,FLOOR(('Frame Table'!B2619-($E$6*D2619)-($E$6*60*C2619))/'Frame Table'!$F$6,1)+1)</f>
        <v>96</v>
      </c>
      <c r="J2619">
        <f t="shared" si="817"/>
        <v>2611</v>
      </c>
      <c r="K2619">
        <f t="shared" si="813"/>
        <v>2848601</v>
      </c>
      <c r="L2619">
        <f t="shared" si="806"/>
        <v>1</v>
      </c>
      <c r="M2619">
        <f t="shared" si="807"/>
        <v>51</v>
      </c>
      <c r="N2619">
        <f>INDEX(Testing!$K$17:$K$23,FLOOR(('Frame Table'!K2619-($E$6*M2619)-($E$6*60*L2619))/'Frame Table'!$F$6,1)+1)</f>
        <v>25</v>
      </c>
      <c r="O2619">
        <f t="shared" si="821"/>
        <v>27</v>
      </c>
      <c r="P2619">
        <f>INDEX(Testing!$N$17:$N$23,FLOOR(('Frame Table'!K2619-($E$6*M2619)-($E$6*60*L2619))/'Frame Table'!$F$6,1)+1)</f>
        <v>19</v>
      </c>
      <c r="S2619">
        <f t="shared" si="818"/>
        <v>2611</v>
      </c>
      <c r="T2619">
        <f t="shared" si="814"/>
        <v>3989608</v>
      </c>
      <c r="U2619">
        <f t="shared" si="808"/>
        <v>2</v>
      </c>
      <c r="V2619">
        <f t="shared" si="809"/>
        <v>35</v>
      </c>
      <c r="W2619">
        <f>INDEX(Testing!$K$17:$K$23,FLOOR(('Frame Table'!T2619-($E$6*V2619)-($E$6*60*U2619))/'Frame Table'!$F$6,1)+1)</f>
        <v>97</v>
      </c>
      <c r="X2619">
        <f t="shared" si="822"/>
        <v>84</v>
      </c>
      <c r="Y2619">
        <f>INDEX(Testing!$N$17:$N$23,FLOOR(('Frame Table'!T2619-($E$6*V2619)-($E$6*60*U2619))/'Frame Table'!$F$6,1)+1)</f>
        <v>96</v>
      </c>
      <c r="AB2619">
        <f t="shared" si="819"/>
        <v>2611</v>
      </c>
      <c r="AC2619">
        <f t="shared" si="815"/>
        <v>2490894</v>
      </c>
      <c r="AD2619">
        <f t="shared" si="810"/>
        <v>1</v>
      </c>
      <c r="AE2619">
        <f t="shared" si="811"/>
        <v>37</v>
      </c>
      <c r="AF2619">
        <f>INDEX(Testing!$K$17:$K$23,FLOOR(('Frame Table'!AC2619-($E$6*AE2619)-($E$6*60*AD2619))/'Frame Table'!$F$6,1)+1)</f>
        <v>25</v>
      </c>
      <c r="AG2619">
        <f t="shared" si="823"/>
        <v>30</v>
      </c>
      <c r="AH2619">
        <f>INDEX(Testing!$N$17:$N$23,FLOOR(('Frame Table'!AC2619-($E$6*AE2619)-($E$6*60*AD2619))/'Frame Table'!$F$6,1)+1)</f>
        <v>19</v>
      </c>
    </row>
    <row r="2620" spans="1:34" x14ac:dyDescent="0.25">
      <c r="A2620">
        <f t="shared" si="816"/>
        <v>2612</v>
      </c>
      <c r="B2620">
        <f t="shared" si="812"/>
        <v>3325076</v>
      </c>
      <c r="C2620">
        <f t="shared" si="804"/>
        <v>2</v>
      </c>
      <c r="D2620">
        <f t="shared" si="805"/>
        <v>9</v>
      </c>
      <c r="E2620">
        <f>INDEX(Testing!$K$17:$K$23,FLOOR(('Frame Table'!B2620-($E$6*D2620)-($E$6*60*C2620))/'Frame Table'!$F$6,1)+1)</f>
        <v>97</v>
      </c>
      <c r="F2620">
        <f t="shared" si="820"/>
        <v>88</v>
      </c>
      <c r="G2620">
        <f>INDEX(Testing!$N$17:$N$23,FLOOR(('Frame Table'!B2620-($E$6*D2620)-($E$6*60*C2620))/'Frame Table'!$F$6,1)+1)</f>
        <v>96</v>
      </c>
      <c r="J2620">
        <f t="shared" si="817"/>
        <v>2612</v>
      </c>
      <c r="K2620">
        <f t="shared" si="813"/>
        <v>2849692</v>
      </c>
      <c r="L2620">
        <f t="shared" si="806"/>
        <v>1</v>
      </c>
      <c r="M2620">
        <f t="shared" si="807"/>
        <v>51</v>
      </c>
      <c r="N2620">
        <f>INDEX(Testing!$K$17:$K$23,FLOOR(('Frame Table'!K2620-($E$6*M2620)-($E$6*60*L2620))/'Frame Table'!$F$6,1)+1)</f>
        <v>25</v>
      </c>
      <c r="O2620">
        <f t="shared" si="821"/>
        <v>31</v>
      </c>
      <c r="P2620">
        <f>INDEX(Testing!$N$17:$N$23,FLOOR(('Frame Table'!K2620-($E$6*M2620)-($E$6*60*L2620))/'Frame Table'!$F$6,1)+1)</f>
        <v>19</v>
      </c>
      <c r="S2620">
        <f t="shared" si="818"/>
        <v>2612</v>
      </c>
      <c r="T2620">
        <f t="shared" si="814"/>
        <v>3991136</v>
      </c>
      <c r="U2620">
        <f t="shared" si="808"/>
        <v>2</v>
      </c>
      <c r="V2620">
        <f t="shared" si="809"/>
        <v>35</v>
      </c>
      <c r="W2620">
        <f>INDEX(Testing!$K$17:$K$23,FLOOR(('Frame Table'!T2620-($E$6*V2620)-($E$6*60*U2620))/'Frame Table'!$F$6,1)+1)</f>
        <v>97</v>
      </c>
      <c r="X2620">
        <f t="shared" si="822"/>
        <v>90</v>
      </c>
      <c r="Y2620">
        <f>INDEX(Testing!$N$17:$N$23,FLOOR(('Frame Table'!T2620-($E$6*V2620)-($E$6*60*U2620))/'Frame Table'!$F$6,1)+1)</f>
        <v>96</v>
      </c>
      <c r="AB2620">
        <f t="shared" si="819"/>
        <v>2612</v>
      </c>
      <c r="AC2620">
        <f t="shared" si="815"/>
        <v>2491848</v>
      </c>
      <c r="AD2620">
        <f t="shared" si="810"/>
        <v>1</v>
      </c>
      <c r="AE2620">
        <f t="shared" si="811"/>
        <v>37</v>
      </c>
      <c r="AF2620">
        <f>INDEX(Testing!$K$17:$K$23,FLOOR(('Frame Table'!AC2620-($E$6*AE2620)-($E$6*60*AD2620))/'Frame Table'!$F$6,1)+1)</f>
        <v>48</v>
      </c>
      <c r="AG2620">
        <f t="shared" si="823"/>
        <v>33</v>
      </c>
      <c r="AH2620">
        <f>INDEX(Testing!$N$17:$N$23,FLOOR(('Frame Table'!AC2620-($E$6*AE2620)-($E$6*60*AD2620))/'Frame Table'!$F$6,1)+1)</f>
        <v>38</v>
      </c>
    </row>
    <row r="2621" spans="1:34" x14ac:dyDescent="0.25">
      <c r="A2621">
        <f t="shared" si="816"/>
        <v>2613</v>
      </c>
      <c r="B2621">
        <f t="shared" si="812"/>
        <v>3326349</v>
      </c>
      <c r="C2621">
        <f t="shared" si="804"/>
        <v>2</v>
      </c>
      <c r="D2621">
        <f t="shared" si="805"/>
        <v>9</v>
      </c>
      <c r="E2621">
        <f>INDEX(Testing!$K$17:$K$23,FLOOR(('Frame Table'!B2621-($E$6*D2621)-($E$6*60*C2621))/'Frame Table'!$F$6,1)+1)</f>
        <v>97</v>
      </c>
      <c r="F2621">
        <f t="shared" si="820"/>
        <v>93</v>
      </c>
      <c r="G2621">
        <f>INDEX(Testing!$N$17:$N$23,FLOOR(('Frame Table'!B2621-($E$6*D2621)-($E$6*60*C2621))/'Frame Table'!$F$6,1)+1)</f>
        <v>96</v>
      </c>
      <c r="J2621">
        <f t="shared" si="817"/>
        <v>2613</v>
      </c>
      <c r="K2621">
        <f t="shared" si="813"/>
        <v>2850783</v>
      </c>
      <c r="L2621">
        <f t="shared" si="806"/>
        <v>1</v>
      </c>
      <c r="M2621">
        <f t="shared" si="807"/>
        <v>51</v>
      </c>
      <c r="N2621">
        <f>INDEX(Testing!$K$17:$K$23,FLOOR(('Frame Table'!K2621-($E$6*M2621)-($E$6*60*L2621))/'Frame Table'!$F$6,1)+1)</f>
        <v>48</v>
      </c>
      <c r="O2621">
        <f t="shared" si="821"/>
        <v>35</v>
      </c>
      <c r="P2621">
        <f>INDEX(Testing!$N$17:$N$23,FLOOR(('Frame Table'!K2621-($E$6*M2621)-($E$6*60*L2621))/'Frame Table'!$F$6,1)+1)</f>
        <v>38</v>
      </c>
      <c r="S2621">
        <f t="shared" si="818"/>
        <v>2613</v>
      </c>
      <c r="T2621">
        <f t="shared" si="814"/>
        <v>3992664</v>
      </c>
      <c r="U2621">
        <f t="shared" si="808"/>
        <v>2</v>
      </c>
      <c r="V2621">
        <f t="shared" si="809"/>
        <v>35</v>
      </c>
      <c r="W2621">
        <f>INDEX(Testing!$K$17:$K$23,FLOOR(('Frame Table'!T2621-($E$6*V2621)-($E$6*60*U2621))/'Frame Table'!$F$6,1)+1)</f>
        <v>99</v>
      </c>
      <c r="X2621">
        <f t="shared" si="822"/>
        <v>96</v>
      </c>
      <c r="Y2621">
        <f>INDEX(Testing!$N$17:$N$23,FLOOR(('Frame Table'!T2621-($E$6*V2621)-($E$6*60*U2621))/'Frame Table'!$F$6,1)+1)</f>
        <v>99</v>
      </c>
      <c r="AB2621">
        <f t="shared" si="819"/>
        <v>2613</v>
      </c>
      <c r="AC2621">
        <f t="shared" si="815"/>
        <v>2492802</v>
      </c>
      <c r="AD2621">
        <f t="shared" si="810"/>
        <v>1</v>
      </c>
      <c r="AE2621">
        <f t="shared" si="811"/>
        <v>37</v>
      </c>
      <c r="AF2621">
        <f>INDEX(Testing!$K$17:$K$23,FLOOR(('Frame Table'!AC2621-($E$6*AE2621)-($E$6*60*AD2621))/'Frame Table'!$F$6,1)+1)</f>
        <v>48</v>
      </c>
      <c r="AG2621">
        <f t="shared" si="823"/>
        <v>37</v>
      </c>
      <c r="AH2621">
        <f>INDEX(Testing!$N$17:$N$23,FLOOR(('Frame Table'!AC2621-($E$6*AE2621)-($E$6*60*AD2621))/'Frame Table'!$F$6,1)+1)</f>
        <v>38</v>
      </c>
    </row>
    <row r="2622" spans="1:34" x14ac:dyDescent="0.25">
      <c r="A2622">
        <f t="shared" si="816"/>
        <v>2614</v>
      </c>
      <c r="B2622">
        <f t="shared" si="812"/>
        <v>3327622</v>
      </c>
      <c r="C2622">
        <f t="shared" si="804"/>
        <v>2</v>
      </c>
      <c r="D2622">
        <f t="shared" si="805"/>
        <v>9</v>
      </c>
      <c r="E2622">
        <f>INDEX(Testing!$K$17:$K$23,FLOOR(('Frame Table'!B2622-($E$6*D2622)-($E$6*60*C2622))/'Frame Table'!$F$6,1)+1)</f>
        <v>99</v>
      </c>
      <c r="F2622">
        <f t="shared" si="820"/>
        <v>98</v>
      </c>
      <c r="G2622">
        <f>INDEX(Testing!$N$17:$N$23,FLOOR(('Frame Table'!B2622-($E$6*D2622)-($E$6*60*C2622))/'Frame Table'!$F$6,1)+1)</f>
        <v>99</v>
      </c>
      <c r="J2622">
        <f t="shared" si="817"/>
        <v>2614</v>
      </c>
      <c r="K2622">
        <f t="shared" si="813"/>
        <v>2851874</v>
      </c>
      <c r="L2622">
        <f t="shared" si="806"/>
        <v>1</v>
      </c>
      <c r="M2622">
        <f t="shared" si="807"/>
        <v>51</v>
      </c>
      <c r="N2622">
        <f>INDEX(Testing!$K$17:$K$23,FLOOR(('Frame Table'!K2622-($E$6*M2622)-($E$6*60*L2622))/'Frame Table'!$F$6,1)+1)</f>
        <v>48</v>
      </c>
      <c r="O2622">
        <f t="shared" si="821"/>
        <v>40</v>
      </c>
      <c r="P2622">
        <f>INDEX(Testing!$N$17:$N$23,FLOOR(('Frame Table'!K2622-($E$6*M2622)-($E$6*60*L2622))/'Frame Table'!$F$6,1)+1)</f>
        <v>38</v>
      </c>
      <c r="S2622">
        <f t="shared" si="818"/>
        <v>2614</v>
      </c>
      <c r="T2622">
        <f t="shared" si="814"/>
        <v>3994192</v>
      </c>
      <c r="U2622">
        <f t="shared" si="808"/>
        <v>2</v>
      </c>
      <c r="V2622">
        <f t="shared" si="809"/>
        <v>36</v>
      </c>
      <c r="W2622">
        <f>INDEX(Testing!$K$17:$K$23,FLOOR(('Frame Table'!T2622-($E$6*V2622)-($E$6*60*U2622))/'Frame Table'!$F$6,1)+1)</f>
        <v>0</v>
      </c>
      <c r="X2622">
        <f t="shared" si="822"/>
        <v>2</v>
      </c>
      <c r="Y2622">
        <f>INDEX(Testing!$N$17:$N$23,FLOOR(('Frame Table'!T2622-($E$6*V2622)-($E$6*60*U2622))/'Frame Table'!$F$6,1)+1)</f>
        <v>0</v>
      </c>
      <c r="AB2622">
        <f t="shared" si="819"/>
        <v>2614</v>
      </c>
      <c r="AC2622">
        <f t="shared" si="815"/>
        <v>2493756</v>
      </c>
      <c r="AD2622">
        <f t="shared" si="810"/>
        <v>1</v>
      </c>
      <c r="AE2622">
        <f t="shared" si="811"/>
        <v>37</v>
      </c>
      <c r="AF2622">
        <f>INDEX(Testing!$K$17:$K$23,FLOOR(('Frame Table'!AC2622-($E$6*AE2622)-($E$6*60*AD2622))/'Frame Table'!$F$6,1)+1)</f>
        <v>48</v>
      </c>
      <c r="AG2622">
        <f t="shared" si="823"/>
        <v>41</v>
      </c>
      <c r="AH2622">
        <f>INDEX(Testing!$N$17:$N$23,FLOOR(('Frame Table'!AC2622-($E$6*AE2622)-($E$6*60*AD2622))/'Frame Table'!$F$6,1)+1)</f>
        <v>38</v>
      </c>
    </row>
    <row r="2623" spans="1:34" x14ac:dyDescent="0.25">
      <c r="A2623">
        <f t="shared" si="816"/>
        <v>2615</v>
      </c>
      <c r="B2623">
        <f t="shared" si="812"/>
        <v>3328895</v>
      </c>
      <c r="C2623">
        <f t="shared" si="804"/>
        <v>2</v>
      </c>
      <c r="D2623">
        <f t="shared" si="805"/>
        <v>10</v>
      </c>
      <c r="E2623">
        <f>INDEX(Testing!$K$17:$K$23,FLOOR(('Frame Table'!B2623-($E$6*D2623)-($E$6*60*C2623))/'Frame Table'!$F$6,1)+1)</f>
        <v>0</v>
      </c>
      <c r="F2623">
        <f t="shared" si="820"/>
        <v>3</v>
      </c>
      <c r="G2623">
        <f>INDEX(Testing!$N$17:$N$23,FLOOR(('Frame Table'!B2623-($E$6*D2623)-($E$6*60*C2623))/'Frame Table'!$F$6,1)+1)</f>
        <v>0</v>
      </c>
      <c r="J2623">
        <f t="shared" si="817"/>
        <v>2615</v>
      </c>
      <c r="K2623">
        <f t="shared" si="813"/>
        <v>2852965</v>
      </c>
      <c r="L2623">
        <f t="shared" si="806"/>
        <v>1</v>
      </c>
      <c r="M2623">
        <f t="shared" si="807"/>
        <v>51</v>
      </c>
      <c r="N2623">
        <f>INDEX(Testing!$K$17:$K$23,FLOOR(('Frame Table'!K2623-($E$6*M2623)-($E$6*60*L2623))/'Frame Table'!$F$6,1)+1)</f>
        <v>48</v>
      </c>
      <c r="O2623">
        <f t="shared" si="821"/>
        <v>44</v>
      </c>
      <c r="P2623">
        <f>INDEX(Testing!$N$17:$N$23,FLOOR(('Frame Table'!K2623-($E$6*M2623)-($E$6*60*L2623))/'Frame Table'!$F$6,1)+1)</f>
        <v>38</v>
      </c>
      <c r="S2623">
        <f t="shared" si="818"/>
        <v>2615</v>
      </c>
      <c r="T2623">
        <f t="shared" si="814"/>
        <v>3995720</v>
      </c>
      <c r="U2623">
        <f t="shared" si="808"/>
        <v>2</v>
      </c>
      <c r="V2623">
        <f t="shared" si="809"/>
        <v>36</v>
      </c>
      <c r="W2623">
        <f>INDEX(Testing!$K$17:$K$23,FLOOR(('Frame Table'!T2623-($E$6*V2623)-($E$6*60*U2623))/'Frame Table'!$F$6,1)+1)</f>
        <v>0</v>
      </c>
      <c r="X2623">
        <f t="shared" si="822"/>
        <v>8</v>
      </c>
      <c r="Y2623">
        <f>INDEX(Testing!$N$17:$N$23,FLOOR(('Frame Table'!T2623-($E$6*V2623)-($E$6*60*U2623))/'Frame Table'!$F$6,1)+1)</f>
        <v>0</v>
      </c>
      <c r="AB2623">
        <f t="shared" si="819"/>
        <v>2615</v>
      </c>
      <c r="AC2623">
        <f t="shared" si="815"/>
        <v>2494710</v>
      </c>
      <c r="AD2623">
        <f t="shared" si="810"/>
        <v>1</v>
      </c>
      <c r="AE2623">
        <f t="shared" si="811"/>
        <v>37</v>
      </c>
      <c r="AF2623">
        <f>INDEX(Testing!$K$17:$K$23,FLOOR(('Frame Table'!AC2623-($E$6*AE2623)-($E$6*60*AD2623))/'Frame Table'!$F$6,1)+1)</f>
        <v>48</v>
      </c>
      <c r="AG2623">
        <f t="shared" si="823"/>
        <v>44</v>
      </c>
      <c r="AH2623">
        <f>INDEX(Testing!$N$17:$N$23,FLOOR(('Frame Table'!AC2623-($E$6*AE2623)-($E$6*60*AD2623))/'Frame Table'!$F$6,1)+1)</f>
        <v>38</v>
      </c>
    </row>
    <row r="2624" spans="1:34" x14ac:dyDescent="0.25">
      <c r="A2624">
        <f t="shared" si="816"/>
        <v>2616</v>
      </c>
      <c r="B2624">
        <f t="shared" si="812"/>
        <v>3330168</v>
      </c>
      <c r="C2624">
        <f t="shared" si="804"/>
        <v>2</v>
      </c>
      <c r="D2624">
        <f t="shared" si="805"/>
        <v>10</v>
      </c>
      <c r="E2624">
        <f>INDEX(Testing!$K$17:$K$23,FLOOR(('Frame Table'!B2624-($E$6*D2624)-($E$6*60*C2624))/'Frame Table'!$F$6,1)+1)</f>
        <v>0</v>
      </c>
      <c r="F2624">
        <f t="shared" si="820"/>
        <v>8</v>
      </c>
      <c r="G2624">
        <f>INDEX(Testing!$N$17:$N$23,FLOOR(('Frame Table'!B2624-($E$6*D2624)-($E$6*60*C2624))/'Frame Table'!$F$6,1)+1)</f>
        <v>0</v>
      </c>
      <c r="J2624">
        <f t="shared" si="817"/>
        <v>2616</v>
      </c>
      <c r="K2624">
        <f t="shared" si="813"/>
        <v>2854056</v>
      </c>
      <c r="L2624">
        <f t="shared" si="806"/>
        <v>1</v>
      </c>
      <c r="M2624">
        <f t="shared" si="807"/>
        <v>51</v>
      </c>
      <c r="N2624">
        <f>INDEX(Testing!$K$17:$K$23,FLOOR(('Frame Table'!K2624-($E$6*M2624)-($E$6*60*L2624))/'Frame Table'!$F$6,1)+1)</f>
        <v>61</v>
      </c>
      <c r="O2624">
        <f t="shared" si="821"/>
        <v>48</v>
      </c>
      <c r="P2624">
        <f>INDEX(Testing!$N$17:$N$23,FLOOR(('Frame Table'!K2624-($E$6*M2624)-($E$6*60*L2624))/'Frame Table'!$F$6,1)+1)</f>
        <v>58</v>
      </c>
      <c r="S2624">
        <f t="shared" si="818"/>
        <v>2616</v>
      </c>
      <c r="T2624">
        <f t="shared" si="814"/>
        <v>3997248</v>
      </c>
      <c r="U2624">
        <f t="shared" si="808"/>
        <v>2</v>
      </c>
      <c r="V2624">
        <f t="shared" si="809"/>
        <v>36</v>
      </c>
      <c r="W2624">
        <f>INDEX(Testing!$K$17:$K$23,FLOOR(('Frame Table'!T2624-($E$6*V2624)-($E$6*60*U2624))/'Frame Table'!$F$6,1)+1)</f>
        <v>0</v>
      </c>
      <c r="X2624">
        <f t="shared" si="822"/>
        <v>14</v>
      </c>
      <c r="Y2624">
        <f>INDEX(Testing!$N$17:$N$23,FLOOR(('Frame Table'!T2624-($E$6*V2624)-($E$6*60*U2624))/'Frame Table'!$F$6,1)+1)</f>
        <v>0</v>
      </c>
      <c r="AB2624">
        <f t="shared" si="819"/>
        <v>2616</v>
      </c>
      <c r="AC2624">
        <f t="shared" si="815"/>
        <v>2495664</v>
      </c>
      <c r="AD2624">
        <f t="shared" si="810"/>
        <v>1</v>
      </c>
      <c r="AE2624">
        <f t="shared" si="811"/>
        <v>37</v>
      </c>
      <c r="AF2624">
        <f>INDEX(Testing!$K$17:$K$23,FLOOR(('Frame Table'!AC2624-($E$6*AE2624)-($E$6*60*AD2624))/'Frame Table'!$F$6,1)+1)</f>
        <v>61</v>
      </c>
      <c r="AG2624">
        <f t="shared" si="823"/>
        <v>48</v>
      </c>
      <c r="AH2624">
        <f>INDEX(Testing!$N$17:$N$23,FLOOR(('Frame Table'!AC2624-($E$6*AE2624)-($E$6*60*AD2624))/'Frame Table'!$F$6,1)+1)</f>
        <v>58</v>
      </c>
    </row>
    <row r="2625" spans="1:34" x14ac:dyDescent="0.25">
      <c r="A2625">
        <f t="shared" si="816"/>
        <v>2617</v>
      </c>
      <c r="B2625">
        <f t="shared" si="812"/>
        <v>3331441</v>
      </c>
      <c r="C2625">
        <f t="shared" si="804"/>
        <v>2</v>
      </c>
      <c r="D2625">
        <f t="shared" si="805"/>
        <v>10</v>
      </c>
      <c r="E2625">
        <f>INDEX(Testing!$K$17:$K$23,FLOOR(('Frame Table'!B2625-($E$6*D2625)-($E$6*60*C2625))/'Frame Table'!$F$6,1)+1)</f>
        <v>0</v>
      </c>
      <c r="F2625">
        <f t="shared" si="820"/>
        <v>13</v>
      </c>
      <c r="G2625">
        <f>INDEX(Testing!$N$17:$N$23,FLOOR(('Frame Table'!B2625-($E$6*D2625)-($E$6*60*C2625))/'Frame Table'!$F$6,1)+1)</f>
        <v>0</v>
      </c>
      <c r="J2625">
        <f t="shared" si="817"/>
        <v>2617</v>
      </c>
      <c r="K2625">
        <f t="shared" si="813"/>
        <v>2855147</v>
      </c>
      <c r="L2625">
        <f t="shared" si="806"/>
        <v>1</v>
      </c>
      <c r="M2625">
        <f t="shared" si="807"/>
        <v>51</v>
      </c>
      <c r="N2625">
        <f>INDEX(Testing!$K$17:$K$23,FLOOR(('Frame Table'!K2625-($E$6*M2625)-($E$6*60*L2625))/'Frame Table'!$F$6,1)+1)</f>
        <v>61</v>
      </c>
      <c r="O2625">
        <f t="shared" si="821"/>
        <v>52</v>
      </c>
      <c r="P2625">
        <f>INDEX(Testing!$N$17:$N$23,FLOOR(('Frame Table'!K2625-($E$6*M2625)-($E$6*60*L2625))/'Frame Table'!$F$6,1)+1)</f>
        <v>58</v>
      </c>
      <c r="S2625">
        <f t="shared" si="818"/>
        <v>2617</v>
      </c>
      <c r="T2625">
        <f t="shared" si="814"/>
        <v>3998776</v>
      </c>
      <c r="U2625">
        <f t="shared" si="808"/>
        <v>2</v>
      </c>
      <c r="V2625">
        <f t="shared" si="809"/>
        <v>36</v>
      </c>
      <c r="W2625">
        <f>INDEX(Testing!$K$17:$K$23,FLOOR(('Frame Table'!T2625-($E$6*V2625)-($E$6*60*U2625))/'Frame Table'!$F$6,1)+1)</f>
        <v>25</v>
      </c>
      <c r="X2625">
        <f t="shared" si="822"/>
        <v>20</v>
      </c>
      <c r="Y2625">
        <f>INDEX(Testing!$N$17:$N$23,FLOOR(('Frame Table'!T2625-($E$6*V2625)-($E$6*60*U2625))/'Frame Table'!$F$6,1)+1)</f>
        <v>19</v>
      </c>
      <c r="AB2625">
        <f t="shared" si="819"/>
        <v>2617</v>
      </c>
      <c r="AC2625">
        <f t="shared" si="815"/>
        <v>2496618</v>
      </c>
      <c r="AD2625">
        <f t="shared" si="810"/>
        <v>1</v>
      </c>
      <c r="AE2625">
        <f t="shared" si="811"/>
        <v>37</v>
      </c>
      <c r="AF2625">
        <f>INDEX(Testing!$K$17:$K$23,FLOOR(('Frame Table'!AC2625-($E$6*AE2625)-($E$6*60*AD2625))/'Frame Table'!$F$6,1)+1)</f>
        <v>61</v>
      </c>
      <c r="AG2625">
        <f t="shared" si="823"/>
        <v>52</v>
      </c>
      <c r="AH2625">
        <f>INDEX(Testing!$N$17:$N$23,FLOOR(('Frame Table'!AC2625-($E$6*AE2625)-($E$6*60*AD2625))/'Frame Table'!$F$6,1)+1)</f>
        <v>58</v>
      </c>
    </row>
    <row r="2626" spans="1:34" x14ac:dyDescent="0.25">
      <c r="A2626">
        <f t="shared" si="816"/>
        <v>2618</v>
      </c>
      <c r="B2626">
        <f t="shared" si="812"/>
        <v>3332714</v>
      </c>
      <c r="C2626">
        <f t="shared" si="804"/>
        <v>2</v>
      </c>
      <c r="D2626">
        <f t="shared" si="805"/>
        <v>10</v>
      </c>
      <c r="E2626">
        <f>INDEX(Testing!$K$17:$K$23,FLOOR(('Frame Table'!B2626-($E$6*D2626)-($E$6*60*C2626))/'Frame Table'!$F$6,1)+1)</f>
        <v>25</v>
      </c>
      <c r="F2626">
        <f t="shared" si="820"/>
        <v>18</v>
      </c>
      <c r="G2626">
        <f>INDEX(Testing!$N$17:$N$23,FLOOR(('Frame Table'!B2626-($E$6*D2626)-($E$6*60*C2626))/'Frame Table'!$F$6,1)+1)</f>
        <v>19</v>
      </c>
      <c r="J2626">
        <f t="shared" si="817"/>
        <v>2618</v>
      </c>
      <c r="K2626">
        <f t="shared" si="813"/>
        <v>2856238</v>
      </c>
      <c r="L2626">
        <f t="shared" si="806"/>
        <v>1</v>
      </c>
      <c r="M2626">
        <f t="shared" si="807"/>
        <v>51</v>
      </c>
      <c r="N2626">
        <f>INDEX(Testing!$K$17:$K$23,FLOOR(('Frame Table'!K2626-($E$6*M2626)-($E$6*60*L2626))/'Frame Table'!$F$6,1)+1)</f>
        <v>61</v>
      </c>
      <c r="O2626">
        <f t="shared" si="821"/>
        <v>57</v>
      </c>
      <c r="P2626">
        <f>INDEX(Testing!$N$17:$N$23,FLOOR(('Frame Table'!K2626-($E$6*M2626)-($E$6*60*L2626))/'Frame Table'!$F$6,1)+1)</f>
        <v>58</v>
      </c>
      <c r="S2626">
        <f t="shared" si="818"/>
        <v>2618</v>
      </c>
      <c r="T2626">
        <f t="shared" si="814"/>
        <v>4000304</v>
      </c>
      <c r="U2626">
        <f t="shared" si="808"/>
        <v>2</v>
      </c>
      <c r="V2626">
        <f t="shared" si="809"/>
        <v>36</v>
      </c>
      <c r="W2626">
        <f>INDEX(Testing!$K$17:$K$23,FLOOR(('Frame Table'!T2626-($E$6*V2626)-($E$6*60*U2626))/'Frame Table'!$F$6,1)+1)</f>
        <v>25</v>
      </c>
      <c r="X2626">
        <f t="shared" si="822"/>
        <v>26</v>
      </c>
      <c r="Y2626">
        <f>INDEX(Testing!$N$17:$N$23,FLOOR(('Frame Table'!T2626-($E$6*V2626)-($E$6*60*U2626))/'Frame Table'!$F$6,1)+1)</f>
        <v>19</v>
      </c>
      <c r="AB2626">
        <f t="shared" si="819"/>
        <v>2618</v>
      </c>
      <c r="AC2626">
        <f t="shared" si="815"/>
        <v>2497572</v>
      </c>
      <c r="AD2626">
        <f t="shared" si="810"/>
        <v>1</v>
      </c>
      <c r="AE2626">
        <f t="shared" si="811"/>
        <v>37</v>
      </c>
      <c r="AF2626">
        <f>INDEX(Testing!$K$17:$K$23,FLOOR(('Frame Table'!AC2626-($E$6*AE2626)-($E$6*60*AD2626))/'Frame Table'!$F$6,1)+1)</f>
        <v>61</v>
      </c>
      <c r="AG2626">
        <f t="shared" si="823"/>
        <v>56</v>
      </c>
      <c r="AH2626">
        <f>INDEX(Testing!$N$17:$N$23,FLOOR(('Frame Table'!AC2626-($E$6*AE2626)-($E$6*60*AD2626))/'Frame Table'!$F$6,1)+1)</f>
        <v>58</v>
      </c>
    </row>
    <row r="2627" spans="1:34" x14ac:dyDescent="0.25">
      <c r="A2627">
        <f t="shared" si="816"/>
        <v>2619</v>
      </c>
      <c r="B2627">
        <f t="shared" si="812"/>
        <v>3333987</v>
      </c>
      <c r="C2627">
        <f t="shared" si="804"/>
        <v>2</v>
      </c>
      <c r="D2627">
        <f t="shared" si="805"/>
        <v>10</v>
      </c>
      <c r="E2627">
        <f>INDEX(Testing!$K$17:$K$23,FLOOR(('Frame Table'!B2627-($E$6*D2627)-($E$6*60*C2627))/'Frame Table'!$F$6,1)+1)</f>
        <v>25</v>
      </c>
      <c r="F2627">
        <f t="shared" si="820"/>
        <v>23</v>
      </c>
      <c r="G2627">
        <f>INDEX(Testing!$N$17:$N$23,FLOOR(('Frame Table'!B2627-($E$6*D2627)-($E$6*60*C2627))/'Frame Table'!$F$6,1)+1)</f>
        <v>19</v>
      </c>
      <c r="J2627">
        <f t="shared" si="817"/>
        <v>2619</v>
      </c>
      <c r="K2627">
        <f t="shared" si="813"/>
        <v>2857329</v>
      </c>
      <c r="L2627">
        <f t="shared" si="806"/>
        <v>1</v>
      </c>
      <c r="M2627">
        <f t="shared" si="807"/>
        <v>51</v>
      </c>
      <c r="N2627">
        <f>INDEX(Testing!$K$17:$K$23,FLOOR(('Frame Table'!K2627-($E$6*M2627)-($E$6*60*L2627))/'Frame Table'!$F$6,1)+1)</f>
        <v>61</v>
      </c>
      <c r="O2627">
        <f t="shared" si="821"/>
        <v>61</v>
      </c>
      <c r="P2627">
        <f>INDEX(Testing!$N$17:$N$23,FLOOR(('Frame Table'!K2627-($E$6*M2627)-($E$6*60*L2627))/'Frame Table'!$F$6,1)+1)</f>
        <v>58</v>
      </c>
      <c r="S2627">
        <f t="shared" si="818"/>
        <v>2619</v>
      </c>
      <c r="T2627">
        <f t="shared" si="814"/>
        <v>4001832</v>
      </c>
      <c r="U2627">
        <f t="shared" si="808"/>
        <v>2</v>
      </c>
      <c r="V2627">
        <f t="shared" si="809"/>
        <v>36</v>
      </c>
      <c r="W2627">
        <f>INDEX(Testing!$K$17:$K$23,FLOOR(('Frame Table'!T2627-($E$6*V2627)-($E$6*60*U2627))/'Frame Table'!$F$6,1)+1)</f>
        <v>48</v>
      </c>
      <c r="X2627">
        <f t="shared" si="822"/>
        <v>32</v>
      </c>
      <c r="Y2627">
        <f>INDEX(Testing!$N$17:$N$23,FLOOR(('Frame Table'!T2627-($E$6*V2627)-($E$6*60*U2627))/'Frame Table'!$F$6,1)+1)</f>
        <v>38</v>
      </c>
      <c r="AB2627">
        <f t="shared" si="819"/>
        <v>2619</v>
      </c>
      <c r="AC2627">
        <f t="shared" si="815"/>
        <v>2498526</v>
      </c>
      <c r="AD2627">
        <f t="shared" si="810"/>
        <v>1</v>
      </c>
      <c r="AE2627">
        <f t="shared" si="811"/>
        <v>37</v>
      </c>
      <c r="AF2627">
        <f>INDEX(Testing!$K$17:$K$23,FLOOR(('Frame Table'!AC2627-($E$6*AE2627)-($E$6*60*AD2627))/'Frame Table'!$F$6,1)+1)</f>
        <v>61</v>
      </c>
      <c r="AG2627">
        <f t="shared" si="823"/>
        <v>59</v>
      </c>
      <c r="AH2627">
        <f>INDEX(Testing!$N$17:$N$23,FLOOR(('Frame Table'!AC2627-($E$6*AE2627)-($E$6*60*AD2627))/'Frame Table'!$F$6,1)+1)</f>
        <v>58</v>
      </c>
    </row>
    <row r="2628" spans="1:34" x14ac:dyDescent="0.25">
      <c r="A2628">
        <f t="shared" si="816"/>
        <v>2620</v>
      </c>
      <c r="B2628">
        <f t="shared" si="812"/>
        <v>3335260</v>
      </c>
      <c r="C2628">
        <f t="shared" si="804"/>
        <v>2</v>
      </c>
      <c r="D2628">
        <f t="shared" si="805"/>
        <v>10</v>
      </c>
      <c r="E2628">
        <f>INDEX(Testing!$K$17:$K$23,FLOOR(('Frame Table'!B2628-($E$6*D2628)-($E$6*60*C2628))/'Frame Table'!$F$6,1)+1)</f>
        <v>25</v>
      </c>
      <c r="F2628">
        <f t="shared" si="820"/>
        <v>28</v>
      </c>
      <c r="G2628">
        <f>INDEX(Testing!$N$17:$N$23,FLOOR(('Frame Table'!B2628-($E$6*D2628)-($E$6*60*C2628))/'Frame Table'!$F$6,1)+1)</f>
        <v>19</v>
      </c>
      <c r="J2628">
        <f t="shared" si="817"/>
        <v>2620</v>
      </c>
      <c r="K2628">
        <f t="shared" si="813"/>
        <v>2858420</v>
      </c>
      <c r="L2628">
        <f t="shared" si="806"/>
        <v>1</v>
      </c>
      <c r="M2628">
        <f t="shared" si="807"/>
        <v>51</v>
      </c>
      <c r="N2628">
        <f>INDEX(Testing!$K$17:$K$23,FLOOR(('Frame Table'!K2628-($E$6*M2628)-($E$6*60*L2628))/'Frame Table'!$F$6,1)+1)</f>
        <v>82</v>
      </c>
      <c r="O2628">
        <f t="shared" si="821"/>
        <v>65</v>
      </c>
      <c r="P2628">
        <f>INDEX(Testing!$N$17:$N$23,FLOOR(('Frame Table'!K2628-($E$6*M2628)-($E$6*60*L2628))/'Frame Table'!$F$6,1)+1)</f>
        <v>77</v>
      </c>
      <c r="S2628">
        <f t="shared" si="818"/>
        <v>2620</v>
      </c>
      <c r="T2628">
        <f t="shared" si="814"/>
        <v>4003360</v>
      </c>
      <c r="U2628">
        <f t="shared" si="808"/>
        <v>2</v>
      </c>
      <c r="V2628">
        <f t="shared" si="809"/>
        <v>36</v>
      </c>
      <c r="W2628">
        <f>INDEX(Testing!$K$17:$K$23,FLOOR(('Frame Table'!T2628-($E$6*V2628)-($E$6*60*U2628))/'Frame Table'!$F$6,1)+1)</f>
        <v>48</v>
      </c>
      <c r="X2628">
        <f t="shared" si="822"/>
        <v>38</v>
      </c>
      <c r="Y2628">
        <f>INDEX(Testing!$N$17:$N$23,FLOOR(('Frame Table'!T2628-($E$6*V2628)-($E$6*60*U2628))/'Frame Table'!$F$6,1)+1)</f>
        <v>38</v>
      </c>
      <c r="AB2628">
        <f t="shared" si="819"/>
        <v>2620</v>
      </c>
      <c r="AC2628">
        <f t="shared" si="815"/>
        <v>2499480</v>
      </c>
      <c r="AD2628">
        <f t="shared" si="810"/>
        <v>1</v>
      </c>
      <c r="AE2628">
        <f t="shared" si="811"/>
        <v>37</v>
      </c>
      <c r="AF2628">
        <f>INDEX(Testing!$K$17:$K$23,FLOOR(('Frame Table'!AC2628-($E$6*AE2628)-($E$6*60*AD2628))/'Frame Table'!$F$6,1)+1)</f>
        <v>61</v>
      </c>
      <c r="AG2628">
        <f t="shared" si="823"/>
        <v>63</v>
      </c>
      <c r="AH2628">
        <f>INDEX(Testing!$N$17:$N$23,FLOOR(('Frame Table'!AC2628-($E$6*AE2628)-($E$6*60*AD2628))/'Frame Table'!$F$6,1)+1)</f>
        <v>58</v>
      </c>
    </row>
    <row r="2629" spans="1:34" x14ac:dyDescent="0.25">
      <c r="A2629">
        <f t="shared" si="816"/>
        <v>2621</v>
      </c>
      <c r="B2629">
        <f t="shared" si="812"/>
        <v>3336533</v>
      </c>
      <c r="C2629">
        <f t="shared" si="804"/>
        <v>2</v>
      </c>
      <c r="D2629">
        <f t="shared" si="805"/>
        <v>10</v>
      </c>
      <c r="E2629">
        <f>INDEX(Testing!$K$17:$K$23,FLOOR(('Frame Table'!B2629-($E$6*D2629)-($E$6*60*C2629))/'Frame Table'!$F$6,1)+1)</f>
        <v>48</v>
      </c>
      <c r="F2629">
        <f t="shared" si="820"/>
        <v>33</v>
      </c>
      <c r="G2629">
        <f>INDEX(Testing!$N$17:$N$23,FLOOR(('Frame Table'!B2629-($E$6*D2629)-($E$6*60*C2629))/'Frame Table'!$F$6,1)+1)</f>
        <v>38</v>
      </c>
      <c r="J2629">
        <f t="shared" si="817"/>
        <v>2621</v>
      </c>
      <c r="K2629">
        <f t="shared" si="813"/>
        <v>2859511</v>
      </c>
      <c r="L2629">
        <f t="shared" si="806"/>
        <v>1</v>
      </c>
      <c r="M2629">
        <f t="shared" si="807"/>
        <v>51</v>
      </c>
      <c r="N2629">
        <f>INDEX(Testing!$K$17:$K$23,FLOOR(('Frame Table'!K2629-($E$6*M2629)-($E$6*60*L2629))/'Frame Table'!$F$6,1)+1)</f>
        <v>82</v>
      </c>
      <c r="O2629">
        <f t="shared" si="821"/>
        <v>69</v>
      </c>
      <c r="P2629">
        <f>INDEX(Testing!$N$17:$N$23,FLOOR(('Frame Table'!K2629-($E$6*M2629)-($E$6*60*L2629))/'Frame Table'!$F$6,1)+1)</f>
        <v>77</v>
      </c>
      <c r="S2629">
        <f t="shared" si="818"/>
        <v>2621</v>
      </c>
      <c r="T2629">
        <f t="shared" si="814"/>
        <v>4004888</v>
      </c>
      <c r="U2629">
        <f t="shared" si="808"/>
        <v>2</v>
      </c>
      <c r="V2629">
        <f t="shared" si="809"/>
        <v>36</v>
      </c>
      <c r="W2629">
        <f>INDEX(Testing!$K$17:$K$23,FLOOR(('Frame Table'!T2629-($E$6*V2629)-($E$6*60*U2629))/'Frame Table'!$F$6,1)+1)</f>
        <v>48</v>
      </c>
      <c r="X2629">
        <f t="shared" si="822"/>
        <v>44</v>
      </c>
      <c r="Y2629">
        <f>INDEX(Testing!$N$17:$N$23,FLOOR(('Frame Table'!T2629-($E$6*V2629)-($E$6*60*U2629))/'Frame Table'!$F$6,1)+1)</f>
        <v>38</v>
      </c>
      <c r="AB2629">
        <f t="shared" si="819"/>
        <v>2621</v>
      </c>
      <c r="AC2629">
        <f t="shared" si="815"/>
        <v>2500434</v>
      </c>
      <c r="AD2629">
        <f t="shared" si="810"/>
        <v>1</v>
      </c>
      <c r="AE2629">
        <f t="shared" si="811"/>
        <v>37</v>
      </c>
      <c r="AF2629">
        <f>INDEX(Testing!$K$17:$K$23,FLOOR(('Frame Table'!AC2629-($E$6*AE2629)-($E$6*60*AD2629))/'Frame Table'!$F$6,1)+1)</f>
        <v>82</v>
      </c>
      <c r="AG2629">
        <f t="shared" si="823"/>
        <v>67</v>
      </c>
      <c r="AH2629">
        <f>INDEX(Testing!$N$17:$N$23,FLOOR(('Frame Table'!AC2629-($E$6*AE2629)-($E$6*60*AD2629))/'Frame Table'!$F$6,1)+1)</f>
        <v>77</v>
      </c>
    </row>
    <row r="2630" spans="1:34" x14ac:dyDescent="0.25">
      <c r="A2630">
        <f t="shared" si="816"/>
        <v>2622</v>
      </c>
      <c r="B2630">
        <f t="shared" si="812"/>
        <v>3337806</v>
      </c>
      <c r="C2630">
        <f t="shared" si="804"/>
        <v>2</v>
      </c>
      <c r="D2630">
        <f t="shared" si="805"/>
        <v>10</v>
      </c>
      <c r="E2630">
        <f>INDEX(Testing!$K$17:$K$23,FLOOR(('Frame Table'!B2630-($E$6*D2630)-($E$6*60*C2630))/'Frame Table'!$F$6,1)+1)</f>
        <v>48</v>
      </c>
      <c r="F2630">
        <f t="shared" si="820"/>
        <v>38</v>
      </c>
      <c r="G2630">
        <f>INDEX(Testing!$N$17:$N$23,FLOOR(('Frame Table'!B2630-($E$6*D2630)-($E$6*60*C2630))/'Frame Table'!$F$6,1)+1)</f>
        <v>38</v>
      </c>
      <c r="J2630">
        <f t="shared" si="817"/>
        <v>2622</v>
      </c>
      <c r="K2630">
        <f t="shared" si="813"/>
        <v>2860602</v>
      </c>
      <c r="L2630">
        <f t="shared" si="806"/>
        <v>1</v>
      </c>
      <c r="M2630">
        <f t="shared" si="807"/>
        <v>51</v>
      </c>
      <c r="N2630">
        <f>INDEX(Testing!$K$17:$K$23,FLOOR(('Frame Table'!K2630-($E$6*M2630)-($E$6*60*L2630))/'Frame Table'!$F$6,1)+1)</f>
        <v>82</v>
      </c>
      <c r="O2630">
        <f t="shared" si="821"/>
        <v>74</v>
      </c>
      <c r="P2630">
        <f>INDEX(Testing!$N$17:$N$23,FLOOR(('Frame Table'!K2630-($E$6*M2630)-($E$6*60*L2630))/'Frame Table'!$F$6,1)+1)</f>
        <v>77</v>
      </c>
      <c r="S2630">
        <f t="shared" si="818"/>
        <v>2622</v>
      </c>
      <c r="T2630">
        <f t="shared" si="814"/>
        <v>4006416</v>
      </c>
      <c r="U2630">
        <f t="shared" si="808"/>
        <v>2</v>
      </c>
      <c r="V2630">
        <f t="shared" si="809"/>
        <v>36</v>
      </c>
      <c r="W2630">
        <f>INDEX(Testing!$K$17:$K$23,FLOOR(('Frame Table'!T2630-($E$6*V2630)-($E$6*60*U2630))/'Frame Table'!$F$6,1)+1)</f>
        <v>61</v>
      </c>
      <c r="X2630">
        <f t="shared" si="822"/>
        <v>50</v>
      </c>
      <c r="Y2630">
        <f>INDEX(Testing!$N$17:$N$23,FLOOR(('Frame Table'!T2630-($E$6*V2630)-($E$6*60*U2630))/'Frame Table'!$F$6,1)+1)</f>
        <v>58</v>
      </c>
      <c r="AB2630">
        <f t="shared" si="819"/>
        <v>2622</v>
      </c>
      <c r="AC2630">
        <f t="shared" si="815"/>
        <v>2501388</v>
      </c>
      <c r="AD2630">
        <f t="shared" si="810"/>
        <v>1</v>
      </c>
      <c r="AE2630">
        <f t="shared" si="811"/>
        <v>37</v>
      </c>
      <c r="AF2630">
        <f>INDEX(Testing!$K$17:$K$23,FLOOR(('Frame Table'!AC2630-($E$6*AE2630)-($E$6*60*AD2630))/'Frame Table'!$F$6,1)+1)</f>
        <v>82</v>
      </c>
      <c r="AG2630">
        <f t="shared" si="823"/>
        <v>71</v>
      </c>
      <c r="AH2630">
        <f>INDEX(Testing!$N$17:$N$23,FLOOR(('Frame Table'!AC2630-($E$6*AE2630)-($E$6*60*AD2630))/'Frame Table'!$F$6,1)+1)</f>
        <v>77</v>
      </c>
    </row>
    <row r="2631" spans="1:34" x14ac:dyDescent="0.25">
      <c r="A2631">
        <f t="shared" si="816"/>
        <v>2623</v>
      </c>
      <c r="B2631">
        <f t="shared" si="812"/>
        <v>3339079</v>
      </c>
      <c r="C2631">
        <f t="shared" si="804"/>
        <v>2</v>
      </c>
      <c r="D2631">
        <f t="shared" si="805"/>
        <v>10</v>
      </c>
      <c r="E2631">
        <f>INDEX(Testing!$K$17:$K$23,FLOOR(('Frame Table'!B2631-($E$6*D2631)-($E$6*60*C2631))/'Frame Table'!$F$6,1)+1)</f>
        <v>48</v>
      </c>
      <c r="F2631">
        <f t="shared" si="820"/>
        <v>43</v>
      </c>
      <c r="G2631">
        <f>INDEX(Testing!$N$17:$N$23,FLOOR(('Frame Table'!B2631-($E$6*D2631)-($E$6*60*C2631))/'Frame Table'!$F$6,1)+1)</f>
        <v>38</v>
      </c>
      <c r="J2631">
        <f t="shared" si="817"/>
        <v>2623</v>
      </c>
      <c r="K2631">
        <f t="shared" si="813"/>
        <v>2861693</v>
      </c>
      <c r="L2631">
        <f t="shared" si="806"/>
        <v>1</v>
      </c>
      <c r="M2631">
        <f t="shared" si="807"/>
        <v>51</v>
      </c>
      <c r="N2631">
        <f>INDEX(Testing!$K$17:$K$23,FLOOR(('Frame Table'!K2631-($E$6*M2631)-($E$6*60*L2631))/'Frame Table'!$F$6,1)+1)</f>
        <v>82</v>
      </c>
      <c r="O2631">
        <f t="shared" si="821"/>
        <v>78</v>
      </c>
      <c r="P2631">
        <f>INDEX(Testing!$N$17:$N$23,FLOOR(('Frame Table'!K2631-($E$6*M2631)-($E$6*60*L2631))/'Frame Table'!$F$6,1)+1)</f>
        <v>77</v>
      </c>
      <c r="S2631">
        <f t="shared" si="818"/>
        <v>2623</v>
      </c>
      <c r="T2631">
        <f t="shared" si="814"/>
        <v>4007944</v>
      </c>
      <c r="U2631">
        <f t="shared" si="808"/>
        <v>2</v>
      </c>
      <c r="V2631">
        <f t="shared" si="809"/>
        <v>36</v>
      </c>
      <c r="W2631">
        <f>INDEX(Testing!$K$17:$K$23,FLOOR(('Frame Table'!T2631-($E$6*V2631)-($E$6*60*U2631))/'Frame Table'!$F$6,1)+1)</f>
        <v>61</v>
      </c>
      <c r="X2631">
        <f t="shared" si="822"/>
        <v>56</v>
      </c>
      <c r="Y2631">
        <f>INDEX(Testing!$N$17:$N$23,FLOOR(('Frame Table'!T2631-($E$6*V2631)-($E$6*60*U2631))/'Frame Table'!$F$6,1)+1)</f>
        <v>58</v>
      </c>
      <c r="AB2631">
        <f t="shared" si="819"/>
        <v>2623</v>
      </c>
      <c r="AC2631">
        <f t="shared" si="815"/>
        <v>2502342</v>
      </c>
      <c r="AD2631">
        <f t="shared" si="810"/>
        <v>1</v>
      </c>
      <c r="AE2631">
        <f t="shared" si="811"/>
        <v>37</v>
      </c>
      <c r="AF2631">
        <f>INDEX(Testing!$K$17:$K$23,FLOOR(('Frame Table'!AC2631-($E$6*AE2631)-($E$6*60*AD2631))/'Frame Table'!$F$6,1)+1)</f>
        <v>82</v>
      </c>
      <c r="AG2631">
        <f t="shared" si="823"/>
        <v>74</v>
      </c>
      <c r="AH2631">
        <f>INDEX(Testing!$N$17:$N$23,FLOOR(('Frame Table'!AC2631-($E$6*AE2631)-($E$6*60*AD2631))/'Frame Table'!$F$6,1)+1)</f>
        <v>77</v>
      </c>
    </row>
    <row r="2632" spans="1:34" x14ac:dyDescent="0.25">
      <c r="A2632">
        <f t="shared" si="816"/>
        <v>2624</v>
      </c>
      <c r="B2632">
        <f t="shared" si="812"/>
        <v>3340352</v>
      </c>
      <c r="C2632">
        <f t="shared" ref="C2632:C2695" si="824">FLOOR(B2632/($E$6*60),1)</f>
        <v>2</v>
      </c>
      <c r="D2632">
        <f t="shared" ref="D2632:D2695" si="825">FLOOR(B2632/$E$6,1)-(60*C2632)</f>
        <v>10</v>
      </c>
      <c r="E2632">
        <f>INDEX(Testing!$K$17:$K$23,FLOOR(('Frame Table'!B2632-($E$6*D2632)-($E$6*60*C2632))/'Frame Table'!$F$6,1)+1)</f>
        <v>61</v>
      </c>
      <c r="F2632">
        <f t="shared" si="820"/>
        <v>48</v>
      </c>
      <c r="G2632">
        <f>INDEX(Testing!$N$17:$N$23,FLOOR(('Frame Table'!B2632-($E$6*D2632)-($E$6*60*C2632))/'Frame Table'!$F$6,1)+1)</f>
        <v>58</v>
      </c>
      <c r="J2632">
        <f t="shared" si="817"/>
        <v>2624</v>
      </c>
      <c r="K2632">
        <f t="shared" si="813"/>
        <v>2862784</v>
      </c>
      <c r="L2632">
        <f t="shared" ref="L2632:L2695" si="826">FLOOR(K2632/($E$6*60),1)</f>
        <v>1</v>
      </c>
      <c r="M2632">
        <f t="shared" ref="M2632:M2695" si="827">FLOOR(K2632/$E$6,1)-(60*L2632)</f>
        <v>51</v>
      </c>
      <c r="N2632">
        <f>INDEX(Testing!$K$17:$K$23,FLOOR(('Frame Table'!K2632-($E$6*M2632)-($E$6*60*L2632))/'Frame Table'!$F$6,1)+1)</f>
        <v>97</v>
      </c>
      <c r="O2632">
        <f t="shared" si="821"/>
        <v>82</v>
      </c>
      <c r="P2632">
        <f>INDEX(Testing!$N$17:$N$23,FLOOR(('Frame Table'!K2632-($E$6*M2632)-($E$6*60*L2632))/'Frame Table'!$F$6,1)+1)</f>
        <v>96</v>
      </c>
      <c r="S2632">
        <f t="shared" si="818"/>
        <v>2624</v>
      </c>
      <c r="T2632">
        <f t="shared" si="814"/>
        <v>4009472</v>
      </c>
      <c r="U2632">
        <f t="shared" ref="U2632:U2695" si="828">FLOOR(T2632/($E$6*60),1)</f>
        <v>2</v>
      </c>
      <c r="V2632">
        <f t="shared" ref="V2632:V2695" si="829">FLOOR(T2632/$E$6,1)-(60*U2632)</f>
        <v>36</v>
      </c>
      <c r="W2632">
        <f>INDEX(Testing!$K$17:$K$23,FLOOR(('Frame Table'!T2632-($E$6*V2632)-($E$6*60*U2632))/'Frame Table'!$F$6,1)+1)</f>
        <v>61</v>
      </c>
      <c r="X2632">
        <f t="shared" si="822"/>
        <v>62</v>
      </c>
      <c r="Y2632">
        <f>INDEX(Testing!$N$17:$N$23,FLOOR(('Frame Table'!T2632-($E$6*V2632)-($E$6*60*U2632))/'Frame Table'!$F$6,1)+1)</f>
        <v>58</v>
      </c>
      <c r="AB2632">
        <f t="shared" si="819"/>
        <v>2624</v>
      </c>
      <c r="AC2632">
        <f t="shared" si="815"/>
        <v>2503296</v>
      </c>
      <c r="AD2632">
        <f t="shared" ref="AD2632:AD2695" si="830">FLOOR(AC2632/($E$6*60),1)</f>
        <v>1</v>
      </c>
      <c r="AE2632">
        <f t="shared" ref="AE2632:AE2695" si="831">FLOOR(AC2632/$E$6,1)-(60*AD2632)</f>
        <v>37</v>
      </c>
      <c r="AF2632">
        <f>INDEX(Testing!$K$17:$K$23,FLOOR(('Frame Table'!AC2632-($E$6*AE2632)-($E$6*60*AD2632))/'Frame Table'!$F$6,1)+1)</f>
        <v>82</v>
      </c>
      <c r="AG2632">
        <f t="shared" si="823"/>
        <v>78</v>
      </c>
      <c r="AH2632">
        <f>INDEX(Testing!$N$17:$N$23,FLOOR(('Frame Table'!AC2632-($E$6*AE2632)-($E$6*60*AD2632))/'Frame Table'!$F$6,1)+1)</f>
        <v>77</v>
      </c>
    </row>
    <row r="2633" spans="1:34" x14ac:dyDescent="0.25">
      <c r="A2633">
        <f t="shared" si="816"/>
        <v>2625</v>
      </c>
      <c r="B2633">
        <f t="shared" ref="B2633:B2696" si="832">A2633*$C$6</f>
        <v>3341625</v>
      </c>
      <c r="C2633">
        <f t="shared" si="824"/>
        <v>2</v>
      </c>
      <c r="D2633">
        <f t="shared" si="825"/>
        <v>10</v>
      </c>
      <c r="E2633">
        <f>INDEX(Testing!$K$17:$K$23,FLOOR(('Frame Table'!B2633-($E$6*D2633)-($E$6*60*C2633))/'Frame Table'!$F$6,1)+1)</f>
        <v>61</v>
      </c>
      <c r="F2633">
        <f t="shared" si="820"/>
        <v>53</v>
      </c>
      <c r="G2633">
        <f>INDEX(Testing!$N$17:$N$23,FLOOR(('Frame Table'!B2633-($E$6*D2633)-($E$6*60*C2633))/'Frame Table'!$F$6,1)+1)</f>
        <v>58</v>
      </c>
      <c r="J2633">
        <f t="shared" si="817"/>
        <v>2625</v>
      </c>
      <c r="K2633">
        <f t="shared" si="813"/>
        <v>2863875</v>
      </c>
      <c r="L2633">
        <f t="shared" si="826"/>
        <v>1</v>
      </c>
      <c r="M2633">
        <f t="shared" si="827"/>
        <v>51</v>
      </c>
      <c r="N2633">
        <f>INDEX(Testing!$K$17:$K$23,FLOOR(('Frame Table'!K2633-($E$6*M2633)-($E$6*60*L2633))/'Frame Table'!$F$6,1)+1)</f>
        <v>97</v>
      </c>
      <c r="O2633">
        <f t="shared" si="821"/>
        <v>87</v>
      </c>
      <c r="P2633">
        <f>INDEX(Testing!$N$17:$N$23,FLOOR(('Frame Table'!K2633-($E$6*M2633)-($E$6*60*L2633))/'Frame Table'!$F$6,1)+1)</f>
        <v>96</v>
      </c>
      <c r="S2633">
        <f t="shared" si="818"/>
        <v>2625</v>
      </c>
      <c r="T2633">
        <f t="shared" si="814"/>
        <v>4011000</v>
      </c>
      <c r="U2633">
        <f t="shared" si="828"/>
        <v>2</v>
      </c>
      <c r="V2633">
        <f t="shared" si="829"/>
        <v>36</v>
      </c>
      <c r="W2633">
        <f>INDEX(Testing!$K$17:$K$23,FLOOR(('Frame Table'!T2633-($E$6*V2633)-($E$6*60*U2633))/'Frame Table'!$F$6,1)+1)</f>
        <v>82</v>
      </c>
      <c r="X2633">
        <f t="shared" si="822"/>
        <v>67</v>
      </c>
      <c r="Y2633">
        <f>INDEX(Testing!$N$17:$N$23,FLOOR(('Frame Table'!T2633-($E$6*V2633)-($E$6*60*U2633))/'Frame Table'!$F$6,1)+1)</f>
        <v>77</v>
      </c>
      <c r="AB2633">
        <f t="shared" si="819"/>
        <v>2625</v>
      </c>
      <c r="AC2633">
        <f t="shared" si="815"/>
        <v>2504250</v>
      </c>
      <c r="AD2633">
        <f t="shared" si="830"/>
        <v>1</v>
      </c>
      <c r="AE2633">
        <f t="shared" si="831"/>
        <v>37</v>
      </c>
      <c r="AF2633">
        <f>INDEX(Testing!$K$17:$K$23,FLOOR(('Frame Table'!AC2633-($E$6*AE2633)-($E$6*60*AD2633))/'Frame Table'!$F$6,1)+1)</f>
        <v>97</v>
      </c>
      <c r="AG2633">
        <f t="shared" si="823"/>
        <v>82</v>
      </c>
      <c r="AH2633">
        <f>INDEX(Testing!$N$17:$N$23,FLOOR(('Frame Table'!AC2633-($E$6*AE2633)-($E$6*60*AD2633))/'Frame Table'!$F$6,1)+1)</f>
        <v>96</v>
      </c>
    </row>
    <row r="2634" spans="1:34" x14ac:dyDescent="0.25">
      <c r="A2634">
        <f t="shared" si="816"/>
        <v>2626</v>
      </c>
      <c r="B2634">
        <f t="shared" si="832"/>
        <v>3342898</v>
      </c>
      <c r="C2634">
        <f t="shared" si="824"/>
        <v>2</v>
      </c>
      <c r="D2634">
        <f t="shared" si="825"/>
        <v>10</v>
      </c>
      <c r="E2634">
        <f>INDEX(Testing!$K$17:$K$23,FLOOR(('Frame Table'!B2634-($E$6*D2634)-($E$6*60*C2634))/'Frame Table'!$F$6,1)+1)</f>
        <v>61</v>
      </c>
      <c r="F2634">
        <f t="shared" si="820"/>
        <v>58</v>
      </c>
      <c r="G2634">
        <f>INDEX(Testing!$N$17:$N$23,FLOOR(('Frame Table'!B2634-($E$6*D2634)-($E$6*60*C2634))/'Frame Table'!$F$6,1)+1)</f>
        <v>58</v>
      </c>
      <c r="J2634">
        <f t="shared" si="817"/>
        <v>2626</v>
      </c>
      <c r="K2634">
        <f t="shared" ref="K2634:K2697" si="833">J2634*L$6</f>
        <v>2864966</v>
      </c>
      <c r="L2634">
        <f t="shared" si="826"/>
        <v>1</v>
      </c>
      <c r="M2634">
        <f t="shared" si="827"/>
        <v>51</v>
      </c>
      <c r="N2634">
        <f>INDEX(Testing!$K$17:$K$23,FLOOR(('Frame Table'!K2634-($E$6*M2634)-($E$6*60*L2634))/'Frame Table'!$F$6,1)+1)</f>
        <v>97</v>
      </c>
      <c r="O2634">
        <f t="shared" si="821"/>
        <v>91</v>
      </c>
      <c r="P2634">
        <f>INDEX(Testing!$N$17:$N$23,FLOOR(('Frame Table'!K2634-($E$6*M2634)-($E$6*60*L2634))/'Frame Table'!$F$6,1)+1)</f>
        <v>96</v>
      </c>
      <c r="S2634">
        <f t="shared" si="818"/>
        <v>2626</v>
      </c>
      <c r="T2634">
        <f t="shared" ref="T2634:T2697" si="834">S2634*U$6</f>
        <v>4012528</v>
      </c>
      <c r="U2634">
        <f t="shared" si="828"/>
        <v>2</v>
      </c>
      <c r="V2634">
        <f t="shared" si="829"/>
        <v>36</v>
      </c>
      <c r="W2634">
        <f>INDEX(Testing!$K$17:$K$23,FLOOR(('Frame Table'!T2634-($E$6*V2634)-($E$6*60*U2634))/'Frame Table'!$F$6,1)+1)</f>
        <v>82</v>
      </c>
      <c r="X2634">
        <f t="shared" si="822"/>
        <v>73</v>
      </c>
      <c r="Y2634">
        <f>INDEX(Testing!$N$17:$N$23,FLOOR(('Frame Table'!T2634-($E$6*V2634)-($E$6*60*U2634))/'Frame Table'!$F$6,1)+1)</f>
        <v>77</v>
      </c>
      <c r="AB2634">
        <f t="shared" si="819"/>
        <v>2626</v>
      </c>
      <c r="AC2634">
        <f t="shared" ref="AC2634:AC2697" si="835">AB2634*AD$6</f>
        <v>2505204</v>
      </c>
      <c r="AD2634">
        <f t="shared" si="830"/>
        <v>1</v>
      </c>
      <c r="AE2634">
        <f t="shared" si="831"/>
        <v>37</v>
      </c>
      <c r="AF2634">
        <f>INDEX(Testing!$K$17:$K$23,FLOOR(('Frame Table'!AC2634-($E$6*AE2634)-($E$6*60*AD2634))/'Frame Table'!$F$6,1)+1)</f>
        <v>97</v>
      </c>
      <c r="AG2634">
        <f t="shared" si="823"/>
        <v>85</v>
      </c>
      <c r="AH2634">
        <f>INDEX(Testing!$N$17:$N$23,FLOOR(('Frame Table'!AC2634-($E$6*AE2634)-($E$6*60*AD2634))/'Frame Table'!$F$6,1)+1)</f>
        <v>96</v>
      </c>
    </row>
    <row r="2635" spans="1:34" x14ac:dyDescent="0.25">
      <c r="A2635">
        <f t="shared" ref="A2635:A2698" si="836">A2634+1</f>
        <v>2627</v>
      </c>
      <c r="B2635">
        <f t="shared" si="832"/>
        <v>3344171</v>
      </c>
      <c r="C2635">
        <f t="shared" si="824"/>
        <v>2</v>
      </c>
      <c r="D2635">
        <f t="shared" si="825"/>
        <v>10</v>
      </c>
      <c r="E2635">
        <f>INDEX(Testing!$K$17:$K$23,FLOOR(('Frame Table'!B2635-($E$6*D2635)-($E$6*60*C2635))/'Frame Table'!$F$6,1)+1)</f>
        <v>61</v>
      </c>
      <c r="F2635">
        <f t="shared" si="820"/>
        <v>63</v>
      </c>
      <c r="G2635">
        <f>INDEX(Testing!$N$17:$N$23,FLOOR(('Frame Table'!B2635-($E$6*D2635)-($E$6*60*C2635))/'Frame Table'!$F$6,1)+1)</f>
        <v>58</v>
      </c>
      <c r="J2635">
        <f t="shared" ref="J2635:J2698" si="837">J2634+1</f>
        <v>2627</v>
      </c>
      <c r="K2635">
        <f t="shared" si="833"/>
        <v>2866057</v>
      </c>
      <c r="L2635">
        <f t="shared" si="826"/>
        <v>1</v>
      </c>
      <c r="M2635">
        <f t="shared" si="827"/>
        <v>51</v>
      </c>
      <c r="N2635">
        <f>INDEX(Testing!$K$17:$K$23,FLOOR(('Frame Table'!K2635-($E$6*M2635)-($E$6*60*L2635))/'Frame Table'!$F$6,1)+1)</f>
        <v>97</v>
      </c>
      <c r="O2635">
        <f t="shared" si="821"/>
        <v>95</v>
      </c>
      <c r="P2635">
        <f>INDEX(Testing!$N$17:$N$23,FLOOR(('Frame Table'!K2635-($E$6*M2635)-($E$6*60*L2635))/'Frame Table'!$F$6,1)+1)</f>
        <v>96</v>
      </c>
      <c r="S2635">
        <f t="shared" ref="S2635:S2698" si="838">S2634+1</f>
        <v>2627</v>
      </c>
      <c r="T2635">
        <f t="shared" si="834"/>
        <v>4014056</v>
      </c>
      <c r="U2635">
        <f t="shared" si="828"/>
        <v>2</v>
      </c>
      <c r="V2635">
        <f t="shared" si="829"/>
        <v>36</v>
      </c>
      <c r="W2635">
        <f>INDEX(Testing!$K$17:$K$23,FLOOR(('Frame Table'!T2635-($E$6*V2635)-($E$6*60*U2635))/'Frame Table'!$F$6,1)+1)</f>
        <v>82</v>
      </c>
      <c r="X2635">
        <f t="shared" si="822"/>
        <v>79</v>
      </c>
      <c r="Y2635">
        <f>INDEX(Testing!$N$17:$N$23,FLOOR(('Frame Table'!T2635-($E$6*V2635)-($E$6*60*U2635))/'Frame Table'!$F$6,1)+1)</f>
        <v>77</v>
      </c>
      <c r="AB2635">
        <f t="shared" ref="AB2635:AB2698" si="839">AB2634+1</f>
        <v>2627</v>
      </c>
      <c r="AC2635">
        <f t="shared" si="835"/>
        <v>2506158</v>
      </c>
      <c r="AD2635">
        <f t="shared" si="830"/>
        <v>1</v>
      </c>
      <c r="AE2635">
        <f t="shared" si="831"/>
        <v>37</v>
      </c>
      <c r="AF2635">
        <f>INDEX(Testing!$K$17:$K$23,FLOOR(('Frame Table'!AC2635-($E$6*AE2635)-($E$6*60*AD2635))/'Frame Table'!$F$6,1)+1)</f>
        <v>97</v>
      </c>
      <c r="AG2635">
        <f t="shared" si="823"/>
        <v>89</v>
      </c>
      <c r="AH2635">
        <f>INDEX(Testing!$N$17:$N$23,FLOOR(('Frame Table'!AC2635-($E$6*AE2635)-($E$6*60*AD2635))/'Frame Table'!$F$6,1)+1)</f>
        <v>96</v>
      </c>
    </row>
    <row r="2636" spans="1:34" x14ac:dyDescent="0.25">
      <c r="A2636">
        <f t="shared" si="836"/>
        <v>2628</v>
      </c>
      <c r="B2636">
        <f t="shared" si="832"/>
        <v>3345444</v>
      </c>
      <c r="C2636">
        <f t="shared" si="824"/>
        <v>2</v>
      </c>
      <c r="D2636">
        <f t="shared" si="825"/>
        <v>10</v>
      </c>
      <c r="E2636">
        <f>INDEX(Testing!$K$17:$K$23,FLOOR(('Frame Table'!B2636-($E$6*D2636)-($E$6*60*C2636))/'Frame Table'!$F$6,1)+1)</f>
        <v>82</v>
      </c>
      <c r="F2636">
        <f t="shared" si="820"/>
        <v>68</v>
      </c>
      <c r="G2636">
        <f>INDEX(Testing!$N$17:$N$23,FLOOR(('Frame Table'!B2636-($E$6*D2636)-($E$6*60*C2636))/'Frame Table'!$F$6,1)+1)</f>
        <v>77</v>
      </c>
      <c r="J2636">
        <f t="shared" si="837"/>
        <v>2628</v>
      </c>
      <c r="K2636">
        <f t="shared" si="833"/>
        <v>2867148</v>
      </c>
      <c r="L2636">
        <f t="shared" si="826"/>
        <v>1</v>
      </c>
      <c r="M2636">
        <f t="shared" si="827"/>
        <v>51</v>
      </c>
      <c r="N2636">
        <f>INDEX(Testing!$K$17:$K$23,FLOOR(('Frame Table'!K2636-($E$6*M2636)-($E$6*60*L2636))/'Frame Table'!$F$6,1)+1)</f>
        <v>99</v>
      </c>
      <c r="O2636">
        <f t="shared" si="821"/>
        <v>99</v>
      </c>
      <c r="P2636">
        <f>INDEX(Testing!$N$17:$N$23,FLOOR(('Frame Table'!K2636-($E$6*M2636)-($E$6*60*L2636))/'Frame Table'!$F$6,1)+1)</f>
        <v>99</v>
      </c>
      <c r="S2636">
        <f t="shared" si="838"/>
        <v>2628</v>
      </c>
      <c r="T2636">
        <f t="shared" si="834"/>
        <v>4015584</v>
      </c>
      <c r="U2636">
        <f t="shared" si="828"/>
        <v>2</v>
      </c>
      <c r="V2636">
        <f t="shared" si="829"/>
        <v>36</v>
      </c>
      <c r="W2636">
        <f>INDEX(Testing!$K$17:$K$23,FLOOR(('Frame Table'!T2636-($E$6*V2636)-($E$6*60*U2636))/'Frame Table'!$F$6,1)+1)</f>
        <v>97</v>
      </c>
      <c r="X2636">
        <f t="shared" si="822"/>
        <v>85</v>
      </c>
      <c r="Y2636">
        <f>INDEX(Testing!$N$17:$N$23,FLOOR(('Frame Table'!T2636-($E$6*V2636)-($E$6*60*U2636))/'Frame Table'!$F$6,1)+1)</f>
        <v>96</v>
      </c>
      <c r="AB2636">
        <f t="shared" si="839"/>
        <v>2628</v>
      </c>
      <c r="AC2636">
        <f t="shared" si="835"/>
        <v>2507112</v>
      </c>
      <c r="AD2636">
        <f t="shared" si="830"/>
        <v>1</v>
      </c>
      <c r="AE2636">
        <f t="shared" si="831"/>
        <v>37</v>
      </c>
      <c r="AF2636">
        <f>INDEX(Testing!$K$17:$K$23,FLOOR(('Frame Table'!AC2636-($E$6*AE2636)-($E$6*60*AD2636))/'Frame Table'!$F$6,1)+1)</f>
        <v>97</v>
      </c>
      <c r="AG2636">
        <f t="shared" si="823"/>
        <v>93</v>
      </c>
      <c r="AH2636">
        <f>INDEX(Testing!$N$17:$N$23,FLOOR(('Frame Table'!AC2636-($E$6*AE2636)-($E$6*60*AD2636))/'Frame Table'!$F$6,1)+1)</f>
        <v>96</v>
      </c>
    </row>
    <row r="2637" spans="1:34" x14ac:dyDescent="0.25">
      <c r="A2637">
        <f t="shared" si="836"/>
        <v>2629</v>
      </c>
      <c r="B2637">
        <f t="shared" si="832"/>
        <v>3346717</v>
      </c>
      <c r="C2637">
        <f t="shared" si="824"/>
        <v>2</v>
      </c>
      <c r="D2637">
        <f t="shared" si="825"/>
        <v>10</v>
      </c>
      <c r="E2637">
        <f>INDEX(Testing!$K$17:$K$23,FLOOR(('Frame Table'!B2637-($E$6*D2637)-($E$6*60*C2637))/'Frame Table'!$F$6,1)+1)</f>
        <v>82</v>
      </c>
      <c r="F2637">
        <f t="shared" si="820"/>
        <v>73</v>
      </c>
      <c r="G2637">
        <f>INDEX(Testing!$N$17:$N$23,FLOOR(('Frame Table'!B2637-($E$6*D2637)-($E$6*60*C2637))/'Frame Table'!$F$6,1)+1)</f>
        <v>77</v>
      </c>
      <c r="J2637">
        <f t="shared" si="837"/>
        <v>2629</v>
      </c>
      <c r="K2637">
        <f t="shared" si="833"/>
        <v>2868239</v>
      </c>
      <c r="L2637">
        <f t="shared" si="826"/>
        <v>1</v>
      </c>
      <c r="M2637">
        <f t="shared" si="827"/>
        <v>52</v>
      </c>
      <c r="N2637">
        <f>INDEX(Testing!$K$17:$K$23,FLOOR(('Frame Table'!K2637-($E$6*M2637)-($E$6*60*L2637))/'Frame Table'!$F$6,1)+1)</f>
        <v>0</v>
      </c>
      <c r="O2637">
        <f t="shared" si="821"/>
        <v>4</v>
      </c>
      <c r="P2637">
        <f>INDEX(Testing!$N$17:$N$23,FLOOR(('Frame Table'!K2637-($E$6*M2637)-($E$6*60*L2637))/'Frame Table'!$F$6,1)+1)</f>
        <v>0</v>
      </c>
      <c r="S2637">
        <f t="shared" si="838"/>
        <v>2629</v>
      </c>
      <c r="T2637">
        <f t="shared" si="834"/>
        <v>4017112</v>
      </c>
      <c r="U2637">
        <f t="shared" si="828"/>
        <v>2</v>
      </c>
      <c r="V2637">
        <f t="shared" si="829"/>
        <v>36</v>
      </c>
      <c r="W2637">
        <f>INDEX(Testing!$K$17:$K$23,FLOOR(('Frame Table'!T2637-($E$6*V2637)-($E$6*60*U2637))/'Frame Table'!$F$6,1)+1)</f>
        <v>97</v>
      </c>
      <c r="X2637">
        <f t="shared" si="822"/>
        <v>91</v>
      </c>
      <c r="Y2637">
        <f>INDEX(Testing!$N$17:$N$23,FLOOR(('Frame Table'!T2637-($E$6*V2637)-($E$6*60*U2637))/'Frame Table'!$F$6,1)+1)</f>
        <v>96</v>
      </c>
      <c r="AB2637">
        <f t="shared" si="839"/>
        <v>2629</v>
      </c>
      <c r="AC2637">
        <f t="shared" si="835"/>
        <v>2508066</v>
      </c>
      <c r="AD2637">
        <f t="shared" si="830"/>
        <v>1</v>
      </c>
      <c r="AE2637">
        <f t="shared" si="831"/>
        <v>37</v>
      </c>
      <c r="AF2637">
        <f>INDEX(Testing!$K$17:$K$23,FLOOR(('Frame Table'!AC2637-($E$6*AE2637)-($E$6*60*AD2637))/'Frame Table'!$F$6,1)+1)</f>
        <v>99</v>
      </c>
      <c r="AG2637">
        <f t="shared" si="823"/>
        <v>97</v>
      </c>
      <c r="AH2637">
        <f>INDEX(Testing!$N$17:$N$23,FLOOR(('Frame Table'!AC2637-($E$6*AE2637)-($E$6*60*AD2637))/'Frame Table'!$F$6,1)+1)</f>
        <v>99</v>
      </c>
    </row>
    <row r="2638" spans="1:34" x14ac:dyDescent="0.25">
      <c r="A2638">
        <f t="shared" si="836"/>
        <v>2630</v>
      </c>
      <c r="B2638">
        <f t="shared" si="832"/>
        <v>3347990</v>
      </c>
      <c r="C2638">
        <f t="shared" si="824"/>
        <v>2</v>
      </c>
      <c r="D2638">
        <f t="shared" si="825"/>
        <v>10</v>
      </c>
      <c r="E2638">
        <f>INDEX(Testing!$K$17:$K$23,FLOOR(('Frame Table'!B2638-($E$6*D2638)-($E$6*60*C2638))/'Frame Table'!$F$6,1)+1)</f>
        <v>82</v>
      </c>
      <c r="F2638">
        <f t="shared" si="820"/>
        <v>78</v>
      </c>
      <c r="G2638">
        <f>INDEX(Testing!$N$17:$N$23,FLOOR(('Frame Table'!B2638-($E$6*D2638)-($E$6*60*C2638))/'Frame Table'!$F$6,1)+1)</f>
        <v>77</v>
      </c>
      <c r="J2638">
        <f t="shared" si="837"/>
        <v>2630</v>
      </c>
      <c r="K2638">
        <f t="shared" si="833"/>
        <v>2869330</v>
      </c>
      <c r="L2638">
        <f t="shared" si="826"/>
        <v>1</v>
      </c>
      <c r="M2638">
        <f t="shared" si="827"/>
        <v>52</v>
      </c>
      <c r="N2638">
        <f>INDEX(Testing!$K$17:$K$23,FLOOR(('Frame Table'!K2638-($E$6*M2638)-($E$6*60*L2638))/'Frame Table'!$F$6,1)+1)</f>
        <v>0</v>
      </c>
      <c r="O2638">
        <f t="shared" si="821"/>
        <v>8</v>
      </c>
      <c r="P2638">
        <f>INDEX(Testing!$N$17:$N$23,FLOOR(('Frame Table'!K2638-($E$6*M2638)-($E$6*60*L2638))/'Frame Table'!$F$6,1)+1)</f>
        <v>0</v>
      </c>
      <c r="S2638">
        <f t="shared" si="838"/>
        <v>2630</v>
      </c>
      <c r="T2638">
        <f t="shared" si="834"/>
        <v>4018640</v>
      </c>
      <c r="U2638">
        <f t="shared" si="828"/>
        <v>2</v>
      </c>
      <c r="V2638">
        <f t="shared" si="829"/>
        <v>36</v>
      </c>
      <c r="W2638">
        <f>INDEX(Testing!$K$17:$K$23,FLOOR(('Frame Table'!T2638-($E$6*V2638)-($E$6*60*U2638))/'Frame Table'!$F$6,1)+1)</f>
        <v>99</v>
      </c>
      <c r="X2638">
        <f t="shared" si="822"/>
        <v>97</v>
      </c>
      <c r="Y2638">
        <f>INDEX(Testing!$N$17:$N$23,FLOOR(('Frame Table'!T2638-($E$6*V2638)-($E$6*60*U2638))/'Frame Table'!$F$6,1)+1)</f>
        <v>99</v>
      </c>
      <c r="AB2638">
        <f t="shared" si="839"/>
        <v>2630</v>
      </c>
      <c r="AC2638">
        <f t="shared" si="835"/>
        <v>2509020</v>
      </c>
      <c r="AD2638">
        <f t="shared" si="830"/>
        <v>1</v>
      </c>
      <c r="AE2638">
        <f t="shared" si="831"/>
        <v>38</v>
      </c>
      <c r="AF2638">
        <f>INDEX(Testing!$K$17:$K$23,FLOOR(('Frame Table'!AC2638-($E$6*AE2638)-($E$6*60*AD2638))/'Frame Table'!$F$6,1)+1)</f>
        <v>0</v>
      </c>
      <c r="AG2638">
        <f t="shared" si="823"/>
        <v>0</v>
      </c>
      <c r="AH2638">
        <f>INDEX(Testing!$N$17:$N$23,FLOOR(('Frame Table'!AC2638-($E$6*AE2638)-($E$6*60*AD2638))/'Frame Table'!$F$6,1)+1)</f>
        <v>0</v>
      </c>
    </row>
    <row r="2639" spans="1:34" x14ac:dyDescent="0.25">
      <c r="A2639">
        <f t="shared" si="836"/>
        <v>2631</v>
      </c>
      <c r="B2639">
        <f t="shared" si="832"/>
        <v>3349263</v>
      </c>
      <c r="C2639">
        <f t="shared" si="824"/>
        <v>2</v>
      </c>
      <c r="D2639">
        <f t="shared" si="825"/>
        <v>10</v>
      </c>
      <c r="E2639">
        <f>INDEX(Testing!$K$17:$K$23,FLOOR(('Frame Table'!B2639-($E$6*D2639)-($E$6*60*C2639))/'Frame Table'!$F$6,1)+1)</f>
        <v>97</v>
      </c>
      <c r="F2639">
        <f t="shared" si="820"/>
        <v>83</v>
      </c>
      <c r="G2639">
        <f>INDEX(Testing!$N$17:$N$23,FLOOR(('Frame Table'!B2639-($E$6*D2639)-($E$6*60*C2639))/'Frame Table'!$F$6,1)+1)</f>
        <v>96</v>
      </c>
      <c r="J2639">
        <f t="shared" si="837"/>
        <v>2631</v>
      </c>
      <c r="K2639">
        <f t="shared" si="833"/>
        <v>2870421</v>
      </c>
      <c r="L2639">
        <f t="shared" si="826"/>
        <v>1</v>
      </c>
      <c r="M2639">
        <f t="shared" si="827"/>
        <v>52</v>
      </c>
      <c r="N2639">
        <f>INDEX(Testing!$K$17:$K$23,FLOOR(('Frame Table'!K2639-($E$6*M2639)-($E$6*60*L2639))/'Frame Table'!$F$6,1)+1)</f>
        <v>0</v>
      </c>
      <c r="O2639">
        <f t="shared" si="821"/>
        <v>12</v>
      </c>
      <c r="P2639">
        <f>INDEX(Testing!$N$17:$N$23,FLOOR(('Frame Table'!K2639-($E$6*M2639)-($E$6*60*L2639))/'Frame Table'!$F$6,1)+1)</f>
        <v>0</v>
      </c>
      <c r="S2639">
        <f t="shared" si="838"/>
        <v>2631</v>
      </c>
      <c r="T2639">
        <f t="shared" si="834"/>
        <v>4020168</v>
      </c>
      <c r="U2639">
        <f t="shared" si="828"/>
        <v>2</v>
      </c>
      <c r="V2639">
        <f t="shared" si="829"/>
        <v>37</v>
      </c>
      <c r="W2639">
        <f>INDEX(Testing!$K$17:$K$23,FLOOR(('Frame Table'!T2639-($E$6*V2639)-($E$6*60*U2639))/'Frame Table'!$F$6,1)+1)</f>
        <v>0</v>
      </c>
      <c r="X2639">
        <f t="shared" si="822"/>
        <v>3</v>
      </c>
      <c r="Y2639">
        <f>INDEX(Testing!$N$17:$N$23,FLOOR(('Frame Table'!T2639-($E$6*V2639)-($E$6*60*U2639))/'Frame Table'!$F$6,1)+1)</f>
        <v>0</v>
      </c>
      <c r="AB2639">
        <f t="shared" si="839"/>
        <v>2631</v>
      </c>
      <c r="AC2639">
        <f t="shared" si="835"/>
        <v>2509974</v>
      </c>
      <c r="AD2639">
        <f t="shared" si="830"/>
        <v>1</v>
      </c>
      <c r="AE2639">
        <f t="shared" si="831"/>
        <v>38</v>
      </c>
      <c r="AF2639">
        <f>INDEX(Testing!$K$17:$K$23,FLOOR(('Frame Table'!AC2639-($E$6*AE2639)-($E$6*60*AD2639))/'Frame Table'!$F$6,1)+1)</f>
        <v>0</v>
      </c>
      <c r="AG2639">
        <f t="shared" si="823"/>
        <v>4</v>
      </c>
      <c r="AH2639">
        <f>INDEX(Testing!$N$17:$N$23,FLOOR(('Frame Table'!AC2639-($E$6*AE2639)-($E$6*60*AD2639))/'Frame Table'!$F$6,1)+1)</f>
        <v>0</v>
      </c>
    </row>
    <row r="2640" spans="1:34" x14ac:dyDescent="0.25">
      <c r="A2640">
        <f t="shared" si="836"/>
        <v>2632</v>
      </c>
      <c r="B2640">
        <f t="shared" si="832"/>
        <v>3350536</v>
      </c>
      <c r="C2640">
        <f t="shared" si="824"/>
        <v>2</v>
      </c>
      <c r="D2640">
        <f t="shared" si="825"/>
        <v>10</v>
      </c>
      <c r="E2640">
        <f>INDEX(Testing!$K$17:$K$23,FLOOR(('Frame Table'!B2640-($E$6*D2640)-($E$6*60*C2640))/'Frame Table'!$F$6,1)+1)</f>
        <v>97</v>
      </c>
      <c r="F2640">
        <f t="shared" si="820"/>
        <v>88</v>
      </c>
      <c r="G2640">
        <f>INDEX(Testing!$N$17:$N$23,FLOOR(('Frame Table'!B2640-($E$6*D2640)-($E$6*60*C2640))/'Frame Table'!$F$6,1)+1)</f>
        <v>96</v>
      </c>
      <c r="J2640">
        <f t="shared" si="837"/>
        <v>2632</v>
      </c>
      <c r="K2640">
        <f t="shared" si="833"/>
        <v>2871512</v>
      </c>
      <c r="L2640">
        <f t="shared" si="826"/>
        <v>1</v>
      </c>
      <c r="M2640">
        <f t="shared" si="827"/>
        <v>52</v>
      </c>
      <c r="N2640">
        <f>INDEX(Testing!$K$17:$K$23,FLOOR(('Frame Table'!K2640-($E$6*M2640)-($E$6*60*L2640))/'Frame Table'!$F$6,1)+1)</f>
        <v>25</v>
      </c>
      <c r="O2640">
        <f t="shared" si="821"/>
        <v>16</v>
      </c>
      <c r="P2640">
        <f>INDEX(Testing!$N$17:$N$23,FLOOR(('Frame Table'!K2640-($E$6*M2640)-($E$6*60*L2640))/'Frame Table'!$F$6,1)+1)</f>
        <v>19</v>
      </c>
      <c r="S2640">
        <f t="shared" si="838"/>
        <v>2632</v>
      </c>
      <c r="T2640">
        <f t="shared" si="834"/>
        <v>4021696</v>
      </c>
      <c r="U2640">
        <f t="shared" si="828"/>
        <v>2</v>
      </c>
      <c r="V2640">
        <f t="shared" si="829"/>
        <v>37</v>
      </c>
      <c r="W2640">
        <f>INDEX(Testing!$K$17:$K$23,FLOOR(('Frame Table'!T2640-($E$6*V2640)-($E$6*60*U2640))/'Frame Table'!$F$6,1)+1)</f>
        <v>0</v>
      </c>
      <c r="X2640">
        <f t="shared" si="822"/>
        <v>9</v>
      </c>
      <c r="Y2640">
        <f>INDEX(Testing!$N$17:$N$23,FLOOR(('Frame Table'!T2640-($E$6*V2640)-($E$6*60*U2640))/'Frame Table'!$F$6,1)+1)</f>
        <v>0</v>
      </c>
      <c r="AB2640">
        <f t="shared" si="839"/>
        <v>2632</v>
      </c>
      <c r="AC2640">
        <f t="shared" si="835"/>
        <v>2510928</v>
      </c>
      <c r="AD2640">
        <f t="shared" si="830"/>
        <v>1</v>
      </c>
      <c r="AE2640">
        <f t="shared" si="831"/>
        <v>38</v>
      </c>
      <c r="AF2640">
        <f>INDEX(Testing!$K$17:$K$23,FLOOR(('Frame Table'!AC2640-($E$6*AE2640)-($E$6*60*AD2640))/'Frame Table'!$F$6,1)+1)</f>
        <v>0</v>
      </c>
      <c r="AG2640">
        <f t="shared" si="823"/>
        <v>8</v>
      </c>
      <c r="AH2640">
        <f>INDEX(Testing!$N$17:$N$23,FLOOR(('Frame Table'!AC2640-($E$6*AE2640)-($E$6*60*AD2640))/'Frame Table'!$F$6,1)+1)</f>
        <v>0</v>
      </c>
    </row>
    <row r="2641" spans="1:34" x14ac:dyDescent="0.25">
      <c r="A2641">
        <f t="shared" si="836"/>
        <v>2633</v>
      </c>
      <c r="B2641">
        <f t="shared" si="832"/>
        <v>3351809</v>
      </c>
      <c r="C2641">
        <f t="shared" si="824"/>
        <v>2</v>
      </c>
      <c r="D2641">
        <f t="shared" si="825"/>
        <v>10</v>
      </c>
      <c r="E2641">
        <f>INDEX(Testing!$K$17:$K$23,FLOOR(('Frame Table'!B2641-($E$6*D2641)-($E$6*60*C2641))/'Frame Table'!$F$6,1)+1)</f>
        <v>97</v>
      </c>
      <c r="F2641">
        <f t="shared" si="820"/>
        <v>93</v>
      </c>
      <c r="G2641">
        <f>INDEX(Testing!$N$17:$N$23,FLOOR(('Frame Table'!B2641-($E$6*D2641)-($E$6*60*C2641))/'Frame Table'!$F$6,1)+1)</f>
        <v>96</v>
      </c>
      <c r="J2641">
        <f t="shared" si="837"/>
        <v>2633</v>
      </c>
      <c r="K2641">
        <f t="shared" si="833"/>
        <v>2872603</v>
      </c>
      <c r="L2641">
        <f t="shared" si="826"/>
        <v>1</v>
      </c>
      <c r="M2641">
        <f t="shared" si="827"/>
        <v>52</v>
      </c>
      <c r="N2641">
        <f>INDEX(Testing!$K$17:$K$23,FLOOR(('Frame Table'!K2641-($E$6*M2641)-($E$6*60*L2641))/'Frame Table'!$F$6,1)+1)</f>
        <v>25</v>
      </c>
      <c r="O2641">
        <f t="shared" si="821"/>
        <v>21</v>
      </c>
      <c r="P2641">
        <f>INDEX(Testing!$N$17:$N$23,FLOOR(('Frame Table'!K2641-($E$6*M2641)-($E$6*60*L2641))/'Frame Table'!$F$6,1)+1)</f>
        <v>19</v>
      </c>
      <c r="S2641">
        <f t="shared" si="838"/>
        <v>2633</v>
      </c>
      <c r="T2641">
        <f t="shared" si="834"/>
        <v>4023224</v>
      </c>
      <c r="U2641">
        <f t="shared" si="828"/>
        <v>2</v>
      </c>
      <c r="V2641">
        <f t="shared" si="829"/>
        <v>37</v>
      </c>
      <c r="W2641">
        <f>INDEX(Testing!$K$17:$K$23,FLOOR(('Frame Table'!T2641-($E$6*V2641)-($E$6*60*U2641))/'Frame Table'!$F$6,1)+1)</f>
        <v>0</v>
      </c>
      <c r="X2641">
        <f t="shared" si="822"/>
        <v>15</v>
      </c>
      <c r="Y2641">
        <f>INDEX(Testing!$N$17:$N$23,FLOOR(('Frame Table'!T2641-($E$6*V2641)-($E$6*60*U2641))/'Frame Table'!$F$6,1)+1)</f>
        <v>0</v>
      </c>
      <c r="AB2641">
        <f t="shared" si="839"/>
        <v>2633</v>
      </c>
      <c r="AC2641">
        <f t="shared" si="835"/>
        <v>2511882</v>
      </c>
      <c r="AD2641">
        <f t="shared" si="830"/>
        <v>1</v>
      </c>
      <c r="AE2641">
        <f t="shared" si="831"/>
        <v>38</v>
      </c>
      <c r="AF2641">
        <f>INDEX(Testing!$K$17:$K$23,FLOOR(('Frame Table'!AC2641-($E$6*AE2641)-($E$6*60*AD2641))/'Frame Table'!$F$6,1)+1)</f>
        <v>0</v>
      </c>
      <c r="AG2641">
        <f t="shared" si="823"/>
        <v>12</v>
      </c>
      <c r="AH2641">
        <f>INDEX(Testing!$N$17:$N$23,FLOOR(('Frame Table'!AC2641-($E$6*AE2641)-($E$6*60*AD2641))/'Frame Table'!$F$6,1)+1)</f>
        <v>0</v>
      </c>
    </row>
    <row r="2642" spans="1:34" x14ac:dyDescent="0.25">
      <c r="A2642">
        <f t="shared" si="836"/>
        <v>2634</v>
      </c>
      <c r="B2642">
        <f t="shared" si="832"/>
        <v>3353082</v>
      </c>
      <c r="C2642">
        <f t="shared" si="824"/>
        <v>2</v>
      </c>
      <c r="D2642">
        <f t="shared" si="825"/>
        <v>10</v>
      </c>
      <c r="E2642">
        <f>INDEX(Testing!$K$17:$K$23,FLOOR(('Frame Table'!B2642-($E$6*D2642)-($E$6*60*C2642))/'Frame Table'!$F$6,1)+1)</f>
        <v>99</v>
      </c>
      <c r="F2642">
        <f t="shared" si="820"/>
        <v>97</v>
      </c>
      <c r="G2642">
        <f>INDEX(Testing!$N$17:$N$23,FLOOR(('Frame Table'!B2642-($E$6*D2642)-($E$6*60*C2642))/'Frame Table'!$F$6,1)+1)</f>
        <v>99</v>
      </c>
      <c r="J2642">
        <f t="shared" si="837"/>
        <v>2634</v>
      </c>
      <c r="K2642">
        <f t="shared" si="833"/>
        <v>2873694</v>
      </c>
      <c r="L2642">
        <f t="shared" si="826"/>
        <v>1</v>
      </c>
      <c r="M2642">
        <f t="shared" si="827"/>
        <v>52</v>
      </c>
      <c r="N2642">
        <f>INDEX(Testing!$K$17:$K$23,FLOOR(('Frame Table'!K2642-($E$6*M2642)-($E$6*60*L2642))/'Frame Table'!$F$6,1)+1)</f>
        <v>25</v>
      </c>
      <c r="O2642">
        <f t="shared" si="821"/>
        <v>25</v>
      </c>
      <c r="P2642">
        <f>INDEX(Testing!$N$17:$N$23,FLOOR(('Frame Table'!K2642-($E$6*M2642)-($E$6*60*L2642))/'Frame Table'!$F$6,1)+1)</f>
        <v>19</v>
      </c>
      <c r="S2642">
        <f t="shared" si="838"/>
        <v>2634</v>
      </c>
      <c r="T2642">
        <f t="shared" si="834"/>
        <v>4024752</v>
      </c>
      <c r="U2642">
        <f t="shared" si="828"/>
        <v>2</v>
      </c>
      <c r="V2642">
        <f t="shared" si="829"/>
        <v>37</v>
      </c>
      <c r="W2642">
        <f>INDEX(Testing!$K$17:$K$23,FLOOR(('Frame Table'!T2642-($E$6*V2642)-($E$6*60*U2642))/'Frame Table'!$F$6,1)+1)</f>
        <v>25</v>
      </c>
      <c r="X2642">
        <f t="shared" si="822"/>
        <v>21</v>
      </c>
      <c r="Y2642">
        <f>INDEX(Testing!$N$17:$N$23,FLOOR(('Frame Table'!T2642-($E$6*V2642)-($E$6*60*U2642))/'Frame Table'!$F$6,1)+1)</f>
        <v>19</v>
      </c>
      <c r="AB2642">
        <f t="shared" si="839"/>
        <v>2634</v>
      </c>
      <c r="AC2642">
        <f t="shared" si="835"/>
        <v>2512836</v>
      </c>
      <c r="AD2642">
        <f t="shared" si="830"/>
        <v>1</v>
      </c>
      <c r="AE2642">
        <f t="shared" si="831"/>
        <v>38</v>
      </c>
      <c r="AF2642">
        <f>INDEX(Testing!$K$17:$K$23,FLOOR(('Frame Table'!AC2642-($E$6*AE2642)-($E$6*60*AD2642))/'Frame Table'!$F$6,1)+1)</f>
        <v>0</v>
      </c>
      <c r="AG2642">
        <f t="shared" si="823"/>
        <v>15</v>
      </c>
      <c r="AH2642">
        <f>INDEX(Testing!$N$17:$N$23,FLOOR(('Frame Table'!AC2642-($E$6*AE2642)-($E$6*60*AD2642))/'Frame Table'!$F$6,1)+1)</f>
        <v>0</v>
      </c>
    </row>
    <row r="2643" spans="1:34" x14ac:dyDescent="0.25">
      <c r="A2643">
        <f t="shared" si="836"/>
        <v>2635</v>
      </c>
      <c r="B2643">
        <f t="shared" si="832"/>
        <v>3354355</v>
      </c>
      <c r="C2643">
        <f t="shared" si="824"/>
        <v>2</v>
      </c>
      <c r="D2643">
        <f t="shared" si="825"/>
        <v>11</v>
      </c>
      <c r="E2643">
        <f>INDEX(Testing!$K$17:$K$23,FLOOR(('Frame Table'!B2643-($E$6*D2643)-($E$6*60*C2643))/'Frame Table'!$F$6,1)+1)</f>
        <v>0</v>
      </c>
      <c r="F2643">
        <f t="shared" si="820"/>
        <v>2</v>
      </c>
      <c r="G2643">
        <f>INDEX(Testing!$N$17:$N$23,FLOOR(('Frame Table'!B2643-($E$6*D2643)-($E$6*60*C2643))/'Frame Table'!$F$6,1)+1)</f>
        <v>0</v>
      </c>
      <c r="J2643">
        <f t="shared" si="837"/>
        <v>2635</v>
      </c>
      <c r="K2643">
        <f t="shared" si="833"/>
        <v>2874785</v>
      </c>
      <c r="L2643">
        <f t="shared" si="826"/>
        <v>1</v>
      </c>
      <c r="M2643">
        <f t="shared" si="827"/>
        <v>52</v>
      </c>
      <c r="N2643">
        <f>INDEX(Testing!$K$17:$K$23,FLOOR(('Frame Table'!K2643-($E$6*M2643)-($E$6*60*L2643))/'Frame Table'!$F$6,1)+1)</f>
        <v>25</v>
      </c>
      <c r="O2643">
        <f t="shared" si="821"/>
        <v>29</v>
      </c>
      <c r="P2643">
        <f>INDEX(Testing!$N$17:$N$23,FLOOR(('Frame Table'!K2643-($E$6*M2643)-($E$6*60*L2643))/'Frame Table'!$F$6,1)+1)</f>
        <v>19</v>
      </c>
      <c r="S2643">
        <f t="shared" si="838"/>
        <v>2635</v>
      </c>
      <c r="T2643">
        <f t="shared" si="834"/>
        <v>4026280</v>
      </c>
      <c r="U2643">
        <f t="shared" si="828"/>
        <v>2</v>
      </c>
      <c r="V2643">
        <f t="shared" si="829"/>
        <v>37</v>
      </c>
      <c r="W2643">
        <f>INDEX(Testing!$K$17:$K$23,FLOOR(('Frame Table'!T2643-($E$6*V2643)-($E$6*60*U2643))/'Frame Table'!$F$6,1)+1)</f>
        <v>25</v>
      </c>
      <c r="X2643">
        <f t="shared" si="822"/>
        <v>27</v>
      </c>
      <c r="Y2643">
        <f>INDEX(Testing!$N$17:$N$23,FLOOR(('Frame Table'!T2643-($E$6*V2643)-($E$6*60*U2643))/'Frame Table'!$F$6,1)+1)</f>
        <v>19</v>
      </c>
      <c r="AB2643">
        <f t="shared" si="839"/>
        <v>2635</v>
      </c>
      <c r="AC2643">
        <f t="shared" si="835"/>
        <v>2513790</v>
      </c>
      <c r="AD2643">
        <f t="shared" si="830"/>
        <v>1</v>
      </c>
      <c r="AE2643">
        <f t="shared" si="831"/>
        <v>38</v>
      </c>
      <c r="AF2643">
        <f>INDEX(Testing!$K$17:$K$23,FLOOR(('Frame Table'!AC2643-($E$6*AE2643)-($E$6*60*AD2643))/'Frame Table'!$F$6,1)+1)</f>
        <v>25</v>
      </c>
      <c r="AG2643">
        <f t="shared" si="823"/>
        <v>19</v>
      </c>
      <c r="AH2643">
        <f>INDEX(Testing!$N$17:$N$23,FLOOR(('Frame Table'!AC2643-($E$6*AE2643)-($E$6*60*AD2643))/'Frame Table'!$F$6,1)+1)</f>
        <v>19</v>
      </c>
    </row>
    <row r="2644" spans="1:34" x14ac:dyDescent="0.25">
      <c r="A2644">
        <f t="shared" si="836"/>
        <v>2636</v>
      </c>
      <c r="B2644">
        <f t="shared" si="832"/>
        <v>3355628</v>
      </c>
      <c r="C2644">
        <f t="shared" si="824"/>
        <v>2</v>
      </c>
      <c r="D2644">
        <f t="shared" si="825"/>
        <v>11</v>
      </c>
      <c r="E2644">
        <f>INDEX(Testing!$K$17:$K$23,FLOOR(('Frame Table'!B2644-($E$6*D2644)-($E$6*60*C2644))/'Frame Table'!$F$6,1)+1)</f>
        <v>0</v>
      </c>
      <c r="F2644">
        <f t="shared" si="820"/>
        <v>7</v>
      </c>
      <c r="G2644">
        <f>INDEX(Testing!$N$17:$N$23,FLOOR(('Frame Table'!B2644-($E$6*D2644)-($E$6*60*C2644))/'Frame Table'!$F$6,1)+1)</f>
        <v>0</v>
      </c>
      <c r="J2644">
        <f t="shared" si="837"/>
        <v>2636</v>
      </c>
      <c r="K2644">
        <f t="shared" si="833"/>
        <v>2875876</v>
      </c>
      <c r="L2644">
        <f t="shared" si="826"/>
        <v>1</v>
      </c>
      <c r="M2644">
        <f t="shared" si="827"/>
        <v>52</v>
      </c>
      <c r="N2644">
        <f>INDEX(Testing!$K$17:$K$23,FLOOR(('Frame Table'!K2644-($E$6*M2644)-($E$6*60*L2644))/'Frame Table'!$F$6,1)+1)</f>
        <v>48</v>
      </c>
      <c r="O2644">
        <f t="shared" si="821"/>
        <v>33</v>
      </c>
      <c r="P2644">
        <f>INDEX(Testing!$N$17:$N$23,FLOOR(('Frame Table'!K2644-($E$6*M2644)-($E$6*60*L2644))/'Frame Table'!$F$6,1)+1)</f>
        <v>38</v>
      </c>
      <c r="S2644">
        <f t="shared" si="838"/>
        <v>2636</v>
      </c>
      <c r="T2644">
        <f t="shared" si="834"/>
        <v>4027808</v>
      </c>
      <c r="U2644">
        <f t="shared" si="828"/>
        <v>2</v>
      </c>
      <c r="V2644">
        <f t="shared" si="829"/>
        <v>37</v>
      </c>
      <c r="W2644">
        <f>INDEX(Testing!$K$17:$K$23,FLOOR(('Frame Table'!T2644-($E$6*V2644)-($E$6*60*U2644))/'Frame Table'!$F$6,1)+1)</f>
        <v>48</v>
      </c>
      <c r="X2644">
        <f t="shared" si="822"/>
        <v>33</v>
      </c>
      <c r="Y2644">
        <f>INDEX(Testing!$N$17:$N$23,FLOOR(('Frame Table'!T2644-($E$6*V2644)-($E$6*60*U2644))/'Frame Table'!$F$6,1)+1)</f>
        <v>38</v>
      </c>
      <c r="AB2644">
        <f t="shared" si="839"/>
        <v>2636</v>
      </c>
      <c r="AC2644">
        <f t="shared" si="835"/>
        <v>2514744</v>
      </c>
      <c r="AD2644">
        <f t="shared" si="830"/>
        <v>1</v>
      </c>
      <c r="AE2644">
        <f t="shared" si="831"/>
        <v>38</v>
      </c>
      <c r="AF2644">
        <f>INDEX(Testing!$K$17:$K$23,FLOOR(('Frame Table'!AC2644-($E$6*AE2644)-($E$6*60*AD2644))/'Frame Table'!$F$6,1)+1)</f>
        <v>25</v>
      </c>
      <c r="AG2644">
        <f t="shared" si="823"/>
        <v>23</v>
      </c>
      <c r="AH2644">
        <f>INDEX(Testing!$N$17:$N$23,FLOOR(('Frame Table'!AC2644-($E$6*AE2644)-($E$6*60*AD2644))/'Frame Table'!$F$6,1)+1)</f>
        <v>19</v>
      </c>
    </row>
    <row r="2645" spans="1:34" x14ac:dyDescent="0.25">
      <c r="A2645">
        <f t="shared" si="836"/>
        <v>2637</v>
      </c>
      <c r="B2645">
        <f t="shared" si="832"/>
        <v>3356901</v>
      </c>
      <c r="C2645">
        <f t="shared" si="824"/>
        <v>2</v>
      </c>
      <c r="D2645">
        <f t="shared" si="825"/>
        <v>11</v>
      </c>
      <c r="E2645">
        <f>INDEX(Testing!$K$17:$K$23,FLOOR(('Frame Table'!B2645-($E$6*D2645)-($E$6*60*C2645))/'Frame Table'!$F$6,1)+1)</f>
        <v>0</v>
      </c>
      <c r="F2645">
        <f t="shared" si="820"/>
        <v>12</v>
      </c>
      <c r="G2645">
        <f>INDEX(Testing!$N$17:$N$23,FLOOR(('Frame Table'!B2645-($E$6*D2645)-($E$6*60*C2645))/'Frame Table'!$F$6,1)+1)</f>
        <v>0</v>
      </c>
      <c r="J2645">
        <f t="shared" si="837"/>
        <v>2637</v>
      </c>
      <c r="K2645">
        <f t="shared" si="833"/>
        <v>2876967</v>
      </c>
      <c r="L2645">
        <f t="shared" si="826"/>
        <v>1</v>
      </c>
      <c r="M2645">
        <f t="shared" si="827"/>
        <v>52</v>
      </c>
      <c r="N2645">
        <f>INDEX(Testing!$K$17:$K$23,FLOOR(('Frame Table'!K2645-($E$6*M2645)-($E$6*60*L2645))/'Frame Table'!$F$6,1)+1)</f>
        <v>48</v>
      </c>
      <c r="O2645">
        <f t="shared" si="821"/>
        <v>38</v>
      </c>
      <c r="P2645">
        <f>INDEX(Testing!$N$17:$N$23,FLOOR(('Frame Table'!K2645-($E$6*M2645)-($E$6*60*L2645))/'Frame Table'!$F$6,1)+1)</f>
        <v>38</v>
      </c>
      <c r="S2645">
        <f t="shared" si="838"/>
        <v>2637</v>
      </c>
      <c r="T2645">
        <f t="shared" si="834"/>
        <v>4029336</v>
      </c>
      <c r="U2645">
        <f t="shared" si="828"/>
        <v>2</v>
      </c>
      <c r="V2645">
        <f t="shared" si="829"/>
        <v>37</v>
      </c>
      <c r="W2645">
        <f>INDEX(Testing!$K$17:$K$23,FLOOR(('Frame Table'!T2645-($E$6*V2645)-($E$6*60*U2645))/'Frame Table'!$F$6,1)+1)</f>
        <v>48</v>
      </c>
      <c r="X2645">
        <f t="shared" si="822"/>
        <v>39</v>
      </c>
      <c r="Y2645">
        <f>INDEX(Testing!$N$17:$N$23,FLOOR(('Frame Table'!T2645-($E$6*V2645)-($E$6*60*U2645))/'Frame Table'!$F$6,1)+1)</f>
        <v>38</v>
      </c>
      <c r="AB2645">
        <f t="shared" si="839"/>
        <v>2637</v>
      </c>
      <c r="AC2645">
        <f t="shared" si="835"/>
        <v>2515698</v>
      </c>
      <c r="AD2645">
        <f t="shared" si="830"/>
        <v>1</v>
      </c>
      <c r="AE2645">
        <f t="shared" si="831"/>
        <v>38</v>
      </c>
      <c r="AF2645">
        <f>INDEX(Testing!$K$17:$K$23,FLOOR(('Frame Table'!AC2645-($E$6*AE2645)-($E$6*60*AD2645))/'Frame Table'!$F$6,1)+1)</f>
        <v>25</v>
      </c>
      <c r="AG2645">
        <f t="shared" si="823"/>
        <v>26</v>
      </c>
      <c r="AH2645">
        <f>INDEX(Testing!$N$17:$N$23,FLOOR(('Frame Table'!AC2645-($E$6*AE2645)-($E$6*60*AD2645))/'Frame Table'!$F$6,1)+1)</f>
        <v>19</v>
      </c>
    </row>
    <row r="2646" spans="1:34" x14ac:dyDescent="0.25">
      <c r="A2646">
        <f t="shared" si="836"/>
        <v>2638</v>
      </c>
      <c r="B2646">
        <f t="shared" si="832"/>
        <v>3358174</v>
      </c>
      <c r="C2646">
        <f t="shared" si="824"/>
        <v>2</v>
      </c>
      <c r="D2646">
        <f t="shared" si="825"/>
        <v>11</v>
      </c>
      <c r="E2646">
        <f>INDEX(Testing!$K$17:$K$23,FLOOR(('Frame Table'!B2646-($E$6*D2646)-($E$6*60*C2646))/'Frame Table'!$F$6,1)+1)</f>
        <v>25</v>
      </c>
      <c r="F2646">
        <f t="shared" si="820"/>
        <v>17</v>
      </c>
      <c r="G2646">
        <f>INDEX(Testing!$N$17:$N$23,FLOOR(('Frame Table'!B2646-($E$6*D2646)-($E$6*60*C2646))/'Frame Table'!$F$6,1)+1)</f>
        <v>19</v>
      </c>
      <c r="J2646">
        <f t="shared" si="837"/>
        <v>2638</v>
      </c>
      <c r="K2646">
        <f t="shared" si="833"/>
        <v>2878058</v>
      </c>
      <c r="L2646">
        <f t="shared" si="826"/>
        <v>1</v>
      </c>
      <c r="M2646">
        <f t="shared" si="827"/>
        <v>52</v>
      </c>
      <c r="N2646">
        <f>INDEX(Testing!$K$17:$K$23,FLOOR(('Frame Table'!K2646-($E$6*M2646)-($E$6*60*L2646))/'Frame Table'!$F$6,1)+1)</f>
        <v>48</v>
      </c>
      <c r="O2646">
        <f t="shared" si="821"/>
        <v>42</v>
      </c>
      <c r="P2646">
        <f>INDEX(Testing!$N$17:$N$23,FLOOR(('Frame Table'!K2646-($E$6*M2646)-($E$6*60*L2646))/'Frame Table'!$F$6,1)+1)</f>
        <v>38</v>
      </c>
      <c r="S2646">
        <f t="shared" si="838"/>
        <v>2638</v>
      </c>
      <c r="T2646">
        <f t="shared" si="834"/>
        <v>4030864</v>
      </c>
      <c r="U2646">
        <f t="shared" si="828"/>
        <v>2</v>
      </c>
      <c r="V2646">
        <f t="shared" si="829"/>
        <v>37</v>
      </c>
      <c r="W2646">
        <f>INDEX(Testing!$K$17:$K$23,FLOOR(('Frame Table'!T2646-($E$6*V2646)-($E$6*60*U2646))/'Frame Table'!$F$6,1)+1)</f>
        <v>48</v>
      </c>
      <c r="X2646">
        <f t="shared" si="822"/>
        <v>45</v>
      </c>
      <c r="Y2646">
        <f>INDEX(Testing!$N$17:$N$23,FLOOR(('Frame Table'!T2646-($E$6*V2646)-($E$6*60*U2646))/'Frame Table'!$F$6,1)+1)</f>
        <v>38</v>
      </c>
      <c r="AB2646">
        <f t="shared" si="839"/>
        <v>2638</v>
      </c>
      <c r="AC2646">
        <f t="shared" si="835"/>
        <v>2516652</v>
      </c>
      <c r="AD2646">
        <f t="shared" si="830"/>
        <v>1</v>
      </c>
      <c r="AE2646">
        <f t="shared" si="831"/>
        <v>38</v>
      </c>
      <c r="AF2646">
        <f>INDEX(Testing!$K$17:$K$23,FLOOR(('Frame Table'!AC2646-($E$6*AE2646)-($E$6*60*AD2646))/'Frame Table'!$F$6,1)+1)</f>
        <v>25</v>
      </c>
      <c r="AG2646">
        <f t="shared" si="823"/>
        <v>30</v>
      </c>
      <c r="AH2646">
        <f>INDEX(Testing!$N$17:$N$23,FLOOR(('Frame Table'!AC2646-($E$6*AE2646)-($E$6*60*AD2646))/'Frame Table'!$F$6,1)+1)</f>
        <v>19</v>
      </c>
    </row>
    <row r="2647" spans="1:34" x14ac:dyDescent="0.25">
      <c r="A2647">
        <f t="shared" si="836"/>
        <v>2639</v>
      </c>
      <c r="B2647">
        <f t="shared" si="832"/>
        <v>3359447</v>
      </c>
      <c r="C2647">
        <f t="shared" si="824"/>
        <v>2</v>
      </c>
      <c r="D2647">
        <f t="shared" si="825"/>
        <v>11</v>
      </c>
      <c r="E2647">
        <f>INDEX(Testing!$K$17:$K$23,FLOOR(('Frame Table'!B2647-($E$6*D2647)-($E$6*60*C2647))/'Frame Table'!$F$6,1)+1)</f>
        <v>25</v>
      </c>
      <c r="F2647">
        <f t="shared" si="820"/>
        <v>22</v>
      </c>
      <c r="G2647">
        <f>INDEX(Testing!$N$17:$N$23,FLOOR(('Frame Table'!B2647-($E$6*D2647)-($E$6*60*C2647))/'Frame Table'!$F$6,1)+1)</f>
        <v>19</v>
      </c>
      <c r="J2647">
        <f t="shared" si="837"/>
        <v>2639</v>
      </c>
      <c r="K2647">
        <f t="shared" si="833"/>
        <v>2879149</v>
      </c>
      <c r="L2647">
        <f t="shared" si="826"/>
        <v>1</v>
      </c>
      <c r="M2647">
        <f t="shared" si="827"/>
        <v>52</v>
      </c>
      <c r="N2647">
        <f>INDEX(Testing!$K$17:$K$23,FLOOR(('Frame Table'!K2647-($E$6*M2647)-($E$6*60*L2647))/'Frame Table'!$F$6,1)+1)</f>
        <v>48</v>
      </c>
      <c r="O2647">
        <f t="shared" si="821"/>
        <v>46</v>
      </c>
      <c r="P2647">
        <f>INDEX(Testing!$N$17:$N$23,FLOOR(('Frame Table'!K2647-($E$6*M2647)-($E$6*60*L2647))/'Frame Table'!$F$6,1)+1)</f>
        <v>38</v>
      </c>
      <c r="S2647">
        <f t="shared" si="838"/>
        <v>2639</v>
      </c>
      <c r="T2647">
        <f t="shared" si="834"/>
        <v>4032392</v>
      </c>
      <c r="U2647">
        <f t="shared" si="828"/>
        <v>2</v>
      </c>
      <c r="V2647">
        <f t="shared" si="829"/>
        <v>37</v>
      </c>
      <c r="W2647">
        <f>INDEX(Testing!$K$17:$K$23,FLOOR(('Frame Table'!T2647-($E$6*V2647)-($E$6*60*U2647))/'Frame Table'!$F$6,1)+1)</f>
        <v>61</v>
      </c>
      <c r="X2647">
        <f t="shared" si="822"/>
        <v>51</v>
      </c>
      <c r="Y2647">
        <f>INDEX(Testing!$N$17:$N$23,FLOOR(('Frame Table'!T2647-($E$6*V2647)-($E$6*60*U2647))/'Frame Table'!$F$6,1)+1)</f>
        <v>58</v>
      </c>
      <c r="AB2647">
        <f t="shared" si="839"/>
        <v>2639</v>
      </c>
      <c r="AC2647">
        <f t="shared" si="835"/>
        <v>2517606</v>
      </c>
      <c r="AD2647">
        <f t="shared" si="830"/>
        <v>1</v>
      </c>
      <c r="AE2647">
        <f t="shared" si="831"/>
        <v>38</v>
      </c>
      <c r="AF2647">
        <f>INDEX(Testing!$K$17:$K$23,FLOOR(('Frame Table'!AC2647-($E$6*AE2647)-($E$6*60*AD2647))/'Frame Table'!$F$6,1)+1)</f>
        <v>48</v>
      </c>
      <c r="AG2647">
        <f t="shared" si="823"/>
        <v>34</v>
      </c>
      <c r="AH2647">
        <f>INDEX(Testing!$N$17:$N$23,FLOOR(('Frame Table'!AC2647-($E$6*AE2647)-($E$6*60*AD2647))/'Frame Table'!$F$6,1)+1)</f>
        <v>38</v>
      </c>
    </row>
    <row r="2648" spans="1:34" x14ac:dyDescent="0.25">
      <c r="A2648">
        <f t="shared" si="836"/>
        <v>2640</v>
      </c>
      <c r="B2648">
        <f t="shared" si="832"/>
        <v>3360720</v>
      </c>
      <c r="C2648">
        <f t="shared" si="824"/>
        <v>2</v>
      </c>
      <c r="D2648">
        <f t="shared" si="825"/>
        <v>11</v>
      </c>
      <c r="E2648">
        <f>INDEX(Testing!$K$17:$K$23,FLOOR(('Frame Table'!B2648-($E$6*D2648)-($E$6*60*C2648))/'Frame Table'!$F$6,1)+1)</f>
        <v>25</v>
      </c>
      <c r="F2648">
        <f t="shared" si="820"/>
        <v>27</v>
      </c>
      <c r="G2648">
        <f>INDEX(Testing!$N$17:$N$23,FLOOR(('Frame Table'!B2648-($E$6*D2648)-($E$6*60*C2648))/'Frame Table'!$F$6,1)+1)</f>
        <v>19</v>
      </c>
      <c r="J2648">
        <f t="shared" si="837"/>
        <v>2640</v>
      </c>
      <c r="K2648">
        <f t="shared" si="833"/>
        <v>2880240</v>
      </c>
      <c r="L2648">
        <f t="shared" si="826"/>
        <v>1</v>
      </c>
      <c r="M2648">
        <f t="shared" si="827"/>
        <v>52</v>
      </c>
      <c r="N2648">
        <f>INDEX(Testing!$K$17:$K$23,FLOOR(('Frame Table'!K2648-($E$6*M2648)-($E$6*60*L2648))/'Frame Table'!$F$6,1)+1)</f>
        <v>61</v>
      </c>
      <c r="O2648">
        <f t="shared" si="821"/>
        <v>50</v>
      </c>
      <c r="P2648">
        <f>INDEX(Testing!$N$17:$N$23,FLOOR(('Frame Table'!K2648-($E$6*M2648)-($E$6*60*L2648))/'Frame Table'!$F$6,1)+1)</f>
        <v>58</v>
      </c>
      <c r="S2648">
        <f t="shared" si="838"/>
        <v>2640</v>
      </c>
      <c r="T2648">
        <f t="shared" si="834"/>
        <v>4033920</v>
      </c>
      <c r="U2648">
        <f t="shared" si="828"/>
        <v>2</v>
      </c>
      <c r="V2648">
        <f t="shared" si="829"/>
        <v>37</v>
      </c>
      <c r="W2648">
        <f>INDEX(Testing!$K$17:$K$23,FLOOR(('Frame Table'!T2648-($E$6*V2648)-($E$6*60*U2648))/'Frame Table'!$F$6,1)+1)</f>
        <v>61</v>
      </c>
      <c r="X2648">
        <f t="shared" si="822"/>
        <v>57</v>
      </c>
      <c r="Y2648">
        <f>INDEX(Testing!$N$17:$N$23,FLOOR(('Frame Table'!T2648-($E$6*V2648)-($E$6*60*U2648))/'Frame Table'!$F$6,1)+1)</f>
        <v>58</v>
      </c>
      <c r="AB2648">
        <f t="shared" si="839"/>
        <v>2640</v>
      </c>
      <c r="AC2648">
        <f t="shared" si="835"/>
        <v>2518560</v>
      </c>
      <c r="AD2648">
        <f t="shared" si="830"/>
        <v>1</v>
      </c>
      <c r="AE2648">
        <f t="shared" si="831"/>
        <v>38</v>
      </c>
      <c r="AF2648">
        <f>INDEX(Testing!$K$17:$K$23,FLOOR(('Frame Table'!AC2648-($E$6*AE2648)-($E$6*60*AD2648))/'Frame Table'!$F$6,1)+1)</f>
        <v>48</v>
      </c>
      <c r="AG2648">
        <f t="shared" si="823"/>
        <v>38</v>
      </c>
      <c r="AH2648">
        <f>INDEX(Testing!$N$17:$N$23,FLOOR(('Frame Table'!AC2648-($E$6*AE2648)-($E$6*60*AD2648))/'Frame Table'!$F$6,1)+1)</f>
        <v>38</v>
      </c>
    </row>
    <row r="2649" spans="1:34" x14ac:dyDescent="0.25">
      <c r="A2649">
        <f t="shared" si="836"/>
        <v>2641</v>
      </c>
      <c r="B2649">
        <f t="shared" si="832"/>
        <v>3361993</v>
      </c>
      <c r="C2649">
        <f t="shared" si="824"/>
        <v>2</v>
      </c>
      <c r="D2649">
        <f t="shared" si="825"/>
        <v>11</v>
      </c>
      <c r="E2649">
        <f>INDEX(Testing!$K$17:$K$23,FLOOR(('Frame Table'!B2649-($E$6*D2649)-($E$6*60*C2649))/'Frame Table'!$F$6,1)+1)</f>
        <v>48</v>
      </c>
      <c r="F2649">
        <f t="shared" si="820"/>
        <v>32</v>
      </c>
      <c r="G2649">
        <f>INDEX(Testing!$N$17:$N$23,FLOOR(('Frame Table'!B2649-($E$6*D2649)-($E$6*60*C2649))/'Frame Table'!$F$6,1)+1)</f>
        <v>38</v>
      </c>
      <c r="J2649">
        <f t="shared" si="837"/>
        <v>2641</v>
      </c>
      <c r="K2649">
        <f t="shared" si="833"/>
        <v>2881331</v>
      </c>
      <c r="L2649">
        <f t="shared" si="826"/>
        <v>1</v>
      </c>
      <c r="M2649">
        <f t="shared" si="827"/>
        <v>52</v>
      </c>
      <c r="N2649">
        <f>INDEX(Testing!$K$17:$K$23,FLOOR(('Frame Table'!K2649-($E$6*M2649)-($E$6*60*L2649))/'Frame Table'!$F$6,1)+1)</f>
        <v>61</v>
      </c>
      <c r="O2649">
        <f t="shared" si="821"/>
        <v>55</v>
      </c>
      <c r="P2649">
        <f>INDEX(Testing!$N$17:$N$23,FLOOR(('Frame Table'!K2649-($E$6*M2649)-($E$6*60*L2649))/'Frame Table'!$F$6,1)+1)</f>
        <v>58</v>
      </c>
      <c r="S2649">
        <f t="shared" si="838"/>
        <v>2641</v>
      </c>
      <c r="T2649">
        <f t="shared" si="834"/>
        <v>4035448</v>
      </c>
      <c r="U2649">
        <f t="shared" si="828"/>
        <v>2</v>
      </c>
      <c r="V2649">
        <f t="shared" si="829"/>
        <v>37</v>
      </c>
      <c r="W2649">
        <f>INDEX(Testing!$K$17:$K$23,FLOOR(('Frame Table'!T2649-($E$6*V2649)-($E$6*60*U2649))/'Frame Table'!$F$6,1)+1)</f>
        <v>61</v>
      </c>
      <c r="X2649">
        <f t="shared" si="822"/>
        <v>63</v>
      </c>
      <c r="Y2649">
        <f>INDEX(Testing!$N$17:$N$23,FLOOR(('Frame Table'!T2649-($E$6*V2649)-($E$6*60*U2649))/'Frame Table'!$F$6,1)+1)</f>
        <v>58</v>
      </c>
      <c r="AB2649">
        <f t="shared" si="839"/>
        <v>2641</v>
      </c>
      <c r="AC2649">
        <f t="shared" si="835"/>
        <v>2519514</v>
      </c>
      <c r="AD2649">
        <f t="shared" si="830"/>
        <v>1</v>
      </c>
      <c r="AE2649">
        <f t="shared" si="831"/>
        <v>38</v>
      </c>
      <c r="AF2649">
        <f>INDEX(Testing!$K$17:$K$23,FLOOR(('Frame Table'!AC2649-($E$6*AE2649)-($E$6*60*AD2649))/'Frame Table'!$F$6,1)+1)</f>
        <v>48</v>
      </c>
      <c r="AG2649">
        <f t="shared" si="823"/>
        <v>41</v>
      </c>
      <c r="AH2649">
        <f>INDEX(Testing!$N$17:$N$23,FLOOR(('Frame Table'!AC2649-($E$6*AE2649)-($E$6*60*AD2649))/'Frame Table'!$F$6,1)+1)</f>
        <v>38</v>
      </c>
    </row>
    <row r="2650" spans="1:34" x14ac:dyDescent="0.25">
      <c r="A2650">
        <f t="shared" si="836"/>
        <v>2642</v>
      </c>
      <c r="B2650">
        <f t="shared" si="832"/>
        <v>3363266</v>
      </c>
      <c r="C2650">
        <f t="shared" si="824"/>
        <v>2</v>
      </c>
      <c r="D2650">
        <f t="shared" si="825"/>
        <v>11</v>
      </c>
      <c r="E2650">
        <f>INDEX(Testing!$K$17:$K$23,FLOOR(('Frame Table'!B2650-($E$6*D2650)-($E$6*60*C2650))/'Frame Table'!$F$6,1)+1)</f>
        <v>48</v>
      </c>
      <c r="F2650">
        <f t="shared" si="820"/>
        <v>37</v>
      </c>
      <c r="G2650">
        <f>INDEX(Testing!$N$17:$N$23,FLOOR(('Frame Table'!B2650-($E$6*D2650)-($E$6*60*C2650))/'Frame Table'!$F$6,1)+1)</f>
        <v>38</v>
      </c>
      <c r="J2650">
        <f t="shared" si="837"/>
        <v>2642</v>
      </c>
      <c r="K2650">
        <f t="shared" si="833"/>
        <v>2882422</v>
      </c>
      <c r="L2650">
        <f t="shared" si="826"/>
        <v>1</v>
      </c>
      <c r="M2650">
        <f t="shared" si="827"/>
        <v>52</v>
      </c>
      <c r="N2650">
        <f>INDEX(Testing!$K$17:$K$23,FLOOR(('Frame Table'!K2650-($E$6*M2650)-($E$6*60*L2650))/'Frame Table'!$F$6,1)+1)</f>
        <v>61</v>
      </c>
      <c r="O2650">
        <f t="shared" si="821"/>
        <v>59</v>
      </c>
      <c r="P2650">
        <f>INDEX(Testing!$N$17:$N$23,FLOOR(('Frame Table'!K2650-($E$6*M2650)-($E$6*60*L2650))/'Frame Table'!$F$6,1)+1)</f>
        <v>58</v>
      </c>
      <c r="S2650">
        <f t="shared" si="838"/>
        <v>2642</v>
      </c>
      <c r="T2650">
        <f t="shared" si="834"/>
        <v>4036976</v>
      </c>
      <c r="U2650">
        <f t="shared" si="828"/>
        <v>2</v>
      </c>
      <c r="V2650">
        <f t="shared" si="829"/>
        <v>37</v>
      </c>
      <c r="W2650">
        <f>INDEX(Testing!$K$17:$K$23,FLOOR(('Frame Table'!T2650-($E$6*V2650)-($E$6*60*U2650))/'Frame Table'!$F$6,1)+1)</f>
        <v>82</v>
      </c>
      <c r="X2650">
        <f t="shared" si="822"/>
        <v>69</v>
      </c>
      <c r="Y2650">
        <f>INDEX(Testing!$N$17:$N$23,FLOOR(('Frame Table'!T2650-($E$6*V2650)-($E$6*60*U2650))/'Frame Table'!$F$6,1)+1)</f>
        <v>77</v>
      </c>
      <c r="AB2650">
        <f t="shared" si="839"/>
        <v>2642</v>
      </c>
      <c r="AC2650">
        <f t="shared" si="835"/>
        <v>2520468</v>
      </c>
      <c r="AD2650">
        <f t="shared" si="830"/>
        <v>1</v>
      </c>
      <c r="AE2650">
        <f t="shared" si="831"/>
        <v>38</v>
      </c>
      <c r="AF2650">
        <f>INDEX(Testing!$K$17:$K$23,FLOOR(('Frame Table'!AC2650-($E$6*AE2650)-($E$6*60*AD2650))/'Frame Table'!$F$6,1)+1)</f>
        <v>48</v>
      </c>
      <c r="AG2650">
        <f t="shared" si="823"/>
        <v>45</v>
      </c>
      <c r="AH2650">
        <f>INDEX(Testing!$N$17:$N$23,FLOOR(('Frame Table'!AC2650-($E$6*AE2650)-($E$6*60*AD2650))/'Frame Table'!$F$6,1)+1)</f>
        <v>38</v>
      </c>
    </row>
    <row r="2651" spans="1:34" x14ac:dyDescent="0.25">
      <c r="A2651">
        <f t="shared" si="836"/>
        <v>2643</v>
      </c>
      <c r="B2651">
        <f t="shared" si="832"/>
        <v>3364539</v>
      </c>
      <c r="C2651">
        <f t="shared" si="824"/>
        <v>2</v>
      </c>
      <c r="D2651">
        <f t="shared" si="825"/>
        <v>11</v>
      </c>
      <c r="E2651">
        <f>INDEX(Testing!$K$17:$K$23,FLOOR(('Frame Table'!B2651-($E$6*D2651)-($E$6*60*C2651))/'Frame Table'!$F$6,1)+1)</f>
        <v>48</v>
      </c>
      <c r="F2651">
        <f t="shared" si="820"/>
        <v>42</v>
      </c>
      <c r="G2651">
        <f>INDEX(Testing!$N$17:$N$23,FLOOR(('Frame Table'!B2651-($E$6*D2651)-($E$6*60*C2651))/'Frame Table'!$F$6,1)+1)</f>
        <v>38</v>
      </c>
      <c r="J2651">
        <f t="shared" si="837"/>
        <v>2643</v>
      </c>
      <c r="K2651">
        <f t="shared" si="833"/>
        <v>2883513</v>
      </c>
      <c r="L2651">
        <f t="shared" si="826"/>
        <v>1</v>
      </c>
      <c r="M2651">
        <f t="shared" si="827"/>
        <v>52</v>
      </c>
      <c r="N2651">
        <f>INDEX(Testing!$K$17:$K$23,FLOOR(('Frame Table'!K2651-($E$6*M2651)-($E$6*60*L2651))/'Frame Table'!$F$6,1)+1)</f>
        <v>61</v>
      </c>
      <c r="O2651">
        <f t="shared" si="821"/>
        <v>63</v>
      </c>
      <c r="P2651">
        <f>INDEX(Testing!$N$17:$N$23,FLOOR(('Frame Table'!K2651-($E$6*M2651)-($E$6*60*L2651))/'Frame Table'!$F$6,1)+1)</f>
        <v>58</v>
      </c>
      <c r="S2651">
        <f t="shared" si="838"/>
        <v>2643</v>
      </c>
      <c r="T2651">
        <f t="shared" si="834"/>
        <v>4038504</v>
      </c>
      <c r="U2651">
        <f t="shared" si="828"/>
        <v>2</v>
      </c>
      <c r="V2651">
        <f t="shared" si="829"/>
        <v>37</v>
      </c>
      <c r="W2651">
        <f>INDEX(Testing!$K$17:$K$23,FLOOR(('Frame Table'!T2651-($E$6*V2651)-($E$6*60*U2651))/'Frame Table'!$F$6,1)+1)</f>
        <v>82</v>
      </c>
      <c r="X2651">
        <f t="shared" si="822"/>
        <v>75</v>
      </c>
      <c r="Y2651">
        <f>INDEX(Testing!$N$17:$N$23,FLOOR(('Frame Table'!T2651-($E$6*V2651)-($E$6*60*U2651))/'Frame Table'!$F$6,1)+1)</f>
        <v>77</v>
      </c>
      <c r="AB2651">
        <f t="shared" si="839"/>
        <v>2643</v>
      </c>
      <c r="AC2651">
        <f t="shared" si="835"/>
        <v>2521422</v>
      </c>
      <c r="AD2651">
        <f t="shared" si="830"/>
        <v>1</v>
      </c>
      <c r="AE2651">
        <f t="shared" si="831"/>
        <v>38</v>
      </c>
      <c r="AF2651">
        <f>INDEX(Testing!$K$17:$K$23,FLOOR(('Frame Table'!AC2651-($E$6*AE2651)-($E$6*60*AD2651))/'Frame Table'!$F$6,1)+1)</f>
        <v>61</v>
      </c>
      <c r="AG2651">
        <f t="shared" si="823"/>
        <v>49</v>
      </c>
      <c r="AH2651">
        <f>INDEX(Testing!$N$17:$N$23,FLOOR(('Frame Table'!AC2651-($E$6*AE2651)-($E$6*60*AD2651))/'Frame Table'!$F$6,1)+1)</f>
        <v>58</v>
      </c>
    </row>
    <row r="2652" spans="1:34" x14ac:dyDescent="0.25">
      <c r="A2652">
        <f t="shared" si="836"/>
        <v>2644</v>
      </c>
      <c r="B2652">
        <f t="shared" si="832"/>
        <v>3365812</v>
      </c>
      <c r="C2652">
        <f t="shared" si="824"/>
        <v>2</v>
      </c>
      <c r="D2652">
        <f t="shared" si="825"/>
        <v>11</v>
      </c>
      <c r="E2652">
        <f>INDEX(Testing!$K$17:$K$23,FLOOR(('Frame Table'!B2652-($E$6*D2652)-($E$6*60*C2652))/'Frame Table'!$F$6,1)+1)</f>
        <v>48</v>
      </c>
      <c r="F2652">
        <f t="shared" si="820"/>
        <v>47</v>
      </c>
      <c r="G2652">
        <f>INDEX(Testing!$N$17:$N$23,FLOOR(('Frame Table'!B2652-($E$6*D2652)-($E$6*60*C2652))/'Frame Table'!$F$6,1)+1)</f>
        <v>38</v>
      </c>
      <c r="J2652">
        <f t="shared" si="837"/>
        <v>2644</v>
      </c>
      <c r="K2652">
        <f t="shared" si="833"/>
        <v>2884604</v>
      </c>
      <c r="L2652">
        <f t="shared" si="826"/>
        <v>1</v>
      </c>
      <c r="M2652">
        <f t="shared" si="827"/>
        <v>52</v>
      </c>
      <c r="N2652">
        <f>INDEX(Testing!$K$17:$K$23,FLOOR(('Frame Table'!K2652-($E$6*M2652)-($E$6*60*L2652))/'Frame Table'!$F$6,1)+1)</f>
        <v>82</v>
      </c>
      <c r="O2652">
        <f t="shared" si="821"/>
        <v>67</v>
      </c>
      <c r="P2652">
        <f>INDEX(Testing!$N$17:$N$23,FLOOR(('Frame Table'!K2652-($E$6*M2652)-($E$6*60*L2652))/'Frame Table'!$F$6,1)+1)</f>
        <v>77</v>
      </c>
      <c r="S2652">
        <f t="shared" si="838"/>
        <v>2644</v>
      </c>
      <c r="T2652">
        <f t="shared" si="834"/>
        <v>4040032</v>
      </c>
      <c r="U2652">
        <f t="shared" si="828"/>
        <v>2</v>
      </c>
      <c r="V2652">
        <f t="shared" si="829"/>
        <v>37</v>
      </c>
      <c r="W2652">
        <f>INDEX(Testing!$K$17:$K$23,FLOOR(('Frame Table'!T2652-($E$6*V2652)-($E$6*60*U2652))/'Frame Table'!$F$6,1)+1)</f>
        <v>97</v>
      </c>
      <c r="X2652">
        <f t="shared" si="822"/>
        <v>81</v>
      </c>
      <c r="Y2652">
        <f>INDEX(Testing!$N$17:$N$23,FLOOR(('Frame Table'!T2652-($E$6*V2652)-($E$6*60*U2652))/'Frame Table'!$F$6,1)+1)</f>
        <v>96</v>
      </c>
      <c r="AB2652">
        <f t="shared" si="839"/>
        <v>2644</v>
      </c>
      <c r="AC2652">
        <f t="shared" si="835"/>
        <v>2522376</v>
      </c>
      <c r="AD2652">
        <f t="shared" si="830"/>
        <v>1</v>
      </c>
      <c r="AE2652">
        <f t="shared" si="831"/>
        <v>38</v>
      </c>
      <c r="AF2652">
        <f>INDEX(Testing!$K$17:$K$23,FLOOR(('Frame Table'!AC2652-($E$6*AE2652)-($E$6*60*AD2652))/'Frame Table'!$F$6,1)+1)</f>
        <v>61</v>
      </c>
      <c r="AG2652">
        <f t="shared" si="823"/>
        <v>53</v>
      </c>
      <c r="AH2652">
        <f>INDEX(Testing!$N$17:$N$23,FLOOR(('Frame Table'!AC2652-($E$6*AE2652)-($E$6*60*AD2652))/'Frame Table'!$F$6,1)+1)</f>
        <v>58</v>
      </c>
    </row>
    <row r="2653" spans="1:34" x14ac:dyDescent="0.25">
      <c r="A2653">
        <f t="shared" si="836"/>
        <v>2645</v>
      </c>
      <c r="B2653">
        <f t="shared" si="832"/>
        <v>3367085</v>
      </c>
      <c r="C2653">
        <f t="shared" si="824"/>
        <v>2</v>
      </c>
      <c r="D2653">
        <f t="shared" si="825"/>
        <v>11</v>
      </c>
      <c r="E2653">
        <f>INDEX(Testing!$K$17:$K$23,FLOOR(('Frame Table'!B2653-($E$6*D2653)-($E$6*60*C2653))/'Frame Table'!$F$6,1)+1)</f>
        <v>61</v>
      </c>
      <c r="F2653">
        <f t="shared" si="820"/>
        <v>52</v>
      </c>
      <c r="G2653">
        <f>INDEX(Testing!$N$17:$N$23,FLOOR(('Frame Table'!B2653-($E$6*D2653)-($E$6*60*C2653))/'Frame Table'!$F$6,1)+1)</f>
        <v>58</v>
      </c>
      <c r="J2653">
        <f t="shared" si="837"/>
        <v>2645</v>
      </c>
      <c r="K2653">
        <f t="shared" si="833"/>
        <v>2885695</v>
      </c>
      <c r="L2653">
        <f t="shared" si="826"/>
        <v>1</v>
      </c>
      <c r="M2653">
        <f t="shared" si="827"/>
        <v>52</v>
      </c>
      <c r="N2653">
        <f>INDEX(Testing!$K$17:$K$23,FLOOR(('Frame Table'!K2653-($E$6*M2653)-($E$6*60*L2653))/'Frame Table'!$F$6,1)+1)</f>
        <v>82</v>
      </c>
      <c r="O2653">
        <f t="shared" si="821"/>
        <v>72</v>
      </c>
      <c r="P2653">
        <f>INDEX(Testing!$N$17:$N$23,FLOOR(('Frame Table'!K2653-($E$6*M2653)-($E$6*60*L2653))/'Frame Table'!$F$6,1)+1)</f>
        <v>77</v>
      </c>
      <c r="S2653">
        <f t="shared" si="838"/>
        <v>2645</v>
      </c>
      <c r="T2653">
        <f t="shared" si="834"/>
        <v>4041560</v>
      </c>
      <c r="U2653">
        <f t="shared" si="828"/>
        <v>2</v>
      </c>
      <c r="V2653">
        <f t="shared" si="829"/>
        <v>37</v>
      </c>
      <c r="W2653">
        <f>INDEX(Testing!$K$17:$K$23,FLOOR(('Frame Table'!T2653-($E$6*V2653)-($E$6*60*U2653))/'Frame Table'!$F$6,1)+1)</f>
        <v>97</v>
      </c>
      <c r="X2653">
        <f t="shared" si="822"/>
        <v>87</v>
      </c>
      <c r="Y2653">
        <f>INDEX(Testing!$N$17:$N$23,FLOOR(('Frame Table'!T2653-($E$6*V2653)-($E$6*60*U2653))/'Frame Table'!$F$6,1)+1)</f>
        <v>96</v>
      </c>
      <c r="AB2653">
        <f t="shared" si="839"/>
        <v>2645</v>
      </c>
      <c r="AC2653">
        <f t="shared" si="835"/>
        <v>2523330</v>
      </c>
      <c r="AD2653">
        <f t="shared" si="830"/>
        <v>1</v>
      </c>
      <c r="AE2653">
        <f t="shared" si="831"/>
        <v>38</v>
      </c>
      <c r="AF2653">
        <f>INDEX(Testing!$K$17:$K$23,FLOOR(('Frame Table'!AC2653-($E$6*AE2653)-($E$6*60*AD2653))/'Frame Table'!$F$6,1)+1)</f>
        <v>61</v>
      </c>
      <c r="AG2653">
        <f t="shared" si="823"/>
        <v>56</v>
      </c>
      <c r="AH2653">
        <f>INDEX(Testing!$N$17:$N$23,FLOOR(('Frame Table'!AC2653-($E$6*AE2653)-($E$6*60*AD2653))/'Frame Table'!$F$6,1)+1)</f>
        <v>58</v>
      </c>
    </row>
    <row r="2654" spans="1:34" x14ac:dyDescent="0.25">
      <c r="A2654">
        <f t="shared" si="836"/>
        <v>2646</v>
      </c>
      <c r="B2654">
        <f t="shared" si="832"/>
        <v>3368358</v>
      </c>
      <c r="C2654">
        <f t="shared" si="824"/>
        <v>2</v>
      </c>
      <c r="D2654">
        <f t="shared" si="825"/>
        <v>11</v>
      </c>
      <c r="E2654">
        <f>INDEX(Testing!$K$17:$K$23,FLOOR(('Frame Table'!B2654-($E$6*D2654)-($E$6*60*C2654))/'Frame Table'!$F$6,1)+1)</f>
        <v>61</v>
      </c>
      <c r="F2654">
        <f t="shared" si="820"/>
        <v>57</v>
      </c>
      <c r="G2654">
        <f>INDEX(Testing!$N$17:$N$23,FLOOR(('Frame Table'!B2654-($E$6*D2654)-($E$6*60*C2654))/'Frame Table'!$F$6,1)+1)</f>
        <v>58</v>
      </c>
      <c r="J2654">
        <f t="shared" si="837"/>
        <v>2646</v>
      </c>
      <c r="K2654">
        <f t="shared" si="833"/>
        <v>2886786</v>
      </c>
      <c r="L2654">
        <f t="shared" si="826"/>
        <v>1</v>
      </c>
      <c r="M2654">
        <f t="shared" si="827"/>
        <v>52</v>
      </c>
      <c r="N2654">
        <f>INDEX(Testing!$K$17:$K$23,FLOOR(('Frame Table'!K2654-($E$6*M2654)-($E$6*60*L2654))/'Frame Table'!$F$6,1)+1)</f>
        <v>82</v>
      </c>
      <c r="O2654">
        <f t="shared" si="821"/>
        <v>76</v>
      </c>
      <c r="P2654">
        <f>INDEX(Testing!$N$17:$N$23,FLOOR(('Frame Table'!K2654-($E$6*M2654)-($E$6*60*L2654))/'Frame Table'!$F$6,1)+1)</f>
        <v>77</v>
      </c>
      <c r="S2654">
        <f t="shared" si="838"/>
        <v>2646</v>
      </c>
      <c r="T2654">
        <f t="shared" si="834"/>
        <v>4043088</v>
      </c>
      <c r="U2654">
        <f t="shared" si="828"/>
        <v>2</v>
      </c>
      <c r="V2654">
        <f t="shared" si="829"/>
        <v>37</v>
      </c>
      <c r="W2654">
        <f>INDEX(Testing!$K$17:$K$23,FLOOR(('Frame Table'!T2654-($E$6*V2654)-($E$6*60*U2654))/'Frame Table'!$F$6,1)+1)</f>
        <v>97</v>
      </c>
      <c r="X2654">
        <f t="shared" si="822"/>
        <v>93</v>
      </c>
      <c r="Y2654">
        <f>INDEX(Testing!$N$17:$N$23,FLOOR(('Frame Table'!T2654-($E$6*V2654)-($E$6*60*U2654))/'Frame Table'!$F$6,1)+1)</f>
        <v>96</v>
      </c>
      <c r="AB2654">
        <f t="shared" si="839"/>
        <v>2646</v>
      </c>
      <c r="AC2654">
        <f t="shared" si="835"/>
        <v>2524284</v>
      </c>
      <c r="AD2654">
        <f t="shared" si="830"/>
        <v>1</v>
      </c>
      <c r="AE2654">
        <f t="shared" si="831"/>
        <v>38</v>
      </c>
      <c r="AF2654">
        <f>INDEX(Testing!$K$17:$K$23,FLOOR(('Frame Table'!AC2654-($E$6*AE2654)-($E$6*60*AD2654))/'Frame Table'!$F$6,1)+1)</f>
        <v>61</v>
      </c>
      <c r="AG2654">
        <f t="shared" si="823"/>
        <v>60</v>
      </c>
      <c r="AH2654">
        <f>INDEX(Testing!$N$17:$N$23,FLOOR(('Frame Table'!AC2654-($E$6*AE2654)-($E$6*60*AD2654))/'Frame Table'!$F$6,1)+1)</f>
        <v>58</v>
      </c>
    </row>
    <row r="2655" spans="1:34" x14ac:dyDescent="0.25">
      <c r="A2655">
        <f t="shared" si="836"/>
        <v>2647</v>
      </c>
      <c r="B2655">
        <f t="shared" si="832"/>
        <v>3369631</v>
      </c>
      <c r="C2655">
        <f t="shared" si="824"/>
        <v>2</v>
      </c>
      <c r="D2655">
        <f t="shared" si="825"/>
        <v>11</v>
      </c>
      <c r="E2655">
        <f>INDEX(Testing!$K$17:$K$23,FLOOR(('Frame Table'!B2655-($E$6*D2655)-($E$6*60*C2655))/'Frame Table'!$F$6,1)+1)</f>
        <v>61</v>
      </c>
      <c r="F2655">
        <f t="shared" si="820"/>
        <v>62</v>
      </c>
      <c r="G2655">
        <f>INDEX(Testing!$N$17:$N$23,FLOOR(('Frame Table'!B2655-($E$6*D2655)-($E$6*60*C2655))/'Frame Table'!$F$6,1)+1)</f>
        <v>58</v>
      </c>
      <c r="J2655">
        <f t="shared" si="837"/>
        <v>2647</v>
      </c>
      <c r="K2655">
        <f t="shared" si="833"/>
        <v>2887877</v>
      </c>
      <c r="L2655">
        <f t="shared" si="826"/>
        <v>1</v>
      </c>
      <c r="M2655">
        <f t="shared" si="827"/>
        <v>52</v>
      </c>
      <c r="N2655">
        <f>INDEX(Testing!$K$17:$K$23,FLOOR(('Frame Table'!K2655-($E$6*M2655)-($E$6*60*L2655))/'Frame Table'!$F$6,1)+1)</f>
        <v>97</v>
      </c>
      <c r="O2655">
        <f t="shared" si="821"/>
        <v>80</v>
      </c>
      <c r="P2655">
        <f>INDEX(Testing!$N$17:$N$23,FLOOR(('Frame Table'!K2655-($E$6*M2655)-($E$6*60*L2655))/'Frame Table'!$F$6,1)+1)</f>
        <v>96</v>
      </c>
      <c r="S2655">
        <f t="shared" si="838"/>
        <v>2647</v>
      </c>
      <c r="T2655">
        <f t="shared" si="834"/>
        <v>4044616</v>
      </c>
      <c r="U2655">
        <f t="shared" si="828"/>
        <v>2</v>
      </c>
      <c r="V2655">
        <f t="shared" si="829"/>
        <v>37</v>
      </c>
      <c r="W2655">
        <f>INDEX(Testing!$K$17:$K$23,FLOOR(('Frame Table'!T2655-($E$6*V2655)-($E$6*60*U2655))/'Frame Table'!$F$6,1)+1)</f>
        <v>99</v>
      </c>
      <c r="X2655">
        <f t="shared" si="822"/>
        <v>99</v>
      </c>
      <c r="Y2655">
        <f>INDEX(Testing!$N$17:$N$23,FLOOR(('Frame Table'!T2655-($E$6*V2655)-($E$6*60*U2655))/'Frame Table'!$F$6,1)+1)</f>
        <v>99</v>
      </c>
      <c r="AB2655">
        <f t="shared" si="839"/>
        <v>2647</v>
      </c>
      <c r="AC2655">
        <f t="shared" si="835"/>
        <v>2525238</v>
      </c>
      <c r="AD2655">
        <f t="shared" si="830"/>
        <v>1</v>
      </c>
      <c r="AE2655">
        <f t="shared" si="831"/>
        <v>38</v>
      </c>
      <c r="AF2655">
        <f>INDEX(Testing!$K$17:$K$23,FLOOR(('Frame Table'!AC2655-($E$6*AE2655)-($E$6*60*AD2655))/'Frame Table'!$F$6,1)+1)</f>
        <v>82</v>
      </c>
      <c r="AG2655">
        <f t="shared" si="823"/>
        <v>64</v>
      </c>
      <c r="AH2655">
        <f>INDEX(Testing!$N$17:$N$23,FLOOR(('Frame Table'!AC2655-($E$6*AE2655)-($E$6*60*AD2655))/'Frame Table'!$F$6,1)+1)</f>
        <v>77</v>
      </c>
    </row>
    <row r="2656" spans="1:34" x14ac:dyDescent="0.25">
      <c r="A2656">
        <f t="shared" si="836"/>
        <v>2648</v>
      </c>
      <c r="B2656">
        <f t="shared" si="832"/>
        <v>3370904</v>
      </c>
      <c r="C2656">
        <f t="shared" si="824"/>
        <v>2</v>
      </c>
      <c r="D2656">
        <f t="shared" si="825"/>
        <v>11</v>
      </c>
      <c r="E2656">
        <f>INDEX(Testing!$K$17:$K$23,FLOOR(('Frame Table'!B2656-($E$6*D2656)-($E$6*60*C2656))/'Frame Table'!$F$6,1)+1)</f>
        <v>82</v>
      </c>
      <c r="F2656">
        <f t="shared" ref="F2656:F2719" si="840">FLOOR(B2656/256,1) - D2656*100-C2656*6000</f>
        <v>67</v>
      </c>
      <c r="G2656">
        <f>INDEX(Testing!$N$17:$N$23,FLOOR(('Frame Table'!B2656-($E$6*D2656)-($E$6*60*C2656))/'Frame Table'!$F$6,1)+1)</f>
        <v>77</v>
      </c>
      <c r="J2656">
        <f t="shared" si="837"/>
        <v>2648</v>
      </c>
      <c r="K2656">
        <f t="shared" si="833"/>
        <v>2888968</v>
      </c>
      <c r="L2656">
        <f t="shared" si="826"/>
        <v>1</v>
      </c>
      <c r="M2656">
        <f t="shared" si="827"/>
        <v>52</v>
      </c>
      <c r="N2656">
        <f>INDEX(Testing!$K$17:$K$23,FLOOR(('Frame Table'!K2656-($E$6*M2656)-($E$6*60*L2656))/'Frame Table'!$F$6,1)+1)</f>
        <v>97</v>
      </c>
      <c r="O2656">
        <f t="shared" ref="O2656:O2719" si="841">FLOOR(K2656/256,1) - M2656*100-L2656*6000</f>
        <v>85</v>
      </c>
      <c r="P2656">
        <f>INDEX(Testing!$N$17:$N$23,FLOOR(('Frame Table'!K2656-($E$6*M2656)-($E$6*60*L2656))/'Frame Table'!$F$6,1)+1)</f>
        <v>96</v>
      </c>
      <c r="S2656">
        <f t="shared" si="838"/>
        <v>2648</v>
      </c>
      <c r="T2656">
        <f t="shared" si="834"/>
        <v>4046144</v>
      </c>
      <c r="U2656">
        <f t="shared" si="828"/>
        <v>2</v>
      </c>
      <c r="V2656">
        <f t="shared" si="829"/>
        <v>38</v>
      </c>
      <c r="W2656">
        <f>INDEX(Testing!$K$17:$K$23,FLOOR(('Frame Table'!T2656-($E$6*V2656)-($E$6*60*U2656))/'Frame Table'!$F$6,1)+1)</f>
        <v>0</v>
      </c>
      <c r="X2656">
        <f t="shared" ref="X2656:X2719" si="842">FLOOR(T2656/256,1) - V2656*100-U2656*6000</f>
        <v>5</v>
      </c>
      <c r="Y2656">
        <f>INDEX(Testing!$N$17:$N$23,FLOOR(('Frame Table'!T2656-($E$6*V2656)-($E$6*60*U2656))/'Frame Table'!$F$6,1)+1)</f>
        <v>0</v>
      </c>
      <c r="AB2656">
        <f t="shared" si="839"/>
        <v>2648</v>
      </c>
      <c r="AC2656">
        <f t="shared" si="835"/>
        <v>2526192</v>
      </c>
      <c r="AD2656">
        <f t="shared" si="830"/>
        <v>1</v>
      </c>
      <c r="AE2656">
        <f t="shared" si="831"/>
        <v>38</v>
      </c>
      <c r="AF2656">
        <f>INDEX(Testing!$K$17:$K$23,FLOOR(('Frame Table'!AC2656-($E$6*AE2656)-($E$6*60*AD2656))/'Frame Table'!$F$6,1)+1)</f>
        <v>82</v>
      </c>
      <c r="AG2656">
        <f t="shared" ref="AG2656:AG2719" si="843">FLOOR(AC2656/256,1) - AE2656*100-AD2656*6000</f>
        <v>67</v>
      </c>
      <c r="AH2656">
        <f>INDEX(Testing!$N$17:$N$23,FLOOR(('Frame Table'!AC2656-($E$6*AE2656)-($E$6*60*AD2656))/'Frame Table'!$F$6,1)+1)</f>
        <v>77</v>
      </c>
    </row>
    <row r="2657" spans="1:34" x14ac:dyDescent="0.25">
      <c r="A2657">
        <f t="shared" si="836"/>
        <v>2649</v>
      </c>
      <c r="B2657">
        <f t="shared" si="832"/>
        <v>3372177</v>
      </c>
      <c r="C2657">
        <f t="shared" si="824"/>
        <v>2</v>
      </c>
      <c r="D2657">
        <f t="shared" si="825"/>
        <v>11</v>
      </c>
      <c r="E2657">
        <f>INDEX(Testing!$K$17:$K$23,FLOOR(('Frame Table'!B2657-($E$6*D2657)-($E$6*60*C2657))/'Frame Table'!$F$6,1)+1)</f>
        <v>82</v>
      </c>
      <c r="F2657">
        <f t="shared" si="840"/>
        <v>72</v>
      </c>
      <c r="G2657">
        <f>INDEX(Testing!$N$17:$N$23,FLOOR(('Frame Table'!B2657-($E$6*D2657)-($E$6*60*C2657))/'Frame Table'!$F$6,1)+1)</f>
        <v>77</v>
      </c>
      <c r="J2657">
        <f t="shared" si="837"/>
        <v>2649</v>
      </c>
      <c r="K2657">
        <f t="shared" si="833"/>
        <v>2890059</v>
      </c>
      <c r="L2657">
        <f t="shared" si="826"/>
        <v>1</v>
      </c>
      <c r="M2657">
        <f t="shared" si="827"/>
        <v>52</v>
      </c>
      <c r="N2657">
        <f>INDEX(Testing!$K$17:$K$23,FLOOR(('Frame Table'!K2657-($E$6*M2657)-($E$6*60*L2657))/'Frame Table'!$F$6,1)+1)</f>
        <v>97</v>
      </c>
      <c r="O2657">
        <f t="shared" si="841"/>
        <v>89</v>
      </c>
      <c r="P2657">
        <f>INDEX(Testing!$N$17:$N$23,FLOOR(('Frame Table'!K2657-($E$6*M2657)-($E$6*60*L2657))/'Frame Table'!$F$6,1)+1)</f>
        <v>96</v>
      </c>
      <c r="S2657">
        <f t="shared" si="838"/>
        <v>2649</v>
      </c>
      <c r="T2657">
        <f t="shared" si="834"/>
        <v>4047672</v>
      </c>
      <c r="U2657">
        <f t="shared" si="828"/>
        <v>2</v>
      </c>
      <c r="V2657">
        <f t="shared" si="829"/>
        <v>38</v>
      </c>
      <c r="W2657">
        <f>INDEX(Testing!$K$17:$K$23,FLOOR(('Frame Table'!T2657-($E$6*V2657)-($E$6*60*U2657))/'Frame Table'!$F$6,1)+1)</f>
        <v>0</v>
      </c>
      <c r="X2657">
        <f t="shared" si="842"/>
        <v>11</v>
      </c>
      <c r="Y2657">
        <f>INDEX(Testing!$N$17:$N$23,FLOOR(('Frame Table'!T2657-($E$6*V2657)-($E$6*60*U2657))/'Frame Table'!$F$6,1)+1)</f>
        <v>0</v>
      </c>
      <c r="AB2657">
        <f t="shared" si="839"/>
        <v>2649</v>
      </c>
      <c r="AC2657">
        <f t="shared" si="835"/>
        <v>2527146</v>
      </c>
      <c r="AD2657">
        <f t="shared" si="830"/>
        <v>1</v>
      </c>
      <c r="AE2657">
        <f t="shared" si="831"/>
        <v>38</v>
      </c>
      <c r="AF2657">
        <f>INDEX(Testing!$K$17:$K$23,FLOOR(('Frame Table'!AC2657-($E$6*AE2657)-($E$6*60*AD2657))/'Frame Table'!$F$6,1)+1)</f>
        <v>82</v>
      </c>
      <c r="AG2657">
        <f t="shared" si="843"/>
        <v>71</v>
      </c>
      <c r="AH2657">
        <f>INDEX(Testing!$N$17:$N$23,FLOOR(('Frame Table'!AC2657-($E$6*AE2657)-($E$6*60*AD2657))/'Frame Table'!$F$6,1)+1)</f>
        <v>77</v>
      </c>
    </row>
    <row r="2658" spans="1:34" x14ac:dyDescent="0.25">
      <c r="A2658">
        <f t="shared" si="836"/>
        <v>2650</v>
      </c>
      <c r="B2658">
        <f t="shared" si="832"/>
        <v>3373450</v>
      </c>
      <c r="C2658">
        <f t="shared" si="824"/>
        <v>2</v>
      </c>
      <c r="D2658">
        <f t="shared" si="825"/>
        <v>11</v>
      </c>
      <c r="E2658">
        <f>INDEX(Testing!$K$17:$K$23,FLOOR(('Frame Table'!B2658-($E$6*D2658)-($E$6*60*C2658))/'Frame Table'!$F$6,1)+1)</f>
        <v>82</v>
      </c>
      <c r="F2658">
        <f t="shared" si="840"/>
        <v>77</v>
      </c>
      <c r="G2658">
        <f>INDEX(Testing!$N$17:$N$23,FLOOR(('Frame Table'!B2658-($E$6*D2658)-($E$6*60*C2658))/'Frame Table'!$F$6,1)+1)</f>
        <v>77</v>
      </c>
      <c r="J2658">
        <f t="shared" si="837"/>
        <v>2650</v>
      </c>
      <c r="K2658">
        <f t="shared" si="833"/>
        <v>2891150</v>
      </c>
      <c r="L2658">
        <f t="shared" si="826"/>
        <v>1</v>
      </c>
      <c r="M2658">
        <f t="shared" si="827"/>
        <v>52</v>
      </c>
      <c r="N2658">
        <f>INDEX(Testing!$K$17:$K$23,FLOOR(('Frame Table'!K2658-($E$6*M2658)-($E$6*60*L2658))/'Frame Table'!$F$6,1)+1)</f>
        <v>97</v>
      </c>
      <c r="O2658">
        <f t="shared" si="841"/>
        <v>93</v>
      </c>
      <c r="P2658">
        <f>INDEX(Testing!$N$17:$N$23,FLOOR(('Frame Table'!K2658-($E$6*M2658)-($E$6*60*L2658))/'Frame Table'!$F$6,1)+1)</f>
        <v>96</v>
      </c>
      <c r="S2658">
        <f t="shared" si="838"/>
        <v>2650</v>
      </c>
      <c r="T2658">
        <f t="shared" si="834"/>
        <v>4049200</v>
      </c>
      <c r="U2658">
        <f t="shared" si="828"/>
        <v>2</v>
      </c>
      <c r="V2658">
        <f t="shared" si="829"/>
        <v>38</v>
      </c>
      <c r="W2658">
        <f>INDEX(Testing!$K$17:$K$23,FLOOR(('Frame Table'!T2658-($E$6*V2658)-($E$6*60*U2658))/'Frame Table'!$F$6,1)+1)</f>
        <v>25</v>
      </c>
      <c r="X2658">
        <f t="shared" si="842"/>
        <v>17</v>
      </c>
      <c r="Y2658">
        <f>INDEX(Testing!$N$17:$N$23,FLOOR(('Frame Table'!T2658-($E$6*V2658)-($E$6*60*U2658))/'Frame Table'!$F$6,1)+1)</f>
        <v>19</v>
      </c>
      <c r="AB2658">
        <f t="shared" si="839"/>
        <v>2650</v>
      </c>
      <c r="AC2658">
        <f t="shared" si="835"/>
        <v>2528100</v>
      </c>
      <c r="AD2658">
        <f t="shared" si="830"/>
        <v>1</v>
      </c>
      <c r="AE2658">
        <f t="shared" si="831"/>
        <v>38</v>
      </c>
      <c r="AF2658">
        <f>INDEX(Testing!$K$17:$K$23,FLOOR(('Frame Table'!AC2658-($E$6*AE2658)-($E$6*60*AD2658))/'Frame Table'!$F$6,1)+1)</f>
        <v>82</v>
      </c>
      <c r="AG2658">
        <f t="shared" si="843"/>
        <v>75</v>
      </c>
      <c r="AH2658">
        <f>INDEX(Testing!$N$17:$N$23,FLOOR(('Frame Table'!AC2658-($E$6*AE2658)-($E$6*60*AD2658))/'Frame Table'!$F$6,1)+1)</f>
        <v>77</v>
      </c>
    </row>
    <row r="2659" spans="1:34" x14ac:dyDescent="0.25">
      <c r="A2659">
        <f t="shared" si="836"/>
        <v>2651</v>
      </c>
      <c r="B2659">
        <f t="shared" si="832"/>
        <v>3374723</v>
      </c>
      <c r="C2659">
        <f t="shared" si="824"/>
        <v>2</v>
      </c>
      <c r="D2659">
        <f t="shared" si="825"/>
        <v>11</v>
      </c>
      <c r="E2659">
        <f>INDEX(Testing!$K$17:$K$23,FLOOR(('Frame Table'!B2659-($E$6*D2659)-($E$6*60*C2659))/'Frame Table'!$F$6,1)+1)</f>
        <v>97</v>
      </c>
      <c r="F2659">
        <f t="shared" si="840"/>
        <v>82</v>
      </c>
      <c r="G2659">
        <f>INDEX(Testing!$N$17:$N$23,FLOOR(('Frame Table'!B2659-($E$6*D2659)-($E$6*60*C2659))/'Frame Table'!$F$6,1)+1)</f>
        <v>96</v>
      </c>
      <c r="J2659">
        <f t="shared" si="837"/>
        <v>2651</v>
      </c>
      <c r="K2659">
        <f t="shared" si="833"/>
        <v>2892241</v>
      </c>
      <c r="L2659">
        <f t="shared" si="826"/>
        <v>1</v>
      </c>
      <c r="M2659">
        <f t="shared" si="827"/>
        <v>52</v>
      </c>
      <c r="N2659">
        <f>INDEX(Testing!$K$17:$K$23,FLOOR(('Frame Table'!K2659-($E$6*M2659)-($E$6*60*L2659))/'Frame Table'!$F$6,1)+1)</f>
        <v>99</v>
      </c>
      <c r="O2659">
        <f t="shared" si="841"/>
        <v>97</v>
      </c>
      <c r="P2659">
        <f>INDEX(Testing!$N$17:$N$23,FLOOR(('Frame Table'!K2659-($E$6*M2659)-($E$6*60*L2659))/'Frame Table'!$F$6,1)+1)</f>
        <v>99</v>
      </c>
      <c r="S2659">
        <f t="shared" si="838"/>
        <v>2651</v>
      </c>
      <c r="T2659">
        <f t="shared" si="834"/>
        <v>4050728</v>
      </c>
      <c r="U2659">
        <f t="shared" si="828"/>
        <v>2</v>
      </c>
      <c r="V2659">
        <f t="shared" si="829"/>
        <v>38</v>
      </c>
      <c r="W2659">
        <f>INDEX(Testing!$K$17:$K$23,FLOOR(('Frame Table'!T2659-($E$6*V2659)-($E$6*60*U2659))/'Frame Table'!$F$6,1)+1)</f>
        <v>25</v>
      </c>
      <c r="X2659">
        <f t="shared" si="842"/>
        <v>23</v>
      </c>
      <c r="Y2659">
        <f>INDEX(Testing!$N$17:$N$23,FLOOR(('Frame Table'!T2659-($E$6*V2659)-($E$6*60*U2659))/'Frame Table'!$F$6,1)+1)</f>
        <v>19</v>
      </c>
      <c r="AB2659">
        <f t="shared" si="839"/>
        <v>2651</v>
      </c>
      <c r="AC2659">
        <f t="shared" si="835"/>
        <v>2529054</v>
      </c>
      <c r="AD2659">
        <f t="shared" si="830"/>
        <v>1</v>
      </c>
      <c r="AE2659">
        <f t="shared" si="831"/>
        <v>38</v>
      </c>
      <c r="AF2659">
        <f>INDEX(Testing!$K$17:$K$23,FLOOR(('Frame Table'!AC2659-($E$6*AE2659)-($E$6*60*AD2659))/'Frame Table'!$F$6,1)+1)</f>
        <v>82</v>
      </c>
      <c r="AG2659">
        <f t="shared" si="843"/>
        <v>79</v>
      </c>
      <c r="AH2659">
        <f>INDEX(Testing!$N$17:$N$23,FLOOR(('Frame Table'!AC2659-($E$6*AE2659)-($E$6*60*AD2659))/'Frame Table'!$F$6,1)+1)</f>
        <v>77</v>
      </c>
    </row>
    <row r="2660" spans="1:34" x14ac:dyDescent="0.25">
      <c r="A2660">
        <f t="shared" si="836"/>
        <v>2652</v>
      </c>
      <c r="B2660">
        <f t="shared" si="832"/>
        <v>3375996</v>
      </c>
      <c r="C2660">
        <f t="shared" si="824"/>
        <v>2</v>
      </c>
      <c r="D2660">
        <f t="shared" si="825"/>
        <v>11</v>
      </c>
      <c r="E2660">
        <f>INDEX(Testing!$K$17:$K$23,FLOOR(('Frame Table'!B2660-($E$6*D2660)-($E$6*60*C2660))/'Frame Table'!$F$6,1)+1)</f>
        <v>97</v>
      </c>
      <c r="F2660">
        <f t="shared" si="840"/>
        <v>87</v>
      </c>
      <c r="G2660">
        <f>INDEX(Testing!$N$17:$N$23,FLOOR(('Frame Table'!B2660-($E$6*D2660)-($E$6*60*C2660))/'Frame Table'!$F$6,1)+1)</f>
        <v>96</v>
      </c>
      <c r="J2660">
        <f t="shared" si="837"/>
        <v>2652</v>
      </c>
      <c r="K2660">
        <f t="shared" si="833"/>
        <v>2893332</v>
      </c>
      <c r="L2660">
        <f t="shared" si="826"/>
        <v>1</v>
      </c>
      <c r="M2660">
        <f t="shared" si="827"/>
        <v>53</v>
      </c>
      <c r="N2660">
        <f>INDEX(Testing!$K$17:$K$23,FLOOR(('Frame Table'!K2660-($E$6*M2660)-($E$6*60*L2660))/'Frame Table'!$F$6,1)+1)</f>
        <v>0</v>
      </c>
      <c r="O2660">
        <f t="shared" si="841"/>
        <v>2</v>
      </c>
      <c r="P2660">
        <f>INDEX(Testing!$N$17:$N$23,FLOOR(('Frame Table'!K2660-($E$6*M2660)-($E$6*60*L2660))/'Frame Table'!$F$6,1)+1)</f>
        <v>0</v>
      </c>
      <c r="S2660">
        <f t="shared" si="838"/>
        <v>2652</v>
      </c>
      <c r="T2660">
        <f t="shared" si="834"/>
        <v>4052256</v>
      </c>
      <c r="U2660">
        <f t="shared" si="828"/>
        <v>2</v>
      </c>
      <c r="V2660">
        <f t="shared" si="829"/>
        <v>38</v>
      </c>
      <c r="W2660">
        <f>INDEX(Testing!$K$17:$K$23,FLOOR(('Frame Table'!T2660-($E$6*V2660)-($E$6*60*U2660))/'Frame Table'!$F$6,1)+1)</f>
        <v>25</v>
      </c>
      <c r="X2660">
        <f t="shared" si="842"/>
        <v>29</v>
      </c>
      <c r="Y2660">
        <f>INDEX(Testing!$N$17:$N$23,FLOOR(('Frame Table'!T2660-($E$6*V2660)-($E$6*60*U2660))/'Frame Table'!$F$6,1)+1)</f>
        <v>19</v>
      </c>
      <c r="AB2660">
        <f t="shared" si="839"/>
        <v>2652</v>
      </c>
      <c r="AC2660">
        <f t="shared" si="835"/>
        <v>2530008</v>
      </c>
      <c r="AD2660">
        <f t="shared" si="830"/>
        <v>1</v>
      </c>
      <c r="AE2660">
        <f t="shared" si="831"/>
        <v>38</v>
      </c>
      <c r="AF2660">
        <f>INDEX(Testing!$K$17:$K$23,FLOOR(('Frame Table'!AC2660-($E$6*AE2660)-($E$6*60*AD2660))/'Frame Table'!$F$6,1)+1)</f>
        <v>97</v>
      </c>
      <c r="AG2660">
        <f t="shared" si="843"/>
        <v>82</v>
      </c>
      <c r="AH2660">
        <f>INDEX(Testing!$N$17:$N$23,FLOOR(('Frame Table'!AC2660-($E$6*AE2660)-($E$6*60*AD2660))/'Frame Table'!$F$6,1)+1)</f>
        <v>96</v>
      </c>
    </row>
    <row r="2661" spans="1:34" x14ac:dyDescent="0.25">
      <c r="A2661">
        <f t="shared" si="836"/>
        <v>2653</v>
      </c>
      <c r="B2661">
        <f t="shared" si="832"/>
        <v>3377269</v>
      </c>
      <c r="C2661">
        <f t="shared" si="824"/>
        <v>2</v>
      </c>
      <c r="D2661">
        <f t="shared" si="825"/>
        <v>11</v>
      </c>
      <c r="E2661">
        <f>INDEX(Testing!$K$17:$K$23,FLOOR(('Frame Table'!B2661-($E$6*D2661)-($E$6*60*C2661))/'Frame Table'!$F$6,1)+1)</f>
        <v>97</v>
      </c>
      <c r="F2661">
        <f t="shared" si="840"/>
        <v>92</v>
      </c>
      <c r="G2661">
        <f>INDEX(Testing!$N$17:$N$23,FLOOR(('Frame Table'!B2661-($E$6*D2661)-($E$6*60*C2661))/'Frame Table'!$F$6,1)+1)</f>
        <v>96</v>
      </c>
      <c r="J2661">
        <f t="shared" si="837"/>
        <v>2653</v>
      </c>
      <c r="K2661">
        <f t="shared" si="833"/>
        <v>2894423</v>
      </c>
      <c r="L2661">
        <f t="shared" si="826"/>
        <v>1</v>
      </c>
      <c r="M2661">
        <f t="shared" si="827"/>
        <v>53</v>
      </c>
      <c r="N2661">
        <f>INDEX(Testing!$K$17:$K$23,FLOOR(('Frame Table'!K2661-($E$6*M2661)-($E$6*60*L2661))/'Frame Table'!$F$6,1)+1)</f>
        <v>0</v>
      </c>
      <c r="O2661">
        <f t="shared" si="841"/>
        <v>6</v>
      </c>
      <c r="P2661">
        <f>INDEX(Testing!$N$17:$N$23,FLOOR(('Frame Table'!K2661-($E$6*M2661)-($E$6*60*L2661))/'Frame Table'!$F$6,1)+1)</f>
        <v>0</v>
      </c>
      <c r="S2661">
        <f t="shared" si="838"/>
        <v>2653</v>
      </c>
      <c r="T2661">
        <f t="shared" si="834"/>
        <v>4053784</v>
      </c>
      <c r="U2661">
        <f t="shared" si="828"/>
        <v>2</v>
      </c>
      <c r="V2661">
        <f t="shared" si="829"/>
        <v>38</v>
      </c>
      <c r="W2661">
        <f>INDEX(Testing!$K$17:$K$23,FLOOR(('Frame Table'!T2661-($E$6*V2661)-($E$6*60*U2661))/'Frame Table'!$F$6,1)+1)</f>
        <v>48</v>
      </c>
      <c r="X2661">
        <f t="shared" si="842"/>
        <v>35</v>
      </c>
      <c r="Y2661">
        <f>INDEX(Testing!$N$17:$N$23,FLOOR(('Frame Table'!T2661-($E$6*V2661)-($E$6*60*U2661))/'Frame Table'!$F$6,1)+1)</f>
        <v>38</v>
      </c>
      <c r="AB2661">
        <f t="shared" si="839"/>
        <v>2653</v>
      </c>
      <c r="AC2661">
        <f t="shared" si="835"/>
        <v>2530962</v>
      </c>
      <c r="AD2661">
        <f t="shared" si="830"/>
        <v>1</v>
      </c>
      <c r="AE2661">
        <f t="shared" si="831"/>
        <v>38</v>
      </c>
      <c r="AF2661">
        <f>INDEX(Testing!$K$17:$K$23,FLOOR(('Frame Table'!AC2661-($E$6*AE2661)-($E$6*60*AD2661))/'Frame Table'!$F$6,1)+1)</f>
        <v>97</v>
      </c>
      <c r="AG2661">
        <f t="shared" si="843"/>
        <v>86</v>
      </c>
      <c r="AH2661">
        <f>INDEX(Testing!$N$17:$N$23,FLOOR(('Frame Table'!AC2661-($E$6*AE2661)-($E$6*60*AD2661))/'Frame Table'!$F$6,1)+1)</f>
        <v>96</v>
      </c>
    </row>
    <row r="2662" spans="1:34" x14ac:dyDescent="0.25">
      <c r="A2662">
        <f t="shared" si="836"/>
        <v>2654</v>
      </c>
      <c r="B2662">
        <f t="shared" si="832"/>
        <v>3378542</v>
      </c>
      <c r="C2662">
        <f t="shared" si="824"/>
        <v>2</v>
      </c>
      <c r="D2662">
        <f t="shared" si="825"/>
        <v>11</v>
      </c>
      <c r="E2662">
        <f>INDEX(Testing!$K$17:$K$23,FLOOR(('Frame Table'!B2662-($E$6*D2662)-($E$6*60*C2662))/'Frame Table'!$F$6,1)+1)</f>
        <v>99</v>
      </c>
      <c r="F2662">
        <f t="shared" si="840"/>
        <v>97</v>
      </c>
      <c r="G2662">
        <f>INDEX(Testing!$N$17:$N$23,FLOOR(('Frame Table'!B2662-($E$6*D2662)-($E$6*60*C2662))/'Frame Table'!$F$6,1)+1)</f>
        <v>99</v>
      </c>
      <c r="J2662">
        <f t="shared" si="837"/>
        <v>2654</v>
      </c>
      <c r="K2662">
        <f t="shared" si="833"/>
        <v>2895514</v>
      </c>
      <c r="L2662">
        <f t="shared" si="826"/>
        <v>1</v>
      </c>
      <c r="M2662">
        <f t="shared" si="827"/>
        <v>53</v>
      </c>
      <c r="N2662">
        <f>INDEX(Testing!$K$17:$K$23,FLOOR(('Frame Table'!K2662-($E$6*M2662)-($E$6*60*L2662))/'Frame Table'!$F$6,1)+1)</f>
        <v>0</v>
      </c>
      <c r="O2662">
        <f t="shared" si="841"/>
        <v>10</v>
      </c>
      <c r="P2662">
        <f>INDEX(Testing!$N$17:$N$23,FLOOR(('Frame Table'!K2662-($E$6*M2662)-($E$6*60*L2662))/'Frame Table'!$F$6,1)+1)</f>
        <v>0</v>
      </c>
      <c r="S2662">
        <f t="shared" si="838"/>
        <v>2654</v>
      </c>
      <c r="T2662">
        <f t="shared" si="834"/>
        <v>4055312</v>
      </c>
      <c r="U2662">
        <f t="shared" si="828"/>
        <v>2</v>
      </c>
      <c r="V2662">
        <f t="shared" si="829"/>
        <v>38</v>
      </c>
      <c r="W2662">
        <f>INDEX(Testing!$K$17:$K$23,FLOOR(('Frame Table'!T2662-($E$6*V2662)-($E$6*60*U2662))/'Frame Table'!$F$6,1)+1)</f>
        <v>48</v>
      </c>
      <c r="X2662">
        <f t="shared" si="842"/>
        <v>41</v>
      </c>
      <c r="Y2662">
        <f>INDEX(Testing!$N$17:$N$23,FLOOR(('Frame Table'!T2662-($E$6*V2662)-($E$6*60*U2662))/'Frame Table'!$F$6,1)+1)</f>
        <v>38</v>
      </c>
      <c r="AB2662">
        <f t="shared" si="839"/>
        <v>2654</v>
      </c>
      <c r="AC2662">
        <f t="shared" si="835"/>
        <v>2531916</v>
      </c>
      <c r="AD2662">
        <f t="shared" si="830"/>
        <v>1</v>
      </c>
      <c r="AE2662">
        <f t="shared" si="831"/>
        <v>38</v>
      </c>
      <c r="AF2662">
        <f>INDEX(Testing!$K$17:$K$23,FLOOR(('Frame Table'!AC2662-($E$6*AE2662)-($E$6*60*AD2662))/'Frame Table'!$F$6,1)+1)</f>
        <v>97</v>
      </c>
      <c r="AG2662">
        <f t="shared" si="843"/>
        <v>90</v>
      </c>
      <c r="AH2662">
        <f>INDEX(Testing!$N$17:$N$23,FLOOR(('Frame Table'!AC2662-($E$6*AE2662)-($E$6*60*AD2662))/'Frame Table'!$F$6,1)+1)</f>
        <v>96</v>
      </c>
    </row>
    <row r="2663" spans="1:34" x14ac:dyDescent="0.25">
      <c r="A2663">
        <f t="shared" si="836"/>
        <v>2655</v>
      </c>
      <c r="B2663">
        <f t="shared" si="832"/>
        <v>3379815</v>
      </c>
      <c r="C2663">
        <f t="shared" si="824"/>
        <v>2</v>
      </c>
      <c r="D2663">
        <f t="shared" si="825"/>
        <v>12</v>
      </c>
      <c r="E2663">
        <f>INDEX(Testing!$K$17:$K$23,FLOOR(('Frame Table'!B2663-($E$6*D2663)-($E$6*60*C2663))/'Frame Table'!$F$6,1)+1)</f>
        <v>0</v>
      </c>
      <c r="F2663">
        <f t="shared" si="840"/>
        <v>2</v>
      </c>
      <c r="G2663">
        <f>INDEX(Testing!$N$17:$N$23,FLOOR(('Frame Table'!B2663-($E$6*D2663)-($E$6*60*C2663))/'Frame Table'!$F$6,1)+1)</f>
        <v>0</v>
      </c>
      <c r="J2663">
        <f t="shared" si="837"/>
        <v>2655</v>
      </c>
      <c r="K2663">
        <f t="shared" si="833"/>
        <v>2896605</v>
      </c>
      <c r="L2663">
        <f t="shared" si="826"/>
        <v>1</v>
      </c>
      <c r="M2663">
        <f t="shared" si="827"/>
        <v>53</v>
      </c>
      <c r="N2663">
        <f>INDEX(Testing!$K$17:$K$23,FLOOR(('Frame Table'!K2663-($E$6*M2663)-($E$6*60*L2663))/'Frame Table'!$F$6,1)+1)</f>
        <v>0</v>
      </c>
      <c r="O2663">
        <f t="shared" si="841"/>
        <v>14</v>
      </c>
      <c r="P2663">
        <f>INDEX(Testing!$N$17:$N$23,FLOOR(('Frame Table'!K2663-($E$6*M2663)-($E$6*60*L2663))/'Frame Table'!$F$6,1)+1)</f>
        <v>0</v>
      </c>
      <c r="S2663">
        <f t="shared" si="838"/>
        <v>2655</v>
      </c>
      <c r="T2663">
        <f t="shared" si="834"/>
        <v>4056840</v>
      </c>
      <c r="U2663">
        <f t="shared" si="828"/>
        <v>2</v>
      </c>
      <c r="V2663">
        <f t="shared" si="829"/>
        <v>38</v>
      </c>
      <c r="W2663">
        <f>INDEX(Testing!$K$17:$K$23,FLOOR(('Frame Table'!T2663-($E$6*V2663)-($E$6*60*U2663))/'Frame Table'!$F$6,1)+1)</f>
        <v>48</v>
      </c>
      <c r="X2663">
        <f t="shared" si="842"/>
        <v>47</v>
      </c>
      <c r="Y2663">
        <f>INDEX(Testing!$N$17:$N$23,FLOOR(('Frame Table'!T2663-($E$6*V2663)-($E$6*60*U2663))/'Frame Table'!$F$6,1)+1)</f>
        <v>38</v>
      </c>
      <c r="AB2663">
        <f t="shared" si="839"/>
        <v>2655</v>
      </c>
      <c r="AC2663">
        <f t="shared" si="835"/>
        <v>2532870</v>
      </c>
      <c r="AD2663">
        <f t="shared" si="830"/>
        <v>1</v>
      </c>
      <c r="AE2663">
        <f t="shared" si="831"/>
        <v>38</v>
      </c>
      <c r="AF2663">
        <f>INDEX(Testing!$K$17:$K$23,FLOOR(('Frame Table'!AC2663-($E$6*AE2663)-($E$6*60*AD2663))/'Frame Table'!$F$6,1)+1)</f>
        <v>97</v>
      </c>
      <c r="AG2663">
        <f t="shared" si="843"/>
        <v>94</v>
      </c>
      <c r="AH2663">
        <f>INDEX(Testing!$N$17:$N$23,FLOOR(('Frame Table'!AC2663-($E$6*AE2663)-($E$6*60*AD2663))/'Frame Table'!$F$6,1)+1)</f>
        <v>96</v>
      </c>
    </row>
    <row r="2664" spans="1:34" x14ac:dyDescent="0.25">
      <c r="A2664">
        <f t="shared" si="836"/>
        <v>2656</v>
      </c>
      <c r="B2664">
        <f t="shared" si="832"/>
        <v>3381088</v>
      </c>
      <c r="C2664">
        <f t="shared" si="824"/>
        <v>2</v>
      </c>
      <c r="D2664">
        <f t="shared" si="825"/>
        <v>12</v>
      </c>
      <c r="E2664">
        <f>INDEX(Testing!$K$17:$K$23,FLOOR(('Frame Table'!B2664-($E$6*D2664)-($E$6*60*C2664))/'Frame Table'!$F$6,1)+1)</f>
        <v>0</v>
      </c>
      <c r="F2664">
        <f t="shared" si="840"/>
        <v>7</v>
      </c>
      <c r="G2664">
        <f>INDEX(Testing!$N$17:$N$23,FLOOR(('Frame Table'!B2664-($E$6*D2664)-($E$6*60*C2664))/'Frame Table'!$F$6,1)+1)</f>
        <v>0</v>
      </c>
      <c r="J2664">
        <f t="shared" si="837"/>
        <v>2656</v>
      </c>
      <c r="K2664">
        <f t="shared" si="833"/>
        <v>2897696</v>
      </c>
      <c r="L2664">
        <f t="shared" si="826"/>
        <v>1</v>
      </c>
      <c r="M2664">
        <f t="shared" si="827"/>
        <v>53</v>
      </c>
      <c r="N2664">
        <f>INDEX(Testing!$K$17:$K$23,FLOOR(('Frame Table'!K2664-($E$6*M2664)-($E$6*60*L2664))/'Frame Table'!$F$6,1)+1)</f>
        <v>25</v>
      </c>
      <c r="O2664">
        <f t="shared" si="841"/>
        <v>19</v>
      </c>
      <c r="P2664">
        <f>INDEX(Testing!$N$17:$N$23,FLOOR(('Frame Table'!K2664-($E$6*M2664)-($E$6*60*L2664))/'Frame Table'!$F$6,1)+1)</f>
        <v>19</v>
      </c>
      <c r="S2664">
        <f t="shared" si="838"/>
        <v>2656</v>
      </c>
      <c r="T2664">
        <f t="shared" si="834"/>
        <v>4058368</v>
      </c>
      <c r="U2664">
        <f t="shared" si="828"/>
        <v>2</v>
      </c>
      <c r="V2664">
        <f t="shared" si="829"/>
        <v>38</v>
      </c>
      <c r="W2664">
        <f>INDEX(Testing!$K$17:$K$23,FLOOR(('Frame Table'!T2664-($E$6*V2664)-($E$6*60*U2664))/'Frame Table'!$F$6,1)+1)</f>
        <v>61</v>
      </c>
      <c r="X2664">
        <f t="shared" si="842"/>
        <v>53</v>
      </c>
      <c r="Y2664">
        <f>INDEX(Testing!$N$17:$N$23,FLOOR(('Frame Table'!T2664-($E$6*V2664)-($E$6*60*U2664))/'Frame Table'!$F$6,1)+1)</f>
        <v>58</v>
      </c>
      <c r="AB2664">
        <f t="shared" si="839"/>
        <v>2656</v>
      </c>
      <c r="AC2664">
        <f t="shared" si="835"/>
        <v>2533824</v>
      </c>
      <c r="AD2664">
        <f t="shared" si="830"/>
        <v>1</v>
      </c>
      <c r="AE2664">
        <f t="shared" si="831"/>
        <v>38</v>
      </c>
      <c r="AF2664">
        <f>INDEX(Testing!$K$17:$K$23,FLOOR(('Frame Table'!AC2664-($E$6*AE2664)-($E$6*60*AD2664))/'Frame Table'!$F$6,1)+1)</f>
        <v>99</v>
      </c>
      <c r="AG2664">
        <f t="shared" si="843"/>
        <v>97</v>
      </c>
      <c r="AH2664">
        <f>INDEX(Testing!$N$17:$N$23,FLOOR(('Frame Table'!AC2664-($E$6*AE2664)-($E$6*60*AD2664))/'Frame Table'!$F$6,1)+1)</f>
        <v>99</v>
      </c>
    </row>
    <row r="2665" spans="1:34" x14ac:dyDescent="0.25">
      <c r="A2665">
        <f t="shared" si="836"/>
        <v>2657</v>
      </c>
      <c r="B2665">
        <f t="shared" si="832"/>
        <v>3382361</v>
      </c>
      <c r="C2665">
        <f t="shared" si="824"/>
        <v>2</v>
      </c>
      <c r="D2665">
        <f t="shared" si="825"/>
        <v>12</v>
      </c>
      <c r="E2665">
        <f>INDEX(Testing!$K$17:$K$23,FLOOR(('Frame Table'!B2665-($E$6*D2665)-($E$6*60*C2665))/'Frame Table'!$F$6,1)+1)</f>
        <v>0</v>
      </c>
      <c r="F2665">
        <f t="shared" si="840"/>
        <v>12</v>
      </c>
      <c r="G2665">
        <f>INDEX(Testing!$N$17:$N$23,FLOOR(('Frame Table'!B2665-($E$6*D2665)-($E$6*60*C2665))/'Frame Table'!$F$6,1)+1)</f>
        <v>0</v>
      </c>
      <c r="J2665">
        <f t="shared" si="837"/>
        <v>2657</v>
      </c>
      <c r="K2665">
        <f t="shared" si="833"/>
        <v>2898787</v>
      </c>
      <c r="L2665">
        <f t="shared" si="826"/>
        <v>1</v>
      </c>
      <c r="M2665">
        <f t="shared" si="827"/>
        <v>53</v>
      </c>
      <c r="N2665">
        <f>INDEX(Testing!$K$17:$K$23,FLOOR(('Frame Table'!K2665-($E$6*M2665)-($E$6*60*L2665))/'Frame Table'!$F$6,1)+1)</f>
        <v>25</v>
      </c>
      <c r="O2665">
        <f t="shared" si="841"/>
        <v>23</v>
      </c>
      <c r="P2665">
        <f>INDEX(Testing!$N$17:$N$23,FLOOR(('Frame Table'!K2665-($E$6*M2665)-($E$6*60*L2665))/'Frame Table'!$F$6,1)+1)</f>
        <v>19</v>
      </c>
      <c r="S2665">
        <f t="shared" si="838"/>
        <v>2657</v>
      </c>
      <c r="T2665">
        <f t="shared" si="834"/>
        <v>4059896</v>
      </c>
      <c r="U2665">
        <f t="shared" si="828"/>
        <v>2</v>
      </c>
      <c r="V2665">
        <f t="shared" si="829"/>
        <v>38</v>
      </c>
      <c r="W2665">
        <f>INDEX(Testing!$K$17:$K$23,FLOOR(('Frame Table'!T2665-($E$6*V2665)-($E$6*60*U2665))/'Frame Table'!$F$6,1)+1)</f>
        <v>61</v>
      </c>
      <c r="X2665">
        <f t="shared" si="842"/>
        <v>58</v>
      </c>
      <c r="Y2665">
        <f>INDEX(Testing!$N$17:$N$23,FLOOR(('Frame Table'!T2665-($E$6*V2665)-($E$6*60*U2665))/'Frame Table'!$F$6,1)+1)</f>
        <v>58</v>
      </c>
      <c r="AB2665">
        <f t="shared" si="839"/>
        <v>2657</v>
      </c>
      <c r="AC2665">
        <f t="shared" si="835"/>
        <v>2534778</v>
      </c>
      <c r="AD2665">
        <f t="shared" si="830"/>
        <v>1</v>
      </c>
      <c r="AE2665">
        <f t="shared" si="831"/>
        <v>39</v>
      </c>
      <c r="AF2665">
        <f>INDEX(Testing!$K$17:$K$23,FLOOR(('Frame Table'!AC2665-($E$6*AE2665)-($E$6*60*AD2665))/'Frame Table'!$F$6,1)+1)</f>
        <v>0</v>
      </c>
      <c r="AG2665">
        <f t="shared" si="843"/>
        <v>1</v>
      </c>
      <c r="AH2665">
        <f>INDEX(Testing!$N$17:$N$23,FLOOR(('Frame Table'!AC2665-($E$6*AE2665)-($E$6*60*AD2665))/'Frame Table'!$F$6,1)+1)</f>
        <v>0</v>
      </c>
    </row>
    <row r="2666" spans="1:34" x14ac:dyDescent="0.25">
      <c r="A2666">
        <f t="shared" si="836"/>
        <v>2658</v>
      </c>
      <c r="B2666">
        <f t="shared" si="832"/>
        <v>3383634</v>
      </c>
      <c r="C2666">
        <f t="shared" si="824"/>
        <v>2</v>
      </c>
      <c r="D2666">
        <f t="shared" si="825"/>
        <v>12</v>
      </c>
      <c r="E2666">
        <f>INDEX(Testing!$K$17:$K$23,FLOOR(('Frame Table'!B2666-($E$6*D2666)-($E$6*60*C2666))/'Frame Table'!$F$6,1)+1)</f>
        <v>25</v>
      </c>
      <c r="F2666">
        <f t="shared" si="840"/>
        <v>17</v>
      </c>
      <c r="G2666">
        <f>INDEX(Testing!$N$17:$N$23,FLOOR(('Frame Table'!B2666-($E$6*D2666)-($E$6*60*C2666))/'Frame Table'!$F$6,1)+1)</f>
        <v>19</v>
      </c>
      <c r="J2666">
        <f t="shared" si="837"/>
        <v>2658</v>
      </c>
      <c r="K2666">
        <f t="shared" si="833"/>
        <v>2899878</v>
      </c>
      <c r="L2666">
        <f t="shared" si="826"/>
        <v>1</v>
      </c>
      <c r="M2666">
        <f t="shared" si="827"/>
        <v>53</v>
      </c>
      <c r="N2666">
        <f>INDEX(Testing!$K$17:$K$23,FLOOR(('Frame Table'!K2666-($E$6*M2666)-($E$6*60*L2666))/'Frame Table'!$F$6,1)+1)</f>
        <v>25</v>
      </c>
      <c r="O2666">
        <f t="shared" si="841"/>
        <v>27</v>
      </c>
      <c r="P2666">
        <f>INDEX(Testing!$N$17:$N$23,FLOOR(('Frame Table'!K2666-($E$6*M2666)-($E$6*60*L2666))/'Frame Table'!$F$6,1)+1)</f>
        <v>19</v>
      </c>
      <c r="S2666">
        <f t="shared" si="838"/>
        <v>2658</v>
      </c>
      <c r="T2666">
        <f t="shared" si="834"/>
        <v>4061424</v>
      </c>
      <c r="U2666">
        <f t="shared" si="828"/>
        <v>2</v>
      </c>
      <c r="V2666">
        <f t="shared" si="829"/>
        <v>38</v>
      </c>
      <c r="W2666">
        <f>INDEX(Testing!$K$17:$K$23,FLOOR(('Frame Table'!T2666-($E$6*V2666)-($E$6*60*U2666))/'Frame Table'!$F$6,1)+1)</f>
        <v>82</v>
      </c>
      <c r="X2666">
        <f t="shared" si="842"/>
        <v>64</v>
      </c>
      <c r="Y2666">
        <f>INDEX(Testing!$N$17:$N$23,FLOOR(('Frame Table'!T2666-($E$6*V2666)-($E$6*60*U2666))/'Frame Table'!$F$6,1)+1)</f>
        <v>77</v>
      </c>
      <c r="AB2666">
        <f t="shared" si="839"/>
        <v>2658</v>
      </c>
      <c r="AC2666">
        <f t="shared" si="835"/>
        <v>2535732</v>
      </c>
      <c r="AD2666">
        <f t="shared" si="830"/>
        <v>1</v>
      </c>
      <c r="AE2666">
        <f t="shared" si="831"/>
        <v>39</v>
      </c>
      <c r="AF2666">
        <f>INDEX(Testing!$K$17:$K$23,FLOOR(('Frame Table'!AC2666-($E$6*AE2666)-($E$6*60*AD2666))/'Frame Table'!$F$6,1)+1)</f>
        <v>0</v>
      </c>
      <c r="AG2666">
        <f t="shared" si="843"/>
        <v>5</v>
      </c>
      <c r="AH2666">
        <f>INDEX(Testing!$N$17:$N$23,FLOOR(('Frame Table'!AC2666-($E$6*AE2666)-($E$6*60*AD2666))/'Frame Table'!$F$6,1)+1)</f>
        <v>0</v>
      </c>
    </row>
    <row r="2667" spans="1:34" x14ac:dyDescent="0.25">
      <c r="A2667">
        <f t="shared" si="836"/>
        <v>2659</v>
      </c>
      <c r="B2667">
        <f t="shared" si="832"/>
        <v>3384907</v>
      </c>
      <c r="C2667">
        <f t="shared" si="824"/>
        <v>2</v>
      </c>
      <c r="D2667">
        <f t="shared" si="825"/>
        <v>12</v>
      </c>
      <c r="E2667">
        <f>INDEX(Testing!$K$17:$K$23,FLOOR(('Frame Table'!B2667-($E$6*D2667)-($E$6*60*C2667))/'Frame Table'!$F$6,1)+1)</f>
        <v>25</v>
      </c>
      <c r="F2667">
        <f t="shared" si="840"/>
        <v>22</v>
      </c>
      <c r="G2667">
        <f>INDEX(Testing!$N$17:$N$23,FLOOR(('Frame Table'!B2667-($E$6*D2667)-($E$6*60*C2667))/'Frame Table'!$F$6,1)+1)</f>
        <v>19</v>
      </c>
      <c r="J2667">
        <f t="shared" si="837"/>
        <v>2659</v>
      </c>
      <c r="K2667">
        <f t="shared" si="833"/>
        <v>2900969</v>
      </c>
      <c r="L2667">
        <f t="shared" si="826"/>
        <v>1</v>
      </c>
      <c r="M2667">
        <f t="shared" si="827"/>
        <v>53</v>
      </c>
      <c r="N2667">
        <f>INDEX(Testing!$K$17:$K$23,FLOOR(('Frame Table'!K2667-($E$6*M2667)-($E$6*60*L2667))/'Frame Table'!$F$6,1)+1)</f>
        <v>25</v>
      </c>
      <c r="O2667">
        <f t="shared" si="841"/>
        <v>31</v>
      </c>
      <c r="P2667">
        <f>INDEX(Testing!$N$17:$N$23,FLOOR(('Frame Table'!K2667-($E$6*M2667)-($E$6*60*L2667))/'Frame Table'!$F$6,1)+1)</f>
        <v>19</v>
      </c>
      <c r="S2667">
        <f t="shared" si="838"/>
        <v>2659</v>
      </c>
      <c r="T2667">
        <f t="shared" si="834"/>
        <v>4062952</v>
      </c>
      <c r="U2667">
        <f t="shared" si="828"/>
        <v>2</v>
      </c>
      <c r="V2667">
        <f t="shared" si="829"/>
        <v>38</v>
      </c>
      <c r="W2667">
        <f>INDEX(Testing!$K$17:$K$23,FLOOR(('Frame Table'!T2667-($E$6*V2667)-($E$6*60*U2667))/'Frame Table'!$F$6,1)+1)</f>
        <v>82</v>
      </c>
      <c r="X2667">
        <f t="shared" si="842"/>
        <v>70</v>
      </c>
      <c r="Y2667">
        <f>INDEX(Testing!$N$17:$N$23,FLOOR(('Frame Table'!T2667-($E$6*V2667)-($E$6*60*U2667))/'Frame Table'!$F$6,1)+1)</f>
        <v>77</v>
      </c>
      <c r="AB2667">
        <f t="shared" si="839"/>
        <v>2659</v>
      </c>
      <c r="AC2667">
        <f t="shared" si="835"/>
        <v>2536686</v>
      </c>
      <c r="AD2667">
        <f t="shared" si="830"/>
        <v>1</v>
      </c>
      <c r="AE2667">
        <f t="shared" si="831"/>
        <v>39</v>
      </c>
      <c r="AF2667">
        <f>INDEX(Testing!$K$17:$K$23,FLOOR(('Frame Table'!AC2667-($E$6*AE2667)-($E$6*60*AD2667))/'Frame Table'!$F$6,1)+1)</f>
        <v>0</v>
      </c>
      <c r="AG2667">
        <f t="shared" si="843"/>
        <v>8</v>
      </c>
      <c r="AH2667">
        <f>INDEX(Testing!$N$17:$N$23,FLOOR(('Frame Table'!AC2667-($E$6*AE2667)-($E$6*60*AD2667))/'Frame Table'!$F$6,1)+1)</f>
        <v>0</v>
      </c>
    </row>
    <row r="2668" spans="1:34" x14ac:dyDescent="0.25">
      <c r="A2668">
        <f t="shared" si="836"/>
        <v>2660</v>
      </c>
      <c r="B2668">
        <f t="shared" si="832"/>
        <v>3386180</v>
      </c>
      <c r="C2668">
        <f t="shared" si="824"/>
        <v>2</v>
      </c>
      <c r="D2668">
        <f t="shared" si="825"/>
        <v>12</v>
      </c>
      <c r="E2668">
        <f>INDEX(Testing!$K$17:$K$23,FLOOR(('Frame Table'!B2668-($E$6*D2668)-($E$6*60*C2668))/'Frame Table'!$F$6,1)+1)</f>
        <v>25</v>
      </c>
      <c r="F2668">
        <f t="shared" si="840"/>
        <v>27</v>
      </c>
      <c r="G2668">
        <f>INDEX(Testing!$N$17:$N$23,FLOOR(('Frame Table'!B2668-($E$6*D2668)-($E$6*60*C2668))/'Frame Table'!$F$6,1)+1)</f>
        <v>19</v>
      </c>
      <c r="J2668">
        <f t="shared" si="837"/>
        <v>2660</v>
      </c>
      <c r="K2668">
        <f t="shared" si="833"/>
        <v>2902060</v>
      </c>
      <c r="L2668">
        <f t="shared" si="826"/>
        <v>1</v>
      </c>
      <c r="M2668">
        <f t="shared" si="827"/>
        <v>53</v>
      </c>
      <c r="N2668">
        <f>INDEX(Testing!$K$17:$K$23,FLOOR(('Frame Table'!K2668-($E$6*M2668)-($E$6*60*L2668))/'Frame Table'!$F$6,1)+1)</f>
        <v>48</v>
      </c>
      <c r="O2668">
        <f t="shared" si="841"/>
        <v>36</v>
      </c>
      <c r="P2668">
        <f>INDEX(Testing!$N$17:$N$23,FLOOR(('Frame Table'!K2668-($E$6*M2668)-($E$6*60*L2668))/'Frame Table'!$F$6,1)+1)</f>
        <v>38</v>
      </c>
      <c r="S2668">
        <f t="shared" si="838"/>
        <v>2660</v>
      </c>
      <c r="T2668">
        <f t="shared" si="834"/>
        <v>4064480</v>
      </c>
      <c r="U2668">
        <f t="shared" si="828"/>
        <v>2</v>
      </c>
      <c r="V2668">
        <f t="shared" si="829"/>
        <v>38</v>
      </c>
      <c r="W2668">
        <f>INDEX(Testing!$K$17:$K$23,FLOOR(('Frame Table'!T2668-($E$6*V2668)-($E$6*60*U2668))/'Frame Table'!$F$6,1)+1)</f>
        <v>82</v>
      </c>
      <c r="X2668">
        <f t="shared" si="842"/>
        <v>76</v>
      </c>
      <c r="Y2668">
        <f>INDEX(Testing!$N$17:$N$23,FLOOR(('Frame Table'!T2668-($E$6*V2668)-($E$6*60*U2668))/'Frame Table'!$F$6,1)+1)</f>
        <v>77</v>
      </c>
      <c r="AB2668">
        <f t="shared" si="839"/>
        <v>2660</v>
      </c>
      <c r="AC2668">
        <f t="shared" si="835"/>
        <v>2537640</v>
      </c>
      <c r="AD2668">
        <f t="shared" si="830"/>
        <v>1</v>
      </c>
      <c r="AE2668">
        <f t="shared" si="831"/>
        <v>39</v>
      </c>
      <c r="AF2668">
        <f>INDEX(Testing!$K$17:$K$23,FLOOR(('Frame Table'!AC2668-($E$6*AE2668)-($E$6*60*AD2668))/'Frame Table'!$F$6,1)+1)</f>
        <v>0</v>
      </c>
      <c r="AG2668">
        <f t="shared" si="843"/>
        <v>12</v>
      </c>
      <c r="AH2668">
        <f>INDEX(Testing!$N$17:$N$23,FLOOR(('Frame Table'!AC2668-($E$6*AE2668)-($E$6*60*AD2668))/'Frame Table'!$F$6,1)+1)</f>
        <v>0</v>
      </c>
    </row>
    <row r="2669" spans="1:34" x14ac:dyDescent="0.25">
      <c r="A2669">
        <f t="shared" si="836"/>
        <v>2661</v>
      </c>
      <c r="B2669">
        <f t="shared" si="832"/>
        <v>3387453</v>
      </c>
      <c r="C2669">
        <f t="shared" si="824"/>
        <v>2</v>
      </c>
      <c r="D2669">
        <f t="shared" si="825"/>
        <v>12</v>
      </c>
      <c r="E2669">
        <f>INDEX(Testing!$K$17:$K$23,FLOOR(('Frame Table'!B2669-($E$6*D2669)-($E$6*60*C2669))/'Frame Table'!$F$6,1)+1)</f>
        <v>48</v>
      </c>
      <c r="F2669">
        <f t="shared" si="840"/>
        <v>32</v>
      </c>
      <c r="G2669">
        <f>INDEX(Testing!$N$17:$N$23,FLOOR(('Frame Table'!B2669-($E$6*D2669)-($E$6*60*C2669))/'Frame Table'!$F$6,1)+1)</f>
        <v>38</v>
      </c>
      <c r="J2669">
        <f t="shared" si="837"/>
        <v>2661</v>
      </c>
      <c r="K2669">
        <f t="shared" si="833"/>
        <v>2903151</v>
      </c>
      <c r="L2669">
        <f t="shared" si="826"/>
        <v>1</v>
      </c>
      <c r="M2669">
        <f t="shared" si="827"/>
        <v>53</v>
      </c>
      <c r="N2669">
        <f>INDEX(Testing!$K$17:$K$23,FLOOR(('Frame Table'!K2669-($E$6*M2669)-($E$6*60*L2669))/'Frame Table'!$F$6,1)+1)</f>
        <v>48</v>
      </c>
      <c r="O2669">
        <f t="shared" si="841"/>
        <v>40</v>
      </c>
      <c r="P2669">
        <f>INDEX(Testing!$N$17:$N$23,FLOOR(('Frame Table'!K2669-($E$6*M2669)-($E$6*60*L2669))/'Frame Table'!$F$6,1)+1)</f>
        <v>38</v>
      </c>
      <c r="S2669">
        <f t="shared" si="838"/>
        <v>2661</v>
      </c>
      <c r="T2669">
        <f t="shared" si="834"/>
        <v>4066008</v>
      </c>
      <c r="U2669">
        <f t="shared" si="828"/>
        <v>2</v>
      </c>
      <c r="V2669">
        <f t="shared" si="829"/>
        <v>38</v>
      </c>
      <c r="W2669">
        <f>INDEX(Testing!$K$17:$K$23,FLOOR(('Frame Table'!T2669-($E$6*V2669)-($E$6*60*U2669))/'Frame Table'!$F$6,1)+1)</f>
        <v>97</v>
      </c>
      <c r="X2669">
        <f t="shared" si="842"/>
        <v>82</v>
      </c>
      <c r="Y2669">
        <f>INDEX(Testing!$N$17:$N$23,FLOOR(('Frame Table'!T2669-($E$6*V2669)-($E$6*60*U2669))/'Frame Table'!$F$6,1)+1)</f>
        <v>96</v>
      </c>
      <c r="AB2669">
        <f t="shared" si="839"/>
        <v>2661</v>
      </c>
      <c r="AC2669">
        <f t="shared" si="835"/>
        <v>2538594</v>
      </c>
      <c r="AD2669">
        <f t="shared" si="830"/>
        <v>1</v>
      </c>
      <c r="AE2669">
        <f t="shared" si="831"/>
        <v>39</v>
      </c>
      <c r="AF2669">
        <f>INDEX(Testing!$K$17:$K$23,FLOOR(('Frame Table'!AC2669-($E$6*AE2669)-($E$6*60*AD2669))/'Frame Table'!$F$6,1)+1)</f>
        <v>25</v>
      </c>
      <c r="AG2669">
        <f t="shared" si="843"/>
        <v>16</v>
      </c>
      <c r="AH2669">
        <f>INDEX(Testing!$N$17:$N$23,FLOOR(('Frame Table'!AC2669-($E$6*AE2669)-($E$6*60*AD2669))/'Frame Table'!$F$6,1)+1)</f>
        <v>19</v>
      </c>
    </row>
    <row r="2670" spans="1:34" x14ac:dyDescent="0.25">
      <c r="A2670">
        <f t="shared" si="836"/>
        <v>2662</v>
      </c>
      <c r="B2670">
        <f t="shared" si="832"/>
        <v>3388726</v>
      </c>
      <c r="C2670">
        <f t="shared" si="824"/>
        <v>2</v>
      </c>
      <c r="D2670">
        <f t="shared" si="825"/>
        <v>12</v>
      </c>
      <c r="E2670">
        <f>INDEX(Testing!$K$17:$K$23,FLOOR(('Frame Table'!B2670-($E$6*D2670)-($E$6*60*C2670))/'Frame Table'!$F$6,1)+1)</f>
        <v>48</v>
      </c>
      <c r="F2670">
        <f t="shared" si="840"/>
        <v>37</v>
      </c>
      <c r="G2670">
        <f>INDEX(Testing!$N$17:$N$23,FLOOR(('Frame Table'!B2670-($E$6*D2670)-($E$6*60*C2670))/'Frame Table'!$F$6,1)+1)</f>
        <v>38</v>
      </c>
      <c r="J2670">
        <f t="shared" si="837"/>
        <v>2662</v>
      </c>
      <c r="K2670">
        <f t="shared" si="833"/>
        <v>2904242</v>
      </c>
      <c r="L2670">
        <f t="shared" si="826"/>
        <v>1</v>
      </c>
      <c r="M2670">
        <f t="shared" si="827"/>
        <v>53</v>
      </c>
      <c r="N2670">
        <f>INDEX(Testing!$K$17:$K$23,FLOOR(('Frame Table'!K2670-($E$6*M2670)-($E$6*60*L2670))/'Frame Table'!$F$6,1)+1)</f>
        <v>48</v>
      </c>
      <c r="O2670">
        <f t="shared" si="841"/>
        <v>44</v>
      </c>
      <c r="P2670">
        <f>INDEX(Testing!$N$17:$N$23,FLOOR(('Frame Table'!K2670-($E$6*M2670)-($E$6*60*L2670))/'Frame Table'!$F$6,1)+1)</f>
        <v>38</v>
      </c>
      <c r="S2670">
        <f t="shared" si="838"/>
        <v>2662</v>
      </c>
      <c r="T2670">
        <f t="shared" si="834"/>
        <v>4067536</v>
      </c>
      <c r="U2670">
        <f t="shared" si="828"/>
        <v>2</v>
      </c>
      <c r="V2670">
        <f t="shared" si="829"/>
        <v>38</v>
      </c>
      <c r="W2670">
        <f>INDEX(Testing!$K$17:$K$23,FLOOR(('Frame Table'!T2670-($E$6*V2670)-($E$6*60*U2670))/'Frame Table'!$F$6,1)+1)</f>
        <v>97</v>
      </c>
      <c r="X2670">
        <f t="shared" si="842"/>
        <v>88</v>
      </c>
      <c r="Y2670">
        <f>INDEX(Testing!$N$17:$N$23,FLOOR(('Frame Table'!T2670-($E$6*V2670)-($E$6*60*U2670))/'Frame Table'!$F$6,1)+1)</f>
        <v>96</v>
      </c>
      <c r="AB2670">
        <f t="shared" si="839"/>
        <v>2662</v>
      </c>
      <c r="AC2670">
        <f t="shared" si="835"/>
        <v>2539548</v>
      </c>
      <c r="AD2670">
        <f t="shared" si="830"/>
        <v>1</v>
      </c>
      <c r="AE2670">
        <f t="shared" si="831"/>
        <v>39</v>
      </c>
      <c r="AF2670">
        <f>INDEX(Testing!$K$17:$K$23,FLOOR(('Frame Table'!AC2670-($E$6*AE2670)-($E$6*60*AD2670))/'Frame Table'!$F$6,1)+1)</f>
        <v>25</v>
      </c>
      <c r="AG2670">
        <f t="shared" si="843"/>
        <v>20</v>
      </c>
      <c r="AH2670">
        <f>INDEX(Testing!$N$17:$N$23,FLOOR(('Frame Table'!AC2670-($E$6*AE2670)-($E$6*60*AD2670))/'Frame Table'!$F$6,1)+1)</f>
        <v>19</v>
      </c>
    </row>
    <row r="2671" spans="1:34" x14ac:dyDescent="0.25">
      <c r="A2671">
        <f t="shared" si="836"/>
        <v>2663</v>
      </c>
      <c r="B2671">
        <f t="shared" si="832"/>
        <v>3389999</v>
      </c>
      <c r="C2671">
        <f t="shared" si="824"/>
        <v>2</v>
      </c>
      <c r="D2671">
        <f t="shared" si="825"/>
        <v>12</v>
      </c>
      <c r="E2671">
        <f>INDEX(Testing!$K$17:$K$23,FLOOR(('Frame Table'!B2671-($E$6*D2671)-($E$6*60*C2671))/'Frame Table'!$F$6,1)+1)</f>
        <v>48</v>
      </c>
      <c r="F2671">
        <f t="shared" si="840"/>
        <v>42</v>
      </c>
      <c r="G2671">
        <f>INDEX(Testing!$N$17:$N$23,FLOOR(('Frame Table'!B2671-($E$6*D2671)-($E$6*60*C2671))/'Frame Table'!$F$6,1)+1)</f>
        <v>38</v>
      </c>
      <c r="J2671">
        <f t="shared" si="837"/>
        <v>2663</v>
      </c>
      <c r="K2671">
        <f t="shared" si="833"/>
        <v>2905333</v>
      </c>
      <c r="L2671">
        <f t="shared" si="826"/>
        <v>1</v>
      </c>
      <c r="M2671">
        <f t="shared" si="827"/>
        <v>53</v>
      </c>
      <c r="N2671">
        <f>INDEX(Testing!$K$17:$K$23,FLOOR(('Frame Table'!K2671-($E$6*M2671)-($E$6*60*L2671))/'Frame Table'!$F$6,1)+1)</f>
        <v>61</v>
      </c>
      <c r="O2671">
        <f t="shared" si="841"/>
        <v>48</v>
      </c>
      <c r="P2671">
        <f>INDEX(Testing!$N$17:$N$23,FLOOR(('Frame Table'!K2671-($E$6*M2671)-($E$6*60*L2671))/'Frame Table'!$F$6,1)+1)</f>
        <v>58</v>
      </c>
      <c r="S2671">
        <f t="shared" si="838"/>
        <v>2663</v>
      </c>
      <c r="T2671">
        <f t="shared" si="834"/>
        <v>4069064</v>
      </c>
      <c r="U2671">
        <f t="shared" si="828"/>
        <v>2</v>
      </c>
      <c r="V2671">
        <f t="shared" si="829"/>
        <v>38</v>
      </c>
      <c r="W2671">
        <f>INDEX(Testing!$K$17:$K$23,FLOOR(('Frame Table'!T2671-($E$6*V2671)-($E$6*60*U2671))/'Frame Table'!$F$6,1)+1)</f>
        <v>97</v>
      </c>
      <c r="X2671">
        <f t="shared" si="842"/>
        <v>94</v>
      </c>
      <c r="Y2671">
        <f>INDEX(Testing!$N$17:$N$23,FLOOR(('Frame Table'!T2671-($E$6*V2671)-($E$6*60*U2671))/'Frame Table'!$F$6,1)+1)</f>
        <v>96</v>
      </c>
      <c r="AB2671">
        <f t="shared" si="839"/>
        <v>2663</v>
      </c>
      <c r="AC2671">
        <f t="shared" si="835"/>
        <v>2540502</v>
      </c>
      <c r="AD2671">
        <f t="shared" si="830"/>
        <v>1</v>
      </c>
      <c r="AE2671">
        <f t="shared" si="831"/>
        <v>39</v>
      </c>
      <c r="AF2671">
        <f>INDEX(Testing!$K$17:$K$23,FLOOR(('Frame Table'!AC2671-($E$6*AE2671)-($E$6*60*AD2671))/'Frame Table'!$F$6,1)+1)</f>
        <v>25</v>
      </c>
      <c r="AG2671">
        <f t="shared" si="843"/>
        <v>23</v>
      </c>
      <c r="AH2671">
        <f>INDEX(Testing!$N$17:$N$23,FLOOR(('Frame Table'!AC2671-($E$6*AE2671)-($E$6*60*AD2671))/'Frame Table'!$F$6,1)+1)</f>
        <v>19</v>
      </c>
    </row>
    <row r="2672" spans="1:34" x14ac:dyDescent="0.25">
      <c r="A2672">
        <f t="shared" si="836"/>
        <v>2664</v>
      </c>
      <c r="B2672">
        <f t="shared" si="832"/>
        <v>3391272</v>
      </c>
      <c r="C2672">
        <f t="shared" si="824"/>
        <v>2</v>
      </c>
      <c r="D2672">
        <f t="shared" si="825"/>
        <v>12</v>
      </c>
      <c r="E2672">
        <f>INDEX(Testing!$K$17:$K$23,FLOOR(('Frame Table'!B2672-($E$6*D2672)-($E$6*60*C2672))/'Frame Table'!$F$6,1)+1)</f>
        <v>48</v>
      </c>
      <c r="F2672">
        <f t="shared" si="840"/>
        <v>47</v>
      </c>
      <c r="G2672">
        <f>INDEX(Testing!$N$17:$N$23,FLOOR(('Frame Table'!B2672-($E$6*D2672)-($E$6*60*C2672))/'Frame Table'!$F$6,1)+1)</f>
        <v>38</v>
      </c>
      <c r="J2672">
        <f t="shared" si="837"/>
        <v>2664</v>
      </c>
      <c r="K2672">
        <f t="shared" si="833"/>
        <v>2906424</v>
      </c>
      <c r="L2672">
        <f t="shared" si="826"/>
        <v>1</v>
      </c>
      <c r="M2672">
        <f t="shared" si="827"/>
        <v>53</v>
      </c>
      <c r="N2672">
        <f>INDEX(Testing!$K$17:$K$23,FLOOR(('Frame Table'!K2672-($E$6*M2672)-($E$6*60*L2672))/'Frame Table'!$F$6,1)+1)</f>
        <v>61</v>
      </c>
      <c r="O2672">
        <f t="shared" si="841"/>
        <v>53</v>
      </c>
      <c r="P2672">
        <f>INDEX(Testing!$N$17:$N$23,FLOOR(('Frame Table'!K2672-($E$6*M2672)-($E$6*60*L2672))/'Frame Table'!$F$6,1)+1)</f>
        <v>58</v>
      </c>
      <c r="S2672">
        <f t="shared" si="838"/>
        <v>2664</v>
      </c>
      <c r="T2672">
        <f t="shared" si="834"/>
        <v>4070592</v>
      </c>
      <c r="U2672">
        <f t="shared" si="828"/>
        <v>2</v>
      </c>
      <c r="V2672">
        <f t="shared" si="829"/>
        <v>39</v>
      </c>
      <c r="W2672">
        <f>INDEX(Testing!$K$17:$K$23,FLOOR(('Frame Table'!T2672-($E$6*V2672)-($E$6*60*U2672))/'Frame Table'!$F$6,1)+1)</f>
        <v>0</v>
      </c>
      <c r="X2672">
        <f t="shared" si="842"/>
        <v>0</v>
      </c>
      <c r="Y2672">
        <f>INDEX(Testing!$N$17:$N$23,FLOOR(('Frame Table'!T2672-($E$6*V2672)-($E$6*60*U2672))/'Frame Table'!$F$6,1)+1)</f>
        <v>0</v>
      </c>
      <c r="AB2672">
        <f t="shared" si="839"/>
        <v>2664</v>
      </c>
      <c r="AC2672">
        <f t="shared" si="835"/>
        <v>2541456</v>
      </c>
      <c r="AD2672">
        <f t="shared" si="830"/>
        <v>1</v>
      </c>
      <c r="AE2672">
        <f t="shared" si="831"/>
        <v>39</v>
      </c>
      <c r="AF2672">
        <f>INDEX(Testing!$K$17:$K$23,FLOOR(('Frame Table'!AC2672-($E$6*AE2672)-($E$6*60*AD2672))/'Frame Table'!$F$6,1)+1)</f>
        <v>25</v>
      </c>
      <c r="AG2672">
        <f t="shared" si="843"/>
        <v>27</v>
      </c>
      <c r="AH2672">
        <f>INDEX(Testing!$N$17:$N$23,FLOOR(('Frame Table'!AC2672-($E$6*AE2672)-($E$6*60*AD2672))/'Frame Table'!$F$6,1)+1)</f>
        <v>19</v>
      </c>
    </row>
    <row r="2673" spans="1:34" x14ac:dyDescent="0.25">
      <c r="A2673">
        <f t="shared" si="836"/>
        <v>2665</v>
      </c>
      <c r="B2673">
        <f t="shared" si="832"/>
        <v>3392545</v>
      </c>
      <c r="C2673">
        <f t="shared" si="824"/>
        <v>2</v>
      </c>
      <c r="D2673">
        <f t="shared" si="825"/>
        <v>12</v>
      </c>
      <c r="E2673">
        <f>INDEX(Testing!$K$17:$K$23,FLOOR(('Frame Table'!B2673-($E$6*D2673)-($E$6*60*C2673))/'Frame Table'!$F$6,1)+1)</f>
        <v>61</v>
      </c>
      <c r="F2673">
        <f t="shared" si="840"/>
        <v>52</v>
      </c>
      <c r="G2673">
        <f>INDEX(Testing!$N$17:$N$23,FLOOR(('Frame Table'!B2673-($E$6*D2673)-($E$6*60*C2673))/'Frame Table'!$F$6,1)+1)</f>
        <v>58</v>
      </c>
      <c r="J2673">
        <f t="shared" si="837"/>
        <v>2665</v>
      </c>
      <c r="K2673">
        <f t="shared" si="833"/>
        <v>2907515</v>
      </c>
      <c r="L2673">
        <f t="shared" si="826"/>
        <v>1</v>
      </c>
      <c r="M2673">
        <f t="shared" si="827"/>
        <v>53</v>
      </c>
      <c r="N2673">
        <f>INDEX(Testing!$K$17:$K$23,FLOOR(('Frame Table'!K2673-($E$6*M2673)-($E$6*60*L2673))/'Frame Table'!$F$6,1)+1)</f>
        <v>61</v>
      </c>
      <c r="O2673">
        <f t="shared" si="841"/>
        <v>57</v>
      </c>
      <c r="P2673">
        <f>INDEX(Testing!$N$17:$N$23,FLOOR(('Frame Table'!K2673-($E$6*M2673)-($E$6*60*L2673))/'Frame Table'!$F$6,1)+1)</f>
        <v>58</v>
      </c>
      <c r="S2673">
        <f t="shared" si="838"/>
        <v>2665</v>
      </c>
      <c r="T2673">
        <f t="shared" si="834"/>
        <v>4072120</v>
      </c>
      <c r="U2673">
        <f t="shared" si="828"/>
        <v>2</v>
      </c>
      <c r="V2673">
        <f t="shared" si="829"/>
        <v>39</v>
      </c>
      <c r="W2673">
        <f>INDEX(Testing!$K$17:$K$23,FLOOR(('Frame Table'!T2673-($E$6*V2673)-($E$6*60*U2673))/'Frame Table'!$F$6,1)+1)</f>
        <v>0</v>
      </c>
      <c r="X2673">
        <f t="shared" si="842"/>
        <v>6</v>
      </c>
      <c r="Y2673">
        <f>INDEX(Testing!$N$17:$N$23,FLOOR(('Frame Table'!T2673-($E$6*V2673)-($E$6*60*U2673))/'Frame Table'!$F$6,1)+1)</f>
        <v>0</v>
      </c>
      <c r="AB2673">
        <f t="shared" si="839"/>
        <v>2665</v>
      </c>
      <c r="AC2673">
        <f t="shared" si="835"/>
        <v>2542410</v>
      </c>
      <c r="AD2673">
        <f t="shared" si="830"/>
        <v>1</v>
      </c>
      <c r="AE2673">
        <f t="shared" si="831"/>
        <v>39</v>
      </c>
      <c r="AF2673">
        <f>INDEX(Testing!$K$17:$K$23,FLOOR(('Frame Table'!AC2673-($E$6*AE2673)-($E$6*60*AD2673))/'Frame Table'!$F$6,1)+1)</f>
        <v>25</v>
      </c>
      <c r="AG2673">
        <f t="shared" si="843"/>
        <v>31</v>
      </c>
      <c r="AH2673">
        <f>INDEX(Testing!$N$17:$N$23,FLOOR(('Frame Table'!AC2673-($E$6*AE2673)-($E$6*60*AD2673))/'Frame Table'!$F$6,1)+1)</f>
        <v>19</v>
      </c>
    </row>
    <row r="2674" spans="1:34" x14ac:dyDescent="0.25">
      <c r="A2674">
        <f t="shared" si="836"/>
        <v>2666</v>
      </c>
      <c r="B2674">
        <f t="shared" si="832"/>
        <v>3393818</v>
      </c>
      <c r="C2674">
        <f t="shared" si="824"/>
        <v>2</v>
      </c>
      <c r="D2674">
        <f t="shared" si="825"/>
        <v>12</v>
      </c>
      <c r="E2674">
        <f>INDEX(Testing!$K$17:$K$23,FLOOR(('Frame Table'!B2674-($E$6*D2674)-($E$6*60*C2674))/'Frame Table'!$F$6,1)+1)</f>
        <v>61</v>
      </c>
      <c r="F2674">
        <f t="shared" si="840"/>
        <v>57</v>
      </c>
      <c r="G2674">
        <f>INDEX(Testing!$N$17:$N$23,FLOOR(('Frame Table'!B2674-($E$6*D2674)-($E$6*60*C2674))/'Frame Table'!$F$6,1)+1)</f>
        <v>58</v>
      </c>
      <c r="J2674">
        <f t="shared" si="837"/>
        <v>2666</v>
      </c>
      <c r="K2674">
        <f t="shared" si="833"/>
        <v>2908606</v>
      </c>
      <c r="L2674">
        <f t="shared" si="826"/>
        <v>1</v>
      </c>
      <c r="M2674">
        <f t="shared" si="827"/>
        <v>53</v>
      </c>
      <c r="N2674">
        <f>INDEX(Testing!$K$17:$K$23,FLOOR(('Frame Table'!K2674-($E$6*M2674)-($E$6*60*L2674))/'Frame Table'!$F$6,1)+1)</f>
        <v>61</v>
      </c>
      <c r="O2674">
        <f t="shared" si="841"/>
        <v>61</v>
      </c>
      <c r="P2674">
        <f>INDEX(Testing!$N$17:$N$23,FLOOR(('Frame Table'!K2674-($E$6*M2674)-($E$6*60*L2674))/'Frame Table'!$F$6,1)+1)</f>
        <v>58</v>
      </c>
      <c r="S2674">
        <f t="shared" si="838"/>
        <v>2666</v>
      </c>
      <c r="T2674">
        <f t="shared" si="834"/>
        <v>4073648</v>
      </c>
      <c r="U2674">
        <f t="shared" si="828"/>
        <v>2</v>
      </c>
      <c r="V2674">
        <f t="shared" si="829"/>
        <v>39</v>
      </c>
      <c r="W2674">
        <f>INDEX(Testing!$K$17:$K$23,FLOOR(('Frame Table'!T2674-($E$6*V2674)-($E$6*60*U2674))/'Frame Table'!$F$6,1)+1)</f>
        <v>0</v>
      </c>
      <c r="X2674">
        <f t="shared" si="842"/>
        <v>12</v>
      </c>
      <c r="Y2674">
        <f>INDEX(Testing!$N$17:$N$23,FLOOR(('Frame Table'!T2674-($E$6*V2674)-($E$6*60*U2674))/'Frame Table'!$F$6,1)+1)</f>
        <v>0</v>
      </c>
      <c r="AB2674">
        <f t="shared" si="839"/>
        <v>2666</v>
      </c>
      <c r="AC2674">
        <f t="shared" si="835"/>
        <v>2543364</v>
      </c>
      <c r="AD2674">
        <f t="shared" si="830"/>
        <v>1</v>
      </c>
      <c r="AE2674">
        <f t="shared" si="831"/>
        <v>39</v>
      </c>
      <c r="AF2674">
        <f>INDEX(Testing!$K$17:$K$23,FLOOR(('Frame Table'!AC2674-($E$6*AE2674)-($E$6*60*AD2674))/'Frame Table'!$F$6,1)+1)</f>
        <v>48</v>
      </c>
      <c r="AG2674">
        <f t="shared" si="843"/>
        <v>35</v>
      </c>
      <c r="AH2674">
        <f>INDEX(Testing!$N$17:$N$23,FLOOR(('Frame Table'!AC2674-($E$6*AE2674)-($E$6*60*AD2674))/'Frame Table'!$F$6,1)+1)</f>
        <v>38</v>
      </c>
    </row>
    <row r="2675" spans="1:34" x14ac:dyDescent="0.25">
      <c r="A2675">
        <f t="shared" si="836"/>
        <v>2667</v>
      </c>
      <c r="B2675">
        <f t="shared" si="832"/>
        <v>3395091</v>
      </c>
      <c r="C2675">
        <f t="shared" si="824"/>
        <v>2</v>
      </c>
      <c r="D2675">
        <f t="shared" si="825"/>
        <v>12</v>
      </c>
      <c r="E2675">
        <f>INDEX(Testing!$K$17:$K$23,FLOOR(('Frame Table'!B2675-($E$6*D2675)-($E$6*60*C2675))/'Frame Table'!$F$6,1)+1)</f>
        <v>61</v>
      </c>
      <c r="F2675">
        <f t="shared" si="840"/>
        <v>62</v>
      </c>
      <c r="G2675">
        <f>INDEX(Testing!$N$17:$N$23,FLOOR(('Frame Table'!B2675-($E$6*D2675)-($E$6*60*C2675))/'Frame Table'!$F$6,1)+1)</f>
        <v>58</v>
      </c>
      <c r="J2675">
        <f t="shared" si="837"/>
        <v>2667</v>
      </c>
      <c r="K2675">
        <f t="shared" si="833"/>
        <v>2909697</v>
      </c>
      <c r="L2675">
        <f t="shared" si="826"/>
        <v>1</v>
      </c>
      <c r="M2675">
        <f t="shared" si="827"/>
        <v>53</v>
      </c>
      <c r="N2675">
        <f>INDEX(Testing!$K$17:$K$23,FLOOR(('Frame Table'!K2675-($E$6*M2675)-($E$6*60*L2675))/'Frame Table'!$F$6,1)+1)</f>
        <v>82</v>
      </c>
      <c r="O2675">
        <f t="shared" si="841"/>
        <v>66</v>
      </c>
      <c r="P2675">
        <f>INDEX(Testing!$N$17:$N$23,FLOOR(('Frame Table'!K2675-($E$6*M2675)-($E$6*60*L2675))/'Frame Table'!$F$6,1)+1)</f>
        <v>77</v>
      </c>
      <c r="S2675">
        <f t="shared" si="838"/>
        <v>2667</v>
      </c>
      <c r="T2675">
        <f t="shared" si="834"/>
        <v>4075176</v>
      </c>
      <c r="U2675">
        <f t="shared" si="828"/>
        <v>2</v>
      </c>
      <c r="V2675">
        <f t="shared" si="829"/>
        <v>39</v>
      </c>
      <c r="W2675">
        <f>INDEX(Testing!$K$17:$K$23,FLOOR(('Frame Table'!T2675-($E$6*V2675)-($E$6*60*U2675))/'Frame Table'!$F$6,1)+1)</f>
        <v>25</v>
      </c>
      <c r="X2675">
        <f t="shared" si="842"/>
        <v>18</v>
      </c>
      <c r="Y2675">
        <f>INDEX(Testing!$N$17:$N$23,FLOOR(('Frame Table'!T2675-($E$6*V2675)-($E$6*60*U2675))/'Frame Table'!$F$6,1)+1)</f>
        <v>19</v>
      </c>
      <c r="AB2675">
        <f t="shared" si="839"/>
        <v>2667</v>
      </c>
      <c r="AC2675">
        <f t="shared" si="835"/>
        <v>2544318</v>
      </c>
      <c r="AD2675">
        <f t="shared" si="830"/>
        <v>1</v>
      </c>
      <c r="AE2675">
        <f t="shared" si="831"/>
        <v>39</v>
      </c>
      <c r="AF2675">
        <f>INDEX(Testing!$K$17:$K$23,FLOOR(('Frame Table'!AC2675-($E$6*AE2675)-($E$6*60*AD2675))/'Frame Table'!$F$6,1)+1)</f>
        <v>48</v>
      </c>
      <c r="AG2675">
        <f t="shared" si="843"/>
        <v>38</v>
      </c>
      <c r="AH2675">
        <f>INDEX(Testing!$N$17:$N$23,FLOOR(('Frame Table'!AC2675-($E$6*AE2675)-($E$6*60*AD2675))/'Frame Table'!$F$6,1)+1)</f>
        <v>38</v>
      </c>
    </row>
    <row r="2676" spans="1:34" x14ac:dyDescent="0.25">
      <c r="A2676">
        <f t="shared" si="836"/>
        <v>2668</v>
      </c>
      <c r="B2676">
        <f t="shared" si="832"/>
        <v>3396364</v>
      </c>
      <c r="C2676">
        <f t="shared" si="824"/>
        <v>2</v>
      </c>
      <c r="D2676">
        <f t="shared" si="825"/>
        <v>12</v>
      </c>
      <c r="E2676">
        <f>INDEX(Testing!$K$17:$K$23,FLOOR(('Frame Table'!B2676-($E$6*D2676)-($E$6*60*C2676))/'Frame Table'!$F$6,1)+1)</f>
        <v>82</v>
      </c>
      <c r="F2676">
        <f t="shared" si="840"/>
        <v>67</v>
      </c>
      <c r="G2676">
        <f>INDEX(Testing!$N$17:$N$23,FLOOR(('Frame Table'!B2676-($E$6*D2676)-($E$6*60*C2676))/'Frame Table'!$F$6,1)+1)</f>
        <v>77</v>
      </c>
      <c r="J2676">
        <f t="shared" si="837"/>
        <v>2668</v>
      </c>
      <c r="K2676">
        <f t="shared" si="833"/>
        <v>2910788</v>
      </c>
      <c r="L2676">
        <f t="shared" si="826"/>
        <v>1</v>
      </c>
      <c r="M2676">
        <f t="shared" si="827"/>
        <v>53</v>
      </c>
      <c r="N2676">
        <f>INDEX(Testing!$K$17:$K$23,FLOOR(('Frame Table'!K2676-($E$6*M2676)-($E$6*60*L2676))/'Frame Table'!$F$6,1)+1)</f>
        <v>82</v>
      </c>
      <c r="O2676">
        <f t="shared" si="841"/>
        <v>70</v>
      </c>
      <c r="P2676">
        <f>INDEX(Testing!$N$17:$N$23,FLOOR(('Frame Table'!K2676-($E$6*M2676)-($E$6*60*L2676))/'Frame Table'!$F$6,1)+1)</f>
        <v>77</v>
      </c>
      <c r="S2676">
        <f t="shared" si="838"/>
        <v>2668</v>
      </c>
      <c r="T2676">
        <f t="shared" si="834"/>
        <v>4076704</v>
      </c>
      <c r="U2676">
        <f t="shared" si="828"/>
        <v>2</v>
      </c>
      <c r="V2676">
        <f t="shared" si="829"/>
        <v>39</v>
      </c>
      <c r="W2676">
        <f>INDEX(Testing!$K$17:$K$23,FLOOR(('Frame Table'!T2676-($E$6*V2676)-($E$6*60*U2676))/'Frame Table'!$F$6,1)+1)</f>
        <v>25</v>
      </c>
      <c r="X2676">
        <f t="shared" si="842"/>
        <v>24</v>
      </c>
      <c r="Y2676">
        <f>INDEX(Testing!$N$17:$N$23,FLOOR(('Frame Table'!T2676-($E$6*V2676)-($E$6*60*U2676))/'Frame Table'!$F$6,1)+1)</f>
        <v>19</v>
      </c>
      <c r="AB2676">
        <f t="shared" si="839"/>
        <v>2668</v>
      </c>
      <c r="AC2676">
        <f t="shared" si="835"/>
        <v>2545272</v>
      </c>
      <c r="AD2676">
        <f t="shared" si="830"/>
        <v>1</v>
      </c>
      <c r="AE2676">
        <f t="shared" si="831"/>
        <v>39</v>
      </c>
      <c r="AF2676">
        <f>INDEX(Testing!$K$17:$K$23,FLOOR(('Frame Table'!AC2676-($E$6*AE2676)-($E$6*60*AD2676))/'Frame Table'!$F$6,1)+1)</f>
        <v>48</v>
      </c>
      <c r="AG2676">
        <f t="shared" si="843"/>
        <v>42</v>
      </c>
      <c r="AH2676">
        <f>INDEX(Testing!$N$17:$N$23,FLOOR(('Frame Table'!AC2676-($E$6*AE2676)-($E$6*60*AD2676))/'Frame Table'!$F$6,1)+1)</f>
        <v>38</v>
      </c>
    </row>
    <row r="2677" spans="1:34" x14ac:dyDescent="0.25">
      <c r="A2677">
        <f t="shared" si="836"/>
        <v>2669</v>
      </c>
      <c r="B2677">
        <f t="shared" si="832"/>
        <v>3397637</v>
      </c>
      <c r="C2677">
        <f t="shared" si="824"/>
        <v>2</v>
      </c>
      <c r="D2677">
        <f t="shared" si="825"/>
        <v>12</v>
      </c>
      <c r="E2677">
        <f>INDEX(Testing!$K$17:$K$23,FLOOR(('Frame Table'!B2677-($E$6*D2677)-($E$6*60*C2677))/'Frame Table'!$F$6,1)+1)</f>
        <v>82</v>
      </c>
      <c r="F2677">
        <f t="shared" si="840"/>
        <v>72</v>
      </c>
      <c r="G2677">
        <f>INDEX(Testing!$N$17:$N$23,FLOOR(('Frame Table'!B2677-($E$6*D2677)-($E$6*60*C2677))/'Frame Table'!$F$6,1)+1)</f>
        <v>77</v>
      </c>
      <c r="J2677">
        <f t="shared" si="837"/>
        <v>2669</v>
      </c>
      <c r="K2677">
        <f t="shared" si="833"/>
        <v>2911879</v>
      </c>
      <c r="L2677">
        <f t="shared" si="826"/>
        <v>1</v>
      </c>
      <c r="M2677">
        <f t="shared" si="827"/>
        <v>53</v>
      </c>
      <c r="N2677">
        <f>INDEX(Testing!$K$17:$K$23,FLOOR(('Frame Table'!K2677-($E$6*M2677)-($E$6*60*L2677))/'Frame Table'!$F$6,1)+1)</f>
        <v>82</v>
      </c>
      <c r="O2677">
        <f t="shared" si="841"/>
        <v>74</v>
      </c>
      <c r="P2677">
        <f>INDEX(Testing!$N$17:$N$23,FLOOR(('Frame Table'!K2677-($E$6*M2677)-($E$6*60*L2677))/'Frame Table'!$F$6,1)+1)</f>
        <v>77</v>
      </c>
      <c r="S2677">
        <f t="shared" si="838"/>
        <v>2669</v>
      </c>
      <c r="T2677">
        <f t="shared" si="834"/>
        <v>4078232</v>
      </c>
      <c r="U2677">
        <f t="shared" si="828"/>
        <v>2</v>
      </c>
      <c r="V2677">
        <f t="shared" si="829"/>
        <v>39</v>
      </c>
      <c r="W2677">
        <f>INDEX(Testing!$K$17:$K$23,FLOOR(('Frame Table'!T2677-($E$6*V2677)-($E$6*60*U2677))/'Frame Table'!$F$6,1)+1)</f>
        <v>25</v>
      </c>
      <c r="X2677">
        <f t="shared" si="842"/>
        <v>30</v>
      </c>
      <c r="Y2677">
        <f>INDEX(Testing!$N$17:$N$23,FLOOR(('Frame Table'!T2677-($E$6*V2677)-($E$6*60*U2677))/'Frame Table'!$F$6,1)+1)</f>
        <v>19</v>
      </c>
      <c r="AB2677">
        <f t="shared" si="839"/>
        <v>2669</v>
      </c>
      <c r="AC2677">
        <f t="shared" si="835"/>
        <v>2546226</v>
      </c>
      <c r="AD2677">
        <f t="shared" si="830"/>
        <v>1</v>
      </c>
      <c r="AE2677">
        <f t="shared" si="831"/>
        <v>39</v>
      </c>
      <c r="AF2677">
        <f>INDEX(Testing!$K$17:$K$23,FLOOR(('Frame Table'!AC2677-($E$6*AE2677)-($E$6*60*AD2677))/'Frame Table'!$F$6,1)+1)</f>
        <v>48</v>
      </c>
      <c r="AG2677">
        <f t="shared" si="843"/>
        <v>46</v>
      </c>
      <c r="AH2677">
        <f>INDEX(Testing!$N$17:$N$23,FLOOR(('Frame Table'!AC2677-($E$6*AE2677)-($E$6*60*AD2677))/'Frame Table'!$F$6,1)+1)</f>
        <v>38</v>
      </c>
    </row>
    <row r="2678" spans="1:34" x14ac:dyDescent="0.25">
      <c r="A2678">
        <f t="shared" si="836"/>
        <v>2670</v>
      </c>
      <c r="B2678">
        <f t="shared" si="832"/>
        <v>3398910</v>
      </c>
      <c r="C2678">
        <f t="shared" si="824"/>
        <v>2</v>
      </c>
      <c r="D2678">
        <f t="shared" si="825"/>
        <v>12</v>
      </c>
      <c r="E2678">
        <f>INDEX(Testing!$K$17:$K$23,FLOOR(('Frame Table'!B2678-($E$6*D2678)-($E$6*60*C2678))/'Frame Table'!$F$6,1)+1)</f>
        <v>82</v>
      </c>
      <c r="F2678">
        <f t="shared" si="840"/>
        <v>76</v>
      </c>
      <c r="G2678">
        <f>INDEX(Testing!$N$17:$N$23,FLOOR(('Frame Table'!B2678-($E$6*D2678)-($E$6*60*C2678))/'Frame Table'!$F$6,1)+1)</f>
        <v>77</v>
      </c>
      <c r="J2678">
        <f t="shared" si="837"/>
        <v>2670</v>
      </c>
      <c r="K2678">
        <f t="shared" si="833"/>
        <v>2912970</v>
      </c>
      <c r="L2678">
        <f t="shared" si="826"/>
        <v>1</v>
      </c>
      <c r="M2678">
        <f t="shared" si="827"/>
        <v>53</v>
      </c>
      <c r="N2678">
        <f>INDEX(Testing!$K$17:$K$23,FLOOR(('Frame Table'!K2678-($E$6*M2678)-($E$6*60*L2678))/'Frame Table'!$F$6,1)+1)</f>
        <v>82</v>
      </c>
      <c r="O2678">
        <f t="shared" si="841"/>
        <v>78</v>
      </c>
      <c r="P2678">
        <f>INDEX(Testing!$N$17:$N$23,FLOOR(('Frame Table'!K2678-($E$6*M2678)-($E$6*60*L2678))/'Frame Table'!$F$6,1)+1)</f>
        <v>77</v>
      </c>
      <c r="S2678">
        <f t="shared" si="838"/>
        <v>2670</v>
      </c>
      <c r="T2678">
        <f t="shared" si="834"/>
        <v>4079760</v>
      </c>
      <c r="U2678">
        <f t="shared" si="828"/>
        <v>2</v>
      </c>
      <c r="V2678">
        <f t="shared" si="829"/>
        <v>39</v>
      </c>
      <c r="W2678">
        <f>INDEX(Testing!$K$17:$K$23,FLOOR(('Frame Table'!T2678-($E$6*V2678)-($E$6*60*U2678))/'Frame Table'!$F$6,1)+1)</f>
        <v>48</v>
      </c>
      <c r="X2678">
        <f t="shared" si="842"/>
        <v>36</v>
      </c>
      <c r="Y2678">
        <f>INDEX(Testing!$N$17:$N$23,FLOOR(('Frame Table'!T2678-($E$6*V2678)-($E$6*60*U2678))/'Frame Table'!$F$6,1)+1)</f>
        <v>38</v>
      </c>
      <c r="AB2678">
        <f t="shared" si="839"/>
        <v>2670</v>
      </c>
      <c r="AC2678">
        <f t="shared" si="835"/>
        <v>2547180</v>
      </c>
      <c r="AD2678">
        <f t="shared" si="830"/>
        <v>1</v>
      </c>
      <c r="AE2678">
        <f t="shared" si="831"/>
        <v>39</v>
      </c>
      <c r="AF2678">
        <f>INDEX(Testing!$K$17:$K$23,FLOOR(('Frame Table'!AC2678-($E$6*AE2678)-($E$6*60*AD2678))/'Frame Table'!$F$6,1)+1)</f>
        <v>61</v>
      </c>
      <c r="AG2678">
        <f t="shared" si="843"/>
        <v>49</v>
      </c>
      <c r="AH2678">
        <f>INDEX(Testing!$N$17:$N$23,FLOOR(('Frame Table'!AC2678-($E$6*AE2678)-($E$6*60*AD2678))/'Frame Table'!$F$6,1)+1)</f>
        <v>58</v>
      </c>
    </row>
    <row r="2679" spans="1:34" x14ac:dyDescent="0.25">
      <c r="A2679">
        <f t="shared" si="836"/>
        <v>2671</v>
      </c>
      <c r="B2679">
        <f t="shared" si="832"/>
        <v>3400183</v>
      </c>
      <c r="C2679">
        <f t="shared" si="824"/>
        <v>2</v>
      </c>
      <c r="D2679">
        <f t="shared" si="825"/>
        <v>12</v>
      </c>
      <c r="E2679">
        <f>INDEX(Testing!$K$17:$K$23,FLOOR(('Frame Table'!B2679-($E$6*D2679)-($E$6*60*C2679))/'Frame Table'!$F$6,1)+1)</f>
        <v>97</v>
      </c>
      <c r="F2679">
        <f t="shared" si="840"/>
        <v>81</v>
      </c>
      <c r="G2679">
        <f>INDEX(Testing!$N$17:$N$23,FLOOR(('Frame Table'!B2679-($E$6*D2679)-($E$6*60*C2679))/'Frame Table'!$F$6,1)+1)</f>
        <v>96</v>
      </c>
      <c r="J2679">
        <f t="shared" si="837"/>
        <v>2671</v>
      </c>
      <c r="K2679">
        <f t="shared" si="833"/>
        <v>2914061</v>
      </c>
      <c r="L2679">
        <f t="shared" si="826"/>
        <v>1</v>
      </c>
      <c r="M2679">
        <f t="shared" si="827"/>
        <v>53</v>
      </c>
      <c r="N2679">
        <f>INDEX(Testing!$K$17:$K$23,FLOOR(('Frame Table'!K2679-($E$6*M2679)-($E$6*60*L2679))/'Frame Table'!$F$6,1)+1)</f>
        <v>97</v>
      </c>
      <c r="O2679">
        <f t="shared" si="841"/>
        <v>83</v>
      </c>
      <c r="P2679">
        <f>INDEX(Testing!$N$17:$N$23,FLOOR(('Frame Table'!K2679-($E$6*M2679)-($E$6*60*L2679))/'Frame Table'!$F$6,1)+1)</f>
        <v>96</v>
      </c>
      <c r="S2679">
        <f t="shared" si="838"/>
        <v>2671</v>
      </c>
      <c r="T2679">
        <f t="shared" si="834"/>
        <v>4081288</v>
      </c>
      <c r="U2679">
        <f t="shared" si="828"/>
        <v>2</v>
      </c>
      <c r="V2679">
        <f t="shared" si="829"/>
        <v>39</v>
      </c>
      <c r="W2679">
        <f>INDEX(Testing!$K$17:$K$23,FLOOR(('Frame Table'!T2679-($E$6*V2679)-($E$6*60*U2679))/'Frame Table'!$F$6,1)+1)</f>
        <v>48</v>
      </c>
      <c r="X2679">
        <f t="shared" si="842"/>
        <v>42</v>
      </c>
      <c r="Y2679">
        <f>INDEX(Testing!$N$17:$N$23,FLOOR(('Frame Table'!T2679-($E$6*V2679)-($E$6*60*U2679))/'Frame Table'!$F$6,1)+1)</f>
        <v>38</v>
      </c>
      <c r="AB2679">
        <f t="shared" si="839"/>
        <v>2671</v>
      </c>
      <c r="AC2679">
        <f t="shared" si="835"/>
        <v>2548134</v>
      </c>
      <c r="AD2679">
        <f t="shared" si="830"/>
        <v>1</v>
      </c>
      <c r="AE2679">
        <f t="shared" si="831"/>
        <v>39</v>
      </c>
      <c r="AF2679">
        <f>INDEX(Testing!$K$17:$K$23,FLOOR(('Frame Table'!AC2679-($E$6*AE2679)-($E$6*60*AD2679))/'Frame Table'!$F$6,1)+1)</f>
        <v>61</v>
      </c>
      <c r="AG2679">
        <f t="shared" si="843"/>
        <v>53</v>
      </c>
      <c r="AH2679">
        <f>INDEX(Testing!$N$17:$N$23,FLOOR(('Frame Table'!AC2679-($E$6*AE2679)-($E$6*60*AD2679))/'Frame Table'!$F$6,1)+1)</f>
        <v>58</v>
      </c>
    </row>
    <row r="2680" spans="1:34" x14ac:dyDescent="0.25">
      <c r="A2680">
        <f t="shared" si="836"/>
        <v>2672</v>
      </c>
      <c r="B2680">
        <f t="shared" si="832"/>
        <v>3401456</v>
      </c>
      <c r="C2680">
        <f t="shared" si="824"/>
        <v>2</v>
      </c>
      <c r="D2680">
        <f t="shared" si="825"/>
        <v>12</v>
      </c>
      <c r="E2680">
        <f>INDEX(Testing!$K$17:$K$23,FLOOR(('Frame Table'!B2680-($E$6*D2680)-($E$6*60*C2680))/'Frame Table'!$F$6,1)+1)</f>
        <v>97</v>
      </c>
      <c r="F2680">
        <f t="shared" si="840"/>
        <v>86</v>
      </c>
      <c r="G2680">
        <f>INDEX(Testing!$N$17:$N$23,FLOOR(('Frame Table'!B2680-($E$6*D2680)-($E$6*60*C2680))/'Frame Table'!$F$6,1)+1)</f>
        <v>96</v>
      </c>
      <c r="J2680">
        <f t="shared" si="837"/>
        <v>2672</v>
      </c>
      <c r="K2680">
        <f t="shared" si="833"/>
        <v>2915152</v>
      </c>
      <c r="L2680">
        <f t="shared" si="826"/>
        <v>1</v>
      </c>
      <c r="M2680">
        <f t="shared" si="827"/>
        <v>53</v>
      </c>
      <c r="N2680">
        <f>INDEX(Testing!$K$17:$K$23,FLOOR(('Frame Table'!K2680-($E$6*M2680)-($E$6*60*L2680))/'Frame Table'!$F$6,1)+1)</f>
        <v>97</v>
      </c>
      <c r="O2680">
        <f t="shared" si="841"/>
        <v>87</v>
      </c>
      <c r="P2680">
        <f>INDEX(Testing!$N$17:$N$23,FLOOR(('Frame Table'!K2680-($E$6*M2680)-($E$6*60*L2680))/'Frame Table'!$F$6,1)+1)</f>
        <v>96</v>
      </c>
      <c r="S2680">
        <f t="shared" si="838"/>
        <v>2672</v>
      </c>
      <c r="T2680">
        <f t="shared" si="834"/>
        <v>4082816</v>
      </c>
      <c r="U2680">
        <f t="shared" si="828"/>
        <v>2</v>
      </c>
      <c r="V2680">
        <f t="shared" si="829"/>
        <v>39</v>
      </c>
      <c r="W2680">
        <f>INDEX(Testing!$K$17:$K$23,FLOOR(('Frame Table'!T2680-($E$6*V2680)-($E$6*60*U2680))/'Frame Table'!$F$6,1)+1)</f>
        <v>61</v>
      </c>
      <c r="X2680">
        <f t="shared" si="842"/>
        <v>48</v>
      </c>
      <c r="Y2680">
        <f>INDEX(Testing!$N$17:$N$23,FLOOR(('Frame Table'!T2680-($E$6*V2680)-($E$6*60*U2680))/'Frame Table'!$F$6,1)+1)</f>
        <v>58</v>
      </c>
      <c r="AB2680">
        <f t="shared" si="839"/>
        <v>2672</v>
      </c>
      <c r="AC2680">
        <f t="shared" si="835"/>
        <v>2549088</v>
      </c>
      <c r="AD2680">
        <f t="shared" si="830"/>
        <v>1</v>
      </c>
      <c r="AE2680">
        <f t="shared" si="831"/>
        <v>39</v>
      </c>
      <c r="AF2680">
        <f>INDEX(Testing!$K$17:$K$23,FLOOR(('Frame Table'!AC2680-($E$6*AE2680)-($E$6*60*AD2680))/'Frame Table'!$F$6,1)+1)</f>
        <v>61</v>
      </c>
      <c r="AG2680">
        <f t="shared" si="843"/>
        <v>57</v>
      </c>
      <c r="AH2680">
        <f>INDEX(Testing!$N$17:$N$23,FLOOR(('Frame Table'!AC2680-($E$6*AE2680)-($E$6*60*AD2680))/'Frame Table'!$F$6,1)+1)</f>
        <v>58</v>
      </c>
    </row>
    <row r="2681" spans="1:34" x14ac:dyDescent="0.25">
      <c r="A2681">
        <f t="shared" si="836"/>
        <v>2673</v>
      </c>
      <c r="B2681">
        <f t="shared" si="832"/>
        <v>3402729</v>
      </c>
      <c r="C2681">
        <f t="shared" si="824"/>
        <v>2</v>
      </c>
      <c r="D2681">
        <f t="shared" si="825"/>
        <v>12</v>
      </c>
      <c r="E2681">
        <f>INDEX(Testing!$K$17:$K$23,FLOOR(('Frame Table'!B2681-($E$6*D2681)-($E$6*60*C2681))/'Frame Table'!$F$6,1)+1)</f>
        <v>97</v>
      </c>
      <c r="F2681">
        <f t="shared" si="840"/>
        <v>91</v>
      </c>
      <c r="G2681">
        <f>INDEX(Testing!$N$17:$N$23,FLOOR(('Frame Table'!B2681-($E$6*D2681)-($E$6*60*C2681))/'Frame Table'!$F$6,1)+1)</f>
        <v>96</v>
      </c>
      <c r="J2681">
        <f t="shared" si="837"/>
        <v>2673</v>
      </c>
      <c r="K2681">
        <f t="shared" si="833"/>
        <v>2916243</v>
      </c>
      <c r="L2681">
        <f t="shared" si="826"/>
        <v>1</v>
      </c>
      <c r="M2681">
        <f t="shared" si="827"/>
        <v>53</v>
      </c>
      <c r="N2681">
        <f>INDEX(Testing!$K$17:$K$23,FLOOR(('Frame Table'!K2681-($E$6*M2681)-($E$6*60*L2681))/'Frame Table'!$F$6,1)+1)</f>
        <v>97</v>
      </c>
      <c r="O2681">
        <f t="shared" si="841"/>
        <v>91</v>
      </c>
      <c r="P2681">
        <f>INDEX(Testing!$N$17:$N$23,FLOOR(('Frame Table'!K2681-($E$6*M2681)-($E$6*60*L2681))/'Frame Table'!$F$6,1)+1)</f>
        <v>96</v>
      </c>
      <c r="S2681">
        <f t="shared" si="838"/>
        <v>2673</v>
      </c>
      <c r="T2681">
        <f t="shared" si="834"/>
        <v>4084344</v>
      </c>
      <c r="U2681">
        <f t="shared" si="828"/>
        <v>2</v>
      </c>
      <c r="V2681">
        <f t="shared" si="829"/>
        <v>39</v>
      </c>
      <c r="W2681">
        <f>INDEX(Testing!$K$17:$K$23,FLOOR(('Frame Table'!T2681-($E$6*V2681)-($E$6*60*U2681))/'Frame Table'!$F$6,1)+1)</f>
        <v>61</v>
      </c>
      <c r="X2681">
        <f t="shared" si="842"/>
        <v>54</v>
      </c>
      <c r="Y2681">
        <f>INDEX(Testing!$N$17:$N$23,FLOOR(('Frame Table'!T2681-($E$6*V2681)-($E$6*60*U2681))/'Frame Table'!$F$6,1)+1)</f>
        <v>58</v>
      </c>
      <c r="AB2681">
        <f t="shared" si="839"/>
        <v>2673</v>
      </c>
      <c r="AC2681">
        <f t="shared" si="835"/>
        <v>2550042</v>
      </c>
      <c r="AD2681">
        <f t="shared" si="830"/>
        <v>1</v>
      </c>
      <c r="AE2681">
        <f t="shared" si="831"/>
        <v>39</v>
      </c>
      <c r="AF2681">
        <f>INDEX(Testing!$K$17:$K$23,FLOOR(('Frame Table'!AC2681-($E$6*AE2681)-($E$6*60*AD2681))/'Frame Table'!$F$6,1)+1)</f>
        <v>61</v>
      </c>
      <c r="AG2681">
        <f t="shared" si="843"/>
        <v>61</v>
      </c>
      <c r="AH2681">
        <f>INDEX(Testing!$N$17:$N$23,FLOOR(('Frame Table'!AC2681-($E$6*AE2681)-($E$6*60*AD2681))/'Frame Table'!$F$6,1)+1)</f>
        <v>58</v>
      </c>
    </row>
    <row r="2682" spans="1:34" x14ac:dyDescent="0.25">
      <c r="A2682">
        <f t="shared" si="836"/>
        <v>2674</v>
      </c>
      <c r="B2682">
        <f t="shared" si="832"/>
        <v>3404002</v>
      </c>
      <c r="C2682">
        <f t="shared" si="824"/>
        <v>2</v>
      </c>
      <c r="D2682">
        <f t="shared" si="825"/>
        <v>12</v>
      </c>
      <c r="E2682">
        <f>INDEX(Testing!$K$17:$K$23,FLOOR(('Frame Table'!B2682-($E$6*D2682)-($E$6*60*C2682))/'Frame Table'!$F$6,1)+1)</f>
        <v>99</v>
      </c>
      <c r="F2682">
        <f t="shared" si="840"/>
        <v>96</v>
      </c>
      <c r="G2682">
        <f>INDEX(Testing!$N$17:$N$23,FLOOR(('Frame Table'!B2682-($E$6*D2682)-($E$6*60*C2682))/'Frame Table'!$F$6,1)+1)</f>
        <v>99</v>
      </c>
      <c r="J2682">
        <f t="shared" si="837"/>
        <v>2674</v>
      </c>
      <c r="K2682">
        <f t="shared" si="833"/>
        <v>2917334</v>
      </c>
      <c r="L2682">
        <f t="shared" si="826"/>
        <v>1</v>
      </c>
      <c r="M2682">
        <f t="shared" si="827"/>
        <v>53</v>
      </c>
      <c r="N2682">
        <f>INDEX(Testing!$K$17:$K$23,FLOOR(('Frame Table'!K2682-($E$6*M2682)-($E$6*60*L2682))/'Frame Table'!$F$6,1)+1)</f>
        <v>97</v>
      </c>
      <c r="O2682">
        <f t="shared" si="841"/>
        <v>95</v>
      </c>
      <c r="P2682">
        <f>INDEX(Testing!$N$17:$N$23,FLOOR(('Frame Table'!K2682-($E$6*M2682)-($E$6*60*L2682))/'Frame Table'!$F$6,1)+1)</f>
        <v>96</v>
      </c>
      <c r="S2682">
        <f t="shared" si="838"/>
        <v>2674</v>
      </c>
      <c r="T2682">
        <f t="shared" si="834"/>
        <v>4085872</v>
      </c>
      <c r="U2682">
        <f t="shared" si="828"/>
        <v>2</v>
      </c>
      <c r="V2682">
        <f t="shared" si="829"/>
        <v>39</v>
      </c>
      <c r="W2682">
        <f>INDEX(Testing!$K$17:$K$23,FLOOR(('Frame Table'!T2682-($E$6*V2682)-($E$6*60*U2682))/'Frame Table'!$F$6,1)+1)</f>
        <v>61</v>
      </c>
      <c r="X2682">
        <f t="shared" si="842"/>
        <v>60</v>
      </c>
      <c r="Y2682">
        <f>INDEX(Testing!$N$17:$N$23,FLOOR(('Frame Table'!T2682-($E$6*V2682)-($E$6*60*U2682))/'Frame Table'!$F$6,1)+1)</f>
        <v>58</v>
      </c>
      <c r="AB2682">
        <f t="shared" si="839"/>
        <v>2674</v>
      </c>
      <c r="AC2682">
        <f t="shared" si="835"/>
        <v>2550996</v>
      </c>
      <c r="AD2682">
        <f t="shared" si="830"/>
        <v>1</v>
      </c>
      <c r="AE2682">
        <f t="shared" si="831"/>
        <v>39</v>
      </c>
      <c r="AF2682">
        <f>INDEX(Testing!$K$17:$K$23,FLOOR(('Frame Table'!AC2682-($E$6*AE2682)-($E$6*60*AD2682))/'Frame Table'!$F$6,1)+1)</f>
        <v>82</v>
      </c>
      <c r="AG2682">
        <f t="shared" si="843"/>
        <v>64</v>
      </c>
      <c r="AH2682">
        <f>INDEX(Testing!$N$17:$N$23,FLOOR(('Frame Table'!AC2682-($E$6*AE2682)-($E$6*60*AD2682))/'Frame Table'!$F$6,1)+1)</f>
        <v>77</v>
      </c>
    </row>
    <row r="2683" spans="1:34" x14ac:dyDescent="0.25">
      <c r="A2683">
        <f t="shared" si="836"/>
        <v>2675</v>
      </c>
      <c r="B2683">
        <f t="shared" si="832"/>
        <v>3405275</v>
      </c>
      <c r="C2683">
        <f t="shared" si="824"/>
        <v>2</v>
      </c>
      <c r="D2683">
        <f t="shared" si="825"/>
        <v>13</v>
      </c>
      <c r="E2683">
        <f>INDEX(Testing!$K$17:$K$23,FLOOR(('Frame Table'!B2683-($E$6*D2683)-($E$6*60*C2683))/'Frame Table'!$F$6,1)+1)</f>
        <v>0</v>
      </c>
      <c r="F2683">
        <f t="shared" si="840"/>
        <v>1</v>
      </c>
      <c r="G2683">
        <f>INDEX(Testing!$N$17:$N$23,FLOOR(('Frame Table'!B2683-($E$6*D2683)-($E$6*60*C2683))/'Frame Table'!$F$6,1)+1)</f>
        <v>0</v>
      </c>
      <c r="J2683">
        <f t="shared" si="837"/>
        <v>2675</v>
      </c>
      <c r="K2683">
        <f t="shared" si="833"/>
        <v>2918425</v>
      </c>
      <c r="L2683">
        <f t="shared" si="826"/>
        <v>1</v>
      </c>
      <c r="M2683">
        <f t="shared" si="827"/>
        <v>54</v>
      </c>
      <c r="N2683">
        <f>INDEX(Testing!$K$17:$K$23,FLOOR(('Frame Table'!K2683-($E$6*M2683)-($E$6*60*L2683))/'Frame Table'!$F$6,1)+1)</f>
        <v>0</v>
      </c>
      <c r="O2683">
        <f t="shared" si="841"/>
        <v>0</v>
      </c>
      <c r="P2683">
        <f>INDEX(Testing!$N$17:$N$23,FLOOR(('Frame Table'!K2683-($E$6*M2683)-($E$6*60*L2683))/'Frame Table'!$F$6,1)+1)</f>
        <v>0</v>
      </c>
      <c r="S2683">
        <f t="shared" si="838"/>
        <v>2675</v>
      </c>
      <c r="T2683">
        <f t="shared" si="834"/>
        <v>4087400</v>
      </c>
      <c r="U2683">
        <f t="shared" si="828"/>
        <v>2</v>
      </c>
      <c r="V2683">
        <f t="shared" si="829"/>
        <v>39</v>
      </c>
      <c r="W2683">
        <f>INDEX(Testing!$K$17:$K$23,FLOOR(('Frame Table'!T2683-($E$6*V2683)-($E$6*60*U2683))/'Frame Table'!$F$6,1)+1)</f>
        <v>82</v>
      </c>
      <c r="X2683">
        <f t="shared" si="842"/>
        <v>66</v>
      </c>
      <c r="Y2683">
        <f>INDEX(Testing!$N$17:$N$23,FLOOR(('Frame Table'!T2683-($E$6*V2683)-($E$6*60*U2683))/'Frame Table'!$F$6,1)+1)</f>
        <v>77</v>
      </c>
      <c r="AB2683">
        <f t="shared" si="839"/>
        <v>2675</v>
      </c>
      <c r="AC2683">
        <f t="shared" si="835"/>
        <v>2551950</v>
      </c>
      <c r="AD2683">
        <f t="shared" si="830"/>
        <v>1</v>
      </c>
      <c r="AE2683">
        <f t="shared" si="831"/>
        <v>39</v>
      </c>
      <c r="AF2683">
        <f>INDEX(Testing!$K$17:$K$23,FLOOR(('Frame Table'!AC2683-($E$6*AE2683)-($E$6*60*AD2683))/'Frame Table'!$F$6,1)+1)</f>
        <v>82</v>
      </c>
      <c r="AG2683">
        <f t="shared" si="843"/>
        <v>68</v>
      </c>
      <c r="AH2683">
        <f>INDEX(Testing!$N$17:$N$23,FLOOR(('Frame Table'!AC2683-($E$6*AE2683)-($E$6*60*AD2683))/'Frame Table'!$F$6,1)+1)</f>
        <v>77</v>
      </c>
    </row>
    <row r="2684" spans="1:34" x14ac:dyDescent="0.25">
      <c r="A2684">
        <f t="shared" si="836"/>
        <v>2676</v>
      </c>
      <c r="B2684">
        <f t="shared" si="832"/>
        <v>3406548</v>
      </c>
      <c r="C2684">
        <f t="shared" si="824"/>
        <v>2</v>
      </c>
      <c r="D2684">
        <f t="shared" si="825"/>
        <v>13</v>
      </c>
      <c r="E2684">
        <f>INDEX(Testing!$K$17:$K$23,FLOOR(('Frame Table'!B2684-($E$6*D2684)-($E$6*60*C2684))/'Frame Table'!$F$6,1)+1)</f>
        <v>0</v>
      </c>
      <c r="F2684">
        <f t="shared" si="840"/>
        <v>6</v>
      </c>
      <c r="G2684">
        <f>INDEX(Testing!$N$17:$N$23,FLOOR(('Frame Table'!B2684-($E$6*D2684)-($E$6*60*C2684))/'Frame Table'!$F$6,1)+1)</f>
        <v>0</v>
      </c>
      <c r="J2684">
        <f t="shared" si="837"/>
        <v>2676</v>
      </c>
      <c r="K2684">
        <f t="shared" si="833"/>
        <v>2919516</v>
      </c>
      <c r="L2684">
        <f t="shared" si="826"/>
        <v>1</v>
      </c>
      <c r="M2684">
        <f t="shared" si="827"/>
        <v>54</v>
      </c>
      <c r="N2684">
        <f>INDEX(Testing!$K$17:$K$23,FLOOR(('Frame Table'!K2684-($E$6*M2684)-($E$6*60*L2684))/'Frame Table'!$F$6,1)+1)</f>
        <v>0</v>
      </c>
      <c r="O2684">
        <f t="shared" si="841"/>
        <v>4</v>
      </c>
      <c r="P2684">
        <f>INDEX(Testing!$N$17:$N$23,FLOOR(('Frame Table'!K2684-($E$6*M2684)-($E$6*60*L2684))/'Frame Table'!$F$6,1)+1)</f>
        <v>0</v>
      </c>
      <c r="S2684">
        <f t="shared" si="838"/>
        <v>2676</v>
      </c>
      <c r="T2684">
        <f t="shared" si="834"/>
        <v>4088928</v>
      </c>
      <c r="U2684">
        <f t="shared" si="828"/>
        <v>2</v>
      </c>
      <c r="V2684">
        <f t="shared" si="829"/>
        <v>39</v>
      </c>
      <c r="W2684">
        <f>INDEX(Testing!$K$17:$K$23,FLOOR(('Frame Table'!T2684-($E$6*V2684)-($E$6*60*U2684))/'Frame Table'!$F$6,1)+1)</f>
        <v>82</v>
      </c>
      <c r="X2684">
        <f t="shared" si="842"/>
        <v>72</v>
      </c>
      <c r="Y2684">
        <f>INDEX(Testing!$N$17:$N$23,FLOOR(('Frame Table'!T2684-($E$6*V2684)-($E$6*60*U2684))/'Frame Table'!$F$6,1)+1)</f>
        <v>77</v>
      </c>
      <c r="AB2684">
        <f t="shared" si="839"/>
        <v>2676</v>
      </c>
      <c r="AC2684">
        <f t="shared" si="835"/>
        <v>2552904</v>
      </c>
      <c r="AD2684">
        <f t="shared" si="830"/>
        <v>1</v>
      </c>
      <c r="AE2684">
        <f t="shared" si="831"/>
        <v>39</v>
      </c>
      <c r="AF2684">
        <f>INDEX(Testing!$K$17:$K$23,FLOOR(('Frame Table'!AC2684-($E$6*AE2684)-($E$6*60*AD2684))/'Frame Table'!$F$6,1)+1)</f>
        <v>82</v>
      </c>
      <c r="AG2684">
        <f t="shared" si="843"/>
        <v>72</v>
      </c>
      <c r="AH2684">
        <f>INDEX(Testing!$N$17:$N$23,FLOOR(('Frame Table'!AC2684-($E$6*AE2684)-($E$6*60*AD2684))/'Frame Table'!$F$6,1)+1)</f>
        <v>77</v>
      </c>
    </row>
    <row r="2685" spans="1:34" x14ac:dyDescent="0.25">
      <c r="A2685">
        <f t="shared" si="836"/>
        <v>2677</v>
      </c>
      <c r="B2685">
        <f t="shared" si="832"/>
        <v>3407821</v>
      </c>
      <c r="C2685">
        <f t="shared" si="824"/>
        <v>2</v>
      </c>
      <c r="D2685">
        <f t="shared" si="825"/>
        <v>13</v>
      </c>
      <c r="E2685">
        <f>INDEX(Testing!$K$17:$K$23,FLOOR(('Frame Table'!B2685-($E$6*D2685)-($E$6*60*C2685))/'Frame Table'!$F$6,1)+1)</f>
        <v>0</v>
      </c>
      <c r="F2685">
        <f t="shared" si="840"/>
        <v>11</v>
      </c>
      <c r="G2685">
        <f>INDEX(Testing!$N$17:$N$23,FLOOR(('Frame Table'!B2685-($E$6*D2685)-($E$6*60*C2685))/'Frame Table'!$F$6,1)+1)</f>
        <v>0</v>
      </c>
      <c r="J2685">
        <f t="shared" si="837"/>
        <v>2677</v>
      </c>
      <c r="K2685">
        <f t="shared" si="833"/>
        <v>2920607</v>
      </c>
      <c r="L2685">
        <f t="shared" si="826"/>
        <v>1</v>
      </c>
      <c r="M2685">
        <f t="shared" si="827"/>
        <v>54</v>
      </c>
      <c r="N2685">
        <f>INDEX(Testing!$K$17:$K$23,FLOOR(('Frame Table'!K2685-($E$6*M2685)-($E$6*60*L2685))/'Frame Table'!$F$6,1)+1)</f>
        <v>0</v>
      </c>
      <c r="O2685">
        <f t="shared" si="841"/>
        <v>8</v>
      </c>
      <c r="P2685">
        <f>INDEX(Testing!$N$17:$N$23,FLOOR(('Frame Table'!K2685-($E$6*M2685)-($E$6*60*L2685))/'Frame Table'!$F$6,1)+1)</f>
        <v>0</v>
      </c>
      <c r="S2685">
        <f t="shared" si="838"/>
        <v>2677</v>
      </c>
      <c r="T2685">
        <f t="shared" si="834"/>
        <v>4090456</v>
      </c>
      <c r="U2685">
        <f t="shared" si="828"/>
        <v>2</v>
      </c>
      <c r="V2685">
        <f t="shared" si="829"/>
        <v>39</v>
      </c>
      <c r="W2685">
        <f>INDEX(Testing!$K$17:$K$23,FLOOR(('Frame Table'!T2685-($E$6*V2685)-($E$6*60*U2685))/'Frame Table'!$F$6,1)+1)</f>
        <v>82</v>
      </c>
      <c r="X2685">
        <f t="shared" si="842"/>
        <v>78</v>
      </c>
      <c r="Y2685">
        <f>INDEX(Testing!$N$17:$N$23,FLOOR(('Frame Table'!T2685-($E$6*V2685)-($E$6*60*U2685))/'Frame Table'!$F$6,1)+1)</f>
        <v>77</v>
      </c>
      <c r="AB2685">
        <f t="shared" si="839"/>
        <v>2677</v>
      </c>
      <c r="AC2685">
        <f t="shared" si="835"/>
        <v>2553858</v>
      </c>
      <c r="AD2685">
        <f t="shared" si="830"/>
        <v>1</v>
      </c>
      <c r="AE2685">
        <f t="shared" si="831"/>
        <v>39</v>
      </c>
      <c r="AF2685">
        <f>INDEX(Testing!$K$17:$K$23,FLOOR(('Frame Table'!AC2685-($E$6*AE2685)-($E$6*60*AD2685))/'Frame Table'!$F$6,1)+1)</f>
        <v>82</v>
      </c>
      <c r="AG2685">
        <f t="shared" si="843"/>
        <v>76</v>
      </c>
      <c r="AH2685">
        <f>INDEX(Testing!$N$17:$N$23,FLOOR(('Frame Table'!AC2685-($E$6*AE2685)-($E$6*60*AD2685))/'Frame Table'!$F$6,1)+1)</f>
        <v>77</v>
      </c>
    </row>
    <row r="2686" spans="1:34" x14ac:dyDescent="0.25">
      <c r="A2686">
        <f t="shared" si="836"/>
        <v>2678</v>
      </c>
      <c r="B2686">
        <f t="shared" si="832"/>
        <v>3409094</v>
      </c>
      <c r="C2686">
        <f t="shared" si="824"/>
        <v>2</v>
      </c>
      <c r="D2686">
        <f t="shared" si="825"/>
        <v>13</v>
      </c>
      <c r="E2686">
        <f>INDEX(Testing!$K$17:$K$23,FLOOR(('Frame Table'!B2686-($E$6*D2686)-($E$6*60*C2686))/'Frame Table'!$F$6,1)+1)</f>
        <v>25</v>
      </c>
      <c r="F2686">
        <f t="shared" si="840"/>
        <v>16</v>
      </c>
      <c r="G2686">
        <f>INDEX(Testing!$N$17:$N$23,FLOOR(('Frame Table'!B2686-($E$6*D2686)-($E$6*60*C2686))/'Frame Table'!$F$6,1)+1)</f>
        <v>19</v>
      </c>
      <c r="J2686">
        <f t="shared" si="837"/>
        <v>2678</v>
      </c>
      <c r="K2686">
        <f t="shared" si="833"/>
        <v>2921698</v>
      </c>
      <c r="L2686">
        <f t="shared" si="826"/>
        <v>1</v>
      </c>
      <c r="M2686">
        <f t="shared" si="827"/>
        <v>54</v>
      </c>
      <c r="N2686">
        <f>INDEX(Testing!$K$17:$K$23,FLOOR(('Frame Table'!K2686-($E$6*M2686)-($E$6*60*L2686))/'Frame Table'!$F$6,1)+1)</f>
        <v>0</v>
      </c>
      <c r="O2686">
        <f t="shared" si="841"/>
        <v>12</v>
      </c>
      <c r="P2686">
        <f>INDEX(Testing!$N$17:$N$23,FLOOR(('Frame Table'!K2686-($E$6*M2686)-($E$6*60*L2686))/'Frame Table'!$F$6,1)+1)</f>
        <v>0</v>
      </c>
      <c r="S2686">
        <f t="shared" si="838"/>
        <v>2678</v>
      </c>
      <c r="T2686">
        <f t="shared" si="834"/>
        <v>4091984</v>
      </c>
      <c r="U2686">
        <f t="shared" si="828"/>
        <v>2</v>
      </c>
      <c r="V2686">
        <f t="shared" si="829"/>
        <v>39</v>
      </c>
      <c r="W2686">
        <f>INDEX(Testing!$K$17:$K$23,FLOOR(('Frame Table'!T2686-($E$6*V2686)-($E$6*60*U2686))/'Frame Table'!$F$6,1)+1)</f>
        <v>97</v>
      </c>
      <c r="X2686">
        <f t="shared" si="842"/>
        <v>84</v>
      </c>
      <c r="Y2686">
        <f>INDEX(Testing!$N$17:$N$23,FLOOR(('Frame Table'!T2686-($E$6*V2686)-($E$6*60*U2686))/'Frame Table'!$F$6,1)+1)</f>
        <v>96</v>
      </c>
      <c r="AB2686">
        <f t="shared" si="839"/>
        <v>2678</v>
      </c>
      <c r="AC2686">
        <f t="shared" si="835"/>
        <v>2554812</v>
      </c>
      <c r="AD2686">
        <f t="shared" si="830"/>
        <v>1</v>
      </c>
      <c r="AE2686">
        <f t="shared" si="831"/>
        <v>39</v>
      </c>
      <c r="AF2686">
        <f>INDEX(Testing!$K$17:$K$23,FLOOR(('Frame Table'!AC2686-($E$6*AE2686)-($E$6*60*AD2686))/'Frame Table'!$F$6,1)+1)</f>
        <v>82</v>
      </c>
      <c r="AG2686">
        <f t="shared" si="843"/>
        <v>79</v>
      </c>
      <c r="AH2686">
        <f>INDEX(Testing!$N$17:$N$23,FLOOR(('Frame Table'!AC2686-($E$6*AE2686)-($E$6*60*AD2686))/'Frame Table'!$F$6,1)+1)</f>
        <v>77</v>
      </c>
    </row>
    <row r="2687" spans="1:34" x14ac:dyDescent="0.25">
      <c r="A2687">
        <f t="shared" si="836"/>
        <v>2679</v>
      </c>
      <c r="B2687">
        <f t="shared" si="832"/>
        <v>3410367</v>
      </c>
      <c r="C2687">
        <f t="shared" si="824"/>
        <v>2</v>
      </c>
      <c r="D2687">
        <f t="shared" si="825"/>
        <v>13</v>
      </c>
      <c r="E2687">
        <f>INDEX(Testing!$K$17:$K$23,FLOOR(('Frame Table'!B2687-($E$6*D2687)-($E$6*60*C2687))/'Frame Table'!$F$6,1)+1)</f>
        <v>25</v>
      </c>
      <c r="F2687">
        <f t="shared" si="840"/>
        <v>21</v>
      </c>
      <c r="G2687">
        <f>INDEX(Testing!$N$17:$N$23,FLOOR(('Frame Table'!B2687-($E$6*D2687)-($E$6*60*C2687))/'Frame Table'!$F$6,1)+1)</f>
        <v>19</v>
      </c>
      <c r="J2687">
        <f t="shared" si="837"/>
        <v>2679</v>
      </c>
      <c r="K2687">
        <f t="shared" si="833"/>
        <v>2922789</v>
      </c>
      <c r="L2687">
        <f t="shared" si="826"/>
        <v>1</v>
      </c>
      <c r="M2687">
        <f t="shared" si="827"/>
        <v>54</v>
      </c>
      <c r="N2687">
        <f>INDEX(Testing!$K$17:$K$23,FLOOR(('Frame Table'!K2687-($E$6*M2687)-($E$6*60*L2687))/'Frame Table'!$F$6,1)+1)</f>
        <v>25</v>
      </c>
      <c r="O2687">
        <f t="shared" si="841"/>
        <v>17</v>
      </c>
      <c r="P2687">
        <f>INDEX(Testing!$N$17:$N$23,FLOOR(('Frame Table'!K2687-($E$6*M2687)-($E$6*60*L2687))/'Frame Table'!$F$6,1)+1)</f>
        <v>19</v>
      </c>
      <c r="S2687">
        <f t="shared" si="838"/>
        <v>2679</v>
      </c>
      <c r="T2687">
        <f t="shared" si="834"/>
        <v>4093512</v>
      </c>
      <c r="U2687">
        <f t="shared" si="828"/>
        <v>2</v>
      </c>
      <c r="V2687">
        <f t="shared" si="829"/>
        <v>39</v>
      </c>
      <c r="W2687">
        <f>INDEX(Testing!$K$17:$K$23,FLOOR(('Frame Table'!T2687-($E$6*V2687)-($E$6*60*U2687))/'Frame Table'!$F$6,1)+1)</f>
        <v>97</v>
      </c>
      <c r="X2687">
        <f t="shared" si="842"/>
        <v>90</v>
      </c>
      <c r="Y2687">
        <f>INDEX(Testing!$N$17:$N$23,FLOOR(('Frame Table'!T2687-($E$6*V2687)-($E$6*60*U2687))/'Frame Table'!$F$6,1)+1)</f>
        <v>96</v>
      </c>
      <c r="AB2687">
        <f t="shared" si="839"/>
        <v>2679</v>
      </c>
      <c r="AC2687">
        <f t="shared" si="835"/>
        <v>2555766</v>
      </c>
      <c r="AD2687">
        <f t="shared" si="830"/>
        <v>1</v>
      </c>
      <c r="AE2687">
        <f t="shared" si="831"/>
        <v>39</v>
      </c>
      <c r="AF2687">
        <f>INDEX(Testing!$K$17:$K$23,FLOOR(('Frame Table'!AC2687-($E$6*AE2687)-($E$6*60*AD2687))/'Frame Table'!$F$6,1)+1)</f>
        <v>97</v>
      </c>
      <c r="AG2687">
        <f t="shared" si="843"/>
        <v>83</v>
      </c>
      <c r="AH2687">
        <f>INDEX(Testing!$N$17:$N$23,FLOOR(('Frame Table'!AC2687-($E$6*AE2687)-($E$6*60*AD2687))/'Frame Table'!$F$6,1)+1)</f>
        <v>96</v>
      </c>
    </row>
    <row r="2688" spans="1:34" x14ac:dyDescent="0.25">
      <c r="A2688">
        <f t="shared" si="836"/>
        <v>2680</v>
      </c>
      <c r="B2688">
        <f t="shared" si="832"/>
        <v>3411640</v>
      </c>
      <c r="C2688">
        <f t="shared" si="824"/>
        <v>2</v>
      </c>
      <c r="D2688">
        <f t="shared" si="825"/>
        <v>13</v>
      </c>
      <c r="E2688">
        <f>INDEX(Testing!$K$17:$K$23,FLOOR(('Frame Table'!B2688-($E$6*D2688)-($E$6*60*C2688))/'Frame Table'!$F$6,1)+1)</f>
        <v>25</v>
      </c>
      <c r="F2688">
        <f t="shared" si="840"/>
        <v>26</v>
      </c>
      <c r="G2688">
        <f>INDEX(Testing!$N$17:$N$23,FLOOR(('Frame Table'!B2688-($E$6*D2688)-($E$6*60*C2688))/'Frame Table'!$F$6,1)+1)</f>
        <v>19</v>
      </c>
      <c r="J2688">
        <f t="shared" si="837"/>
        <v>2680</v>
      </c>
      <c r="K2688">
        <f t="shared" si="833"/>
        <v>2923880</v>
      </c>
      <c r="L2688">
        <f t="shared" si="826"/>
        <v>1</v>
      </c>
      <c r="M2688">
        <f t="shared" si="827"/>
        <v>54</v>
      </c>
      <c r="N2688">
        <f>INDEX(Testing!$K$17:$K$23,FLOOR(('Frame Table'!K2688-($E$6*M2688)-($E$6*60*L2688))/'Frame Table'!$F$6,1)+1)</f>
        <v>25</v>
      </c>
      <c r="O2688">
        <f t="shared" si="841"/>
        <v>21</v>
      </c>
      <c r="P2688">
        <f>INDEX(Testing!$N$17:$N$23,FLOOR(('Frame Table'!K2688-($E$6*M2688)-($E$6*60*L2688))/'Frame Table'!$F$6,1)+1)</f>
        <v>19</v>
      </c>
      <c r="S2688">
        <f t="shared" si="838"/>
        <v>2680</v>
      </c>
      <c r="T2688">
        <f t="shared" si="834"/>
        <v>4095040</v>
      </c>
      <c r="U2688">
        <f t="shared" si="828"/>
        <v>2</v>
      </c>
      <c r="V2688">
        <f t="shared" si="829"/>
        <v>39</v>
      </c>
      <c r="W2688">
        <f>INDEX(Testing!$K$17:$K$23,FLOOR(('Frame Table'!T2688-($E$6*V2688)-($E$6*60*U2688))/'Frame Table'!$F$6,1)+1)</f>
        <v>99</v>
      </c>
      <c r="X2688">
        <f t="shared" si="842"/>
        <v>96</v>
      </c>
      <c r="Y2688">
        <f>INDEX(Testing!$N$17:$N$23,FLOOR(('Frame Table'!T2688-($E$6*V2688)-($E$6*60*U2688))/'Frame Table'!$F$6,1)+1)</f>
        <v>99</v>
      </c>
      <c r="AB2688">
        <f t="shared" si="839"/>
        <v>2680</v>
      </c>
      <c r="AC2688">
        <f t="shared" si="835"/>
        <v>2556720</v>
      </c>
      <c r="AD2688">
        <f t="shared" si="830"/>
        <v>1</v>
      </c>
      <c r="AE2688">
        <f t="shared" si="831"/>
        <v>39</v>
      </c>
      <c r="AF2688">
        <f>INDEX(Testing!$K$17:$K$23,FLOOR(('Frame Table'!AC2688-($E$6*AE2688)-($E$6*60*AD2688))/'Frame Table'!$F$6,1)+1)</f>
        <v>97</v>
      </c>
      <c r="AG2688">
        <f t="shared" si="843"/>
        <v>87</v>
      </c>
      <c r="AH2688">
        <f>INDEX(Testing!$N$17:$N$23,FLOOR(('Frame Table'!AC2688-($E$6*AE2688)-($E$6*60*AD2688))/'Frame Table'!$F$6,1)+1)</f>
        <v>96</v>
      </c>
    </row>
    <row r="2689" spans="1:34" x14ac:dyDescent="0.25">
      <c r="A2689">
        <f t="shared" si="836"/>
        <v>2681</v>
      </c>
      <c r="B2689">
        <f t="shared" si="832"/>
        <v>3412913</v>
      </c>
      <c r="C2689">
        <f t="shared" si="824"/>
        <v>2</v>
      </c>
      <c r="D2689">
        <f t="shared" si="825"/>
        <v>13</v>
      </c>
      <c r="E2689">
        <f>INDEX(Testing!$K$17:$K$23,FLOOR(('Frame Table'!B2689-($E$6*D2689)-($E$6*60*C2689))/'Frame Table'!$F$6,1)+1)</f>
        <v>25</v>
      </c>
      <c r="F2689">
        <f t="shared" si="840"/>
        <v>31</v>
      </c>
      <c r="G2689">
        <f>INDEX(Testing!$N$17:$N$23,FLOOR(('Frame Table'!B2689-($E$6*D2689)-($E$6*60*C2689))/'Frame Table'!$F$6,1)+1)</f>
        <v>19</v>
      </c>
      <c r="J2689">
        <f t="shared" si="837"/>
        <v>2681</v>
      </c>
      <c r="K2689">
        <f t="shared" si="833"/>
        <v>2924971</v>
      </c>
      <c r="L2689">
        <f t="shared" si="826"/>
        <v>1</v>
      </c>
      <c r="M2689">
        <f t="shared" si="827"/>
        <v>54</v>
      </c>
      <c r="N2689">
        <f>INDEX(Testing!$K$17:$K$23,FLOOR(('Frame Table'!K2689-($E$6*M2689)-($E$6*60*L2689))/'Frame Table'!$F$6,1)+1)</f>
        <v>25</v>
      </c>
      <c r="O2689">
        <f t="shared" si="841"/>
        <v>25</v>
      </c>
      <c r="P2689">
        <f>INDEX(Testing!$N$17:$N$23,FLOOR(('Frame Table'!K2689-($E$6*M2689)-($E$6*60*L2689))/'Frame Table'!$F$6,1)+1)</f>
        <v>19</v>
      </c>
      <c r="S2689">
        <f t="shared" si="838"/>
        <v>2681</v>
      </c>
      <c r="T2689">
        <f t="shared" si="834"/>
        <v>4096568</v>
      </c>
      <c r="U2689">
        <f t="shared" si="828"/>
        <v>2</v>
      </c>
      <c r="V2689">
        <f t="shared" si="829"/>
        <v>40</v>
      </c>
      <c r="W2689">
        <f>INDEX(Testing!$K$17:$K$23,FLOOR(('Frame Table'!T2689-($E$6*V2689)-($E$6*60*U2689))/'Frame Table'!$F$6,1)+1)</f>
        <v>0</v>
      </c>
      <c r="X2689">
        <f t="shared" si="842"/>
        <v>2</v>
      </c>
      <c r="Y2689">
        <f>INDEX(Testing!$N$17:$N$23,FLOOR(('Frame Table'!T2689-($E$6*V2689)-($E$6*60*U2689))/'Frame Table'!$F$6,1)+1)</f>
        <v>0</v>
      </c>
      <c r="AB2689">
        <f t="shared" si="839"/>
        <v>2681</v>
      </c>
      <c r="AC2689">
        <f t="shared" si="835"/>
        <v>2557674</v>
      </c>
      <c r="AD2689">
        <f t="shared" si="830"/>
        <v>1</v>
      </c>
      <c r="AE2689">
        <f t="shared" si="831"/>
        <v>39</v>
      </c>
      <c r="AF2689">
        <f>INDEX(Testing!$K$17:$K$23,FLOOR(('Frame Table'!AC2689-($E$6*AE2689)-($E$6*60*AD2689))/'Frame Table'!$F$6,1)+1)</f>
        <v>97</v>
      </c>
      <c r="AG2689">
        <f t="shared" si="843"/>
        <v>90</v>
      </c>
      <c r="AH2689">
        <f>INDEX(Testing!$N$17:$N$23,FLOOR(('Frame Table'!AC2689-($E$6*AE2689)-($E$6*60*AD2689))/'Frame Table'!$F$6,1)+1)</f>
        <v>96</v>
      </c>
    </row>
    <row r="2690" spans="1:34" x14ac:dyDescent="0.25">
      <c r="A2690">
        <f t="shared" si="836"/>
        <v>2682</v>
      </c>
      <c r="B2690">
        <f t="shared" si="832"/>
        <v>3414186</v>
      </c>
      <c r="C2690">
        <f t="shared" si="824"/>
        <v>2</v>
      </c>
      <c r="D2690">
        <f t="shared" si="825"/>
        <v>13</v>
      </c>
      <c r="E2690">
        <f>INDEX(Testing!$K$17:$K$23,FLOOR(('Frame Table'!B2690-($E$6*D2690)-($E$6*60*C2690))/'Frame Table'!$F$6,1)+1)</f>
        <v>48</v>
      </c>
      <c r="F2690">
        <f t="shared" si="840"/>
        <v>36</v>
      </c>
      <c r="G2690">
        <f>INDEX(Testing!$N$17:$N$23,FLOOR(('Frame Table'!B2690-($E$6*D2690)-($E$6*60*C2690))/'Frame Table'!$F$6,1)+1)</f>
        <v>38</v>
      </c>
      <c r="J2690">
        <f t="shared" si="837"/>
        <v>2682</v>
      </c>
      <c r="K2690">
        <f t="shared" si="833"/>
        <v>2926062</v>
      </c>
      <c r="L2690">
        <f t="shared" si="826"/>
        <v>1</v>
      </c>
      <c r="M2690">
        <f t="shared" si="827"/>
        <v>54</v>
      </c>
      <c r="N2690">
        <f>INDEX(Testing!$K$17:$K$23,FLOOR(('Frame Table'!K2690-($E$6*M2690)-($E$6*60*L2690))/'Frame Table'!$F$6,1)+1)</f>
        <v>25</v>
      </c>
      <c r="O2690">
        <f t="shared" si="841"/>
        <v>29</v>
      </c>
      <c r="P2690">
        <f>INDEX(Testing!$N$17:$N$23,FLOOR(('Frame Table'!K2690-($E$6*M2690)-($E$6*60*L2690))/'Frame Table'!$F$6,1)+1)</f>
        <v>19</v>
      </c>
      <c r="S2690">
        <f t="shared" si="838"/>
        <v>2682</v>
      </c>
      <c r="T2690">
        <f t="shared" si="834"/>
        <v>4098096</v>
      </c>
      <c r="U2690">
        <f t="shared" si="828"/>
        <v>2</v>
      </c>
      <c r="V2690">
        <f t="shared" si="829"/>
        <v>40</v>
      </c>
      <c r="W2690">
        <f>INDEX(Testing!$K$17:$K$23,FLOOR(('Frame Table'!T2690-($E$6*V2690)-($E$6*60*U2690))/'Frame Table'!$F$6,1)+1)</f>
        <v>0</v>
      </c>
      <c r="X2690">
        <f t="shared" si="842"/>
        <v>8</v>
      </c>
      <c r="Y2690">
        <f>INDEX(Testing!$N$17:$N$23,FLOOR(('Frame Table'!T2690-($E$6*V2690)-($E$6*60*U2690))/'Frame Table'!$F$6,1)+1)</f>
        <v>0</v>
      </c>
      <c r="AB2690">
        <f t="shared" si="839"/>
        <v>2682</v>
      </c>
      <c r="AC2690">
        <f t="shared" si="835"/>
        <v>2558628</v>
      </c>
      <c r="AD2690">
        <f t="shared" si="830"/>
        <v>1</v>
      </c>
      <c r="AE2690">
        <f t="shared" si="831"/>
        <v>39</v>
      </c>
      <c r="AF2690">
        <f>INDEX(Testing!$K$17:$K$23,FLOOR(('Frame Table'!AC2690-($E$6*AE2690)-($E$6*60*AD2690))/'Frame Table'!$F$6,1)+1)</f>
        <v>97</v>
      </c>
      <c r="AG2690">
        <f t="shared" si="843"/>
        <v>94</v>
      </c>
      <c r="AH2690">
        <f>INDEX(Testing!$N$17:$N$23,FLOOR(('Frame Table'!AC2690-($E$6*AE2690)-($E$6*60*AD2690))/'Frame Table'!$F$6,1)+1)</f>
        <v>96</v>
      </c>
    </row>
    <row r="2691" spans="1:34" x14ac:dyDescent="0.25">
      <c r="A2691">
        <f t="shared" si="836"/>
        <v>2683</v>
      </c>
      <c r="B2691">
        <f t="shared" si="832"/>
        <v>3415459</v>
      </c>
      <c r="C2691">
        <f t="shared" si="824"/>
        <v>2</v>
      </c>
      <c r="D2691">
        <f t="shared" si="825"/>
        <v>13</v>
      </c>
      <c r="E2691">
        <f>INDEX(Testing!$K$17:$K$23,FLOOR(('Frame Table'!B2691-($E$6*D2691)-($E$6*60*C2691))/'Frame Table'!$F$6,1)+1)</f>
        <v>48</v>
      </c>
      <c r="F2691">
        <f t="shared" si="840"/>
        <v>41</v>
      </c>
      <c r="G2691">
        <f>INDEX(Testing!$N$17:$N$23,FLOOR(('Frame Table'!B2691-($E$6*D2691)-($E$6*60*C2691))/'Frame Table'!$F$6,1)+1)</f>
        <v>38</v>
      </c>
      <c r="J2691">
        <f t="shared" si="837"/>
        <v>2683</v>
      </c>
      <c r="K2691">
        <f t="shared" si="833"/>
        <v>2927153</v>
      </c>
      <c r="L2691">
        <f t="shared" si="826"/>
        <v>1</v>
      </c>
      <c r="M2691">
        <f t="shared" si="827"/>
        <v>54</v>
      </c>
      <c r="N2691">
        <f>INDEX(Testing!$K$17:$K$23,FLOOR(('Frame Table'!K2691-($E$6*M2691)-($E$6*60*L2691))/'Frame Table'!$F$6,1)+1)</f>
        <v>48</v>
      </c>
      <c r="O2691">
        <f t="shared" si="841"/>
        <v>34</v>
      </c>
      <c r="P2691">
        <f>INDEX(Testing!$N$17:$N$23,FLOOR(('Frame Table'!K2691-($E$6*M2691)-($E$6*60*L2691))/'Frame Table'!$F$6,1)+1)</f>
        <v>38</v>
      </c>
      <c r="S2691">
        <f t="shared" si="838"/>
        <v>2683</v>
      </c>
      <c r="T2691">
        <f t="shared" si="834"/>
        <v>4099624</v>
      </c>
      <c r="U2691">
        <f t="shared" si="828"/>
        <v>2</v>
      </c>
      <c r="V2691">
        <f t="shared" si="829"/>
        <v>40</v>
      </c>
      <c r="W2691">
        <f>INDEX(Testing!$K$17:$K$23,FLOOR(('Frame Table'!T2691-($E$6*V2691)-($E$6*60*U2691))/'Frame Table'!$F$6,1)+1)</f>
        <v>0</v>
      </c>
      <c r="X2691">
        <f t="shared" si="842"/>
        <v>14</v>
      </c>
      <c r="Y2691">
        <f>INDEX(Testing!$N$17:$N$23,FLOOR(('Frame Table'!T2691-($E$6*V2691)-($E$6*60*U2691))/'Frame Table'!$F$6,1)+1)</f>
        <v>0</v>
      </c>
      <c r="AB2691">
        <f t="shared" si="839"/>
        <v>2683</v>
      </c>
      <c r="AC2691">
        <f t="shared" si="835"/>
        <v>2559582</v>
      </c>
      <c r="AD2691">
        <f t="shared" si="830"/>
        <v>1</v>
      </c>
      <c r="AE2691">
        <f t="shared" si="831"/>
        <v>39</v>
      </c>
      <c r="AF2691">
        <f>INDEX(Testing!$K$17:$K$23,FLOOR(('Frame Table'!AC2691-($E$6*AE2691)-($E$6*60*AD2691))/'Frame Table'!$F$6,1)+1)</f>
        <v>99</v>
      </c>
      <c r="AG2691">
        <f t="shared" si="843"/>
        <v>98</v>
      </c>
      <c r="AH2691">
        <f>INDEX(Testing!$N$17:$N$23,FLOOR(('Frame Table'!AC2691-($E$6*AE2691)-($E$6*60*AD2691))/'Frame Table'!$F$6,1)+1)</f>
        <v>99</v>
      </c>
    </row>
    <row r="2692" spans="1:34" x14ac:dyDescent="0.25">
      <c r="A2692">
        <f t="shared" si="836"/>
        <v>2684</v>
      </c>
      <c r="B2692">
        <f t="shared" si="832"/>
        <v>3416732</v>
      </c>
      <c r="C2692">
        <f t="shared" si="824"/>
        <v>2</v>
      </c>
      <c r="D2692">
        <f t="shared" si="825"/>
        <v>13</v>
      </c>
      <c r="E2692">
        <f>INDEX(Testing!$K$17:$K$23,FLOOR(('Frame Table'!B2692-($E$6*D2692)-($E$6*60*C2692))/'Frame Table'!$F$6,1)+1)</f>
        <v>48</v>
      </c>
      <c r="F2692">
        <f t="shared" si="840"/>
        <v>46</v>
      </c>
      <c r="G2692">
        <f>INDEX(Testing!$N$17:$N$23,FLOOR(('Frame Table'!B2692-($E$6*D2692)-($E$6*60*C2692))/'Frame Table'!$F$6,1)+1)</f>
        <v>38</v>
      </c>
      <c r="J2692">
        <f t="shared" si="837"/>
        <v>2684</v>
      </c>
      <c r="K2692">
        <f t="shared" si="833"/>
        <v>2928244</v>
      </c>
      <c r="L2692">
        <f t="shared" si="826"/>
        <v>1</v>
      </c>
      <c r="M2692">
        <f t="shared" si="827"/>
        <v>54</v>
      </c>
      <c r="N2692">
        <f>INDEX(Testing!$K$17:$K$23,FLOOR(('Frame Table'!K2692-($E$6*M2692)-($E$6*60*L2692))/'Frame Table'!$F$6,1)+1)</f>
        <v>48</v>
      </c>
      <c r="O2692">
        <f t="shared" si="841"/>
        <v>38</v>
      </c>
      <c r="P2692">
        <f>INDEX(Testing!$N$17:$N$23,FLOOR(('Frame Table'!K2692-($E$6*M2692)-($E$6*60*L2692))/'Frame Table'!$F$6,1)+1)</f>
        <v>38</v>
      </c>
      <c r="S2692">
        <f t="shared" si="838"/>
        <v>2684</v>
      </c>
      <c r="T2692">
        <f t="shared" si="834"/>
        <v>4101152</v>
      </c>
      <c r="U2692">
        <f t="shared" si="828"/>
        <v>2</v>
      </c>
      <c r="V2692">
        <f t="shared" si="829"/>
        <v>40</v>
      </c>
      <c r="W2692">
        <f>INDEX(Testing!$K$17:$K$23,FLOOR(('Frame Table'!T2692-($E$6*V2692)-($E$6*60*U2692))/'Frame Table'!$F$6,1)+1)</f>
        <v>25</v>
      </c>
      <c r="X2692">
        <f t="shared" si="842"/>
        <v>20</v>
      </c>
      <c r="Y2692">
        <f>INDEX(Testing!$N$17:$N$23,FLOOR(('Frame Table'!T2692-($E$6*V2692)-($E$6*60*U2692))/'Frame Table'!$F$6,1)+1)</f>
        <v>19</v>
      </c>
      <c r="AB2692">
        <f t="shared" si="839"/>
        <v>2684</v>
      </c>
      <c r="AC2692">
        <f t="shared" si="835"/>
        <v>2560536</v>
      </c>
      <c r="AD2692">
        <f t="shared" si="830"/>
        <v>1</v>
      </c>
      <c r="AE2692">
        <f t="shared" si="831"/>
        <v>40</v>
      </c>
      <c r="AF2692">
        <f>INDEX(Testing!$K$17:$K$23,FLOOR(('Frame Table'!AC2692-($E$6*AE2692)-($E$6*60*AD2692))/'Frame Table'!$F$6,1)+1)</f>
        <v>0</v>
      </c>
      <c r="AG2692">
        <f t="shared" si="843"/>
        <v>2</v>
      </c>
      <c r="AH2692">
        <f>INDEX(Testing!$N$17:$N$23,FLOOR(('Frame Table'!AC2692-($E$6*AE2692)-($E$6*60*AD2692))/'Frame Table'!$F$6,1)+1)</f>
        <v>0</v>
      </c>
    </row>
    <row r="2693" spans="1:34" x14ac:dyDescent="0.25">
      <c r="A2693">
        <f t="shared" si="836"/>
        <v>2685</v>
      </c>
      <c r="B2693">
        <f t="shared" si="832"/>
        <v>3418005</v>
      </c>
      <c r="C2693">
        <f t="shared" si="824"/>
        <v>2</v>
      </c>
      <c r="D2693">
        <f t="shared" si="825"/>
        <v>13</v>
      </c>
      <c r="E2693">
        <f>INDEX(Testing!$K$17:$K$23,FLOOR(('Frame Table'!B2693-($E$6*D2693)-($E$6*60*C2693))/'Frame Table'!$F$6,1)+1)</f>
        <v>61</v>
      </c>
      <c r="F2693">
        <f t="shared" si="840"/>
        <v>51</v>
      </c>
      <c r="G2693">
        <f>INDEX(Testing!$N$17:$N$23,FLOOR(('Frame Table'!B2693-($E$6*D2693)-($E$6*60*C2693))/'Frame Table'!$F$6,1)+1)</f>
        <v>58</v>
      </c>
      <c r="J2693">
        <f t="shared" si="837"/>
        <v>2685</v>
      </c>
      <c r="K2693">
        <f t="shared" si="833"/>
        <v>2929335</v>
      </c>
      <c r="L2693">
        <f t="shared" si="826"/>
        <v>1</v>
      </c>
      <c r="M2693">
        <f t="shared" si="827"/>
        <v>54</v>
      </c>
      <c r="N2693">
        <f>INDEX(Testing!$K$17:$K$23,FLOOR(('Frame Table'!K2693-($E$6*M2693)-($E$6*60*L2693))/'Frame Table'!$F$6,1)+1)</f>
        <v>48</v>
      </c>
      <c r="O2693">
        <f t="shared" si="841"/>
        <v>42</v>
      </c>
      <c r="P2693">
        <f>INDEX(Testing!$N$17:$N$23,FLOOR(('Frame Table'!K2693-($E$6*M2693)-($E$6*60*L2693))/'Frame Table'!$F$6,1)+1)</f>
        <v>38</v>
      </c>
      <c r="S2693">
        <f t="shared" si="838"/>
        <v>2685</v>
      </c>
      <c r="T2693">
        <f t="shared" si="834"/>
        <v>4102680</v>
      </c>
      <c r="U2693">
        <f t="shared" si="828"/>
        <v>2</v>
      </c>
      <c r="V2693">
        <f t="shared" si="829"/>
        <v>40</v>
      </c>
      <c r="W2693">
        <f>INDEX(Testing!$K$17:$K$23,FLOOR(('Frame Table'!T2693-($E$6*V2693)-($E$6*60*U2693))/'Frame Table'!$F$6,1)+1)</f>
        <v>25</v>
      </c>
      <c r="X2693">
        <f t="shared" si="842"/>
        <v>26</v>
      </c>
      <c r="Y2693">
        <f>INDEX(Testing!$N$17:$N$23,FLOOR(('Frame Table'!T2693-($E$6*V2693)-($E$6*60*U2693))/'Frame Table'!$F$6,1)+1)</f>
        <v>19</v>
      </c>
      <c r="AB2693">
        <f t="shared" si="839"/>
        <v>2685</v>
      </c>
      <c r="AC2693">
        <f t="shared" si="835"/>
        <v>2561490</v>
      </c>
      <c r="AD2693">
        <f t="shared" si="830"/>
        <v>1</v>
      </c>
      <c r="AE2693">
        <f t="shared" si="831"/>
        <v>40</v>
      </c>
      <c r="AF2693">
        <f>INDEX(Testing!$K$17:$K$23,FLOOR(('Frame Table'!AC2693-($E$6*AE2693)-($E$6*60*AD2693))/'Frame Table'!$F$6,1)+1)</f>
        <v>0</v>
      </c>
      <c r="AG2693">
        <f t="shared" si="843"/>
        <v>5</v>
      </c>
      <c r="AH2693">
        <f>INDEX(Testing!$N$17:$N$23,FLOOR(('Frame Table'!AC2693-($E$6*AE2693)-($E$6*60*AD2693))/'Frame Table'!$F$6,1)+1)</f>
        <v>0</v>
      </c>
    </row>
    <row r="2694" spans="1:34" x14ac:dyDescent="0.25">
      <c r="A2694">
        <f t="shared" si="836"/>
        <v>2686</v>
      </c>
      <c r="B2694">
        <f t="shared" si="832"/>
        <v>3419278</v>
      </c>
      <c r="C2694">
        <f t="shared" si="824"/>
        <v>2</v>
      </c>
      <c r="D2694">
        <f t="shared" si="825"/>
        <v>13</v>
      </c>
      <c r="E2694">
        <f>INDEX(Testing!$K$17:$K$23,FLOOR(('Frame Table'!B2694-($E$6*D2694)-($E$6*60*C2694))/'Frame Table'!$F$6,1)+1)</f>
        <v>61</v>
      </c>
      <c r="F2694">
        <f t="shared" si="840"/>
        <v>56</v>
      </c>
      <c r="G2694">
        <f>INDEX(Testing!$N$17:$N$23,FLOOR(('Frame Table'!B2694-($E$6*D2694)-($E$6*60*C2694))/'Frame Table'!$F$6,1)+1)</f>
        <v>58</v>
      </c>
      <c r="J2694">
        <f t="shared" si="837"/>
        <v>2686</v>
      </c>
      <c r="K2694">
        <f t="shared" si="833"/>
        <v>2930426</v>
      </c>
      <c r="L2694">
        <f t="shared" si="826"/>
        <v>1</v>
      </c>
      <c r="M2694">
        <f t="shared" si="827"/>
        <v>54</v>
      </c>
      <c r="N2694">
        <f>INDEX(Testing!$K$17:$K$23,FLOOR(('Frame Table'!K2694-($E$6*M2694)-($E$6*60*L2694))/'Frame Table'!$F$6,1)+1)</f>
        <v>48</v>
      </c>
      <c r="O2694">
        <f t="shared" si="841"/>
        <v>46</v>
      </c>
      <c r="P2694">
        <f>INDEX(Testing!$N$17:$N$23,FLOOR(('Frame Table'!K2694-($E$6*M2694)-($E$6*60*L2694))/'Frame Table'!$F$6,1)+1)</f>
        <v>38</v>
      </c>
      <c r="S2694">
        <f t="shared" si="838"/>
        <v>2686</v>
      </c>
      <c r="T2694">
        <f t="shared" si="834"/>
        <v>4104208</v>
      </c>
      <c r="U2694">
        <f t="shared" si="828"/>
        <v>2</v>
      </c>
      <c r="V2694">
        <f t="shared" si="829"/>
        <v>40</v>
      </c>
      <c r="W2694">
        <f>INDEX(Testing!$K$17:$K$23,FLOOR(('Frame Table'!T2694-($E$6*V2694)-($E$6*60*U2694))/'Frame Table'!$F$6,1)+1)</f>
        <v>48</v>
      </c>
      <c r="X2694">
        <f t="shared" si="842"/>
        <v>32</v>
      </c>
      <c r="Y2694">
        <f>INDEX(Testing!$N$17:$N$23,FLOOR(('Frame Table'!T2694-($E$6*V2694)-($E$6*60*U2694))/'Frame Table'!$F$6,1)+1)</f>
        <v>38</v>
      </c>
      <c r="AB2694">
        <f t="shared" si="839"/>
        <v>2686</v>
      </c>
      <c r="AC2694">
        <f t="shared" si="835"/>
        <v>2562444</v>
      </c>
      <c r="AD2694">
        <f t="shared" si="830"/>
        <v>1</v>
      </c>
      <c r="AE2694">
        <f t="shared" si="831"/>
        <v>40</v>
      </c>
      <c r="AF2694">
        <f>INDEX(Testing!$K$17:$K$23,FLOOR(('Frame Table'!AC2694-($E$6*AE2694)-($E$6*60*AD2694))/'Frame Table'!$F$6,1)+1)</f>
        <v>0</v>
      </c>
      <c r="AG2694">
        <f t="shared" si="843"/>
        <v>9</v>
      </c>
      <c r="AH2694">
        <f>INDEX(Testing!$N$17:$N$23,FLOOR(('Frame Table'!AC2694-($E$6*AE2694)-($E$6*60*AD2694))/'Frame Table'!$F$6,1)+1)</f>
        <v>0</v>
      </c>
    </row>
    <row r="2695" spans="1:34" x14ac:dyDescent="0.25">
      <c r="A2695">
        <f t="shared" si="836"/>
        <v>2687</v>
      </c>
      <c r="B2695">
        <f t="shared" si="832"/>
        <v>3420551</v>
      </c>
      <c r="C2695">
        <f t="shared" si="824"/>
        <v>2</v>
      </c>
      <c r="D2695">
        <f t="shared" si="825"/>
        <v>13</v>
      </c>
      <c r="E2695">
        <f>INDEX(Testing!$K$17:$K$23,FLOOR(('Frame Table'!B2695-($E$6*D2695)-($E$6*60*C2695))/'Frame Table'!$F$6,1)+1)</f>
        <v>61</v>
      </c>
      <c r="F2695">
        <f t="shared" si="840"/>
        <v>61</v>
      </c>
      <c r="G2695">
        <f>INDEX(Testing!$N$17:$N$23,FLOOR(('Frame Table'!B2695-($E$6*D2695)-($E$6*60*C2695))/'Frame Table'!$F$6,1)+1)</f>
        <v>58</v>
      </c>
      <c r="J2695">
        <f t="shared" si="837"/>
        <v>2687</v>
      </c>
      <c r="K2695">
        <f t="shared" si="833"/>
        <v>2931517</v>
      </c>
      <c r="L2695">
        <f t="shared" si="826"/>
        <v>1</v>
      </c>
      <c r="M2695">
        <f t="shared" si="827"/>
        <v>54</v>
      </c>
      <c r="N2695">
        <f>INDEX(Testing!$K$17:$K$23,FLOOR(('Frame Table'!K2695-($E$6*M2695)-($E$6*60*L2695))/'Frame Table'!$F$6,1)+1)</f>
        <v>61</v>
      </c>
      <c r="O2695">
        <f t="shared" si="841"/>
        <v>51</v>
      </c>
      <c r="P2695">
        <f>INDEX(Testing!$N$17:$N$23,FLOOR(('Frame Table'!K2695-($E$6*M2695)-($E$6*60*L2695))/'Frame Table'!$F$6,1)+1)</f>
        <v>58</v>
      </c>
      <c r="S2695">
        <f t="shared" si="838"/>
        <v>2687</v>
      </c>
      <c r="T2695">
        <f t="shared" si="834"/>
        <v>4105736</v>
      </c>
      <c r="U2695">
        <f t="shared" si="828"/>
        <v>2</v>
      </c>
      <c r="V2695">
        <f t="shared" si="829"/>
        <v>40</v>
      </c>
      <c r="W2695">
        <f>INDEX(Testing!$K$17:$K$23,FLOOR(('Frame Table'!T2695-($E$6*V2695)-($E$6*60*U2695))/'Frame Table'!$F$6,1)+1)</f>
        <v>48</v>
      </c>
      <c r="X2695">
        <f t="shared" si="842"/>
        <v>38</v>
      </c>
      <c r="Y2695">
        <f>INDEX(Testing!$N$17:$N$23,FLOOR(('Frame Table'!T2695-($E$6*V2695)-($E$6*60*U2695))/'Frame Table'!$F$6,1)+1)</f>
        <v>38</v>
      </c>
      <c r="AB2695">
        <f t="shared" si="839"/>
        <v>2687</v>
      </c>
      <c r="AC2695">
        <f t="shared" si="835"/>
        <v>2563398</v>
      </c>
      <c r="AD2695">
        <f t="shared" si="830"/>
        <v>1</v>
      </c>
      <c r="AE2695">
        <f t="shared" si="831"/>
        <v>40</v>
      </c>
      <c r="AF2695">
        <f>INDEX(Testing!$K$17:$K$23,FLOOR(('Frame Table'!AC2695-($E$6*AE2695)-($E$6*60*AD2695))/'Frame Table'!$F$6,1)+1)</f>
        <v>0</v>
      </c>
      <c r="AG2695">
        <f t="shared" si="843"/>
        <v>13</v>
      </c>
      <c r="AH2695">
        <f>INDEX(Testing!$N$17:$N$23,FLOOR(('Frame Table'!AC2695-($E$6*AE2695)-($E$6*60*AD2695))/'Frame Table'!$F$6,1)+1)</f>
        <v>0</v>
      </c>
    </row>
    <row r="2696" spans="1:34" x14ac:dyDescent="0.25">
      <c r="A2696">
        <f t="shared" si="836"/>
        <v>2688</v>
      </c>
      <c r="B2696">
        <f t="shared" si="832"/>
        <v>3421824</v>
      </c>
      <c r="C2696">
        <f t="shared" ref="C2696:C2759" si="844">FLOOR(B2696/($E$6*60),1)</f>
        <v>2</v>
      </c>
      <c r="D2696">
        <f t="shared" ref="D2696:D2759" si="845">FLOOR(B2696/$E$6,1)-(60*C2696)</f>
        <v>13</v>
      </c>
      <c r="E2696">
        <f>INDEX(Testing!$K$17:$K$23,FLOOR(('Frame Table'!B2696-($E$6*D2696)-($E$6*60*C2696))/'Frame Table'!$F$6,1)+1)</f>
        <v>82</v>
      </c>
      <c r="F2696">
        <f t="shared" si="840"/>
        <v>66</v>
      </c>
      <c r="G2696">
        <f>INDEX(Testing!$N$17:$N$23,FLOOR(('Frame Table'!B2696-($E$6*D2696)-($E$6*60*C2696))/'Frame Table'!$F$6,1)+1)</f>
        <v>77</v>
      </c>
      <c r="J2696">
        <f t="shared" si="837"/>
        <v>2688</v>
      </c>
      <c r="K2696">
        <f t="shared" si="833"/>
        <v>2932608</v>
      </c>
      <c r="L2696">
        <f t="shared" ref="L2696:L2759" si="846">FLOOR(K2696/($E$6*60),1)</f>
        <v>1</v>
      </c>
      <c r="M2696">
        <f t="shared" ref="M2696:M2759" si="847">FLOOR(K2696/$E$6,1)-(60*L2696)</f>
        <v>54</v>
      </c>
      <c r="N2696">
        <f>INDEX(Testing!$K$17:$K$23,FLOOR(('Frame Table'!K2696-($E$6*M2696)-($E$6*60*L2696))/'Frame Table'!$F$6,1)+1)</f>
        <v>61</v>
      </c>
      <c r="O2696">
        <f t="shared" si="841"/>
        <v>55</v>
      </c>
      <c r="P2696">
        <f>INDEX(Testing!$N$17:$N$23,FLOOR(('Frame Table'!K2696-($E$6*M2696)-($E$6*60*L2696))/'Frame Table'!$F$6,1)+1)</f>
        <v>58</v>
      </c>
      <c r="S2696">
        <f t="shared" si="838"/>
        <v>2688</v>
      </c>
      <c r="T2696">
        <f t="shared" si="834"/>
        <v>4107264</v>
      </c>
      <c r="U2696">
        <f t="shared" ref="U2696:U2759" si="848">FLOOR(T2696/($E$6*60),1)</f>
        <v>2</v>
      </c>
      <c r="V2696">
        <f t="shared" ref="V2696:V2759" si="849">FLOOR(T2696/$E$6,1)-(60*U2696)</f>
        <v>40</v>
      </c>
      <c r="W2696">
        <f>INDEX(Testing!$K$17:$K$23,FLOOR(('Frame Table'!T2696-($E$6*V2696)-($E$6*60*U2696))/'Frame Table'!$F$6,1)+1)</f>
        <v>48</v>
      </c>
      <c r="X2696">
        <f t="shared" si="842"/>
        <v>44</v>
      </c>
      <c r="Y2696">
        <f>INDEX(Testing!$N$17:$N$23,FLOOR(('Frame Table'!T2696-($E$6*V2696)-($E$6*60*U2696))/'Frame Table'!$F$6,1)+1)</f>
        <v>38</v>
      </c>
      <c r="AB2696">
        <f t="shared" si="839"/>
        <v>2688</v>
      </c>
      <c r="AC2696">
        <f t="shared" si="835"/>
        <v>2564352</v>
      </c>
      <c r="AD2696">
        <f t="shared" ref="AD2696:AD2759" si="850">FLOOR(AC2696/($E$6*60),1)</f>
        <v>1</v>
      </c>
      <c r="AE2696">
        <f t="shared" ref="AE2696:AE2759" si="851">FLOOR(AC2696/$E$6,1)-(60*AD2696)</f>
        <v>40</v>
      </c>
      <c r="AF2696">
        <f>INDEX(Testing!$K$17:$K$23,FLOOR(('Frame Table'!AC2696-($E$6*AE2696)-($E$6*60*AD2696))/'Frame Table'!$F$6,1)+1)</f>
        <v>25</v>
      </c>
      <c r="AG2696">
        <f t="shared" si="843"/>
        <v>17</v>
      </c>
      <c r="AH2696">
        <f>INDEX(Testing!$N$17:$N$23,FLOOR(('Frame Table'!AC2696-($E$6*AE2696)-($E$6*60*AD2696))/'Frame Table'!$F$6,1)+1)</f>
        <v>19</v>
      </c>
    </row>
    <row r="2697" spans="1:34" x14ac:dyDescent="0.25">
      <c r="A2697">
        <f t="shared" si="836"/>
        <v>2689</v>
      </c>
      <c r="B2697">
        <f t="shared" ref="B2697:B2760" si="852">A2697*$C$6</f>
        <v>3423097</v>
      </c>
      <c r="C2697">
        <f t="shared" si="844"/>
        <v>2</v>
      </c>
      <c r="D2697">
        <f t="shared" si="845"/>
        <v>13</v>
      </c>
      <c r="E2697">
        <f>INDEX(Testing!$K$17:$K$23,FLOOR(('Frame Table'!B2697-($E$6*D2697)-($E$6*60*C2697))/'Frame Table'!$F$6,1)+1)</f>
        <v>82</v>
      </c>
      <c r="F2697">
        <f t="shared" si="840"/>
        <v>71</v>
      </c>
      <c r="G2697">
        <f>INDEX(Testing!$N$17:$N$23,FLOOR(('Frame Table'!B2697-($E$6*D2697)-($E$6*60*C2697))/'Frame Table'!$F$6,1)+1)</f>
        <v>77</v>
      </c>
      <c r="J2697">
        <f t="shared" si="837"/>
        <v>2689</v>
      </c>
      <c r="K2697">
        <f t="shared" si="833"/>
        <v>2933699</v>
      </c>
      <c r="L2697">
        <f t="shared" si="846"/>
        <v>1</v>
      </c>
      <c r="M2697">
        <f t="shared" si="847"/>
        <v>54</v>
      </c>
      <c r="N2697">
        <f>INDEX(Testing!$K$17:$K$23,FLOOR(('Frame Table'!K2697-($E$6*M2697)-($E$6*60*L2697))/'Frame Table'!$F$6,1)+1)</f>
        <v>61</v>
      </c>
      <c r="O2697">
        <f t="shared" si="841"/>
        <v>59</v>
      </c>
      <c r="P2697">
        <f>INDEX(Testing!$N$17:$N$23,FLOOR(('Frame Table'!K2697-($E$6*M2697)-($E$6*60*L2697))/'Frame Table'!$F$6,1)+1)</f>
        <v>58</v>
      </c>
      <c r="S2697">
        <f t="shared" si="838"/>
        <v>2689</v>
      </c>
      <c r="T2697">
        <f t="shared" si="834"/>
        <v>4108792</v>
      </c>
      <c r="U2697">
        <f t="shared" si="848"/>
        <v>2</v>
      </c>
      <c r="V2697">
        <f t="shared" si="849"/>
        <v>40</v>
      </c>
      <c r="W2697">
        <f>INDEX(Testing!$K$17:$K$23,FLOOR(('Frame Table'!T2697-($E$6*V2697)-($E$6*60*U2697))/'Frame Table'!$F$6,1)+1)</f>
        <v>61</v>
      </c>
      <c r="X2697">
        <f t="shared" si="842"/>
        <v>49</v>
      </c>
      <c r="Y2697">
        <f>INDEX(Testing!$N$17:$N$23,FLOOR(('Frame Table'!T2697-($E$6*V2697)-($E$6*60*U2697))/'Frame Table'!$F$6,1)+1)</f>
        <v>58</v>
      </c>
      <c r="AB2697">
        <f t="shared" si="839"/>
        <v>2689</v>
      </c>
      <c r="AC2697">
        <f t="shared" si="835"/>
        <v>2565306</v>
      </c>
      <c r="AD2697">
        <f t="shared" si="850"/>
        <v>1</v>
      </c>
      <c r="AE2697">
        <f t="shared" si="851"/>
        <v>40</v>
      </c>
      <c r="AF2697">
        <f>INDEX(Testing!$K$17:$K$23,FLOOR(('Frame Table'!AC2697-($E$6*AE2697)-($E$6*60*AD2697))/'Frame Table'!$F$6,1)+1)</f>
        <v>25</v>
      </c>
      <c r="AG2697">
        <f t="shared" si="843"/>
        <v>20</v>
      </c>
      <c r="AH2697">
        <f>INDEX(Testing!$N$17:$N$23,FLOOR(('Frame Table'!AC2697-($E$6*AE2697)-($E$6*60*AD2697))/'Frame Table'!$F$6,1)+1)</f>
        <v>19</v>
      </c>
    </row>
    <row r="2698" spans="1:34" x14ac:dyDescent="0.25">
      <c r="A2698">
        <f t="shared" si="836"/>
        <v>2690</v>
      </c>
      <c r="B2698">
        <f t="shared" si="852"/>
        <v>3424370</v>
      </c>
      <c r="C2698">
        <f t="shared" si="844"/>
        <v>2</v>
      </c>
      <c r="D2698">
        <f t="shared" si="845"/>
        <v>13</v>
      </c>
      <c r="E2698">
        <f>INDEX(Testing!$K$17:$K$23,FLOOR(('Frame Table'!B2698-($E$6*D2698)-($E$6*60*C2698))/'Frame Table'!$F$6,1)+1)</f>
        <v>82</v>
      </c>
      <c r="F2698">
        <f t="shared" si="840"/>
        <v>76</v>
      </c>
      <c r="G2698">
        <f>INDEX(Testing!$N$17:$N$23,FLOOR(('Frame Table'!B2698-($E$6*D2698)-($E$6*60*C2698))/'Frame Table'!$F$6,1)+1)</f>
        <v>77</v>
      </c>
      <c r="J2698">
        <f t="shared" si="837"/>
        <v>2690</v>
      </c>
      <c r="K2698">
        <f t="shared" ref="K2698:K2761" si="853">J2698*L$6</f>
        <v>2934790</v>
      </c>
      <c r="L2698">
        <f t="shared" si="846"/>
        <v>1</v>
      </c>
      <c r="M2698">
        <f t="shared" si="847"/>
        <v>54</v>
      </c>
      <c r="N2698">
        <f>INDEX(Testing!$K$17:$K$23,FLOOR(('Frame Table'!K2698-($E$6*M2698)-($E$6*60*L2698))/'Frame Table'!$F$6,1)+1)</f>
        <v>82</v>
      </c>
      <c r="O2698">
        <f t="shared" si="841"/>
        <v>64</v>
      </c>
      <c r="P2698">
        <f>INDEX(Testing!$N$17:$N$23,FLOOR(('Frame Table'!K2698-($E$6*M2698)-($E$6*60*L2698))/'Frame Table'!$F$6,1)+1)</f>
        <v>77</v>
      </c>
      <c r="S2698">
        <f t="shared" si="838"/>
        <v>2690</v>
      </c>
      <c r="T2698">
        <f t="shared" ref="T2698:T2761" si="854">S2698*U$6</f>
        <v>4110320</v>
      </c>
      <c r="U2698">
        <f t="shared" si="848"/>
        <v>2</v>
      </c>
      <c r="V2698">
        <f t="shared" si="849"/>
        <v>40</v>
      </c>
      <c r="W2698">
        <f>INDEX(Testing!$K$17:$K$23,FLOOR(('Frame Table'!T2698-($E$6*V2698)-($E$6*60*U2698))/'Frame Table'!$F$6,1)+1)</f>
        <v>61</v>
      </c>
      <c r="X2698">
        <f t="shared" si="842"/>
        <v>55</v>
      </c>
      <c r="Y2698">
        <f>INDEX(Testing!$N$17:$N$23,FLOOR(('Frame Table'!T2698-($E$6*V2698)-($E$6*60*U2698))/'Frame Table'!$F$6,1)+1)</f>
        <v>58</v>
      </c>
      <c r="AB2698">
        <f t="shared" si="839"/>
        <v>2690</v>
      </c>
      <c r="AC2698">
        <f t="shared" ref="AC2698:AC2761" si="855">AB2698*AD$6</f>
        <v>2566260</v>
      </c>
      <c r="AD2698">
        <f t="shared" si="850"/>
        <v>1</v>
      </c>
      <c r="AE2698">
        <f t="shared" si="851"/>
        <v>40</v>
      </c>
      <c r="AF2698">
        <f>INDEX(Testing!$K$17:$K$23,FLOOR(('Frame Table'!AC2698-($E$6*AE2698)-($E$6*60*AD2698))/'Frame Table'!$F$6,1)+1)</f>
        <v>25</v>
      </c>
      <c r="AG2698">
        <f t="shared" si="843"/>
        <v>24</v>
      </c>
      <c r="AH2698">
        <f>INDEX(Testing!$N$17:$N$23,FLOOR(('Frame Table'!AC2698-($E$6*AE2698)-($E$6*60*AD2698))/'Frame Table'!$F$6,1)+1)</f>
        <v>19</v>
      </c>
    </row>
    <row r="2699" spans="1:34" x14ac:dyDescent="0.25">
      <c r="A2699">
        <f t="shared" ref="A2699:A2762" si="856">A2698+1</f>
        <v>2691</v>
      </c>
      <c r="B2699">
        <f t="shared" si="852"/>
        <v>3425643</v>
      </c>
      <c r="C2699">
        <f t="shared" si="844"/>
        <v>2</v>
      </c>
      <c r="D2699">
        <f t="shared" si="845"/>
        <v>13</v>
      </c>
      <c r="E2699">
        <f>INDEX(Testing!$K$17:$K$23,FLOOR(('Frame Table'!B2699-($E$6*D2699)-($E$6*60*C2699))/'Frame Table'!$F$6,1)+1)</f>
        <v>97</v>
      </c>
      <c r="F2699">
        <f t="shared" si="840"/>
        <v>81</v>
      </c>
      <c r="G2699">
        <f>INDEX(Testing!$N$17:$N$23,FLOOR(('Frame Table'!B2699-($E$6*D2699)-($E$6*60*C2699))/'Frame Table'!$F$6,1)+1)</f>
        <v>96</v>
      </c>
      <c r="J2699">
        <f t="shared" ref="J2699:J2762" si="857">J2698+1</f>
        <v>2691</v>
      </c>
      <c r="K2699">
        <f t="shared" si="853"/>
        <v>2935881</v>
      </c>
      <c r="L2699">
        <f t="shared" si="846"/>
        <v>1</v>
      </c>
      <c r="M2699">
        <f t="shared" si="847"/>
        <v>54</v>
      </c>
      <c r="N2699">
        <f>INDEX(Testing!$K$17:$K$23,FLOOR(('Frame Table'!K2699-($E$6*M2699)-($E$6*60*L2699))/'Frame Table'!$F$6,1)+1)</f>
        <v>82</v>
      </c>
      <c r="O2699">
        <f t="shared" si="841"/>
        <v>68</v>
      </c>
      <c r="P2699">
        <f>INDEX(Testing!$N$17:$N$23,FLOOR(('Frame Table'!K2699-($E$6*M2699)-($E$6*60*L2699))/'Frame Table'!$F$6,1)+1)</f>
        <v>77</v>
      </c>
      <c r="S2699">
        <f t="shared" ref="S2699:S2762" si="858">S2698+1</f>
        <v>2691</v>
      </c>
      <c r="T2699">
        <f t="shared" si="854"/>
        <v>4111848</v>
      </c>
      <c r="U2699">
        <f t="shared" si="848"/>
        <v>2</v>
      </c>
      <c r="V2699">
        <f t="shared" si="849"/>
        <v>40</v>
      </c>
      <c r="W2699">
        <f>INDEX(Testing!$K$17:$K$23,FLOOR(('Frame Table'!T2699-($E$6*V2699)-($E$6*60*U2699))/'Frame Table'!$F$6,1)+1)</f>
        <v>61</v>
      </c>
      <c r="X2699">
        <f t="shared" si="842"/>
        <v>61</v>
      </c>
      <c r="Y2699">
        <f>INDEX(Testing!$N$17:$N$23,FLOOR(('Frame Table'!T2699-($E$6*V2699)-($E$6*60*U2699))/'Frame Table'!$F$6,1)+1)</f>
        <v>58</v>
      </c>
      <c r="AB2699">
        <f t="shared" ref="AB2699:AB2762" si="859">AB2698+1</f>
        <v>2691</v>
      </c>
      <c r="AC2699">
        <f t="shared" si="855"/>
        <v>2567214</v>
      </c>
      <c r="AD2699">
        <f t="shared" si="850"/>
        <v>1</v>
      </c>
      <c r="AE2699">
        <f t="shared" si="851"/>
        <v>40</v>
      </c>
      <c r="AF2699">
        <f>INDEX(Testing!$K$17:$K$23,FLOOR(('Frame Table'!AC2699-($E$6*AE2699)-($E$6*60*AD2699))/'Frame Table'!$F$6,1)+1)</f>
        <v>25</v>
      </c>
      <c r="AG2699">
        <f t="shared" si="843"/>
        <v>28</v>
      </c>
      <c r="AH2699">
        <f>INDEX(Testing!$N$17:$N$23,FLOOR(('Frame Table'!AC2699-($E$6*AE2699)-($E$6*60*AD2699))/'Frame Table'!$F$6,1)+1)</f>
        <v>19</v>
      </c>
    </row>
    <row r="2700" spans="1:34" x14ac:dyDescent="0.25">
      <c r="A2700">
        <f t="shared" si="856"/>
        <v>2692</v>
      </c>
      <c r="B2700">
        <f t="shared" si="852"/>
        <v>3426916</v>
      </c>
      <c r="C2700">
        <f t="shared" si="844"/>
        <v>2</v>
      </c>
      <c r="D2700">
        <f t="shared" si="845"/>
        <v>13</v>
      </c>
      <c r="E2700">
        <f>INDEX(Testing!$K$17:$K$23,FLOOR(('Frame Table'!B2700-($E$6*D2700)-($E$6*60*C2700))/'Frame Table'!$F$6,1)+1)</f>
        <v>97</v>
      </c>
      <c r="F2700">
        <f t="shared" si="840"/>
        <v>86</v>
      </c>
      <c r="G2700">
        <f>INDEX(Testing!$N$17:$N$23,FLOOR(('Frame Table'!B2700-($E$6*D2700)-($E$6*60*C2700))/'Frame Table'!$F$6,1)+1)</f>
        <v>96</v>
      </c>
      <c r="J2700">
        <f t="shared" si="857"/>
        <v>2692</v>
      </c>
      <c r="K2700">
        <f t="shared" si="853"/>
        <v>2936972</v>
      </c>
      <c r="L2700">
        <f t="shared" si="846"/>
        <v>1</v>
      </c>
      <c r="M2700">
        <f t="shared" si="847"/>
        <v>54</v>
      </c>
      <c r="N2700">
        <f>INDEX(Testing!$K$17:$K$23,FLOOR(('Frame Table'!K2700-($E$6*M2700)-($E$6*60*L2700))/'Frame Table'!$F$6,1)+1)</f>
        <v>82</v>
      </c>
      <c r="O2700">
        <f t="shared" si="841"/>
        <v>72</v>
      </c>
      <c r="P2700">
        <f>INDEX(Testing!$N$17:$N$23,FLOOR(('Frame Table'!K2700-($E$6*M2700)-($E$6*60*L2700))/'Frame Table'!$F$6,1)+1)</f>
        <v>77</v>
      </c>
      <c r="S2700">
        <f t="shared" si="858"/>
        <v>2692</v>
      </c>
      <c r="T2700">
        <f t="shared" si="854"/>
        <v>4113376</v>
      </c>
      <c r="U2700">
        <f t="shared" si="848"/>
        <v>2</v>
      </c>
      <c r="V2700">
        <f t="shared" si="849"/>
        <v>40</v>
      </c>
      <c r="W2700">
        <f>INDEX(Testing!$K$17:$K$23,FLOOR(('Frame Table'!T2700-($E$6*V2700)-($E$6*60*U2700))/'Frame Table'!$F$6,1)+1)</f>
        <v>82</v>
      </c>
      <c r="X2700">
        <f t="shared" si="842"/>
        <v>67</v>
      </c>
      <c r="Y2700">
        <f>INDEX(Testing!$N$17:$N$23,FLOOR(('Frame Table'!T2700-($E$6*V2700)-($E$6*60*U2700))/'Frame Table'!$F$6,1)+1)</f>
        <v>77</v>
      </c>
      <c r="AB2700">
        <f t="shared" si="859"/>
        <v>2692</v>
      </c>
      <c r="AC2700">
        <f t="shared" si="855"/>
        <v>2568168</v>
      </c>
      <c r="AD2700">
        <f t="shared" si="850"/>
        <v>1</v>
      </c>
      <c r="AE2700">
        <f t="shared" si="851"/>
        <v>40</v>
      </c>
      <c r="AF2700">
        <f>INDEX(Testing!$K$17:$K$23,FLOOR(('Frame Table'!AC2700-($E$6*AE2700)-($E$6*60*AD2700))/'Frame Table'!$F$6,1)+1)</f>
        <v>25</v>
      </c>
      <c r="AG2700">
        <f t="shared" si="843"/>
        <v>31</v>
      </c>
      <c r="AH2700">
        <f>INDEX(Testing!$N$17:$N$23,FLOOR(('Frame Table'!AC2700-($E$6*AE2700)-($E$6*60*AD2700))/'Frame Table'!$F$6,1)+1)</f>
        <v>19</v>
      </c>
    </row>
    <row r="2701" spans="1:34" x14ac:dyDescent="0.25">
      <c r="A2701">
        <f t="shared" si="856"/>
        <v>2693</v>
      </c>
      <c r="B2701">
        <f t="shared" si="852"/>
        <v>3428189</v>
      </c>
      <c r="C2701">
        <f t="shared" si="844"/>
        <v>2</v>
      </c>
      <c r="D2701">
        <f t="shared" si="845"/>
        <v>13</v>
      </c>
      <c r="E2701">
        <f>INDEX(Testing!$K$17:$K$23,FLOOR(('Frame Table'!B2701-($E$6*D2701)-($E$6*60*C2701))/'Frame Table'!$F$6,1)+1)</f>
        <v>97</v>
      </c>
      <c r="F2701">
        <f t="shared" si="840"/>
        <v>91</v>
      </c>
      <c r="G2701">
        <f>INDEX(Testing!$N$17:$N$23,FLOOR(('Frame Table'!B2701-($E$6*D2701)-($E$6*60*C2701))/'Frame Table'!$F$6,1)+1)</f>
        <v>96</v>
      </c>
      <c r="J2701">
        <f t="shared" si="857"/>
        <v>2693</v>
      </c>
      <c r="K2701">
        <f t="shared" si="853"/>
        <v>2938063</v>
      </c>
      <c r="L2701">
        <f t="shared" si="846"/>
        <v>1</v>
      </c>
      <c r="M2701">
        <f t="shared" si="847"/>
        <v>54</v>
      </c>
      <c r="N2701">
        <f>INDEX(Testing!$K$17:$K$23,FLOOR(('Frame Table'!K2701-($E$6*M2701)-($E$6*60*L2701))/'Frame Table'!$F$6,1)+1)</f>
        <v>82</v>
      </c>
      <c r="O2701">
        <f t="shared" si="841"/>
        <v>76</v>
      </c>
      <c r="P2701">
        <f>INDEX(Testing!$N$17:$N$23,FLOOR(('Frame Table'!K2701-($E$6*M2701)-($E$6*60*L2701))/'Frame Table'!$F$6,1)+1)</f>
        <v>77</v>
      </c>
      <c r="S2701">
        <f t="shared" si="858"/>
        <v>2693</v>
      </c>
      <c r="T2701">
        <f t="shared" si="854"/>
        <v>4114904</v>
      </c>
      <c r="U2701">
        <f t="shared" si="848"/>
        <v>2</v>
      </c>
      <c r="V2701">
        <f t="shared" si="849"/>
        <v>40</v>
      </c>
      <c r="W2701">
        <f>INDEX(Testing!$K$17:$K$23,FLOOR(('Frame Table'!T2701-($E$6*V2701)-($E$6*60*U2701))/'Frame Table'!$F$6,1)+1)</f>
        <v>82</v>
      </c>
      <c r="X2701">
        <f t="shared" si="842"/>
        <v>73</v>
      </c>
      <c r="Y2701">
        <f>INDEX(Testing!$N$17:$N$23,FLOOR(('Frame Table'!T2701-($E$6*V2701)-($E$6*60*U2701))/'Frame Table'!$F$6,1)+1)</f>
        <v>77</v>
      </c>
      <c r="AB2701">
        <f t="shared" si="859"/>
        <v>2693</v>
      </c>
      <c r="AC2701">
        <f t="shared" si="855"/>
        <v>2569122</v>
      </c>
      <c r="AD2701">
        <f t="shared" si="850"/>
        <v>1</v>
      </c>
      <c r="AE2701">
        <f t="shared" si="851"/>
        <v>40</v>
      </c>
      <c r="AF2701">
        <f>INDEX(Testing!$K$17:$K$23,FLOOR(('Frame Table'!AC2701-($E$6*AE2701)-($E$6*60*AD2701))/'Frame Table'!$F$6,1)+1)</f>
        <v>48</v>
      </c>
      <c r="AG2701">
        <f t="shared" si="843"/>
        <v>35</v>
      </c>
      <c r="AH2701">
        <f>INDEX(Testing!$N$17:$N$23,FLOOR(('Frame Table'!AC2701-($E$6*AE2701)-($E$6*60*AD2701))/'Frame Table'!$F$6,1)+1)</f>
        <v>38</v>
      </c>
    </row>
    <row r="2702" spans="1:34" x14ac:dyDescent="0.25">
      <c r="A2702">
        <f t="shared" si="856"/>
        <v>2694</v>
      </c>
      <c r="B2702">
        <f t="shared" si="852"/>
        <v>3429462</v>
      </c>
      <c r="C2702">
        <f t="shared" si="844"/>
        <v>2</v>
      </c>
      <c r="D2702">
        <f t="shared" si="845"/>
        <v>13</v>
      </c>
      <c r="E2702">
        <f>INDEX(Testing!$K$17:$K$23,FLOOR(('Frame Table'!B2702-($E$6*D2702)-($E$6*60*C2702))/'Frame Table'!$F$6,1)+1)</f>
        <v>99</v>
      </c>
      <c r="F2702">
        <f t="shared" si="840"/>
        <v>96</v>
      </c>
      <c r="G2702">
        <f>INDEX(Testing!$N$17:$N$23,FLOOR(('Frame Table'!B2702-($E$6*D2702)-($E$6*60*C2702))/'Frame Table'!$F$6,1)+1)</f>
        <v>99</v>
      </c>
      <c r="J2702">
        <f t="shared" si="857"/>
        <v>2694</v>
      </c>
      <c r="K2702">
        <f t="shared" si="853"/>
        <v>2939154</v>
      </c>
      <c r="L2702">
        <f t="shared" si="846"/>
        <v>1</v>
      </c>
      <c r="M2702">
        <f t="shared" si="847"/>
        <v>54</v>
      </c>
      <c r="N2702">
        <f>INDEX(Testing!$K$17:$K$23,FLOOR(('Frame Table'!K2702-($E$6*M2702)-($E$6*60*L2702))/'Frame Table'!$F$6,1)+1)</f>
        <v>97</v>
      </c>
      <c r="O2702">
        <f t="shared" si="841"/>
        <v>81</v>
      </c>
      <c r="P2702">
        <f>INDEX(Testing!$N$17:$N$23,FLOOR(('Frame Table'!K2702-($E$6*M2702)-($E$6*60*L2702))/'Frame Table'!$F$6,1)+1)</f>
        <v>96</v>
      </c>
      <c r="S2702">
        <f t="shared" si="858"/>
        <v>2694</v>
      </c>
      <c r="T2702">
        <f t="shared" si="854"/>
        <v>4116432</v>
      </c>
      <c r="U2702">
        <f t="shared" si="848"/>
        <v>2</v>
      </c>
      <c r="V2702">
        <f t="shared" si="849"/>
        <v>40</v>
      </c>
      <c r="W2702">
        <f>INDEX(Testing!$K$17:$K$23,FLOOR(('Frame Table'!T2702-($E$6*V2702)-($E$6*60*U2702))/'Frame Table'!$F$6,1)+1)</f>
        <v>82</v>
      </c>
      <c r="X2702">
        <f t="shared" si="842"/>
        <v>79</v>
      </c>
      <c r="Y2702">
        <f>INDEX(Testing!$N$17:$N$23,FLOOR(('Frame Table'!T2702-($E$6*V2702)-($E$6*60*U2702))/'Frame Table'!$F$6,1)+1)</f>
        <v>77</v>
      </c>
      <c r="AB2702">
        <f t="shared" si="859"/>
        <v>2694</v>
      </c>
      <c r="AC2702">
        <f t="shared" si="855"/>
        <v>2570076</v>
      </c>
      <c r="AD2702">
        <f t="shared" si="850"/>
        <v>1</v>
      </c>
      <c r="AE2702">
        <f t="shared" si="851"/>
        <v>40</v>
      </c>
      <c r="AF2702">
        <f>INDEX(Testing!$K$17:$K$23,FLOOR(('Frame Table'!AC2702-($E$6*AE2702)-($E$6*60*AD2702))/'Frame Table'!$F$6,1)+1)</f>
        <v>48</v>
      </c>
      <c r="AG2702">
        <f t="shared" si="843"/>
        <v>39</v>
      </c>
      <c r="AH2702">
        <f>INDEX(Testing!$N$17:$N$23,FLOOR(('Frame Table'!AC2702-($E$6*AE2702)-($E$6*60*AD2702))/'Frame Table'!$F$6,1)+1)</f>
        <v>38</v>
      </c>
    </row>
    <row r="2703" spans="1:34" x14ac:dyDescent="0.25">
      <c r="A2703">
        <f t="shared" si="856"/>
        <v>2695</v>
      </c>
      <c r="B2703">
        <f t="shared" si="852"/>
        <v>3430735</v>
      </c>
      <c r="C2703">
        <f t="shared" si="844"/>
        <v>2</v>
      </c>
      <c r="D2703">
        <f t="shared" si="845"/>
        <v>14</v>
      </c>
      <c r="E2703">
        <f>INDEX(Testing!$K$17:$K$23,FLOOR(('Frame Table'!B2703-($E$6*D2703)-($E$6*60*C2703))/'Frame Table'!$F$6,1)+1)</f>
        <v>0</v>
      </c>
      <c r="F2703">
        <f t="shared" si="840"/>
        <v>1</v>
      </c>
      <c r="G2703">
        <f>INDEX(Testing!$N$17:$N$23,FLOOR(('Frame Table'!B2703-($E$6*D2703)-($E$6*60*C2703))/'Frame Table'!$F$6,1)+1)</f>
        <v>0</v>
      </c>
      <c r="J2703">
        <f t="shared" si="857"/>
        <v>2695</v>
      </c>
      <c r="K2703">
        <f t="shared" si="853"/>
        <v>2940245</v>
      </c>
      <c r="L2703">
        <f t="shared" si="846"/>
        <v>1</v>
      </c>
      <c r="M2703">
        <f t="shared" si="847"/>
        <v>54</v>
      </c>
      <c r="N2703">
        <f>INDEX(Testing!$K$17:$K$23,FLOOR(('Frame Table'!K2703-($E$6*M2703)-($E$6*60*L2703))/'Frame Table'!$F$6,1)+1)</f>
        <v>97</v>
      </c>
      <c r="O2703">
        <f t="shared" si="841"/>
        <v>85</v>
      </c>
      <c r="P2703">
        <f>INDEX(Testing!$N$17:$N$23,FLOOR(('Frame Table'!K2703-($E$6*M2703)-($E$6*60*L2703))/'Frame Table'!$F$6,1)+1)</f>
        <v>96</v>
      </c>
      <c r="S2703">
        <f t="shared" si="858"/>
        <v>2695</v>
      </c>
      <c r="T2703">
        <f t="shared" si="854"/>
        <v>4117960</v>
      </c>
      <c r="U2703">
        <f t="shared" si="848"/>
        <v>2</v>
      </c>
      <c r="V2703">
        <f t="shared" si="849"/>
        <v>40</v>
      </c>
      <c r="W2703">
        <f>INDEX(Testing!$K$17:$K$23,FLOOR(('Frame Table'!T2703-($E$6*V2703)-($E$6*60*U2703))/'Frame Table'!$F$6,1)+1)</f>
        <v>97</v>
      </c>
      <c r="X2703">
        <f t="shared" si="842"/>
        <v>85</v>
      </c>
      <c r="Y2703">
        <f>INDEX(Testing!$N$17:$N$23,FLOOR(('Frame Table'!T2703-($E$6*V2703)-($E$6*60*U2703))/'Frame Table'!$F$6,1)+1)</f>
        <v>96</v>
      </c>
      <c r="AB2703">
        <f t="shared" si="859"/>
        <v>2695</v>
      </c>
      <c r="AC2703">
        <f t="shared" si="855"/>
        <v>2571030</v>
      </c>
      <c r="AD2703">
        <f t="shared" si="850"/>
        <v>1</v>
      </c>
      <c r="AE2703">
        <f t="shared" si="851"/>
        <v>40</v>
      </c>
      <c r="AF2703">
        <f>INDEX(Testing!$K$17:$K$23,FLOOR(('Frame Table'!AC2703-($E$6*AE2703)-($E$6*60*AD2703))/'Frame Table'!$F$6,1)+1)</f>
        <v>48</v>
      </c>
      <c r="AG2703">
        <f t="shared" si="843"/>
        <v>43</v>
      </c>
      <c r="AH2703">
        <f>INDEX(Testing!$N$17:$N$23,FLOOR(('Frame Table'!AC2703-($E$6*AE2703)-($E$6*60*AD2703))/'Frame Table'!$F$6,1)+1)</f>
        <v>38</v>
      </c>
    </row>
    <row r="2704" spans="1:34" x14ac:dyDescent="0.25">
      <c r="A2704">
        <f t="shared" si="856"/>
        <v>2696</v>
      </c>
      <c r="B2704">
        <f t="shared" si="852"/>
        <v>3432008</v>
      </c>
      <c r="C2704">
        <f t="shared" si="844"/>
        <v>2</v>
      </c>
      <c r="D2704">
        <f t="shared" si="845"/>
        <v>14</v>
      </c>
      <c r="E2704">
        <f>INDEX(Testing!$K$17:$K$23,FLOOR(('Frame Table'!B2704-($E$6*D2704)-($E$6*60*C2704))/'Frame Table'!$F$6,1)+1)</f>
        <v>0</v>
      </c>
      <c r="F2704">
        <f t="shared" si="840"/>
        <v>6</v>
      </c>
      <c r="G2704">
        <f>INDEX(Testing!$N$17:$N$23,FLOOR(('Frame Table'!B2704-($E$6*D2704)-($E$6*60*C2704))/'Frame Table'!$F$6,1)+1)</f>
        <v>0</v>
      </c>
      <c r="J2704">
        <f t="shared" si="857"/>
        <v>2696</v>
      </c>
      <c r="K2704">
        <f t="shared" si="853"/>
        <v>2941336</v>
      </c>
      <c r="L2704">
        <f t="shared" si="846"/>
        <v>1</v>
      </c>
      <c r="M2704">
        <f t="shared" si="847"/>
        <v>54</v>
      </c>
      <c r="N2704">
        <f>INDEX(Testing!$K$17:$K$23,FLOOR(('Frame Table'!K2704-($E$6*M2704)-($E$6*60*L2704))/'Frame Table'!$F$6,1)+1)</f>
        <v>97</v>
      </c>
      <c r="O2704">
        <f t="shared" si="841"/>
        <v>89</v>
      </c>
      <c r="P2704">
        <f>INDEX(Testing!$N$17:$N$23,FLOOR(('Frame Table'!K2704-($E$6*M2704)-($E$6*60*L2704))/'Frame Table'!$F$6,1)+1)</f>
        <v>96</v>
      </c>
      <c r="S2704">
        <f t="shared" si="858"/>
        <v>2696</v>
      </c>
      <c r="T2704">
        <f t="shared" si="854"/>
        <v>4119488</v>
      </c>
      <c r="U2704">
        <f t="shared" si="848"/>
        <v>2</v>
      </c>
      <c r="V2704">
        <f t="shared" si="849"/>
        <v>40</v>
      </c>
      <c r="W2704">
        <f>INDEX(Testing!$K$17:$K$23,FLOOR(('Frame Table'!T2704-($E$6*V2704)-($E$6*60*U2704))/'Frame Table'!$F$6,1)+1)</f>
        <v>97</v>
      </c>
      <c r="X2704">
        <f t="shared" si="842"/>
        <v>91</v>
      </c>
      <c r="Y2704">
        <f>INDEX(Testing!$N$17:$N$23,FLOOR(('Frame Table'!T2704-($E$6*V2704)-($E$6*60*U2704))/'Frame Table'!$F$6,1)+1)</f>
        <v>96</v>
      </c>
      <c r="AB2704">
        <f t="shared" si="859"/>
        <v>2696</v>
      </c>
      <c r="AC2704">
        <f t="shared" si="855"/>
        <v>2571984</v>
      </c>
      <c r="AD2704">
        <f t="shared" si="850"/>
        <v>1</v>
      </c>
      <c r="AE2704">
        <f t="shared" si="851"/>
        <v>40</v>
      </c>
      <c r="AF2704">
        <f>INDEX(Testing!$K$17:$K$23,FLOOR(('Frame Table'!AC2704-($E$6*AE2704)-($E$6*60*AD2704))/'Frame Table'!$F$6,1)+1)</f>
        <v>48</v>
      </c>
      <c r="AG2704">
        <f t="shared" si="843"/>
        <v>46</v>
      </c>
      <c r="AH2704">
        <f>INDEX(Testing!$N$17:$N$23,FLOOR(('Frame Table'!AC2704-($E$6*AE2704)-($E$6*60*AD2704))/'Frame Table'!$F$6,1)+1)</f>
        <v>38</v>
      </c>
    </row>
    <row r="2705" spans="1:34" x14ac:dyDescent="0.25">
      <c r="A2705">
        <f t="shared" si="856"/>
        <v>2697</v>
      </c>
      <c r="B2705">
        <f t="shared" si="852"/>
        <v>3433281</v>
      </c>
      <c r="C2705">
        <f t="shared" si="844"/>
        <v>2</v>
      </c>
      <c r="D2705">
        <f t="shared" si="845"/>
        <v>14</v>
      </c>
      <c r="E2705">
        <f>INDEX(Testing!$K$17:$K$23,FLOOR(('Frame Table'!B2705-($E$6*D2705)-($E$6*60*C2705))/'Frame Table'!$F$6,1)+1)</f>
        <v>0</v>
      </c>
      <c r="F2705">
        <f t="shared" si="840"/>
        <v>11</v>
      </c>
      <c r="G2705">
        <f>INDEX(Testing!$N$17:$N$23,FLOOR(('Frame Table'!B2705-($E$6*D2705)-($E$6*60*C2705))/'Frame Table'!$F$6,1)+1)</f>
        <v>0</v>
      </c>
      <c r="J2705">
        <f t="shared" si="857"/>
        <v>2697</v>
      </c>
      <c r="K2705">
        <f t="shared" si="853"/>
        <v>2942427</v>
      </c>
      <c r="L2705">
        <f t="shared" si="846"/>
        <v>1</v>
      </c>
      <c r="M2705">
        <f t="shared" si="847"/>
        <v>54</v>
      </c>
      <c r="N2705">
        <f>INDEX(Testing!$K$17:$K$23,FLOOR(('Frame Table'!K2705-($E$6*M2705)-($E$6*60*L2705))/'Frame Table'!$F$6,1)+1)</f>
        <v>97</v>
      </c>
      <c r="O2705">
        <f t="shared" si="841"/>
        <v>93</v>
      </c>
      <c r="P2705">
        <f>INDEX(Testing!$N$17:$N$23,FLOOR(('Frame Table'!K2705-($E$6*M2705)-($E$6*60*L2705))/'Frame Table'!$F$6,1)+1)</f>
        <v>96</v>
      </c>
      <c r="S2705">
        <f t="shared" si="858"/>
        <v>2697</v>
      </c>
      <c r="T2705">
        <f t="shared" si="854"/>
        <v>4121016</v>
      </c>
      <c r="U2705">
        <f t="shared" si="848"/>
        <v>2</v>
      </c>
      <c r="V2705">
        <f t="shared" si="849"/>
        <v>40</v>
      </c>
      <c r="W2705">
        <f>INDEX(Testing!$K$17:$K$23,FLOOR(('Frame Table'!T2705-($E$6*V2705)-($E$6*60*U2705))/'Frame Table'!$F$6,1)+1)</f>
        <v>99</v>
      </c>
      <c r="X2705">
        <f t="shared" si="842"/>
        <v>97</v>
      </c>
      <c r="Y2705">
        <f>INDEX(Testing!$N$17:$N$23,FLOOR(('Frame Table'!T2705-($E$6*V2705)-($E$6*60*U2705))/'Frame Table'!$F$6,1)+1)</f>
        <v>99</v>
      </c>
      <c r="AB2705">
        <f t="shared" si="859"/>
        <v>2697</v>
      </c>
      <c r="AC2705">
        <f t="shared" si="855"/>
        <v>2572938</v>
      </c>
      <c r="AD2705">
        <f t="shared" si="850"/>
        <v>1</v>
      </c>
      <c r="AE2705">
        <f t="shared" si="851"/>
        <v>40</v>
      </c>
      <c r="AF2705">
        <f>INDEX(Testing!$K$17:$K$23,FLOOR(('Frame Table'!AC2705-($E$6*AE2705)-($E$6*60*AD2705))/'Frame Table'!$F$6,1)+1)</f>
        <v>61</v>
      </c>
      <c r="AG2705">
        <f t="shared" si="843"/>
        <v>50</v>
      </c>
      <c r="AH2705">
        <f>INDEX(Testing!$N$17:$N$23,FLOOR(('Frame Table'!AC2705-($E$6*AE2705)-($E$6*60*AD2705))/'Frame Table'!$F$6,1)+1)</f>
        <v>58</v>
      </c>
    </row>
    <row r="2706" spans="1:34" x14ac:dyDescent="0.25">
      <c r="A2706">
        <f t="shared" si="856"/>
        <v>2698</v>
      </c>
      <c r="B2706">
        <f t="shared" si="852"/>
        <v>3434554</v>
      </c>
      <c r="C2706">
        <f t="shared" si="844"/>
        <v>2</v>
      </c>
      <c r="D2706">
        <f t="shared" si="845"/>
        <v>14</v>
      </c>
      <c r="E2706">
        <f>INDEX(Testing!$K$17:$K$23,FLOOR(('Frame Table'!B2706-($E$6*D2706)-($E$6*60*C2706))/'Frame Table'!$F$6,1)+1)</f>
        <v>25</v>
      </c>
      <c r="F2706">
        <f t="shared" si="840"/>
        <v>16</v>
      </c>
      <c r="G2706">
        <f>INDEX(Testing!$N$17:$N$23,FLOOR(('Frame Table'!B2706-($E$6*D2706)-($E$6*60*C2706))/'Frame Table'!$F$6,1)+1)</f>
        <v>19</v>
      </c>
      <c r="J2706">
        <f t="shared" si="857"/>
        <v>2698</v>
      </c>
      <c r="K2706">
        <f t="shared" si="853"/>
        <v>2943518</v>
      </c>
      <c r="L2706">
        <f t="shared" si="846"/>
        <v>1</v>
      </c>
      <c r="M2706">
        <f t="shared" si="847"/>
        <v>54</v>
      </c>
      <c r="N2706">
        <f>INDEX(Testing!$K$17:$K$23,FLOOR(('Frame Table'!K2706-($E$6*M2706)-($E$6*60*L2706))/'Frame Table'!$F$6,1)+1)</f>
        <v>99</v>
      </c>
      <c r="O2706">
        <f t="shared" si="841"/>
        <v>98</v>
      </c>
      <c r="P2706">
        <f>INDEX(Testing!$N$17:$N$23,FLOOR(('Frame Table'!K2706-($E$6*M2706)-($E$6*60*L2706))/'Frame Table'!$F$6,1)+1)</f>
        <v>99</v>
      </c>
      <c r="S2706">
        <f t="shared" si="858"/>
        <v>2698</v>
      </c>
      <c r="T2706">
        <f t="shared" si="854"/>
        <v>4122544</v>
      </c>
      <c r="U2706">
        <f t="shared" si="848"/>
        <v>2</v>
      </c>
      <c r="V2706">
        <f t="shared" si="849"/>
        <v>41</v>
      </c>
      <c r="W2706">
        <f>INDEX(Testing!$K$17:$K$23,FLOOR(('Frame Table'!T2706-($E$6*V2706)-($E$6*60*U2706))/'Frame Table'!$F$6,1)+1)</f>
        <v>0</v>
      </c>
      <c r="X2706">
        <f t="shared" si="842"/>
        <v>3</v>
      </c>
      <c r="Y2706">
        <f>INDEX(Testing!$N$17:$N$23,FLOOR(('Frame Table'!T2706-($E$6*V2706)-($E$6*60*U2706))/'Frame Table'!$F$6,1)+1)</f>
        <v>0</v>
      </c>
      <c r="AB2706">
        <f t="shared" si="859"/>
        <v>2698</v>
      </c>
      <c r="AC2706">
        <f t="shared" si="855"/>
        <v>2573892</v>
      </c>
      <c r="AD2706">
        <f t="shared" si="850"/>
        <v>1</v>
      </c>
      <c r="AE2706">
        <f t="shared" si="851"/>
        <v>40</v>
      </c>
      <c r="AF2706">
        <f>INDEX(Testing!$K$17:$K$23,FLOOR(('Frame Table'!AC2706-($E$6*AE2706)-($E$6*60*AD2706))/'Frame Table'!$F$6,1)+1)</f>
        <v>61</v>
      </c>
      <c r="AG2706">
        <f t="shared" si="843"/>
        <v>54</v>
      </c>
      <c r="AH2706">
        <f>INDEX(Testing!$N$17:$N$23,FLOOR(('Frame Table'!AC2706-($E$6*AE2706)-($E$6*60*AD2706))/'Frame Table'!$F$6,1)+1)</f>
        <v>58</v>
      </c>
    </row>
    <row r="2707" spans="1:34" x14ac:dyDescent="0.25">
      <c r="A2707">
        <f t="shared" si="856"/>
        <v>2699</v>
      </c>
      <c r="B2707">
        <f t="shared" si="852"/>
        <v>3435827</v>
      </c>
      <c r="C2707">
        <f t="shared" si="844"/>
        <v>2</v>
      </c>
      <c r="D2707">
        <f t="shared" si="845"/>
        <v>14</v>
      </c>
      <c r="E2707">
        <f>INDEX(Testing!$K$17:$K$23,FLOOR(('Frame Table'!B2707-($E$6*D2707)-($E$6*60*C2707))/'Frame Table'!$F$6,1)+1)</f>
        <v>25</v>
      </c>
      <c r="F2707">
        <f t="shared" si="840"/>
        <v>21</v>
      </c>
      <c r="G2707">
        <f>INDEX(Testing!$N$17:$N$23,FLOOR(('Frame Table'!B2707-($E$6*D2707)-($E$6*60*C2707))/'Frame Table'!$F$6,1)+1)</f>
        <v>19</v>
      </c>
      <c r="J2707">
        <f t="shared" si="857"/>
        <v>2699</v>
      </c>
      <c r="K2707">
        <f t="shared" si="853"/>
        <v>2944609</v>
      </c>
      <c r="L2707">
        <f t="shared" si="846"/>
        <v>1</v>
      </c>
      <c r="M2707">
        <f t="shared" si="847"/>
        <v>55</v>
      </c>
      <c r="N2707">
        <f>INDEX(Testing!$K$17:$K$23,FLOOR(('Frame Table'!K2707-($E$6*M2707)-($E$6*60*L2707))/'Frame Table'!$F$6,1)+1)</f>
        <v>0</v>
      </c>
      <c r="O2707">
        <f t="shared" si="841"/>
        <v>2</v>
      </c>
      <c r="P2707">
        <f>INDEX(Testing!$N$17:$N$23,FLOOR(('Frame Table'!K2707-($E$6*M2707)-($E$6*60*L2707))/'Frame Table'!$F$6,1)+1)</f>
        <v>0</v>
      </c>
      <c r="S2707">
        <f t="shared" si="858"/>
        <v>2699</v>
      </c>
      <c r="T2707">
        <f t="shared" si="854"/>
        <v>4124072</v>
      </c>
      <c r="U2707">
        <f t="shared" si="848"/>
        <v>2</v>
      </c>
      <c r="V2707">
        <f t="shared" si="849"/>
        <v>41</v>
      </c>
      <c r="W2707">
        <f>INDEX(Testing!$K$17:$K$23,FLOOR(('Frame Table'!T2707-($E$6*V2707)-($E$6*60*U2707))/'Frame Table'!$F$6,1)+1)</f>
        <v>0</v>
      </c>
      <c r="X2707">
        <f t="shared" si="842"/>
        <v>9</v>
      </c>
      <c r="Y2707">
        <f>INDEX(Testing!$N$17:$N$23,FLOOR(('Frame Table'!T2707-($E$6*V2707)-($E$6*60*U2707))/'Frame Table'!$F$6,1)+1)</f>
        <v>0</v>
      </c>
      <c r="AB2707">
        <f t="shared" si="859"/>
        <v>2699</v>
      </c>
      <c r="AC2707">
        <f t="shared" si="855"/>
        <v>2574846</v>
      </c>
      <c r="AD2707">
        <f t="shared" si="850"/>
        <v>1</v>
      </c>
      <c r="AE2707">
        <f t="shared" si="851"/>
        <v>40</v>
      </c>
      <c r="AF2707">
        <f>INDEX(Testing!$K$17:$K$23,FLOOR(('Frame Table'!AC2707-($E$6*AE2707)-($E$6*60*AD2707))/'Frame Table'!$F$6,1)+1)</f>
        <v>61</v>
      </c>
      <c r="AG2707">
        <f t="shared" si="843"/>
        <v>57</v>
      </c>
      <c r="AH2707">
        <f>INDEX(Testing!$N$17:$N$23,FLOOR(('Frame Table'!AC2707-($E$6*AE2707)-($E$6*60*AD2707))/'Frame Table'!$F$6,1)+1)</f>
        <v>58</v>
      </c>
    </row>
    <row r="2708" spans="1:34" x14ac:dyDescent="0.25">
      <c r="A2708">
        <f t="shared" si="856"/>
        <v>2700</v>
      </c>
      <c r="B2708">
        <f t="shared" si="852"/>
        <v>3437100</v>
      </c>
      <c r="C2708">
        <f t="shared" si="844"/>
        <v>2</v>
      </c>
      <c r="D2708">
        <f t="shared" si="845"/>
        <v>14</v>
      </c>
      <c r="E2708">
        <f>INDEX(Testing!$K$17:$K$23,FLOOR(('Frame Table'!B2708-($E$6*D2708)-($E$6*60*C2708))/'Frame Table'!$F$6,1)+1)</f>
        <v>25</v>
      </c>
      <c r="F2708">
        <f t="shared" si="840"/>
        <v>26</v>
      </c>
      <c r="G2708">
        <f>INDEX(Testing!$N$17:$N$23,FLOOR(('Frame Table'!B2708-($E$6*D2708)-($E$6*60*C2708))/'Frame Table'!$F$6,1)+1)</f>
        <v>19</v>
      </c>
      <c r="J2708">
        <f t="shared" si="857"/>
        <v>2700</v>
      </c>
      <c r="K2708">
        <f t="shared" si="853"/>
        <v>2945700</v>
      </c>
      <c r="L2708">
        <f t="shared" si="846"/>
        <v>1</v>
      </c>
      <c r="M2708">
        <f t="shared" si="847"/>
        <v>55</v>
      </c>
      <c r="N2708">
        <f>INDEX(Testing!$K$17:$K$23,FLOOR(('Frame Table'!K2708-($E$6*M2708)-($E$6*60*L2708))/'Frame Table'!$F$6,1)+1)</f>
        <v>0</v>
      </c>
      <c r="O2708">
        <f t="shared" si="841"/>
        <v>6</v>
      </c>
      <c r="P2708">
        <f>INDEX(Testing!$N$17:$N$23,FLOOR(('Frame Table'!K2708-($E$6*M2708)-($E$6*60*L2708))/'Frame Table'!$F$6,1)+1)</f>
        <v>0</v>
      </c>
      <c r="S2708">
        <f t="shared" si="858"/>
        <v>2700</v>
      </c>
      <c r="T2708">
        <f t="shared" si="854"/>
        <v>4125600</v>
      </c>
      <c r="U2708">
        <f t="shared" si="848"/>
        <v>2</v>
      </c>
      <c r="V2708">
        <f t="shared" si="849"/>
        <v>41</v>
      </c>
      <c r="W2708">
        <f>INDEX(Testing!$K$17:$K$23,FLOOR(('Frame Table'!T2708-($E$6*V2708)-($E$6*60*U2708))/'Frame Table'!$F$6,1)+1)</f>
        <v>0</v>
      </c>
      <c r="X2708">
        <f t="shared" si="842"/>
        <v>15</v>
      </c>
      <c r="Y2708">
        <f>INDEX(Testing!$N$17:$N$23,FLOOR(('Frame Table'!T2708-($E$6*V2708)-($E$6*60*U2708))/'Frame Table'!$F$6,1)+1)</f>
        <v>0</v>
      </c>
      <c r="AB2708">
        <f t="shared" si="859"/>
        <v>2700</v>
      </c>
      <c r="AC2708">
        <f t="shared" si="855"/>
        <v>2575800</v>
      </c>
      <c r="AD2708">
        <f t="shared" si="850"/>
        <v>1</v>
      </c>
      <c r="AE2708">
        <f t="shared" si="851"/>
        <v>40</v>
      </c>
      <c r="AF2708">
        <f>INDEX(Testing!$K$17:$K$23,FLOOR(('Frame Table'!AC2708-($E$6*AE2708)-($E$6*60*AD2708))/'Frame Table'!$F$6,1)+1)</f>
        <v>61</v>
      </c>
      <c r="AG2708">
        <f t="shared" si="843"/>
        <v>61</v>
      </c>
      <c r="AH2708">
        <f>INDEX(Testing!$N$17:$N$23,FLOOR(('Frame Table'!AC2708-($E$6*AE2708)-($E$6*60*AD2708))/'Frame Table'!$F$6,1)+1)</f>
        <v>58</v>
      </c>
    </row>
    <row r="2709" spans="1:34" x14ac:dyDescent="0.25">
      <c r="A2709">
        <f t="shared" si="856"/>
        <v>2701</v>
      </c>
      <c r="B2709">
        <f t="shared" si="852"/>
        <v>3438373</v>
      </c>
      <c r="C2709">
        <f t="shared" si="844"/>
        <v>2</v>
      </c>
      <c r="D2709">
        <f t="shared" si="845"/>
        <v>14</v>
      </c>
      <c r="E2709">
        <f>INDEX(Testing!$K$17:$K$23,FLOOR(('Frame Table'!B2709-($E$6*D2709)-($E$6*60*C2709))/'Frame Table'!$F$6,1)+1)</f>
        <v>25</v>
      </c>
      <c r="F2709">
        <f t="shared" si="840"/>
        <v>31</v>
      </c>
      <c r="G2709">
        <f>INDEX(Testing!$N$17:$N$23,FLOOR(('Frame Table'!B2709-($E$6*D2709)-($E$6*60*C2709))/'Frame Table'!$F$6,1)+1)</f>
        <v>19</v>
      </c>
      <c r="J2709">
        <f t="shared" si="857"/>
        <v>2701</v>
      </c>
      <c r="K2709">
        <f t="shared" si="853"/>
        <v>2946791</v>
      </c>
      <c r="L2709">
        <f t="shared" si="846"/>
        <v>1</v>
      </c>
      <c r="M2709">
        <f t="shared" si="847"/>
        <v>55</v>
      </c>
      <c r="N2709">
        <f>INDEX(Testing!$K$17:$K$23,FLOOR(('Frame Table'!K2709-($E$6*M2709)-($E$6*60*L2709))/'Frame Table'!$F$6,1)+1)</f>
        <v>0</v>
      </c>
      <c r="O2709">
        <f t="shared" si="841"/>
        <v>10</v>
      </c>
      <c r="P2709">
        <f>INDEX(Testing!$N$17:$N$23,FLOOR(('Frame Table'!K2709-($E$6*M2709)-($E$6*60*L2709))/'Frame Table'!$F$6,1)+1)</f>
        <v>0</v>
      </c>
      <c r="S2709">
        <f t="shared" si="858"/>
        <v>2701</v>
      </c>
      <c r="T2709">
        <f t="shared" si="854"/>
        <v>4127128</v>
      </c>
      <c r="U2709">
        <f t="shared" si="848"/>
        <v>2</v>
      </c>
      <c r="V2709">
        <f t="shared" si="849"/>
        <v>41</v>
      </c>
      <c r="W2709">
        <f>INDEX(Testing!$K$17:$K$23,FLOOR(('Frame Table'!T2709-($E$6*V2709)-($E$6*60*U2709))/'Frame Table'!$F$6,1)+1)</f>
        <v>25</v>
      </c>
      <c r="X2709">
        <f t="shared" si="842"/>
        <v>21</v>
      </c>
      <c r="Y2709">
        <f>INDEX(Testing!$N$17:$N$23,FLOOR(('Frame Table'!T2709-($E$6*V2709)-($E$6*60*U2709))/'Frame Table'!$F$6,1)+1)</f>
        <v>19</v>
      </c>
      <c r="AB2709">
        <f t="shared" si="859"/>
        <v>2701</v>
      </c>
      <c r="AC2709">
        <f t="shared" si="855"/>
        <v>2576754</v>
      </c>
      <c r="AD2709">
        <f t="shared" si="850"/>
        <v>1</v>
      </c>
      <c r="AE2709">
        <f t="shared" si="851"/>
        <v>40</v>
      </c>
      <c r="AF2709">
        <f>INDEX(Testing!$K$17:$K$23,FLOOR(('Frame Table'!AC2709-($E$6*AE2709)-($E$6*60*AD2709))/'Frame Table'!$F$6,1)+1)</f>
        <v>82</v>
      </c>
      <c r="AG2709">
        <f t="shared" si="843"/>
        <v>65</v>
      </c>
      <c r="AH2709">
        <f>INDEX(Testing!$N$17:$N$23,FLOOR(('Frame Table'!AC2709-($E$6*AE2709)-($E$6*60*AD2709))/'Frame Table'!$F$6,1)+1)</f>
        <v>77</v>
      </c>
    </row>
    <row r="2710" spans="1:34" x14ac:dyDescent="0.25">
      <c r="A2710">
        <f t="shared" si="856"/>
        <v>2702</v>
      </c>
      <c r="B2710">
        <f t="shared" si="852"/>
        <v>3439646</v>
      </c>
      <c r="C2710">
        <f t="shared" si="844"/>
        <v>2</v>
      </c>
      <c r="D2710">
        <f t="shared" si="845"/>
        <v>14</v>
      </c>
      <c r="E2710">
        <f>INDEX(Testing!$K$17:$K$23,FLOOR(('Frame Table'!B2710-($E$6*D2710)-($E$6*60*C2710))/'Frame Table'!$F$6,1)+1)</f>
        <v>48</v>
      </c>
      <c r="F2710">
        <f t="shared" si="840"/>
        <v>36</v>
      </c>
      <c r="G2710">
        <f>INDEX(Testing!$N$17:$N$23,FLOOR(('Frame Table'!B2710-($E$6*D2710)-($E$6*60*C2710))/'Frame Table'!$F$6,1)+1)</f>
        <v>38</v>
      </c>
      <c r="J2710">
        <f t="shared" si="857"/>
        <v>2702</v>
      </c>
      <c r="K2710">
        <f t="shared" si="853"/>
        <v>2947882</v>
      </c>
      <c r="L2710">
        <f t="shared" si="846"/>
        <v>1</v>
      </c>
      <c r="M2710">
        <f t="shared" si="847"/>
        <v>55</v>
      </c>
      <c r="N2710">
        <f>INDEX(Testing!$K$17:$K$23,FLOOR(('Frame Table'!K2710-($E$6*M2710)-($E$6*60*L2710))/'Frame Table'!$F$6,1)+1)</f>
        <v>0</v>
      </c>
      <c r="O2710">
        <f t="shared" si="841"/>
        <v>15</v>
      </c>
      <c r="P2710">
        <f>INDEX(Testing!$N$17:$N$23,FLOOR(('Frame Table'!K2710-($E$6*M2710)-($E$6*60*L2710))/'Frame Table'!$F$6,1)+1)</f>
        <v>0</v>
      </c>
      <c r="S2710">
        <f t="shared" si="858"/>
        <v>2702</v>
      </c>
      <c r="T2710">
        <f t="shared" si="854"/>
        <v>4128656</v>
      </c>
      <c r="U2710">
        <f t="shared" si="848"/>
        <v>2</v>
      </c>
      <c r="V2710">
        <f t="shared" si="849"/>
        <v>41</v>
      </c>
      <c r="W2710">
        <f>INDEX(Testing!$K$17:$K$23,FLOOR(('Frame Table'!T2710-($E$6*V2710)-($E$6*60*U2710))/'Frame Table'!$F$6,1)+1)</f>
        <v>25</v>
      </c>
      <c r="X2710">
        <f t="shared" si="842"/>
        <v>27</v>
      </c>
      <c r="Y2710">
        <f>INDEX(Testing!$N$17:$N$23,FLOOR(('Frame Table'!T2710-($E$6*V2710)-($E$6*60*U2710))/'Frame Table'!$F$6,1)+1)</f>
        <v>19</v>
      </c>
      <c r="AB2710">
        <f t="shared" si="859"/>
        <v>2702</v>
      </c>
      <c r="AC2710">
        <f t="shared" si="855"/>
        <v>2577708</v>
      </c>
      <c r="AD2710">
        <f t="shared" si="850"/>
        <v>1</v>
      </c>
      <c r="AE2710">
        <f t="shared" si="851"/>
        <v>40</v>
      </c>
      <c r="AF2710">
        <f>INDEX(Testing!$K$17:$K$23,FLOOR(('Frame Table'!AC2710-($E$6*AE2710)-($E$6*60*AD2710))/'Frame Table'!$F$6,1)+1)</f>
        <v>82</v>
      </c>
      <c r="AG2710">
        <f t="shared" si="843"/>
        <v>69</v>
      </c>
      <c r="AH2710">
        <f>INDEX(Testing!$N$17:$N$23,FLOOR(('Frame Table'!AC2710-($E$6*AE2710)-($E$6*60*AD2710))/'Frame Table'!$F$6,1)+1)</f>
        <v>77</v>
      </c>
    </row>
    <row r="2711" spans="1:34" x14ac:dyDescent="0.25">
      <c r="A2711">
        <f t="shared" si="856"/>
        <v>2703</v>
      </c>
      <c r="B2711">
        <f t="shared" si="852"/>
        <v>3440919</v>
      </c>
      <c r="C2711">
        <f t="shared" si="844"/>
        <v>2</v>
      </c>
      <c r="D2711">
        <f t="shared" si="845"/>
        <v>14</v>
      </c>
      <c r="E2711">
        <f>INDEX(Testing!$K$17:$K$23,FLOOR(('Frame Table'!B2711-($E$6*D2711)-($E$6*60*C2711))/'Frame Table'!$F$6,1)+1)</f>
        <v>48</v>
      </c>
      <c r="F2711">
        <f t="shared" si="840"/>
        <v>41</v>
      </c>
      <c r="G2711">
        <f>INDEX(Testing!$N$17:$N$23,FLOOR(('Frame Table'!B2711-($E$6*D2711)-($E$6*60*C2711))/'Frame Table'!$F$6,1)+1)</f>
        <v>38</v>
      </c>
      <c r="J2711">
        <f t="shared" si="857"/>
        <v>2703</v>
      </c>
      <c r="K2711">
        <f t="shared" si="853"/>
        <v>2948973</v>
      </c>
      <c r="L2711">
        <f t="shared" si="846"/>
        <v>1</v>
      </c>
      <c r="M2711">
        <f t="shared" si="847"/>
        <v>55</v>
      </c>
      <c r="N2711">
        <f>INDEX(Testing!$K$17:$K$23,FLOOR(('Frame Table'!K2711-($E$6*M2711)-($E$6*60*L2711))/'Frame Table'!$F$6,1)+1)</f>
        <v>25</v>
      </c>
      <c r="O2711">
        <f t="shared" si="841"/>
        <v>19</v>
      </c>
      <c r="P2711">
        <f>INDEX(Testing!$N$17:$N$23,FLOOR(('Frame Table'!K2711-($E$6*M2711)-($E$6*60*L2711))/'Frame Table'!$F$6,1)+1)</f>
        <v>19</v>
      </c>
      <c r="S2711">
        <f t="shared" si="858"/>
        <v>2703</v>
      </c>
      <c r="T2711">
        <f t="shared" si="854"/>
        <v>4130184</v>
      </c>
      <c r="U2711">
        <f t="shared" si="848"/>
        <v>2</v>
      </c>
      <c r="V2711">
        <f t="shared" si="849"/>
        <v>41</v>
      </c>
      <c r="W2711">
        <f>INDEX(Testing!$K$17:$K$23,FLOOR(('Frame Table'!T2711-($E$6*V2711)-($E$6*60*U2711))/'Frame Table'!$F$6,1)+1)</f>
        <v>48</v>
      </c>
      <c r="X2711">
        <f t="shared" si="842"/>
        <v>33</v>
      </c>
      <c r="Y2711">
        <f>INDEX(Testing!$N$17:$N$23,FLOOR(('Frame Table'!T2711-($E$6*V2711)-($E$6*60*U2711))/'Frame Table'!$F$6,1)+1)</f>
        <v>38</v>
      </c>
      <c r="AB2711">
        <f t="shared" si="859"/>
        <v>2703</v>
      </c>
      <c r="AC2711">
        <f t="shared" si="855"/>
        <v>2578662</v>
      </c>
      <c r="AD2711">
        <f t="shared" si="850"/>
        <v>1</v>
      </c>
      <c r="AE2711">
        <f t="shared" si="851"/>
        <v>40</v>
      </c>
      <c r="AF2711">
        <f>INDEX(Testing!$K$17:$K$23,FLOOR(('Frame Table'!AC2711-($E$6*AE2711)-($E$6*60*AD2711))/'Frame Table'!$F$6,1)+1)</f>
        <v>82</v>
      </c>
      <c r="AG2711">
        <f t="shared" si="843"/>
        <v>72</v>
      </c>
      <c r="AH2711">
        <f>INDEX(Testing!$N$17:$N$23,FLOOR(('Frame Table'!AC2711-($E$6*AE2711)-($E$6*60*AD2711))/'Frame Table'!$F$6,1)+1)</f>
        <v>77</v>
      </c>
    </row>
    <row r="2712" spans="1:34" x14ac:dyDescent="0.25">
      <c r="A2712">
        <f t="shared" si="856"/>
        <v>2704</v>
      </c>
      <c r="B2712">
        <f t="shared" si="852"/>
        <v>3442192</v>
      </c>
      <c r="C2712">
        <f t="shared" si="844"/>
        <v>2</v>
      </c>
      <c r="D2712">
        <f t="shared" si="845"/>
        <v>14</v>
      </c>
      <c r="E2712">
        <f>INDEX(Testing!$K$17:$K$23,FLOOR(('Frame Table'!B2712-($E$6*D2712)-($E$6*60*C2712))/'Frame Table'!$F$6,1)+1)</f>
        <v>48</v>
      </c>
      <c r="F2712">
        <f t="shared" si="840"/>
        <v>46</v>
      </c>
      <c r="G2712">
        <f>INDEX(Testing!$N$17:$N$23,FLOOR(('Frame Table'!B2712-($E$6*D2712)-($E$6*60*C2712))/'Frame Table'!$F$6,1)+1)</f>
        <v>38</v>
      </c>
      <c r="J2712">
        <f t="shared" si="857"/>
        <v>2704</v>
      </c>
      <c r="K2712">
        <f t="shared" si="853"/>
        <v>2950064</v>
      </c>
      <c r="L2712">
        <f t="shared" si="846"/>
        <v>1</v>
      </c>
      <c r="M2712">
        <f t="shared" si="847"/>
        <v>55</v>
      </c>
      <c r="N2712">
        <f>INDEX(Testing!$K$17:$K$23,FLOOR(('Frame Table'!K2712-($E$6*M2712)-($E$6*60*L2712))/'Frame Table'!$F$6,1)+1)</f>
        <v>25</v>
      </c>
      <c r="O2712">
        <f t="shared" si="841"/>
        <v>23</v>
      </c>
      <c r="P2712">
        <f>INDEX(Testing!$N$17:$N$23,FLOOR(('Frame Table'!K2712-($E$6*M2712)-($E$6*60*L2712))/'Frame Table'!$F$6,1)+1)</f>
        <v>19</v>
      </c>
      <c r="S2712">
        <f t="shared" si="858"/>
        <v>2704</v>
      </c>
      <c r="T2712">
        <f t="shared" si="854"/>
        <v>4131712</v>
      </c>
      <c r="U2712">
        <f t="shared" si="848"/>
        <v>2</v>
      </c>
      <c r="V2712">
        <f t="shared" si="849"/>
        <v>41</v>
      </c>
      <c r="W2712">
        <f>INDEX(Testing!$K$17:$K$23,FLOOR(('Frame Table'!T2712-($E$6*V2712)-($E$6*60*U2712))/'Frame Table'!$F$6,1)+1)</f>
        <v>48</v>
      </c>
      <c r="X2712">
        <f t="shared" si="842"/>
        <v>39</v>
      </c>
      <c r="Y2712">
        <f>INDEX(Testing!$N$17:$N$23,FLOOR(('Frame Table'!T2712-($E$6*V2712)-($E$6*60*U2712))/'Frame Table'!$F$6,1)+1)</f>
        <v>38</v>
      </c>
      <c r="AB2712">
        <f t="shared" si="859"/>
        <v>2704</v>
      </c>
      <c r="AC2712">
        <f t="shared" si="855"/>
        <v>2579616</v>
      </c>
      <c r="AD2712">
        <f t="shared" si="850"/>
        <v>1</v>
      </c>
      <c r="AE2712">
        <f t="shared" si="851"/>
        <v>40</v>
      </c>
      <c r="AF2712">
        <f>INDEX(Testing!$K$17:$K$23,FLOOR(('Frame Table'!AC2712-($E$6*AE2712)-($E$6*60*AD2712))/'Frame Table'!$F$6,1)+1)</f>
        <v>82</v>
      </c>
      <c r="AG2712">
        <f t="shared" si="843"/>
        <v>76</v>
      </c>
      <c r="AH2712">
        <f>INDEX(Testing!$N$17:$N$23,FLOOR(('Frame Table'!AC2712-($E$6*AE2712)-($E$6*60*AD2712))/'Frame Table'!$F$6,1)+1)</f>
        <v>77</v>
      </c>
    </row>
    <row r="2713" spans="1:34" x14ac:dyDescent="0.25">
      <c r="A2713">
        <f t="shared" si="856"/>
        <v>2705</v>
      </c>
      <c r="B2713">
        <f t="shared" si="852"/>
        <v>3443465</v>
      </c>
      <c r="C2713">
        <f t="shared" si="844"/>
        <v>2</v>
      </c>
      <c r="D2713">
        <f t="shared" si="845"/>
        <v>14</v>
      </c>
      <c r="E2713">
        <f>INDEX(Testing!$K$17:$K$23,FLOOR(('Frame Table'!B2713-($E$6*D2713)-($E$6*60*C2713))/'Frame Table'!$F$6,1)+1)</f>
        <v>61</v>
      </c>
      <c r="F2713">
        <f t="shared" si="840"/>
        <v>51</v>
      </c>
      <c r="G2713">
        <f>INDEX(Testing!$N$17:$N$23,FLOOR(('Frame Table'!B2713-($E$6*D2713)-($E$6*60*C2713))/'Frame Table'!$F$6,1)+1)</f>
        <v>58</v>
      </c>
      <c r="J2713">
        <f t="shared" si="857"/>
        <v>2705</v>
      </c>
      <c r="K2713">
        <f t="shared" si="853"/>
        <v>2951155</v>
      </c>
      <c r="L2713">
        <f t="shared" si="846"/>
        <v>1</v>
      </c>
      <c r="M2713">
        <f t="shared" si="847"/>
        <v>55</v>
      </c>
      <c r="N2713">
        <f>INDEX(Testing!$K$17:$K$23,FLOOR(('Frame Table'!K2713-($E$6*M2713)-($E$6*60*L2713))/'Frame Table'!$F$6,1)+1)</f>
        <v>25</v>
      </c>
      <c r="O2713">
        <f t="shared" si="841"/>
        <v>27</v>
      </c>
      <c r="P2713">
        <f>INDEX(Testing!$N$17:$N$23,FLOOR(('Frame Table'!K2713-($E$6*M2713)-($E$6*60*L2713))/'Frame Table'!$F$6,1)+1)</f>
        <v>19</v>
      </c>
      <c r="S2713">
        <f t="shared" si="858"/>
        <v>2705</v>
      </c>
      <c r="T2713">
        <f t="shared" si="854"/>
        <v>4133240</v>
      </c>
      <c r="U2713">
        <f t="shared" si="848"/>
        <v>2</v>
      </c>
      <c r="V2713">
        <f t="shared" si="849"/>
        <v>41</v>
      </c>
      <c r="W2713">
        <f>INDEX(Testing!$K$17:$K$23,FLOOR(('Frame Table'!T2713-($E$6*V2713)-($E$6*60*U2713))/'Frame Table'!$F$6,1)+1)</f>
        <v>48</v>
      </c>
      <c r="X2713">
        <f t="shared" si="842"/>
        <v>45</v>
      </c>
      <c r="Y2713">
        <f>INDEX(Testing!$N$17:$N$23,FLOOR(('Frame Table'!T2713-($E$6*V2713)-($E$6*60*U2713))/'Frame Table'!$F$6,1)+1)</f>
        <v>38</v>
      </c>
      <c r="AB2713">
        <f t="shared" si="859"/>
        <v>2705</v>
      </c>
      <c r="AC2713">
        <f t="shared" si="855"/>
        <v>2580570</v>
      </c>
      <c r="AD2713">
        <f t="shared" si="850"/>
        <v>1</v>
      </c>
      <c r="AE2713">
        <f t="shared" si="851"/>
        <v>40</v>
      </c>
      <c r="AF2713">
        <f>INDEX(Testing!$K$17:$K$23,FLOOR(('Frame Table'!AC2713-($E$6*AE2713)-($E$6*60*AD2713))/'Frame Table'!$F$6,1)+1)</f>
        <v>97</v>
      </c>
      <c r="AG2713">
        <f t="shared" si="843"/>
        <v>80</v>
      </c>
      <c r="AH2713">
        <f>INDEX(Testing!$N$17:$N$23,FLOOR(('Frame Table'!AC2713-($E$6*AE2713)-($E$6*60*AD2713))/'Frame Table'!$F$6,1)+1)</f>
        <v>96</v>
      </c>
    </row>
    <row r="2714" spans="1:34" x14ac:dyDescent="0.25">
      <c r="A2714">
        <f t="shared" si="856"/>
        <v>2706</v>
      </c>
      <c r="B2714">
        <f t="shared" si="852"/>
        <v>3444738</v>
      </c>
      <c r="C2714">
        <f t="shared" si="844"/>
        <v>2</v>
      </c>
      <c r="D2714">
        <f t="shared" si="845"/>
        <v>14</v>
      </c>
      <c r="E2714">
        <f>INDEX(Testing!$K$17:$K$23,FLOOR(('Frame Table'!B2714-($E$6*D2714)-($E$6*60*C2714))/'Frame Table'!$F$6,1)+1)</f>
        <v>61</v>
      </c>
      <c r="F2714">
        <f t="shared" si="840"/>
        <v>56</v>
      </c>
      <c r="G2714">
        <f>INDEX(Testing!$N$17:$N$23,FLOOR(('Frame Table'!B2714-($E$6*D2714)-($E$6*60*C2714))/'Frame Table'!$F$6,1)+1)</f>
        <v>58</v>
      </c>
      <c r="J2714">
        <f t="shared" si="857"/>
        <v>2706</v>
      </c>
      <c r="K2714">
        <f t="shared" si="853"/>
        <v>2952246</v>
      </c>
      <c r="L2714">
        <f t="shared" si="846"/>
        <v>1</v>
      </c>
      <c r="M2714">
        <f t="shared" si="847"/>
        <v>55</v>
      </c>
      <c r="N2714">
        <f>INDEX(Testing!$K$17:$K$23,FLOOR(('Frame Table'!K2714-($E$6*M2714)-($E$6*60*L2714))/'Frame Table'!$F$6,1)+1)</f>
        <v>48</v>
      </c>
      <c r="O2714">
        <f t="shared" si="841"/>
        <v>32</v>
      </c>
      <c r="P2714">
        <f>INDEX(Testing!$N$17:$N$23,FLOOR(('Frame Table'!K2714-($E$6*M2714)-($E$6*60*L2714))/'Frame Table'!$F$6,1)+1)</f>
        <v>38</v>
      </c>
      <c r="S2714">
        <f t="shared" si="858"/>
        <v>2706</v>
      </c>
      <c r="T2714">
        <f t="shared" si="854"/>
        <v>4134768</v>
      </c>
      <c r="U2714">
        <f t="shared" si="848"/>
        <v>2</v>
      </c>
      <c r="V2714">
        <f t="shared" si="849"/>
        <v>41</v>
      </c>
      <c r="W2714">
        <f>INDEX(Testing!$K$17:$K$23,FLOOR(('Frame Table'!T2714-($E$6*V2714)-($E$6*60*U2714))/'Frame Table'!$F$6,1)+1)</f>
        <v>61</v>
      </c>
      <c r="X2714">
        <f t="shared" si="842"/>
        <v>51</v>
      </c>
      <c r="Y2714">
        <f>INDEX(Testing!$N$17:$N$23,FLOOR(('Frame Table'!T2714-($E$6*V2714)-($E$6*60*U2714))/'Frame Table'!$F$6,1)+1)</f>
        <v>58</v>
      </c>
      <c r="AB2714">
        <f t="shared" si="859"/>
        <v>2706</v>
      </c>
      <c r="AC2714">
        <f t="shared" si="855"/>
        <v>2581524</v>
      </c>
      <c r="AD2714">
        <f t="shared" si="850"/>
        <v>1</v>
      </c>
      <c r="AE2714">
        <f t="shared" si="851"/>
        <v>40</v>
      </c>
      <c r="AF2714">
        <f>INDEX(Testing!$K$17:$K$23,FLOOR(('Frame Table'!AC2714-($E$6*AE2714)-($E$6*60*AD2714))/'Frame Table'!$F$6,1)+1)</f>
        <v>97</v>
      </c>
      <c r="AG2714">
        <f t="shared" si="843"/>
        <v>84</v>
      </c>
      <c r="AH2714">
        <f>INDEX(Testing!$N$17:$N$23,FLOOR(('Frame Table'!AC2714-($E$6*AE2714)-($E$6*60*AD2714))/'Frame Table'!$F$6,1)+1)</f>
        <v>96</v>
      </c>
    </row>
    <row r="2715" spans="1:34" x14ac:dyDescent="0.25">
      <c r="A2715">
        <f t="shared" si="856"/>
        <v>2707</v>
      </c>
      <c r="B2715">
        <f t="shared" si="852"/>
        <v>3446011</v>
      </c>
      <c r="C2715">
        <f t="shared" si="844"/>
        <v>2</v>
      </c>
      <c r="D2715">
        <f t="shared" si="845"/>
        <v>14</v>
      </c>
      <c r="E2715">
        <f>INDEX(Testing!$K$17:$K$23,FLOOR(('Frame Table'!B2715-($E$6*D2715)-($E$6*60*C2715))/'Frame Table'!$F$6,1)+1)</f>
        <v>61</v>
      </c>
      <c r="F2715">
        <f t="shared" si="840"/>
        <v>60</v>
      </c>
      <c r="G2715">
        <f>INDEX(Testing!$N$17:$N$23,FLOOR(('Frame Table'!B2715-($E$6*D2715)-($E$6*60*C2715))/'Frame Table'!$F$6,1)+1)</f>
        <v>58</v>
      </c>
      <c r="J2715">
        <f t="shared" si="857"/>
        <v>2707</v>
      </c>
      <c r="K2715">
        <f t="shared" si="853"/>
        <v>2953337</v>
      </c>
      <c r="L2715">
        <f t="shared" si="846"/>
        <v>1</v>
      </c>
      <c r="M2715">
        <f t="shared" si="847"/>
        <v>55</v>
      </c>
      <c r="N2715">
        <f>INDEX(Testing!$K$17:$K$23,FLOOR(('Frame Table'!K2715-($E$6*M2715)-($E$6*60*L2715))/'Frame Table'!$F$6,1)+1)</f>
        <v>48</v>
      </c>
      <c r="O2715">
        <f t="shared" si="841"/>
        <v>36</v>
      </c>
      <c r="P2715">
        <f>INDEX(Testing!$N$17:$N$23,FLOOR(('Frame Table'!K2715-($E$6*M2715)-($E$6*60*L2715))/'Frame Table'!$F$6,1)+1)</f>
        <v>38</v>
      </c>
      <c r="S2715">
        <f t="shared" si="858"/>
        <v>2707</v>
      </c>
      <c r="T2715">
        <f t="shared" si="854"/>
        <v>4136296</v>
      </c>
      <c r="U2715">
        <f t="shared" si="848"/>
        <v>2</v>
      </c>
      <c r="V2715">
        <f t="shared" si="849"/>
        <v>41</v>
      </c>
      <c r="W2715">
        <f>INDEX(Testing!$K$17:$K$23,FLOOR(('Frame Table'!T2715-($E$6*V2715)-($E$6*60*U2715))/'Frame Table'!$F$6,1)+1)</f>
        <v>61</v>
      </c>
      <c r="X2715">
        <f t="shared" si="842"/>
        <v>57</v>
      </c>
      <c r="Y2715">
        <f>INDEX(Testing!$N$17:$N$23,FLOOR(('Frame Table'!T2715-($E$6*V2715)-($E$6*60*U2715))/'Frame Table'!$F$6,1)+1)</f>
        <v>58</v>
      </c>
      <c r="AB2715">
        <f t="shared" si="859"/>
        <v>2707</v>
      </c>
      <c r="AC2715">
        <f t="shared" si="855"/>
        <v>2582478</v>
      </c>
      <c r="AD2715">
        <f t="shared" si="850"/>
        <v>1</v>
      </c>
      <c r="AE2715">
        <f t="shared" si="851"/>
        <v>40</v>
      </c>
      <c r="AF2715">
        <f>INDEX(Testing!$K$17:$K$23,FLOOR(('Frame Table'!AC2715-($E$6*AE2715)-($E$6*60*AD2715))/'Frame Table'!$F$6,1)+1)</f>
        <v>97</v>
      </c>
      <c r="AG2715">
        <f t="shared" si="843"/>
        <v>87</v>
      </c>
      <c r="AH2715">
        <f>INDEX(Testing!$N$17:$N$23,FLOOR(('Frame Table'!AC2715-($E$6*AE2715)-($E$6*60*AD2715))/'Frame Table'!$F$6,1)+1)</f>
        <v>96</v>
      </c>
    </row>
    <row r="2716" spans="1:34" x14ac:dyDescent="0.25">
      <c r="A2716">
        <f t="shared" si="856"/>
        <v>2708</v>
      </c>
      <c r="B2716">
        <f t="shared" si="852"/>
        <v>3447284</v>
      </c>
      <c r="C2716">
        <f t="shared" si="844"/>
        <v>2</v>
      </c>
      <c r="D2716">
        <f t="shared" si="845"/>
        <v>14</v>
      </c>
      <c r="E2716">
        <f>INDEX(Testing!$K$17:$K$23,FLOOR(('Frame Table'!B2716-($E$6*D2716)-($E$6*60*C2716))/'Frame Table'!$F$6,1)+1)</f>
        <v>82</v>
      </c>
      <c r="F2716">
        <f t="shared" si="840"/>
        <v>65</v>
      </c>
      <c r="G2716">
        <f>INDEX(Testing!$N$17:$N$23,FLOOR(('Frame Table'!B2716-($E$6*D2716)-($E$6*60*C2716))/'Frame Table'!$F$6,1)+1)</f>
        <v>77</v>
      </c>
      <c r="J2716">
        <f t="shared" si="857"/>
        <v>2708</v>
      </c>
      <c r="K2716">
        <f t="shared" si="853"/>
        <v>2954428</v>
      </c>
      <c r="L2716">
        <f t="shared" si="846"/>
        <v>1</v>
      </c>
      <c r="M2716">
        <f t="shared" si="847"/>
        <v>55</v>
      </c>
      <c r="N2716">
        <f>INDEX(Testing!$K$17:$K$23,FLOOR(('Frame Table'!K2716-($E$6*M2716)-($E$6*60*L2716))/'Frame Table'!$F$6,1)+1)</f>
        <v>48</v>
      </c>
      <c r="O2716">
        <f t="shared" si="841"/>
        <v>40</v>
      </c>
      <c r="P2716">
        <f>INDEX(Testing!$N$17:$N$23,FLOOR(('Frame Table'!K2716-($E$6*M2716)-($E$6*60*L2716))/'Frame Table'!$F$6,1)+1)</f>
        <v>38</v>
      </c>
      <c r="S2716">
        <f t="shared" si="858"/>
        <v>2708</v>
      </c>
      <c r="T2716">
        <f t="shared" si="854"/>
        <v>4137824</v>
      </c>
      <c r="U2716">
        <f t="shared" si="848"/>
        <v>2</v>
      </c>
      <c r="V2716">
        <f t="shared" si="849"/>
        <v>41</v>
      </c>
      <c r="W2716">
        <f>INDEX(Testing!$K$17:$K$23,FLOOR(('Frame Table'!T2716-($E$6*V2716)-($E$6*60*U2716))/'Frame Table'!$F$6,1)+1)</f>
        <v>61</v>
      </c>
      <c r="X2716">
        <f t="shared" si="842"/>
        <v>63</v>
      </c>
      <c r="Y2716">
        <f>INDEX(Testing!$N$17:$N$23,FLOOR(('Frame Table'!T2716-($E$6*V2716)-($E$6*60*U2716))/'Frame Table'!$F$6,1)+1)</f>
        <v>58</v>
      </c>
      <c r="AB2716">
        <f t="shared" si="859"/>
        <v>2708</v>
      </c>
      <c r="AC2716">
        <f t="shared" si="855"/>
        <v>2583432</v>
      </c>
      <c r="AD2716">
        <f t="shared" si="850"/>
        <v>1</v>
      </c>
      <c r="AE2716">
        <f t="shared" si="851"/>
        <v>40</v>
      </c>
      <c r="AF2716">
        <f>INDEX(Testing!$K$17:$K$23,FLOOR(('Frame Table'!AC2716-($E$6*AE2716)-($E$6*60*AD2716))/'Frame Table'!$F$6,1)+1)</f>
        <v>97</v>
      </c>
      <c r="AG2716">
        <f t="shared" si="843"/>
        <v>91</v>
      </c>
      <c r="AH2716">
        <f>INDEX(Testing!$N$17:$N$23,FLOOR(('Frame Table'!AC2716-($E$6*AE2716)-($E$6*60*AD2716))/'Frame Table'!$F$6,1)+1)</f>
        <v>96</v>
      </c>
    </row>
    <row r="2717" spans="1:34" x14ac:dyDescent="0.25">
      <c r="A2717">
        <f t="shared" si="856"/>
        <v>2709</v>
      </c>
      <c r="B2717">
        <f t="shared" si="852"/>
        <v>3448557</v>
      </c>
      <c r="C2717">
        <f t="shared" si="844"/>
        <v>2</v>
      </c>
      <c r="D2717">
        <f t="shared" si="845"/>
        <v>14</v>
      </c>
      <c r="E2717">
        <f>INDEX(Testing!$K$17:$K$23,FLOOR(('Frame Table'!B2717-($E$6*D2717)-($E$6*60*C2717))/'Frame Table'!$F$6,1)+1)</f>
        <v>82</v>
      </c>
      <c r="F2717">
        <f t="shared" si="840"/>
        <v>70</v>
      </c>
      <c r="G2717">
        <f>INDEX(Testing!$N$17:$N$23,FLOOR(('Frame Table'!B2717-($E$6*D2717)-($E$6*60*C2717))/'Frame Table'!$F$6,1)+1)</f>
        <v>77</v>
      </c>
      <c r="J2717">
        <f t="shared" si="857"/>
        <v>2709</v>
      </c>
      <c r="K2717">
        <f t="shared" si="853"/>
        <v>2955519</v>
      </c>
      <c r="L2717">
        <f t="shared" si="846"/>
        <v>1</v>
      </c>
      <c r="M2717">
        <f t="shared" si="847"/>
        <v>55</v>
      </c>
      <c r="N2717">
        <f>INDEX(Testing!$K$17:$K$23,FLOOR(('Frame Table'!K2717-($E$6*M2717)-($E$6*60*L2717))/'Frame Table'!$F$6,1)+1)</f>
        <v>48</v>
      </c>
      <c r="O2717">
        <f t="shared" si="841"/>
        <v>44</v>
      </c>
      <c r="P2717">
        <f>INDEX(Testing!$N$17:$N$23,FLOOR(('Frame Table'!K2717-($E$6*M2717)-($E$6*60*L2717))/'Frame Table'!$F$6,1)+1)</f>
        <v>38</v>
      </c>
      <c r="S2717">
        <f t="shared" si="858"/>
        <v>2709</v>
      </c>
      <c r="T2717">
        <f t="shared" si="854"/>
        <v>4139352</v>
      </c>
      <c r="U2717">
        <f t="shared" si="848"/>
        <v>2</v>
      </c>
      <c r="V2717">
        <f t="shared" si="849"/>
        <v>41</v>
      </c>
      <c r="W2717">
        <f>INDEX(Testing!$K$17:$K$23,FLOOR(('Frame Table'!T2717-($E$6*V2717)-($E$6*60*U2717))/'Frame Table'!$F$6,1)+1)</f>
        <v>82</v>
      </c>
      <c r="X2717">
        <f t="shared" si="842"/>
        <v>69</v>
      </c>
      <c r="Y2717">
        <f>INDEX(Testing!$N$17:$N$23,FLOOR(('Frame Table'!T2717-($E$6*V2717)-($E$6*60*U2717))/'Frame Table'!$F$6,1)+1)</f>
        <v>77</v>
      </c>
      <c r="AB2717">
        <f t="shared" si="859"/>
        <v>2709</v>
      </c>
      <c r="AC2717">
        <f t="shared" si="855"/>
        <v>2584386</v>
      </c>
      <c r="AD2717">
        <f t="shared" si="850"/>
        <v>1</v>
      </c>
      <c r="AE2717">
        <f t="shared" si="851"/>
        <v>40</v>
      </c>
      <c r="AF2717">
        <f>INDEX(Testing!$K$17:$K$23,FLOOR(('Frame Table'!AC2717-($E$6*AE2717)-($E$6*60*AD2717))/'Frame Table'!$F$6,1)+1)</f>
        <v>97</v>
      </c>
      <c r="AG2717">
        <f t="shared" si="843"/>
        <v>95</v>
      </c>
      <c r="AH2717">
        <f>INDEX(Testing!$N$17:$N$23,FLOOR(('Frame Table'!AC2717-($E$6*AE2717)-($E$6*60*AD2717))/'Frame Table'!$F$6,1)+1)</f>
        <v>96</v>
      </c>
    </row>
    <row r="2718" spans="1:34" x14ac:dyDescent="0.25">
      <c r="A2718">
        <f t="shared" si="856"/>
        <v>2710</v>
      </c>
      <c r="B2718">
        <f t="shared" si="852"/>
        <v>3449830</v>
      </c>
      <c r="C2718">
        <f t="shared" si="844"/>
        <v>2</v>
      </c>
      <c r="D2718">
        <f t="shared" si="845"/>
        <v>14</v>
      </c>
      <c r="E2718">
        <f>INDEX(Testing!$K$17:$K$23,FLOOR(('Frame Table'!B2718-($E$6*D2718)-($E$6*60*C2718))/'Frame Table'!$F$6,1)+1)</f>
        <v>82</v>
      </c>
      <c r="F2718">
        <f t="shared" si="840"/>
        <v>75</v>
      </c>
      <c r="G2718">
        <f>INDEX(Testing!$N$17:$N$23,FLOOR(('Frame Table'!B2718-($E$6*D2718)-($E$6*60*C2718))/'Frame Table'!$F$6,1)+1)</f>
        <v>77</v>
      </c>
      <c r="J2718">
        <f t="shared" si="857"/>
        <v>2710</v>
      </c>
      <c r="K2718">
        <f t="shared" si="853"/>
        <v>2956610</v>
      </c>
      <c r="L2718">
        <f t="shared" si="846"/>
        <v>1</v>
      </c>
      <c r="M2718">
        <f t="shared" si="847"/>
        <v>55</v>
      </c>
      <c r="N2718">
        <f>INDEX(Testing!$K$17:$K$23,FLOOR(('Frame Table'!K2718-($E$6*M2718)-($E$6*60*L2718))/'Frame Table'!$F$6,1)+1)</f>
        <v>61</v>
      </c>
      <c r="O2718">
        <f t="shared" si="841"/>
        <v>49</v>
      </c>
      <c r="P2718">
        <f>INDEX(Testing!$N$17:$N$23,FLOOR(('Frame Table'!K2718-($E$6*M2718)-($E$6*60*L2718))/'Frame Table'!$F$6,1)+1)</f>
        <v>58</v>
      </c>
      <c r="S2718">
        <f t="shared" si="858"/>
        <v>2710</v>
      </c>
      <c r="T2718">
        <f t="shared" si="854"/>
        <v>4140880</v>
      </c>
      <c r="U2718">
        <f t="shared" si="848"/>
        <v>2</v>
      </c>
      <c r="V2718">
        <f t="shared" si="849"/>
        <v>41</v>
      </c>
      <c r="W2718">
        <f>INDEX(Testing!$K$17:$K$23,FLOOR(('Frame Table'!T2718-($E$6*V2718)-($E$6*60*U2718))/'Frame Table'!$F$6,1)+1)</f>
        <v>82</v>
      </c>
      <c r="X2718">
        <f t="shared" si="842"/>
        <v>75</v>
      </c>
      <c r="Y2718">
        <f>INDEX(Testing!$N$17:$N$23,FLOOR(('Frame Table'!T2718-($E$6*V2718)-($E$6*60*U2718))/'Frame Table'!$F$6,1)+1)</f>
        <v>77</v>
      </c>
      <c r="AB2718">
        <f t="shared" si="859"/>
        <v>2710</v>
      </c>
      <c r="AC2718">
        <f t="shared" si="855"/>
        <v>2585340</v>
      </c>
      <c r="AD2718">
        <f t="shared" si="850"/>
        <v>1</v>
      </c>
      <c r="AE2718">
        <f t="shared" si="851"/>
        <v>40</v>
      </c>
      <c r="AF2718">
        <f>INDEX(Testing!$K$17:$K$23,FLOOR(('Frame Table'!AC2718-($E$6*AE2718)-($E$6*60*AD2718))/'Frame Table'!$F$6,1)+1)</f>
        <v>99</v>
      </c>
      <c r="AG2718">
        <f t="shared" si="843"/>
        <v>98</v>
      </c>
      <c r="AH2718">
        <f>INDEX(Testing!$N$17:$N$23,FLOOR(('Frame Table'!AC2718-($E$6*AE2718)-($E$6*60*AD2718))/'Frame Table'!$F$6,1)+1)</f>
        <v>99</v>
      </c>
    </row>
    <row r="2719" spans="1:34" x14ac:dyDescent="0.25">
      <c r="A2719">
        <f t="shared" si="856"/>
        <v>2711</v>
      </c>
      <c r="B2719">
        <f t="shared" si="852"/>
        <v>3451103</v>
      </c>
      <c r="C2719">
        <f t="shared" si="844"/>
        <v>2</v>
      </c>
      <c r="D2719">
        <f t="shared" si="845"/>
        <v>14</v>
      </c>
      <c r="E2719">
        <f>INDEX(Testing!$K$17:$K$23,FLOOR(('Frame Table'!B2719-($E$6*D2719)-($E$6*60*C2719))/'Frame Table'!$F$6,1)+1)</f>
        <v>97</v>
      </c>
      <c r="F2719">
        <f t="shared" si="840"/>
        <v>80</v>
      </c>
      <c r="G2719">
        <f>INDEX(Testing!$N$17:$N$23,FLOOR(('Frame Table'!B2719-($E$6*D2719)-($E$6*60*C2719))/'Frame Table'!$F$6,1)+1)</f>
        <v>96</v>
      </c>
      <c r="J2719">
        <f t="shared" si="857"/>
        <v>2711</v>
      </c>
      <c r="K2719">
        <f t="shared" si="853"/>
        <v>2957701</v>
      </c>
      <c r="L2719">
        <f t="shared" si="846"/>
        <v>1</v>
      </c>
      <c r="M2719">
        <f t="shared" si="847"/>
        <v>55</v>
      </c>
      <c r="N2719">
        <f>INDEX(Testing!$K$17:$K$23,FLOOR(('Frame Table'!K2719-($E$6*M2719)-($E$6*60*L2719))/'Frame Table'!$F$6,1)+1)</f>
        <v>61</v>
      </c>
      <c r="O2719">
        <f t="shared" si="841"/>
        <v>53</v>
      </c>
      <c r="P2719">
        <f>INDEX(Testing!$N$17:$N$23,FLOOR(('Frame Table'!K2719-($E$6*M2719)-($E$6*60*L2719))/'Frame Table'!$F$6,1)+1)</f>
        <v>58</v>
      </c>
      <c r="S2719">
        <f t="shared" si="858"/>
        <v>2711</v>
      </c>
      <c r="T2719">
        <f t="shared" si="854"/>
        <v>4142408</v>
      </c>
      <c r="U2719">
        <f t="shared" si="848"/>
        <v>2</v>
      </c>
      <c r="V2719">
        <f t="shared" si="849"/>
        <v>41</v>
      </c>
      <c r="W2719">
        <f>INDEX(Testing!$K$17:$K$23,FLOOR(('Frame Table'!T2719-($E$6*V2719)-($E$6*60*U2719))/'Frame Table'!$F$6,1)+1)</f>
        <v>97</v>
      </c>
      <c r="X2719">
        <f t="shared" si="842"/>
        <v>81</v>
      </c>
      <c r="Y2719">
        <f>INDEX(Testing!$N$17:$N$23,FLOOR(('Frame Table'!T2719-($E$6*V2719)-($E$6*60*U2719))/'Frame Table'!$F$6,1)+1)</f>
        <v>96</v>
      </c>
      <c r="AB2719">
        <f t="shared" si="859"/>
        <v>2711</v>
      </c>
      <c r="AC2719">
        <f t="shared" si="855"/>
        <v>2586294</v>
      </c>
      <c r="AD2719">
        <f t="shared" si="850"/>
        <v>1</v>
      </c>
      <c r="AE2719">
        <f t="shared" si="851"/>
        <v>41</v>
      </c>
      <c r="AF2719">
        <f>INDEX(Testing!$K$17:$K$23,FLOOR(('Frame Table'!AC2719-($E$6*AE2719)-($E$6*60*AD2719))/'Frame Table'!$F$6,1)+1)</f>
        <v>0</v>
      </c>
      <c r="AG2719">
        <f t="shared" si="843"/>
        <v>2</v>
      </c>
      <c r="AH2719">
        <f>INDEX(Testing!$N$17:$N$23,FLOOR(('Frame Table'!AC2719-($E$6*AE2719)-($E$6*60*AD2719))/'Frame Table'!$F$6,1)+1)</f>
        <v>0</v>
      </c>
    </row>
    <row r="2720" spans="1:34" x14ac:dyDescent="0.25">
      <c r="A2720">
        <f t="shared" si="856"/>
        <v>2712</v>
      </c>
      <c r="B2720">
        <f t="shared" si="852"/>
        <v>3452376</v>
      </c>
      <c r="C2720">
        <f t="shared" si="844"/>
        <v>2</v>
      </c>
      <c r="D2720">
        <f t="shared" si="845"/>
        <v>14</v>
      </c>
      <c r="E2720">
        <f>INDEX(Testing!$K$17:$K$23,FLOOR(('Frame Table'!B2720-($E$6*D2720)-($E$6*60*C2720))/'Frame Table'!$F$6,1)+1)</f>
        <v>97</v>
      </c>
      <c r="F2720">
        <f t="shared" ref="F2720:F2783" si="860">FLOOR(B2720/256,1) - D2720*100-C2720*6000</f>
        <v>85</v>
      </c>
      <c r="G2720">
        <f>INDEX(Testing!$N$17:$N$23,FLOOR(('Frame Table'!B2720-($E$6*D2720)-($E$6*60*C2720))/'Frame Table'!$F$6,1)+1)</f>
        <v>96</v>
      </c>
      <c r="J2720">
        <f t="shared" si="857"/>
        <v>2712</v>
      </c>
      <c r="K2720">
        <f t="shared" si="853"/>
        <v>2958792</v>
      </c>
      <c r="L2720">
        <f t="shared" si="846"/>
        <v>1</v>
      </c>
      <c r="M2720">
        <f t="shared" si="847"/>
        <v>55</v>
      </c>
      <c r="N2720">
        <f>INDEX(Testing!$K$17:$K$23,FLOOR(('Frame Table'!K2720-($E$6*M2720)-($E$6*60*L2720))/'Frame Table'!$F$6,1)+1)</f>
        <v>61</v>
      </c>
      <c r="O2720">
        <f t="shared" ref="O2720:O2783" si="861">FLOOR(K2720/256,1) - M2720*100-L2720*6000</f>
        <v>57</v>
      </c>
      <c r="P2720">
        <f>INDEX(Testing!$N$17:$N$23,FLOOR(('Frame Table'!K2720-($E$6*M2720)-($E$6*60*L2720))/'Frame Table'!$F$6,1)+1)</f>
        <v>58</v>
      </c>
      <c r="S2720">
        <f t="shared" si="858"/>
        <v>2712</v>
      </c>
      <c r="T2720">
        <f t="shared" si="854"/>
        <v>4143936</v>
      </c>
      <c r="U2720">
        <f t="shared" si="848"/>
        <v>2</v>
      </c>
      <c r="V2720">
        <f t="shared" si="849"/>
        <v>41</v>
      </c>
      <c r="W2720">
        <f>INDEX(Testing!$K$17:$K$23,FLOOR(('Frame Table'!T2720-($E$6*V2720)-($E$6*60*U2720))/'Frame Table'!$F$6,1)+1)</f>
        <v>97</v>
      </c>
      <c r="X2720">
        <f t="shared" ref="X2720:X2783" si="862">FLOOR(T2720/256,1) - V2720*100-U2720*6000</f>
        <v>87</v>
      </c>
      <c r="Y2720">
        <f>INDEX(Testing!$N$17:$N$23,FLOOR(('Frame Table'!T2720-($E$6*V2720)-($E$6*60*U2720))/'Frame Table'!$F$6,1)+1)</f>
        <v>96</v>
      </c>
      <c r="AB2720">
        <f t="shared" si="859"/>
        <v>2712</v>
      </c>
      <c r="AC2720">
        <f t="shared" si="855"/>
        <v>2587248</v>
      </c>
      <c r="AD2720">
        <f t="shared" si="850"/>
        <v>1</v>
      </c>
      <c r="AE2720">
        <f t="shared" si="851"/>
        <v>41</v>
      </c>
      <c r="AF2720">
        <f>INDEX(Testing!$K$17:$K$23,FLOOR(('Frame Table'!AC2720-($E$6*AE2720)-($E$6*60*AD2720))/'Frame Table'!$F$6,1)+1)</f>
        <v>0</v>
      </c>
      <c r="AG2720">
        <f t="shared" ref="AG2720:AG2783" si="863">FLOOR(AC2720/256,1) - AE2720*100-AD2720*6000</f>
        <v>6</v>
      </c>
      <c r="AH2720">
        <f>INDEX(Testing!$N$17:$N$23,FLOOR(('Frame Table'!AC2720-($E$6*AE2720)-($E$6*60*AD2720))/'Frame Table'!$F$6,1)+1)</f>
        <v>0</v>
      </c>
    </row>
    <row r="2721" spans="1:34" x14ac:dyDescent="0.25">
      <c r="A2721">
        <f t="shared" si="856"/>
        <v>2713</v>
      </c>
      <c r="B2721">
        <f t="shared" si="852"/>
        <v>3453649</v>
      </c>
      <c r="C2721">
        <f t="shared" si="844"/>
        <v>2</v>
      </c>
      <c r="D2721">
        <f t="shared" si="845"/>
        <v>14</v>
      </c>
      <c r="E2721">
        <f>INDEX(Testing!$K$17:$K$23,FLOOR(('Frame Table'!B2721-($E$6*D2721)-($E$6*60*C2721))/'Frame Table'!$F$6,1)+1)</f>
        <v>97</v>
      </c>
      <c r="F2721">
        <f t="shared" si="860"/>
        <v>90</v>
      </c>
      <c r="G2721">
        <f>INDEX(Testing!$N$17:$N$23,FLOOR(('Frame Table'!B2721-($E$6*D2721)-($E$6*60*C2721))/'Frame Table'!$F$6,1)+1)</f>
        <v>96</v>
      </c>
      <c r="J2721">
        <f t="shared" si="857"/>
        <v>2713</v>
      </c>
      <c r="K2721">
        <f t="shared" si="853"/>
        <v>2959883</v>
      </c>
      <c r="L2721">
        <f t="shared" si="846"/>
        <v>1</v>
      </c>
      <c r="M2721">
        <f t="shared" si="847"/>
        <v>55</v>
      </c>
      <c r="N2721">
        <f>INDEX(Testing!$K$17:$K$23,FLOOR(('Frame Table'!K2721-($E$6*M2721)-($E$6*60*L2721))/'Frame Table'!$F$6,1)+1)</f>
        <v>61</v>
      </c>
      <c r="O2721">
        <f t="shared" si="861"/>
        <v>62</v>
      </c>
      <c r="P2721">
        <f>INDEX(Testing!$N$17:$N$23,FLOOR(('Frame Table'!K2721-($E$6*M2721)-($E$6*60*L2721))/'Frame Table'!$F$6,1)+1)</f>
        <v>58</v>
      </c>
      <c r="S2721">
        <f t="shared" si="858"/>
        <v>2713</v>
      </c>
      <c r="T2721">
        <f t="shared" si="854"/>
        <v>4145464</v>
      </c>
      <c r="U2721">
        <f t="shared" si="848"/>
        <v>2</v>
      </c>
      <c r="V2721">
        <f t="shared" si="849"/>
        <v>41</v>
      </c>
      <c r="W2721">
        <f>INDEX(Testing!$K$17:$K$23,FLOOR(('Frame Table'!T2721-($E$6*V2721)-($E$6*60*U2721))/'Frame Table'!$F$6,1)+1)</f>
        <v>97</v>
      </c>
      <c r="X2721">
        <f t="shared" si="862"/>
        <v>93</v>
      </c>
      <c r="Y2721">
        <f>INDEX(Testing!$N$17:$N$23,FLOOR(('Frame Table'!T2721-($E$6*V2721)-($E$6*60*U2721))/'Frame Table'!$F$6,1)+1)</f>
        <v>96</v>
      </c>
      <c r="AB2721">
        <f t="shared" si="859"/>
        <v>2713</v>
      </c>
      <c r="AC2721">
        <f t="shared" si="855"/>
        <v>2588202</v>
      </c>
      <c r="AD2721">
        <f t="shared" si="850"/>
        <v>1</v>
      </c>
      <c r="AE2721">
        <f t="shared" si="851"/>
        <v>41</v>
      </c>
      <c r="AF2721">
        <f>INDEX(Testing!$K$17:$K$23,FLOOR(('Frame Table'!AC2721-($E$6*AE2721)-($E$6*60*AD2721))/'Frame Table'!$F$6,1)+1)</f>
        <v>0</v>
      </c>
      <c r="AG2721">
        <f t="shared" si="863"/>
        <v>10</v>
      </c>
      <c r="AH2721">
        <f>INDEX(Testing!$N$17:$N$23,FLOOR(('Frame Table'!AC2721-($E$6*AE2721)-($E$6*60*AD2721))/'Frame Table'!$F$6,1)+1)</f>
        <v>0</v>
      </c>
    </row>
    <row r="2722" spans="1:34" x14ac:dyDescent="0.25">
      <c r="A2722">
        <f t="shared" si="856"/>
        <v>2714</v>
      </c>
      <c r="B2722">
        <f t="shared" si="852"/>
        <v>3454922</v>
      </c>
      <c r="C2722">
        <f t="shared" si="844"/>
        <v>2</v>
      </c>
      <c r="D2722">
        <f t="shared" si="845"/>
        <v>14</v>
      </c>
      <c r="E2722">
        <f>INDEX(Testing!$K$17:$K$23,FLOOR(('Frame Table'!B2722-($E$6*D2722)-($E$6*60*C2722))/'Frame Table'!$F$6,1)+1)</f>
        <v>97</v>
      </c>
      <c r="F2722">
        <f t="shared" si="860"/>
        <v>95</v>
      </c>
      <c r="G2722">
        <f>INDEX(Testing!$N$17:$N$23,FLOOR(('Frame Table'!B2722-($E$6*D2722)-($E$6*60*C2722))/'Frame Table'!$F$6,1)+1)</f>
        <v>96</v>
      </c>
      <c r="J2722">
        <f t="shared" si="857"/>
        <v>2714</v>
      </c>
      <c r="K2722">
        <f t="shared" si="853"/>
        <v>2960974</v>
      </c>
      <c r="L2722">
        <f t="shared" si="846"/>
        <v>1</v>
      </c>
      <c r="M2722">
        <f t="shared" si="847"/>
        <v>55</v>
      </c>
      <c r="N2722">
        <f>INDEX(Testing!$K$17:$K$23,FLOOR(('Frame Table'!K2722-($E$6*M2722)-($E$6*60*L2722))/'Frame Table'!$F$6,1)+1)</f>
        <v>82</v>
      </c>
      <c r="O2722">
        <f t="shared" si="861"/>
        <v>66</v>
      </c>
      <c r="P2722">
        <f>INDEX(Testing!$N$17:$N$23,FLOOR(('Frame Table'!K2722-($E$6*M2722)-($E$6*60*L2722))/'Frame Table'!$F$6,1)+1)</f>
        <v>77</v>
      </c>
      <c r="S2722">
        <f t="shared" si="858"/>
        <v>2714</v>
      </c>
      <c r="T2722">
        <f t="shared" si="854"/>
        <v>4146992</v>
      </c>
      <c r="U2722">
        <f t="shared" si="848"/>
        <v>2</v>
      </c>
      <c r="V2722">
        <f t="shared" si="849"/>
        <v>41</v>
      </c>
      <c r="W2722">
        <f>INDEX(Testing!$K$17:$K$23,FLOOR(('Frame Table'!T2722-($E$6*V2722)-($E$6*60*U2722))/'Frame Table'!$F$6,1)+1)</f>
        <v>99</v>
      </c>
      <c r="X2722">
        <f t="shared" si="862"/>
        <v>99</v>
      </c>
      <c r="Y2722">
        <f>INDEX(Testing!$N$17:$N$23,FLOOR(('Frame Table'!T2722-($E$6*V2722)-($E$6*60*U2722))/'Frame Table'!$F$6,1)+1)</f>
        <v>99</v>
      </c>
      <c r="AB2722">
        <f t="shared" si="859"/>
        <v>2714</v>
      </c>
      <c r="AC2722">
        <f t="shared" si="855"/>
        <v>2589156</v>
      </c>
      <c r="AD2722">
        <f t="shared" si="850"/>
        <v>1</v>
      </c>
      <c r="AE2722">
        <f t="shared" si="851"/>
        <v>41</v>
      </c>
      <c r="AF2722">
        <f>INDEX(Testing!$K$17:$K$23,FLOOR(('Frame Table'!AC2722-($E$6*AE2722)-($E$6*60*AD2722))/'Frame Table'!$F$6,1)+1)</f>
        <v>0</v>
      </c>
      <c r="AG2722">
        <f t="shared" si="863"/>
        <v>13</v>
      </c>
      <c r="AH2722">
        <f>INDEX(Testing!$N$17:$N$23,FLOOR(('Frame Table'!AC2722-($E$6*AE2722)-($E$6*60*AD2722))/'Frame Table'!$F$6,1)+1)</f>
        <v>0</v>
      </c>
    </row>
    <row r="2723" spans="1:34" x14ac:dyDescent="0.25">
      <c r="A2723">
        <f t="shared" si="856"/>
        <v>2715</v>
      </c>
      <c r="B2723">
        <f t="shared" si="852"/>
        <v>3456195</v>
      </c>
      <c r="C2723">
        <f t="shared" si="844"/>
        <v>2</v>
      </c>
      <c r="D2723">
        <f t="shared" si="845"/>
        <v>15</v>
      </c>
      <c r="E2723">
        <f>INDEX(Testing!$K$17:$K$23,FLOOR(('Frame Table'!B2723-($E$6*D2723)-($E$6*60*C2723))/'Frame Table'!$F$6,1)+1)</f>
        <v>0</v>
      </c>
      <c r="F2723">
        <f t="shared" si="860"/>
        <v>0</v>
      </c>
      <c r="G2723">
        <f>INDEX(Testing!$N$17:$N$23,FLOOR(('Frame Table'!B2723-($E$6*D2723)-($E$6*60*C2723))/'Frame Table'!$F$6,1)+1)</f>
        <v>0</v>
      </c>
      <c r="J2723">
        <f t="shared" si="857"/>
        <v>2715</v>
      </c>
      <c r="K2723">
        <f t="shared" si="853"/>
        <v>2962065</v>
      </c>
      <c r="L2723">
        <f t="shared" si="846"/>
        <v>1</v>
      </c>
      <c r="M2723">
        <f t="shared" si="847"/>
        <v>55</v>
      </c>
      <c r="N2723">
        <f>INDEX(Testing!$K$17:$K$23,FLOOR(('Frame Table'!K2723-($E$6*M2723)-($E$6*60*L2723))/'Frame Table'!$F$6,1)+1)</f>
        <v>82</v>
      </c>
      <c r="O2723">
        <f t="shared" si="861"/>
        <v>70</v>
      </c>
      <c r="P2723">
        <f>INDEX(Testing!$N$17:$N$23,FLOOR(('Frame Table'!K2723-($E$6*M2723)-($E$6*60*L2723))/'Frame Table'!$F$6,1)+1)</f>
        <v>77</v>
      </c>
      <c r="S2723">
        <f t="shared" si="858"/>
        <v>2715</v>
      </c>
      <c r="T2723">
        <f t="shared" si="854"/>
        <v>4148520</v>
      </c>
      <c r="U2723">
        <f t="shared" si="848"/>
        <v>2</v>
      </c>
      <c r="V2723">
        <f t="shared" si="849"/>
        <v>42</v>
      </c>
      <c r="W2723">
        <f>INDEX(Testing!$K$17:$K$23,FLOOR(('Frame Table'!T2723-($E$6*V2723)-($E$6*60*U2723))/'Frame Table'!$F$6,1)+1)</f>
        <v>0</v>
      </c>
      <c r="X2723">
        <f t="shared" si="862"/>
        <v>5</v>
      </c>
      <c r="Y2723">
        <f>INDEX(Testing!$N$17:$N$23,FLOOR(('Frame Table'!T2723-($E$6*V2723)-($E$6*60*U2723))/'Frame Table'!$F$6,1)+1)</f>
        <v>0</v>
      </c>
      <c r="AB2723">
        <f t="shared" si="859"/>
        <v>2715</v>
      </c>
      <c r="AC2723">
        <f t="shared" si="855"/>
        <v>2590110</v>
      </c>
      <c r="AD2723">
        <f t="shared" si="850"/>
        <v>1</v>
      </c>
      <c r="AE2723">
        <f t="shared" si="851"/>
        <v>41</v>
      </c>
      <c r="AF2723">
        <f>INDEX(Testing!$K$17:$K$23,FLOOR(('Frame Table'!AC2723-($E$6*AE2723)-($E$6*60*AD2723))/'Frame Table'!$F$6,1)+1)</f>
        <v>25</v>
      </c>
      <c r="AG2723">
        <f t="shared" si="863"/>
        <v>17</v>
      </c>
      <c r="AH2723">
        <f>INDEX(Testing!$N$17:$N$23,FLOOR(('Frame Table'!AC2723-($E$6*AE2723)-($E$6*60*AD2723))/'Frame Table'!$F$6,1)+1)</f>
        <v>19</v>
      </c>
    </row>
    <row r="2724" spans="1:34" x14ac:dyDescent="0.25">
      <c r="A2724">
        <f t="shared" si="856"/>
        <v>2716</v>
      </c>
      <c r="B2724">
        <f t="shared" si="852"/>
        <v>3457468</v>
      </c>
      <c r="C2724">
        <f t="shared" si="844"/>
        <v>2</v>
      </c>
      <c r="D2724">
        <f t="shared" si="845"/>
        <v>15</v>
      </c>
      <c r="E2724">
        <f>INDEX(Testing!$K$17:$K$23,FLOOR(('Frame Table'!B2724-($E$6*D2724)-($E$6*60*C2724))/'Frame Table'!$F$6,1)+1)</f>
        <v>0</v>
      </c>
      <c r="F2724">
        <f t="shared" si="860"/>
        <v>5</v>
      </c>
      <c r="G2724">
        <f>INDEX(Testing!$N$17:$N$23,FLOOR(('Frame Table'!B2724-($E$6*D2724)-($E$6*60*C2724))/'Frame Table'!$F$6,1)+1)</f>
        <v>0</v>
      </c>
      <c r="J2724">
        <f t="shared" si="857"/>
        <v>2716</v>
      </c>
      <c r="K2724">
        <f t="shared" si="853"/>
        <v>2963156</v>
      </c>
      <c r="L2724">
        <f t="shared" si="846"/>
        <v>1</v>
      </c>
      <c r="M2724">
        <f t="shared" si="847"/>
        <v>55</v>
      </c>
      <c r="N2724">
        <f>INDEX(Testing!$K$17:$K$23,FLOOR(('Frame Table'!K2724-($E$6*M2724)-($E$6*60*L2724))/'Frame Table'!$F$6,1)+1)</f>
        <v>82</v>
      </c>
      <c r="O2724">
        <f t="shared" si="861"/>
        <v>74</v>
      </c>
      <c r="P2724">
        <f>INDEX(Testing!$N$17:$N$23,FLOOR(('Frame Table'!K2724-($E$6*M2724)-($E$6*60*L2724))/'Frame Table'!$F$6,1)+1)</f>
        <v>77</v>
      </c>
      <c r="S2724">
        <f t="shared" si="858"/>
        <v>2716</v>
      </c>
      <c r="T2724">
        <f t="shared" si="854"/>
        <v>4150048</v>
      </c>
      <c r="U2724">
        <f t="shared" si="848"/>
        <v>2</v>
      </c>
      <c r="V2724">
        <f t="shared" si="849"/>
        <v>42</v>
      </c>
      <c r="W2724">
        <f>INDEX(Testing!$K$17:$K$23,FLOOR(('Frame Table'!T2724-($E$6*V2724)-($E$6*60*U2724))/'Frame Table'!$F$6,1)+1)</f>
        <v>0</v>
      </c>
      <c r="X2724">
        <f t="shared" si="862"/>
        <v>11</v>
      </c>
      <c r="Y2724">
        <f>INDEX(Testing!$N$17:$N$23,FLOOR(('Frame Table'!T2724-($E$6*V2724)-($E$6*60*U2724))/'Frame Table'!$F$6,1)+1)</f>
        <v>0</v>
      </c>
      <c r="AB2724">
        <f t="shared" si="859"/>
        <v>2716</v>
      </c>
      <c r="AC2724">
        <f t="shared" si="855"/>
        <v>2591064</v>
      </c>
      <c r="AD2724">
        <f t="shared" si="850"/>
        <v>1</v>
      </c>
      <c r="AE2724">
        <f t="shared" si="851"/>
        <v>41</v>
      </c>
      <c r="AF2724">
        <f>INDEX(Testing!$K$17:$K$23,FLOOR(('Frame Table'!AC2724-($E$6*AE2724)-($E$6*60*AD2724))/'Frame Table'!$F$6,1)+1)</f>
        <v>25</v>
      </c>
      <c r="AG2724">
        <f t="shared" si="863"/>
        <v>21</v>
      </c>
      <c r="AH2724">
        <f>INDEX(Testing!$N$17:$N$23,FLOOR(('Frame Table'!AC2724-($E$6*AE2724)-($E$6*60*AD2724))/'Frame Table'!$F$6,1)+1)</f>
        <v>19</v>
      </c>
    </row>
    <row r="2725" spans="1:34" x14ac:dyDescent="0.25">
      <c r="A2725">
        <f t="shared" si="856"/>
        <v>2717</v>
      </c>
      <c r="B2725">
        <f t="shared" si="852"/>
        <v>3458741</v>
      </c>
      <c r="C2725">
        <f t="shared" si="844"/>
        <v>2</v>
      </c>
      <c r="D2725">
        <f t="shared" si="845"/>
        <v>15</v>
      </c>
      <c r="E2725">
        <f>INDEX(Testing!$K$17:$K$23,FLOOR(('Frame Table'!B2725-($E$6*D2725)-($E$6*60*C2725))/'Frame Table'!$F$6,1)+1)</f>
        <v>0</v>
      </c>
      <c r="F2725">
        <f t="shared" si="860"/>
        <v>10</v>
      </c>
      <c r="G2725">
        <f>INDEX(Testing!$N$17:$N$23,FLOOR(('Frame Table'!B2725-($E$6*D2725)-($E$6*60*C2725))/'Frame Table'!$F$6,1)+1)</f>
        <v>0</v>
      </c>
      <c r="J2725">
        <f t="shared" si="857"/>
        <v>2717</v>
      </c>
      <c r="K2725">
        <f t="shared" si="853"/>
        <v>2964247</v>
      </c>
      <c r="L2725">
        <f t="shared" si="846"/>
        <v>1</v>
      </c>
      <c r="M2725">
        <f t="shared" si="847"/>
        <v>55</v>
      </c>
      <c r="N2725">
        <f>INDEX(Testing!$K$17:$K$23,FLOOR(('Frame Table'!K2725-($E$6*M2725)-($E$6*60*L2725))/'Frame Table'!$F$6,1)+1)</f>
        <v>82</v>
      </c>
      <c r="O2725">
        <f t="shared" si="861"/>
        <v>79</v>
      </c>
      <c r="P2725">
        <f>INDEX(Testing!$N$17:$N$23,FLOOR(('Frame Table'!K2725-($E$6*M2725)-($E$6*60*L2725))/'Frame Table'!$F$6,1)+1)</f>
        <v>77</v>
      </c>
      <c r="S2725">
        <f t="shared" si="858"/>
        <v>2717</v>
      </c>
      <c r="T2725">
        <f t="shared" si="854"/>
        <v>4151576</v>
      </c>
      <c r="U2725">
        <f t="shared" si="848"/>
        <v>2</v>
      </c>
      <c r="V2725">
        <f t="shared" si="849"/>
        <v>42</v>
      </c>
      <c r="W2725">
        <f>INDEX(Testing!$K$17:$K$23,FLOOR(('Frame Table'!T2725-($E$6*V2725)-($E$6*60*U2725))/'Frame Table'!$F$6,1)+1)</f>
        <v>25</v>
      </c>
      <c r="X2725">
        <f t="shared" si="862"/>
        <v>17</v>
      </c>
      <c r="Y2725">
        <f>INDEX(Testing!$N$17:$N$23,FLOOR(('Frame Table'!T2725-($E$6*V2725)-($E$6*60*U2725))/'Frame Table'!$F$6,1)+1)</f>
        <v>19</v>
      </c>
      <c r="AB2725">
        <f t="shared" si="859"/>
        <v>2717</v>
      </c>
      <c r="AC2725">
        <f t="shared" si="855"/>
        <v>2592018</v>
      </c>
      <c r="AD2725">
        <f t="shared" si="850"/>
        <v>1</v>
      </c>
      <c r="AE2725">
        <f t="shared" si="851"/>
        <v>41</v>
      </c>
      <c r="AF2725">
        <f>INDEX(Testing!$K$17:$K$23,FLOOR(('Frame Table'!AC2725-($E$6*AE2725)-($E$6*60*AD2725))/'Frame Table'!$F$6,1)+1)</f>
        <v>25</v>
      </c>
      <c r="AG2725">
        <f t="shared" si="863"/>
        <v>25</v>
      </c>
      <c r="AH2725">
        <f>INDEX(Testing!$N$17:$N$23,FLOOR(('Frame Table'!AC2725-($E$6*AE2725)-($E$6*60*AD2725))/'Frame Table'!$F$6,1)+1)</f>
        <v>19</v>
      </c>
    </row>
    <row r="2726" spans="1:34" x14ac:dyDescent="0.25">
      <c r="A2726">
        <f t="shared" si="856"/>
        <v>2718</v>
      </c>
      <c r="B2726">
        <f t="shared" si="852"/>
        <v>3460014</v>
      </c>
      <c r="C2726">
        <f t="shared" si="844"/>
        <v>2</v>
      </c>
      <c r="D2726">
        <f t="shared" si="845"/>
        <v>15</v>
      </c>
      <c r="E2726">
        <f>INDEX(Testing!$K$17:$K$23,FLOOR(('Frame Table'!B2726-($E$6*D2726)-($E$6*60*C2726))/'Frame Table'!$F$6,1)+1)</f>
        <v>0</v>
      </c>
      <c r="F2726">
        <f t="shared" si="860"/>
        <v>15</v>
      </c>
      <c r="G2726">
        <f>INDEX(Testing!$N$17:$N$23,FLOOR(('Frame Table'!B2726-($E$6*D2726)-($E$6*60*C2726))/'Frame Table'!$F$6,1)+1)</f>
        <v>0</v>
      </c>
      <c r="J2726">
        <f t="shared" si="857"/>
        <v>2718</v>
      </c>
      <c r="K2726">
        <f t="shared" si="853"/>
        <v>2965338</v>
      </c>
      <c r="L2726">
        <f t="shared" si="846"/>
        <v>1</v>
      </c>
      <c r="M2726">
        <f t="shared" si="847"/>
        <v>55</v>
      </c>
      <c r="N2726">
        <f>INDEX(Testing!$K$17:$K$23,FLOOR(('Frame Table'!K2726-($E$6*M2726)-($E$6*60*L2726))/'Frame Table'!$F$6,1)+1)</f>
        <v>97</v>
      </c>
      <c r="O2726">
        <f t="shared" si="861"/>
        <v>83</v>
      </c>
      <c r="P2726">
        <f>INDEX(Testing!$N$17:$N$23,FLOOR(('Frame Table'!K2726-($E$6*M2726)-($E$6*60*L2726))/'Frame Table'!$F$6,1)+1)</f>
        <v>96</v>
      </c>
      <c r="S2726">
        <f t="shared" si="858"/>
        <v>2718</v>
      </c>
      <c r="T2726">
        <f t="shared" si="854"/>
        <v>4153104</v>
      </c>
      <c r="U2726">
        <f t="shared" si="848"/>
        <v>2</v>
      </c>
      <c r="V2726">
        <f t="shared" si="849"/>
        <v>42</v>
      </c>
      <c r="W2726">
        <f>INDEX(Testing!$K$17:$K$23,FLOOR(('Frame Table'!T2726-($E$6*V2726)-($E$6*60*U2726))/'Frame Table'!$F$6,1)+1)</f>
        <v>25</v>
      </c>
      <c r="X2726">
        <f t="shared" si="862"/>
        <v>23</v>
      </c>
      <c r="Y2726">
        <f>INDEX(Testing!$N$17:$N$23,FLOOR(('Frame Table'!T2726-($E$6*V2726)-($E$6*60*U2726))/'Frame Table'!$F$6,1)+1)</f>
        <v>19</v>
      </c>
      <c r="AB2726">
        <f t="shared" si="859"/>
        <v>2718</v>
      </c>
      <c r="AC2726">
        <f t="shared" si="855"/>
        <v>2592972</v>
      </c>
      <c r="AD2726">
        <f t="shared" si="850"/>
        <v>1</v>
      </c>
      <c r="AE2726">
        <f t="shared" si="851"/>
        <v>41</v>
      </c>
      <c r="AF2726">
        <f>INDEX(Testing!$K$17:$K$23,FLOOR(('Frame Table'!AC2726-($E$6*AE2726)-($E$6*60*AD2726))/'Frame Table'!$F$6,1)+1)</f>
        <v>25</v>
      </c>
      <c r="AG2726">
        <f t="shared" si="863"/>
        <v>28</v>
      </c>
      <c r="AH2726">
        <f>INDEX(Testing!$N$17:$N$23,FLOOR(('Frame Table'!AC2726-($E$6*AE2726)-($E$6*60*AD2726))/'Frame Table'!$F$6,1)+1)</f>
        <v>19</v>
      </c>
    </row>
    <row r="2727" spans="1:34" x14ac:dyDescent="0.25">
      <c r="A2727">
        <f t="shared" si="856"/>
        <v>2719</v>
      </c>
      <c r="B2727">
        <f t="shared" si="852"/>
        <v>3461287</v>
      </c>
      <c r="C2727">
        <f t="shared" si="844"/>
        <v>2</v>
      </c>
      <c r="D2727">
        <f t="shared" si="845"/>
        <v>15</v>
      </c>
      <c r="E2727">
        <f>INDEX(Testing!$K$17:$K$23,FLOOR(('Frame Table'!B2727-($E$6*D2727)-($E$6*60*C2727))/'Frame Table'!$F$6,1)+1)</f>
        <v>25</v>
      </c>
      <c r="F2727">
        <f t="shared" si="860"/>
        <v>20</v>
      </c>
      <c r="G2727">
        <f>INDEX(Testing!$N$17:$N$23,FLOOR(('Frame Table'!B2727-($E$6*D2727)-($E$6*60*C2727))/'Frame Table'!$F$6,1)+1)</f>
        <v>19</v>
      </c>
      <c r="J2727">
        <f t="shared" si="857"/>
        <v>2719</v>
      </c>
      <c r="K2727">
        <f t="shared" si="853"/>
        <v>2966429</v>
      </c>
      <c r="L2727">
        <f t="shared" si="846"/>
        <v>1</v>
      </c>
      <c r="M2727">
        <f t="shared" si="847"/>
        <v>55</v>
      </c>
      <c r="N2727">
        <f>INDEX(Testing!$K$17:$K$23,FLOOR(('Frame Table'!K2727-($E$6*M2727)-($E$6*60*L2727))/'Frame Table'!$F$6,1)+1)</f>
        <v>97</v>
      </c>
      <c r="O2727">
        <f t="shared" si="861"/>
        <v>87</v>
      </c>
      <c r="P2727">
        <f>INDEX(Testing!$N$17:$N$23,FLOOR(('Frame Table'!K2727-($E$6*M2727)-($E$6*60*L2727))/'Frame Table'!$F$6,1)+1)</f>
        <v>96</v>
      </c>
      <c r="S2727">
        <f t="shared" si="858"/>
        <v>2719</v>
      </c>
      <c r="T2727">
        <f t="shared" si="854"/>
        <v>4154632</v>
      </c>
      <c r="U2727">
        <f t="shared" si="848"/>
        <v>2</v>
      </c>
      <c r="V2727">
        <f t="shared" si="849"/>
        <v>42</v>
      </c>
      <c r="W2727">
        <f>INDEX(Testing!$K$17:$K$23,FLOOR(('Frame Table'!T2727-($E$6*V2727)-($E$6*60*U2727))/'Frame Table'!$F$6,1)+1)</f>
        <v>25</v>
      </c>
      <c r="X2727">
        <f t="shared" si="862"/>
        <v>29</v>
      </c>
      <c r="Y2727">
        <f>INDEX(Testing!$N$17:$N$23,FLOOR(('Frame Table'!T2727-($E$6*V2727)-($E$6*60*U2727))/'Frame Table'!$F$6,1)+1)</f>
        <v>19</v>
      </c>
      <c r="AB2727">
        <f t="shared" si="859"/>
        <v>2719</v>
      </c>
      <c r="AC2727">
        <f t="shared" si="855"/>
        <v>2593926</v>
      </c>
      <c r="AD2727">
        <f t="shared" si="850"/>
        <v>1</v>
      </c>
      <c r="AE2727">
        <f t="shared" si="851"/>
        <v>41</v>
      </c>
      <c r="AF2727">
        <f>INDEX(Testing!$K$17:$K$23,FLOOR(('Frame Table'!AC2727-($E$6*AE2727)-($E$6*60*AD2727))/'Frame Table'!$F$6,1)+1)</f>
        <v>48</v>
      </c>
      <c r="AG2727">
        <f t="shared" si="863"/>
        <v>32</v>
      </c>
      <c r="AH2727">
        <f>INDEX(Testing!$N$17:$N$23,FLOOR(('Frame Table'!AC2727-($E$6*AE2727)-($E$6*60*AD2727))/'Frame Table'!$F$6,1)+1)</f>
        <v>38</v>
      </c>
    </row>
    <row r="2728" spans="1:34" x14ac:dyDescent="0.25">
      <c r="A2728">
        <f t="shared" si="856"/>
        <v>2720</v>
      </c>
      <c r="B2728">
        <f t="shared" si="852"/>
        <v>3462560</v>
      </c>
      <c r="C2728">
        <f t="shared" si="844"/>
        <v>2</v>
      </c>
      <c r="D2728">
        <f t="shared" si="845"/>
        <v>15</v>
      </c>
      <c r="E2728">
        <f>INDEX(Testing!$K$17:$K$23,FLOOR(('Frame Table'!B2728-($E$6*D2728)-($E$6*60*C2728))/'Frame Table'!$F$6,1)+1)</f>
        <v>25</v>
      </c>
      <c r="F2728">
        <f t="shared" si="860"/>
        <v>25</v>
      </c>
      <c r="G2728">
        <f>INDEX(Testing!$N$17:$N$23,FLOOR(('Frame Table'!B2728-($E$6*D2728)-($E$6*60*C2728))/'Frame Table'!$F$6,1)+1)</f>
        <v>19</v>
      </c>
      <c r="J2728">
        <f t="shared" si="857"/>
        <v>2720</v>
      </c>
      <c r="K2728">
        <f t="shared" si="853"/>
        <v>2967520</v>
      </c>
      <c r="L2728">
        <f t="shared" si="846"/>
        <v>1</v>
      </c>
      <c r="M2728">
        <f t="shared" si="847"/>
        <v>55</v>
      </c>
      <c r="N2728">
        <f>INDEX(Testing!$K$17:$K$23,FLOOR(('Frame Table'!K2728-($E$6*M2728)-($E$6*60*L2728))/'Frame Table'!$F$6,1)+1)</f>
        <v>97</v>
      </c>
      <c r="O2728">
        <f t="shared" si="861"/>
        <v>91</v>
      </c>
      <c r="P2728">
        <f>INDEX(Testing!$N$17:$N$23,FLOOR(('Frame Table'!K2728-($E$6*M2728)-($E$6*60*L2728))/'Frame Table'!$F$6,1)+1)</f>
        <v>96</v>
      </c>
      <c r="S2728">
        <f t="shared" si="858"/>
        <v>2720</v>
      </c>
      <c r="T2728">
        <f t="shared" si="854"/>
        <v>4156160</v>
      </c>
      <c r="U2728">
        <f t="shared" si="848"/>
        <v>2</v>
      </c>
      <c r="V2728">
        <f t="shared" si="849"/>
        <v>42</v>
      </c>
      <c r="W2728">
        <f>INDEX(Testing!$K$17:$K$23,FLOOR(('Frame Table'!T2728-($E$6*V2728)-($E$6*60*U2728))/'Frame Table'!$F$6,1)+1)</f>
        <v>48</v>
      </c>
      <c r="X2728">
        <f t="shared" si="862"/>
        <v>35</v>
      </c>
      <c r="Y2728">
        <f>INDEX(Testing!$N$17:$N$23,FLOOR(('Frame Table'!T2728-($E$6*V2728)-($E$6*60*U2728))/'Frame Table'!$F$6,1)+1)</f>
        <v>38</v>
      </c>
      <c r="AB2728">
        <f t="shared" si="859"/>
        <v>2720</v>
      </c>
      <c r="AC2728">
        <f t="shared" si="855"/>
        <v>2594880</v>
      </c>
      <c r="AD2728">
        <f t="shared" si="850"/>
        <v>1</v>
      </c>
      <c r="AE2728">
        <f t="shared" si="851"/>
        <v>41</v>
      </c>
      <c r="AF2728">
        <f>INDEX(Testing!$K$17:$K$23,FLOOR(('Frame Table'!AC2728-($E$6*AE2728)-($E$6*60*AD2728))/'Frame Table'!$F$6,1)+1)</f>
        <v>48</v>
      </c>
      <c r="AG2728">
        <f t="shared" si="863"/>
        <v>36</v>
      </c>
      <c r="AH2728">
        <f>INDEX(Testing!$N$17:$N$23,FLOOR(('Frame Table'!AC2728-($E$6*AE2728)-($E$6*60*AD2728))/'Frame Table'!$F$6,1)+1)</f>
        <v>38</v>
      </c>
    </row>
    <row r="2729" spans="1:34" x14ac:dyDescent="0.25">
      <c r="A2729">
        <f t="shared" si="856"/>
        <v>2721</v>
      </c>
      <c r="B2729">
        <f t="shared" si="852"/>
        <v>3463833</v>
      </c>
      <c r="C2729">
        <f t="shared" si="844"/>
        <v>2</v>
      </c>
      <c r="D2729">
        <f t="shared" si="845"/>
        <v>15</v>
      </c>
      <c r="E2729">
        <f>INDEX(Testing!$K$17:$K$23,FLOOR(('Frame Table'!B2729-($E$6*D2729)-($E$6*60*C2729))/'Frame Table'!$F$6,1)+1)</f>
        <v>25</v>
      </c>
      <c r="F2729">
        <f t="shared" si="860"/>
        <v>30</v>
      </c>
      <c r="G2729">
        <f>INDEX(Testing!$N$17:$N$23,FLOOR(('Frame Table'!B2729-($E$6*D2729)-($E$6*60*C2729))/'Frame Table'!$F$6,1)+1)</f>
        <v>19</v>
      </c>
      <c r="J2729">
        <f t="shared" si="857"/>
        <v>2721</v>
      </c>
      <c r="K2729">
        <f t="shared" si="853"/>
        <v>2968611</v>
      </c>
      <c r="L2729">
        <f t="shared" si="846"/>
        <v>1</v>
      </c>
      <c r="M2729">
        <f t="shared" si="847"/>
        <v>55</v>
      </c>
      <c r="N2729">
        <f>INDEX(Testing!$K$17:$K$23,FLOOR(('Frame Table'!K2729-($E$6*M2729)-($E$6*60*L2729))/'Frame Table'!$F$6,1)+1)</f>
        <v>99</v>
      </c>
      <c r="O2729">
        <f t="shared" si="861"/>
        <v>96</v>
      </c>
      <c r="P2729">
        <f>INDEX(Testing!$N$17:$N$23,FLOOR(('Frame Table'!K2729-($E$6*M2729)-($E$6*60*L2729))/'Frame Table'!$F$6,1)+1)</f>
        <v>99</v>
      </c>
      <c r="S2729">
        <f t="shared" si="858"/>
        <v>2721</v>
      </c>
      <c r="T2729">
        <f t="shared" si="854"/>
        <v>4157688</v>
      </c>
      <c r="U2729">
        <f t="shared" si="848"/>
        <v>2</v>
      </c>
      <c r="V2729">
        <f t="shared" si="849"/>
        <v>42</v>
      </c>
      <c r="W2729">
        <f>INDEX(Testing!$K$17:$K$23,FLOOR(('Frame Table'!T2729-($E$6*V2729)-($E$6*60*U2729))/'Frame Table'!$F$6,1)+1)</f>
        <v>48</v>
      </c>
      <c r="X2729">
        <f t="shared" si="862"/>
        <v>40</v>
      </c>
      <c r="Y2729">
        <f>INDEX(Testing!$N$17:$N$23,FLOOR(('Frame Table'!T2729-($E$6*V2729)-($E$6*60*U2729))/'Frame Table'!$F$6,1)+1)</f>
        <v>38</v>
      </c>
      <c r="AB2729">
        <f t="shared" si="859"/>
        <v>2721</v>
      </c>
      <c r="AC2729">
        <f t="shared" si="855"/>
        <v>2595834</v>
      </c>
      <c r="AD2729">
        <f t="shared" si="850"/>
        <v>1</v>
      </c>
      <c r="AE2729">
        <f t="shared" si="851"/>
        <v>41</v>
      </c>
      <c r="AF2729">
        <f>INDEX(Testing!$K$17:$K$23,FLOOR(('Frame Table'!AC2729-($E$6*AE2729)-($E$6*60*AD2729))/'Frame Table'!$F$6,1)+1)</f>
        <v>48</v>
      </c>
      <c r="AG2729">
        <f t="shared" si="863"/>
        <v>39</v>
      </c>
      <c r="AH2729">
        <f>INDEX(Testing!$N$17:$N$23,FLOOR(('Frame Table'!AC2729-($E$6*AE2729)-($E$6*60*AD2729))/'Frame Table'!$F$6,1)+1)</f>
        <v>38</v>
      </c>
    </row>
    <row r="2730" spans="1:34" x14ac:dyDescent="0.25">
      <c r="A2730">
        <f t="shared" si="856"/>
        <v>2722</v>
      </c>
      <c r="B2730">
        <f t="shared" si="852"/>
        <v>3465106</v>
      </c>
      <c r="C2730">
        <f t="shared" si="844"/>
        <v>2</v>
      </c>
      <c r="D2730">
        <f t="shared" si="845"/>
        <v>15</v>
      </c>
      <c r="E2730">
        <f>INDEX(Testing!$K$17:$K$23,FLOOR(('Frame Table'!B2730-($E$6*D2730)-($E$6*60*C2730))/'Frame Table'!$F$6,1)+1)</f>
        <v>48</v>
      </c>
      <c r="F2730">
        <f t="shared" si="860"/>
        <v>35</v>
      </c>
      <c r="G2730">
        <f>INDEX(Testing!$N$17:$N$23,FLOOR(('Frame Table'!B2730-($E$6*D2730)-($E$6*60*C2730))/'Frame Table'!$F$6,1)+1)</f>
        <v>38</v>
      </c>
      <c r="J2730">
        <f t="shared" si="857"/>
        <v>2722</v>
      </c>
      <c r="K2730">
        <f t="shared" si="853"/>
        <v>2969702</v>
      </c>
      <c r="L2730">
        <f t="shared" si="846"/>
        <v>1</v>
      </c>
      <c r="M2730">
        <f t="shared" si="847"/>
        <v>56</v>
      </c>
      <c r="N2730">
        <f>INDEX(Testing!$K$17:$K$23,FLOOR(('Frame Table'!K2730-($E$6*M2730)-($E$6*60*L2730))/'Frame Table'!$F$6,1)+1)</f>
        <v>0</v>
      </c>
      <c r="O2730">
        <f t="shared" si="861"/>
        <v>0</v>
      </c>
      <c r="P2730">
        <f>INDEX(Testing!$N$17:$N$23,FLOOR(('Frame Table'!K2730-($E$6*M2730)-($E$6*60*L2730))/'Frame Table'!$F$6,1)+1)</f>
        <v>0</v>
      </c>
      <c r="S2730">
        <f t="shared" si="858"/>
        <v>2722</v>
      </c>
      <c r="T2730">
        <f t="shared" si="854"/>
        <v>4159216</v>
      </c>
      <c r="U2730">
        <f t="shared" si="848"/>
        <v>2</v>
      </c>
      <c r="V2730">
        <f t="shared" si="849"/>
        <v>42</v>
      </c>
      <c r="W2730">
        <f>INDEX(Testing!$K$17:$K$23,FLOOR(('Frame Table'!T2730-($E$6*V2730)-($E$6*60*U2730))/'Frame Table'!$F$6,1)+1)</f>
        <v>48</v>
      </c>
      <c r="X2730">
        <f t="shared" si="862"/>
        <v>46</v>
      </c>
      <c r="Y2730">
        <f>INDEX(Testing!$N$17:$N$23,FLOOR(('Frame Table'!T2730-($E$6*V2730)-($E$6*60*U2730))/'Frame Table'!$F$6,1)+1)</f>
        <v>38</v>
      </c>
      <c r="AB2730">
        <f t="shared" si="859"/>
        <v>2722</v>
      </c>
      <c r="AC2730">
        <f t="shared" si="855"/>
        <v>2596788</v>
      </c>
      <c r="AD2730">
        <f t="shared" si="850"/>
        <v>1</v>
      </c>
      <c r="AE2730">
        <f t="shared" si="851"/>
        <v>41</v>
      </c>
      <c r="AF2730">
        <f>INDEX(Testing!$K$17:$K$23,FLOOR(('Frame Table'!AC2730-($E$6*AE2730)-($E$6*60*AD2730))/'Frame Table'!$F$6,1)+1)</f>
        <v>48</v>
      </c>
      <c r="AG2730">
        <f t="shared" si="863"/>
        <v>43</v>
      </c>
      <c r="AH2730">
        <f>INDEX(Testing!$N$17:$N$23,FLOOR(('Frame Table'!AC2730-($E$6*AE2730)-($E$6*60*AD2730))/'Frame Table'!$F$6,1)+1)</f>
        <v>38</v>
      </c>
    </row>
    <row r="2731" spans="1:34" x14ac:dyDescent="0.25">
      <c r="A2731">
        <f t="shared" si="856"/>
        <v>2723</v>
      </c>
      <c r="B2731">
        <f t="shared" si="852"/>
        <v>3466379</v>
      </c>
      <c r="C2731">
        <f t="shared" si="844"/>
        <v>2</v>
      </c>
      <c r="D2731">
        <f t="shared" si="845"/>
        <v>15</v>
      </c>
      <c r="E2731">
        <f>INDEX(Testing!$K$17:$K$23,FLOOR(('Frame Table'!B2731-($E$6*D2731)-($E$6*60*C2731))/'Frame Table'!$F$6,1)+1)</f>
        <v>48</v>
      </c>
      <c r="F2731">
        <f t="shared" si="860"/>
        <v>40</v>
      </c>
      <c r="G2731">
        <f>INDEX(Testing!$N$17:$N$23,FLOOR(('Frame Table'!B2731-($E$6*D2731)-($E$6*60*C2731))/'Frame Table'!$F$6,1)+1)</f>
        <v>38</v>
      </c>
      <c r="J2731">
        <f t="shared" si="857"/>
        <v>2723</v>
      </c>
      <c r="K2731">
        <f t="shared" si="853"/>
        <v>2970793</v>
      </c>
      <c r="L2731">
        <f t="shared" si="846"/>
        <v>1</v>
      </c>
      <c r="M2731">
        <f t="shared" si="847"/>
        <v>56</v>
      </c>
      <c r="N2731">
        <f>INDEX(Testing!$K$17:$K$23,FLOOR(('Frame Table'!K2731-($E$6*M2731)-($E$6*60*L2731))/'Frame Table'!$F$6,1)+1)</f>
        <v>0</v>
      </c>
      <c r="O2731">
        <f t="shared" si="861"/>
        <v>4</v>
      </c>
      <c r="P2731">
        <f>INDEX(Testing!$N$17:$N$23,FLOOR(('Frame Table'!K2731-($E$6*M2731)-($E$6*60*L2731))/'Frame Table'!$F$6,1)+1)</f>
        <v>0</v>
      </c>
      <c r="S2731">
        <f t="shared" si="858"/>
        <v>2723</v>
      </c>
      <c r="T2731">
        <f t="shared" si="854"/>
        <v>4160744</v>
      </c>
      <c r="U2731">
        <f t="shared" si="848"/>
        <v>2</v>
      </c>
      <c r="V2731">
        <f t="shared" si="849"/>
        <v>42</v>
      </c>
      <c r="W2731">
        <f>INDEX(Testing!$K$17:$K$23,FLOOR(('Frame Table'!T2731-($E$6*V2731)-($E$6*60*U2731))/'Frame Table'!$F$6,1)+1)</f>
        <v>61</v>
      </c>
      <c r="X2731">
        <f t="shared" si="862"/>
        <v>52</v>
      </c>
      <c r="Y2731">
        <f>INDEX(Testing!$N$17:$N$23,FLOOR(('Frame Table'!T2731-($E$6*V2731)-($E$6*60*U2731))/'Frame Table'!$F$6,1)+1)</f>
        <v>58</v>
      </c>
      <c r="AB2731">
        <f t="shared" si="859"/>
        <v>2723</v>
      </c>
      <c r="AC2731">
        <f t="shared" si="855"/>
        <v>2597742</v>
      </c>
      <c r="AD2731">
        <f t="shared" si="850"/>
        <v>1</v>
      </c>
      <c r="AE2731">
        <f t="shared" si="851"/>
        <v>41</v>
      </c>
      <c r="AF2731">
        <f>INDEX(Testing!$K$17:$K$23,FLOOR(('Frame Table'!AC2731-($E$6*AE2731)-($E$6*60*AD2731))/'Frame Table'!$F$6,1)+1)</f>
        <v>48</v>
      </c>
      <c r="AG2731">
        <f t="shared" si="863"/>
        <v>47</v>
      </c>
      <c r="AH2731">
        <f>INDEX(Testing!$N$17:$N$23,FLOOR(('Frame Table'!AC2731-($E$6*AE2731)-($E$6*60*AD2731))/'Frame Table'!$F$6,1)+1)</f>
        <v>38</v>
      </c>
    </row>
    <row r="2732" spans="1:34" x14ac:dyDescent="0.25">
      <c r="A2732">
        <f t="shared" si="856"/>
        <v>2724</v>
      </c>
      <c r="B2732">
        <f t="shared" si="852"/>
        <v>3467652</v>
      </c>
      <c r="C2732">
        <f t="shared" si="844"/>
        <v>2</v>
      </c>
      <c r="D2732">
        <f t="shared" si="845"/>
        <v>15</v>
      </c>
      <c r="E2732">
        <f>INDEX(Testing!$K$17:$K$23,FLOOR(('Frame Table'!B2732-($E$6*D2732)-($E$6*60*C2732))/'Frame Table'!$F$6,1)+1)</f>
        <v>48</v>
      </c>
      <c r="F2732">
        <f t="shared" si="860"/>
        <v>45</v>
      </c>
      <c r="G2732">
        <f>INDEX(Testing!$N$17:$N$23,FLOOR(('Frame Table'!B2732-($E$6*D2732)-($E$6*60*C2732))/'Frame Table'!$F$6,1)+1)</f>
        <v>38</v>
      </c>
      <c r="J2732">
        <f t="shared" si="857"/>
        <v>2724</v>
      </c>
      <c r="K2732">
        <f t="shared" si="853"/>
        <v>2971884</v>
      </c>
      <c r="L2732">
        <f t="shared" si="846"/>
        <v>1</v>
      </c>
      <c r="M2732">
        <f t="shared" si="847"/>
        <v>56</v>
      </c>
      <c r="N2732">
        <f>INDEX(Testing!$K$17:$K$23,FLOOR(('Frame Table'!K2732-($E$6*M2732)-($E$6*60*L2732))/'Frame Table'!$F$6,1)+1)</f>
        <v>0</v>
      </c>
      <c r="O2732">
        <f t="shared" si="861"/>
        <v>8</v>
      </c>
      <c r="P2732">
        <f>INDEX(Testing!$N$17:$N$23,FLOOR(('Frame Table'!K2732-($E$6*M2732)-($E$6*60*L2732))/'Frame Table'!$F$6,1)+1)</f>
        <v>0</v>
      </c>
      <c r="S2732">
        <f t="shared" si="858"/>
        <v>2724</v>
      </c>
      <c r="T2732">
        <f t="shared" si="854"/>
        <v>4162272</v>
      </c>
      <c r="U2732">
        <f t="shared" si="848"/>
        <v>2</v>
      </c>
      <c r="V2732">
        <f t="shared" si="849"/>
        <v>42</v>
      </c>
      <c r="W2732">
        <f>INDEX(Testing!$K$17:$K$23,FLOOR(('Frame Table'!T2732-($E$6*V2732)-($E$6*60*U2732))/'Frame Table'!$F$6,1)+1)</f>
        <v>61</v>
      </c>
      <c r="X2732">
        <f t="shared" si="862"/>
        <v>58</v>
      </c>
      <c r="Y2732">
        <f>INDEX(Testing!$N$17:$N$23,FLOOR(('Frame Table'!T2732-($E$6*V2732)-($E$6*60*U2732))/'Frame Table'!$F$6,1)+1)</f>
        <v>58</v>
      </c>
      <c r="AB2732">
        <f t="shared" si="859"/>
        <v>2724</v>
      </c>
      <c r="AC2732">
        <f t="shared" si="855"/>
        <v>2598696</v>
      </c>
      <c r="AD2732">
        <f t="shared" si="850"/>
        <v>1</v>
      </c>
      <c r="AE2732">
        <f t="shared" si="851"/>
        <v>41</v>
      </c>
      <c r="AF2732">
        <f>INDEX(Testing!$K$17:$K$23,FLOOR(('Frame Table'!AC2732-($E$6*AE2732)-($E$6*60*AD2732))/'Frame Table'!$F$6,1)+1)</f>
        <v>61</v>
      </c>
      <c r="AG2732">
        <f t="shared" si="863"/>
        <v>51</v>
      </c>
      <c r="AH2732">
        <f>INDEX(Testing!$N$17:$N$23,FLOOR(('Frame Table'!AC2732-($E$6*AE2732)-($E$6*60*AD2732))/'Frame Table'!$F$6,1)+1)</f>
        <v>58</v>
      </c>
    </row>
    <row r="2733" spans="1:34" x14ac:dyDescent="0.25">
      <c r="A2733">
        <f t="shared" si="856"/>
        <v>2725</v>
      </c>
      <c r="B2733">
        <f t="shared" si="852"/>
        <v>3468925</v>
      </c>
      <c r="C2733">
        <f t="shared" si="844"/>
        <v>2</v>
      </c>
      <c r="D2733">
        <f t="shared" si="845"/>
        <v>15</v>
      </c>
      <c r="E2733">
        <f>INDEX(Testing!$K$17:$K$23,FLOOR(('Frame Table'!B2733-($E$6*D2733)-($E$6*60*C2733))/'Frame Table'!$F$6,1)+1)</f>
        <v>61</v>
      </c>
      <c r="F2733">
        <f t="shared" si="860"/>
        <v>50</v>
      </c>
      <c r="G2733">
        <f>INDEX(Testing!$N$17:$N$23,FLOOR(('Frame Table'!B2733-($E$6*D2733)-($E$6*60*C2733))/'Frame Table'!$F$6,1)+1)</f>
        <v>58</v>
      </c>
      <c r="J2733">
        <f t="shared" si="857"/>
        <v>2725</v>
      </c>
      <c r="K2733">
        <f t="shared" si="853"/>
        <v>2972975</v>
      </c>
      <c r="L2733">
        <f t="shared" si="846"/>
        <v>1</v>
      </c>
      <c r="M2733">
        <f t="shared" si="847"/>
        <v>56</v>
      </c>
      <c r="N2733">
        <f>INDEX(Testing!$K$17:$K$23,FLOOR(('Frame Table'!K2733-($E$6*M2733)-($E$6*60*L2733))/'Frame Table'!$F$6,1)+1)</f>
        <v>0</v>
      </c>
      <c r="O2733">
        <f t="shared" si="861"/>
        <v>13</v>
      </c>
      <c r="P2733">
        <f>INDEX(Testing!$N$17:$N$23,FLOOR(('Frame Table'!K2733-($E$6*M2733)-($E$6*60*L2733))/'Frame Table'!$F$6,1)+1)</f>
        <v>0</v>
      </c>
      <c r="S2733">
        <f t="shared" si="858"/>
        <v>2725</v>
      </c>
      <c r="T2733">
        <f t="shared" si="854"/>
        <v>4163800</v>
      </c>
      <c r="U2733">
        <f t="shared" si="848"/>
        <v>2</v>
      </c>
      <c r="V2733">
        <f t="shared" si="849"/>
        <v>42</v>
      </c>
      <c r="W2733">
        <f>INDEX(Testing!$K$17:$K$23,FLOOR(('Frame Table'!T2733-($E$6*V2733)-($E$6*60*U2733))/'Frame Table'!$F$6,1)+1)</f>
        <v>82</v>
      </c>
      <c r="X2733">
        <f t="shared" si="862"/>
        <v>64</v>
      </c>
      <c r="Y2733">
        <f>INDEX(Testing!$N$17:$N$23,FLOOR(('Frame Table'!T2733-($E$6*V2733)-($E$6*60*U2733))/'Frame Table'!$F$6,1)+1)</f>
        <v>77</v>
      </c>
      <c r="AB2733">
        <f t="shared" si="859"/>
        <v>2725</v>
      </c>
      <c r="AC2733">
        <f t="shared" si="855"/>
        <v>2599650</v>
      </c>
      <c r="AD2733">
        <f t="shared" si="850"/>
        <v>1</v>
      </c>
      <c r="AE2733">
        <f t="shared" si="851"/>
        <v>41</v>
      </c>
      <c r="AF2733">
        <f>INDEX(Testing!$K$17:$K$23,FLOOR(('Frame Table'!AC2733-($E$6*AE2733)-($E$6*60*AD2733))/'Frame Table'!$F$6,1)+1)</f>
        <v>61</v>
      </c>
      <c r="AG2733">
        <f t="shared" si="863"/>
        <v>54</v>
      </c>
      <c r="AH2733">
        <f>INDEX(Testing!$N$17:$N$23,FLOOR(('Frame Table'!AC2733-($E$6*AE2733)-($E$6*60*AD2733))/'Frame Table'!$F$6,1)+1)</f>
        <v>58</v>
      </c>
    </row>
    <row r="2734" spans="1:34" x14ac:dyDescent="0.25">
      <c r="A2734">
        <f t="shared" si="856"/>
        <v>2726</v>
      </c>
      <c r="B2734">
        <f t="shared" si="852"/>
        <v>3470198</v>
      </c>
      <c r="C2734">
        <f t="shared" si="844"/>
        <v>2</v>
      </c>
      <c r="D2734">
        <f t="shared" si="845"/>
        <v>15</v>
      </c>
      <c r="E2734">
        <f>INDEX(Testing!$K$17:$K$23,FLOOR(('Frame Table'!B2734-($E$6*D2734)-($E$6*60*C2734))/'Frame Table'!$F$6,1)+1)</f>
        <v>61</v>
      </c>
      <c r="F2734">
        <f t="shared" si="860"/>
        <v>55</v>
      </c>
      <c r="G2734">
        <f>INDEX(Testing!$N$17:$N$23,FLOOR(('Frame Table'!B2734-($E$6*D2734)-($E$6*60*C2734))/'Frame Table'!$F$6,1)+1)</f>
        <v>58</v>
      </c>
      <c r="J2734">
        <f t="shared" si="857"/>
        <v>2726</v>
      </c>
      <c r="K2734">
        <f t="shared" si="853"/>
        <v>2974066</v>
      </c>
      <c r="L2734">
        <f t="shared" si="846"/>
        <v>1</v>
      </c>
      <c r="M2734">
        <f t="shared" si="847"/>
        <v>56</v>
      </c>
      <c r="N2734">
        <f>INDEX(Testing!$K$17:$K$23,FLOOR(('Frame Table'!K2734-($E$6*M2734)-($E$6*60*L2734))/'Frame Table'!$F$6,1)+1)</f>
        <v>25</v>
      </c>
      <c r="O2734">
        <f t="shared" si="861"/>
        <v>17</v>
      </c>
      <c r="P2734">
        <f>INDEX(Testing!$N$17:$N$23,FLOOR(('Frame Table'!K2734-($E$6*M2734)-($E$6*60*L2734))/'Frame Table'!$F$6,1)+1)</f>
        <v>19</v>
      </c>
      <c r="S2734">
        <f t="shared" si="858"/>
        <v>2726</v>
      </c>
      <c r="T2734">
        <f t="shared" si="854"/>
        <v>4165328</v>
      </c>
      <c r="U2734">
        <f t="shared" si="848"/>
        <v>2</v>
      </c>
      <c r="V2734">
        <f t="shared" si="849"/>
        <v>42</v>
      </c>
      <c r="W2734">
        <f>INDEX(Testing!$K$17:$K$23,FLOOR(('Frame Table'!T2734-($E$6*V2734)-($E$6*60*U2734))/'Frame Table'!$F$6,1)+1)</f>
        <v>82</v>
      </c>
      <c r="X2734">
        <f t="shared" si="862"/>
        <v>70</v>
      </c>
      <c r="Y2734">
        <f>INDEX(Testing!$N$17:$N$23,FLOOR(('Frame Table'!T2734-($E$6*V2734)-($E$6*60*U2734))/'Frame Table'!$F$6,1)+1)</f>
        <v>77</v>
      </c>
      <c r="AB2734">
        <f t="shared" si="859"/>
        <v>2726</v>
      </c>
      <c r="AC2734">
        <f t="shared" si="855"/>
        <v>2600604</v>
      </c>
      <c r="AD2734">
        <f t="shared" si="850"/>
        <v>1</v>
      </c>
      <c r="AE2734">
        <f t="shared" si="851"/>
        <v>41</v>
      </c>
      <c r="AF2734">
        <f>INDEX(Testing!$K$17:$K$23,FLOOR(('Frame Table'!AC2734-($E$6*AE2734)-($E$6*60*AD2734))/'Frame Table'!$F$6,1)+1)</f>
        <v>61</v>
      </c>
      <c r="AG2734">
        <f t="shared" si="863"/>
        <v>58</v>
      </c>
      <c r="AH2734">
        <f>INDEX(Testing!$N$17:$N$23,FLOOR(('Frame Table'!AC2734-($E$6*AE2734)-($E$6*60*AD2734))/'Frame Table'!$F$6,1)+1)</f>
        <v>58</v>
      </c>
    </row>
    <row r="2735" spans="1:34" x14ac:dyDescent="0.25">
      <c r="A2735">
        <f t="shared" si="856"/>
        <v>2727</v>
      </c>
      <c r="B2735">
        <f t="shared" si="852"/>
        <v>3471471</v>
      </c>
      <c r="C2735">
        <f t="shared" si="844"/>
        <v>2</v>
      </c>
      <c r="D2735">
        <f t="shared" si="845"/>
        <v>15</v>
      </c>
      <c r="E2735">
        <f>INDEX(Testing!$K$17:$K$23,FLOOR(('Frame Table'!B2735-($E$6*D2735)-($E$6*60*C2735))/'Frame Table'!$F$6,1)+1)</f>
        <v>61</v>
      </c>
      <c r="F2735">
        <f t="shared" si="860"/>
        <v>60</v>
      </c>
      <c r="G2735">
        <f>INDEX(Testing!$N$17:$N$23,FLOOR(('Frame Table'!B2735-($E$6*D2735)-($E$6*60*C2735))/'Frame Table'!$F$6,1)+1)</f>
        <v>58</v>
      </c>
      <c r="J2735">
        <f t="shared" si="857"/>
        <v>2727</v>
      </c>
      <c r="K2735">
        <f t="shared" si="853"/>
        <v>2975157</v>
      </c>
      <c r="L2735">
        <f t="shared" si="846"/>
        <v>1</v>
      </c>
      <c r="M2735">
        <f t="shared" si="847"/>
        <v>56</v>
      </c>
      <c r="N2735">
        <f>INDEX(Testing!$K$17:$K$23,FLOOR(('Frame Table'!K2735-($E$6*M2735)-($E$6*60*L2735))/'Frame Table'!$F$6,1)+1)</f>
        <v>25</v>
      </c>
      <c r="O2735">
        <f t="shared" si="861"/>
        <v>21</v>
      </c>
      <c r="P2735">
        <f>INDEX(Testing!$N$17:$N$23,FLOOR(('Frame Table'!K2735-($E$6*M2735)-($E$6*60*L2735))/'Frame Table'!$F$6,1)+1)</f>
        <v>19</v>
      </c>
      <c r="S2735">
        <f t="shared" si="858"/>
        <v>2727</v>
      </c>
      <c r="T2735">
        <f t="shared" si="854"/>
        <v>4166856</v>
      </c>
      <c r="U2735">
        <f t="shared" si="848"/>
        <v>2</v>
      </c>
      <c r="V2735">
        <f t="shared" si="849"/>
        <v>42</v>
      </c>
      <c r="W2735">
        <f>INDEX(Testing!$K$17:$K$23,FLOOR(('Frame Table'!T2735-($E$6*V2735)-($E$6*60*U2735))/'Frame Table'!$F$6,1)+1)</f>
        <v>82</v>
      </c>
      <c r="X2735">
        <f t="shared" si="862"/>
        <v>76</v>
      </c>
      <c r="Y2735">
        <f>INDEX(Testing!$N$17:$N$23,FLOOR(('Frame Table'!T2735-($E$6*V2735)-($E$6*60*U2735))/'Frame Table'!$F$6,1)+1)</f>
        <v>77</v>
      </c>
      <c r="AB2735">
        <f t="shared" si="859"/>
        <v>2727</v>
      </c>
      <c r="AC2735">
        <f t="shared" si="855"/>
        <v>2601558</v>
      </c>
      <c r="AD2735">
        <f t="shared" si="850"/>
        <v>1</v>
      </c>
      <c r="AE2735">
        <f t="shared" si="851"/>
        <v>41</v>
      </c>
      <c r="AF2735">
        <f>INDEX(Testing!$K$17:$K$23,FLOOR(('Frame Table'!AC2735-($E$6*AE2735)-($E$6*60*AD2735))/'Frame Table'!$F$6,1)+1)</f>
        <v>61</v>
      </c>
      <c r="AG2735">
        <f t="shared" si="863"/>
        <v>62</v>
      </c>
      <c r="AH2735">
        <f>INDEX(Testing!$N$17:$N$23,FLOOR(('Frame Table'!AC2735-($E$6*AE2735)-($E$6*60*AD2735))/'Frame Table'!$F$6,1)+1)</f>
        <v>58</v>
      </c>
    </row>
    <row r="2736" spans="1:34" x14ac:dyDescent="0.25">
      <c r="A2736">
        <f t="shared" si="856"/>
        <v>2728</v>
      </c>
      <c r="B2736">
        <f t="shared" si="852"/>
        <v>3472744</v>
      </c>
      <c r="C2736">
        <f t="shared" si="844"/>
        <v>2</v>
      </c>
      <c r="D2736">
        <f t="shared" si="845"/>
        <v>15</v>
      </c>
      <c r="E2736">
        <f>INDEX(Testing!$K$17:$K$23,FLOOR(('Frame Table'!B2736-($E$6*D2736)-($E$6*60*C2736))/'Frame Table'!$F$6,1)+1)</f>
        <v>82</v>
      </c>
      <c r="F2736">
        <f t="shared" si="860"/>
        <v>65</v>
      </c>
      <c r="G2736">
        <f>INDEX(Testing!$N$17:$N$23,FLOOR(('Frame Table'!B2736-($E$6*D2736)-($E$6*60*C2736))/'Frame Table'!$F$6,1)+1)</f>
        <v>77</v>
      </c>
      <c r="J2736">
        <f t="shared" si="857"/>
        <v>2728</v>
      </c>
      <c r="K2736">
        <f t="shared" si="853"/>
        <v>2976248</v>
      </c>
      <c r="L2736">
        <f t="shared" si="846"/>
        <v>1</v>
      </c>
      <c r="M2736">
        <f t="shared" si="847"/>
        <v>56</v>
      </c>
      <c r="N2736">
        <f>INDEX(Testing!$K$17:$K$23,FLOOR(('Frame Table'!K2736-($E$6*M2736)-($E$6*60*L2736))/'Frame Table'!$F$6,1)+1)</f>
        <v>25</v>
      </c>
      <c r="O2736">
        <f t="shared" si="861"/>
        <v>25</v>
      </c>
      <c r="P2736">
        <f>INDEX(Testing!$N$17:$N$23,FLOOR(('Frame Table'!K2736-($E$6*M2736)-($E$6*60*L2736))/'Frame Table'!$F$6,1)+1)</f>
        <v>19</v>
      </c>
      <c r="S2736">
        <f t="shared" si="858"/>
        <v>2728</v>
      </c>
      <c r="T2736">
        <f t="shared" si="854"/>
        <v>4168384</v>
      </c>
      <c r="U2736">
        <f t="shared" si="848"/>
        <v>2</v>
      </c>
      <c r="V2736">
        <f t="shared" si="849"/>
        <v>42</v>
      </c>
      <c r="W2736">
        <f>INDEX(Testing!$K$17:$K$23,FLOOR(('Frame Table'!T2736-($E$6*V2736)-($E$6*60*U2736))/'Frame Table'!$F$6,1)+1)</f>
        <v>97</v>
      </c>
      <c r="X2736">
        <f t="shared" si="862"/>
        <v>82</v>
      </c>
      <c r="Y2736">
        <f>INDEX(Testing!$N$17:$N$23,FLOOR(('Frame Table'!T2736-($E$6*V2736)-($E$6*60*U2736))/'Frame Table'!$F$6,1)+1)</f>
        <v>96</v>
      </c>
      <c r="AB2736">
        <f t="shared" si="859"/>
        <v>2728</v>
      </c>
      <c r="AC2736">
        <f t="shared" si="855"/>
        <v>2602512</v>
      </c>
      <c r="AD2736">
        <f t="shared" si="850"/>
        <v>1</v>
      </c>
      <c r="AE2736">
        <f t="shared" si="851"/>
        <v>41</v>
      </c>
      <c r="AF2736">
        <f>INDEX(Testing!$K$17:$K$23,FLOOR(('Frame Table'!AC2736-($E$6*AE2736)-($E$6*60*AD2736))/'Frame Table'!$F$6,1)+1)</f>
        <v>82</v>
      </c>
      <c r="AG2736">
        <f t="shared" si="863"/>
        <v>66</v>
      </c>
      <c r="AH2736">
        <f>INDEX(Testing!$N$17:$N$23,FLOOR(('Frame Table'!AC2736-($E$6*AE2736)-($E$6*60*AD2736))/'Frame Table'!$F$6,1)+1)</f>
        <v>77</v>
      </c>
    </row>
    <row r="2737" spans="1:34" x14ac:dyDescent="0.25">
      <c r="A2737">
        <f t="shared" si="856"/>
        <v>2729</v>
      </c>
      <c r="B2737">
        <f t="shared" si="852"/>
        <v>3474017</v>
      </c>
      <c r="C2737">
        <f t="shared" si="844"/>
        <v>2</v>
      </c>
      <c r="D2737">
        <f t="shared" si="845"/>
        <v>15</v>
      </c>
      <c r="E2737">
        <f>INDEX(Testing!$K$17:$K$23,FLOOR(('Frame Table'!B2737-($E$6*D2737)-($E$6*60*C2737))/'Frame Table'!$F$6,1)+1)</f>
        <v>82</v>
      </c>
      <c r="F2737">
        <f t="shared" si="860"/>
        <v>70</v>
      </c>
      <c r="G2737">
        <f>INDEX(Testing!$N$17:$N$23,FLOOR(('Frame Table'!B2737-($E$6*D2737)-($E$6*60*C2737))/'Frame Table'!$F$6,1)+1)</f>
        <v>77</v>
      </c>
      <c r="J2737">
        <f t="shared" si="857"/>
        <v>2729</v>
      </c>
      <c r="K2737">
        <f t="shared" si="853"/>
        <v>2977339</v>
      </c>
      <c r="L2737">
        <f t="shared" si="846"/>
        <v>1</v>
      </c>
      <c r="M2737">
        <f t="shared" si="847"/>
        <v>56</v>
      </c>
      <c r="N2737">
        <f>INDEX(Testing!$K$17:$K$23,FLOOR(('Frame Table'!K2737-($E$6*M2737)-($E$6*60*L2737))/'Frame Table'!$F$6,1)+1)</f>
        <v>25</v>
      </c>
      <c r="O2737">
        <f t="shared" si="861"/>
        <v>30</v>
      </c>
      <c r="P2737">
        <f>INDEX(Testing!$N$17:$N$23,FLOOR(('Frame Table'!K2737-($E$6*M2737)-($E$6*60*L2737))/'Frame Table'!$F$6,1)+1)</f>
        <v>19</v>
      </c>
      <c r="S2737">
        <f t="shared" si="858"/>
        <v>2729</v>
      </c>
      <c r="T2737">
        <f t="shared" si="854"/>
        <v>4169912</v>
      </c>
      <c r="U2737">
        <f t="shared" si="848"/>
        <v>2</v>
      </c>
      <c r="V2737">
        <f t="shared" si="849"/>
        <v>42</v>
      </c>
      <c r="W2737">
        <f>INDEX(Testing!$K$17:$K$23,FLOOR(('Frame Table'!T2737-($E$6*V2737)-($E$6*60*U2737))/'Frame Table'!$F$6,1)+1)</f>
        <v>97</v>
      </c>
      <c r="X2737">
        <f t="shared" si="862"/>
        <v>88</v>
      </c>
      <c r="Y2737">
        <f>INDEX(Testing!$N$17:$N$23,FLOOR(('Frame Table'!T2737-($E$6*V2737)-($E$6*60*U2737))/'Frame Table'!$F$6,1)+1)</f>
        <v>96</v>
      </c>
      <c r="AB2737">
        <f t="shared" si="859"/>
        <v>2729</v>
      </c>
      <c r="AC2737">
        <f t="shared" si="855"/>
        <v>2603466</v>
      </c>
      <c r="AD2737">
        <f t="shared" si="850"/>
        <v>1</v>
      </c>
      <c r="AE2737">
        <f t="shared" si="851"/>
        <v>41</v>
      </c>
      <c r="AF2737">
        <f>INDEX(Testing!$K$17:$K$23,FLOOR(('Frame Table'!AC2737-($E$6*AE2737)-($E$6*60*AD2737))/'Frame Table'!$F$6,1)+1)</f>
        <v>82</v>
      </c>
      <c r="AG2737">
        <f t="shared" si="863"/>
        <v>69</v>
      </c>
      <c r="AH2737">
        <f>INDEX(Testing!$N$17:$N$23,FLOOR(('Frame Table'!AC2737-($E$6*AE2737)-($E$6*60*AD2737))/'Frame Table'!$F$6,1)+1)</f>
        <v>77</v>
      </c>
    </row>
    <row r="2738" spans="1:34" x14ac:dyDescent="0.25">
      <c r="A2738">
        <f t="shared" si="856"/>
        <v>2730</v>
      </c>
      <c r="B2738">
        <f t="shared" si="852"/>
        <v>3475290</v>
      </c>
      <c r="C2738">
        <f t="shared" si="844"/>
        <v>2</v>
      </c>
      <c r="D2738">
        <f t="shared" si="845"/>
        <v>15</v>
      </c>
      <c r="E2738">
        <f>INDEX(Testing!$K$17:$K$23,FLOOR(('Frame Table'!B2738-($E$6*D2738)-($E$6*60*C2738))/'Frame Table'!$F$6,1)+1)</f>
        <v>82</v>
      </c>
      <c r="F2738">
        <f t="shared" si="860"/>
        <v>75</v>
      </c>
      <c r="G2738">
        <f>INDEX(Testing!$N$17:$N$23,FLOOR(('Frame Table'!B2738-($E$6*D2738)-($E$6*60*C2738))/'Frame Table'!$F$6,1)+1)</f>
        <v>77</v>
      </c>
      <c r="J2738">
        <f t="shared" si="857"/>
        <v>2730</v>
      </c>
      <c r="K2738">
        <f t="shared" si="853"/>
        <v>2978430</v>
      </c>
      <c r="L2738">
        <f t="shared" si="846"/>
        <v>1</v>
      </c>
      <c r="M2738">
        <f t="shared" si="847"/>
        <v>56</v>
      </c>
      <c r="N2738">
        <f>INDEX(Testing!$K$17:$K$23,FLOOR(('Frame Table'!K2738-($E$6*M2738)-($E$6*60*L2738))/'Frame Table'!$F$6,1)+1)</f>
        <v>48</v>
      </c>
      <c r="O2738">
        <f t="shared" si="861"/>
        <v>34</v>
      </c>
      <c r="P2738">
        <f>INDEX(Testing!$N$17:$N$23,FLOOR(('Frame Table'!K2738-($E$6*M2738)-($E$6*60*L2738))/'Frame Table'!$F$6,1)+1)</f>
        <v>38</v>
      </c>
      <c r="S2738">
        <f t="shared" si="858"/>
        <v>2730</v>
      </c>
      <c r="T2738">
        <f t="shared" si="854"/>
        <v>4171440</v>
      </c>
      <c r="U2738">
        <f t="shared" si="848"/>
        <v>2</v>
      </c>
      <c r="V2738">
        <f t="shared" si="849"/>
        <v>42</v>
      </c>
      <c r="W2738">
        <f>INDEX(Testing!$K$17:$K$23,FLOOR(('Frame Table'!T2738-($E$6*V2738)-($E$6*60*U2738))/'Frame Table'!$F$6,1)+1)</f>
        <v>97</v>
      </c>
      <c r="X2738">
        <f t="shared" si="862"/>
        <v>94</v>
      </c>
      <c r="Y2738">
        <f>INDEX(Testing!$N$17:$N$23,FLOOR(('Frame Table'!T2738-($E$6*V2738)-($E$6*60*U2738))/'Frame Table'!$F$6,1)+1)</f>
        <v>96</v>
      </c>
      <c r="AB2738">
        <f t="shared" si="859"/>
        <v>2730</v>
      </c>
      <c r="AC2738">
        <f t="shared" si="855"/>
        <v>2604420</v>
      </c>
      <c r="AD2738">
        <f t="shared" si="850"/>
        <v>1</v>
      </c>
      <c r="AE2738">
        <f t="shared" si="851"/>
        <v>41</v>
      </c>
      <c r="AF2738">
        <f>INDEX(Testing!$K$17:$K$23,FLOOR(('Frame Table'!AC2738-($E$6*AE2738)-($E$6*60*AD2738))/'Frame Table'!$F$6,1)+1)</f>
        <v>82</v>
      </c>
      <c r="AG2738">
        <f t="shared" si="863"/>
        <v>73</v>
      </c>
      <c r="AH2738">
        <f>INDEX(Testing!$N$17:$N$23,FLOOR(('Frame Table'!AC2738-($E$6*AE2738)-($E$6*60*AD2738))/'Frame Table'!$F$6,1)+1)</f>
        <v>77</v>
      </c>
    </row>
    <row r="2739" spans="1:34" x14ac:dyDescent="0.25">
      <c r="A2739">
        <f t="shared" si="856"/>
        <v>2731</v>
      </c>
      <c r="B2739">
        <f t="shared" si="852"/>
        <v>3476563</v>
      </c>
      <c r="C2739">
        <f t="shared" si="844"/>
        <v>2</v>
      </c>
      <c r="D2739">
        <f t="shared" si="845"/>
        <v>15</v>
      </c>
      <c r="E2739">
        <f>INDEX(Testing!$K$17:$K$23,FLOOR(('Frame Table'!B2739-($E$6*D2739)-($E$6*60*C2739))/'Frame Table'!$F$6,1)+1)</f>
        <v>97</v>
      </c>
      <c r="F2739">
        <f t="shared" si="860"/>
        <v>80</v>
      </c>
      <c r="G2739">
        <f>INDEX(Testing!$N$17:$N$23,FLOOR(('Frame Table'!B2739-($E$6*D2739)-($E$6*60*C2739))/'Frame Table'!$F$6,1)+1)</f>
        <v>96</v>
      </c>
      <c r="J2739">
        <f t="shared" si="857"/>
        <v>2731</v>
      </c>
      <c r="K2739">
        <f t="shared" si="853"/>
        <v>2979521</v>
      </c>
      <c r="L2739">
        <f t="shared" si="846"/>
        <v>1</v>
      </c>
      <c r="M2739">
        <f t="shared" si="847"/>
        <v>56</v>
      </c>
      <c r="N2739">
        <f>INDEX(Testing!$K$17:$K$23,FLOOR(('Frame Table'!K2739-($E$6*M2739)-($E$6*60*L2739))/'Frame Table'!$F$6,1)+1)</f>
        <v>48</v>
      </c>
      <c r="O2739">
        <f t="shared" si="861"/>
        <v>38</v>
      </c>
      <c r="P2739">
        <f>INDEX(Testing!$N$17:$N$23,FLOOR(('Frame Table'!K2739-($E$6*M2739)-($E$6*60*L2739))/'Frame Table'!$F$6,1)+1)</f>
        <v>38</v>
      </c>
      <c r="S2739">
        <f t="shared" si="858"/>
        <v>2731</v>
      </c>
      <c r="T2739">
        <f t="shared" si="854"/>
        <v>4172968</v>
      </c>
      <c r="U2739">
        <f t="shared" si="848"/>
        <v>2</v>
      </c>
      <c r="V2739">
        <f t="shared" si="849"/>
        <v>43</v>
      </c>
      <c r="W2739">
        <f>INDEX(Testing!$K$17:$K$23,FLOOR(('Frame Table'!T2739-($E$6*V2739)-($E$6*60*U2739))/'Frame Table'!$F$6,1)+1)</f>
        <v>0</v>
      </c>
      <c r="X2739">
        <f t="shared" si="862"/>
        <v>0</v>
      </c>
      <c r="Y2739">
        <f>INDEX(Testing!$N$17:$N$23,FLOOR(('Frame Table'!T2739-($E$6*V2739)-($E$6*60*U2739))/'Frame Table'!$F$6,1)+1)</f>
        <v>0</v>
      </c>
      <c r="AB2739">
        <f t="shared" si="859"/>
        <v>2731</v>
      </c>
      <c r="AC2739">
        <f t="shared" si="855"/>
        <v>2605374</v>
      </c>
      <c r="AD2739">
        <f t="shared" si="850"/>
        <v>1</v>
      </c>
      <c r="AE2739">
        <f t="shared" si="851"/>
        <v>41</v>
      </c>
      <c r="AF2739">
        <f>INDEX(Testing!$K$17:$K$23,FLOOR(('Frame Table'!AC2739-($E$6*AE2739)-($E$6*60*AD2739))/'Frame Table'!$F$6,1)+1)</f>
        <v>82</v>
      </c>
      <c r="AG2739">
        <f t="shared" si="863"/>
        <v>77</v>
      </c>
      <c r="AH2739">
        <f>INDEX(Testing!$N$17:$N$23,FLOOR(('Frame Table'!AC2739-($E$6*AE2739)-($E$6*60*AD2739))/'Frame Table'!$F$6,1)+1)</f>
        <v>77</v>
      </c>
    </row>
    <row r="2740" spans="1:34" x14ac:dyDescent="0.25">
      <c r="A2740">
        <f t="shared" si="856"/>
        <v>2732</v>
      </c>
      <c r="B2740">
        <f t="shared" si="852"/>
        <v>3477836</v>
      </c>
      <c r="C2740">
        <f t="shared" si="844"/>
        <v>2</v>
      </c>
      <c r="D2740">
        <f t="shared" si="845"/>
        <v>15</v>
      </c>
      <c r="E2740">
        <f>INDEX(Testing!$K$17:$K$23,FLOOR(('Frame Table'!B2740-($E$6*D2740)-($E$6*60*C2740))/'Frame Table'!$F$6,1)+1)</f>
        <v>97</v>
      </c>
      <c r="F2740">
        <f t="shared" si="860"/>
        <v>85</v>
      </c>
      <c r="G2740">
        <f>INDEX(Testing!$N$17:$N$23,FLOOR(('Frame Table'!B2740-($E$6*D2740)-($E$6*60*C2740))/'Frame Table'!$F$6,1)+1)</f>
        <v>96</v>
      </c>
      <c r="J2740">
        <f t="shared" si="857"/>
        <v>2732</v>
      </c>
      <c r="K2740">
        <f t="shared" si="853"/>
        <v>2980612</v>
      </c>
      <c r="L2740">
        <f t="shared" si="846"/>
        <v>1</v>
      </c>
      <c r="M2740">
        <f t="shared" si="847"/>
        <v>56</v>
      </c>
      <c r="N2740">
        <f>INDEX(Testing!$K$17:$K$23,FLOOR(('Frame Table'!K2740-($E$6*M2740)-($E$6*60*L2740))/'Frame Table'!$F$6,1)+1)</f>
        <v>48</v>
      </c>
      <c r="O2740">
        <f t="shared" si="861"/>
        <v>43</v>
      </c>
      <c r="P2740">
        <f>INDEX(Testing!$N$17:$N$23,FLOOR(('Frame Table'!K2740-($E$6*M2740)-($E$6*60*L2740))/'Frame Table'!$F$6,1)+1)</f>
        <v>38</v>
      </c>
      <c r="S2740">
        <f t="shared" si="858"/>
        <v>2732</v>
      </c>
      <c r="T2740">
        <f t="shared" si="854"/>
        <v>4174496</v>
      </c>
      <c r="U2740">
        <f t="shared" si="848"/>
        <v>2</v>
      </c>
      <c r="V2740">
        <f t="shared" si="849"/>
        <v>43</v>
      </c>
      <c r="W2740">
        <f>INDEX(Testing!$K$17:$K$23,FLOOR(('Frame Table'!T2740-($E$6*V2740)-($E$6*60*U2740))/'Frame Table'!$F$6,1)+1)</f>
        <v>0</v>
      </c>
      <c r="X2740">
        <f t="shared" si="862"/>
        <v>6</v>
      </c>
      <c r="Y2740">
        <f>INDEX(Testing!$N$17:$N$23,FLOOR(('Frame Table'!T2740-($E$6*V2740)-($E$6*60*U2740))/'Frame Table'!$F$6,1)+1)</f>
        <v>0</v>
      </c>
      <c r="AB2740">
        <f t="shared" si="859"/>
        <v>2732</v>
      </c>
      <c r="AC2740">
        <f t="shared" si="855"/>
        <v>2606328</v>
      </c>
      <c r="AD2740">
        <f t="shared" si="850"/>
        <v>1</v>
      </c>
      <c r="AE2740">
        <f t="shared" si="851"/>
        <v>41</v>
      </c>
      <c r="AF2740">
        <f>INDEX(Testing!$K$17:$K$23,FLOOR(('Frame Table'!AC2740-($E$6*AE2740)-($E$6*60*AD2740))/'Frame Table'!$F$6,1)+1)</f>
        <v>97</v>
      </c>
      <c r="AG2740">
        <f t="shared" si="863"/>
        <v>80</v>
      </c>
      <c r="AH2740">
        <f>INDEX(Testing!$N$17:$N$23,FLOOR(('Frame Table'!AC2740-($E$6*AE2740)-($E$6*60*AD2740))/'Frame Table'!$F$6,1)+1)</f>
        <v>96</v>
      </c>
    </row>
    <row r="2741" spans="1:34" x14ac:dyDescent="0.25">
      <c r="A2741">
        <f t="shared" si="856"/>
        <v>2733</v>
      </c>
      <c r="B2741">
        <f t="shared" si="852"/>
        <v>3479109</v>
      </c>
      <c r="C2741">
        <f t="shared" si="844"/>
        <v>2</v>
      </c>
      <c r="D2741">
        <f t="shared" si="845"/>
        <v>15</v>
      </c>
      <c r="E2741">
        <f>INDEX(Testing!$K$17:$K$23,FLOOR(('Frame Table'!B2741-($E$6*D2741)-($E$6*60*C2741))/'Frame Table'!$F$6,1)+1)</f>
        <v>97</v>
      </c>
      <c r="F2741">
        <f t="shared" si="860"/>
        <v>90</v>
      </c>
      <c r="G2741">
        <f>INDEX(Testing!$N$17:$N$23,FLOOR(('Frame Table'!B2741-($E$6*D2741)-($E$6*60*C2741))/'Frame Table'!$F$6,1)+1)</f>
        <v>96</v>
      </c>
      <c r="J2741">
        <f t="shared" si="857"/>
        <v>2733</v>
      </c>
      <c r="K2741">
        <f t="shared" si="853"/>
        <v>2981703</v>
      </c>
      <c r="L2741">
        <f t="shared" si="846"/>
        <v>1</v>
      </c>
      <c r="M2741">
        <f t="shared" si="847"/>
        <v>56</v>
      </c>
      <c r="N2741">
        <f>INDEX(Testing!$K$17:$K$23,FLOOR(('Frame Table'!K2741-($E$6*M2741)-($E$6*60*L2741))/'Frame Table'!$F$6,1)+1)</f>
        <v>48</v>
      </c>
      <c r="O2741">
        <f t="shared" si="861"/>
        <v>47</v>
      </c>
      <c r="P2741">
        <f>INDEX(Testing!$N$17:$N$23,FLOOR(('Frame Table'!K2741-($E$6*M2741)-($E$6*60*L2741))/'Frame Table'!$F$6,1)+1)</f>
        <v>38</v>
      </c>
      <c r="S2741">
        <f t="shared" si="858"/>
        <v>2733</v>
      </c>
      <c r="T2741">
        <f t="shared" si="854"/>
        <v>4176024</v>
      </c>
      <c r="U2741">
        <f t="shared" si="848"/>
        <v>2</v>
      </c>
      <c r="V2741">
        <f t="shared" si="849"/>
        <v>43</v>
      </c>
      <c r="W2741">
        <f>INDEX(Testing!$K$17:$K$23,FLOOR(('Frame Table'!T2741-($E$6*V2741)-($E$6*60*U2741))/'Frame Table'!$F$6,1)+1)</f>
        <v>0</v>
      </c>
      <c r="X2741">
        <f t="shared" si="862"/>
        <v>12</v>
      </c>
      <c r="Y2741">
        <f>INDEX(Testing!$N$17:$N$23,FLOOR(('Frame Table'!T2741-($E$6*V2741)-($E$6*60*U2741))/'Frame Table'!$F$6,1)+1)</f>
        <v>0</v>
      </c>
      <c r="AB2741">
        <f t="shared" si="859"/>
        <v>2733</v>
      </c>
      <c r="AC2741">
        <f t="shared" si="855"/>
        <v>2607282</v>
      </c>
      <c r="AD2741">
        <f t="shared" si="850"/>
        <v>1</v>
      </c>
      <c r="AE2741">
        <f t="shared" si="851"/>
        <v>41</v>
      </c>
      <c r="AF2741">
        <f>INDEX(Testing!$K$17:$K$23,FLOOR(('Frame Table'!AC2741-($E$6*AE2741)-($E$6*60*AD2741))/'Frame Table'!$F$6,1)+1)</f>
        <v>97</v>
      </c>
      <c r="AG2741">
        <f t="shared" si="863"/>
        <v>84</v>
      </c>
      <c r="AH2741">
        <f>INDEX(Testing!$N$17:$N$23,FLOOR(('Frame Table'!AC2741-($E$6*AE2741)-($E$6*60*AD2741))/'Frame Table'!$F$6,1)+1)</f>
        <v>96</v>
      </c>
    </row>
    <row r="2742" spans="1:34" x14ac:dyDescent="0.25">
      <c r="A2742">
        <f t="shared" si="856"/>
        <v>2734</v>
      </c>
      <c r="B2742">
        <f t="shared" si="852"/>
        <v>3480382</v>
      </c>
      <c r="C2742">
        <f t="shared" si="844"/>
        <v>2</v>
      </c>
      <c r="D2742">
        <f t="shared" si="845"/>
        <v>15</v>
      </c>
      <c r="E2742">
        <f>INDEX(Testing!$K$17:$K$23,FLOOR(('Frame Table'!B2742-($E$6*D2742)-($E$6*60*C2742))/'Frame Table'!$F$6,1)+1)</f>
        <v>97</v>
      </c>
      <c r="F2742">
        <f t="shared" si="860"/>
        <v>95</v>
      </c>
      <c r="G2742">
        <f>INDEX(Testing!$N$17:$N$23,FLOOR(('Frame Table'!B2742-($E$6*D2742)-($E$6*60*C2742))/'Frame Table'!$F$6,1)+1)</f>
        <v>96</v>
      </c>
      <c r="J2742">
        <f t="shared" si="857"/>
        <v>2734</v>
      </c>
      <c r="K2742">
        <f t="shared" si="853"/>
        <v>2982794</v>
      </c>
      <c r="L2742">
        <f t="shared" si="846"/>
        <v>1</v>
      </c>
      <c r="M2742">
        <f t="shared" si="847"/>
        <v>56</v>
      </c>
      <c r="N2742">
        <f>INDEX(Testing!$K$17:$K$23,FLOOR(('Frame Table'!K2742-($E$6*M2742)-($E$6*60*L2742))/'Frame Table'!$F$6,1)+1)</f>
        <v>61</v>
      </c>
      <c r="O2742">
        <f t="shared" si="861"/>
        <v>51</v>
      </c>
      <c r="P2742">
        <f>INDEX(Testing!$N$17:$N$23,FLOOR(('Frame Table'!K2742-($E$6*M2742)-($E$6*60*L2742))/'Frame Table'!$F$6,1)+1)</f>
        <v>58</v>
      </c>
      <c r="S2742">
        <f t="shared" si="858"/>
        <v>2734</v>
      </c>
      <c r="T2742">
        <f t="shared" si="854"/>
        <v>4177552</v>
      </c>
      <c r="U2742">
        <f t="shared" si="848"/>
        <v>2</v>
      </c>
      <c r="V2742">
        <f t="shared" si="849"/>
        <v>43</v>
      </c>
      <c r="W2742">
        <f>INDEX(Testing!$K$17:$K$23,FLOOR(('Frame Table'!T2742-($E$6*V2742)-($E$6*60*U2742))/'Frame Table'!$F$6,1)+1)</f>
        <v>25</v>
      </c>
      <c r="X2742">
        <f t="shared" si="862"/>
        <v>18</v>
      </c>
      <c r="Y2742">
        <f>INDEX(Testing!$N$17:$N$23,FLOOR(('Frame Table'!T2742-($E$6*V2742)-($E$6*60*U2742))/'Frame Table'!$F$6,1)+1)</f>
        <v>19</v>
      </c>
      <c r="AB2742">
        <f t="shared" si="859"/>
        <v>2734</v>
      </c>
      <c r="AC2742">
        <f t="shared" si="855"/>
        <v>2608236</v>
      </c>
      <c r="AD2742">
        <f t="shared" si="850"/>
        <v>1</v>
      </c>
      <c r="AE2742">
        <f t="shared" si="851"/>
        <v>41</v>
      </c>
      <c r="AF2742">
        <f>INDEX(Testing!$K$17:$K$23,FLOOR(('Frame Table'!AC2742-($E$6*AE2742)-($E$6*60*AD2742))/'Frame Table'!$F$6,1)+1)</f>
        <v>97</v>
      </c>
      <c r="AG2742">
        <f t="shared" si="863"/>
        <v>88</v>
      </c>
      <c r="AH2742">
        <f>INDEX(Testing!$N$17:$N$23,FLOOR(('Frame Table'!AC2742-($E$6*AE2742)-($E$6*60*AD2742))/'Frame Table'!$F$6,1)+1)</f>
        <v>96</v>
      </c>
    </row>
    <row r="2743" spans="1:34" x14ac:dyDescent="0.25">
      <c r="A2743">
        <f t="shared" si="856"/>
        <v>2735</v>
      </c>
      <c r="B2743">
        <f t="shared" si="852"/>
        <v>3481655</v>
      </c>
      <c r="C2743">
        <f t="shared" si="844"/>
        <v>2</v>
      </c>
      <c r="D2743">
        <f t="shared" si="845"/>
        <v>16</v>
      </c>
      <c r="E2743">
        <f>INDEX(Testing!$K$17:$K$23,FLOOR(('Frame Table'!B2743-($E$6*D2743)-($E$6*60*C2743))/'Frame Table'!$F$6,1)+1)</f>
        <v>0</v>
      </c>
      <c r="F2743">
        <f t="shared" si="860"/>
        <v>0</v>
      </c>
      <c r="G2743">
        <f>INDEX(Testing!$N$17:$N$23,FLOOR(('Frame Table'!B2743-($E$6*D2743)-($E$6*60*C2743))/'Frame Table'!$F$6,1)+1)</f>
        <v>0</v>
      </c>
      <c r="J2743">
        <f t="shared" si="857"/>
        <v>2735</v>
      </c>
      <c r="K2743">
        <f t="shared" si="853"/>
        <v>2983885</v>
      </c>
      <c r="L2743">
        <f t="shared" si="846"/>
        <v>1</v>
      </c>
      <c r="M2743">
        <f t="shared" si="847"/>
        <v>56</v>
      </c>
      <c r="N2743">
        <f>INDEX(Testing!$K$17:$K$23,FLOOR(('Frame Table'!K2743-($E$6*M2743)-($E$6*60*L2743))/'Frame Table'!$F$6,1)+1)</f>
        <v>61</v>
      </c>
      <c r="O2743">
        <f t="shared" si="861"/>
        <v>55</v>
      </c>
      <c r="P2743">
        <f>INDEX(Testing!$N$17:$N$23,FLOOR(('Frame Table'!K2743-($E$6*M2743)-($E$6*60*L2743))/'Frame Table'!$F$6,1)+1)</f>
        <v>58</v>
      </c>
      <c r="S2743">
        <f t="shared" si="858"/>
        <v>2735</v>
      </c>
      <c r="T2743">
        <f t="shared" si="854"/>
        <v>4179080</v>
      </c>
      <c r="U2743">
        <f t="shared" si="848"/>
        <v>2</v>
      </c>
      <c r="V2743">
        <f t="shared" si="849"/>
        <v>43</v>
      </c>
      <c r="W2743">
        <f>INDEX(Testing!$K$17:$K$23,FLOOR(('Frame Table'!T2743-($E$6*V2743)-($E$6*60*U2743))/'Frame Table'!$F$6,1)+1)</f>
        <v>25</v>
      </c>
      <c r="X2743">
        <f t="shared" si="862"/>
        <v>24</v>
      </c>
      <c r="Y2743">
        <f>INDEX(Testing!$N$17:$N$23,FLOOR(('Frame Table'!T2743-($E$6*V2743)-($E$6*60*U2743))/'Frame Table'!$F$6,1)+1)</f>
        <v>19</v>
      </c>
      <c r="AB2743">
        <f t="shared" si="859"/>
        <v>2735</v>
      </c>
      <c r="AC2743">
        <f t="shared" si="855"/>
        <v>2609190</v>
      </c>
      <c r="AD2743">
        <f t="shared" si="850"/>
        <v>1</v>
      </c>
      <c r="AE2743">
        <f t="shared" si="851"/>
        <v>41</v>
      </c>
      <c r="AF2743">
        <f>INDEX(Testing!$K$17:$K$23,FLOOR(('Frame Table'!AC2743-($E$6*AE2743)-($E$6*60*AD2743))/'Frame Table'!$F$6,1)+1)</f>
        <v>97</v>
      </c>
      <c r="AG2743">
        <f t="shared" si="863"/>
        <v>92</v>
      </c>
      <c r="AH2743">
        <f>INDEX(Testing!$N$17:$N$23,FLOOR(('Frame Table'!AC2743-($E$6*AE2743)-($E$6*60*AD2743))/'Frame Table'!$F$6,1)+1)</f>
        <v>96</v>
      </c>
    </row>
    <row r="2744" spans="1:34" x14ac:dyDescent="0.25">
      <c r="A2744">
        <f t="shared" si="856"/>
        <v>2736</v>
      </c>
      <c r="B2744">
        <f t="shared" si="852"/>
        <v>3482928</v>
      </c>
      <c r="C2744">
        <f t="shared" si="844"/>
        <v>2</v>
      </c>
      <c r="D2744">
        <f t="shared" si="845"/>
        <v>16</v>
      </c>
      <c r="E2744">
        <f>INDEX(Testing!$K$17:$K$23,FLOOR(('Frame Table'!B2744-($E$6*D2744)-($E$6*60*C2744))/'Frame Table'!$F$6,1)+1)</f>
        <v>0</v>
      </c>
      <c r="F2744">
        <f t="shared" si="860"/>
        <v>5</v>
      </c>
      <c r="G2744">
        <f>INDEX(Testing!$N$17:$N$23,FLOOR(('Frame Table'!B2744-($E$6*D2744)-($E$6*60*C2744))/'Frame Table'!$F$6,1)+1)</f>
        <v>0</v>
      </c>
      <c r="J2744">
        <f t="shared" si="857"/>
        <v>2736</v>
      </c>
      <c r="K2744">
        <f t="shared" si="853"/>
        <v>2984976</v>
      </c>
      <c r="L2744">
        <f t="shared" si="846"/>
        <v>1</v>
      </c>
      <c r="M2744">
        <f t="shared" si="847"/>
        <v>56</v>
      </c>
      <c r="N2744">
        <f>INDEX(Testing!$K$17:$K$23,FLOOR(('Frame Table'!K2744-($E$6*M2744)-($E$6*60*L2744))/'Frame Table'!$F$6,1)+1)</f>
        <v>61</v>
      </c>
      <c r="O2744">
        <f t="shared" si="861"/>
        <v>60</v>
      </c>
      <c r="P2744">
        <f>INDEX(Testing!$N$17:$N$23,FLOOR(('Frame Table'!K2744-($E$6*M2744)-($E$6*60*L2744))/'Frame Table'!$F$6,1)+1)</f>
        <v>58</v>
      </c>
      <c r="S2744">
        <f t="shared" si="858"/>
        <v>2736</v>
      </c>
      <c r="T2744">
        <f t="shared" si="854"/>
        <v>4180608</v>
      </c>
      <c r="U2744">
        <f t="shared" si="848"/>
        <v>2</v>
      </c>
      <c r="V2744">
        <f t="shared" si="849"/>
        <v>43</v>
      </c>
      <c r="W2744">
        <f>INDEX(Testing!$K$17:$K$23,FLOOR(('Frame Table'!T2744-($E$6*V2744)-($E$6*60*U2744))/'Frame Table'!$F$6,1)+1)</f>
        <v>25</v>
      </c>
      <c r="X2744">
        <f t="shared" si="862"/>
        <v>30</v>
      </c>
      <c r="Y2744">
        <f>INDEX(Testing!$N$17:$N$23,FLOOR(('Frame Table'!T2744-($E$6*V2744)-($E$6*60*U2744))/'Frame Table'!$F$6,1)+1)</f>
        <v>19</v>
      </c>
      <c r="AB2744">
        <f t="shared" si="859"/>
        <v>2736</v>
      </c>
      <c r="AC2744">
        <f t="shared" si="855"/>
        <v>2610144</v>
      </c>
      <c r="AD2744">
        <f t="shared" si="850"/>
        <v>1</v>
      </c>
      <c r="AE2744">
        <f t="shared" si="851"/>
        <v>41</v>
      </c>
      <c r="AF2744">
        <f>INDEX(Testing!$K$17:$K$23,FLOOR(('Frame Table'!AC2744-($E$6*AE2744)-($E$6*60*AD2744))/'Frame Table'!$F$6,1)+1)</f>
        <v>97</v>
      </c>
      <c r="AG2744">
        <f t="shared" si="863"/>
        <v>95</v>
      </c>
      <c r="AH2744">
        <f>INDEX(Testing!$N$17:$N$23,FLOOR(('Frame Table'!AC2744-($E$6*AE2744)-($E$6*60*AD2744))/'Frame Table'!$F$6,1)+1)</f>
        <v>96</v>
      </c>
    </row>
    <row r="2745" spans="1:34" x14ac:dyDescent="0.25">
      <c r="A2745">
        <f t="shared" si="856"/>
        <v>2737</v>
      </c>
      <c r="B2745">
        <f t="shared" si="852"/>
        <v>3484201</v>
      </c>
      <c r="C2745">
        <f t="shared" si="844"/>
        <v>2</v>
      </c>
      <c r="D2745">
        <f t="shared" si="845"/>
        <v>16</v>
      </c>
      <c r="E2745">
        <f>INDEX(Testing!$K$17:$K$23,FLOOR(('Frame Table'!B2745-($E$6*D2745)-($E$6*60*C2745))/'Frame Table'!$F$6,1)+1)</f>
        <v>0</v>
      </c>
      <c r="F2745">
        <f t="shared" si="860"/>
        <v>10</v>
      </c>
      <c r="G2745">
        <f>INDEX(Testing!$N$17:$N$23,FLOOR(('Frame Table'!B2745-($E$6*D2745)-($E$6*60*C2745))/'Frame Table'!$F$6,1)+1)</f>
        <v>0</v>
      </c>
      <c r="J2745">
        <f t="shared" si="857"/>
        <v>2737</v>
      </c>
      <c r="K2745">
        <f t="shared" si="853"/>
        <v>2986067</v>
      </c>
      <c r="L2745">
        <f t="shared" si="846"/>
        <v>1</v>
      </c>
      <c r="M2745">
        <f t="shared" si="847"/>
        <v>56</v>
      </c>
      <c r="N2745">
        <f>INDEX(Testing!$K$17:$K$23,FLOOR(('Frame Table'!K2745-($E$6*M2745)-($E$6*60*L2745))/'Frame Table'!$F$6,1)+1)</f>
        <v>82</v>
      </c>
      <c r="O2745">
        <f t="shared" si="861"/>
        <v>64</v>
      </c>
      <c r="P2745">
        <f>INDEX(Testing!$N$17:$N$23,FLOOR(('Frame Table'!K2745-($E$6*M2745)-($E$6*60*L2745))/'Frame Table'!$F$6,1)+1)</f>
        <v>77</v>
      </c>
      <c r="S2745">
        <f t="shared" si="858"/>
        <v>2737</v>
      </c>
      <c r="T2745">
        <f t="shared" si="854"/>
        <v>4182136</v>
      </c>
      <c r="U2745">
        <f t="shared" si="848"/>
        <v>2</v>
      </c>
      <c r="V2745">
        <f t="shared" si="849"/>
        <v>43</v>
      </c>
      <c r="W2745">
        <f>INDEX(Testing!$K$17:$K$23,FLOOR(('Frame Table'!T2745-($E$6*V2745)-($E$6*60*U2745))/'Frame Table'!$F$6,1)+1)</f>
        <v>48</v>
      </c>
      <c r="X2745">
        <f t="shared" si="862"/>
        <v>36</v>
      </c>
      <c r="Y2745">
        <f>INDEX(Testing!$N$17:$N$23,FLOOR(('Frame Table'!T2745-($E$6*V2745)-($E$6*60*U2745))/'Frame Table'!$F$6,1)+1)</f>
        <v>38</v>
      </c>
      <c r="AB2745">
        <f t="shared" si="859"/>
        <v>2737</v>
      </c>
      <c r="AC2745">
        <f t="shared" si="855"/>
        <v>2611098</v>
      </c>
      <c r="AD2745">
        <f t="shared" si="850"/>
        <v>1</v>
      </c>
      <c r="AE2745">
        <f t="shared" si="851"/>
        <v>41</v>
      </c>
      <c r="AF2745">
        <f>INDEX(Testing!$K$17:$K$23,FLOOR(('Frame Table'!AC2745-($E$6*AE2745)-($E$6*60*AD2745))/'Frame Table'!$F$6,1)+1)</f>
        <v>99</v>
      </c>
      <c r="AG2745">
        <f t="shared" si="863"/>
        <v>99</v>
      </c>
      <c r="AH2745">
        <f>INDEX(Testing!$N$17:$N$23,FLOOR(('Frame Table'!AC2745-($E$6*AE2745)-($E$6*60*AD2745))/'Frame Table'!$F$6,1)+1)</f>
        <v>99</v>
      </c>
    </row>
    <row r="2746" spans="1:34" x14ac:dyDescent="0.25">
      <c r="A2746">
        <f t="shared" si="856"/>
        <v>2738</v>
      </c>
      <c r="B2746">
        <f t="shared" si="852"/>
        <v>3485474</v>
      </c>
      <c r="C2746">
        <f t="shared" si="844"/>
        <v>2</v>
      </c>
      <c r="D2746">
        <f t="shared" si="845"/>
        <v>16</v>
      </c>
      <c r="E2746">
        <f>INDEX(Testing!$K$17:$K$23,FLOOR(('Frame Table'!B2746-($E$6*D2746)-($E$6*60*C2746))/'Frame Table'!$F$6,1)+1)</f>
        <v>0</v>
      </c>
      <c r="F2746">
        <f t="shared" si="860"/>
        <v>15</v>
      </c>
      <c r="G2746">
        <f>INDEX(Testing!$N$17:$N$23,FLOOR(('Frame Table'!B2746-($E$6*D2746)-($E$6*60*C2746))/'Frame Table'!$F$6,1)+1)</f>
        <v>0</v>
      </c>
      <c r="J2746">
        <f t="shared" si="857"/>
        <v>2738</v>
      </c>
      <c r="K2746">
        <f t="shared" si="853"/>
        <v>2987158</v>
      </c>
      <c r="L2746">
        <f t="shared" si="846"/>
        <v>1</v>
      </c>
      <c r="M2746">
        <f t="shared" si="847"/>
        <v>56</v>
      </c>
      <c r="N2746">
        <f>INDEX(Testing!$K$17:$K$23,FLOOR(('Frame Table'!K2746-($E$6*M2746)-($E$6*60*L2746))/'Frame Table'!$F$6,1)+1)</f>
        <v>82</v>
      </c>
      <c r="O2746">
        <f t="shared" si="861"/>
        <v>68</v>
      </c>
      <c r="P2746">
        <f>INDEX(Testing!$N$17:$N$23,FLOOR(('Frame Table'!K2746-($E$6*M2746)-($E$6*60*L2746))/'Frame Table'!$F$6,1)+1)</f>
        <v>77</v>
      </c>
      <c r="S2746">
        <f t="shared" si="858"/>
        <v>2738</v>
      </c>
      <c r="T2746">
        <f t="shared" si="854"/>
        <v>4183664</v>
      </c>
      <c r="U2746">
        <f t="shared" si="848"/>
        <v>2</v>
      </c>
      <c r="V2746">
        <f t="shared" si="849"/>
        <v>43</v>
      </c>
      <c r="W2746">
        <f>INDEX(Testing!$K$17:$K$23,FLOOR(('Frame Table'!T2746-($E$6*V2746)-($E$6*60*U2746))/'Frame Table'!$F$6,1)+1)</f>
        <v>48</v>
      </c>
      <c r="X2746">
        <f t="shared" si="862"/>
        <v>42</v>
      </c>
      <c r="Y2746">
        <f>INDEX(Testing!$N$17:$N$23,FLOOR(('Frame Table'!T2746-($E$6*V2746)-($E$6*60*U2746))/'Frame Table'!$F$6,1)+1)</f>
        <v>38</v>
      </c>
      <c r="AB2746">
        <f t="shared" si="859"/>
        <v>2738</v>
      </c>
      <c r="AC2746">
        <f t="shared" si="855"/>
        <v>2612052</v>
      </c>
      <c r="AD2746">
        <f t="shared" si="850"/>
        <v>1</v>
      </c>
      <c r="AE2746">
        <f t="shared" si="851"/>
        <v>42</v>
      </c>
      <c r="AF2746">
        <f>INDEX(Testing!$K$17:$K$23,FLOOR(('Frame Table'!AC2746-($E$6*AE2746)-($E$6*60*AD2746))/'Frame Table'!$F$6,1)+1)</f>
        <v>0</v>
      </c>
      <c r="AG2746">
        <f t="shared" si="863"/>
        <v>3</v>
      </c>
      <c r="AH2746">
        <f>INDEX(Testing!$N$17:$N$23,FLOOR(('Frame Table'!AC2746-($E$6*AE2746)-($E$6*60*AD2746))/'Frame Table'!$F$6,1)+1)</f>
        <v>0</v>
      </c>
    </row>
    <row r="2747" spans="1:34" x14ac:dyDescent="0.25">
      <c r="A2747">
        <f t="shared" si="856"/>
        <v>2739</v>
      </c>
      <c r="B2747">
        <f t="shared" si="852"/>
        <v>3486747</v>
      </c>
      <c r="C2747">
        <f t="shared" si="844"/>
        <v>2</v>
      </c>
      <c r="D2747">
        <f t="shared" si="845"/>
        <v>16</v>
      </c>
      <c r="E2747">
        <f>INDEX(Testing!$K$17:$K$23,FLOOR(('Frame Table'!B2747-($E$6*D2747)-($E$6*60*C2747))/'Frame Table'!$F$6,1)+1)</f>
        <v>25</v>
      </c>
      <c r="F2747">
        <f t="shared" si="860"/>
        <v>20</v>
      </c>
      <c r="G2747">
        <f>INDEX(Testing!$N$17:$N$23,FLOOR(('Frame Table'!B2747-($E$6*D2747)-($E$6*60*C2747))/'Frame Table'!$F$6,1)+1)</f>
        <v>19</v>
      </c>
      <c r="J2747">
        <f t="shared" si="857"/>
        <v>2739</v>
      </c>
      <c r="K2747">
        <f t="shared" si="853"/>
        <v>2988249</v>
      </c>
      <c r="L2747">
        <f t="shared" si="846"/>
        <v>1</v>
      </c>
      <c r="M2747">
        <f t="shared" si="847"/>
        <v>56</v>
      </c>
      <c r="N2747">
        <f>INDEX(Testing!$K$17:$K$23,FLOOR(('Frame Table'!K2747-($E$6*M2747)-($E$6*60*L2747))/'Frame Table'!$F$6,1)+1)</f>
        <v>82</v>
      </c>
      <c r="O2747">
        <f t="shared" si="861"/>
        <v>72</v>
      </c>
      <c r="P2747">
        <f>INDEX(Testing!$N$17:$N$23,FLOOR(('Frame Table'!K2747-($E$6*M2747)-($E$6*60*L2747))/'Frame Table'!$F$6,1)+1)</f>
        <v>77</v>
      </c>
      <c r="S2747">
        <f t="shared" si="858"/>
        <v>2739</v>
      </c>
      <c r="T2747">
        <f t="shared" si="854"/>
        <v>4185192</v>
      </c>
      <c r="U2747">
        <f t="shared" si="848"/>
        <v>2</v>
      </c>
      <c r="V2747">
        <f t="shared" si="849"/>
        <v>43</v>
      </c>
      <c r="W2747">
        <f>INDEX(Testing!$K$17:$K$23,FLOOR(('Frame Table'!T2747-($E$6*V2747)-($E$6*60*U2747))/'Frame Table'!$F$6,1)+1)</f>
        <v>61</v>
      </c>
      <c r="X2747">
        <f t="shared" si="862"/>
        <v>48</v>
      </c>
      <c r="Y2747">
        <f>INDEX(Testing!$N$17:$N$23,FLOOR(('Frame Table'!T2747-($E$6*V2747)-($E$6*60*U2747))/'Frame Table'!$F$6,1)+1)</f>
        <v>58</v>
      </c>
      <c r="AB2747">
        <f t="shared" si="859"/>
        <v>2739</v>
      </c>
      <c r="AC2747">
        <f t="shared" si="855"/>
        <v>2613006</v>
      </c>
      <c r="AD2747">
        <f t="shared" si="850"/>
        <v>1</v>
      </c>
      <c r="AE2747">
        <f t="shared" si="851"/>
        <v>42</v>
      </c>
      <c r="AF2747">
        <f>INDEX(Testing!$K$17:$K$23,FLOOR(('Frame Table'!AC2747-($E$6*AE2747)-($E$6*60*AD2747))/'Frame Table'!$F$6,1)+1)</f>
        <v>0</v>
      </c>
      <c r="AG2747">
        <f t="shared" si="863"/>
        <v>7</v>
      </c>
      <c r="AH2747">
        <f>INDEX(Testing!$N$17:$N$23,FLOOR(('Frame Table'!AC2747-($E$6*AE2747)-($E$6*60*AD2747))/'Frame Table'!$F$6,1)+1)</f>
        <v>0</v>
      </c>
    </row>
    <row r="2748" spans="1:34" x14ac:dyDescent="0.25">
      <c r="A2748">
        <f t="shared" si="856"/>
        <v>2740</v>
      </c>
      <c r="B2748">
        <f t="shared" si="852"/>
        <v>3488020</v>
      </c>
      <c r="C2748">
        <f t="shared" si="844"/>
        <v>2</v>
      </c>
      <c r="D2748">
        <f t="shared" si="845"/>
        <v>16</v>
      </c>
      <c r="E2748">
        <f>INDEX(Testing!$K$17:$K$23,FLOOR(('Frame Table'!B2748-($E$6*D2748)-($E$6*60*C2748))/'Frame Table'!$F$6,1)+1)</f>
        <v>25</v>
      </c>
      <c r="F2748">
        <f t="shared" si="860"/>
        <v>25</v>
      </c>
      <c r="G2748">
        <f>INDEX(Testing!$N$17:$N$23,FLOOR(('Frame Table'!B2748-($E$6*D2748)-($E$6*60*C2748))/'Frame Table'!$F$6,1)+1)</f>
        <v>19</v>
      </c>
      <c r="J2748">
        <f t="shared" si="857"/>
        <v>2740</v>
      </c>
      <c r="K2748">
        <f t="shared" si="853"/>
        <v>2989340</v>
      </c>
      <c r="L2748">
        <f t="shared" si="846"/>
        <v>1</v>
      </c>
      <c r="M2748">
        <f t="shared" si="847"/>
        <v>56</v>
      </c>
      <c r="N2748">
        <f>INDEX(Testing!$K$17:$K$23,FLOOR(('Frame Table'!K2748-($E$6*M2748)-($E$6*60*L2748))/'Frame Table'!$F$6,1)+1)</f>
        <v>82</v>
      </c>
      <c r="O2748">
        <f t="shared" si="861"/>
        <v>77</v>
      </c>
      <c r="P2748">
        <f>INDEX(Testing!$N$17:$N$23,FLOOR(('Frame Table'!K2748-($E$6*M2748)-($E$6*60*L2748))/'Frame Table'!$F$6,1)+1)</f>
        <v>77</v>
      </c>
      <c r="S2748">
        <f t="shared" si="858"/>
        <v>2740</v>
      </c>
      <c r="T2748">
        <f t="shared" si="854"/>
        <v>4186720</v>
      </c>
      <c r="U2748">
        <f t="shared" si="848"/>
        <v>2</v>
      </c>
      <c r="V2748">
        <f t="shared" si="849"/>
        <v>43</v>
      </c>
      <c r="W2748">
        <f>INDEX(Testing!$K$17:$K$23,FLOOR(('Frame Table'!T2748-($E$6*V2748)-($E$6*60*U2748))/'Frame Table'!$F$6,1)+1)</f>
        <v>61</v>
      </c>
      <c r="X2748">
        <f t="shared" si="862"/>
        <v>54</v>
      </c>
      <c r="Y2748">
        <f>INDEX(Testing!$N$17:$N$23,FLOOR(('Frame Table'!T2748-($E$6*V2748)-($E$6*60*U2748))/'Frame Table'!$F$6,1)+1)</f>
        <v>58</v>
      </c>
      <c r="AB2748">
        <f t="shared" si="859"/>
        <v>2740</v>
      </c>
      <c r="AC2748">
        <f t="shared" si="855"/>
        <v>2613960</v>
      </c>
      <c r="AD2748">
        <f t="shared" si="850"/>
        <v>1</v>
      </c>
      <c r="AE2748">
        <f t="shared" si="851"/>
        <v>42</v>
      </c>
      <c r="AF2748">
        <f>INDEX(Testing!$K$17:$K$23,FLOOR(('Frame Table'!AC2748-($E$6*AE2748)-($E$6*60*AD2748))/'Frame Table'!$F$6,1)+1)</f>
        <v>0</v>
      </c>
      <c r="AG2748">
        <f t="shared" si="863"/>
        <v>10</v>
      </c>
      <c r="AH2748">
        <f>INDEX(Testing!$N$17:$N$23,FLOOR(('Frame Table'!AC2748-($E$6*AE2748)-($E$6*60*AD2748))/'Frame Table'!$F$6,1)+1)</f>
        <v>0</v>
      </c>
    </row>
    <row r="2749" spans="1:34" x14ac:dyDescent="0.25">
      <c r="A2749">
        <f t="shared" si="856"/>
        <v>2741</v>
      </c>
      <c r="B2749">
        <f t="shared" si="852"/>
        <v>3489293</v>
      </c>
      <c r="C2749">
        <f t="shared" si="844"/>
        <v>2</v>
      </c>
      <c r="D2749">
        <f t="shared" si="845"/>
        <v>16</v>
      </c>
      <c r="E2749">
        <f>INDEX(Testing!$K$17:$K$23,FLOOR(('Frame Table'!B2749-($E$6*D2749)-($E$6*60*C2749))/'Frame Table'!$F$6,1)+1)</f>
        <v>25</v>
      </c>
      <c r="F2749">
        <f t="shared" si="860"/>
        <v>30</v>
      </c>
      <c r="G2749">
        <f>INDEX(Testing!$N$17:$N$23,FLOOR(('Frame Table'!B2749-($E$6*D2749)-($E$6*60*C2749))/'Frame Table'!$F$6,1)+1)</f>
        <v>19</v>
      </c>
      <c r="J2749">
        <f t="shared" si="857"/>
        <v>2741</v>
      </c>
      <c r="K2749">
        <f t="shared" si="853"/>
        <v>2990431</v>
      </c>
      <c r="L2749">
        <f t="shared" si="846"/>
        <v>1</v>
      </c>
      <c r="M2749">
        <f t="shared" si="847"/>
        <v>56</v>
      </c>
      <c r="N2749">
        <f>INDEX(Testing!$K$17:$K$23,FLOOR(('Frame Table'!K2749-($E$6*M2749)-($E$6*60*L2749))/'Frame Table'!$F$6,1)+1)</f>
        <v>97</v>
      </c>
      <c r="O2749">
        <f t="shared" si="861"/>
        <v>81</v>
      </c>
      <c r="P2749">
        <f>INDEX(Testing!$N$17:$N$23,FLOOR(('Frame Table'!K2749-($E$6*M2749)-($E$6*60*L2749))/'Frame Table'!$F$6,1)+1)</f>
        <v>96</v>
      </c>
      <c r="S2749">
        <f t="shared" si="858"/>
        <v>2741</v>
      </c>
      <c r="T2749">
        <f t="shared" si="854"/>
        <v>4188248</v>
      </c>
      <c r="U2749">
        <f t="shared" si="848"/>
        <v>2</v>
      </c>
      <c r="V2749">
        <f t="shared" si="849"/>
        <v>43</v>
      </c>
      <c r="W2749">
        <f>INDEX(Testing!$K$17:$K$23,FLOOR(('Frame Table'!T2749-($E$6*V2749)-($E$6*60*U2749))/'Frame Table'!$F$6,1)+1)</f>
        <v>61</v>
      </c>
      <c r="X2749">
        <f t="shared" si="862"/>
        <v>60</v>
      </c>
      <c r="Y2749">
        <f>INDEX(Testing!$N$17:$N$23,FLOOR(('Frame Table'!T2749-($E$6*V2749)-($E$6*60*U2749))/'Frame Table'!$F$6,1)+1)</f>
        <v>58</v>
      </c>
      <c r="AB2749">
        <f t="shared" si="859"/>
        <v>2741</v>
      </c>
      <c r="AC2749">
        <f t="shared" si="855"/>
        <v>2614914</v>
      </c>
      <c r="AD2749">
        <f t="shared" si="850"/>
        <v>1</v>
      </c>
      <c r="AE2749">
        <f t="shared" si="851"/>
        <v>42</v>
      </c>
      <c r="AF2749">
        <f>INDEX(Testing!$K$17:$K$23,FLOOR(('Frame Table'!AC2749-($E$6*AE2749)-($E$6*60*AD2749))/'Frame Table'!$F$6,1)+1)</f>
        <v>0</v>
      </c>
      <c r="AG2749">
        <f t="shared" si="863"/>
        <v>14</v>
      </c>
      <c r="AH2749">
        <f>INDEX(Testing!$N$17:$N$23,FLOOR(('Frame Table'!AC2749-($E$6*AE2749)-($E$6*60*AD2749))/'Frame Table'!$F$6,1)+1)</f>
        <v>0</v>
      </c>
    </row>
    <row r="2750" spans="1:34" x14ac:dyDescent="0.25">
      <c r="A2750">
        <f t="shared" si="856"/>
        <v>2742</v>
      </c>
      <c r="B2750">
        <f t="shared" si="852"/>
        <v>3490566</v>
      </c>
      <c r="C2750">
        <f t="shared" si="844"/>
        <v>2</v>
      </c>
      <c r="D2750">
        <f t="shared" si="845"/>
        <v>16</v>
      </c>
      <c r="E2750">
        <f>INDEX(Testing!$K$17:$K$23,FLOOR(('Frame Table'!B2750-($E$6*D2750)-($E$6*60*C2750))/'Frame Table'!$F$6,1)+1)</f>
        <v>48</v>
      </c>
      <c r="F2750">
        <f t="shared" si="860"/>
        <v>35</v>
      </c>
      <c r="G2750">
        <f>INDEX(Testing!$N$17:$N$23,FLOOR(('Frame Table'!B2750-($E$6*D2750)-($E$6*60*C2750))/'Frame Table'!$F$6,1)+1)</f>
        <v>38</v>
      </c>
      <c r="J2750">
        <f t="shared" si="857"/>
        <v>2742</v>
      </c>
      <c r="K2750">
        <f t="shared" si="853"/>
        <v>2991522</v>
      </c>
      <c r="L2750">
        <f t="shared" si="846"/>
        <v>1</v>
      </c>
      <c r="M2750">
        <f t="shared" si="847"/>
        <v>56</v>
      </c>
      <c r="N2750">
        <f>INDEX(Testing!$K$17:$K$23,FLOOR(('Frame Table'!K2750-($E$6*M2750)-($E$6*60*L2750))/'Frame Table'!$F$6,1)+1)</f>
        <v>97</v>
      </c>
      <c r="O2750">
        <f t="shared" si="861"/>
        <v>85</v>
      </c>
      <c r="P2750">
        <f>INDEX(Testing!$N$17:$N$23,FLOOR(('Frame Table'!K2750-($E$6*M2750)-($E$6*60*L2750))/'Frame Table'!$F$6,1)+1)</f>
        <v>96</v>
      </c>
      <c r="S2750">
        <f t="shared" si="858"/>
        <v>2742</v>
      </c>
      <c r="T2750">
        <f t="shared" si="854"/>
        <v>4189776</v>
      </c>
      <c r="U2750">
        <f t="shared" si="848"/>
        <v>2</v>
      </c>
      <c r="V2750">
        <f t="shared" si="849"/>
        <v>43</v>
      </c>
      <c r="W2750">
        <f>INDEX(Testing!$K$17:$K$23,FLOOR(('Frame Table'!T2750-($E$6*V2750)-($E$6*60*U2750))/'Frame Table'!$F$6,1)+1)</f>
        <v>82</v>
      </c>
      <c r="X2750">
        <f t="shared" si="862"/>
        <v>66</v>
      </c>
      <c r="Y2750">
        <f>INDEX(Testing!$N$17:$N$23,FLOOR(('Frame Table'!T2750-($E$6*V2750)-($E$6*60*U2750))/'Frame Table'!$F$6,1)+1)</f>
        <v>77</v>
      </c>
      <c r="AB2750">
        <f t="shared" si="859"/>
        <v>2742</v>
      </c>
      <c r="AC2750">
        <f t="shared" si="855"/>
        <v>2615868</v>
      </c>
      <c r="AD2750">
        <f t="shared" si="850"/>
        <v>1</v>
      </c>
      <c r="AE2750">
        <f t="shared" si="851"/>
        <v>42</v>
      </c>
      <c r="AF2750">
        <f>INDEX(Testing!$K$17:$K$23,FLOOR(('Frame Table'!AC2750-($E$6*AE2750)-($E$6*60*AD2750))/'Frame Table'!$F$6,1)+1)</f>
        <v>25</v>
      </c>
      <c r="AG2750">
        <f t="shared" si="863"/>
        <v>18</v>
      </c>
      <c r="AH2750">
        <f>INDEX(Testing!$N$17:$N$23,FLOOR(('Frame Table'!AC2750-($E$6*AE2750)-($E$6*60*AD2750))/'Frame Table'!$F$6,1)+1)</f>
        <v>19</v>
      </c>
    </row>
    <row r="2751" spans="1:34" x14ac:dyDescent="0.25">
      <c r="A2751">
        <f t="shared" si="856"/>
        <v>2743</v>
      </c>
      <c r="B2751">
        <f t="shared" si="852"/>
        <v>3491839</v>
      </c>
      <c r="C2751">
        <f t="shared" si="844"/>
        <v>2</v>
      </c>
      <c r="D2751">
        <f t="shared" si="845"/>
        <v>16</v>
      </c>
      <c r="E2751">
        <f>INDEX(Testing!$K$17:$K$23,FLOOR(('Frame Table'!B2751-($E$6*D2751)-($E$6*60*C2751))/'Frame Table'!$F$6,1)+1)</f>
        <v>48</v>
      </c>
      <c r="F2751">
        <f t="shared" si="860"/>
        <v>39</v>
      </c>
      <c r="G2751">
        <f>INDEX(Testing!$N$17:$N$23,FLOOR(('Frame Table'!B2751-($E$6*D2751)-($E$6*60*C2751))/'Frame Table'!$F$6,1)+1)</f>
        <v>38</v>
      </c>
      <c r="J2751">
        <f t="shared" si="857"/>
        <v>2743</v>
      </c>
      <c r="K2751">
        <f t="shared" si="853"/>
        <v>2992613</v>
      </c>
      <c r="L2751">
        <f t="shared" si="846"/>
        <v>1</v>
      </c>
      <c r="M2751">
        <f t="shared" si="847"/>
        <v>56</v>
      </c>
      <c r="N2751">
        <f>INDEX(Testing!$K$17:$K$23,FLOOR(('Frame Table'!K2751-($E$6*M2751)-($E$6*60*L2751))/'Frame Table'!$F$6,1)+1)</f>
        <v>97</v>
      </c>
      <c r="O2751">
        <f t="shared" si="861"/>
        <v>89</v>
      </c>
      <c r="P2751">
        <f>INDEX(Testing!$N$17:$N$23,FLOOR(('Frame Table'!K2751-($E$6*M2751)-($E$6*60*L2751))/'Frame Table'!$F$6,1)+1)</f>
        <v>96</v>
      </c>
      <c r="S2751">
        <f t="shared" si="858"/>
        <v>2743</v>
      </c>
      <c r="T2751">
        <f t="shared" si="854"/>
        <v>4191304</v>
      </c>
      <c r="U2751">
        <f t="shared" si="848"/>
        <v>2</v>
      </c>
      <c r="V2751">
        <f t="shared" si="849"/>
        <v>43</v>
      </c>
      <c r="W2751">
        <f>INDEX(Testing!$K$17:$K$23,FLOOR(('Frame Table'!T2751-($E$6*V2751)-($E$6*60*U2751))/'Frame Table'!$F$6,1)+1)</f>
        <v>82</v>
      </c>
      <c r="X2751">
        <f t="shared" si="862"/>
        <v>72</v>
      </c>
      <c r="Y2751">
        <f>INDEX(Testing!$N$17:$N$23,FLOOR(('Frame Table'!T2751-($E$6*V2751)-($E$6*60*U2751))/'Frame Table'!$F$6,1)+1)</f>
        <v>77</v>
      </c>
      <c r="AB2751">
        <f t="shared" si="859"/>
        <v>2743</v>
      </c>
      <c r="AC2751">
        <f t="shared" si="855"/>
        <v>2616822</v>
      </c>
      <c r="AD2751">
        <f t="shared" si="850"/>
        <v>1</v>
      </c>
      <c r="AE2751">
        <f t="shared" si="851"/>
        <v>42</v>
      </c>
      <c r="AF2751">
        <f>INDEX(Testing!$K$17:$K$23,FLOOR(('Frame Table'!AC2751-($E$6*AE2751)-($E$6*60*AD2751))/'Frame Table'!$F$6,1)+1)</f>
        <v>25</v>
      </c>
      <c r="AG2751">
        <f t="shared" si="863"/>
        <v>21</v>
      </c>
      <c r="AH2751">
        <f>INDEX(Testing!$N$17:$N$23,FLOOR(('Frame Table'!AC2751-($E$6*AE2751)-($E$6*60*AD2751))/'Frame Table'!$F$6,1)+1)</f>
        <v>19</v>
      </c>
    </row>
    <row r="2752" spans="1:34" x14ac:dyDescent="0.25">
      <c r="A2752">
        <f t="shared" si="856"/>
        <v>2744</v>
      </c>
      <c r="B2752">
        <f t="shared" si="852"/>
        <v>3493112</v>
      </c>
      <c r="C2752">
        <f t="shared" si="844"/>
        <v>2</v>
      </c>
      <c r="D2752">
        <f t="shared" si="845"/>
        <v>16</v>
      </c>
      <c r="E2752">
        <f>INDEX(Testing!$K$17:$K$23,FLOOR(('Frame Table'!B2752-($E$6*D2752)-($E$6*60*C2752))/'Frame Table'!$F$6,1)+1)</f>
        <v>48</v>
      </c>
      <c r="F2752">
        <f t="shared" si="860"/>
        <v>44</v>
      </c>
      <c r="G2752">
        <f>INDEX(Testing!$N$17:$N$23,FLOOR(('Frame Table'!B2752-($E$6*D2752)-($E$6*60*C2752))/'Frame Table'!$F$6,1)+1)</f>
        <v>38</v>
      </c>
      <c r="J2752">
        <f t="shared" si="857"/>
        <v>2744</v>
      </c>
      <c r="K2752">
        <f t="shared" si="853"/>
        <v>2993704</v>
      </c>
      <c r="L2752">
        <f t="shared" si="846"/>
        <v>1</v>
      </c>
      <c r="M2752">
        <f t="shared" si="847"/>
        <v>56</v>
      </c>
      <c r="N2752">
        <f>INDEX(Testing!$K$17:$K$23,FLOOR(('Frame Table'!K2752-($E$6*M2752)-($E$6*60*L2752))/'Frame Table'!$F$6,1)+1)</f>
        <v>97</v>
      </c>
      <c r="O2752">
        <f t="shared" si="861"/>
        <v>94</v>
      </c>
      <c r="P2752">
        <f>INDEX(Testing!$N$17:$N$23,FLOOR(('Frame Table'!K2752-($E$6*M2752)-($E$6*60*L2752))/'Frame Table'!$F$6,1)+1)</f>
        <v>96</v>
      </c>
      <c r="S2752">
        <f t="shared" si="858"/>
        <v>2744</v>
      </c>
      <c r="T2752">
        <f t="shared" si="854"/>
        <v>4192832</v>
      </c>
      <c r="U2752">
        <f t="shared" si="848"/>
        <v>2</v>
      </c>
      <c r="V2752">
        <f t="shared" si="849"/>
        <v>43</v>
      </c>
      <c r="W2752">
        <f>INDEX(Testing!$K$17:$K$23,FLOOR(('Frame Table'!T2752-($E$6*V2752)-($E$6*60*U2752))/'Frame Table'!$F$6,1)+1)</f>
        <v>82</v>
      </c>
      <c r="X2752">
        <f t="shared" si="862"/>
        <v>78</v>
      </c>
      <c r="Y2752">
        <f>INDEX(Testing!$N$17:$N$23,FLOOR(('Frame Table'!T2752-($E$6*V2752)-($E$6*60*U2752))/'Frame Table'!$F$6,1)+1)</f>
        <v>77</v>
      </c>
      <c r="AB2752">
        <f t="shared" si="859"/>
        <v>2744</v>
      </c>
      <c r="AC2752">
        <f t="shared" si="855"/>
        <v>2617776</v>
      </c>
      <c r="AD2752">
        <f t="shared" si="850"/>
        <v>1</v>
      </c>
      <c r="AE2752">
        <f t="shared" si="851"/>
        <v>42</v>
      </c>
      <c r="AF2752">
        <f>INDEX(Testing!$K$17:$K$23,FLOOR(('Frame Table'!AC2752-($E$6*AE2752)-($E$6*60*AD2752))/'Frame Table'!$F$6,1)+1)</f>
        <v>25</v>
      </c>
      <c r="AG2752">
        <f t="shared" si="863"/>
        <v>25</v>
      </c>
      <c r="AH2752">
        <f>INDEX(Testing!$N$17:$N$23,FLOOR(('Frame Table'!AC2752-($E$6*AE2752)-($E$6*60*AD2752))/'Frame Table'!$F$6,1)+1)</f>
        <v>19</v>
      </c>
    </row>
    <row r="2753" spans="1:34" x14ac:dyDescent="0.25">
      <c r="A2753">
        <f t="shared" si="856"/>
        <v>2745</v>
      </c>
      <c r="B2753">
        <f t="shared" si="852"/>
        <v>3494385</v>
      </c>
      <c r="C2753">
        <f t="shared" si="844"/>
        <v>2</v>
      </c>
      <c r="D2753">
        <f t="shared" si="845"/>
        <v>16</v>
      </c>
      <c r="E2753">
        <f>INDEX(Testing!$K$17:$K$23,FLOOR(('Frame Table'!B2753-($E$6*D2753)-($E$6*60*C2753))/'Frame Table'!$F$6,1)+1)</f>
        <v>61</v>
      </c>
      <c r="F2753">
        <f t="shared" si="860"/>
        <v>49</v>
      </c>
      <c r="G2753">
        <f>INDEX(Testing!$N$17:$N$23,FLOOR(('Frame Table'!B2753-($E$6*D2753)-($E$6*60*C2753))/'Frame Table'!$F$6,1)+1)</f>
        <v>58</v>
      </c>
      <c r="J2753">
        <f t="shared" si="857"/>
        <v>2745</v>
      </c>
      <c r="K2753">
        <f t="shared" si="853"/>
        <v>2994795</v>
      </c>
      <c r="L2753">
        <f t="shared" si="846"/>
        <v>1</v>
      </c>
      <c r="M2753">
        <f t="shared" si="847"/>
        <v>56</v>
      </c>
      <c r="N2753">
        <f>INDEX(Testing!$K$17:$K$23,FLOOR(('Frame Table'!K2753-($E$6*M2753)-($E$6*60*L2753))/'Frame Table'!$F$6,1)+1)</f>
        <v>99</v>
      </c>
      <c r="O2753">
        <f t="shared" si="861"/>
        <v>98</v>
      </c>
      <c r="P2753">
        <f>INDEX(Testing!$N$17:$N$23,FLOOR(('Frame Table'!K2753-($E$6*M2753)-($E$6*60*L2753))/'Frame Table'!$F$6,1)+1)</f>
        <v>99</v>
      </c>
      <c r="S2753">
        <f t="shared" si="858"/>
        <v>2745</v>
      </c>
      <c r="T2753">
        <f t="shared" si="854"/>
        <v>4194360</v>
      </c>
      <c r="U2753">
        <f t="shared" si="848"/>
        <v>2</v>
      </c>
      <c r="V2753">
        <f t="shared" si="849"/>
        <v>43</v>
      </c>
      <c r="W2753">
        <f>INDEX(Testing!$K$17:$K$23,FLOOR(('Frame Table'!T2753-($E$6*V2753)-($E$6*60*U2753))/'Frame Table'!$F$6,1)+1)</f>
        <v>97</v>
      </c>
      <c r="X2753">
        <f t="shared" si="862"/>
        <v>84</v>
      </c>
      <c r="Y2753">
        <f>INDEX(Testing!$N$17:$N$23,FLOOR(('Frame Table'!T2753-($E$6*V2753)-($E$6*60*U2753))/'Frame Table'!$F$6,1)+1)</f>
        <v>96</v>
      </c>
      <c r="AB2753">
        <f t="shared" si="859"/>
        <v>2745</v>
      </c>
      <c r="AC2753">
        <f t="shared" si="855"/>
        <v>2618730</v>
      </c>
      <c r="AD2753">
        <f t="shared" si="850"/>
        <v>1</v>
      </c>
      <c r="AE2753">
        <f t="shared" si="851"/>
        <v>42</v>
      </c>
      <c r="AF2753">
        <f>INDEX(Testing!$K$17:$K$23,FLOOR(('Frame Table'!AC2753-($E$6*AE2753)-($E$6*60*AD2753))/'Frame Table'!$F$6,1)+1)</f>
        <v>25</v>
      </c>
      <c r="AG2753">
        <f t="shared" si="863"/>
        <v>29</v>
      </c>
      <c r="AH2753">
        <f>INDEX(Testing!$N$17:$N$23,FLOOR(('Frame Table'!AC2753-($E$6*AE2753)-($E$6*60*AD2753))/'Frame Table'!$F$6,1)+1)</f>
        <v>19</v>
      </c>
    </row>
    <row r="2754" spans="1:34" x14ac:dyDescent="0.25">
      <c r="A2754">
        <f t="shared" si="856"/>
        <v>2746</v>
      </c>
      <c r="B2754">
        <f t="shared" si="852"/>
        <v>3495658</v>
      </c>
      <c r="C2754">
        <f t="shared" si="844"/>
        <v>2</v>
      </c>
      <c r="D2754">
        <f t="shared" si="845"/>
        <v>16</v>
      </c>
      <c r="E2754">
        <f>INDEX(Testing!$K$17:$K$23,FLOOR(('Frame Table'!B2754-($E$6*D2754)-($E$6*60*C2754))/'Frame Table'!$F$6,1)+1)</f>
        <v>61</v>
      </c>
      <c r="F2754">
        <f t="shared" si="860"/>
        <v>54</v>
      </c>
      <c r="G2754">
        <f>INDEX(Testing!$N$17:$N$23,FLOOR(('Frame Table'!B2754-($E$6*D2754)-($E$6*60*C2754))/'Frame Table'!$F$6,1)+1)</f>
        <v>58</v>
      </c>
      <c r="J2754">
        <f t="shared" si="857"/>
        <v>2746</v>
      </c>
      <c r="K2754">
        <f t="shared" si="853"/>
        <v>2995886</v>
      </c>
      <c r="L2754">
        <f t="shared" si="846"/>
        <v>1</v>
      </c>
      <c r="M2754">
        <f t="shared" si="847"/>
        <v>57</v>
      </c>
      <c r="N2754">
        <f>INDEX(Testing!$K$17:$K$23,FLOOR(('Frame Table'!K2754-($E$6*M2754)-($E$6*60*L2754))/'Frame Table'!$F$6,1)+1)</f>
        <v>0</v>
      </c>
      <c r="O2754">
        <f t="shared" si="861"/>
        <v>2</v>
      </c>
      <c r="P2754">
        <f>INDEX(Testing!$N$17:$N$23,FLOOR(('Frame Table'!K2754-($E$6*M2754)-($E$6*60*L2754))/'Frame Table'!$F$6,1)+1)</f>
        <v>0</v>
      </c>
      <c r="S2754">
        <f t="shared" si="858"/>
        <v>2746</v>
      </c>
      <c r="T2754">
        <f t="shared" si="854"/>
        <v>4195888</v>
      </c>
      <c r="U2754">
        <f t="shared" si="848"/>
        <v>2</v>
      </c>
      <c r="V2754">
        <f t="shared" si="849"/>
        <v>43</v>
      </c>
      <c r="W2754">
        <f>INDEX(Testing!$K$17:$K$23,FLOOR(('Frame Table'!T2754-($E$6*V2754)-($E$6*60*U2754))/'Frame Table'!$F$6,1)+1)</f>
        <v>97</v>
      </c>
      <c r="X2754">
        <f t="shared" si="862"/>
        <v>90</v>
      </c>
      <c r="Y2754">
        <f>INDEX(Testing!$N$17:$N$23,FLOOR(('Frame Table'!T2754-($E$6*V2754)-($E$6*60*U2754))/'Frame Table'!$F$6,1)+1)</f>
        <v>96</v>
      </c>
      <c r="AB2754">
        <f t="shared" si="859"/>
        <v>2746</v>
      </c>
      <c r="AC2754">
        <f t="shared" si="855"/>
        <v>2619684</v>
      </c>
      <c r="AD2754">
        <f t="shared" si="850"/>
        <v>1</v>
      </c>
      <c r="AE2754">
        <f t="shared" si="851"/>
        <v>42</v>
      </c>
      <c r="AF2754">
        <f>INDEX(Testing!$K$17:$K$23,FLOOR(('Frame Table'!AC2754-($E$6*AE2754)-($E$6*60*AD2754))/'Frame Table'!$F$6,1)+1)</f>
        <v>48</v>
      </c>
      <c r="AG2754">
        <f t="shared" si="863"/>
        <v>33</v>
      </c>
      <c r="AH2754">
        <f>INDEX(Testing!$N$17:$N$23,FLOOR(('Frame Table'!AC2754-($E$6*AE2754)-($E$6*60*AD2754))/'Frame Table'!$F$6,1)+1)</f>
        <v>38</v>
      </c>
    </row>
    <row r="2755" spans="1:34" x14ac:dyDescent="0.25">
      <c r="A2755">
        <f t="shared" si="856"/>
        <v>2747</v>
      </c>
      <c r="B2755">
        <f t="shared" si="852"/>
        <v>3496931</v>
      </c>
      <c r="C2755">
        <f t="shared" si="844"/>
        <v>2</v>
      </c>
      <c r="D2755">
        <f t="shared" si="845"/>
        <v>16</v>
      </c>
      <c r="E2755">
        <f>INDEX(Testing!$K$17:$K$23,FLOOR(('Frame Table'!B2755-($E$6*D2755)-($E$6*60*C2755))/'Frame Table'!$F$6,1)+1)</f>
        <v>61</v>
      </c>
      <c r="F2755">
        <f t="shared" si="860"/>
        <v>59</v>
      </c>
      <c r="G2755">
        <f>INDEX(Testing!$N$17:$N$23,FLOOR(('Frame Table'!B2755-($E$6*D2755)-($E$6*60*C2755))/'Frame Table'!$F$6,1)+1)</f>
        <v>58</v>
      </c>
      <c r="J2755">
        <f t="shared" si="857"/>
        <v>2747</v>
      </c>
      <c r="K2755">
        <f t="shared" si="853"/>
        <v>2996977</v>
      </c>
      <c r="L2755">
        <f t="shared" si="846"/>
        <v>1</v>
      </c>
      <c r="M2755">
        <f t="shared" si="847"/>
        <v>57</v>
      </c>
      <c r="N2755">
        <f>INDEX(Testing!$K$17:$K$23,FLOOR(('Frame Table'!K2755-($E$6*M2755)-($E$6*60*L2755))/'Frame Table'!$F$6,1)+1)</f>
        <v>0</v>
      </c>
      <c r="O2755">
        <f t="shared" si="861"/>
        <v>6</v>
      </c>
      <c r="P2755">
        <f>INDEX(Testing!$N$17:$N$23,FLOOR(('Frame Table'!K2755-($E$6*M2755)-($E$6*60*L2755))/'Frame Table'!$F$6,1)+1)</f>
        <v>0</v>
      </c>
      <c r="S2755">
        <f t="shared" si="858"/>
        <v>2747</v>
      </c>
      <c r="T2755">
        <f t="shared" si="854"/>
        <v>4197416</v>
      </c>
      <c r="U2755">
        <f t="shared" si="848"/>
        <v>2</v>
      </c>
      <c r="V2755">
        <f t="shared" si="849"/>
        <v>43</v>
      </c>
      <c r="W2755">
        <f>INDEX(Testing!$K$17:$K$23,FLOOR(('Frame Table'!T2755-($E$6*V2755)-($E$6*60*U2755))/'Frame Table'!$F$6,1)+1)</f>
        <v>99</v>
      </c>
      <c r="X2755">
        <f t="shared" si="862"/>
        <v>96</v>
      </c>
      <c r="Y2755">
        <f>INDEX(Testing!$N$17:$N$23,FLOOR(('Frame Table'!T2755-($E$6*V2755)-($E$6*60*U2755))/'Frame Table'!$F$6,1)+1)</f>
        <v>99</v>
      </c>
      <c r="AB2755">
        <f t="shared" si="859"/>
        <v>2747</v>
      </c>
      <c r="AC2755">
        <f t="shared" si="855"/>
        <v>2620638</v>
      </c>
      <c r="AD2755">
        <f t="shared" si="850"/>
        <v>1</v>
      </c>
      <c r="AE2755">
        <f t="shared" si="851"/>
        <v>42</v>
      </c>
      <c r="AF2755">
        <f>INDEX(Testing!$K$17:$K$23,FLOOR(('Frame Table'!AC2755-($E$6*AE2755)-($E$6*60*AD2755))/'Frame Table'!$F$6,1)+1)</f>
        <v>48</v>
      </c>
      <c r="AG2755">
        <f t="shared" si="863"/>
        <v>36</v>
      </c>
      <c r="AH2755">
        <f>INDEX(Testing!$N$17:$N$23,FLOOR(('Frame Table'!AC2755-($E$6*AE2755)-($E$6*60*AD2755))/'Frame Table'!$F$6,1)+1)</f>
        <v>38</v>
      </c>
    </row>
    <row r="2756" spans="1:34" x14ac:dyDescent="0.25">
      <c r="A2756">
        <f t="shared" si="856"/>
        <v>2748</v>
      </c>
      <c r="B2756">
        <f t="shared" si="852"/>
        <v>3498204</v>
      </c>
      <c r="C2756">
        <f t="shared" si="844"/>
        <v>2</v>
      </c>
      <c r="D2756">
        <f t="shared" si="845"/>
        <v>16</v>
      </c>
      <c r="E2756">
        <f>INDEX(Testing!$K$17:$K$23,FLOOR(('Frame Table'!B2756-($E$6*D2756)-($E$6*60*C2756))/'Frame Table'!$F$6,1)+1)</f>
        <v>82</v>
      </c>
      <c r="F2756">
        <f t="shared" si="860"/>
        <v>64</v>
      </c>
      <c r="G2756">
        <f>INDEX(Testing!$N$17:$N$23,FLOOR(('Frame Table'!B2756-($E$6*D2756)-($E$6*60*C2756))/'Frame Table'!$F$6,1)+1)</f>
        <v>77</v>
      </c>
      <c r="J2756">
        <f t="shared" si="857"/>
        <v>2748</v>
      </c>
      <c r="K2756">
        <f t="shared" si="853"/>
        <v>2998068</v>
      </c>
      <c r="L2756">
        <f t="shared" si="846"/>
        <v>1</v>
      </c>
      <c r="M2756">
        <f t="shared" si="847"/>
        <v>57</v>
      </c>
      <c r="N2756">
        <f>INDEX(Testing!$K$17:$K$23,FLOOR(('Frame Table'!K2756-($E$6*M2756)-($E$6*60*L2756))/'Frame Table'!$F$6,1)+1)</f>
        <v>0</v>
      </c>
      <c r="O2756">
        <f t="shared" si="861"/>
        <v>11</v>
      </c>
      <c r="P2756">
        <f>INDEX(Testing!$N$17:$N$23,FLOOR(('Frame Table'!K2756-($E$6*M2756)-($E$6*60*L2756))/'Frame Table'!$F$6,1)+1)</f>
        <v>0</v>
      </c>
      <c r="S2756">
        <f t="shared" si="858"/>
        <v>2748</v>
      </c>
      <c r="T2756">
        <f t="shared" si="854"/>
        <v>4198944</v>
      </c>
      <c r="U2756">
        <f t="shared" si="848"/>
        <v>2</v>
      </c>
      <c r="V2756">
        <f t="shared" si="849"/>
        <v>44</v>
      </c>
      <c r="W2756">
        <f>INDEX(Testing!$K$17:$K$23,FLOOR(('Frame Table'!T2756-($E$6*V2756)-($E$6*60*U2756))/'Frame Table'!$F$6,1)+1)</f>
        <v>0</v>
      </c>
      <c r="X2756">
        <f t="shared" si="862"/>
        <v>2</v>
      </c>
      <c r="Y2756">
        <f>INDEX(Testing!$N$17:$N$23,FLOOR(('Frame Table'!T2756-($E$6*V2756)-($E$6*60*U2756))/'Frame Table'!$F$6,1)+1)</f>
        <v>0</v>
      </c>
      <c r="AB2756">
        <f t="shared" si="859"/>
        <v>2748</v>
      </c>
      <c r="AC2756">
        <f t="shared" si="855"/>
        <v>2621592</v>
      </c>
      <c r="AD2756">
        <f t="shared" si="850"/>
        <v>1</v>
      </c>
      <c r="AE2756">
        <f t="shared" si="851"/>
        <v>42</v>
      </c>
      <c r="AF2756">
        <f>INDEX(Testing!$K$17:$K$23,FLOOR(('Frame Table'!AC2756-($E$6*AE2756)-($E$6*60*AD2756))/'Frame Table'!$F$6,1)+1)</f>
        <v>48</v>
      </c>
      <c r="AG2756">
        <f t="shared" si="863"/>
        <v>40</v>
      </c>
      <c r="AH2756">
        <f>INDEX(Testing!$N$17:$N$23,FLOOR(('Frame Table'!AC2756-($E$6*AE2756)-($E$6*60*AD2756))/'Frame Table'!$F$6,1)+1)</f>
        <v>38</v>
      </c>
    </row>
    <row r="2757" spans="1:34" x14ac:dyDescent="0.25">
      <c r="A2757">
        <f t="shared" si="856"/>
        <v>2749</v>
      </c>
      <c r="B2757">
        <f t="shared" si="852"/>
        <v>3499477</v>
      </c>
      <c r="C2757">
        <f t="shared" si="844"/>
        <v>2</v>
      </c>
      <c r="D2757">
        <f t="shared" si="845"/>
        <v>16</v>
      </c>
      <c r="E2757">
        <f>INDEX(Testing!$K$17:$K$23,FLOOR(('Frame Table'!B2757-($E$6*D2757)-($E$6*60*C2757))/'Frame Table'!$F$6,1)+1)</f>
        <v>82</v>
      </c>
      <c r="F2757">
        <f t="shared" si="860"/>
        <v>69</v>
      </c>
      <c r="G2757">
        <f>INDEX(Testing!$N$17:$N$23,FLOOR(('Frame Table'!B2757-($E$6*D2757)-($E$6*60*C2757))/'Frame Table'!$F$6,1)+1)</f>
        <v>77</v>
      </c>
      <c r="J2757">
        <f t="shared" si="857"/>
        <v>2749</v>
      </c>
      <c r="K2757">
        <f t="shared" si="853"/>
        <v>2999159</v>
      </c>
      <c r="L2757">
        <f t="shared" si="846"/>
        <v>1</v>
      </c>
      <c r="M2757">
        <f t="shared" si="847"/>
        <v>57</v>
      </c>
      <c r="N2757">
        <f>INDEX(Testing!$K$17:$K$23,FLOOR(('Frame Table'!K2757-($E$6*M2757)-($E$6*60*L2757))/'Frame Table'!$F$6,1)+1)</f>
        <v>0</v>
      </c>
      <c r="O2757">
        <f t="shared" si="861"/>
        <v>15</v>
      </c>
      <c r="P2757">
        <f>INDEX(Testing!$N$17:$N$23,FLOOR(('Frame Table'!K2757-($E$6*M2757)-($E$6*60*L2757))/'Frame Table'!$F$6,1)+1)</f>
        <v>0</v>
      </c>
      <c r="S2757">
        <f t="shared" si="858"/>
        <v>2749</v>
      </c>
      <c r="T2757">
        <f t="shared" si="854"/>
        <v>4200472</v>
      </c>
      <c r="U2757">
        <f t="shared" si="848"/>
        <v>2</v>
      </c>
      <c r="V2757">
        <f t="shared" si="849"/>
        <v>44</v>
      </c>
      <c r="W2757">
        <f>INDEX(Testing!$K$17:$K$23,FLOOR(('Frame Table'!T2757-($E$6*V2757)-($E$6*60*U2757))/'Frame Table'!$F$6,1)+1)</f>
        <v>0</v>
      </c>
      <c r="X2757">
        <f t="shared" si="862"/>
        <v>8</v>
      </c>
      <c r="Y2757">
        <f>INDEX(Testing!$N$17:$N$23,FLOOR(('Frame Table'!T2757-($E$6*V2757)-($E$6*60*U2757))/'Frame Table'!$F$6,1)+1)</f>
        <v>0</v>
      </c>
      <c r="AB2757">
        <f t="shared" si="859"/>
        <v>2749</v>
      </c>
      <c r="AC2757">
        <f t="shared" si="855"/>
        <v>2622546</v>
      </c>
      <c r="AD2757">
        <f t="shared" si="850"/>
        <v>1</v>
      </c>
      <c r="AE2757">
        <f t="shared" si="851"/>
        <v>42</v>
      </c>
      <c r="AF2757">
        <f>INDEX(Testing!$K$17:$K$23,FLOOR(('Frame Table'!AC2757-($E$6*AE2757)-($E$6*60*AD2757))/'Frame Table'!$F$6,1)+1)</f>
        <v>48</v>
      </c>
      <c r="AG2757">
        <f t="shared" si="863"/>
        <v>44</v>
      </c>
      <c r="AH2757">
        <f>INDEX(Testing!$N$17:$N$23,FLOOR(('Frame Table'!AC2757-($E$6*AE2757)-($E$6*60*AD2757))/'Frame Table'!$F$6,1)+1)</f>
        <v>38</v>
      </c>
    </row>
    <row r="2758" spans="1:34" x14ac:dyDescent="0.25">
      <c r="A2758">
        <f t="shared" si="856"/>
        <v>2750</v>
      </c>
      <c r="B2758">
        <f t="shared" si="852"/>
        <v>3500750</v>
      </c>
      <c r="C2758">
        <f t="shared" si="844"/>
        <v>2</v>
      </c>
      <c r="D2758">
        <f t="shared" si="845"/>
        <v>16</v>
      </c>
      <c r="E2758">
        <f>INDEX(Testing!$K$17:$K$23,FLOOR(('Frame Table'!B2758-($E$6*D2758)-($E$6*60*C2758))/'Frame Table'!$F$6,1)+1)</f>
        <v>82</v>
      </c>
      <c r="F2758">
        <f t="shared" si="860"/>
        <v>74</v>
      </c>
      <c r="G2758">
        <f>INDEX(Testing!$N$17:$N$23,FLOOR(('Frame Table'!B2758-($E$6*D2758)-($E$6*60*C2758))/'Frame Table'!$F$6,1)+1)</f>
        <v>77</v>
      </c>
      <c r="J2758">
        <f t="shared" si="857"/>
        <v>2750</v>
      </c>
      <c r="K2758">
        <f t="shared" si="853"/>
        <v>3000250</v>
      </c>
      <c r="L2758">
        <f t="shared" si="846"/>
        <v>1</v>
      </c>
      <c r="M2758">
        <f t="shared" si="847"/>
        <v>57</v>
      </c>
      <c r="N2758">
        <f>INDEX(Testing!$K$17:$K$23,FLOOR(('Frame Table'!K2758-($E$6*M2758)-($E$6*60*L2758))/'Frame Table'!$F$6,1)+1)</f>
        <v>25</v>
      </c>
      <c r="O2758">
        <f t="shared" si="861"/>
        <v>19</v>
      </c>
      <c r="P2758">
        <f>INDEX(Testing!$N$17:$N$23,FLOOR(('Frame Table'!K2758-($E$6*M2758)-($E$6*60*L2758))/'Frame Table'!$F$6,1)+1)</f>
        <v>19</v>
      </c>
      <c r="S2758">
        <f t="shared" si="858"/>
        <v>2750</v>
      </c>
      <c r="T2758">
        <f t="shared" si="854"/>
        <v>4202000</v>
      </c>
      <c r="U2758">
        <f t="shared" si="848"/>
        <v>2</v>
      </c>
      <c r="V2758">
        <f t="shared" si="849"/>
        <v>44</v>
      </c>
      <c r="W2758">
        <f>INDEX(Testing!$K$17:$K$23,FLOOR(('Frame Table'!T2758-($E$6*V2758)-($E$6*60*U2758))/'Frame Table'!$F$6,1)+1)</f>
        <v>0</v>
      </c>
      <c r="X2758">
        <f t="shared" si="862"/>
        <v>14</v>
      </c>
      <c r="Y2758">
        <f>INDEX(Testing!$N$17:$N$23,FLOOR(('Frame Table'!T2758-($E$6*V2758)-($E$6*60*U2758))/'Frame Table'!$F$6,1)+1)</f>
        <v>0</v>
      </c>
      <c r="AB2758">
        <f t="shared" si="859"/>
        <v>2750</v>
      </c>
      <c r="AC2758">
        <f t="shared" si="855"/>
        <v>2623500</v>
      </c>
      <c r="AD2758">
        <f t="shared" si="850"/>
        <v>1</v>
      </c>
      <c r="AE2758">
        <f t="shared" si="851"/>
        <v>42</v>
      </c>
      <c r="AF2758">
        <f>INDEX(Testing!$K$17:$K$23,FLOOR(('Frame Table'!AC2758-($E$6*AE2758)-($E$6*60*AD2758))/'Frame Table'!$F$6,1)+1)</f>
        <v>61</v>
      </c>
      <c r="AG2758">
        <f t="shared" si="863"/>
        <v>48</v>
      </c>
      <c r="AH2758">
        <f>INDEX(Testing!$N$17:$N$23,FLOOR(('Frame Table'!AC2758-($E$6*AE2758)-($E$6*60*AD2758))/'Frame Table'!$F$6,1)+1)</f>
        <v>58</v>
      </c>
    </row>
    <row r="2759" spans="1:34" x14ac:dyDescent="0.25">
      <c r="A2759">
        <f t="shared" si="856"/>
        <v>2751</v>
      </c>
      <c r="B2759">
        <f t="shared" si="852"/>
        <v>3502023</v>
      </c>
      <c r="C2759">
        <f t="shared" si="844"/>
        <v>2</v>
      </c>
      <c r="D2759">
        <f t="shared" si="845"/>
        <v>16</v>
      </c>
      <c r="E2759">
        <f>INDEX(Testing!$K$17:$K$23,FLOOR(('Frame Table'!B2759-($E$6*D2759)-($E$6*60*C2759))/'Frame Table'!$F$6,1)+1)</f>
        <v>82</v>
      </c>
      <c r="F2759">
        <f t="shared" si="860"/>
        <v>79</v>
      </c>
      <c r="G2759">
        <f>INDEX(Testing!$N$17:$N$23,FLOOR(('Frame Table'!B2759-($E$6*D2759)-($E$6*60*C2759))/'Frame Table'!$F$6,1)+1)</f>
        <v>77</v>
      </c>
      <c r="J2759">
        <f t="shared" si="857"/>
        <v>2751</v>
      </c>
      <c r="K2759">
        <f t="shared" si="853"/>
        <v>3001341</v>
      </c>
      <c r="L2759">
        <f t="shared" si="846"/>
        <v>1</v>
      </c>
      <c r="M2759">
        <f t="shared" si="847"/>
        <v>57</v>
      </c>
      <c r="N2759">
        <f>INDEX(Testing!$K$17:$K$23,FLOOR(('Frame Table'!K2759-($E$6*M2759)-($E$6*60*L2759))/'Frame Table'!$F$6,1)+1)</f>
        <v>25</v>
      </c>
      <c r="O2759">
        <f t="shared" si="861"/>
        <v>23</v>
      </c>
      <c r="P2759">
        <f>INDEX(Testing!$N$17:$N$23,FLOOR(('Frame Table'!K2759-($E$6*M2759)-($E$6*60*L2759))/'Frame Table'!$F$6,1)+1)</f>
        <v>19</v>
      </c>
      <c r="S2759">
        <f t="shared" si="858"/>
        <v>2751</v>
      </c>
      <c r="T2759">
        <f t="shared" si="854"/>
        <v>4203528</v>
      </c>
      <c r="U2759">
        <f t="shared" si="848"/>
        <v>2</v>
      </c>
      <c r="V2759">
        <f t="shared" si="849"/>
        <v>44</v>
      </c>
      <c r="W2759">
        <f>INDEX(Testing!$K$17:$K$23,FLOOR(('Frame Table'!T2759-($E$6*V2759)-($E$6*60*U2759))/'Frame Table'!$F$6,1)+1)</f>
        <v>25</v>
      </c>
      <c r="X2759">
        <f t="shared" si="862"/>
        <v>20</v>
      </c>
      <c r="Y2759">
        <f>INDEX(Testing!$N$17:$N$23,FLOOR(('Frame Table'!T2759-($E$6*V2759)-($E$6*60*U2759))/'Frame Table'!$F$6,1)+1)</f>
        <v>19</v>
      </c>
      <c r="AB2759">
        <f t="shared" si="859"/>
        <v>2751</v>
      </c>
      <c r="AC2759">
        <f t="shared" si="855"/>
        <v>2624454</v>
      </c>
      <c r="AD2759">
        <f t="shared" si="850"/>
        <v>1</v>
      </c>
      <c r="AE2759">
        <f t="shared" si="851"/>
        <v>42</v>
      </c>
      <c r="AF2759">
        <f>INDEX(Testing!$K$17:$K$23,FLOOR(('Frame Table'!AC2759-($E$6*AE2759)-($E$6*60*AD2759))/'Frame Table'!$F$6,1)+1)</f>
        <v>61</v>
      </c>
      <c r="AG2759">
        <f t="shared" si="863"/>
        <v>51</v>
      </c>
      <c r="AH2759">
        <f>INDEX(Testing!$N$17:$N$23,FLOOR(('Frame Table'!AC2759-($E$6*AE2759)-($E$6*60*AD2759))/'Frame Table'!$F$6,1)+1)</f>
        <v>58</v>
      </c>
    </row>
    <row r="2760" spans="1:34" x14ac:dyDescent="0.25">
      <c r="A2760">
        <f t="shared" si="856"/>
        <v>2752</v>
      </c>
      <c r="B2760">
        <f t="shared" si="852"/>
        <v>3503296</v>
      </c>
      <c r="C2760">
        <f t="shared" ref="C2760:C2823" si="864">FLOOR(B2760/($E$6*60),1)</f>
        <v>2</v>
      </c>
      <c r="D2760">
        <f t="shared" ref="D2760:D2823" si="865">FLOOR(B2760/$E$6,1)-(60*C2760)</f>
        <v>16</v>
      </c>
      <c r="E2760">
        <f>INDEX(Testing!$K$17:$K$23,FLOOR(('Frame Table'!B2760-($E$6*D2760)-($E$6*60*C2760))/'Frame Table'!$F$6,1)+1)</f>
        <v>97</v>
      </c>
      <c r="F2760">
        <f t="shared" si="860"/>
        <v>84</v>
      </c>
      <c r="G2760">
        <f>INDEX(Testing!$N$17:$N$23,FLOOR(('Frame Table'!B2760-($E$6*D2760)-($E$6*60*C2760))/'Frame Table'!$F$6,1)+1)</f>
        <v>96</v>
      </c>
      <c r="J2760">
        <f t="shared" si="857"/>
        <v>2752</v>
      </c>
      <c r="K2760">
        <f t="shared" si="853"/>
        <v>3002432</v>
      </c>
      <c r="L2760">
        <f t="shared" ref="L2760:L2823" si="866">FLOOR(K2760/($E$6*60),1)</f>
        <v>1</v>
      </c>
      <c r="M2760">
        <f t="shared" ref="M2760:M2823" si="867">FLOOR(K2760/$E$6,1)-(60*L2760)</f>
        <v>57</v>
      </c>
      <c r="N2760">
        <f>INDEX(Testing!$K$17:$K$23,FLOOR(('Frame Table'!K2760-($E$6*M2760)-($E$6*60*L2760))/'Frame Table'!$F$6,1)+1)</f>
        <v>25</v>
      </c>
      <c r="O2760">
        <f t="shared" si="861"/>
        <v>28</v>
      </c>
      <c r="P2760">
        <f>INDEX(Testing!$N$17:$N$23,FLOOR(('Frame Table'!K2760-($E$6*M2760)-($E$6*60*L2760))/'Frame Table'!$F$6,1)+1)</f>
        <v>19</v>
      </c>
      <c r="S2760">
        <f t="shared" si="858"/>
        <v>2752</v>
      </c>
      <c r="T2760">
        <f t="shared" si="854"/>
        <v>4205056</v>
      </c>
      <c r="U2760">
        <f t="shared" ref="U2760:U2823" si="868">FLOOR(T2760/($E$6*60),1)</f>
        <v>2</v>
      </c>
      <c r="V2760">
        <f t="shared" ref="V2760:V2823" si="869">FLOOR(T2760/$E$6,1)-(60*U2760)</f>
        <v>44</v>
      </c>
      <c r="W2760">
        <f>INDEX(Testing!$K$17:$K$23,FLOOR(('Frame Table'!T2760-($E$6*V2760)-($E$6*60*U2760))/'Frame Table'!$F$6,1)+1)</f>
        <v>25</v>
      </c>
      <c r="X2760">
        <f t="shared" si="862"/>
        <v>26</v>
      </c>
      <c r="Y2760">
        <f>INDEX(Testing!$N$17:$N$23,FLOOR(('Frame Table'!T2760-($E$6*V2760)-($E$6*60*U2760))/'Frame Table'!$F$6,1)+1)</f>
        <v>19</v>
      </c>
      <c r="AB2760">
        <f t="shared" si="859"/>
        <v>2752</v>
      </c>
      <c r="AC2760">
        <f t="shared" si="855"/>
        <v>2625408</v>
      </c>
      <c r="AD2760">
        <f t="shared" ref="AD2760:AD2823" si="870">FLOOR(AC2760/($E$6*60),1)</f>
        <v>1</v>
      </c>
      <c r="AE2760">
        <f t="shared" ref="AE2760:AE2823" si="871">FLOOR(AC2760/$E$6,1)-(60*AD2760)</f>
        <v>42</v>
      </c>
      <c r="AF2760">
        <f>INDEX(Testing!$K$17:$K$23,FLOOR(('Frame Table'!AC2760-($E$6*AE2760)-($E$6*60*AD2760))/'Frame Table'!$F$6,1)+1)</f>
        <v>61</v>
      </c>
      <c r="AG2760">
        <f t="shared" si="863"/>
        <v>55</v>
      </c>
      <c r="AH2760">
        <f>INDEX(Testing!$N$17:$N$23,FLOOR(('Frame Table'!AC2760-($E$6*AE2760)-($E$6*60*AD2760))/'Frame Table'!$F$6,1)+1)</f>
        <v>58</v>
      </c>
    </row>
    <row r="2761" spans="1:34" x14ac:dyDescent="0.25">
      <c r="A2761">
        <f t="shared" si="856"/>
        <v>2753</v>
      </c>
      <c r="B2761">
        <f t="shared" ref="B2761:B2824" si="872">A2761*$C$6</f>
        <v>3504569</v>
      </c>
      <c r="C2761">
        <f t="shared" si="864"/>
        <v>2</v>
      </c>
      <c r="D2761">
        <f t="shared" si="865"/>
        <v>16</v>
      </c>
      <c r="E2761">
        <f>INDEX(Testing!$K$17:$K$23,FLOOR(('Frame Table'!B2761-($E$6*D2761)-($E$6*60*C2761))/'Frame Table'!$F$6,1)+1)</f>
        <v>97</v>
      </c>
      <c r="F2761">
        <f t="shared" si="860"/>
        <v>89</v>
      </c>
      <c r="G2761">
        <f>INDEX(Testing!$N$17:$N$23,FLOOR(('Frame Table'!B2761-($E$6*D2761)-($E$6*60*C2761))/'Frame Table'!$F$6,1)+1)</f>
        <v>96</v>
      </c>
      <c r="J2761">
        <f t="shared" si="857"/>
        <v>2753</v>
      </c>
      <c r="K2761">
        <f t="shared" si="853"/>
        <v>3003523</v>
      </c>
      <c r="L2761">
        <f t="shared" si="866"/>
        <v>1</v>
      </c>
      <c r="M2761">
        <f t="shared" si="867"/>
        <v>57</v>
      </c>
      <c r="N2761">
        <f>INDEX(Testing!$K$17:$K$23,FLOOR(('Frame Table'!K2761-($E$6*M2761)-($E$6*60*L2761))/'Frame Table'!$F$6,1)+1)</f>
        <v>48</v>
      </c>
      <c r="O2761">
        <f t="shared" si="861"/>
        <v>32</v>
      </c>
      <c r="P2761">
        <f>INDEX(Testing!$N$17:$N$23,FLOOR(('Frame Table'!K2761-($E$6*M2761)-($E$6*60*L2761))/'Frame Table'!$F$6,1)+1)</f>
        <v>38</v>
      </c>
      <c r="S2761">
        <f t="shared" si="858"/>
        <v>2753</v>
      </c>
      <c r="T2761">
        <f t="shared" si="854"/>
        <v>4206584</v>
      </c>
      <c r="U2761">
        <f t="shared" si="868"/>
        <v>2</v>
      </c>
      <c r="V2761">
        <f t="shared" si="869"/>
        <v>44</v>
      </c>
      <c r="W2761">
        <f>INDEX(Testing!$K$17:$K$23,FLOOR(('Frame Table'!T2761-($E$6*V2761)-($E$6*60*U2761))/'Frame Table'!$F$6,1)+1)</f>
        <v>25</v>
      </c>
      <c r="X2761">
        <f t="shared" si="862"/>
        <v>31</v>
      </c>
      <c r="Y2761">
        <f>INDEX(Testing!$N$17:$N$23,FLOOR(('Frame Table'!T2761-($E$6*V2761)-($E$6*60*U2761))/'Frame Table'!$F$6,1)+1)</f>
        <v>19</v>
      </c>
      <c r="AB2761">
        <f t="shared" si="859"/>
        <v>2753</v>
      </c>
      <c r="AC2761">
        <f t="shared" si="855"/>
        <v>2626362</v>
      </c>
      <c r="AD2761">
        <f t="shared" si="870"/>
        <v>1</v>
      </c>
      <c r="AE2761">
        <f t="shared" si="871"/>
        <v>42</v>
      </c>
      <c r="AF2761">
        <f>INDEX(Testing!$K$17:$K$23,FLOOR(('Frame Table'!AC2761-($E$6*AE2761)-($E$6*60*AD2761))/'Frame Table'!$F$6,1)+1)</f>
        <v>61</v>
      </c>
      <c r="AG2761">
        <f t="shared" si="863"/>
        <v>59</v>
      </c>
      <c r="AH2761">
        <f>INDEX(Testing!$N$17:$N$23,FLOOR(('Frame Table'!AC2761-($E$6*AE2761)-($E$6*60*AD2761))/'Frame Table'!$F$6,1)+1)</f>
        <v>58</v>
      </c>
    </row>
    <row r="2762" spans="1:34" x14ac:dyDescent="0.25">
      <c r="A2762">
        <f t="shared" si="856"/>
        <v>2754</v>
      </c>
      <c r="B2762">
        <f t="shared" si="872"/>
        <v>3505842</v>
      </c>
      <c r="C2762">
        <f t="shared" si="864"/>
        <v>2</v>
      </c>
      <c r="D2762">
        <f t="shared" si="865"/>
        <v>16</v>
      </c>
      <c r="E2762">
        <f>INDEX(Testing!$K$17:$K$23,FLOOR(('Frame Table'!B2762-($E$6*D2762)-($E$6*60*C2762))/'Frame Table'!$F$6,1)+1)</f>
        <v>97</v>
      </c>
      <c r="F2762">
        <f t="shared" si="860"/>
        <v>94</v>
      </c>
      <c r="G2762">
        <f>INDEX(Testing!$N$17:$N$23,FLOOR(('Frame Table'!B2762-($E$6*D2762)-($E$6*60*C2762))/'Frame Table'!$F$6,1)+1)</f>
        <v>96</v>
      </c>
      <c r="J2762">
        <f t="shared" si="857"/>
        <v>2754</v>
      </c>
      <c r="K2762">
        <f t="shared" ref="K2762:K2825" si="873">J2762*L$6</f>
        <v>3004614</v>
      </c>
      <c r="L2762">
        <f t="shared" si="866"/>
        <v>1</v>
      </c>
      <c r="M2762">
        <f t="shared" si="867"/>
        <v>57</v>
      </c>
      <c r="N2762">
        <f>INDEX(Testing!$K$17:$K$23,FLOOR(('Frame Table'!K2762-($E$6*M2762)-($E$6*60*L2762))/'Frame Table'!$F$6,1)+1)</f>
        <v>48</v>
      </c>
      <c r="O2762">
        <f t="shared" si="861"/>
        <v>36</v>
      </c>
      <c r="P2762">
        <f>INDEX(Testing!$N$17:$N$23,FLOOR(('Frame Table'!K2762-($E$6*M2762)-($E$6*60*L2762))/'Frame Table'!$F$6,1)+1)</f>
        <v>38</v>
      </c>
      <c r="S2762">
        <f t="shared" si="858"/>
        <v>2754</v>
      </c>
      <c r="T2762">
        <f t="shared" ref="T2762:T2825" si="874">S2762*U$6</f>
        <v>4208112</v>
      </c>
      <c r="U2762">
        <f t="shared" si="868"/>
        <v>2</v>
      </c>
      <c r="V2762">
        <f t="shared" si="869"/>
        <v>44</v>
      </c>
      <c r="W2762">
        <f>INDEX(Testing!$K$17:$K$23,FLOOR(('Frame Table'!T2762-($E$6*V2762)-($E$6*60*U2762))/'Frame Table'!$F$6,1)+1)</f>
        <v>48</v>
      </c>
      <c r="X2762">
        <f t="shared" si="862"/>
        <v>37</v>
      </c>
      <c r="Y2762">
        <f>INDEX(Testing!$N$17:$N$23,FLOOR(('Frame Table'!T2762-($E$6*V2762)-($E$6*60*U2762))/'Frame Table'!$F$6,1)+1)</f>
        <v>38</v>
      </c>
      <c r="AB2762">
        <f t="shared" si="859"/>
        <v>2754</v>
      </c>
      <c r="AC2762">
        <f t="shared" ref="AC2762:AC2825" si="875">AB2762*AD$6</f>
        <v>2627316</v>
      </c>
      <c r="AD2762">
        <f t="shared" si="870"/>
        <v>1</v>
      </c>
      <c r="AE2762">
        <f t="shared" si="871"/>
        <v>42</v>
      </c>
      <c r="AF2762">
        <f>INDEX(Testing!$K$17:$K$23,FLOOR(('Frame Table'!AC2762-($E$6*AE2762)-($E$6*60*AD2762))/'Frame Table'!$F$6,1)+1)</f>
        <v>61</v>
      </c>
      <c r="AG2762">
        <f t="shared" si="863"/>
        <v>62</v>
      </c>
      <c r="AH2762">
        <f>INDEX(Testing!$N$17:$N$23,FLOOR(('Frame Table'!AC2762-($E$6*AE2762)-($E$6*60*AD2762))/'Frame Table'!$F$6,1)+1)</f>
        <v>58</v>
      </c>
    </row>
    <row r="2763" spans="1:34" x14ac:dyDescent="0.25">
      <c r="A2763">
        <f t="shared" ref="A2763:A2826" si="876">A2762+1</f>
        <v>2755</v>
      </c>
      <c r="B2763">
        <f t="shared" si="872"/>
        <v>3507115</v>
      </c>
      <c r="C2763">
        <f t="shared" si="864"/>
        <v>2</v>
      </c>
      <c r="D2763">
        <f t="shared" si="865"/>
        <v>16</v>
      </c>
      <c r="E2763">
        <f>INDEX(Testing!$K$17:$K$23,FLOOR(('Frame Table'!B2763-($E$6*D2763)-($E$6*60*C2763))/'Frame Table'!$F$6,1)+1)</f>
        <v>99</v>
      </c>
      <c r="F2763">
        <f t="shared" si="860"/>
        <v>99</v>
      </c>
      <c r="G2763">
        <f>INDEX(Testing!$N$17:$N$23,FLOOR(('Frame Table'!B2763-($E$6*D2763)-($E$6*60*C2763))/'Frame Table'!$F$6,1)+1)</f>
        <v>99</v>
      </c>
      <c r="J2763">
        <f t="shared" ref="J2763:J2826" si="877">J2762+1</f>
        <v>2755</v>
      </c>
      <c r="K2763">
        <f t="shared" si="873"/>
        <v>3005705</v>
      </c>
      <c r="L2763">
        <f t="shared" si="866"/>
        <v>1</v>
      </c>
      <c r="M2763">
        <f t="shared" si="867"/>
        <v>57</v>
      </c>
      <c r="N2763">
        <f>INDEX(Testing!$K$17:$K$23,FLOOR(('Frame Table'!K2763-($E$6*M2763)-($E$6*60*L2763))/'Frame Table'!$F$6,1)+1)</f>
        <v>48</v>
      </c>
      <c r="O2763">
        <f t="shared" si="861"/>
        <v>41</v>
      </c>
      <c r="P2763">
        <f>INDEX(Testing!$N$17:$N$23,FLOOR(('Frame Table'!K2763-($E$6*M2763)-($E$6*60*L2763))/'Frame Table'!$F$6,1)+1)</f>
        <v>38</v>
      </c>
      <c r="S2763">
        <f t="shared" ref="S2763:S2826" si="878">S2762+1</f>
        <v>2755</v>
      </c>
      <c r="T2763">
        <f t="shared" si="874"/>
        <v>4209640</v>
      </c>
      <c r="U2763">
        <f t="shared" si="868"/>
        <v>2</v>
      </c>
      <c r="V2763">
        <f t="shared" si="869"/>
        <v>44</v>
      </c>
      <c r="W2763">
        <f>INDEX(Testing!$K$17:$K$23,FLOOR(('Frame Table'!T2763-($E$6*V2763)-($E$6*60*U2763))/'Frame Table'!$F$6,1)+1)</f>
        <v>48</v>
      </c>
      <c r="X2763">
        <f t="shared" si="862"/>
        <v>43</v>
      </c>
      <c r="Y2763">
        <f>INDEX(Testing!$N$17:$N$23,FLOOR(('Frame Table'!T2763-($E$6*V2763)-($E$6*60*U2763))/'Frame Table'!$F$6,1)+1)</f>
        <v>38</v>
      </c>
      <c r="AB2763">
        <f t="shared" ref="AB2763:AB2826" si="879">AB2762+1</f>
        <v>2755</v>
      </c>
      <c r="AC2763">
        <f t="shared" si="875"/>
        <v>2628270</v>
      </c>
      <c r="AD2763">
        <f t="shared" si="870"/>
        <v>1</v>
      </c>
      <c r="AE2763">
        <f t="shared" si="871"/>
        <v>42</v>
      </c>
      <c r="AF2763">
        <f>INDEX(Testing!$K$17:$K$23,FLOOR(('Frame Table'!AC2763-($E$6*AE2763)-($E$6*60*AD2763))/'Frame Table'!$F$6,1)+1)</f>
        <v>82</v>
      </c>
      <c r="AG2763">
        <f t="shared" si="863"/>
        <v>66</v>
      </c>
      <c r="AH2763">
        <f>INDEX(Testing!$N$17:$N$23,FLOOR(('Frame Table'!AC2763-($E$6*AE2763)-($E$6*60*AD2763))/'Frame Table'!$F$6,1)+1)</f>
        <v>77</v>
      </c>
    </row>
    <row r="2764" spans="1:34" x14ac:dyDescent="0.25">
      <c r="A2764">
        <f t="shared" si="876"/>
        <v>2756</v>
      </c>
      <c r="B2764">
        <f t="shared" si="872"/>
        <v>3508388</v>
      </c>
      <c r="C2764">
        <f t="shared" si="864"/>
        <v>2</v>
      </c>
      <c r="D2764">
        <f t="shared" si="865"/>
        <v>17</v>
      </c>
      <c r="E2764">
        <f>INDEX(Testing!$K$17:$K$23,FLOOR(('Frame Table'!B2764-($E$6*D2764)-($E$6*60*C2764))/'Frame Table'!$F$6,1)+1)</f>
        <v>0</v>
      </c>
      <c r="F2764">
        <f t="shared" si="860"/>
        <v>4</v>
      </c>
      <c r="G2764">
        <f>INDEX(Testing!$N$17:$N$23,FLOOR(('Frame Table'!B2764-($E$6*D2764)-($E$6*60*C2764))/'Frame Table'!$F$6,1)+1)</f>
        <v>0</v>
      </c>
      <c r="J2764">
        <f t="shared" si="877"/>
        <v>2756</v>
      </c>
      <c r="K2764">
        <f t="shared" si="873"/>
        <v>3006796</v>
      </c>
      <c r="L2764">
        <f t="shared" si="866"/>
        <v>1</v>
      </c>
      <c r="M2764">
        <f t="shared" si="867"/>
        <v>57</v>
      </c>
      <c r="N2764">
        <f>INDEX(Testing!$K$17:$K$23,FLOOR(('Frame Table'!K2764-($E$6*M2764)-($E$6*60*L2764))/'Frame Table'!$F$6,1)+1)</f>
        <v>48</v>
      </c>
      <c r="O2764">
        <f t="shared" si="861"/>
        <v>45</v>
      </c>
      <c r="P2764">
        <f>INDEX(Testing!$N$17:$N$23,FLOOR(('Frame Table'!K2764-($E$6*M2764)-($E$6*60*L2764))/'Frame Table'!$F$6,1)+1)</f>
        <v>38</v>
      </c>
      <c r="S2764">
        <f t="shared" si="878"/>
        <v>2756</v>
      </c>
      <c r="T2764">
        <f t="shared" si="874"/>
        <v>4211168</v>
      </c>
      <c r="U2764">
        <f t="shared" si="868"/>
        <v>2</v>
      </c>
      <c r="V2764">
        <f t="shared" si="869"/>
        <v>44</v>
      </c>
      <c r="W2764">
        <f>INDEX(Testing!$K$17:$K$23,FLOOR(('Frame Table'!T2764-($E$6*V2764)-($E$6*60*U2764))/'Frame Table'!$F$6,1)+1)</f>
        <v>61</v>
      </c>
      <c r="X2764">
        <f t="shared" si="862"/>
        <v>49</v>
      </c>
      <c r="Y2764">
        <f>INDEX(Testing!$N$17:$N$23,FLOOR(('Frame Table'!T2764-($E$6*V2764)-($E$6*60*U2764))/'Frame Table'!$F$6,1)+1)</f>
        <v>58</v>
      </c>
      <c r="AB2764">
        <f t="shared" si="879"/>
        <v>2756</v>
      </c>
      <c r="AC2764">
        <f t="shared" si="875"/>
        <v>2629224</v>
      </c>
      <c r="AD2764">
        <f t="shared" si="870"/>
        <v>1</v>
      </c>
      <c r="AE2764">
        <f t="shared" si="871"/>
        <v>42</v>
      </c>
      <c r="AF2764">
        <f>INDEX(Testing!$K$17:$K$23,FLOOR(('Frame Table'!AC2764-($E$6*AE2764)-($E$6*60*AD2764))/'Frame Table'!$F$6,1)+1)</f>
        <v>82</v>
      </c>
      <c r="AG2764">
        <f t="shared" si="863"/>
        <v>70</v>
      </c>
      <c r="AH2764">
        <f>INDEX(Testing!$N$17:$N$23,FLOOR(('Frame Table'!AC2764-($E$6*AE2764)-($E$6*60*AD2764))/'Frame Table'!$F$6,1)+1)</f>
        <v>77</v>
      </c>
    </row>
    <row r="2765" spans="1:34" x14ac:dyDescent="0.25">
      <c r="A2765">
        <f t="shared" si="876"/>
        <v>2757</v>
      </c>
      <c r="B2765">
        <f t="shared" si="872"/>
        <v>3509661</v>
      </c>
      <c r="C2765">
        <f t="shared" si="864"/>
        <v>2</v>
      </c>
      <c r="D2765">
        <f t="shared" si="865"/>
        <v>17</v>
      </c>
      <c r="E2765">
        <f>INDEX(Testing!$K$17:$K$23,FLOOR(('Frame Table'!B2765-($E$6*D2765)-($E$6*60*C2765))/'Frame Table'!$F$6,1)+1)</f>
        <v>0</v>
      </c>
      <c r="F2765">
        <f t="shared" si="860"/>
        <v>9</v>
      </c>
      <c r="G2765">
        <f>INDEX(Testing!$N$17:$N$23,FLOOR(('Frame Table'!B2765-($E$6*D2765)-($E$6*60*C2765))/'Frame Table'!$F$6,1)+1)</f>
        <v>0</v>
      </c>
      <c r="J2765">
        <f t="shared" si="877"/>
        <v>2757</v>
      </c>
      <c r="K2765">
        <f t="shared" si="873"/>
        <v>3007887</v>
      </c>
      <c r="L2765">
        <f t="shared" si="866"/>
        <v>1</v>
      </c>
      <c r="M2765">
        <f t="shared" si="867"/>
        <v>57</v>
      </c>
      <c r="N2765">
        <f>INDEX(Testing!$K$17:$K$23,FLOOR(('Frame Table'!K2765-($E$6*M2765)-($E$6*60*L2765))/'Frame Table'!$F$6,1)+1)</f>
        <v>61</v>
      </c>
      <c r="O2765">
        <f t="shared" si="861"/>
        <v>49</v>
      </c>
      <c r="P2765">
        <f>INDEX(Testing!$N$17:$N$23,FLOOR(('Frame Table'!K2765-($E$6*M2765)-($E$6*60*L2765))/'Frame Table'!$F$6,1)+1)</f>
        <v>58</v>
      </c>
      <c r="S2765">
        <f t="shared" si="878"/>
        <v>2757</v>
      </c>
      <c r="T2765">
        <f t="shared" si="874"/>
        <v>4212696</v>
      </c>
      <c r="U2765">
        <f t="shared" si="868"/>
        <v>2</v>
      </c>
      <c r="V2765">
        <f t="shared" si="869"/>
        <v>44</v>
      </c>
      <c r="W2765">
        <f>INDEX(Testing!$K$17:$K$23,FLOOR(('Frame Table'!T2765-($E$6*V2765)-($E$6*60*U2765))/'Frame Table'!$F$6,1)+1)</f>
        <v>61</v>
      </c>
      <c r="X2765">
        <f t="shared" si="862"/>
        <v>55</v>
      </c>
      <c r="Y2765">
        <f>INDEX(Testing!$N$17:$N$23,FLOOR(('Frame Table'!T2765-($E$6*V2765)-($E$6*60*U2765))/'Frame Table'!$F$6,1)+1)</f>
        <v>58</v>
      </c>
      <c r="AB2765">
        <f t="shared" si="879"/>
        <v>2757</v>
      </c>
      <c r="AC2765">
        <f t="shared" si="875"/>
        <v>2630178</v>
      </c>
      <c r="AD2765">
        <f t="shared" si="870"/>
        <v>1</v>
      </c>
      <c r="AE2765">
        <f t="shared" si="871"/>
        <v>42</v>
      </c>
      <c r="AF2765">
        <f>INDEX(Testing!$K$17:$K$23,FLOOR(('Frame Table'!AC2765-($E$6*AE2765)-($E$6*60*AD2765))/'Frame Table'!$F$6,1)+1)</f>
        <v>82</v>
      </c>
      <c r="AG2765">
        <f t="shared" si="863"/>
        <v>74</v>
      </c>
      <c r="AH2765">
        <f>INDEX(Testing!$N$17:$N$23,FLOOR(('Frame Table'!AC2765-($E$6*AE2765)-($E$6*60*AD2765))/'Frame Table'!$F$6,1)+1)</f>
        <v>77</v>
      </c>
    </row>
    <row r="2766" spans="1:34" x14ac:dyDescent="0.25">
      <c r="A2766">
        <f t="shared" si="876"/>
        <v>2758</v>
      </c>
      <c r="B2766">
        <f t="shared" si="872"/>
        <v>3510934</v>
      </c>
      <c r="C2766">
        <f t="shared" si="864"/>
        <v>2</v>
      </c>
      <c r="D2766">
        <f t="shared" si="865"/>
        <v>17</v>
      </c>
      <c r="E2766">
        <f>INDEX(Testing!$K$17:$K$23,FLOOR(('Frame Table'!B2766-($E$6*D2766)-($E$6*60*C2766))/'Frame Table'!$F$6,1)+1)</f>
        <v>0</v>
      </c>
      <c r="F2766">
        <f t="shared" si="860"/>
        <v>14</v>
      </c>
      <c r="G2766">
        <f>INDEX(Testing!$N$17:$N$23,FLOOR(('Frame Table'!B2766-($E$6*D2766)-($E$6*60*C2766))/'Frame Table'!$F$6,1)+1)</f>
        <v>0</v>
      </c>
      <c r="J2766">
        <f t="shared" si="877"/>
        <v>2758</v>
      </c>
      <c r="K2766">
        <f t="shared" si="873"/>
        <v>3008978</v>
      </c>
      <c r="L2766">
        <f t="shared" si="866"/>
        <v>1</v>
      </c>
      <c r="M2766">
        <f t="shared" si="867"/>
        <v>57</v>
      </c>
      <c r="N2766">
        <f>INDEX(Testing!$K$17:$K$23,FLOOR(('Frame Table'!K2766-($E$6*M2766)-($E$6*60*L2766))/'Frame Table'!$F$6,1)+1)</f>
        <v>61</v>
      </c>
      <c r="O2766">
        <f t="shared" si="861"/>
        <v>53</v>
      </c>
      <c r="P2766">
        <f>INDEX(Testing!$N$17:$N$23,FLOOR(('Frame Table'!K2766-($E$6*M2766)-($E$6*60*L2766))/'Frame Table'!$F$6,1)+1)</f>
        <v>58</v>
      </c>
      <c r="S2766">
        <f t="shared" si="878"/>
        <v>2758</v>
      </c>
      <c r="T2766">
        <f t="shared" si="874"/>
        <v>4214224</v>
      </c>
      <c r="U2766">
        <f t="shared" si="868"/>
        <v>2</v>
      </c>
      <c r="V2766">
        <f t="shared" si="869"/>
        <v>44</v>
      </c>
      <c r="W2766">
        <f>INDEX(Testing!$K$17:$K$23,FLOOR(('Frame Table'!T2766-($E$6*V2766)-($E$6*60*U2766))/'Frame Table'!$F$6,1)+1)</f>
        <v>61</v>
      </c>
      <c r="X2766">
        <f t="shared" si="862"/>
        <v>61</v>
      </c>
      <c r="Y2766">
        <f>INDEX(Testing!$N$17:$N$23,FLOOR(('Frame Table'!T2766-($E$6*V2766)-($E$6*60*U2766))/'Frame Table'!$F$6,1)+1)</f>
        <v>58</v>
      </c>
      <c r="AB2766">
        <f t="shared" si="879"/>
        <v>2758</v>
      </c>
      <c r="AC2766">
        <f t="shared" si="875"/>
        <v>2631132</v>
      </c>
      <c r="AD2766">
        <f t="shared" si="870"/>
        <v>1</v>
      </c>
      <c r="AE2766">
        <f t="shared" si="871"/>
        <v>42</v>
      </c>
      <c r="AF2766">
        <f>INDEX(Testing!$K$17:$K$23,FLOOR(('Frame Table'!AC2766-($E$6*AE2766)-($E$6*60*AD2766))/'Frame Table'!$F$6,1)+1)</f>
        <v>82</v>
      </c>
      <c r="AG2766">
        <f t="shared" si="863"/>
        <v>77</v>
      </c>
      <c r="AH2766">
        <f>INDEX(Testing!$N$17:$N$23,FLOOR(('Frame Table'!AC2766-($E$6*AE2766)-($E$6*60*AD2766))/'Frame Table'!$F$6,1)+1)</f>
        <v>77</v>
      </c>
    </row>
    <row r="2767" spans="1:34" x14ac:dyDescent="0.25">
      <c r="A2767">
        <f t="shared" si="876"/>
        <v>2759</v>
      </c>
      <c r="B2767">
        <f t="shared" si="872"/>
        <v>3512207</v>
      </c>
      <c r="C2767">
        <f t="shared" si="864"/>
        <v>2</v>
      </c>
      <c r="D2767">
        <f t="shared" si="865"/>
        <v>17</v>
      </c>
      <c r="E2767">
        <f>INDEX(Testing!$K$17:$K$23,FLOOR(('Frame Table'!B2767-($E$6*D2767)-($E$6*60*C2767))/'Frame Table'!$F$6,1)+1)</f>
        <v>25</v>
      </c>
      <c r="F2767">
        <f t="shared" si="860"/>
        <v>19</v>
      </c>
      <c r="G2767">
        <f>INDEX(Testing!$N$17:$N$23,FLOOR(('Frame Table'!B2767-($E$6*D2767)-($E$6*60*C2767))/'Frame Table'!$F$6,1)+1)</f>
        <v>19</v>
      </c>
      <c r="J2767">
        <f t="shared" si="877"/>
        <v>2759</v>
      </c>
      <c r="K2767">
        <f t="shared" si="873"/>
        <v>3010069</v>
      </c>
      <c r="L2767">
        <f t="shared" si="866"/>
        <v>1</v>
      </c>
      <c r="M2767">
        <f t="shared" si="867"/>
        <v>57</v>
      </c>
      <c r="N2767">
        <f>INDEX(Testing!$K$17:$K$23,FLOOR(('Frame Table'!K2767-($E$6*M2767)-($E$6*60*L2767))/'Frame Table'!$F$6,1)+1)</f>
        <v>61</v>
      </c>
      <c r="O2767">
        <f t="shared" si="861"/>
        <v>58</v>
      </c>
      <c r="P2767">
        <f>INDEX(Testing!$N$17:$N$23,FLOOR(('Frame Table'!K2767-($E$6*M2767)-($E$6*60*L2767))/'Frame Table'!$F$6,1)+1)</f>
        <v>58</v>
      </c>
      <c r="S2767">
        <f t="shared" si="878"/>
        <v>2759</v>
      </c>
      <c r="T2767">
        <f t="shared" si="874"/>
        <v>4215752</v>
      </c>
      <c r="U2767">
        <f t="shared" si="868"/>
        <v>2</v>
      </c>
      <c r="V2767">
        <f t="shared" si="869"/>
        <v>44</v>
      </c>
      <c r="W2767">
        <f>INDEX(Testing!$K$17:$K$23,FLOOR(('Frame Table'!T2767-($E$6*V2767)-($E$6*60*U2767))/'Frame Table'!$F$6,1)+1)</f>
        <v>82</v>
      </c>
      <c r="X2767">
        <f t="shared" si="862"/>
        <v>67</v>
      </c>
      <c r="Y2767">
        <f>INDEX(Testing!$N$17:$N$23,FLOOR(('Frame Table'!T2767-($E$6*V2767)-($E$6*60*U2767))/'Frame Table'!$F$6,1)+1)</f>
        <v>77</v>
      </c>
      <c r="AB2767">
        <f t="shared" si="879"/>
        <v>2759</v>
      </c>
      <c r="AC2767">
        <f t="shared" si="875"/>
        <v>2632086</v>
      </c>
      <c r="AD2767">
        <f t="shared" si="870"/>
        <v>1</v>
      </c>
      <c r="AE2767">
        <f t="shared" si="871"/>
        <v>42</v>
      </c>
      <c r="AF2767">
        <f>INDEX(Testing!$K$17:$K$23,FLOOR(('Frame Table'!AC2767-($E$6*AE2767)-($E$6*60*AD2767))/'Frame Table'!$F$6,1)+1)</f>
        <v>97</v>
      </c>
      <c r="AG2767">
        <f t="shared" si="863"/>
        <v>81</v>
      </c>
      <c r="AH2767">
        <f>INDEX(Testing!$N$17:$N$23,FLOOR(('Frame Table'!AC2767-($E$6*AE2767)-($E$6*60*AD2767))/'Frame Table'!$F$6,1)+1)</f>
        <v>96</v>
      </c>
    </row>
    <row r="2768" spans="1:34" x14ac:dyDescent="0.25">
      <c r="A2768">
        <f t="shared" si="876"/>
        <v>2760</v>
      </c>
      <c r="B2768">
        <f t="shared" si="872"/>
        <v>3513480</v>
      </c>
      <c r="C2768">
        <f t="shared" si="864"/>
        <v>2</v>
      </c>
      <c r="D2768">
        <f t="shared" si="865"/>
        <v>17</v>
      </c>
      <c r="E2768">
        <f>INDEX(Testing!$K$17:$K$23,FLOOR(('Frame Table'!B2768-($E$6*D2768)-($E$6*60*C2768))/'Frame Table'!$F$6,1)+1)</f>
        <v>25</v>
      </c>
      <c r="F2768">
        <f t="shared" si="860"/>
        <v>24</v>
      </c>
      <c r="G2768">
        <f>INDEX(Testing!$N$17:$N$23,FLOOR(('Frame Table'!B2768-($E$6*D2768)-($E$6*60*C2768))/'Frame Table'!$F$6,1)+1)</f>
        <v>19</v>
      </c>
      <c r="J2768">
        <f t="shared" si="877"/>
        <v>2760</v>
      </c>
      <c r="K2768">
        <f t="shared" si="873"/>
        <v>3011160</v>
      </c>
      <c r="L2768">
        <f t="shared" si="866"/>
        <v>1</v>
      </c>
      <c r="M2768">
        <f t="shared" si="867"/>
        <v>57</v>
      </c>
      <c r="N2768">
        <f>INDEX(Testing!$K$17:$K$23,FLOOR(('Frame Table'!K2768-($E$6*M2768)-($E$6*60*L2768))/'Frame Table'!$F$6,1)+1)</f>
        <v>61</v>
      </c>
      <c r="O2768">
        <f t="shared" si="861"/>
        <v>62</v>
      </c>
      <c r="P2768">
        <f>INDEX(Testing!$N$17:$N$23,FLOOR(('Frame Table'!K2768-($E$6*M2768)-($E$6*60*L2768))/'Frame Table'!$F$6,1)+1)</f>
        <v>58</v>
      </c>
      <c r="S2768">
        <f t="shared" si="878"/>
        <v>2760</v>
      </c>
      <c r="T2768">
        <f t="shared" si="874"/>
        <v>4217280</v>
      </c>
      <c r="U2768">
        <f t="shared" si="868"/>
        <v>2</v>
      </c>
      <c r="V2768">
        <f t="shared" si="869"/>
        <v>44</v>
      </c>
      <c r="W2768">
        <f>INDEX(Testing!$K$17:$K$23,FLOOR(('Frame Table'!T2768-($E$6*V2768)-($E$6*60*U2768))/'Frame Table'!$F$6,1)+1)</f>
        <v>82</v>
      </c>
      <c r="X2768">
        <f t="shared" si="862"/>
        <v>73</v>
      </c>
      <c r="Y2768">
        <f>INDEX(Testing!$N$17:$N$23,FLOOR(('Frame Table'!T2768-($E$6*V2768)-($E$6*60*U2768))/'Frame Table'!$F$6,1)+1)</f>
        <v>77</v>
      </c>
      <c r="AB2768">
        <f t="shared" si="879"/>
        <v>2760</v>
      </c>
      <c r="AC2768">
        <f t="shared" si="875"/>
        <v>2633040</v>
      </c>
      <c r="AD2768">
        <f t="shared" si="870"/>
        <v>1</v>
      </c>
      <c r="AE2768">
        <f t="shared" si="871"/>
        <v>42</v>
      </c>
      <c r="AF2768">
        <f>INDEX(Testing!$K$17:$K$23,FLOOR(('Frame Table'!AC2768-($E$6*AE2768)-($E$6*60*AD2768))/'Frame Table'!$F$6,1)+1)</f>
        <v>97</v>
      </c>
      <c r="AG2768">
        <f t="shared" si="863"/>
        <v>85</v>
      </c>
      <c r="AH2768">
        <f>INDEX(Testing!$N$17:$N$23,FLOOR(('Frame Table'!AC2768-($E$6*AE2768)-($E$6*60*AD2768))/'Frame Table'!$F$6,1)+1)</f>
        <v>96</v>
      </c>
    </row>
    <row r="2769" spans="1:34" x14ac:dyDescent="0.25">
      <c r="A2769">
        <f t="shared" si="876"/>
        <v>2761</v>
      </c>
      <c r="B2769">
        <f t="shared" si="872"/>
        <v>3514753</v>
      </c>
      <c r="C2769">
        <f t="shared" si="864"/>
        <v>2</v>
      </c>
      <c r="D2769">
        <f t="shared" si="865"/>
        <v>17</v>
      </c>
      <c r="E2769">
        <f>INDEX(Testing!$K$17:$K$23,FLOOR(('Frame Table'!B2769-($E$6*D2769)-($E$6*60*C2769))/'Frame Table'!$F$6,1)+1)</f>
        <v>25</v>
      </c>
      <c r="F2769">
        <f t="shared" si="860"/>
        <v>29</v>
      </c>
      <c r="G2769">
        <f>INDEX(Testing!$N$17:$N$23,FLOOR(('Frame Table'!B2769-($E$6*D2769)-($E$6*60*C2769))/'Frame Table'!$F$6,1)+1)</f>
        <v>19</v>
      </c>
      <c r="J2769">
        <f t="shared" si="877"/>
        <v>2761</v>
      </c>
      <c r="K2769">
        <f t="shared" si="873"/>
        <v>3012251</v>
      </c>
      <c r="L2769">
        <f t="shared" si="866"/>
        <v>1</v>
      </c>
      <c r="M2769">
        <f t="shared" si="867"/>
        <v>57</v>
      </c>
      <c r="N2769">
        <f>INDEX(Testing!$K$17:$K$23,FLOOR(('Frame Table'!K2769-($E$6*M2769)-($E$6*60*L2769))/'Frame Table'!$F$6,1)+1)</f>
        <v>82</v>
      </c>
      <c r="O2769">
        <f t="shared" si="861"/>
        <v>66</v>
      </c>
      <c r="P2769">
        <f>INDEX(Testing!$N$17:$N$23,FLOOR(('Frame Table'!K2769-($E$6*M2769)-($E$6*60*L2769))/'Frame Table'!$F$6,1)+1)</f>
        <v>77</v>
      </c>
      <c r="S2769">
        <f t="shared" si="878"/>
        <v>2761</v>
      </c>
      <c r="T2769">
        <f t="shared" si="874"/>
        <v>4218808</v>
      </c>
      <c r="U2769">
        <f t="shared" si="868"/>
        <v>2</v>
      </c>
      <c r="V2769">
        <f t="shared" si="869"/>
        <v>44</v>
      </c>
      <c r="W2769">
        <f>INDEX(Testing!$K$17:$K$23,FLOOR(('Frame Table'!T2769-($E$6*V2769)-($E$6*60*U2769))/'Frame Table'!$F$6,1)+1)</f>
        <v>82</v>
      </c>
      <c r="X2769">
        <f t="shared" si="862"/>
        <v>79</v>
      </c>
      <c r="Y2769">
        <f>INDEX(Testing!$N$17:$N$23,FLOOR(('Frame Table'!T2769-($E$6*V2769)-($E$6*60*U2769))/'Frame Table'!$F$6,1)+1)</f>
        <v>77</v>
      </c>
      <c r="AB2769">
        <f t="shared" si="879"/>
        <v>2761</v>
      </c>
      <c r="AC2769">
        <f t="shared" si="875"/>
        <v>2633994</v>
      </c>
      <c r="AD2769">
        <f t="shared" si="870"/>
        <v>1</v>
      </c>
      <c r="AE2769">
        <f t="shared" si="871"/>
        <v>42</v>
      </c>
      <c r="AF2769">
        <f>INDEX(Testing!$K$17:$K$23,FLOOR(('Frame Table'!AC2769-($E$6*AE2769)-($E$6*60*AD2769))/'Frame Table'!$F$6,1)+1)</f>
        <v>97</v>
      </c>
      <c r="AG2769">
        <f t="shared" si="863"/>
        <v>89</v>
      </c>
      <c r="AH2769">
        <f>INDEX(Testing!$N$17:$N$23,FLOOR(('Frame Table'!AC2769-($E$6*AE2769)-($E$6*60*AD2769))/'Frame Table'!$F$6,1)+1)</f>
        <v>96</v>
      </c>
    </row>
    <row r="2770" spans="1:34" x14ac:dyDescent="0.25">
      <c r="A2770">
        <f t="shared" si="876"/>
        <v>2762</v>
      </c>
      <c r="B2770">
        <f t="shared" si="872"/>
        <v>3516026</v>
      </c>
      <c r="C2770">
        <f t="shared" si="864"/>
        <v>2</v>
      </c>
      <c r="D2770">
        <f t="shared" si="865"/>
        <v>17</v>
      </c>
      <c r="E2770">
        <f>INDEX(Testing!$K$17:$K$23,FLOOR(('Frame Table'!B2770-($E$6*D2770)-($E$6*60*C2770))/'Frame Table'!$F$6,1)+1)</f>
        <v>48</v>
      </c>
      <c r="F2770">
        <f t="shared" si="860"/>
        <v>34</v>
      </c>
      <c r="G2770">
        <f>INDEX(Testing!$N$17:$N$23,FLOOR(('Frame Table'!B2770-($E$6*D2770)-($E$6*60*C2770))/'Frame Table'!$F$6,1)+1)</f>
        <v>38</v>
      </c>
      <c r="J2770">
        <f t="shared" si="877"/>
        <v>2762</v>
      </c>
      <c r="K2770">
        <f t="shared" si="873"/>
        <v>3013342</v>
      </c>
      <c r="L2770">
        <f t="shared" si="866"/>
        <v>1</v>
      </c>
      <c r="M2770">
        <f t="shared" si="867"/>
        <v>57</v>
      </c>
      <c r="N2770">
        <f>INDEX(Testing!$K$17:$K$23,FLOOR(('Frame Table'!K2770-($E$6*M2770)-($E$6*60*L2770))/'Frame Table'!$F$6,1)+1)</f>
        <v>82</v>
      </c>
      <c r="O2770">
        <f t="shared" si="861"/>
        <v>70</v>
      </c>
      <c r="P2770">
        <f>INDEX(Testing!$N$17:$N$23,FLOOR(('Frame Table'!K2770-($E$6*M2770)-($E$6*60*L2770))/'Frame Table'!$F$6,1)+1)</f>
        <v>77</v>
      </c>
      <c r="S2770">
        <f t="shared" si="878"/>
        <v>2762</v>
      </c>
      <c r="T2770">
        <f t="shared" si="874"/>
        <v>4220336</v>
      </c>
      <c r="U2770">
        <f t="shared" si="868"/>
        <v>2</v>
      </c>
      <c r="V2770">
        <f t="shared" si="869"/>
        <v>44</v>
      </c>
      <c r="W2770">
        <f>INDEX(Testing!$K$17:$K$23,FLOOR(('Frame Table'!T2770-($E$6*V2770)-($E$6*60*U2770))/'Frame Table'!$F$6,1)+1)</f>
        <v>97</v>
      </c>
      <c r="X2770">
        <f t="shared" si="862"/>
        <v>85</v>
      </c>
      <c r="Y2770">
        <f>INDEX(Testing!$N$17:$N$23,FLOOR(('Frame Table'!T2770-($E$6*V2770)-($E$6*60*U2770))/'Frame Table'!$F$6,1)+1)</f>
        <v>96</v>
      </c>
      <c r="AB2770">
        <f t="shared" si="879"/>
        <v>2762</v>
      </c>
      <c r="AC2770">
        <f t="shared" si="875"/>
        <v>2634948</v>
      </c>
      <c r="AD2770">
        <f t="shared" si="870"/>
        <v>1</v>
      </c>
      <c r="AE2770">
        <f t="shared" si="871"/>
        <v>42</v>
      </c>
      <c r="AF2770">
        <f>INDEX(Testing!$K$17:$K$23,FLOOR(('Frame Table'!AC2770-($E$6*AE2770)-($E$6*60*AD2770))/'Frame Table'!$F$6,1)+1)</f>
        <v>97</v>
      </c>
      <c r="AG2770">
        <f t="shared" si="863"/>
        <v>92</v>
      </c>
      <c r="AH2770">
        <f>INDEX(Testing!$N$17:$N$23,FLOOR(('Frame Table'!AC2770-($E$6*AE2770)-($E$6*60*AD2770))/'Frame Table'!$F$6,1)+1)</f>
        <v>96</v>
      </c>
    </row>
    <row r="2771" spans="1:34" x14ac:dyDescent="0.25">
      <c r="A2771">
        <f t="shared" si="876"/>
        <v>2763</v>
      </c>
      <c r="B2771">
        <f t="shared" si="872"/>
        <v>3517299</v>
      </c>
      <c r="C2771">
        <f t="shared" si="864"/>
        <v>2</v>
      </c>
      <c r="D2771">
        <f t="shared" si="865"/>
        <v>17</v>
      </c>
      <c r="E2771">
        <f>INDEX(Testing!$K$17:$K$23,FLOOR(('Frame Table'!B2771-($E$6*D2771)-($E$6*60*C2771))/'Frame Table'!$F$6,1)+1)</f>
        <v>48</v>
      </c>
      <c r="F2771">
        <f t="shared" si="860"/>
        <v>39</v>
      </c>
      <c r="G2771">
        <f>INDEX(Testing!$N$17:$N$23,FLOOR(('Frame Table'!B2771-($E$6*D2771)-($E$6*60*C2771))/'Frame Table'!$F$6,1)+1)</f>
        <v>38</v>
      </c>
      <c r="J2771">
        <f t="shared" si="877"/>
        <v>2763</v>
      </c>
      <c r="K2771">
        <f t="shared" si="873"/>
        <v>3014433</v>
      </c>
      <c r="L2771">
        <f t="shared" si="866"/>
        <v>1</v>
      </c>
      <c r="M2771">
        <f t="shared" si="867"/>
        <v>57</v>
      </c>
      <c r="N2771">
        <f>INDEX(Testing!$K$17:$K$23,FLOOR(('Frame Table'!K2771-($E$6*M2771)-($E$6*60*L2771))/'Frame Table'!$F$6,1)+1)</f>
        <v>82</v>
      </c>
      <c r="O2771">
        <f t="shared" si="861"/>
        <v>75</v>
      </c>
      <c r="P2771">
        <f>INDEX(Testing!$N$17:$N$23,FLOOR(('Frame Table'!K2771-($E$6*M2771)-($E$6*60*L2771))/'Frame Table'!$F$6,1)+1)</f>
        <v>77</v>
      </c>
      <c r="S2771">
        <f t="shared" si="878"/>
        <v>2763</v>
      </c>
      <c r="T2771">
        <f t="shared" si="874"/>
        <v>4221864</v>
      </c>
      <c r="U2771">
        <f t="shared" si="868"/>
        <v>2</v>
      </c>
      <c r="V2771">
        <f t="shared" si="869"/>
        <v>44</v>
      </c>
      <c r="W2771">
        <f>INDEX(Testing!$K$17:$K$23,FLOOR(('Frame Table'!T2771-($E$6*V2771)-($E$6*60*U2771))/'Frame Table'!$F$6,1)+1)</f>
        <v>97</v>
      </c>
      <c r="X2771">
        <f t="shared" si="862"/>
        <v>91</v>
      </c>
      <c r="Y2771">
        <f>INDEX(Testing!$N$17:$N$23,FLOOR(('Frame Table'!T2771-($E$6*V2771)-($E$6*60*U2771))/'Frame Table'!$F$6,1)+1)</f>
        <v>96</v>
      </c>
      <c r="AB2771">
        <f t="shared" si="879"/>
        <v>2763</v>
      </c>
      <c r="AC2771">
        <f t="shared" si="875"/>
        <v>2635902</v>
      </c>
      <c r="AD2771">
        <f t="shared" si="870"/>
        <v>1</v>
      </c>
      <c r="AE2771">
        <f t="shared" si="871"/>
        <v>42</v>
      </c>
      <c r="AF2771">
        <f>INDEX(Testing!$K$17:$K$23,FLOOR(('Frame Table'!AC2771-($E$6*AE2771)-($E$6*60*AD2771))/'Frame Table'!$F$6,1)+1)</f>
        <v>99</v>
      </c>
      <c r="AG2771">
        <f t="shared" si="863"/>
        <v>96</v>
      </c>
      <c r="AH2771">
        <f>INDEX(Testing!$N$17:$N$23,FLOOR(('Frame Table'!AC2771-($E$6*AE2771)-($E$6*60*AD2771))/'Frame Table'!$F$6,1)+1)</f>
        <v>99</v>
      </c>
    </row>
    <row r="2772" spans="1:34" x14ac:dyDescent="0.25">
      <c r="A2772">
        <f t="shared" si="876"/>
        <v>2764</v>
      </c>
      <c r="B2772">
        <f t="shared" si="872"/>
        <v>3518572</v>
      </c>
      <c r="C2772">
        <f t="shared" si="864"/>
        <v>2</v>
      </c>
      <c r="D2772">
        <f t="shared" si="865"/>
        <v>17</v>
      </c>
      <c r="E2772">
        <f>INDEX(Testing!$K$17:$K$23,FLOOR(('Frame Table'!B2772-($E$6*D2772)-($E$6*60*C2772))/'Frame Table'!$F$6,1)+1)</f>
        <v>48</v>
      </c>
      <c r="F2772">
        <f t="shared" si="860"/>
        <v>44</v>
      </c>
      <c r="G2772">
        <f>INDEX(Testing!$N$17:$N$23,FLOOR(('Frame Table'!B2772-($E$6*D2772)-($E$6*60*C2772))/'Frame Table'!$F$6,1)+1)</f>
        <v>38</v>
      </c>
      <c r="J2772">
        <f t="shared" si="877"/>
        <v>2764</v>
      </c>
      <c r="K2772">
        <f t="shared" si="873"/>
        <v>3015524</v>
      </c>
      <c r="L2772">
        <f t="shared" si="866"/>
        <v>1</v>
      </c>
      <c r="M2772">
        <f t="shared" si="867"/>
        <v>57</v>
      </c>
      <c r="N2772">
        <f>INDEX(Testing!$K$17:$K$23,FLOOR(('Frame Table'!K2772-($E$6*M2772)-($E$6*60*L2772))/'Frame Table'!$F$6,1)+1)</f>
        <v>82</v>
      </c>
      <c r="O2772">
        <f t="shared" si="861"/>
        <v>79</v>
      </c>
      <c r="P2772">
        <f>INDEX(Testing!$N$17:$N$23,FLOOR(('Frame Table'!K2772-($E$6*M2772)-($E$6*60*L2772))/'Frame Table'!$F$6,1)+1)</f>
        <v>77</v>
      </c>
      <c r="S2772">
        <f t="shared" si="878"/>
        <v>2764</v>
      </c>
      <c r="T2772">
        <f t="shared" si="874"/>
        <v>4223392</v>
      </c>
      <c r="U2772">
        <f t="shared" si="868"/>
        <v>2</v>
      </c>
      <c r="V2772">
        <f t="shared" si="869"/>
        <v>44</v>
      </c>
      <c r="W2772">
        <f>INDEX(Testing!$K$17:$K$23,FLOOR(('Frame Table'!T2772-($E$6*V2772)-($E$6*60*U2772))/'Frame Table'!$F$6,1)+1)</f>
        <v>99</v>
      </c>
      <c r="X2772">
        <f t="shared" si="862"/>
        <v>97</v>
      </c>
      <c r="Y2772">
        <f>INDEX(Testing!$N$17:$N$23,FLOOR(('Frame Table'!T2772-($E$6*V2772)-($E$6*60*U2772))/'Frame Table'!$F$6,1)+1)</f>
        <v>99</v>
      </c>
      <c r="AB2772">
        <f t="shared" si="879"/>
        <v>2764</v>
      </c>
      <c r="AC2772">
        <f t="shared" si="875"/>
        <v>2636856</v>
      </c>
      <c r="AD2772">
        <f t="shared" si="870"/>
        <v>1</v>
      </c>
      <c r="AE2772">
        <f t="shared" si="871"/>
        <v>43</v>
      </c>
      <c r="AF2772">
        <f>INDEX(Testing!$K$17:$K$23,FLOOR(('Frame Table'!AC2772-($E$6*AE2772)-($E$6*60*AD2772))/'Frame Table'!$F$6,1)+1)</f>
        <v>0</v>
      </c>
      <c r="AG2772">
        <f t="shared" si="863"/>
        <v>0</v>
      </c>
      <c r="AH2772">
        <f>INDEX(Testing!$N$17:$N$23,FLOOR(('Frame Table'!AC2772-($E$6*AE2772)-($E$6*60*AD2772))/'Frame Table'!$F$6,1)+1)</f>
        <v>0</v>
      </c>
    </row>
    <row r="2773" spans="1:34" x14ac:dyDescent="0.25">
      <c r="A2773">
        <f t="shared" si="876"/>
        <v>2765</v>
      </c>
      <c r="B2773">
        <f t="shared" si="872"/>
        <v>3519845</v>
      </c>
      <c r="C2773">
        <f t="shared" si="864"/>
        <v>2</v>
      </c>
      <c r="D2773">
        <f t="shared" si="865"/>
        <v>17</v>
      </c>
      <c r="E2773">
        <f>INDEX(Testing!$K$17:$K$23,FLOOR(('Frame Table'!B2773-($E$6*D2773)-($E$6*60*C2773))/'Frame Table'!$F$6,1)+1)</f>
        <v>61</v>
      </c>
      <c r="F2773">
        <f t="shared" si="860"/>
        <v>49</v>
      </c>
      <c r="G2773">
        <f>INDEX(Testing!$N$17:$N$23,FLOOR(('Frame Table'!B2773-($E$6*D2773)-($E$6*60*C2773))/'Frame Table'!$F$6,1)+1)</f>
        <v>58</v>
      </c>
      <c r="J2773">
        <f t="shared" si="877"/>
        <v>2765</v>
      </c>
      <c r="K2773">
        <f t="shared" si="873"/>
        <v>3016615</v>
      </c>
      <c r="L2773">
        <f t="shared" si="866"/>
        <v>1</v>
      </c>
      <c r="M2773">
        <f t="shared" si="867"/>
        <v>57</v>
      </c>
      <c r="N2773">
        <f>INDEX(Testing!$K$17:$K$23,FLOOR(('Frame Table'!K2773-($E$6*M2773)-($E$6*60*L2773))/'Frame Table'!$F$6,1)+1)</f>
        <v>97</v>
      </c>
      <c r="O2773">
        <f t="shared" si="861"/>
        <v>83</v>
      </c>
      <c r="P2773">
        <f>INDEX(Testing!$N$17:$N$23,FLOOR(('Frame Table'!K2773-($E$6*M2773)-($E$6*60*L2773))/'Frame Table'!$F$6,1)+1)</f>
        <v>96</v>
      </c>
      <c r="S2773">
        <f t="shared" si="878"/>
        <v>2765</v>
      </c>
      <c r="T2773">
        <f t="shared" si="874"/>
        <v>4224920</v>
      </c>
      <c r="U2773">
        <f t="shared" si="868"/>
        <v>2</v>
      </c>
      <c r="V2773">
        <f t="shared" si="869"/>
        <v>45</v>
      </c>
      <c r="W2773">
        <f>INDEX(Testing!$K$17:$K$23,FLOOR(('Frame Table'!T2773-($E$6*V2773)-($E$6*60*U2773))/'Frame Table'!$F$6,1)+1)</f>
        <v>0</v>
      </c>
      <c r="X2773">
        <f t="shared" si="862"/>
        <v>3</v>
      </c>
      <c r="Y2773">
        <f>INDEX(Testing!$N$17:$N$23,FLOOR(('Frame Table'!T2773-($E$6*V2773)-($E$6*60*U2773))/'Frame Table'!$F$6,1)+1)</f>
        <v>0</v>
      </c>
      <c r="AB2773">
        <f t="shared" si="879"/>
        <v>2765</v>
      </c>
      <c r="AC2773">
        <f t="shared" si="875"/>
        <v>2637810</v>
      </c>
      <c r="AD2773">
        <f t="shared" si="870"/>
        <v>1</v>
      </c>
      <c r="AE2773">
        <f t="shared" si="871"/>
        <v>43</v>
      </c>
      <c r="AF2773">
        <f>INDEX(Testing!$K$17:$K$23,FLOOR(('Frame Table'!AC2773-($E$6*AE2773)-($E$6*60*AD2773))/'Frame Table'!$F$6,1)+1)</f>
        <v>0</v>
      </c>
      <c r="AG2773">
        <f t="shared" si="863"/>
        <v>3</v>
      </c>
      <c r="AH2773">
        <f>INDEX(Testing!$N$17:$N$23,FLOOR(('Frame Table'!AC2773-($E$6*AE2773)-($E$6*60*AD2773))/'Frame Table'!$F$6,1)+1)</f>
        <v>0</v>
      </c>
    </row>
    <row r="2774" spans="1:34" x14ac:dyDescent="0.25">
      <c r="A2774">
        <f t="shared" si="876"/>
        <v>2766</v>
      </c>
      <c r="B2774">
        <f t="shared" si="872"/>
        <v>3521118</v>
      </c>
      <c r="C2774">
        <f t="shared" si="864"/>
        <v>2</v>
      </c>
      <c r="D2774">
        <f t="shared" si="865"/>
        <v>17</v>
      </c>
      <c r="E2774">
        <f>INDEX(Testing!$K$17:$K$23,FLOOR(('Frame Table'!B2774-($E$6*D2774)-($E$6*60*C2774))/'Frame Table'!$F$6,1)+1)</f>
        <v>61</v>
      </c>
      <c r="F2774">
        <f t="shared" si="860"/>
        <v>54</v>
      </c>
      <c r="G2774">
        <f>INDEX(Testing!$N$17:$N$23,FLOOR(('Frame Table'!B2774-($E$6*D2774)-($E$6*60*C2774))/'Frame Table'!$F$6,1)+1)</f>
        <v>58</v>
      </c>
      <c r="J2774">
        <f t="shared" si="877"/>
        <v>2766</v>
      </c>
      <c r="K2774">
        <f t="shared" si="873"/>
        <v>3017706</v>
      </c>
      <c r="L2774">
        <f t="shared" si="866"/>
        <v>1</v>
      </c>
      <c r="M2774">
        <f t="shared" si="867"/>
        <v>57</v>
      </c>
      <c r="N2774">
        <f>INDEX(Testing!$K$17:$K$23,FLOOR(('Frame Table'!K2774-($E$6*M2774)-($E$6*60*L2774))/'Frame Table'!$F$6,1)+1)</f>
        <v>97</v>
      </c>
      <c r="O2774">
        <f t="shared" si="861"/>
        <v>87</v>
      </c>
      <c r="P2774">
        <f>INDEX(Testing!$N$17:$N$23,FLOOR(('Frame Table'!K2774-($E$6*M2774)-($E$6*60*L2774))/'Frame Table'!$F$6,1)+1)</f>
        <v>96</v>
      </c>
      <c r="S2774">
        <f t="shared" si="878"/>
        <v>2766</v>
      </c>
      <c r="T2774">
        <f t="shared" si="874"/>
        <v>4226448</v>
      </c>
      <c r="U2774">
        <f t="shared" si="868"/>
        <v>2</v>
      </c>
      <c r="V2774">
        <f t="shared" si="869"/>
        <v>45</v>
      </c>
      <c r="W2774">
        <f>INDEX(Testing!$K$17:$K$23,FLOOR(('Frame Table'!T2774-($E$6*V2774)-($E$6*60*U2774))/'Frame Table'!$F$6,1)+1)</f>
        <v>0</v>
      </c>
      <c r="X2774">
        <f t="shared" si="862"/>
        <v>9</v>
      </c>
      <c r="Y2774">
        <f>INDEX(Testing!$N$17:$N$23,FLOOR(('Frame Table'!T2774-($E$6*V2774)-($E$6*60*U2774))/'Frame Table'!$F$6,1)+1)</f>
        <v>0</v>
      </c>
      <c r="AB2774">
        <f t="shared" si="879"/>
        <v>2766</v>
      </c>
      <c r="AC2774">
        <f t="shared" si="875"/>
        <v>2638764</v>
      </c>
      <c r="AD2774">
        <f t="shared" si="870"/>
        <v>1</v>
      </c>
      <c r="AE2774">
        <f t="shared" si="871"/>
        <v>43</v>
      </c>
      <c r="AF2774">
        <f>INDEX(Testing!$K$17:$K$23,FLOOR(('Frame Table'!AC2774-($E$6*AE2774)-($E$6*60*AD2774))/'Frame Table'!$F$6,1)+1)</f>
        <v>0</v>
      </c>
      <c r="AG2774">
        <f t="shared" si="863"/>
        <v>7</v>
      </c>
      <c r="AH2774">
        <f>INDEX(Testing!$N$17:$N$23,FLOOR(('Frame Table'!AC2774-($E$6*AE2774)-($E$6*60*AD2774))/'Frame Table'!$F$6,1)+1)</f>
        <v>0</v>
      </c>
    </row>
    <row r="2775" spans="1:34" x14ac:dyDescent="0.25">
      <c r="A2775">
        <f t="shared" si="876"/>
        <v>2767</v>
      </c>
      <c r="B2775">
        <f t="shared" si="872"/>
        <v>3522391</v>
      </c>
      <c r="C2775">
        <f t="shared" si="864"/>
        <v>2</v>
      </c>
      <c r="D2775">
        <f t="shared" si="865"/>
        <v>17</v>
      </c>
      <c r="E2775">
        <f>INDEX(Testing!$K$17:$K$23,FLOOR(('Frame Table'!B2775-($E$6*D2775)-($E$6*60*C2775))/'Frame Table'!$F$6,1)+1)</f>
        <v>61</v>
      </c>
      <c r="F2775">
        <f t="shared" si="860"/>
        <v>59</v>
      </c>
      <c r="G2775">
        <f>INDEX(Testing!$N$17:$N$23,FLOOR(('Frame Table'!B2775-($E$6*D2775)-($E$6*60*C2775))/'Frame Table'!$F$6,1)+1)</f>
        <v>58</v>
      </c>
      <c r="J2775">
        <f t="shared" si="877"/>
        <v>2767</v>
      </c>
      <c r="K2775">
        <f t="shared" si="873"/>
        <v>3018797</v>
      </c>
      <c r="L2775">
        <f t="shared" si="866"/>
        <v>1</v>
      </c>
      <c r="M2775">
        <f t="shared" si="867"/>
        <v>57</v>
      </c>
      <c r="N2775">
        <f>INDEX(Testing!$K$17:$K$23,FLOOR(('Frame Table'!K2775-($E$6*M2775)-($E$6*60*L2775))/'Frame Table'!$F$6,1)+1)</f>
        <v>97</v>
      </c>
      <c r="O2775">
        <f t="shared" si="861"/>
        <v>92</v>
      </c>
      <c r="P2775">
        <f>INDEX(Testing!$N$17:$N$23,FLOOR(('Frame Table'!K2775-($E$6*M2775)-($E$6*60*L2775))/'Frame Table'!$F$6,1)+1)</f>
        <v>96</v>
      </c>
      <c r="S2775">
        <f t="shared" si="878"/>
        <v>2767</v>
      </c>
      <c r="T2775">
        <f t="shared" si="874"/>
        <v>4227976</v>
      </c>
      <c r="U2775">
        <f t="shared" si="868"/>
        <v>2</v>
      </c>
      <c r="V2775">
        <f t="shared" si="869"/>
        <v>45</v>
      </c>
      <c r="W2775">
        <f>INDEX(Testing!$K$17:$K$23,FLOOR(('Frame Table'!T2775-($E$6*V2775)-($E$6*60*U2775))/'Frame Table'!$F$6,1)+1)</f>
        <v>0</v>
      </c>
      <c r="X2775">
        <f t="shared" si="862"/>
        <v>15</v>
      </c>
      <c r="Y2775">
        <f>INDEX(Testing!$N$17:$N$23,FLOOR(('Frame Table'!T2775-($E$6*V2775)-($E$6*60*U2775))/'Frame Table'!$F$6,1)+1)</f>
        <v>0</v>
      </c>
      <c r="AB2775">
        <f t="shared" si="879"/>
        <v>2767</v>
      </c>
      <c r="AC2775">
        <f t="shared" si="875"/>
        <v>2639718</v>
      </c>
      <c r="AD2775">
        <f t="shared" si="870"/>
        <v>1</v>
      </c>
      <c r="AE2775">
        <f t="shared" si="871"/>
        <v>43</v>
      </c>
      <c r="AF2775">
        <f>INDEX(Testing!$K$17:$K$23,FLOOR(('Frame Table'!AC2775-($E$6*AE2775)-($E$6*60*AD2775))/'Frame Table'!$F$6,1)+1)</f>
        <v>0</v>
      </c>
      <c r="AG2775">
        <f t="shared" si="863"/>
        <v>11</v>
      </c>
      <c r="AH2775">
        <f>INDEX(Testing!$N$17:$N$23,FLOOR(('Frame Table'!AC2775-($E$6*AE2775)-($E$6*60*AD2775))/'Frame Table'!$F$6,1)+1)</f>
        <v>0</v>
      </c>
    </row>
    <row r="2776" spans="1:34" x14ac:dyDescent="0.25">
      <c r="A2776">
        <f t="shared" si="876"/>
        <v>2768</v>
      </c>
      <c r="B2776">
        <f t="shared" si="872"/>
        <v>3523664</v>
      </c>
      <c r="C2776">
        <f t="shared" si="864"/>
        <v>2</v>
      </c>
      <c r="D2776">
        <f t="shared" si="865"/>
        <v>17</v>
      </c>
      <c r="E2776">
        <f>INDEX(Testing!$K$17:$K$23,FLOOR(('Frame Table'!B2776-($E$6*D2776)-($E$6*60*C2776))/'Frame Table'!$F$6,1)+1)</f>
        <v>82</v>
      </c>
      <c r="F2776">
        <f t="shared" si="860"/>
        <v>64</v>
      </c>
      <c r="G2776">
        <f>INDEX(Testing!$N$17:$N$23,FLOOR(('Frame Table'!B2776-($E$6*D2776)-($E$6*60*C2776))/'Frame Table'!$F$6,1)+1)</f>
        <v>77</v>
      </c>
      <c r="J2776">
        <f t="shared" si="877"/>
        <v>2768</v>
      </c>
      <c r="K2776">
        <f t="shared" si="873"/>
        <v>3019888</v>
      </c>
      <c r="L2776">
        <f t="shared" si="866"/>
        <v>1</v>
      </c>
      <c r="M2776">
        <f t="shared" si="867"/>
        <v>57</v>
      </c>
      <c r="N2776">
        <f>INDEX(Testing!$K$17:$K$23,FLOOR(('Frame Table'!K2776-($E$6*M2776)-($E$6*60*L2776))/'Frame Table'!$F$6,1)+1)</f>
        <v>99</v>
      </c>
      <c r="O2776">
        <f t="shared" si="861"/>
        <v>96</v>
      </c>
      <c r="P2776">
        <f>INDEX(Testing!$N$17:$N$23,FLOOR(('Frame Table'!K2776-($E$6*M2776)-($E$6*60*L2776))/'Frame Table'!$F$6,1)+1)</f>
        <v>99</v>
      </c>
      <c r="S2776">
        <f t="shared" si="878"/>
        <v>2768</v>
      </c>
      <c r="T2776">
        <f t="shared" si="874"/>
        <v>4229504</v>
      </c>
      <c r="U2776">
        <f t="shared" si="868"/>
        <v>2</v>
      </c>
      <c r="V2776">
        <f t="shared" si="869"/>
        <v>45</v>
      </c>
      <c r="W2776">
        <f>INDEX(Testing!$K$17:$K$23,FLOOR(('Frame Table'!T2776-($E$6*V2776)-($E$6*60*U2776))/'Frame Table'!$F$6,1)+1)</f>
        <v>25</v>
      </c>
      <c r="X2776">
        <f t="shared" si="862"/>
        <v>21</v>
      </c>
      <c r="Y2776">
        <f>INDEX(Testing!$N$17:$N$23,FLOOR(('Frame Table'!T2776-($E$6*V2776)-($E$6*60*U2776))/'Frame Table'!$F$6,1)+1)</f>
        <v>19</v>
      </c>
      <c r="AB2776">
        <f t="shared" si="879"/>
        <v>2768</v>
      </c>
      <c r="AC2776">
        <f t="shared" si="875"/>
        <v>2640672</v>
      </c>
      <c r="AD2776">
        <f t="shared" si="870"/>
        <v>1</v>
      </c>
      <c r="AE2776">
        <f t="shared" si="871"/>
        <v>43</v>
      </c>
      <c r="AF2776">
        <f>INDEX(Testing!$K$17:$K$23,FLOOR(('Frame Table'!AC2776-($E$6*AE2776)-($E$6*60*AD2776))/'Frame Table'!$F$6,1)+1)</f>
        <v>0</v>
      </c>
      <c r="AG2776">
        <f t="shared" si="863"/>
        <v>15</v>
      </c>
      <c r="AH2776">
        <f>INDEX(Testing!$N$17:$N$23,FLOOR(('Frame Table'!AC2776-($E$6*AE2776)-($E$6*60*AD2776))/'Frame Table'!$F$6,1)+1)</f>
        <v>0</v>
      </c>
    </row>
    <row r="2777" spans="1:34" x14ac:dyDescent="0.25">
      <c r="A2777">
        <f t="shared" si="876"/>
        <v>2769</v>
      </c>
      <c r="B2777">
        <f t="shared" si="872"/>
        <v>3524937</v>
      </c>
      <c r="C2777">
        <f t="shared" si="864"/>
        <v>2</v>
      </c>
      <c r="D2777">
        <f t="shared" si="865"/>
        <v>17</v>
      </c>
      <c r="E2777">
        <f>INDEX(Testing!$K$17:$K$23,FLOOR(('Frame Table'!B2777-($E$6*D2777)-($E$6*60*C2777))/'Frame Table'!$F$6,1)+1)</f>
        <v>82</v>
      </c>
      <c r="F2777">
        <f t="shared" si="860"/>
        <v>69</v>
      </c>
      <c r="G2777">
        <f>INDEX(Testing!$N$17:$N$23,FLOOR(('Frame Table'!B2777-($E$6*D2777)-($E$6*60*C2777))/'Frame Table'!$F$6,1)+1)</f>
        <v>77</v>
      </c>
      <c r="J2777">
        <f t="shared" si="877"/>
        <v>2769</v>
      </c>
      <c r="K2777">
        <f t="shared" si="873"/>
        <v>3020979</v>
      </c>
      <c r="L2777">
        <f t="shared" si="866"/>
        <v>1</v>
      </c>
      <c r="M2777">
        <f t="shared" si="867"/>
        <v>58</v>
      </c>
      <c r="N2777">
        <f>INDEX(Testing!$K$17:$K$23,FLOOR(('Frame Table'!K2777-($E$6*M2777)-($E$6*60*L2777))/'Frame Table'!$F$6,1)+1)</f>
        <v>0</v>
      </c>
      <c r="O2777">
        <f t="shared" si="861"/>
        <v>0</v>
      </c>
      <c r="P2777">
        <f>INDEX(Testing!$N$17:$N$23,FLOOR(('Frame Table'!K2777-($E$6*M2777)-($E$6*60*L2777))/'Frame Table'!$F$6,1)+1)</f>
        <v>0</v>
      </c>
      <c r="S2777">
        <f t="shared" si="878"/>
        <v>2769</v>
      </c>
      <c r="T2777">
        <f t="shared" si="874"/>
        <v>4231032</v>
      </c>
      <c r="U2777">
        <f t="shared" si="868"/>
        <v>2</v>
      </c>
      <c r="V2777">
        <f t="shared" si="869"/>
        <v>45</v>
      </c>
      <c r="W2777">
        <f>INDEX(Testing!$K$17:$K$23,FLOOR(('Frame Table'!T2777-($E$6*V2777)-($E$6*60*U2777))/'Frame Table'!$F$6,1)+1)</f>
        <v>25</v>
      </c>
      <c r="X2777">
        <f t="shared" si="862"/>
        <v>27</v>
      </c>
      <c r="Y2777">
        <f>INDEX(Testing!$N$17:$N$23,FLOOR(('Frame Table'!T2777-($E$6*V2777)-($E$6*60*U2777))/'Frame Table'!$F$6,1)+1)</f>
        <v>19</v>
      </c>
      <c r="AB2777">
        <f t="shared" si="879"/>
        <v>2769</v>
      </c>
      <c r="AC2777">
        <f t="shared" si="875"/>
        <v>2641626</v>
      </c>
      <c r="AD2777">
        <f t="shared" si="870"/>
        <v>1</v>
      </c>
      <c r="AE2777">
        <f t="shared" si="871"/>
        <v>43</v>
      </c>
      <c r="AF2777">
        <f>INDEX(Testing!$K$17:$K$23,FLOOR(('Frame Table'!AC2777-($E$6*AE2777)-($E$6*60*AD2777))/'Frame Table'!$F$6,1)+1)</f>
        <v>25</v>
      </c>
      <c r="AG2777">
        <f t="shared" si="863"/>
        <v>18</v>
      </c>
      <c r="AH2777">
        <f>INDEX(Testing!$N$17:$N$23,FLOOR(('Frame Table'!AC2777-($E$6*AE2777)-($E$6*60*AD2777))/'Frame Table'!$F$6,1)+1)</f>
        <v>19</v>
      </c>
    </row>
    <row r="2778" spans="1:34" x14ac:dyDescent="0.25">
      <c r="A2778">
        <f t="shared" si="876"/>
        <v>2770</v>
      </c>
      <c r="B2778">
        <f t="shared" si="872"/>
        <v>3526210</v>
      </c>
      <c r="C2778">
        <f t="shared" si="864"/>
        <v>2</v>
      </c>
      <c r="D2778">
        <f t="shared" si="865"/>
        <v>17</v>
      </c>
      <c r="E2778">
        <f>INDEX(Testing!$K$17:$K$23,FLOOR(('Frame Table'!B2778-($E$6*D2778)-($E$6*60*C2778))/'Frame Table'!$F$6,1)+1)</f>
        <v>82</v>
      </c>
      <c r="F2778">
        <f t="shared" si="860"/>
        <v>74</v>
      </c>
      <c r="G2778">
        <f>INDEX(Testing!$N$17:$N$23,FLOOR(('Frame Table'!B2778-($E$6*D2778)-($E$6*60*C2778))/'Frame Table'!$F$6,1)+1)</f>
        <v>77</v>
      </c>
      <c r="J2778">
        <f t="shared" si="877"/>
        <v>2770</v>
      </c>
      <c r="K2778">
        <f t="shared" si="873"/>
        <v>3022070</v>
      </c>
      <c r="L2778">
        <f t="shared" si="866"/>
        <v>1</v>
      </c>
      <c r="M2778">
        <f t="shared" si="867"/>
        <v>58</v>
      </c>
      <c r="N2778">
        <f>INDEX(Testing!$K$17:$K$23,FLOOR(('Frame Table'!K2778-($E$6*M2778)-($E$6*60*L2778))/'Frame Table'!$F$6,1)+1)</f>
        <v>0</v>
      </c>
      <c r="O2778">
        <f t="shared" si="861"/>
        <v>4</v>
      </c>
      <c r="P2778">
        <f>INDEX(Testing!$N$17:$N$23,FLOOR(('Frame Table'!K2778-($E$6*M2778)-($E$6*60*L2778))/'Frame Table'!$F$6,1)+1)</f>
        <v>0</v>
      </c>
      <c r="S2778">
        <f t="shared" si="878"/>
        <v>2770</v>
      </c>
      <c r="T2778">
        <f t="shared" si="874"/>
        <v>4232560</v>
      </c>
      <c r="U2778">
        <f t="shared" si="868"/>
        <v>2</v>
      </c>
      <c r="V2778">
        <f t="shared" si="869"/>
        <v>45</v>
      </c>
      <c r="W2778">
        <f>INDEX(Testing!$K$17:$K$23,FLOOR(('Frame Table'!T2778-($E$6*V2778)-($E$6*60*U2778))/'Frame Table'!$F$6,1)+1)</f>
        <v>48</v>
      </c>
      <c r="X2778">
        <f t="shared" si="862"/>
        <v>33</v>
      </c>
      <c r="Y2778">
        <f>INDEX(Testing!$N$17:$N$23,FLOOR(('Frame Table'!T2778-($E$6*V2778)-($E$6*60*U2778))/'Frame Table'!$F$6,1)+1)</f>
        <v>38</v>
      </c>
      <c r="AB2778">
        <f t="shared" si="879"/>
        <v>2770</v>
      </c>
      <c r="AC2778">
        <f t="shared" si="875"/>
        <v>2642580</v>
      </c>
      <c r="AD2778">
        <f t="shared" si="870"/>
        <v>1</v>
      </c>
      <c r="AE2778">
        <f t="shared" si="871"/>
        <v>43</v>
      </c>
      <c r="AF2778">
        <f>INDEX(Testing!$K$17:$K$23,FLOOR(('Frame Table'!AC2778-($E$6*AE2778)-($E$6*60*AD2778))/'Frame Table'!$F$6,1)+1)</f>
        <v>25</v>
      </c>
      <c r="AG2778">
        <f t="shared" si="863"/>
        <v>22</v>
      </c>
      <c r="AH2778">
        <f>INDEX(Testing!$N$17:$N$23,FLOOR(('Frame Table'!AC2778-($E$6*AE2778)-($E$6*60*AD2778))/'Frame Table'!$F$6,1)+1)</f>
        <v>19</v>
      </c>
    </row>
    <row r="2779" spans="1:34" x14ac:dyDescent="0.25">
      <c r="A2779">
        <f t="shared" si="876"/>
        <v>2771</v>
      </c>
      <c r="B2779">
        <f t="shared" si="872"/>
        <v>3527483</v>
      </c>
      <c r="C2779">
        <f t="shared" si="864"/>
        <v>2</v>
      </c>
      <c r="D2779">
        <f t="shared" si="865"/>
        <v>17</v>
      </c>
      <c r="E2779">
        <f>INDEX(Testing!$K$17:$K$23,FLOOR(('Frame Table'!B2779-($E$6*D2779)-($E$6*60*C2779))/'Frame Table'!$F$6,1)+1)</f>
        <v>82</v>
      </c>
      <c r="F2779">
        <f t="shared" si="860"/>
        <v>79</v>
      </c>
      <c r="G2779">
        <f>INDEX(Testing!$N$17:$N$23,FLOOR(('Frame Table'!B2779-($E$6*D2779)-($E$6*60*C2779))/'Frame Table'!$F$6,1)+1)</f>
        <v>77</v>
      </c>
      <c r="J2779">
        <f t="shared" si="877"/>
        <v>2771</v>
      </c>
      <c r="K2779">
        <f t="shared" si="873"/>
        <v>3023161</v>
      </c>
      <c r="L2779">
        <f t="shared" si="866"/>
        <v>1</v>
      </c>
      <c r="M2779">
        <f t="shared" si="867"/>
        <v>58</v>
      </c>
      <c r="N2779">
        <f>INDEX(Testing!$K$17:$K$23,FLOOR(('Frame Table'!K2779-($E$6*M2779)-($E$6*60*L2779))/'Frame Table'!$F$6,1)+1)</f>
        <v>0</v>
      </c>
      <c r="O2779">
        <f t="shared" si="861"/>
        <v>9</v>
      </c>
      <c r="P2779">
        <f>INDEX(Testing!$N$17:$N$23,FLOOR(('Frame Table'!K2779-($E$6*M2779)-($E$6*60*L2779))/'Frame Table'!$F$6,1)+1)</f>
        <v>0</v>
      </c>
      <c r="S2779">
        <f t="shared" si="878"/>
        <v>2771</v>
      </c>
      <c r="T2779">
        <f t="shared" si="874"/>
        <v>4234088</v>
      </c>
      <c r="U2779">
        <f t="shared" si="868"/>
        <v>2</v>
      </c>
      <c r="V2779">
        <f t="shared" si="869"/>
        <v>45</v>
      </c>
      <c r="W2779">
        <f>INDEX(Testing!$K$17:$K$23,FLOOR(('Frame Table'!T2779-($E$6*V2779)-($E$6*60*U2779))/'Frame Table'!$F$6,1)+1)</f>
        <v>48</v>
      </c>
      <c r="X2779">
        <f t="shared" si="862"/>
        <v>39</v>
      </c>
      <c r="Y2779">
        <f>INDEX(Testing!$N$17:$N$23,FLOOR(('Frame Table'!T2779-($E$6*V2779)-($E$6*60*U2779))/'Frame Table'!$F$6,1)+1)</f>
        <v>38</v>
      </c>
      <c r="AB2779">
        <f t="shared" si="879"/>
        <v>2771</v>
      </c>
      <c r="AC2779">
        <f t="shared" si="875"/>
        <v>2643534</v>
      </c>
      <c r="AD2779">
        <f t="shared" si="870"/>
        <v>1</v>
      </c>
      <c r="AE2779">
        <f t="shared" si="871"/>
        <v>43</v>
      </c>
      <c r="AF2779">
        <f>INDEX(Testing!$K$17:$K$23,FLOOR(('Frame Table'!AC2779-($E$6*AE2779)-($E$6*60*AD2779))/'Frame Table'!$F$6,1)+1)</f>
        <v>25</v>
      </c>
      <c r="AG2779">
        <f t="shared" si="863"/>
        <v>26</v>
      </c>
      <c r="AH2779">
        <f>INDEX(Testing!$N$17:$N$23,FLOOR(('Frame Table'!AC2779-($E$6*AE2779)-($E$6*60*AD2779))/'Frame Table'!$F$6,1)+1)</f>
        <v>19</v>
      </c>
    </row>
    <row r="2780" spans="1:34" x14ac:dyDescent="0.25">
      <c r="A2780">
        <f t="shared" si="876"/>
        <v>2772</v>
      </c>
      <c r="B2780">
        <f t="shared" si="872"/>
        <v>3528756</v>
      </c>
      <c r="C2780">
        <f t="shared" si="864"/>
        <v>2</v>
      </c>
      <c r="D2780">
        <f t="shared" si="865"/>
        <v>17</v>
      </c>
      <c r="E2780">
        <f>INDEX(Testing!$K$17:$K$23,FLOOR(('Frame Table'!B2780-($E$6*D2780)-($E$6*60*C2780))/'Frame Table'!$F$6,1)+1)</f>
        <v>97</v>
      </c>
      <c r="F2780">
        <f t="shared" si="860"/>
        <v>84</v>
      </c>
      <c r="G2780">
        <f>INDEX(Testing!$N$17:$N$23,FLOOR(('Frame Table'!B2780-($E$6*D2780)-($E$6*60*C2780))/'Frame Table'!$F$6,1)+1)</f>
        <v>96</v>
      </c>
      <c r="J2780">
        <f t="shared" si="877"/>
        <v>2772</v>
      </c>
      <c r="K2780">
        <f t="shared" si="873"/>
        <v>3024252</v>
      </c>
      <c r="L2780">
        <f t="shared" si="866"/>
        <v>1</v>
      </c>
      <c r="M2780">
        <f t="shared" si="867"/>
        <v>58</v>
      </c>
      <c r="N2780">
        <f>INDEX(Testing!$K$17:$K$23,FLOOR(('Frame Table'!K2780-($E$6*M2780)-($E$6*60*L2780))/'Frame Table'!$F$6,1)+1)</f>
        <v>0</v>
      </c>
      <c r="O2780">
        <f t="shared" si="861"/>
        <v>13</v>
      </c>
      <c r="P2780">
        <f>INDEX(Testing!$N$17:$N$23,FLOOR(('Frame Table'!K2780-($E$6*M2780)-($E$6*60*L2780))/'Frame Table'!$F$6,1)+1)</f>
        <v>0</v>
      </c>
      <c r="S2780">
        <f t="shared" si="878"/>
        <v>2772</v>
      </c>
      <c r="T2780">
        <f t="shared" si="874"/>
        <v>4235616</v>
      </c>
      <c r="U2780">
        <f t="shared" si="868"/>
        <v>2</v>
      </c>
      <c r="V2780">
        <f t="shared" si="869"/>
        <v>45</v>
      </c>
      <c r="W2780">
        <f>INDEX(Testing!$K$17:$K$23,FLOOR(('Frame Table'!T2780-($E$6*V2780)-($E$6*60*U2780))/'Frame Table'!$F$6,1)+1)</f>
        <v>48</v>
      </c>
      <c r="X2780">
        <f t="shared" si="862"/>
        <v>45</v>
      </c>
      <c r="Y2780">
        <f>INDEX(Testing!$N$17:$N$23,FLOOR(('Frame Table'!T2780-($E$6*V2780)-($E$6*60*U2780))/'Frame Table'!$F$6,1)+1)</f>
        <v>38</v>
      </c>
      <c r="AB2780">
        <f t="shared" si="879"/>
        <v>2772</v>
      </c>
      <c r="AC2780">
        <f t="shared" si="875"/>
        <v>2644488</v>
      </c>
      <c r="AD2780">
        <f t="shared" si="870"/>
        <v>1</v>
      </c>
      <c r="AE2780">
        <f t="shared" si="871"/>
        <v>43</v>
      </c>
      <c r="AF2780">
        <f>INDEX(Testing!$K$17:$K$23,FLOOR(('Frame Table'!AC2780-($E$6*AE2780)-($E$6*60*AD2780))/'Frame Table'!$F$6,1)+1)</f>
        <v>25</v>
      </c>
      <c r="AG2780">
        <f t="shared" si="863"/>
        <v>30</v>
      </c>
      <c r="AH2780">
        <f>INDEX(Testing!$N$17:$N$23,FLOOR(('Frame Table'!AC2780-($E$6*AE2780)-($E$6*60*AD2780))/'Frame Table'!$F$6,1)+1)</f>
        <v>19</v>
      </c>
    </row>
    <row r="2781" spans="1:34" x14ac:dyDescent="0.25">
      <c r="A2781">
        <f t="shared" si="876"/>
        <v>2773</v>
      </c>
      <c r="B2781">
        <f t="shared" si="872"/>
        <v>3530029</v>
      </c>
      <c r="C2781">
        <f t="shared" si="864"/>
        <v>2</v>
      </c>
      <c r="D2781">
        <f t="shared" si="865"/>
        <v>17</v>
      </c>
      <c r="E2781">
        <f>INDEX(Testing!$K$17:$K$23,FLOOR(('Frame Table'!B2781-($E$6*D2781)-($E$6*60*C2781))/'Frame Table'!$F$6,1)+1)</f>
        <v>97</v>
      </c>
      <c r="F2781">
        <f t="shared" si="860"/>
        <v>89</v>
      </c>
      <c r="G2781">
        <f>INDEX(Testing!$N$17:$N$23,FLOOR(('Frame Table'!B2781-($E$6*D2781)-($E$6*60*C2781))/'Frame Table'!$F$6,1)+1)</f>
        <v>96</v>
      </c>
      <c r="J2781">
        <f t="shared" si="877"/>
        <v>2773</v>
      </c>
      <c r="K2781">
        <f t="shared" si="873"/>
        <v>3025343</v>
      </c>
      <c r="L2781">
        <f t="shared" si="866"/>
        <v>1</v>
      </c>
      <c r="M2781">
        <f t="shared" si="867"/>
        <v>58</v>
      </c>
      <c r="N2781">
        <f>INDEX(Testing!$K$17:$K$23,FLOOR(('Frame Table'!K2781-($E$6*M2781)-($E$6*60*L2781))/'Frame Table'!$F$6,1)+1)</f>
        <v>25</v>
      </c>
      <c r="O2781">
        <f t="shared" si="861"/>
        <v>17</v>
      </c>
      <c r="P2781">
        <f>INDEX(Testing!$N$17:$N$23,FLOOR(('Frame Table'!K2781-($E$6*M2781)-($E$6*60*L2781))/'Frame Table'!$F$6,1)+1)</f>
        <v>19</v>
      </c>
      <c r="S2781">
        <f t="shared" si="878"/>
        <v>2773</v>
      </c>
      <c r="T2781">
        <f t="shared" si="874"/>
        <v>4237144</v>
      </c>
      <c r="U2781">
        <f t="shared" si="868"/>
        <v>2</v>
      </c>
      <c r="V2781">
        <f t="shared" si="869"/>
        <v>45</v>
      </c>
      <c r="W2781">
        <f>INDEX(Testing!$K$17:$K$23,FLOOR(('Frame Table'!T2781-($E$6*V2781)-($E$6*60*U2781))/'Frame Table'!$F$6,1)+1)</f>
        <v>61</v>
      </c>
      <c r="X2781">
        <f t="shared" si="862"/>
        <v>51</v>
      </c>
      <c r="Y2781">
        <f>INDEX(Testing!$N$17:$N$23,FLOOR(('Frame Table'!T2781-($E$6*V2781)-($E$6*60*U2781))/'Frame Table'!$F$6,1)+1)</f>
        <v>58</v>
      </c>
      <c r="AB2781">
        <f t="shared" si="879"/>
        <v>2773</v>
      </c>
      <c r="AC2781">
        <f t="shared" si="875"/>
        <v>2645442</v>
      </c>
      <c r="AD2781">
        <f t="shared" si="870"/>
        <v>1</v>
      </c>
      <c r="AE2781">
        <f t="shared" si="871"/>
        <v>43</v>
      </c>
      <c r="AF2781">
        <f>INDEX(Testing!$K$17:$K$23,FLOOR(('Frame Table'!AC2781-($E$6*AE2781)-($E$6*60*AD2781))/'Frame Table'!$F$6,1)+1)</f>
        <v>48</v>
      </c>
      <c r="AG2781">
        <f t="shared" si="863"/>
        <v>33</v>
      </c>
      <c r="AH2781">
        <f>INDEX(Testing!$N$17:$N$23,FLOOR(('Frame Table'!AC2781-($E$6*AE2781)-($E$6*60*AD2781))/'Frame Table'!$F$6,1)+1)</f>
        <v>38</v>
      </c>
    </row>
    <row r="2782" spans="1:34" x14ac:dyDescent="0.25">
      <c r="A2782">
        <f t="shared" si="876"/>
        <v>2774</v>
      </c>
      <c r="B2782">
        <f t="shared" si="872"/>
        <v>3531302</v>
      </c>
      <c r="C2782">
        <f t="shared" si="864"/>
        <v>2</v>
      </c>
      <c r="D2782">
        <f t="shared" si="865"/>
        <v>17</v>
      </c>
      <c r="E2782">
        <f>INDEX(Testing!$K$17:$K$23,FLOOR(('Frame Table'!B2782-($E$6*D2782)-($E$6*60*C2782))/'Frame Table'!$F$6,1)+1)</f>
        <v>97</v>
      </c>
      <c r="F2782">
        <f t="shared" si="860"/>
        <v>94</v>
      </c>
      <c r="G2782">
        <f>INDEX(Testing!$N$17:$N$23,FLOOR(('Frame Table'!B2782-($E$6*D2782)-($E$6*60*C2782))/'Frame Table'!$F$6,1)+1)</f>
        <v>96</v>
      </c>
      <c r="J2782">
        <f t="shared" si="877"/>
        <v>2774</v>
      </c>
      <c r="K2782">
        <f t="shared" si="873"/>
        <v>3026434</v>
      </c>
      <c r="L2782">
        <f t="shared" si="866"/>
        <v>1</v>
      </c>
      <c r="M2782">
        <f t="shared" si="867"/>
        <v>58</v>
      </c>
      <c r="N2782">
        <f>INDEX(Testing!$K$17:$K$23,FLOOR(('Frame Table'!K2782-($E$6*M2782)-($E$6*60*L2782))/'Frame Table'!$F$6,1)+1)</f>
        <v>25</v>
      </c>
      <c r="O2782">
        <f t="shared" si="861"/>
        <v>22</v>
      </c>
      <c r="P2782">
        <f>INDEX(Testing!$N$17:$N$23,FLOOR(('Frame Table'!K2782-($E$6*M2782)-($E$6*60*L2782))/'Frame Table'!$F$6,1)+1)</f>
        <v>19</v>
      </c>
      <c r="S2782">
        <f t="shared" si="878"/>
        <v>2774</v>
      </c>
      <c r="T2782">
        <f t="shared" si="874"/>
        <v>4238672</v>
      </c>
      <c r="U2782">
        <f t="shared" si="868"/>
        <v>2</v>
      </c>
      <c r="V2782">
        <f t="shared" si="869"/>
        <v>45</v>
      </c>
      <c r="W2782">
        <f>INDEX(Testing!$K$17:$K$23,FLOOR(('Frame Table'!T2782-($E$6*V2782)-($E$6*60*U2782))/'Frame Table'!$F$6,1)+1)</f>
        <v>61</v>
      </c>
      <c r="X2782">
        <f t="shared" si="862"/>
        <v>57</v>
      </c>
      <c r="Y2782">
        <f>INDEX(Testing!$N$17:$N$23,FLOOR(('Frame Table'!T2782-($E$6*V2782)-($E$6*60*U2782))/'Frame Table'!$F$6,1)+1)</f>
        <v>58</v>
      </c>
      <c r="AB2782">
        <f t="shared" si="879"/>
        <v>2774</v>
      </c>
      <c r="AC2782">
        <f t="shared" si="875"/>
        <v>2646396</v>
      </c>
      <c r="AD2782">
        <f t="shared" si="870"/>
        <v>1</v>
      </c>
      <c r="AE2782">
        <f t="shared" si="871"/>
        <v>43</v>
      </c>
      <c r="AF2782">
        <f>INDEX(Testing!$K$17:$K$23,FLOOR(('Frame Table'!AC2782-($E$6*AE2782)-($E$6*60*AD2782))/'Frame Table'!$F$6,1)+1)</f>
        <v>48</v>
      </c>
      <c r="AG2782">
        <f t="shared" si="863"/>
        <v>37</v>
      </c>
      <c r="AH2782">
        <f>INDEX(Testing!$N$17:$N$23,FLOOR(('Frame Table'!AC2782-($E$6*AE2782)-($E$6*60*AD2782))/'Frame Table'!$F$6,1)+1)</f>
        <v>38</v>
      </c>
    </row>
    <row r="2783" spans="1:34" x14ac:dyDescent="0.25">
      <c r="A2783">
        <f t="shared" si="876"/>
        <v>2775</v>
      </c>
      <c r="B2783">
        <f t="shared" si="872"/>
        <v>3532575</v>
      </c>
      <c r="C2783">
        <f t="shared" si="864"/>
        <v>2</v>
      </c>
      <c r="D2783">
        <f t="shared" si="865"/>
        <v>17</v>
      </c>
      <c r="E2783">
        <f>INDEX(Testing!$K$17:$K$23,FLOOR(('Frame Table'!B2783-($E$6*D2783)-($E$6*60*C2783))/'Frame Table'!$F$6,1)+1)</f>
        <v>99</v>
      </c>
      <c r="F2783">
        <f t="shared" si="860"/>
        <v>99</v>
      </c>
      <c r="G2783">
        <f>INDEX(Testing!$N$17:$N$23,FLOOR(('Frame Table'!B2783-($E$6*D2783)-($E$6*60*C2783))/'Frame Table'!$F$6,1)+1)</f>
        <v>99</v>
      </c>
      <c r="J2783">
        <f t="shared" si="877"/>
        <v>2775</v>
      </c>
      <c r="K2783">
        <f t="shared" si="873"/>
        <v>3027525</v>
      </c>
      <c r="L2783">
        <f t="shared" si="866"/>
        <v>1</v>
      </c>
      <c r="M2783">
        <f t="shared" si="867"/>
        <v>58</v>
      </c>
      <c r="N2783">
        <f>INDEX(Testing!$K$17:$K$23,FLOOR(('Frame Table'!K2783-($E$6*M2783)-($E$6*60*L2783))/'Frame Table'!$F$6,1)+1)</f>
        <v>25</v>
      </c>
      <c r="O2783">
        <f t="shared" si="861"/>
        <v>26</v>
      </c>
      <c r="P2783">
        <f>INDEX(Testing!$N$17:$N$23,FLOOR(('Frame Table'!K2783-($E$6*M2783)-($E$6*60*L2783))/'Frame Table'!$F$6,1)+1)</f>
        <v>19</v>
      </c>
      <c r="S2783">
        <f t="shared" si="878"/>
        <v>2775</v>
      </c>
      <c r="T2783">
        <f t="shared" si="874"/>
        <v>4240200</v>
      </c>
      <c r="U2783">
        <f t="shared" si="868"/>
        <v>2</v>
      </c>
      <c r="V2783">
        <f t="shared" si="869"/>
        <v>45</v>
      </c>
      <c r="W2783">
        <f>INDEX(Testing!$K$17:$K$23,FLOOR(('Frame Table'!T2783-($E$6*V2783)-($E$6*60*U2783))/'Frame Table'!$F$6,1)+1)</f>
        <v>61</v>
      </c>
      <c r="X2783">
        <f t="shared" si="862"/>
        <v>63</v>
      </c>
      <c r="Y2783">
        <f>INDEX(Testing!$N$17:$N$23,FLOOR(('Frame Table'!T2783-($E$6*V2783)-($E$6*60*U2783))/'Frame Table'!$F$6,1)+1)</f>
        <v>58</v>
      </c>
      <c r="AB2783">
        <f t="shared" si="879"/>
        <v>2775</v>
      </c>
      <c r="AC2783">
        <f t="shared" si="875"/>
        <v>2647350</v>
      </c>
      <c r="AD2783">
        <f t="shared" si="870"/>
        <v>1</v>
      </c>
      <c r="AE2783">
        <f t="shared" si="871"/>
        <v>43</v>
      </c>
      <c r="AF2783">
        <f>INDEX(Testing!$K$17:$K$23,FLOOR(('Frame Table'!AC2783-($E$6*AE2783)-($E$6*60*AD2783))/'Frame Table'!$F$6,1)+1)</f>
        <v>48</v>
      </c>
      <c r="AG2783">
        <f t="shared" si="863"/>
        <v>41</v>
      </c>
      <c r="AH2783">
        <f>INDEX(Testing!$N$17:$N$23,FLOOR(('Frame Table'!AC2783-($E$6*AE2783)-($E$6*60*AD2783))/'Frame Table'!$F$6,1)+1)</f>
        <v>38</v>
      </c>
    </row>
    <row r="2784" spans="1:34" x14ac:dyDescent="0.25">
      <c r="A2784">
        <f t="shared" si="876"/>
        <v>2776</v>
      </c>
      <c r="B2784">
        <f t="shared" si="872"/>
        <v>3533848</v>
      </c>
      <c r="C2784">
        <f t="shared" si="864"/>
        <v>2</v>
      </c>
      <c r="D2784">
        <f t="shared" si="865"/>
        <v>18</v>
      </c>
      <c r="E2784">
        <f>INDEX(Testing!$K$17:$K$23,FLOOR(('Frame Table'!B2784-($E$6*D2784)-($E$6*60*C2784))/'Frame Table'!$F$6,1)+1)</f>
        <v>0</v>
      </c>
      <c r="F2784">
        <f t="shared" ref="F2784:F2847" si="880">FLOOR(B2784/256,1) - D2784*100-C2784*6000</f>
        <v>4</v>
      </c>
      <c r="G2784">
        <f>INDEX(Testing!$N$17:$N$23,FLOOR(('Frame Table'!B2784-($E$6*D2784)-($E$6*60*C2784))/'Frame Table'!$F$6,1)+1)</f>
        <v>0</v>
      </c>
      <c r="J2784">
        <f t="shared" si="877"/>
        <v>2776</v>
      </c>
      <c r="K2784">
        <f t="shared" si="873"/>
        <v>3028616</v>
      </c>
      <c r="L2784">
        <f t="shared" si="866"/>
        <v>1</v>
      </c>
      <c r="M2784">
        <f t="shared" si="867"/>
        <v>58</v>
      </c>
      <c r="N2784">
        <f>INDEX(Testing!$K$17:$K$23,FLOOR(('Frame Table'!K2784-($E$6*M2784)-($E$6*60*L2784))/'Frame Table'!$F$6,1)+1)</f>
        <v>25</v>
      </c>
      <c r="O2784">
        <f t="shared" ref="O2784:O2847" si="881">FLOOR(K2784/256,1) - M2784*100-L2784*6000</f>
        <v>30</v>
      </c>
      <c r="P2784">
        <f>INDEX(Testing!$N$17:$N$23,FLOOR(('Frame Table'!K2784-($E$6*M2784)-($E$6*60*L2784))/'Frame Table'!$F$6,1)+1)</f>
        <v>19</v>
      </c>
      <c r="S2784">
        <f t="shared" si="878"/>
        <v>2776</v>
      </c>
      <c r="T2784">
        <f t="shared" si="874"/>
        <v>4241728</v>
      </c>
      <c r="U2784">
        <f t="shared" si="868"/>
        <v>2</v>
      </c>
      <c r="V2784">
        <f t="shared" si="869"/>
        <v>45</v>
      </c>
      <c r="W2784">
        <f>INDEX(Testing!$K$17:$K$23,FLOOR(('Frame Table'!T2784-($E$6*V2784)-($E$6*60*U2784))/'Frame Table'!$F$6,1)+1)</f>
        <v>82</v>
      </c>
      <c r="X2784">
        <f t="shared" ref="X2784:X2847" si="882">FLOOR(T2784/256,1) - V2784*100-U2784*6000</f>
        <v>69</v>
      </c>
      <c r="Y2784">
        <f>INDEX(Testing!$N$17:$N$23,FLOOR(('Frame Table'!T2784-($E$6*V2784)-($E$6*60*U2784))/'Frame Table'!$F$6,1)+1)</f>
        <v>77</v>
      </c>
      <c r="AB2784">
        <f t="shared" si="879"/>
        <v>2776</v>
      </c>
      <c r="AC2784">
        <f t="shared" si="875"/>
        <v>2648304</v>
      </c>
      <c r="AD2784">
        <f t="shared" si="870"/>
        <v>1</v>
      </c>
      <c r="AE2784">
        <f t="shared" si="871"/>
        <v>43</v>
      </c>
      <c r="AF2784">
        <f>INDEX(Testing!$K$17:$K$23,FLOOR(('Frame Table'!AC2784-($E$6*AE2784)-($E$6*60*AD2784))/'Frame Table'!$F$6,1)+1)</f>
        <v>48</v>
      </c>
      <c r="AG2784">
        <f t="shared" ref="AG2784:AG2847" si="883">FLOOR(AC2784/256,1) - AE2784*100-AD2784*6000</f>
        <v>44</v>
      </c>
      <c r="AH2784">
        <f>INDEX(Testing!$N$17:$N$23,FLOOR(('Frame Table'!AC2784-($E$6*AE2784)-($E$6*60*AD2784))/'Frame Table'!$F$6,1)+1)</f>
        <v>38</v>
      </c>
    </row>
    <row r="2785" spans="1:34" x14ac:dyDescent="0.25">
      <c r="A2785">
        <f t="shared" si="876"/>
        <v>2777</v>
      </c>
      <c r="B2785">
        <f t="shared" si="872"/>
        <v>3535121</v>
      </c>
      <c r="C2785">
        <f t="shared" si="864"/>
        <v>2</v>
      </c>
      <c r="D2785">
        <f t="shared" si="865"/>
        <v>18</v>
      </c>
      <c r="E2785">
        <f>INDEX(Testing!$K$17:$K$23,FLOOR(('Frame Table'!B2785-($E$6*D2785)-($E$6*60*C2785))/'Frame Table'!$F$6,1)+1)</f>
        <v>0</v>
      </c>
      <c r="F2785">
        <f t="shared" si="880"/>
        <v>9</v>
      </c>
      <c r="G2785">
        <f>INDEX(Testing!$N$17:$N$23,FLOOR(('Frame Table'!B2785-($E$6*D2785)-($E$6*60*C2785))/'Frame Table'!$F$6,1)+1)</f>
        <v>0</v>
      </c>
      <c r="J2785">
        <f t="shared" si="877"/>
        <v>2777</v>
      </c>
      <c r="K2785">
        <f t="shared" si="873"/>
        <v>3029707</v>
      </c>
      <c r="L2785">
        <f t="shared" si="866"/>
        <v>1</v>
      </c>
      <c r="M2785">
        <f t="shared" si="867"/>
        <v>58</v>
      </c>
      <c r="N2785">
        <f>INDEX(Testing!$K$17:$K$23,FLOOR(('Frame Table'!K2785-($E$6*M2785)-($E$6*60*L2785))/'Frame Table'!$F$6,1)+1)</f>
        <v>48</v>
      </c>
      <c r="O2785">
        <f t="shared" si="881"/>
        <v>34</v>
      </c>
      <c r="P2785">
        <f>INDEX(Testing!$N$17:$N$23,FLOOR(('Frame Table'!K2785-($E$6*M2785)-($E$6*60*L2785))/'Frame Table'!$F$6,1)+1)</f>
        <v>38</v>
      </c>
      <c r="S2785">
        <f t="shared" si="878"/>
        <v>2777</v>
      </c>
      <c r="T2785">
        <f t="shared" si="874"/>
        <v>4243256</v>
      </c>
      <c r="U2785">
        <f t="shared" si="868"/>
        <v>2</v>
      </c>
      <c r="V2785">
        <f t="shared" si="869"/>
        <v>45</v>
      </c>
      <c r="W2785">
        <f>INDEX(Testing!$K$17:$K$23,FLOOR(('Frame Table'!T2785-($E$6*V2785)-($E$6*60*U2785))/'Frame Table'!$F$6,1)+1)</f>
        <v>82</v>
      </c>
      <c r="X2785">
        <f t="shared" si="882"/>
        <v>75</v>
      </c>
      <c r="Y2785">
        <f>INDEX(Testing!$N$17:$N$23,FLOOR(('Frame Table'!T2785-($E$6*V2785)-($E$6*60*U2785))/'Frame Table'!$F$6,1)+1)</f>
        <v>77</v>
      </c>
      <c r="AB2785">
        <f t="shared" si="879"/>
        <v>2777</v>
      </c>
      <c r="AC2785">
        <f t="shared" si="875"/>
        <v>2649258</v>
      </c>
      <c r="AD2785">
        <f t="shared" si="870"/>
        <v>1</v>
      </c>
      <c r="AE2785">
        <f t="shared" si="871"/>
        <v>43</v>
      </c>
      <c r="AF2785">
        <f>INDEX(Testing!$K$17:$K$23,FLOOR(('Frame Table'!AC2785-($E$6*AE2785)-($E$6*60*AD2785))/'Frame Table'!$F$6,1)+1)</f>
        <v>61</v>
      </c>
      <c r="AG2785">
        <f t="shared" si="883"/>
        <v>48</v>
      </c>
      <c r="AH2785">
        <f>INDEX(Testing!$N$17:$N$23,FLOOR(('Frame Table'!AC2785-($E$6*AE2785)-($E$6*60*AD2785))/'Frame Table'!$F$6,1)+1)</f>
        <v>58</v>
      </c>
    </row>
    <row r="2786" spans="1:34" x14ac:dyDescent="0.25">
      <c r="A2786">
        <f t="shared" si="876"/>
        <v>2778</v>
      </c>
      <c r="B2786">
        <f t="shared" si="872"/>
        <v>3536394</v>
      </c>
      <c r="C2786">
        <f t="shared" si="864"/>
        <v>2</v>
      </c>
      <c r="D2786">
        <f t="shared" si="865"/>
        <v>18</v>
      </c>
      <c r="E2786">
        <f>INDEX(Testing!$K$17:$K$23,FLOOR(('Frame Table'!B2786-($E$6*D2786)-($E$6*60*C2786))/'Frame Table'!$F$6,1)+1)</f>
        <v>0</v>
      </c>
      <c r="F2786">
        <f t="shared" si="880"/>
        <v>14</v>
      </c>
      <c r="G2786">
        <f>INDEX(Testing!$N$17:$N$23,FLOOR(('Frame Table'!B2786-($E$6*D2786)-($E$6*60*C2786))/'Frame Table'!$F$6,1)+1)</f>
        <v>0</v>
      </c>
      <c r="J2786">
        <f t="shared" si="877"/>
        <v>2778</v>
      </c>
      <c r="K2786">
        <f t="shared" si="873"/>
        <v>3030798</v>
      </c>
      <c r="L2786">
        <f t="shared" si="866"/>
        <v>1</v>
      </c>
      <c r="M2786">
        <f t="shared" si="867"/>
        <v>58</v>
      </c>
      <c r="N2786">
        <f>INDEX(Testing!$K$17:$K$23,FLOOR(('Frame Table'!K2786-($E$6*M2786)-($E$6*60*L2786))/'Frame Table'!$F$6,1)+1)</f>
        <v>48</v>
      </c>
      <c r="O2786">
        <f t="shared" si="881"/>
        <v>39</v>
      </c>
      <c r="P2786">
        <f>INDEX(Testing!$N$17:$N$23,FLOOR(('Frame Table'!K2786-($E$6*M2786)-($E$6*60*L2786))/'Frame Table'!$F$6,1)+1)</f>
        <v>38</v>
      </c>
      <c r="S2786">
        <f t="shared" si="878"/>
        <v>2778</v>
      </c>
      <c r="T2786">
        <f t="shared" si="874"/>
        <v>4244784</v>
      </c>
      <c r="U2786">
        <f t="shared" si="868"/>
        <v>2</v>
      </c>
      <c r="V2786">
        <f t="shared" si="869"/>
        <v>45</v>
      </c>
      <c r="W2786">
        <f>INDEX(Testing!$K$17:$K$23,FLOOR(('Frame Table'!T2786-($E$6*V2786)-($E$6*60*U2786))/'Frame Table'!$F$6,1)+1)</f>
        <v>97</v>
      </c>
      <c r="X2786">
        <f t="shared" si="882"/>
        <v>81</v>
      </c>
      <c r="Y2786">
        <f>INDEX(Testing!$N$17:$N$23,FLOOR(('Frame Table'!T2786-($E$6*V2786)-($E$6*60*U2786))/'Frame Table'!$F$6,1)+1)</f>
        <v>96</v>
      </c>
      <c r="AB2786">
        <f t="shared" si="879"/>
        <v>2778</v>
      </c>
      <c r="AC2786">
        <f t="shared" si="875"/>
        <v>2650212</v>
      </c>
      <c r="AD2786">
        <f t="shared" si="870"/>
        <v>1</v>
      </c>
      <c r="AE2786">
        <f t="shared" si="871"/>
        <v>43</v>
      </c>
      <c r="AF2786">
        <f>INDEX(Testing!$K$17:$K$23,FLOOR(('Frame Table'!AC2786-($E$6*AE2786)-($E$6*60*AD2786))/'Frame Table'!$F$6,1)+1)</f>
        <v>61</v>
      </c>
      <c r="AG2786">
        <f t="shared" si="883"/>
        <v>52</v>
      </c>
      <c r="AH2786">
        <f>INDEX(Testing!$N$17:$N$23,FLOOR(('Frame Table'!AC2786-($E$6*AE2786)-($E$6*60*AD2786))/'Frame Table'!$F$6,1)+1)</f>
        <v>58</v>
      </c>
    </row>
    <row r="2787" spans="1:34" x14ac:dyDescent="0.25">
      <c r="A2787">
        <f t="shared" si="876"/>
        <v>2779</v>
      </c>
      <c r="B2787">
        <f t="shared" si="872"/>
        <v>3537667</v>
      </c>
      <c r="C2787">
        <f t="shared" si="864"/>
        <v>2</v>
      </c>
      <c r="D2787">
        <f t="shared" si="865"/>
        <v>18</v>
      </c>
      <c r="E2787">
        <f>INDEX(Testing!$K$17:$K$23,FLOOR(('Frame Table'!B2787-($E$6*D2787)-($E$6*60*C2787))/'Frame Table'!$F$6,1)+1)</f>
        <v>25</v>
      </c>
      <c r="F2787">
        <f t="shared" si="880"/>
        <v>19</v>
      </c>
      <c r="G2787">
        <f>INDEX(Testing!$N$17:$N$23,FLOOR(('Frame Table'!B2787-($E$6*D2787)-($E$6*60*C2787))/'Frame Table'!$F$6,1)+1)</f>
        <v>19</v>
      </c>
      <c r="J2787">
        <f t="shared" si="877"/>
        <v>2779</v>
      </c>
      <c r="K2787">
        <f t="shared" si="873"/>
        <v>3031889</v>
      </c>
      <c r="L2787">
        <f t="shared" si="866"/>
        <v>1</v>
      </c>
      <c r="M2787">
        <f t="shared" si="867"/>
        <v>58</v>
      </c>
      <c r="N2787">
        <f>INDEX(Testing!$K$17:$K$23,FLOOR(('Frame Table'!K2787-($E$6*M2787)-($E$6*60*L2787))/'Frame Table'!$F$6,1)+1)</f>
        <v>48</v>
      </c>
      <c r="O2787">
        <f t="shared" si="881"/>
        <v>43</v>
      </c>
      <c r="P2787">
        <f>INDEX(Testing!$N$17:$N$23,FLOOR(('Frame Table'!K2787-($E$6*M2787)-($E$6*60*L2787))/'Frame Table'!$F$6,1)+1)</f>
        <v>38</v>
      </c>
      <c r="S2787">
        <f t="shared" si="878"/>
        <v>2779</v>
      </c>
      <c r="T2787">
        <f t="shared" si="874"/>
        <v>4246312</v>
      </c>
      <c r="U2787">
        <f t="shared" si="868"/>
        <v>2</v>
      </c>
      <c r="V2787">
        <f t="shared" si="869"/>
        <v>45</v>
      </c>
      <c r="W2787">
        <f>INDEX(Testing!$K$17:$K$23,FLOOR(('Frame Table'!T2787-($E$6*V2787)-($E$6*60*U2787))/'Frame Table'!$F$6,1)+1)</f>
        <v>97</v>
      </c>
      <c r="X2787">
        <f t="shared" si="882"/>
        <v>87</v>
      </c>
      <c r="Y2787">
        <f>INDEX(Testing!$N$17:$N$23,FLOOR(('Frame Table'!T2787-($E$6*V2787)-($E$6*60*U2787))/'Frame Table'!$F$6,1)+1)</f>
        <v>96</v>
      </c>
      <c r="AB2787">
        <f t="shared" si="879"/>
        <v>2779</v>
      </c>
      <c r="AC2787">
        <f t="shared" si="875"/>
        <v>2651166</v>
      </c>
      <c r="AD2787">
        <f t="shared" si="870"/>
        <v>1</v>
      </c>
      <c r="AE2787">
        <f t="shared" si="871"/>
        <v>43</v>
      </c>
      <c r="AF2787">
        <f>INDEX(Testing!$K$17:$K$23,FLOOR(('Frame Table'!AC2787-($E$6*AE2787)-($E$6*60*AD2787))/'Frame Table'!$F$6,1)+1)</f>
        <v>61</v>
      </c>
      <c r="AG2787">
        <f t="shared" si="883"/>
        <v>56</v>
      </c>
      <c r="AH2787">
        <f>INDEX(Testing!$N$17:$N$23,FLOOR(('Frame Table'!AC2787-($E$6*AE2787)-($E$6*60*AD2787))/'Frame Table'!$F$6,1)+1)</f>
        <v>58</v>
      </c>
    </row>
    <row r="2788" spans="1:34" x14ac:dyDescent="0.25">
      <c r="A2788">
        <f t="shared" si="876"/>
        <v>2780</v>
      </c>
      <c r="B2788">
        <f t="shared" si="872"/>
        <v>3538940</v>
      </c>
      <c r="C2788">
        <f t="shared" si="864"/>
        <v>2</v>
      </c>
      <c r="D2788">
        <f t="shared" si="865"/>
        <v>18</v>
      </c>
      <c r="E2788">
        <f>INDEX(Testing!$K$17:$K$23,FLOOR(('Frame Table'!B2788-($E$6*D2788)-($E$6*60*C2788))/'Frame Table'!$F$6,1)+1)</f>
        <v>25</v>
      </c>
      <c r="F2788">
        <f t="shared" si="880"/>
        <v>23</v>
      </c>
      <c r="G2788">
        <f>INDEX(Testing!$N$17:$N$23,FLOOR(('Frame Table'!B2788-($E$6*D2788)-($E$6*60*C2788))/'Frame Table'!$F$6,1)+1)</f>
        <v>19</v>
      </c>
      <c r="J2788">
        <f t="shared" si="877"/>
        <v>2780</v>
      </c>
      <c r="K2788">
        <f t="shared" si="873"/>
        <v>3032980</v>
      </c>
      <c r="L2788">
        <f t="shared" si="866"/>
        <v>1</v>
      </c>
      <c r="M2788">
        <f t="shared" si="867"/>
        <v>58</v>
      </c>
      <c r="N2788">
        <f>INDEX(Testing!$K$17:$K$23,FLOOR(('Frame Table'!K2788-($E$6*M2788)-($E$6*60*L2788))/'Frame Table'!$F$6,1)+1)</f>
        <v>48</v>
      </c>
      <c r="O2788">
        <f t="shared" si="881"/>
        <v>47</v>
      </c>
      <c r="P2788">
        <f>INDEX(Testing!$N$17:$N$23,FLOOR(('Frame Table'!K2788-($E$6*M2788)-($E$6*60*L2788))/'Frame Table'!$F$6,1)+1)</f>
        <v>38</v>
      </c>
      <c r="S2788">
        <f t="shared" si="878"/>
        <v>2780</v>
      </c>
      <c r="T2788">
        <f t="shared" si="874"/>
        <v>4247840</v>
      </c>
      <c r="U2788">
        <f t="shared" si="868"/>
        <v>2</v>
      </c>
      <c r="V2788">
        <f t="shared" si="869"/>
        <v>45</v>
      </c>
      <c r="W2788">
        <f>INDEX(Testing!$K$17:$K$23,FLOOR(('Frame Table'!T2788-($E$6*V2788)-($E$6*60*U2788))/'Frame Table'!$F$6,1)+1)</f>
        <v>97</v>
      </c>
      <c r="X2788">
        <f t="shared" si="882"/>
        <v>93</v>
      </c>
      <c r="Y2788">
        <f>INDEX(Testing!$N$17:$N$23,FLOOR(('Frame Table'!T2788-($E$6*V2788)-($E$6*60*U2788))/'Frame Table'!$F$6,1)+1)</f>
        <v>96</v>
      </c>
      <c r="AB2788">
        <f t="shared" si="879"/>
        <v>2780</v>
      </c>
      <c r="AC2788">
        <f t="shared" si="875"/>
        <v>2652120</v>
      </c>
      <c r="AD2788">
        <f t="shared" si="870"/>
        <v>1</v>
      </c>
      <c r="AE2788">
        <f t="shared" si="871"/>
        <v>43</v>
      </c>
      <c r="AF2788">
        <f>INDEX(Testing!$K$17:$K$23,FLOOR(('Frame Table'!AC2788-($E$6*AE2788)-($E$6*60*AD2788))/'Frame Table'!$F$6,1)+1)</f>
        <v>61</v>
      </c>
      <c r="AG2788">
        <f t="shared" si="883"/>
        <v>59</v>
      </c>
      <c r="AH2788">
        <f>INDEX(Testing!$N$17:$N$23,FLOOR(('Frame Table'!AC2788-($E$6*AE2788)-($E$6*60*AD2788))/'Frame Table'!$F$6,1)+1)</f>
        <v>58</v>
      </c>
    </row>
    <row r="2789" spans="1:34" x14ac:dyDescent="0.25">
      <c r="A2789">
        <f t="shared" si="876"/>
        <v>2781</v>
      </c>
      <c r="B2789">
        <f t="shared" si="872"/>
        <v>3540213</v>
      </c>
      <c r="C2789">
        <f t="shared" si="864"/>
        <v>2</v>
      </c>
      <c r="D2789">
        <f t="shared" si="865"/>
        <v>18</v>
      </c>
      <c r="E2789">
        <f>INDEX(Testing!$K$17:$K$23,FLOOR(('Frame Table'!B2789-($E$6*D2789)-($E$6*60*C2789))/'Frame Table'!$F$6,1)+1)</f>
        <v>25</v>
      </c>
      <c r="F2789">
        <f t="shared" si="880"/>
        <v>28</v>
      </c>
      <c r="G2789">
        <f>INDEX(Testing!$N$17:$N$23,FLOOR(('Frame Table'!B2789-($E$6*D2789)-($E$6*60*C2789))/'Frame Table'!$F$6,1)+1)</f>
        <v>19</v>
      </c>
      <c r="J2789">
        <f t="shared" si="877"/>
        <v>2781</v>
      </c>
      <c r="K2789">
        <f t="shared" si="873"/>
        <v>3034071</v>
      </c>
      <c r="L2789">
        <f t="shared" si="866"/>
        <v>1</v>
      </c>
      <c r="M2789">
        <f t="shared" si="867"/>
        <v>58</v>
      </c>
      <c r="N2789">
        <f>INDEX(Testing!$K$17:$K$23,FLOOR(('Frame Table'!K2789-($E$6*M2789)-($E$6*60*L2789))/'Frame Table'!$F$6,1)+1)</f>
        <v>61</v>
      </c>
      <c r="O2789">
        <f t="shared" si="881"/>
        <v>51</v>
      </c>
      <c r="P2789">
        <f>INDEX(Testing!$N$17:$N$23,FLOOR(('Frame Table'!K2789-($E$6*M2789)-($E$6*60*L2789))/'Frame Table'!$F$6,1)+1)</f>
        <v>58</v>
      </c>
      <c r="S2789">
        <f t="shared" si="878"/>
        <v>2781</v>
      </c>
      <c r="T2789">
        <f t="shared" si="874"/>
        <v>4249368</v>
      </c>
      <c r="U2789">
        <f t="shared" si="868"/>
        <v>2</v>
      </c>
      <c r="V2789">
        <f t="shared" si="869"/>
        <v>45</v>
      </c>
      <c r="W2789">
        <f>INDEX(Testing!$K$17:$K$23,FLOOR(('Frame Table'!T2789-($E$6*V2789)-($E$6*60*U2789))/'Frame Table'!$F$6,1)+1)</f>
        <v>99</v>
      </c>
      <c r="X2789">
        <f t="shared" si="882"/>
        <v>99</v>
      </c>
      <c r="Y2789">
        <f>INDEX(Testing!$N$17:$N$23,FLOOR(('Frame Table'!T2789-($E$6*V2789)-($E$6*60*U2789))/'Frame Table'!$F$6,1)+1)</f>
        <v>99</v>
      </c>
      <c r="AB2789">
        <f t="shared" si="879"/>
        <v>2781</v>
      </c>
      <c r="AC2789">
        <f t="shared" si="875"/>
        <v>2653074</v>
      </c>
      <c r="AD2789">
        <f t="shared" si="870"/>
        <v>1</v>
      </c>
      <c r="AE2789">
        <f t="shared" si="871"/>
        <v>43</v>
      </c>
      <c r="AF2789">
        <f>INDEX(Testing!$K$17:$K$23,FLOOR(('Frame Table'!AC2789-($E$6*AE2789)-($E$6*60*AD2789))/'Frame Table'!$F$6,1)+1)</f>
        <v>61</v>
      </c>
      <c r="AG2789">
        <f t="shared" si="883"/>
        <v>63</v>
      </c>
      <c r="AH2789">
        <f>INDEX(Testing!$N$17:$N$23,FLOOR(('Frame Table'!AC2789-($E$6*AE2789)-($E$6*60*AD2789))/'Frame Table'!$F$6,1)+1)</f>
        <v>58</v>
      </c>
    </row>
    <row r="2790" spans="1:34" x14ac:dyDescent="0.25">
      <c r="A2790">
        <f t="shared" si="876"/>
        <v>2782</v>
      </c>
      <c r="B2790">
        <f t="shared" si="872"/>
        <v>3541486</v>
      </c>
      <c r="C2790">
        <f t="shared" si="864"/>
        <v>2</v>
      </c>
      <c r="D2790">
        <f t="shared" si="865"/>
        <v>18</v>
      </c>
      <c r="E2790">
        <f>INDEX(Testing!$K$17:$K$23,FLOOR(('Frame Table'!B2790-($E$6*D2790)-($E$6*60*C2790))/'Frame Table'!$F$6,1)+1)</f>
        <v>48</v>
      </c>
      <c r="F2790">
        <f t="shared" si="880"/>
        <v>33</v>
      </c>
      <c r="G2790">
        <f>INDEX(Testing!$N$17:$N$23,FLOOR(('Frame Table'!B2790-($E$6*D2790)-($E$6*60*C2790))/'Frame Table'!$F$6,1)+1)</f>
        <v>38</v>
      </c>
      <c r="J2790">
        <f t="shared" si="877"/>
        <v>2782</v>
      </c>
      <c r="K2790">
        <f t="shared" si="873"/>
        <v>3035162</v>
      </c>
      <c r="L2790">
        <f t="shared" si="866"/>
        <v>1</v>
      </c>
      <c r="M2790">
        <f t="shared" si="867"/>
        <v>58</v>
      </c>
      <c r="N2790">
        <f>INDEX(Testing!$K$17:$K$23,FLOOR(('Frame Table'!K2790-($E$6*M2790)-($E$6*60*L2790))/'Frame Table'!$F$6,1)+1)</f>
        <v>61</v>
      </c>
      <c r="O2790">
        <f t="shared" si="881"/>
        <v>56</v>
      </c>
      <c r="P2790">
        <f>INDEX(Testing!$N$17:$N$23,FLOOR(('Frame Table'!K2790-($E$6*M2790)-($E$6*60*L2790))/'Frame Table'!$F$6,1)+1)</f>
        <v>58</v>
      </c>
      <c r="S2790">
        <f t="shared" si="878"/>
        <v>2782</v>
      </c>
      <c r="T2790">
        <f t="shared" si="874"/>
        <v>4250896</v>
      </c>
      <c r="U2790">
        <f t="shared" si="868"/>
        <v>2</v>
      </c>
      <c r="V2790">
        <f t="shared" si="869"/>
        <v>46</v>
      </c>
      <c r="W2790">
        <f>INDEX(Testing!$K$17:$K$23,FLOOR(('Frame Table'!T2790-($E$6*V2790)-($E$6*60*U2790))/'Frame Table'!$F$6,1)+1)</f>
        <v>0</v>
      </c>
      <c r="X2790">
        <f t="shared" si="882"/>
        <v>5</v>
      </c>
      <c r="Y2790">
        <f>INDEX(Testing!$N$17:$N$23,FLOOR(('Frame Table'!T2790-($E$6*V2790)-($E$6*60*U2790))/'Frame Table'!$F$6,1)+1)</f>
        <v>0</v>
      </c>
      <c r="AB2790">
        <f t="shared" si="879"/>
        <v>2782</v>
      </c>
      <c r="AC2790">
        <f t="shared" si="875"/>
        <v>2654028</v>
      </c>
      <c r="AD2790">
        <f t="shared" si="870"/>
        <v>1</v>
      </c>
      <c r="AE2790">
        <f t="shared" si="871"/>
        <v>43</v>
      </c>
      <c r="AF2790">
        <f>INDEX(Testing!$K$17:$K$23,FLOOR(('Frame Table'!AC2790-($E$6*AE2790)-($E$6*60*AD2790))/'Frame Table'!$F$6,1)+1)</f>
        <v>82</v>
      </c>
      <c r="AG2790">
        <f t="shared" si="883"/>
        <v>67</v>
      </c>
      <c r="AH2790">
        <f>INDEX(Testing!$N$17:$N$23,FLOOR(('Frame Table'!AC2790-($E$6*AE2790)-($E$6*60*AD2790))/'Frame Table'!$F$6,1)+1)</f>
        <v>77</v>
      </c>
    </row>
    <row r="2791" spans="1:34" x14ac:dyDescent="0.25">
      <c r="A2791">
        <f t="shared" si="876"/>
        <v>2783</v>
      </c>
      <c r="B2791">
        <f t="shared" si="872"/>
        <v>3542759</v>
      </c>
      <c r="C2791">
        <f t="shared" si="864"/>
        <v>2</v>
      </c>
      <c r="D2791">
        <f t="shared" si="865"/>
        <v>18</v>
      </c>
      <c r="E2791">
        <f>INDEX(Testing!$K$17:$K$23,FLOOR(('Frame Table'!B2791-($E$6*D2791)-($E$6*60*C2791))/'Frame Table'!$F$6,1)+1)</f>
        <v>48</v>
      </c>
      <c r="F2791">
        <f t="shared" si="880"/>
        <v>38</v>
      </c>
      <c r="G2791">
        <f>INDEX(Testing!$N$17:$N$23,FLOOR(('Frame Table'!B2791-($E$6*D2791)-($E$6*60*C2791))/'Frame Table'!$F$6,1)+1)</f>
        <v>38</v>
      </c>
      <c r="J2791">
        <f t="shared" si="877"/>
        <v>2783</v>
      </c>
      <c r="K2791">
        <f t="shared" si="873"/>
        <v>3036253</v>
      </c>
      <c r="L2791">
        <f t="shared" si="866"/>
        <v>1</v>
      </c>
      <c r="M2791">
        <f t="shared" si="867"/>
        <v>58</v>
      </c>
      <c r="N2791">
        <f>INDEX(Testing!$K$17:$K$23,FLOOR(('Frame Table'!K2791-($E$6*M2791)-($E$6*60*L2791))/'Frame Table'!$F$6,1)+1)</f>
        <v>61</v>
      </c>
      <c r="O2791">
        <f t="shared" si="881"/>
        <v>60</v>
      </c>
      <c r="P2791">
        <f>INDEX(Testing!$N$17:$N$23,FLOOR(('Frame Table'!K2791-($E$6*M2791)-($E$6*60*L2791))/'Frame Table'!$F$6,1)+1)</f>
        <v>58</v>
      </c>
      <c r="S2791">
        <f t="shared" si="878"/>
        <v>2783</v>
      </c>
      <c r="T2791">
        <f t="shared" si="874"/>
        <v>4252424</v>
      </c>
      <c r="U2791">
        <f t="shared" si="868"/>
        <v>2</v>
      </c>
      <c r="V2791">
        <f t="shared" si="869"/>
        <v>46</v>
      </c>
      <c r="W2791">
        <f>INDEX(Testing!$K$17:$K$23,FLOOR(('Frame Table'!T2791-($E$6*V2791)-($E$6*60*U2791))/'Frame Table'!$F$6,1)+1)</f>
        <v>0</v>
      </c>
      <c r="X2791">
        <f t="shared" si="882"/>
        <v>11</v>
      </c>
      <c r="Y2791">
        <f>INDEX(Testing!$N$17:$N$23,FLOOR(('Frame Table'!T2791-($E$6*V2791)-($E$6*60*U2791))/'Frame Table'!$F$6,1)+1)</f>
        <v>0</v>
      </c>
      <c r="AB2791">
        <f t="shared" si="879"/>
        <v>2783</v>
      </c>
      <c r="AC2791">
        <f t="shared" si="875"/>
        <v>2654982</v>
      </c>
      <c r="AD2791">
        <f t="shared" si="870"/>
        <v>1</v>
      </c>
      <c r="AE2791">
        <f t="shared" si="871"/>
        <v>43</v>
      </c>
      <c r="AF2791">
        <f>INDEX(Testing!$K$17:$K$23,FLOOR(('Frame Table'!AC2791-($E$6*AE2791)-($E$6*60*AD2791))/'Frame Table'!$F$6,1)+1)</f>
        <v>82</v>
      </c>
      <c r="AG2791">
        <f t="shared" si="883"/>
        <v>71</v>
      </c>
      <c r="AH2791">
        <f>INDEX(Testing!$N$17:$N$23,FLOOR(('Frame Table'!AC2791-($E$6*AE2791)-($E$6*60*AD2791))/'Frame Table'!$F$6,1)+1)</f>
        <v>77</v>
      </c>
    </row>
    <row r="2792" spans="1:34" x14ac:dyDescent="0.25">
      <c r="A2792">
        <f t="shared" si="876"/>
        <v>2784</v>
      </c>
      <c r="B2792">
        <f t="shared" si="872"/>
        <v>3544032</v>
      </c>
      <c r="C2792">
        <f t="shared" si="864"/>
        <v>2</v>
      </c>
      <c r="D2792">
        <f t="shared" si="865"/>
        <v>18</v>
      </c>
      <c r="E2792">
        <f>INDEX(Testing!$K$17:$K$23,FLOOR(('Frame Table'!B2792-($E$6*D2792)-($E$6*60*C2792))/'Frame Table'!$F$6,1)+1)</f>
        <v>48</v>
      </c>
      <c r="F2792">
        <f t="shared" si="880"/>
        <v>43</v>
      </c>
      <c r="G2792">
        <f>INDEX(Testing!$N$17:$N$23,FLOOR(('Frame Table'!B2792-($E$6*D2792)-($E$6*60*C2792))/'Frame Table'!$F$6,1)+1)</f>
        <v>38</v>
      </c>
      <c r="J2792">
        <f t="shared" si="877"/>
        <v>2784</v>
      </c>
      <c r="K2792">
        <f t="shared" si="873"/>
        <v>3037344</v>
      </c>
      <c r="L2792">
        <f t="shared" si="866"/>
        <v>1</v>
      </c>
      <c r="M2792">
        <f t="shared" si="867"/>
        <v>58</v>
      </c>
      <c r="N2792">
        <f>INDEX(Testing!$K$17:$K$23,FLOOR(('Frame Table'!K2792-($E$6*M2792)-($E$6*60*L2792))/'Frame Table'!$F$6,1)+1)</f>
        <v>82</v>
      </c>
      <c r="O2792">
        <f t="shared" si="881"/>
        <v>64</v>
      </c>
      <c r="P2792">
        <f>INDEX(Testing!$N$17:$N$23,FLOOR(('Frame Table'!K2792-($E$6*M2792)-($E$6*60*L2792))/'Frame Table'!$F$6,1)+1)</f>
        <v>77</v>
      </c>
      <c r="S2792">
        <f t="shared" si="878"/>
        <v>2784</v>
      </c>
      <c r="T2792">
        <f t="shared" si="874"/>
        <v>4253952</v>
      </c>
      <c r="U2792">
        <f t="shared" si="868"/>
        <v>2</v>
      </c>
      <c r="V2792">
        <f t="shared" si="869"/>
        <v>46</v>
      </c>
      <c r="W2792">
        <f>INDEX(Testing!$K$17:$K$23,FLOOR(('Frame Table'!T2792-($E$6*V2792)-($E$6*60*U2792))/'Frame Table'!$F$6,1)+1)</f>
        <v>25</v>
      </c>
      <c r="X2792">
        <f t="shared" si="882"/>
        <v>17</v>
      </c>
      <c r="Y2792">
        <f>INDEX(Testing!$N$17:$N$23,FLOOR(('Frame Table'!T2792-($E$6*V2792)-($E$6*60*U2792))/'Frame Table'!$F$6,1)+1)</f>
        <v>19</v>
      </c>
      <c r="AB2792">
        <f t="shared" si="879"/>
        <v>2784</v>
      </c>
      <c r="AC2792">
        <f t="shared" si="875"/>
        <v>2655936</v>
      </c>
      <c r="AD2792">
        <f t="shared" si="870"/>
        <v>1</v>
      </c>
      <c r="AE2792">
        <f t="shared" si="871"/>
        <v>43</v>
      </c>
      <c r="AF2792">
        <f>INDEX(Testing!$K$17:$K$23,FLOOR(('Frame Table'!AC2792-($E$6*AE2792)-($E$6*60*AD2792))/'Frame Table'!$F$6,1)+1)</f>
        <v>82</v>
      </c>
      <c r="AG2792">
        <f t="shared" si="883"/>
        <v>74</v>
      </c>
      <c r="AH2792">
        <f>INDEX(Testing!$N$17:$N$23,FLOOR(('Frame Table'!AC2792-($E$6*AE2792)-($E$6*60*AD2792))/'Frame Table'!$F$6,1)+1)</f>
        <v>77</v>
      </c>
    </row>
    <row r="2793" spans="1:34" x14ac:dyDescent="0.25">
      <c r="A2793">
        <f t="shared" si="876"/>
        <v>2785</v>
      </c>
      <c r="B2793">
        <f t="shared" si="872"/>
        <v>3545305</v>
      </c>
      <c r="C2793">
        <f t="shared" si="864"/>
        <v>2</v>
      </c>
      <c r="D2793">
        <f t="shared" si="865"/>
        <v>18</v>
      </c>
      <c r="E2793">
        <f>INDEX(Testing!$K$17:$K$23,FLOOR(('Frame Table'!B2793-($E$6*D2793)-($E$6*60*C2793))/'Frame Table'!$F$6,1)+1)</f>
        <v>61</v>
      </c>
      <c r="F2793">
        <f t="shared" si="880"/>
        <v>48</v>
      </c>
      <c r="G2793">
        <f>INDEX(Testing!$N$17:$N$23,FLOOR(('Frame Table'!B2793-($E$6*D2793)-($E$6*60*C2793))/'Frame Table'!$F$6,1)+1)</f>
        <v>58</v>
      </c>
      <c r="J2793">
        <f t="shared" si="877"/>
        <v>2785</v>
      </c>
      <c r="K2793">
        <f t="shared" si="873"/>
        <v>3038435</v>
      </c>
      <c r="L2793">
        <f t="shared" si="866"/>
        <v>1</v>
      </c>
      <c r="M2793">
        <f t="shared" si="867"/>
        <v>58</v>
      </c>
      <c r="N2793">
        <f>INDEX(Testing!$K$17:$K$23,FLOOR(('Frame Table'!K2793-($E$6*M2793)-($E$6*60*L2793))/'Frame Table'!$F$6,1)+1)</f>
        <v>82</v>
      </c>
      <c r="O2793">
        <f t="shared" si="881"/>
        <v>68</v>
      </c>
      <c r="P2793">
        <f>INDEX(Testing!$N$17:$N$23,FLOOR(('Frame Table'!K2793-($E$6*M2793)-($E$6*60*L2793))/'Frame Table'!$F$6,1)+1)</f>
        <v>77</v>
      </c>
      <c r="S2793">
        <f t="shared" si="878"/>
        <v>2785</v>
      </c>
      <c r="T2793">
        <f t="shared" si="874"/>
        <v>4255480</v>
      </c>
      <c r="U2793">
        <f t="shared" si="868"/>
        <v>2</v>
      </c>
      <c r="V2793">
        <f t="shared" si="869"/>
        <v>46</v>
      </c>
      <c r="W2793">
        <f>INDEX(Testing!$K$17:$K$23,FLOOR(('Frame Table'!T2793-($E$6*V2793)-($E$6*60*U2793))/'Frame Table'!$F$6,1)+1)</f>
        <v>25</v>
      </c>
      <c r="X2793">
        <f t="shared" si="882"/>
        <v>22</v>
      </c>
      <c r="Y2793">
        <f>INDEX(Testing!$N$17:$N$23,FLOOR(('Frame Table'!T2793-($E$6*V2793)-($E$6*60*U2793))/'Frame Table'!$F$6,1)+1)</f>
        <v>19</v>
      </c>
      <c r="AB2793">
        <f t="shared" si="879"/>
        <v>2785</v>
      </c>
      <c r="AC2793">
        <f t="shared" si="875"/>
        <v>2656890</v>
      </c>
      <c r="AD2793">
        <f t="shared" si="870"/>
        <v>1</v>
      </c>
      <c r="AE2793">
        <f t="shared" si="871"/>
        <v>43</v>
      </c>
      <c r="AF2793">
        <f>INDEX(Testing!$K$17:$K$23,FLOOR(('Frame Table'!AC2793-($E$6*AE2793)-($E$6*60*AD2793))/'Frame Table'!$F$6,1)+1)</f>
        <v>82</v>
      </c>
      <c r="AG2793">
        <f t="shared" si="883"/>
        <v>78</v>
      </c>
      <c r="AH2793">
        <f>INDEX(Testing!$N$17:$N$23,FLOOR(('Frame Table'!AC2793-($E$6*AE2793)-($E$6*60*AD2793))/'Frame Table'!$F$6,1)+1)</f>
        <v>77</v>
      </c>
    </row>
    <row r="2794" spans="1:34" x14ac:dyDescent="0.25">
      <c r="A2794">
        <f t="shared" si="876"/>
        <v>2786</v>
      </c>
      <c r="B2794">
        <f t="shared" si="872"/>
        <v>3546578</v>
      </c>
      <c r="C2794">
        <f t="shared" si="864"/>
        <v>2</v>
      </c>
      <c r="D2794">
        <f t="shared" si="865"/>
        <v>18</v>
      </c>
      <c r="E2794">
        <f>INDEX(Testing!$K$17:$K$23,FLOOR(('Frame Table'!B2794-($E$6*D2794)-($E$6*60*C2794))/'Frame Table'!$F$6,1)+1)</f>
        <v>61</v>
      </c>
      <c r="F2794">
        <f t="shared" si="880"/>
        <v>53</v>
      </c>
      <c r="G2794">
        <f>INDEX(Testing!$N$17:$N$23,FLOOR(('Frame Table'!B2794-($E$6*D2794)-($E$6*60*C2794))/'Frame Table'!$F$6,1)+1)</f>
        <v>58</v>
      </c>
      <c r="J2794">
        <f t="shared" si="877"/>
        <v>2786</v>
      </c>
      <c r="K2794">
        <f t="shared" si="873"/>
        <v>3039526</v>
      </c>
      <c r="L2794">
        <f t="shared" si="866"/>
        <v>1</v>
      </c>
      <c r="M2794">
        <f t="shared" si="867"/>
        <v>58</v>
      </c>
      <c r="N2794">
        <f>INDEX(Testing!$K$17:$K$23,FLOOR(('Frame Table'!K2794-($E$6*M2794)-($E$6*60*L2794))/'Frame Table'!$F$6,1)+1)</f>
        <v>82</v>
      </c>
      <c r="O2794">
        <f t="shared" si="881"/>
        <v>73</v>
      </c>
      <c r="P2794">
        <f>INDEX(Testing!$N$17:$N$23,FLOOR(('Frame Table'!K2794-($E$6*M2794)-($E$6*60*L2794))/'Frame Table'!$F$6,1)+1)</f>
        <v>77</v>
      </c>
      <c r="S2794">
        <f t="shared" si="878"/>
        <v>2786</v>
      </c>
      <c r="T2794">
        <f t="shared" si="874"/>
        <v>4257008</v>
      </c>
      <c r="U2794">
        <f t="shared" si="868"/>
        <v>2</v>
      </c>
      <c r="V2794">
        <f t="shared" si="869"/>
        <v>46</v>
      </c>
      <c r="W2794">
        <f>INDEX(Testing!$K$17:$K$23,FLOOR(('Frame Table'!T2794-($E$6*V2794)-($E$6*60*U2794))/'Frame Table'!$F$6,1)+1)</f>
        <v>25</v>
      </c>
      <c r="X2794">
        <f t="shared" si="882"/>
        <v>28</v>
      </c>
      <c r="Y2794">
        <f>INDEX(Testing!$N$17:$N$23,FLOOR(('Frame Table'!T2794-($E$6*V2794)-($E$6*60*U2794))/'Frame Table'!$F$6,1)+1)</f>
        <v>19</v>
      </c>
      <c r="AB2794">
        <f t="shared" si="879"/>
        <v>2786</v>
      </c>
      <c r="AC2794">
        <f t="shared" si="875"/>
        <v>2657844</v>
      </c>
      <c r="AD2794">
        <f t="shared" si="870"/>
        <v>1</v>
      </c>
      <c r="AE2794">
        <f t="shared" si="871"/>
        <v>43</v>
      </c>
      <c r="AF2794">
        <f>INDEX(Testing!$K$17:$K$23,FLOOR(('Frame Table'!AC2794-($E$6*AE2794)-($E$6*60*AD2794))/'Frame Table'!$F$6,1)+1)</f>
        <v>97</v>
      </c>
      <c r="AG2794">
        <f t="shared" si="883"/>
        <v>82</v>
      </c>
      <c r="AH2794">
        <f>INDEX(Testing!$N$17:$N$23,FLOOR(('Frame Table'!AC2794-($E$6*AE2794)-($E$6*60*AD2794))/'Frame Table'!$F$6,1)+1)</f>
        <v>96</v>
      </c>
    </row>
    <row r="2795" spans="1:34" x14ac:dyDescent="0.25">
      <c r="A2795">
        <f t="shared" si="876"/>
        <v>2787</v>
      </c>
      <c r="B2795">
        <f t="shared" si="872"/>
        <v>3547851</v>
      </c>
      <c r="C2795">
        <f t="shared" si="864"/>
        <v>2</v>
      </c>
      <c r="D2795">
        <f t="shared" si="865"/>
        <v>18</v>
      </c>
      <c r="E2795">
        <f>INDEX(Testing!$K$17:$K$23,FLOOR(('Frame Table'!B2795-($E$6*D2795)-($E$6*60*C2795))/'Frame Table'!$F$6,1)+1)</f>
        <v>61</v>
      </c>
      <c r="F2795">
        <f t="shared" si="880"/>
        <v>58</v>
      </c>
      <c r="G2795">
        <f>INDEX(Testing!$N$17:$N$23,FLOOR(('Frame Table'!B2795-($E$6*D2795)-($E$6*60*C2795))/'Frame Table'!$F$6,1)+1)</f>
        <v>58</v>
      </c>
      <c r="J2795">
        <f t="shared" si="877"/>
        <v>2787</v>
      </c>
      <c r="K2795">
        <f t="shared" si="873"/>
        <v>3040617</v>
      </c>
      <c r="L2795">
        <f t="shared" si="866"/>
        <v>1</v>
      </c>
      <c r="M2795">
        <f t="shared" si="867"/>
        <v>58</v>
      </c>
      <c r="N2795">
        <f>INDEX(Testing!$K$17:$K$23,FLOOR(('Frame Table'!K2795-($E$6*M2795)-($E$6*60*L2795))/'Frame Table'!$F$6,1)+1)</f>
        <v>82</v>
      </c>
      <c r="O2795">
        <f t="shared" si="881"/>
        <v>77</v>
      </c>
      <c r="P2795">
        <f>INDEX(Testing!$N$17:$N$23,FLOOR(('Frame Table'!K2795-($E$6*M2795)-($E$6*60*L2795))/'Frame Table'!$F$6,1)+1)</f>
        <v>77</v>
      </c>
      <c r="S2795">
        <f t="shared" si="878"/>
        <v>2787</v>
      </c>
      <c r="T2795">
        <f t="shared" si="874"/>
        <v>4258536</v>
      </c>
      <c r="U2795">
        <f t="shared" si="868"/>
        <v>2</v>
      </c>
      <c r="V2795">
        <f t="shared" si="869"/>
        <v>46</v>
      </c>
      <c r="W2795">
        <f>INDEX(Testing!$K$17:$K$23,FLOOR(('Frame Table'!T2795-($E$6*V2795)-($E$6*60*U2795))/'Frame Table'!$F$6,1)+1)</f>
        <v>48</v>
      </c>
      <c r="X2795">
        <f t="shared" si="882"/>
        <v>34</v>
      </c>
      <c r="Y2795">
        <f>INDEX(Testing!$N$17:$N$23,FLOOR(('Frame Table'!T2795-($E$6*V2795)-($E$6*60*U2795))/'Frame Table'!$F$6,1)+1)</f>
        <v>38</v>
      </c>
      <c r="AB2795">
        <f t="shared" si="879"/>
        <v>2787</v>
      </c>
      <c r="AC2795">
        <f t="shared" si="875"/>
        <v>2658798</v>
      </c>
      <c r="AD2795">
        <f t="shared" si="870"/>
        <v>1</v>
      </c>
      <c r="AE2795">
        <f t="shared" si="871"/>
        <v>43</v>
      </c>
      <c r="AF2795">
        <f>INDEX(Testing!$K$17:$K$23,FLOOR(('Frame Table'!AC2795-($E$6*AE2795)-($E$6*60*AD2795))/'Frame Table'!$F$6,1)+1)</f>
        <v>97</v>
      </c>
      <c r="AG2795">
        <f t="shared" si="883"/>
        <v>85</v>
      </c>
      <c r="AH2795">
        <f>INDEX(Testing!$N$17:$N$23,FLOOR(('Frame Table'!AC2795-($E$6*AE2795)-($E$6*60*AD2795))/'Frame Table'!$F$6,1)+1)</f>
        <v>96</v>
      </c>
    </row>
    <row r="2796" spans="1:34" x14ac:dyDescent="0.25">
      <c r="A2796">
        <f t="shared" si="876"/>
        <v>2788</v>
      </c>
      <c r="B2796">
        <f t="shared" si="872"/>
        <v>3549124</v>
      </c>
      <c r="C2796">
        <f t="shared" si="864"/>
        <v>2</v>
      </c>
      <c r="D2796">
        <f t="shared" si="865"/>
        <v>18</v>
      </c>
      <c r="E2796">
        <f>INDEX(Testing!$K$17:$K$23,FLOOR(('Frame Table'!B2796-($E$6*D2796)-($E$6*60*C2796))/'Frame Table'!$F$6,1)+1)</f>
        <v>61</v>
      </c>
      <c r="F2796">
        <f t="shared" si="880"/>
        <v>63</v>
      </c>
      <c r="G2796">
        <f>INDEX(Testing!$N$17:$N$23,FLOOR(('Frame Table'!B2796-($E$6*D2796)-($E$6*60*C2796))/'Frame Table'!$F$6,1)+1)</f>
        <v>58</v>
      </c>
      <c r="J2796">
        <f t="shared" si="877"/>
        <v>2788</v>
      </c>
      <c r="K2796">
        <f t="shared" si="873"/>
        <v>3041708</v>
      </c>
      <c r="L2796">
        <f t="shared" si="866"/>
        <v>1</v>
      </c>
      <c r="M2796">
        <f t="shared" si="867"/>
        <v>58</v>
      </c>
      <c r="N2796">
        <f>INDEX(Testing!$K$17:$K$23,FLOOR(('Frame Table'!K2796-($E$6*M2796)-($E$6*60*L2796))/'Frame Table'!$F$6,1)+1)</f>
        <v>97</v>
      </c>
      <c r="O2796">
        <f t="shared" si="881"/>
        <v>81</v>
      </c>
      <c r="P2796">
        <f>INDEX(Testing!$N$17:$N$23,FLOOR(('Frame Table'!K2796-($E$6*M2796)-($E$6*60*L2796))/'Frame Table'!$F$6,1)+1)</f>
        <v>96</v>
      </c>
      <c r="S2796">
        <f t="shared" si="878"/>
        <v>2788</v>
      </c>
      <c r="T2796">
        <f t="shared" si="874"/>
        <v>4260064</v>
      </c>
      <c r="U2796">
        <f t="shared" si="868"/>
        <v>2</v>
      </c>
      <c r="V2796">
        <f t="shared" si="869"/>
        <v>46</v>
      </c>
      <c r="W2796">
        <f>INDEX(Testing!$K$17:$K$23,FLOOR(('Frame Table'!T2796-($E$6*V2796)-($E$6*60*U2796))/'Frame Table'!$F$6,1)+1)</f>
        <v>48</v>
      </c>
      <c r="X2796">
        <f t="shared" si="882"/>
        <v>40</v>
      </c>
      <c r="Y2796">
        <f>INDEX(Testing!$N$17:$N$23,FLOOR(('Frame Table'!T2796-($E$6*V2796)-($E$6*60*U2796))/'Frame Table'!$F$6,1)+1)</f>
        <v>38</v>
      </c>
      <c r="AB2796">
        <f t="shared" si="879"/>
        <v>2788</v>
      </c>
      <c r="AC2796">
        <f t="shared" si="875"/>
        <v>2659752</v>
      </c>
      <c r="AD2796">
        <f t="shared" si="870"/>
        <v>1</v>
      </c>
      <c r="AE2796">
        <f t="shared" si="871"/>
        <v>43</v>
      </c>
      <c r="AF2796">
        <f>INDEX(Testing!$K$17:$K$23,FLOOR(('Frame Table'!AC2796-($E$6*AE2796)-($E$6*60*AD2796))/'Frame Table'!$F$6,1)+1)</f>
        <v>97</v>
      </c>
      <c r="AG2796">
        <f t="shared" si="883"/>
        <v>89</v>
      </c>
      <c r="AH2796">
        <f>INDEX(Testing!$N$17:$N$23,FLOOR(('Frame Table'!AC2796-($E$6*AE2796)-($E$6*60*AD2796))/'Frame Table'!$F$6,1)+1)</f>
        <v>96</v>
      </c>
    </row>
    <row r="2797" spans="1:34" x14ac:dyDescent="0.25">
      <c r="A2797">
        <f t="shared" si="876"/>
        <v>2789</v>
      </c>
      <c r="B2797">
        <f t="shared" si="872"/>
        <v>3550397</v>
      </c>
      <c r="C2797">
        <f t="shared" si="864"/>
        <v>2</v>
      </c>
      <c r="D2797">
        <f t="shared" si="865"/>
        <v>18</v>
      </c>
      <c r="E2797">
        <f>INDEX(Testing!$K$17:$K$23,FLOOR(('Frame Table'!B2797-($E$6*D2797)-($E$6*60*C2797))/'Frame Table'!$F$6,1)+1)</f>
        <v>82</v>
      </c>
      <c r="F2797">
        <f t="shared" si="880"/>
        <v>68</v>
      </c>
      <c r="G2797">
        <f>INDEX(Testing!$N$17:$N$23,FLOOR(('Frame Table'!B2797-($E$6*D2797)-($E$6*60*C2797))/'Frame Table'!$F$6,1)+1)</f>
        <v>77</v>
      </c>
      <c r="J2797">
        <f t="shared" si="877"/>
        <v>2789</v>
      </c>
      <c r="K2797">
        <f t="shared" si="873"/>
        <v>3042799</v>
      </c>
      <c r="L2797">
        <f t="shared" si="866"/>
        <v>1</v>
      </c>
      <c r="M2797">
        <f t="shared" si="867"/>
        <v>58</v>
      </c>
      <c r="N2797">
        <f>INDEX(Testing!$K$17:$K$23,FLOOR(('Frame Table'!K2797-($E$6*M2797)-($E$6*60*L2797))/'Frame Table'!$F$6,1)+1)</f>
        <v>97</v>
      </c>
      <c r="O2797">
        <f t="shared" si="881"/>
        <v>85</v>
      </c>
      <c r="P2797">
        <f>INDEX(Testing!$N$17:$N$23,FLOOR(('Frame Table'!K2797-($E$6*M2797)-($E$6*60*L2797))/'Frame Table'!$F$6,1)+1)</f>
        <v>96</v>
      </c>
      <c r="S2797">
        <f t="shared" si="878"/>
        <v>2789</v>
      </c>
      <c r="T2797">
        <f t="shared" si="874"/>
        <v>4261592</v>
      </c>
      <c r="U2797">
        <f t="shared" si="868"/>
        <v>2</v>
      </c>
      <c r="V2797">
        <f t="shared" si="869"/>
        <v>46</v>
      </c>
      <c r="W2797">
        <f>INDEX(Testing!$K$17:$K$23,FLOOR(('Frame Table'!T2797-($E$6*V2797)-($E$6*60*U2797))/'Frame Table'!$F$6,1)+1)</f>
        <v>48</v>
      </c>
      <c r="X2797">
        <f t="shared" si="882"/>
        <v>46</v>
      </c>
      <c r="Y2797">
        <f>INDEX(Testing!$N$17:$N$23,FLOOR(('Frame Table'!T2797-($E$6*V2797)-($E$6*60*U2797))/'Frame Table'!$F$6,1)+1)</f>
        <v>38</v>
      </c>
      <c r="AB2797">
        <f t="shared" si="879"/>
        <v>2789</v>
      </c>
      <c r="AC2797">
        <f t="shared" si="875"/>
        <v>2660706</v>
      </c>
      <c r="AD2797">
        <f t="shared" si="870"/>
        <v>1</v>
      </c>
      <c r="AE2797">
        <f t="shared" si="871"/>
        <v>43</v>
      </c>
      <c r="AF2797">
        <f>INDEX(Testing!$K$17:$K$23,FLOOR(('Frame Table'!AC2797-($E$6*AE2797)-($E$6*60*AD2797))/'Frame Table'!$F$6,1)+1)</f>
        <v>97</v>
      </c>
      <c r="AG2797">
        <f t="shared" si="883"/>
        <v>93</v>
      </c>
      <c r="AH2797">
        <f>INDEX(Testing!$N$17:$N$23,FLOOR(('Frame Table'!AC2797-($E$6*AE2797)-($E$6*60*AD2797))/'Frame Table'!$F$6,1)+1)</f>
        <v>96</v>
      </c>
    </row>
    <row r="2798" spans="1:34" x14ac:dyDescent="0.25">
      <c r="A2798">
        <f t="shared" si="876"/>
        <v>2790</v>
      </c>
      <c r="B2798">
        <f t="shared" si="872"/>
        <v>3551670</v>
      </c>
      <c r="C2798">
        <f t="shared" si="864"/>
        <v>2</v>
      </c>
      <c r="D2798">
        <f t="shared" si="865"/>
        <v>18</v>
      </c>
      <c r="E2798">
        <f>INDEX(Testing!$K$17:$K$23,FLOOR(('Frame Table'!B2798-($E$6*D2798)-($E$6*60*C2798))/'Frame Table'!$F$6,1)+1)</f>
        <v>82</v>
      </c>
      <c r="F2798">
        <f t="shared" si="880"/>
        <v>73</v>
      </c>
      <c r="G2798">
        <f>INDEX(Testing!$N$17:$N$23,FLOOR(('Frame Table'!B2798-($E$6*D2798)-($E$6*60*C2798))/'Frame Table'!$F$6,1)+1)</f>
        <v>77</v>
      </c>
      <c r="J2798">
        <f t="shared" si="877"/>
        <v>2790</v>
      </c>
      <c r="K2798">
        <f t="shared" si="873"/>
        <v>3043890</v>
      </c>
      <c r="L2798">
        <f t="shared" si="866"/>
        <v>1</v>
      </c>
      <c r="M2798">
        <f t="shared" si="867"/>
        <v>58</v>
      </c>
      <c r="N2798">
        <f>INDEX(Testing!$K$17:$K$23,FLOOR(('Frame Table'!K2798-($E$6*M2798)-($E$6*60*L2798))/'Frame Table'!$F$6,1)+1)</f>
        <v>97</v>
      </c>
      <c r="O2798">
        <f t="shared" si="881"/>
        <v>90</v>
      </c>
      <c r="P2798">
        <f>INDEX(Testing!$N$17:$N$23,FLOOR(('Frame Table'!K2798-($E$6*M2798)-($E$6*60*L2798))/'Frame Table'!$F$6,1)+1)</f>
        <v>96</v>
      </c>
      <c r="S2798">
        <f t="shared" si="878"/>
        <v>2790</v>
      </c>
      <c r="T2798">
        <f t="shared" si="874"/>
        <v>4263120</v>
      </c>
      <c r="U2798">
        <f t="shared" si="868"/>
        <v>2</v>
      </c>
      <c r="V2798">
        <f t="shared" si="869"/>
        <v>46</v>
      </c>
      <c r="W2798">
        <f>INDEX(Testing!$K$17:$K$23,FLOOR(('Frame Table'!T2798-($E$6*V2798)-($E$6*60*U2798))/'Frame Table'!$F$6,1)+1)</f>
        <v>61</v>
      </c>
      <c r="X2798">
        <f t="shared" si="882"/>
        <v>52</v>
      </c>
      <c r="Y2798">
        <f>INDEX(Testing!$N$17:$N$23,FLOOR(('Frame Table'!T2798-($E$6*V2798)-($E$6*60*U2798))/'Frame Table'!$F$6,1)+1)</f>
        <v>58</v>
      </c>
      <c r="AB2798">
        <f t="shared" si="879"/>
        <v>2790</v>
      </c>
      <c r="AC2798">
        <f t="shared" si="875"/>
        <v>2661660</v>
      </c>
      <c r="AD2798">
        <f t="shared" si="870"/>
        <v>1</v>
      </c>
      <c r="AE2798">
        <f t="shared" si="871"/>
        <v>43</v>
      </c>
      <c r="AF2798">
        <f>INDEX(Testing!$K$17:$K$23,FLOOR(('Frame Table'!AC2798-($E$6*AE2798)-($E$6*60*AD2798))/'Frame Table'!$F$6,1)+1)</f>
        <v>99</v>
      </c>
      <c r="AG2798">
        <f t="shared" si="883"/>
        <v>97</v>
      </c>
      <c r="AH2798">
        <f>INDEX(Testing!$N$17:$N$23,FLOOR(('Frame Table'!AC2798-($E$6*AE2798)-($E$6*60*AD2798))/'Frame Table'!$F$6,1)+1)</f>
        <v>99</v>
      </c>
    </row>
    <row r="2799" spans="1:34" x14ac:dyDescent="0.25">
      <c r="A2799">
        <f t="shared" si="876"/>
        <v>2791</v>
      </c>
      <c r="B2799">
        <f t="shared" si="872"/>
        <v>3552943</v>
      </c>
      <c r="C2799">
        <f t="shared" si="864"/>
        <v>2</v>
      </c>
      <c r="D2799">
        <f t="shared" si="865"/>
        <v>18</v>
      </c>
      <c r="E2799">
        <f>INDEX(Testing!$K$17:$K$23,FLOOR(('Frame Table'!B2799-($E$6*D2799)-($E$6*60*C2799))/'Frame Table'!$F$6,1)+1)</f>
        <v>82</v>
      </c>
      <c r="F2799">
        <f t="shared" si="880"/>
        <v>78</v>
      </c>
      <c r="G2799">
        <f>INDEX(Testing!$N$17:$N$23,FLOOR(('Frame Table'!B2799-($E$6*D2799)-($E$6*60*C2799))/'Frame Table'!$F$6,1)+1)</f>
        <v>77</v>
      </c>
      <c r="J2799">
        <f t="shared" si="877"/>
        <v>2791</v>
      </c>
      <c r="K2799">
        <f t="shared" si="873"/>
        <v>3044981</v>
      </c>
      <c r="L2799">
        <f t="shared" si="866"/>
        <v>1</v>
      </c>
      <c r="M2799">
        <f t="shared" si="867"/>
        <v>58</v>
      </c>
      <c r="N2799">
        <f>INDEX(Testing!$K$17:$K$23,FLOOR(('Frame Table'!K2799-($E$6*M2799)-($E$6*60*L2799))/'Frame Table'!$F$6,1)+1)</f>
        <v>97</v>
      </c>
      <c r="O2799">
        <f t="shared" si="881"/>
        <v>94</v>
      </c>
      <c r="P2799">
        <f>INDEX(Testing!$N$17:$N$23,FLOOR(('Frame Table'!K2799-($E$6*M2799)-($E$6*60*L2799))/'Frame Table'!$F$6,1)+1)</f>
        <v>96</v>
      </c>
      <c r="S2799">
        <f t="shared" si="878"/>
        <v>2791</v>
      </c>
      <c r="T2799">
        <f t="shared" si="874"/>
        <v>4264648</v>
      </c>
      <c r="U2799">
        <f t="shared" si="868"/>
        <v>2</v>
      </c>
      <c r="V2799">
        <f t="shared" si="869"/>
        <v>46</v>
      </c>
      <c r="W2799">
        <f>INDEX(Testing!$K$17:$K$23,FLOOR(('Frame Table'!T2799-($E$6*V2799)-($E$6*60*U2799))/'Frame Table'!$F$6,1)+1)</f>
        <v>61</v>
      </c>
      <c r="X2799">
        <f t="shared" si="882"/>
        <v>58</v>
      </c>
      <c r="Y2799">
        <f>INDEX(Testing!$N$17:$N$23,FLOOR(('Frame Table'!T2799-($E$6*V2799)-($E$6*60*U2799))/'Frame Table'!$F$6,1)+1)</f>
        <v>58</v>
      </c>
      <c r="AB2799">
        <f t="shared" si="879"/>
        <v>2791</v>
      </c>
      <c r="AC2799">
        <f t="shared" si="875"/>
        <v>2662614</v>
      </c>
      <c r="AD2799">
        <f t="shared" si="870"/>
        <v>1</v>
      </c>
      <c r="AE2799">
        <f t="shared" si="871"/>
        <v>44</v>
      </c>
      <c r="AF2799">
        <f>INDEX(Testing!$K$17:$K$23,FLOOR(('Frame Table'!AC2799-($E$6*AE2799)-($E$6*60*AD2799))/'Frame Table'!$F$6,1)+1)</f>
        <v>0</v>
      </c>
      <c r="AG2799">
        <f t="shared" si="883"/>
        <v>0</v>
      </c>
      <c r="AH2799">
        <f>INDEX(Testing!$N$17:$N$23,FLOOR(('Frame Table'!AC2799-($E$6*AE2799)-($E$6*60*AD2799))/'Frame Table'!$F$6,1)+1)</f>
        <v>0</v>
      </c>
    </row>
    <row r="2800" spans="1:34" x14ac:dyDescent="0.25">
      <c r="A2800">
        <f t="shared" si="876"/>
        <v>2792</v>
      </c>
      <c r="B2800">
        <f t="shared" si="872"/>
        <v>3554216</v>
      </c>
      <c r="C2800">
        <f t="shared" si="864"/>
        <v>2</v>
      </c>
      <c r="D2800">
        <f t="shared" si="865"/>
        <v>18</v>
      </c>
      <c r="E2800">
        <f>INDEX(Testing!$K$17:$K$23,FLOOR(('Frame Table'!B2800-($E$6*D2800)-($E$6*60*C2800))/'Frame Table'!$F$6,1)+1)</f>
        <v>97</v>
      </c>
      <c r="F2800">
        <f t="shared" si="880"/>
        <v>83</v>
      </c>
      <c r="G2800">
        <f>INDEX(Testing!$N$17:$N$23,FLOOR(('Frame Table'!B2800-($E$6*D2800)-($E$6*60*C2800))/'Frame Table'!$F$6,1)+1)</f>
        <v>96</v>
      </c>
      <c r="J2800">
        <f t="shared" si="877"/>
        <v>2792</v>
      </c>
      <c r="K2800">
        <f t="shared" si="873"/>
        <v>3046072</v>
      </c>
      <c r="L2800">
        <f t="shared" si="866"/>
        <v>1</v>
      </c>
      <c r="M2800">
        <f t="shared" si="867"/>
        <v>58</v>
      </c>
      <c r="N2800">
        <f>INDEX(Testing!$K$17:$K$23,FLOOR(('Frame Table'!K2800-($E$6*M2800)-($E$6*60*L2800))/'Frame Table'!$F$6,1)+1)</f>
        <v>99</v>
      </c>
      <c r="O2800">
        <f t="shared" si="881"/>
        <v>98</v>
      </c>
      <c r="P2800">
        <f>INDEX(Testing!$N$17:$N$23,FLOOR(('Frame Table'!K2800-($E$6*M2800)-($E$6*60*L2800))/'Frame Table'!$F$6,1)+1)</f>
        <v>99</v>
      </c>
      <c r="S2800">
        <f t="shared" si="878"/>
        <v>2792</v>
      </c>
      <c r="T2800">
        <f t="shared" si="874"/>
        <v>4266176</v>
      </c>
      <c r="U2800">
        <f t="shared" si="868"/>
        <v>2</v>
      </c>
      <c r="V2800">
        <f t="shared" si="869"/>
        <v>46</v>
      </c>
      <c r="W2800">
        <f>INDEX(Testing!$K$17:$K$23,FLOOR(('Frame Table'!T2800-($E$6*V2800)-($E$6*60*U2800))/'Frame Table'!$F$6,1)+1)</f>
        <v>82</v>
      </c>
      <c r="X2800">
        <f t="shared" si="882"/>
        <v>64</v>
      </c>
      <c r="Y2800">
        <f>INDEX(Testing!$N$17:$N$23,FLOOR(('Frame Table'!T2800-($E$6*V2800)-($E$6*60*U2800))/'Frame Table'!$F$6,1)+1)</f>
        <v>77</v>
      </c>
      <c r="AB2800">
        <f t="shared" si="879"/>
        <v>2792</v>
      </c>
      <c r="AC2800">
        <f t="shared" si="875"/>
        <v>2663568</v>
      </c>
      <c r="AD2800">
        <f t="shared" si="870"/>
        <v>1</v>
      </c>
      <c r="AE2800">
        <f t="shared" si="871"/>
        <v>44</v>
      </c>
      <c r="AF2800">
        <f>INDEX(Testing!$K$17:$K$23,FLOOR(('Frame Table'!AC2800-($E$6*AE2800)-($E$6*60*AD2800))/'Frame Table'!$F$6,1)+1)</f>
        <v>0</v>
      </c>
      <c r="AG2800">
        <f t="shared" si="883"/>
        <v>4</v>
      </c>
      <c r="AH2800">
        <f>INDEX(Testing!$N$17:$N$23,FLOOR(('Frame Table'!AC2800-($E$6*AE2800)-($E$6*60*AD2800))/'Frame Table'!$F$6,1)+1)</f>
        <v>0</v>
      </c>
    </row>
    <row r="2801" spans="1:34" x14ac:dyDescent="0.25">
      <c r="A2801">
        <f t="shared" si="876"/>
        <v>2793</v>
      </c>
      <c r="B2801">
        <f t="shared" si="872"/>
        <v>3555489</v>
      </c>
      <c r="C2801">
        <f t="shared" si="864"/>
        <v>2</v>
      </c>
      <c r="D2801">
        <f t="shared" si="865"/>
        <v>18</v>
      </c>
      <c r="E2801">
        <f>INDEX(Testing!$K$17:$K$23,FLOOR(('Frame Table'!B2801-($E$6*D2801)-($E$6*60*C2801))/'Frame Table'!$F$6,1)+1)</f>
        <v>97</v>
      </c>
      <c r="F2801">
        <f t="shared" si="880"/>
        <v>88</v>
      </c>
      <c r="G2801">
        <f>INDEX(Testing!$N$17:$N$23,FLOOR(('Frame Table'!B2801-($E$6*D2801)-($E$6*60*C2801))/'Frame Table'!$F$6,1)+1)</f>
        <v>96</v>
      </c>
      <c r="J2801">
        <f t="shared" si="877"/>
        <v>2793</v>
      </c>
      <c r="K2801">
        <f t="shared" si="873"/>
        <v>3047163</v>
      </c>
      <c r="L2801">
        <f t="shared" si="866"/>
        <v>1</v>
      </c>
      <c r="M2801">
        <f t="shared" si="867"/>
        <v>59</v>
      </c>
      <c r="N2801">
        <f>INDEX(Testing!$K$17:$K$23,FLOOR(('Frame Table'!K2801-($E$6*M2801)-($E$6*60*L2801))/'Frame Table'!$F$6,1)+1)</f>
        <v>0</v>
      </c>
      <c r="O2801">
        <f t="shared" si="881"/>
        <v>2</v>
      </c>
      <c r="P2801">
        <f>INDEX(Testing!$N$17:$N$23,FLOOR(('Frame Table'!K2801-($E$6*M2801)-($E$6*60*L2801))/'Frame Table'!$F$6,1)+1)</f>
        <v>0</v>
      </c>
      <c r="S2801">
        <f t="shared" si="878"/>
        <v>2793</v>
      </c>
      <c r="T2801">
        <f t="shared" si="874"/>
        <v>4267704</v>
      </c>
      <c r="U2801">
        <f t="shared" si="868"/>
        <v>2</v>
      </c>
      <c r="V2801">
        <f t="shared" si="869"/>
        <v>46</v>
      </c>
      <c r="W2801">
        <f>INDEX(Testing!$K$17:$K$23,FLOOR(('Frame Table'!T2801-($E$6*V2801)-($E$6*60*U2801))/'Frame Table'!$F$6,1)+1)</f>
        <v>82</v>
      </c>
      <c r="X2801">
        <f t="shared" si="882"/>
        <v>70</v>
      </c>
      <c r="Y2801">
        <f>INDEX(Testing!$N$17:$N$23,FLOOR(('Frame Table'!T2801-($E$6*V2801)-($E$6*60*U2801))/'Frame Table'!$F$6,1)+1)</f>
        <v>77</v>
      </c>
      <c r="AB2801">
        <f t="shared" si="879"/>
        <v>2793</v>
      </c>
      <c r="AC2801">
        <f t="shared" si="875"/>
        <v>2664522</v>
      </c>
      <c r="AD2801">
        <f t="shared" si="870"/>
        <v>1</v>
      </c>
      <c r="AE2801">
        <f t="shared" si="871"/>
        <v>44</v>
      </c>
      <c r="AF2801">
        <f>INDEX(Testing!$K$17:$K$23,FLOOR(('Frame Table'!AC2801-($E$6*AE2801)-($E$6*60*AD2801))/'Frame Table'!$F$6,1)+1)</f>
        <v>0</v>
      </c>
      <c r="AG2801">
        <f t="shared" si="883"/>
        <v>8</v>
      </c>
      <c r="AH2801">
        <f>INDEX(Testing!$N$17:$N$23,FLOOR(('Frame Table'!AC2801-($E$6*AE2801)-($E$6*60*AD2801))/'Frame Table'!$F$6,1)+1)</f>
        <v>0</v>
      </c>
    </row>
    <row r="2802" spans="1:34" x14ac:dyDescent="0.25">
      <c r="A2802">
        <f t="shared" si="876"/>
        <v>2794</v>
      </c>
      <c r="B2802">
        <f t="shared" si="872"/>
        <v>3556762</v>
      </c>
      <c r="C2802">
        <f t="shared" si="864"/>
        <v>2</v>
      </c>
      <c r="D2802">
        <f t="shared" si="865"/>
        <v>18</v>
      </c>
      <c r="E2802">
        <f>INDEX(Testing!$K$17:$K$23,FLOOR(('Frame Table'!B2802-($E$6*D2802)-($E$6*60*C2802))/'Frame Table'!$F$6,1)+1)</f>
        <v>97</v>
      </c>
      <c r="F2802">
        <f t="shared" si="880"/>
        <v>93</v>
      </c>
      <c r="G2802">
        <f>INDEX(Testing!$N$17:$N$23,FLOOR(('Frame Table'!B2802-($E$6*D2802)-($E$6*60*C2802))/'Frame Table'!$F$6,1)+1)</f>
        <v>96</v>
      </c>
      <c r="J2802">
        <f t="shared" si="877"/>
        <v>2794</v>
      </c>
      <c r="K2802">
        <f t="shared" si="873"/>
        <v>3048254</v>
      </c>
      <c r="L2802">
        <f t="shared" si="866"/>
        <v>1</v>
      </c>
      <c r="M2802">
        <f t="shared" si="867"/>
        <v>59</v>
      </c>
      <c r="N2802">
        <f>INDEX(Testing!$K$17:$K$23,FLOOR(('Frame Table'!K2802-($E$6*M2802)-($E$6*60*L2802))/'Frame Table'!$F$6,1)+1)</f>
        <v>0</v>
      </c>
      <c r="O2802">
        <f t="shared" si="881"/>
        <v>7</v>
      </c>
      <c r="P2802">
        <f>INDEX(Testing!$N$17:$N$23,FLOOR(('Frame Table'!K2802-($E$6*M2802)-($E$6*60*L2802))/'Frame Table'!$F$6,1)+1)</f>
        <v>0</v>
      </c>
      <c r="S2802">
        <f t="shared" si="878"/>
        <v>2794</v>
      </c>
      <c r="T2802">
        <f t="shared" si="874"/>
        <v>4269232</v>
      </c>
      <c r="U2802">
        <f t="shared" si="868"/>
        <v>2</v>
      </c>
      <c r="V2802">
        <f t="shared" si="869"/>
        <v>46</v>
      </c>
      <c r="W2802">
        <f>INDEX(Testing!$K$17:$K$23,FLOOR(('Frame Table'!T2802-($E$6*V2802)-($E$6*60*U2802))/'Frame Table'!$F$6,1)+1)</f>
        <v>82</v>
      </c>
      <c r="X2802">
        <f t="shared" si="882"/>
        <v>76</v>
      </c>
      <c r="Y2802">
        <f>INDEX(Testing!$N$17:$N$23,FLOOR(('Frame Table'!T2802-($E$6*V2802)-($E$6*60*U2802))/'Frame Table'!$F$6,1)+1)</f>
        <v>77</v>
      </c>
      <c r="AB2802">
        <f t="shared" si="879"/>
        <v>2794</v>
      </c>
      <c r="AC2802">
        <f t="shared" si="875"/>
        <v>2665476</v>
      </c>
      <c r="AD2802">
        <f t="shared" si="870"/>
        <v>1</v>
      </c>
      <c r="AE2802">
        <f t="shared" si="871"/>
        <v>44</v>
      </c>
      <c r="AF2802">
        <f>INDEX(Testing!$K$17:$K$23,FLOOR(('Frame Table'!AC2802-($E$6*AE2802)-($E$6*60*AD2802))/'Frame Table'!$F$6,1)+1)</f>
        <v>0</v>
      </c>
      <c r="AG2802">
        <f t="shared" si="883"/>
        <v>12</v>
      </c>
      <c r="AH2802">
        <f>INDEX(Testing!$N$17:$N$23,FLOOR(('Frame Table'!AC2802-($E$6*AE2802)-($E$6*60*AD2802))/'Frame Table'!$F$6,1)+1)</f>
        <v>0</v>
      </c>
    </row>
    <row r="2803" spans="1:34" x14ac:dyDescent="0.25">
      <c r="A2803">
        <f t="shared" si="876"/>
        <v>2795</v>
      </c>
      <c r="B2803">
        <f t="shared" si="872"/>
        <v>3558035</v>
      </c>
      <c r="C2803">
        <f t="shared" si="864"/>
        <v>2</v>
      </c>
      <c r="D2803">
        <f t="shared" si="865"/>
        <v>18</v>
      </c>
      <c r="E2803">
        <f>INDEX(Testing!$K$17:$K$23,FLOOR(('Frame Table'!B2803-($E$6*D2803)-($E$6*60*C2803))/'Frame Table'!$F$6,1)+1)</f>
        <v>99</v>
      </c>
      <c r="F2803">
        <f t="shared" si="880"/>
        <v>98</v>
      </c>
      <c r="G2803">
        <f>INDEX(Testing!$N$17:$N$23,FLOOR(('Frame Table'!B2803-($E$6*D2803)-($E$6*60*C2803))/'Frame Table'!$F$6,1)+1)</f>
        <v>99</v>
      </c>
      <c r="J2803">
        <f t="shared" si="877"/>
        <v>2795</v>
      </c>
      <c r="K2803">
        <f t="shared" si="873"/>
        <v>3049345</v>
      </c>
      <c r="L2803">
        <f t="shared" si="866"/>
        <v>1</v>
      </c>
      <c r="M2803">
        <f t="shared" si="867"/>
        <v>59</v>
      </c>
      <c r="N2803">
        <f>INDEX(Testing!$K$17:$K$23,FLOOR(('Frame Table'!K2803-($E$6*M2803)-($E$6*60*L2803))/'Frame Table'!$F$6,1)+1)</f>
        <v>0</v>
      </c>
      <c r="O2803">
        <f t="shared" si="881"/>
        <v>11</v>
      </c>
      <c r="P2803">
        <f>INDEX(Testing!$N$17:$N$23,FLOOR(('Frame Table'!K2803-($E$6*M2803)-($E$6*60*L2803))/'Frame Table'!$F$6,1)+1)</f>
        <v>0</v>
      </c>
      <c r="S2803">
        <f t="shared" si="878"/>
        <v>2795</v>
      </c>
      <c r="T2803">
        <f t="shared" si="874"/>
        <v>4270760</v>
      </c>
      <c r="U2803">
        <f t="shared" si="868"/>
        <v>2</v>
      </c>
      <c r="V2803">
        <f t="shared" si="869"/>
        <v>46</v>
      </c>
      <c r="W2803">
        <f>INDEX(Testing!$K$17:$K$23,FLOOR(('Frame Table'!T2803-($E$6*V2803)-($E$6*60*U2803))/'Frame Table'!$F$6,1)+1)</f>
        <v>97</v>
      </c>
      <c r="X2803">
        <f t="shared" si="882"/>
        <v>82</v>
      </c>
      <c r="Y2803">
        <f>INDEX(Testing!$N$17:$N$23,FLOOR(('Frame Table'!T2803-($E$6*V2803)-($E$6*60*U2803))/'Frame Table'!$F$6,1)+1)</f>
        <v>96</v>
      </c>
      <c r="AB2803">
        <f t="shared" si="879"/>
        <v>2795</v>
      </c>
      <c r="AC2803">
        <f t="shared" si="875"/>
        <v>2666430</v>
      </c>
      <c r="AD2803">
        <f t="shared" si="870"/>
        <v>1</v>
      </c>
      <c r="AE2803">
        <f t="shared" si="871"/>
        <v>44</v>
      </c>
      <c r="AF2803">
        <f>INDEX(Testing!$K$17:$K$23,FLOOR(('Frame Table'!AC2803-($E$6*AE2803)-($E$6*60*AD2803))/'Frame Table'!$F$6,1)+1)</f>
        <v>0</v>
      </c>
      <c r="AG2803">
        <f t="shared" si="883"/>
        <v>15</v>
      </c>
      <c r="AH2803">
        <f>INDEX(Testing!$N$17:$N$23,FLOOR(('Frame Table'!AC2803-($E$6*AE2803)-($E$6*60*AD2803))/'Frame Table'!$F$6,1)+1)</f>
        <v>0</v>
      </c>
    </row>
    <row r="2804" spans="1:34" x14ac:dyDescent="0.25">
      <c r="A2804">
        <f t="shared" si="876"/>
        <v>2796</v>
      </c>
      <c r="B2804">
        <f t="shared" si="872"/>
        <v>3559308</v>
      </c>
      <c r="C2804">
        <f t="shared" si="864"/>
        <v>2</v>
      </c>
      <c r="D2804">
        <f t="shared" si="865"/>
        <v>19</v>
      </c>
      <c r="E2804">
        <f>INDEX(Testing!$K$17:$K$23,FLOOR(('Frame Table'!B2804-($E$6*D2804)-($E$6*60*C2804))/'Frame Table'!$F$6,1)+1)</f>
        <v>0</v>
      </c>
      <c r="F2804">
        <f t="shared" si="880"/>
        <v>3</v>
      </c>
      <c r="G2804">
        <f>INDEX(Testing!$N$17:$N$23,FLOOR(('Frame Table'!B2804-($E$6*D2804)-($E$6*60*C2804))/'Frame Table'!$F$6,1)+1)</f>
        <v>0</v>
      </c>
      <c r="J2804">
        <f t="shared" si="877"/>
        <v>2796</v>
      </c>
      <c r="K2804">
        <f t="shared" si="873"/>
        <v>3050436</v>
      </c>
      <c r="L2804">
        <f t="shared" si="866"/>
        <v>1</v>
      </c>
      <c r="M2804">
        <f t="shared" si="867"/>
        <v>59</v>
      </c>
      <c r="N2804">
        <f>INDEX(Testing!$K$17:$K$23,FLOOR(('Frame Table'!K2804-($E$6*M2804)-($E$6*60*L2804))/'Frame Table'!$F$6,1)+1)</f>
        <v>0</v>
      </c>
      <c r="O2804">
        <f t="shared" si="881"/>
        <v>15</v>
      </c>
      <c r="P2804">
        <f>INDEX(Testing!$N$17:$N$23,FLOOR(('Frame Table'!K2804-($E$6*M2804)-($E$6*60*L2804))/'Frame Table'!$F$6,1)+1)</f>
        <v>0</v>
      </c>
      <c r="S2804">
        <f t="shared" si="878"/>
        <v>2796</v>
      </c>
      <c r="T2804">
        <f t="shared" si="874"/>
        <v>4272288</v>
      </c>
      <c r="U2804">
        <f t="shared" si="868"/>
        <v>2</v>
      </c>
      <c r="V2804">
        <f t="shared" si="869"/>
        <v>46</v>
      </c>
      <c r="W2804">
        <f>INDEX(Testing!$K$17:$K$23,FLOOR(('Frame Table'!T2804-($E$6*V2804)-($E$6*60*U2804))/'Frame Table'!$F$6,1)+1)</f>
        <v>97</v>
      </c>
      <c r="X2804">
        <f t="shared" si="882"/>
        <v>88</v>
      </c>
      <c r="Y2804">
        <f>INDEX(Testing!$N$17:$N$23,FLOOR(('Frame Table'!T2804-($E$6*V2804)-($E$6*60*U2804))/'Frame Table'!$F$6,1)+1)</f>
        <v>96</v>
      </c>
      <c r="AB2804">
        <f t="shared" si="879"/>
        <v>2796</v>
      </c>
      <c r="AC2804">
        <f t="shared" si="875"/>
        <v>2667384</v>
      </c>
      <c r="AD2804">
        <f t="shared" si="870"/>
        <v>1</v>
      </c>
      <c r="AE2804">
        <f t="shared" si="871"/>
        <v>44</v>
      </c>
      <c r="AF2804">
        <f>INDEX(Testing!$K$17:$K$23,FLOOR(('Frame Table'!AC2804-($E$6*AE2804)-($E$6*60*AD2804))/'Frame Table'!$F$6,1)+1)</f>
        <v>25</v>
      </c>
      <c r="AG2804">
        <f t="shared" si="883"/>
        <v>19</v>
      </c>
      <c r="AH2804">
        <f>INDEX(Testing!$N$17:$N$23,FLOOR(('Frame Table'!AC2804-($E$6*AE2804)-($E$6*60*AD2804))/'Frame Table'!$F$6,1)+1)</f>
        <v>19</v>
      </c>
    </row>
    <row r="2805" spans="1:34" x14ac:dyDescent="0.25">
      <c r="A2805">
        <f t="shared" si="876"/>
        <v>2797</v>
      </c>
      <c r="B2805">
        <f t="shared" si="872"/>
        <v>3560581</v>
      </c>
      <c r="C2805">
        <f t="shared" si="864"/>
        <v>2</v>
      </c>
      <c r="D2805">
        <f t="shared" si="865"/>
        <v>19</v>
      </c>
      <c r="E2805">
        <f>INDEX(Testing!$K$17:$K$23,FLOOR(('Frame Table'!B2805-($E$6*D2805)-($E$6*60*C2805))/'Frame Table'!$F$6,1)+1)</f>
        <v>0</v>
      </c>
      <c r="F2805">
        <f t="shared" si="880"/>
        <v>8</v>
      </c>
      <c r="G2805">
        <f>INDEX(Testing!$N$17:$N$23,FLOOR(('Frame Table'!B2805-($E$6*D2805)-($E$6*60*C2805))/'Frame Table'!$F$6,1)+1)</f>
        <v>0</v>
      </c>
      <c r="J2805">
        <f t="shared" si="877"/>
        <v>2797</v>
      </c>
      <c r="K2805">
        <f t="shared" si="873"/>
        <v>3051527</v>
      </c>
      <c r="L2805">
        <f t="shared" si="866"/>
        <v>1</v>
      </c>
      <c r="M2805">
        <f t="shared" si="867"/>
        <v>59</v>
      </c>
      <c r="N2805">
        <f>INDEX(Testing!$K$17:$K$23,FLOOR(('Frame Table'!K2805-($E$6*M2805)-($E$6*60*L2805))/'Frame Table'!$F$6,1)+1)</f>
        <v>25</v>
      </c>
      <c r="O2805">
        <f t="shared" si="881"/>
        <v>20</v>
      </c>
      <c r="P2805">
        <f>INDEX(Testing!$N$17:$N$23,FLOOR(('Frame Table'!K2805-($E$6*M2805)-($E$6*60*L2805))/'Frame Table'!$F$6,1)+1)</f>
        <v>19</v>
      </c>
      <c r="S2805">
        <f t="shared" si="878"/>
        <v>2797</v>
      </c>
      <c r="T2805">
        <f t="shared" si="874"/>
        <v>4273816</v>
      </c>
      <c r="U2805">
        <f t="shared" si="868"/>
        <v>2</v>
      </c>
      <c r="V2805">
        <f t="shared" si="869"/>
        <v>46</v>
      </c>
      <c r="W2805">
        <f>INDEX(Testing!$K$17:$K$23,FLOOR(('Frame Table'!T2805-($E$6*V2805)-($E$6*60*U2805))/'Frame Table'!$F$6,1)+1)</f>
        <v>97</v>
      </c>
      <c r="X2805">
        <f t="shared" si="882"/>
        <v>94</v>
      </c>
      <c r="Y2805">
        <f>INDEX(Testing!$N$17:$N$23,FLOOR(('Frame Table'!T2805-($E$6*V2805)-($E$6*60*U2805))/'Frame Table'!$F$6,1)+1)</f>
        <v>96</v>
      </c>
      <c r="AB2805">
        <f t="shared" si="879"/>
        <v>2797</v>
      </c>
      <c r="AC2805">
        <f t="shared" si="875"/>
        <v>2668338</v>
      </c>
      <c r="AD2805">
        <f t="shared" si="870"/>
        <v>1</v>
      </c>
      <c r="AE2805">
        <f t="shared" si="871"/>
        <v>44</v>
      </c>
      <c r="AF2805">
        <f>INDEX(Testing!$K$17:$K$23,FLOOR(('Frame Table'!AC2805-($E$6*AE2805)-($E$6*60*AD2805))/'Frame Table'!$F$6,1)+1)</f>
        <v>25</v>
      </c>
      <c r="AG2805">
        <f t="shared" si="883"/>
        <v>23</v>
      </c>
      <c r="AH2805">
        <f>INDEX(Testing!$N$17:$N$23,FLOOR(('Frame Table'!AC2805-($E$6*AE2805)-($E$6*60*AD2805))/'Frame Table'!$F$6,1)+1)</f>
        <v>19</v>
      </c>
    </row>
    <row r="2806" spans="1:34" x14ac:dyDescent="0.25">
      <c r="A2806">
        <f t="shared" si="876"/>
        <v>2798</v>
      </c>
      <c r="B2806">
        <f t="shared" si="872"/>
        <v>3561854</v>
      </c>
      <c r="C2806">
        <f t="shared" si="864"/>
        <v>2</v>
      </c>
      <c r="D2806">
        <f t="shared" si="865"/>
        <v>19</v>
      </c>
      <c r="E2806">
        <f>INDEX(Testing!$K$17:$K$23,FLOOR(('Frame Table'!B2806-($E$6*D2806)-($E$6*60*C2806))/'Frame Table'!$F$6,1)+1)</f>
        <v>0</v>
      </c>
      <c r="F2806">
        <f t="shared" si="880"/>
        <v>13</v>
      </c>
      <c r="G2806">
        <f>INDEX(Testing!$N$17:$N$23,FLOOR(('Frame Table'!B2806-($E$6*D2806)-($E$6*60*C2806))/'Frame Table'!$F$6,1)+1)</f>
        <v>0</v>
      </c>
      <c r="J2806">
        <f t="shared" si="877"/>
        <v>2798</v>
      </c>
      <c r="K2806">
        <f t="shared" si="873"/>
        <v>3052618</v>
      </c>
      <c r="L2806">
        <f t="shared" si="866"/>
        <v>1</v>
      </c>
      <c r="M2806">
        <f t="shared" si="867"/>
        <v>59</v>
      </c>
      <c r="N2806">
        <f>INDEX(Testing!$K$17:$K$23,FLOOR(('Frame Table'!K2806-($E$6*M2806)-($E$6*60*L2806))/'Frame Table'!$F$6,1)+1)</f>
        <v>25</v>
      </c>
      <c r="O2806">
        <f t="shared" si="881"/>
        <v>24</v>
      </c>
      <c r="P2806">
        <f>INDEX(Testing!$N$17:$N$23,FLOOR(('Frame Table'!K2806-($E$6*M2806)-($E$6*60*L2806))/'Frame Table'!$F$6,1)+1)</f>
        <v>19</v>
      </c>
      <c r="S2806">
        <f t="shared" si="878"/>
        <v>2798</v>
      </c>
      <c r="T2806">
        <f t="shared" si="874"/>
        <v>4275344</v>
      </c>
      <c r="U2806">
        <f t="shared" si="868"/>
        <v>2</v>
      </c>
      <c r="V2806">
        <f t="shared" si="869"/>
        <v>47</v>
      </c>
      <c r="W2806">
        <f>INDEX(Testing!$K$17:$K$23,FLOOR(('Frame Table'!T2806-($E$6*V2806)-($E$6*60*U2806))/'Frame Table'!$F$6,1)+1)</f>
        <v>0</v>
      </c>
      <c r="X2806">
        <f t="shared" si="882"/>
        <v>0</v>
      </c>
      <c r="Y2806">
        <f>INDEX(Testing!$N$17:$N$23,FLOOR(('Frame Table'!T2806-($E$6*V2806)-($E$6*60*U2806))/'Frame Table'!$F$6,1)+1)</f>
        <v>0</v>
      </c>
      <c r="AB2806">
        <f t="shared" si="879"/>
        <v>2798</v>
      </c>
      <c r="AC2806">
        <f t="shared" si="875"/>
        <v>2669292</v>
      </c>
      <c r="AD2806">
        <f t="shared" si="870"/>
        <v>1</v>
      </c>
      <c r="AE2806">
        <f t="shared" si="871"/>
        <v>44</v>
      </c>
      <c r="AF2806">
        <f>INDEX(Testing!$K$17:$K$23,FLOOR(('Frame Table'!AC2806-($E$6*AE2806)-($E$6*60*AD2806))/'Frame Table'!$F$6,1)+1)</f>
        <v>25</v>
      </c>
      <c r="AG2806">
        <f t="shared" si="883"/>
        <v>26</v>
      </c>
      <c r="AH2806">
        <f>INDEX(Testing!$N$17:$N$23,FLOOR(('Frame Table'!AC2806-($E$6*AE2806)-($E$6*60*AD2806))/'Frame Table'!$F$6,1)+1)</f>
        <v>19</v>
      </c>
    </row>
    <row r="2807" spans="1:34" x14ac:dyDescent="0.25">
      <c r="A2807">
        <f t="shared" si="876"/>
        <v>2799</v>
      </c>
      <c r="B2807">
        <f t="shared" si="872"/>
        <v>3563127</v>
      </c>
      <c r="C2807">
        <f t="shared" si="864"/>
        <v>2</v>
      </c>
      <c r="D2807">
        <f t="shared" si="865"/>
        <v>19</v>
      </c>
      <c r="E2807">
        <f>INDEX(Testing!$K$17:$K$23,FLOOR(('Frame Table'!B2807-($E$6*D2807)-($E$6*60*C2807))/'Frame Table'!$F$6,1)+1)</f>
        <v>25</v>
      </c>
      <c r="F2807">
        <f t="shared" si="880"/>
        <v>18</v>
      </c>
      <c r="G2807">
        <f>INDEX(Testing!$N$17:$N$23,FLOOR(('Frame Table'!B2807-($E$6*D2807)-($E$6*60*C2807))/'Frame Table'!$F$6,1)+1)</f>
        <v>19</v>
      </c>
      <c r="J2807">
        <f t="shared" si="877"/>
        <v>2799</v>
      </c>
      <c r="K2807">
        <f t="shared" si="873"/>
        <v>3053709</v>
      </c>
      <c r="L2807">
        <f t="shared" si="866"/>
        <v>1</v>
      </c>
      <c r="M2807">
        <f t="shared" si="867"/>
        <v>59</v>
      </c>
      <c r="N2807">
        <f>INDEX(Testing!$K$17:$K$23,FLOOR(('Frame Table'!K2807-($E$6*M2807)-($E$6*60*L2807))/'Frame Table'!$F$6,1)+1)</f>
        <v>25</v>
      </c>
      <c r="O2807">
        <f t="shared" si="881"/>
        <v>28</v>
      </c>
      <c r="P2807">
        <f>INDEX(Testing!$N$17:$N$23,FLOOR(('Frame Table'!K2807-($E$6*M2807)-($E$6*60*L2807))/'Frame Table'!$F$6,1)+1)</f>
        <v>19</v>
      </c>
      <c r="S2807">
        <f t="shared" si="878"/>
        <v>2799</v>
      </c>
      <c r="T2807">
        <f t="shared" si="874"/>
        <v>4276872</v>
      </c>
      <c r="U2807">
        <f t="shared" si="868"/>
        <v>2</v>
      </c>
      <c r="V2807">
        <f t="shared" si="869"/>
        <v>47</v>
      </c>
      <c r="W2807">
        <f>INDEX(Testing!$K$17:$K$23,FLOOR(('Frame Table'!T2807-($E$6*V2807)-($E$6*60*U2807))/'Frame Table'!$F$6,1)+1)</f>
        <v>0</v>
      </c>
      <c r="X2807">
        <f t="shared" si="882"/>
        <v>6</v>
      </c>
      <c r="Y2807">
        <f>INDEX(Testing!$N$17:$N$23,FLOOR(('Frame Table'!T2807-($E$6*V2807)-($E$6*60*U2807))/'Frame Table'!$F$6,1)+1)</f>
        <v>0</v>
      </c>
      <c r="AB2807">
        <f t="shared" si="879"/>
        <v>2799</v>
      </c>
      <c r="AC2807">
        <f t="shared" si="875"/>
        <v>2670246</v>
      </c>
      <c r="AD2807">
        <f t="shared" si="870"/>
        <v>1</v>
      </c>
      <c r="AE2807">
        <f t="shared" si="871"/>
        <v>44</v>
      </c>
      <c r="AF2807">
        <f>INDEX(Testing!$K$17:$K$23,FLOOR(('Frame Table'!AC2807-($E$6*AE2807)-($E$6*60*AD2807))/'Frame Table'!$F$6,1)+1)</f>
        <v>25</v>
      </c>
      <c r="AG2807">
        <f t="shared" si="883"/>
        <v>30</v>
      </c>
      <c r="AH2807">
        <f>INDEX(Testing!$N$17:$N$23,FLOOR(('Frame Table'!AC2807-($E$6*AE2807)-($E$6*60*AD2807))/'Frame Table'!$F$6,1)+1)</f>
        <v>19</v>
      </c>
    </row>
    <row r="2808" spans="1:34" x14ac:dyDescent="0.25">
      <c r="A2808">
        <f t="shared" si="876"/>
        <v>2800</v>
      </c>
      <c r="B2808">
        <f t="shared" si="872"/>
        <v>3564400</v>
      </c>
      <c r="C2808">
        <f t="shared" si="864"/>
        <v>2</v>
      </c>
      <c r="D2808">
        <f t="shared" si="865"/>
        <v>19</v>
      </c>
      <c r="E2808">
        <f>INDEX(Testing!$K$17:$K$23,FLOOR(('Frame Table'!B2808-($E$6*D2808)-($E$6*60*C2808))/'Frame Table'!$F$6,1)+1)</f>
        <v>25</v>
      </c>
      <c r="F2808">
        <f t="shared" si="880"/>
        <v>23</v>
      </c>
      <c r="G2808">
        <f>INDEX(Testing!$N$17:$N$23,FLOOR(('Frame Table'!B2808-($E$6*D2808)-($E$6*60*C2808))/'Frame Table'!$F$6,1)+1)</f>
        <v>19</v>
      </c>
      <c r="J2808">
        <f t="shared" si="877"/>
        <v>2800</v>
      </c>
      <c r="K2808">
        <f t="shared" si="873"/>
        <v>3054800</v>
      </c>
      <c r="L2808">
        <f t="shared" si="866"/>
        <v>1</v>
      </c>
      <c r="M2808">
        <f t="shared" si="867"/>
        <v>59</v>
      </c>
      <c r="N2808">
        <f>INDEX(Testing!$K$17:$K$23,FLOOR(('Frame Table'!K2808-($E$6*M2808)-($E$6*60*L2808))/'Frame Table'!$F$6,1)+1)</f>
        <v>48</v>
      </c>
      <c r="O2808">
        <f t="shared" si="881"/>
        <v>32</v>
      </c>
      <c r="P2808">
        <f>INDEX(Testing!$N$17:$N$23,FLOOR(('Frame Table'!K2808-($E$6*M2808)-($E$6*60*L2808))/'Frame Table'!$F$6,1)+1)</f>
        <v>38</v>
      </c>
      <c r="S2808">
        <f t="shared" si="878"/>
        <v>2800</v>
      </c>
      <c r="T2808">
        <f t="shared" si="874"/>
        <v>4278400</v>
      </c>
      <c r="U2808">
        <f t="shared" si="868"/>
        <v>2</v>
      </c>
      <c r="V2808">
        <f t="shared" si="869"/>
        <v>47</v>
      </c>
      <c r="W2808">
        <f>INDEX(Testing!$K$17:$K$23,FLOOR(('Frame Table'!T2808-($E$6*V2808)-($E$6*60*U2808))/'Frame Table'!$F$6,1)+1)</f>
        <v>0</v>
      </c>
      <c r="X2808">
        <f t="shared" si="882"/>
        <v>12</v>
      </c>
      <c r="Y2808">
        <f>INDEX(Testing!$N$17:$N$23,FLOOR(('Frame Table'!T2808-($E$6*V2808)-($E$6*60*U2808))/'Frame Table'!$F$6,1)+1)</f>
        <v>0</v>
      </c>
      <c r="AB2808">
        <f t="shared" si="879"/>
        <v>2800</v>
      </c>
      <c r="AC2808">
        <f t="shared" si="875"/>
        <v>2671200</v>
      </c>
      <c r="AD2808">
        <f t="shared" si="870"/>
        <v>1</v>
      </c>
      <c r="AE2808">
        <f t="shared" si="871"/>
        <v>44</v>
      </c>
      <c r="AF2808">
        <f>INDEX(Testing!$K$17:$K$23,FLOOR(('Frame Table'!AC2808-($E$6*AE2808)-($E$6*60*AD2808))/'Frame Table'!$F$6,1)+1)</f>
        <v>48</v>
      </c>
      <c r="AG2808">
        <f t="shared" si="883"/>
        <v>34</v>
      </c>
      <c r="AH2808">
        <f>INDEX(Testing!$N$17:$N$23,FLOOR(('Frame Table'!AC2808-($E$6*AE2808)-($E$6*60*AD2808))/'Frame Table'!$F$6,1)+1)</f>
        <v>38</v>
      </c>
    </row>
    <row r="2809" spans="1:34" x14ac:dyDescent="0.25">
      <c r="A2809">
        <f t="shared" si="876"/>
        <v>2801</v>
      </c>
      <c r="B2809">
        <f t="shared" si="872"/>
        <v>3565673</v>
      </c>
      <c r="C2809">
        <f t="shared" si="864"/>
        <v>2</v>
      </c>
      <c r="D2809">
        <f t="shared" si="865"/>
        <v>19</v>
      </c>
      <c r="E2809">
        <f>INDEX(Testing!$K$17:$K$23,FLOOR(('Frame Table'!B2809-($E$6*D2809)-($E$6*60*C2809))/'Frame Table'!$F$6,1)+1)</f>
        <v>25</v>
      </c>
      <c r="F2809">
        <f t="shared" si="880"/>
        <v>28</v>
      </c>
      <c r="G2809">
        <f>INDEX(Testing!$N$17:$N$23,FLOOR(('Frame Table'!B2809-($E$6*D2809)-($E$6*60*C2809))/'Frame Table'!$F$6,1)+1)</f>
        <v>19</v>
      </c>
      <c r="J2809">
        <f t="shared" si="877"/>
        <v>2801</v>
      </c>
      <c r="K2809">
        <f t="shared" si="873"/>
        <v>3055891</v>
      </c>
      <c r="L2809">
        <f t="shared" si="866"/>
        <v>1</v>
      </c>
      <c r="M2809">
        <f t="shared" si="867"/>
        <v>59</v>
      </c>
      <c r="N2809">
        <f>INDEX(Testing!$K$17:$K$23,FLOOR(('Frame Table'!K2809-($E$6*M2809)-($E$6*60*L2809))/'Frame Table'!$F$6,1)+1)</f>
        <v>48</v>
      </c>
      <c r="O2809">
        <f t="shared" si="881"/>
        <v>37</v>
      </c>
      <c r="P2809">
        <f>INDEX(Testing!$N$17:$N$23,FLOOR(('Frame Table'!K2809-($E$6*M2809)-($E$6*60*L2809))/'Frame Table'!$F$6,1)+1)</f>
        <v>38</v>
      </c>
      <c r="S2809">
        <f t="shared" si="878"/>
        <v>2801</v>
      </c>
      <c r="T2809">
        <f t="shared" si="874"/>
        <v>4279928</v>
      </c>
      <c r="U2809">
        <f t="shared" si="868"/>
        <v>2</v>
      </c>
      <c r="V2809">
        <f t="shared" si="869"/>
        <v>47</v>
      </c>
      <c r="W2809">
        <f>INDEX(Testing!$K$17:$K$23,FLOOR(('Frame Table'!T2809-($E$6*V2809)-($E$6*60*U2809))/'Frame Table'!$F$6,1)+1)</f>
        <v>25</v>
      </c>
      <c r="X2809">
        <f t="shared" si="882"/>
        <v>18</v>
      </c>
      <c r="Y2809">
        <f>INDEX(Testing!$N$17:$N$23,FLOOR(('Frame Table'!T2809-($E$6*V2809)-($E$6*60*U2809))/'Frame Table'!$F$6,1)+1)</f>
        <v>19</v>
      </c>
      <c r="AB2809">
        <f t="shared" si="879"/>
        <v>2801</v>
      </c>
      <c r="AC2809">
        <f t="shared" si="875"/>
        <v>2672154</v>
      </c>
      <c r="AD2809">
        <f t="shared" si="870"/>
        <v>1</v>
      </c>
      <c r="AE2809">
        <f t="shared" si="871"/>
        <v>44</v>
      </c>
      <c r="AF2809">
        <f>INDEX(Testing!$K$17:$K$23,FLOOR(('Frame Table'!AC2809-($E$6*AE2809)-($E$6*60*AD2809))/'Frame Table'!$F$6,1)+1)</f>
        <v>48</v>
      </c>
      <c r="AG2809">
        <f t="shared" si="883"/>
        <v>38</v>
      </c>
      <c r="AH2809">
        <f>INDEX(Testing!$N$17:$N$23,FLOOR(('Frame Table'!AC2809-($E$6*AE2809)-($E$6*60*AD2809))/'Frame Table'!$F$6,1)+1)</f>
        <v>38</v>
      </c>
    </row>
    <row r="2810" spans="1:34" x14ac:dyDescent="0.25">
      <c r="A2810">
        <f t="shared" si="876"/>
        <v>2802</v>
      </c>
      <c r="B2810">
        <f t="shared" si="872"/>
        <v>3566946</v>
      </c>
      <c r="C2810">
        <f t="shared" si="864"/>
        <v>2</v>
      </c>
      <c r="D2810">
        <f t="shared" si="865"/>
        <v>19</v>
      </c>
      <c r="E2810">
        <f>INDEX(Testing!$K$17:$K$23,FLOOR(('Frame Table'!B2810-($E$6*D2810)-($E$6*60*C2810))/'Frame Table'!$F$6,1)+1)</f>
        <v>48</v>
      </c>
      <c r="F2810">
        <f t="shared" si="880"/>
        <v>33</v>
      </c>
      <c r="G2810">
        <f>INDEX(Testing!$N$17:$N$23,FLOOR(('Frame Table'!B2810-($E$6*D2810)-($E$6*60*C2810))/'Frame Table'!$F$6,1)+1)</f>
        <v>38</v>
      </c>
      <c r="J2810">
        <f t="shared" si="877"/>
        <v>2802</v>
      </c>
      <c r="K2810">
        <f t="shared" si="873"/>
        <v>3056982</v>
      </c>
      <c r="L2810">
        <f t="shared" si="866"/>
        <v>1</v>
      </c>
      <c r="M2810">
        <f t="shared" si="867"/>
        <v>59</v>
      </c>
      <c r="N2810">
        <f>INDEX(Testing!$K$17:$K$23,FLOOR(('Frame Table'!K2810-($E$6*M2810)-($E$6*60*L2810))/'Frame Table'!$F$6,1)+1)</f>
        <v>48</v>
      </c>
      <c r="O2810">
        <f t="shared" si="881"/>
        <v>41</v>
      </c>
      <c r="P2810">
        <f>INDEX(Testing!$N$17:$N$23,FLOOR(('Frame Table'!K2810-($E$6*M2810)-($E$6*60*L2810))/'Frame Table'!$F$6,1)+1)</f>
        <v>38</v>
      </c>
      <c r="S2810">
        <f t="shared" si="878"/>
        <v>2802</v>
      </c>
      <c r="T2810">
        <f t="shared" si="874"/>
        <v>4281456</v>
      </c>
      <c r="U2810">
        <f t="shared" si="868"/>
        <v>2</v>
      </c>
      <c r="V2810">
        <f t="shared" si="869"/>
        <v>47</v>
      </c>
      <c r="W2810">
        <f>INDEX(Testing!$K$17:$K$23,FLOOR(('Frame Table'!T2810-($E$6*V2810)-($E$6*60*U2810))/'Frame Table'!$F$6,1)+1)</f>
        <v>25</v>
      </c>
      <c r="X2810">
        <f t="shared" si="882"/>
        <v>24</v>
      </c>
      <c r="Y2810">
        <f>INDEX(Testing!$N$17:$N$23,FLOOR(('Frame Table'!T2810-($E$6*V2810)-($E$6*60*U2810))/'Frame Table'!$F$6,1)+1)</f>
        <v>19</v>
      </c>
      <c r="AB2810">
        <f t="shared" si="879"/>
        <v>2802</v>
      </c>
      <c r="AC2810">
        <f t="shared" si="875"/>
        <v>2673108</v>
      </c>
      <c r="AD2810">
        <f t="shared" si="870"/>
        <v>1</v>
      </c>
      <c r="AE2810">
        <f t="shared" si="871"/>
        <v>44</v>
      </c>
      <c r="AF2810">
        <f>INDEX(Testing!$K$17:$K$23,FLOOR(('Frame Table'!AC2810-($E$6*AE2810)-($E$6*60*AD2810))/'Frame Table'!$F$6,1)+1)</f>
        <v>48</v>
      </c>
      <c r="AG2810">
        <f t="shared" si="883"/>
        <v>41</v>
      </c>
      <c r="AH2810">
        <f>INDEX(Testing!$N$17:$N$23,FLOOR(('Frame Table'!AC2810-($E$6*AE2810)-($E$6*60*AD2810))/'Frame Table'!$F$6,1)+1)</f>
        <v>38</v>
      </c>
    </row>
    <row r="2811" spans="1:34" x14ac:dyDescent="0.25">
      <c r="A2811">
        <f t="shared" si="876"/>
        <v>2803</v>
      </c>
      <c r="B2811">
        <f t="shared" si="872"/>
        <v>3568219</v>
      </c>
      <c r="C2811">
        <f t="shared" si="864"/>
        <v>2</v>
      </c>
      <c r="D2811">
        <f t="shared" si="865"/>
        <v>19</v>
      </c>
      <c r="E2811">
        <f>INDEX(Testing!$K$17:$K$23,FLOOR(('Frame Table'!B2811-($E$6*D2811)-($E$6*60*C2811))/'Frame Table'!$F$6,1)+1)</f>
        <v>48</v>
      </c>
      <c r="F2811">
        <f t="shared" si="880"/>
        <v>38</v>
      </c>
      <c r="G2811">
        <f>INDEX(Testing!$N$17:$N$23,FLOOR(('Frame Table'!B2811-($E$6*D2811)-($E$6*60*C2811))/'Frame Table'!$F$6,1)+1)</f>
        <v>38</v>
      </c>
      <c r="J2811">
        <f t="shared" si="877"/>
        <v>2803</v>
      </c>
      <c r="K2811">
        <f t="shared" si="873"/>
        <v>3058073</v>
      </c>
      <c r="L2811">
        <f t="shared" si="866"/>
        <v>1</v>
      </c>
      <c r="M2811">
        <f t="shared" si="867"/>
        <v>59</v>
      </c>
      <c r="N2811">
        <f>INDEX(Testing!$K$17:$K$23,FLOOR(('Frame Table'!K2811-($E$6*M2811)-($E$6*60*L2811))/'Frame Table'!$F$6,1)+1)</f>
        <v>48</v>
      </c>
      <c r="O2811">
        <f t="shared" si="881"/>
        <v>45</v>
      </c>
      <c r="P2811">
        <f>INDEX(Testing!$N$17:$N$23,FLOOR(('Frame Table'!K2811-($E$6*M2811)-($E$6*60*L2811))/'Frame Table'!$F$6,1)+1)</f>
        <v>38</v>
      </c>
      <c r="S2811">
        <f t="shared" si="878"/>
        <v>2803</v>
      </c>
      <c r="T2811">
        <f t="shared" si="874"/>
        <v>4282984</v>
      </c>
      <c r="U2811">
        <f t="shared" si="868"/>
        <v>2</v>
      </c>
      <c r="V2811">
        <f t="shared" si="869"/>
        <v>47</v>
      </c>
      <c r="W2811">
        <f>INDEX(Testing!$K$17:$K$23,FLOOR(('Frame Table'!T2811-($E$6*V2811)-($E$6*60*U2811))/'Frame Table'!$F$6,1)+1)</f>
        <v>25</v>
      </c>
      <c r="X2811">
        <f t="shared" si="882"/>
        <v>30</v>
      </c>
      <c r="Y2811">
        <f>INDEX(Testing!$N$17:$N$23,FLOOR(('Frame Table'!T2811-($E$6*V2811)-($E$6*60*U2811))/'Frame Table'!$F$6,1)+1)</f>
        <v>19</v>
      </c>
      <c r="AB2811">
        <f t="shared" si="879"/>
        <v>2803</v>
      </c>
      <c r="AC2811">
        <f t="shared" si="875"/>
        <v>2674062</v>
      </c>
      <c r="AD2811">
        <f t="shared" si="870"/>
        <v>1</v>
      </c>
      <c r="AE2811">
        <f t="shared" si="871"/>
        <v>44</v>
      </c>
      <c r="AF2811">
        <f>INDEX(Testing!$K$17:$K$23,FLOOR(('Frame Table'!AC2811-($E$6*AE2811)-($E$6*60*AD2811))/'Frame Table'!$F$6,1)+1)</f>
        <v>48</v>
      </c>
      <c r="AG2811">
        <f t="shared" si="883"/>
        <v>45</v>
      </c>
      <c r="AH2811">
        <f>INDEX(Testing!$N$17:$N$23,FLOOR(('Frame Table'!AC2811-($E$6*AE2811)-($E$6*60*AD2811))/'Frame Table'!$F$6,1)+1)</f>
        <v>38</v>
      </c>
    </row>
    <row r="2812" spans="1:34" x14ac:dyDescent="0.25">
      <c r="A2812">
        <f t="shared" si="876"/>
        <v>2804</v>
      </c>
      <c r="B2812">
        <f t="shared" si="872"/>
        <v>3569492</v>
      </c>
      <c r="C2812">
        <f t="shared" si="864"/>
        <v>2</v>
      </c>
      <c r="D2812">
        <f t="shared" si="865"/>
        <v>19</v>
      </c>
      <c r="E2812">
        <f>INDEX(Testing!$K$17:$K$23,FLOOR(('Frame Table'!B2812-($E$6*D2812)-($E$6*60*C2812))/'Frame Table'!$F$6,1)+1)</f>
        <v>48</v>
      </c>
      <c r="F2812">
        <f t="shared" si="880"/>
        <v>43</v>
      </c>
      <c r="G2812">
        <f>INDEX(Testing!$N$17:$N$23,FLOOR(('Frame Table'!B2812-($E$6*D2812)-($E$6*60*C2812))/'Frame Table'!$F$6,1)+1)</f>
        <v>38</v>
      </c>
      <c r="J2812">
        <f t="shared" si="877"/>
        <v>2804</v>
      </c>
      <c r="K2812">
        <f t="shared" si="873"/>
        <v>3059164</v>
      </c>
      <c r="L2812">
        <f t="shared" si="866"/>
        <v>1</v>
      </c>
      <c r="M2812">
        <f t="shared" si="867"/>
        <v>59</v>
      </c>
      <c r="N2812">
        <f>INDEX(Testing!$K$17:$K$23,FLOOR(('Frame Table'!K2812-($E$6*M2812)-($E$6*60*L2812))/'Frame Table'!$F$6,1)+1)</f>
        <v>61</v>
      </c>
      <c r="O2812">
        <f t="shared" si="881"/>
        <v>49</v>
      </c>
      <c r="P2812">
        <f>INDEX(Testing!$N$17:$N$23,FLOOR(('Frame Table'!K2812-($E$6*M2812)-($E$6*60*L2812))/'Frame Table'!$F$6,1)+1)</f>
        <v>58</v>
      </c>
      <c r="S2812">
        <f t="shared" si="878"/>
        <v>2804</v>
      </c>
      <c r="T2812">
        <f t="shared" si="874"/>
        <v>4284512</v>
      </c>
      <c r="U2812">
        <f t="shared" si="868"/>
        <v>2</v>
      </c>
      <c r="V2812">
        <f t="shared" si="869"/>
        <v>47</v>
      </c>
      <c r="W2812">
        <f>INDEX(Testing!$K$17:$K$23,FLOOR(('Frame Table'!T2812-($E$6*V2812)-($E$6*60*U2812))/'Frame Table'!$F$6,1)+1)</f>
        <v>48</v>
      </c>
      <c r="X2812">
        <f t="shared" si="882"/>
        <v>36</v>
      </c>
      <c r="Y2812">
        <f>INDEX(Testing!$N$17:$N$23,FLOOR(('Frame Table'!T2812-($E$6*V2812)-($E$6*60*U2812))/'Frame Table'!$F$6,1)+1)</f>
        <v>38</v>
      </c>
      <c r="AB2812">
        <f t="shared" si="879"/>
        <v>2804</v>
      </c>
      <c r="AC2812">
        <f t="shared" si="875"/>
        <v>2675016</v>
      </c>
      <c r="AD2812">
        <f t="shared" si="870"/>
        <v>1</v>
      </c>
      <c r="AE2812">
        <f t="shared" si="871"/>
        <v>44</v>
      </c>
      <c r="AF2812">
        <f>INDEX(Testing!$K$17:$K$23,FLOOR(('Frame Table'!AC2812-($E$6*AE2812)-($E$6*60*AD2812))/'Frame Table'!$F$6,1)+1)</f>
        <v>61</v>
      </c>
      <c r="AG2812">
        <f t="shared" si="883"/>
        <v>49</v>
      </c>
      <c r="AH2812">
        <f>INDEX(Testing!$N$17:$N$23,FLOOR(('Frame Table'!AC2812-($E$6*AE2812)-($E$6*60*AD2812))/'Frame Table'!$F$6,1)+1)</f>
        <v>58</v>
      </c>
    </row>
    <row r="2813" spans="1:34" x14ac:dyDescent="0.25">
      <c r="A2813">
        <f t="shared" si="876"/>
        <v>2805</v>
      </c>
      <c r="B2813">
        <f t="shared" si="872"/>
        <v>3570765</v>
      </c>
      <c r="C2813">
        <f t="shared" si="864"/>
        <v>2</v>
      </c>
      <c r="D2813">
        <f t="shared" si="865"/>
        <v>19</v>
      </c>
      <c r="E2813">
        <f>INDEX(Testing!$K$17:$K$23,FLOOR(('Frame Table'!B2813-($E$6*D2813)-($E$6*60*C2813))/'Frame Table'!$F$6,1)+1)</f>
        <v>61</v>
      </c>
      <c r="F2813">
        <f t="shared" si="880"/>
        <v>48</v>
      </c>
      <c r="G2813">
        <f>INDEX(Testing!$N$17:$N$23,FLOOR(('Frame Table'!B2813-($E$6*D2813)-($E$6*60*C2813))/'Frame Table'!$F$6,1)+1)</f>
        <v>58</v>
      </c>
      <c r="J2813">
        <f t="shared" si="877"/>
        <v>2805</v>
      </c>
      <c r="K2813">
        <f t="shared" si="873"/>
        <v>3060255</v>
      </c>
      <c r="L2813">
        <f t="shared" si="866"/>
        <v>1</v>
      </c>
      <c r="M2813">
        <f t="shared" si="867"/>
        <v>59</v>
      </c>
      <c r="N2813">
        <f>INDEX(Testing!$K$17:$K$23,FLOOR(('Frame Table'!K2813-($E$6*M2813)-($E$6*60*L2813))/'Frame Table'!$F$6,1)+1)</f>
        <v>61</v>
      </c>
      <c r="O2813">
        <f t="shared" si="881"/>
        <v>54</v>
      </c>
      <c r="P2813">
        <f>INDEX(Testing!$N$17:$N$23,FLOOR(('Frame Table'!K2813-($E$6*M2813)-($E$6*60*L2813))/'Frame Table'!$F$6,1)+1)</f>
        <v>58</v>
      </c>
      <c r="S2813">
        <f t="shared" si="878"/>
        <v>2805</v>
      </c>
      <c r="T2813">
        <f t="shared" si="874"/>
        <v>4286040</v>
      </c>
      <c r="U2813">
        <f t="shared" si="868"/>
        <v>2</v>
      </c>
      <c r="V2813">
        <f t="shared" si="869"/>
        <v>47</v>
      </c>
      <c r="W2813">
        <f>INDEX(Testing!$K$17:$K$23,FLOOR(('Frame Table'!T2813-($E$6*V2813)-($E$6*60*U2813))/'Frame Table'!$F$6,1)+1)</f>
        <v>48</v>
      </c>
      <c r="X2813">
        <f t="shared" si="882"/>
        <v>42</v>
      </c>
      <c r="Y2813">
        <f>INDEX(Testing!$N$17:$N$23,FLOOR(('Frame Table'!T2813-($E$6*V2813)-($E$6*60*U2813))/'Frame Table'!$F$6,1)+1)</f>
        <v>38</v>
      </c>
      <c r="AB2813">
        <f t="shared" si="879"/>
        <v>2805</v>
      </c>
      <c r="AC2813">
        <f t="shared" si="875"/>
        <v>2675970</v>
      </c>
      <c r="AD2813">
        <f t="shared" si="870"/>
        <v>1</v>
      </c>
      <c r="AE2813">
        <f t="shared" si="871"/>
        <v>44</v>
      </c>
      <c r="AF2813">
        <f>INDEX(Testing!$K$17:$K$23,FLOOR(('Frame Table'!AC2813-($E$6*AE2813)-($E$6*60*AD2813))/'Frame Table'!$F$6,1)+1)</f>
        <v>61</v>
      </c>
      <c r="AG2813">
        <f t="shared" si="883"/>
        <v>53</v>
      </c>
      <c r="AH2813">
        <f>INDEX(Testing!$N$17:$N$23,FLOOR(('Frame Table'!AC2813-($E$6*AE2813)-($E$6*60*AD2813))/'Frame Table'!$F$6,1)+1)</f>
        <v>58</v>
      </c>
    </row>
    <row r="2814" spans="1:34" x14ac:dyDescent="0.25">
      <c r="A2814">
        <f t="shared" si="876"/>
        <v>2806</v>
      </c>
      <c r="B2814">
        <f t="shared" si="872"/>
        <v>3572038</v>
      </c>
      <c r="C2814">
        <f t="shared" si="864"/>
        <v>2</v>
      </c>
      <c r="D2814">
        <f t="shared" si="865"/>
        <v>19</v>
      </c>
      <c r="E2814">
        <f>INDEX(Testing!$K$17:$K$23,FLOOR(('Frame Table'!B2814-($E$6*D2814)-($E$6*60*C2814))/'Frame Table'!$F$6,1)+1)</f>
        <v>61</v>
      </c>
      <c r="F2814">
        <f t="shared" si="880"/>
        <v>53</v>
      </c>
      <c r="G2814">
        <f>INDEX(Testing!$N$17:$N$23,FLOOR(('Frame Table'!B2814-($E$6*D2814)-($E$6*60*C2814))/'Frame Table'!$F$6,1)+1)</f>
        <v>58</v>
      </c>
      <c r="J2814">
        <f t="shared" si="877"/>
        <v>2806</v>
      </c>
      <c r="K2814">
        <f t="shared" si="873"/>
        <v>3061346</v>
      </c>
      <c r="L2814">
        <f t="shared" si="866"/>
        <v>1</v>
      </c>
      <c r="M2814">
        <f t="shared" si="867"/>
        <v>59</v>
      </c>
      <c r="N2814">
        <f>INDEX(Testing!$K$17:$K$23,FLOOR(('Frame Table'!K2814-($E$6*M2814)-($E$6*60*L2814))/'Frame Table'!$F$6,1)+1)</f>
        <v>61</v>
      </c>
      <c r="O2814">
        <f t="shared" si="881"/>
        <v>58</v>
      </c>
      <c r="P2814">
        <f>INDEX(Testing!$N$17:$N$23,FLOOR(('Frame Table'!K2814-($E$6*M2814)-($E$6*60*L2814))/'Frame Table'!$F$6,1)+1)</f>
        <v>58</v>
      </c>
      <c r="S2814">
        <f t="shared" si="878"/>
        <v>2806</v>
      </c>
      <c r="T2814">
        <f t="shared" si="874"/>
        <v>4287568</v>
      </c>
      <c r="U2814">
        <f t="shared" si="868"/>
        <v>2</v>
      </c>
      <c r="V2814">
        <f t="shared" si="869"/>
        <v>47</v>
      </c>
      <c r="W2814">
        <f>INDEX(Testing!$K$17:$K$23,FLOOR(('Frame Table'!T2814-($E$6*V2814)-($E$6*60*U2814))/'Frame Table'!$F$6,1)+1)</f>
        <v>61</v>
      </c>
      <c r="X2814">
        <f t="shared" si="882"/>
        <v>48</v>
      </c>
      <c r="Y2814">
        <f>INDEX(Testing!$N$17:$N$23,FLOOR(('Frame Table'!T2814-($E$6*V2814)-($E$6*60*U2814))/'Frame Table'!$F$6,1)+1)</f>
        <v>58</v>
      </c>
      <c r="AB2814">
        <f t="shared" si="879"/>
        <v>2806</v>
      </c>
      <c r="AC2814">
        <f t="shared" si="875"/>
        <v>2676924</v>
      </c>
      <c r="AD2814">
        <f t="shared" si="870"/>
        <v>1</v>
      </c>
      <c r="AE2814">
        <f t="shared" si="871"/>
        <v>44</v>
      </c>
      <c r="AF2814">
        <f>INDEX(Testing!$K$17:$K$23,FLOOR(('Frame Table'!AC2814-($E$6*AE2814)-($E$6*60*AD2814))/'Frame Table'!$F$6,1)+1)</f>
        <v>61</v>
      </c>
      <c r="AG2814">
        <f t="shared" si="883"/>
        <v>56</v>
      </c>
      <c r="AH2814">
        <f>INDEX(Testing!$N$17:$N$23,FLOOR(('Frame Table'!AC2814-($E$6*AE2814)-($E$6*60*AD2814))/'Frame Table'!$F$6,1)+1)</f>
        <v>58</v>
      </c>
    </row>
    <row r="2815" spans="1:34" x14ac:dyDescent="0.25">
      <c r="A2815">
        <f t="shared" si="876"/>
        <v>2807</v>
      </c>
      <c r="B2815">
        <f t="shared" si="872"/>
        <v>3573311</v>
      </c>
      <c r="C2815">
        <f t="shared" si="864"/>
        <v>2</v>
      </c>
      <c r="D2815">
        <f t="shared" si="865"/>
        <v>19</v>
      </c>
      <c r="E2815">
        <f>INDEX(Testing!$K$17:$K$23,FLOOR(('Frame Table'!B2815-($E$6*D2815)-($E$6*60*C2815))/'Frame Table'!$F$6,1)+1)</f>
        <v>61</v>
      </c>
      <c r="F2815">
        <f t="shared" si="880"/>
        <v>58</v>
      </c>
      <c r="G2815">
        <f>INDEX(Testing!$N$17:$N$23,FLOOR(('Frame Table'!B2815-($E$6*D2815)-($E$6*60*C2815))/'Frame Table'!$F$6,1)+1)</f>
        <v>58</v>
      </c>
      <c r="J2815">
        <f t="shared" si="877"/>
        <v>2807</v>
      </c>
      <c r="K2815">
        <f t="shared" si="873"/>
        <v>3062437</v>
      </c>
      <c r="L2815">
        <f t="shared" si="866"/>
        <v>1</v>
      </c>
      <c r="M2815">
        <f t="shared" si="867"/>
        <v>59</v>
      </c>
      <c r="N2815">
        <f>INDEX(Testing!$K$17:$K$23,FLOOR(('Frame Table'!K2815-($E$6*M2815)-($E$6*60*L2815))/'Frame Table'!$F$6,1)+1)</f>
        <v>61</v>
      </c>
      <c r="O2815">
        <f t="shared" si="881"/>
        <v>62</v>
      </c>
      <c r="P2815">
        <f>INDEX(Testing!$N$17:$N$23,FLOOR(('Frame Table'!K2815-($E$6*M2815)-($E$6*60*L2815))/'Frame Table'!$F$6,1)+1)</f>
        <v>58</v>
      </c>
      <c r="S2815">
        <f t="shared" si="878"/>
        <v>2807</v>
      </c>
      <c r="T2815">
        <f t="shared" si="874"/>
        <v>4289096</v>
      </c>
      <c r="U2815">
        <f t="shared" si="868"/>
        <v>2</v>
      </c>
      <c r="V2815">
        <f t="shared" si="869"/>
        <v>47</v>
      </c>
      <c r="W2815">
        <f>INDEX(Testing!$K$17:$K$23,FLOOR(('Frame Table'!T2815-($E$6*V2815)-($E$6*60*U2815))/'Frame Table'!$F$6,1)+1)</f>
        <v>61</v>
      </c>
      <c r="X2815">
        <f t="shared" si="882"/>
        <v>54</v>
      </c>
      <c r="Y2815">
        <f>INDEX(Testing!$N$17:$N$23,FLOOR(('Frame Table'!T2815-($E$6*V2815)-($E$6*60*U2815))/'Frame Table'!$F$6,1)+1)</f>
        <v>58</v>
      </c>
      <c r="AB2815">
        <f t="shared" si="879"/>
        <v>2807</v>
      </c>
      <c r="AC2815">
        <f t="shared" si="875"/>
        <v>2677878</v>
      </c>
      <c r="AD2815">
        <f t="shared" si="870"/>
        <v>1</v>
      </c>
      <c r="AE2815">
        <f t="shared" si="871"/>
        <v>44</v>
      </c>
      <c r="AF2815">
        <f>INDEX(Testing!$K$17:$K$23,FLOOR(('Frame Table'!AC2815-($E$6*AE2815)-($E$6*60*AD2815))/'Frame Table'!$F$6,1)+1)</f>
        <v>61</v>
      </c>
      <c r="AG2815">
        <f t="shared" si="883"/>
        <v>60</v>
      </c>
      <c r="AH2815">
        <f>INDEX(Testing!$N$17:$N$23,FLOOR(('Frame Table'!AC2815-($E$6*AE2815)-($E$6*60*AD2815))/'Frame Table'!$F$6,1)+1)</f>
        <v>58</v>
      </c>
    </row>
    <row r="2816" spans="1:34" x14ac:dyDescent="0.25">
      <c r="A2816">
        <f t="shared" si="876"/>
        <v>2808</v>
      </c>
      <c r="B2816">
        <f t="shared" si="872"/>
        <v>3574584</v>
      </c>
      <c r="C2816">
        <f t="shared" si="864"/>
        <v>2</v>
      </c>
      <c r="D2816">
        <f t="shared" si="865"/>
        <v>19</v>
      </c>
      <c r="E2816">
        <f>INDEX(Testing!$K$17:$K$23,FLOOR(('Frame Table'!B2816-($E$6*D2816)-($E$6*60*C2816))/'Frame Table'!$F$6,1)+1)</f>
        <v>61</v>
      </c>
      <c r="F2816">
        <f t="shared" si="880"/>
        <v>63</v>
      </c>
      <c r="G2816">
        <f>INDEX(Testing!$N$17:$N$23,FLOOR(('Frame Table'!B2816-($E$6*D2816)-($E$6*60*C2816))/'Frame Table'!$F$6,1)+1)</f>
        <v>58</v>
      </c>
      <c r="J2816">
        <f t="shared" si="877"/>
        <v>2808</v>
      </c>
      <c r="K2816">
        <f t="shared" si="873"/>
        <v>3063528</v>
      </c>
      <c r="L2816">
        <f t="shared" si="866"/>
        <v>1</v>
      </c>
      <c r="M2816">
        <f t="shared" si="867"/>
        <v>59</v>
      </c>
      <c r="N2816">
        <f>INDEX(Testing!$K$17:$K$23,FLOOR(('Frame Table'!K2816-($E$6*M2816)-($E$6*60*L2816))/'Frame Table'!$F$6,1)+1)</f>
        <v>82</v>
      </c>
      <c r="O2816">
        <f t="shared" si="881"/>
        <v>66</v>
      </c>
      <c r="P2816">
        <f>INDEX(Testing!$N$17:$N$23,FLOOR(('Frame Table'!K2816-($E$6*M2816)-($E$6*60*L2816))/'Frame Table'!$F$6,1)+1)</f>
        <v>77</v>
      </c>
      <c r="S2816">
        <f t="shared" si="878"/>
        <v>2808</v>
      </c>
      <c r="T2816">
        <f t="shared" si="874"/>
        <v>4290624</v>
      </c>
      <c r="U2816">
        <f t="shared" si="868"/>
        <v>2</v>
      </c>
      <c r="V2816">
        <f t="shared" si="869"/>
        <v>47</v>
      </c>
      <c r="W2816">
        <f>INDEX(Testing!$K$17:$K$23,FLOOR(('Frame Table'!T2816-($E$6*V2816)-($E$6*60*U2816))/'Frame Table'!$F$6,1)+1)</f>
        <v>61</v>
      </c>
      <c r="X2816">
        <f t="shared" si="882"/>
        <v>60</v>
      </c>
      <c r="Y2816">
        <f>INDEX(Testing!$N$17:$N$23,FLOOR(('Frame Table'!T2816-($E$6*V2816)-($E$6*60*U2816))/'Frame Table'!$F$6,1)+1)</f>
        <v>58</v>
      </c>
      <c r="AB2816">
        <f t="shared" si="879"/>
        <v>2808</v>
      </c>
      <c r="AC2816">
        <f t="shared" si="875"/>
        <v>2678832</v>
      </c>
      <c r="AD2816">
        <f t="shared" si="870"/>
        <v>1</v>
      </c>
      <c r="AE2816">
        <f t="shared" si="871"/>
        <v>44</v>
      </c>
      <c r="AF2816">
        <f>INDEX(Testing!$K$17:$K$23,FLOOR(('Frame Table'!AC2816-($E$6*AE2816)-($E$6*60*AD2816))/'Frame Table'!$F$6,1)+1)</f>
        <v>82</v>
      </c>
      <c r="AG2816">
        <f t="shared" si="883"/>
        <v>64</v>
      </c>
      <c r="AH2816">
        <f>INDEX(Testing!$N$17:$N$23,FLOOR(('Frame Table'!AC2816-($E$6*AE2816)-($E$6*60*AD2816))/'Frame Table'!$F$6,1)+1)</f>
        <v>77</v>
      </c>
    </row>
    <row r="2817" spans="1:34" x14ac:dyDescent="0.25">
      <c r="A2817">
        <f t="shared" si="876"/>
        <v>2809</v>
      </c>
      <c r="B2817">
        <f t="shared" si="872"/>
        <v>3575857</v>
      </c>
      <c r="C2817">
        <f t="shared" si="864"/>
        <v>2</v>
      </c>
      <c r="D2817">
        <f t="shared" si="865"/>
        <v>19</v>
      </c>
      <c r="E2817">
        <f>INDEX(Testing!$K$17:$K$23,FLOOR(('Frame Table'!B2817-($E$6*D2817)-($E$6*60*C2817))/'Frame Table'!$F$6,1)+1)</f>
        <v>82</v>
      </c>
      <c r="F2817">
        <f t="shared" si="880"/>
        <v>68</v>
      </c>
      <c r="G2817">
        <f>INDEX(Testing!$N$17:$N$23,FLOOR(('Frame Table'!B2817-($E$6*D2817)-($E$6*60*C2817))/'Frame Table'!$F$6,1)+1)</f>
        <v>77</v>
      </c>
      <c r="J2817">
        <f t="shared" si="877"/>
        <v>2809</v>
      </c>
      <c r="K2817">
        <f t="shared" si="873"/>
        <v>3064619</v>
      </c>
      <c r="L2817">
        <f t="shared" si="866"/>
        <v>1</v>
      </c>
      <c r="M2817">
        <f t="shared" si="867"/>
        <v>59</v>
      </c>
      <c r="N2817">
        <f>INDEX(Testing!$K$17:$K$23,FLOOR(('Frame Table'!K2817-($E$6*M2817)-($E$6*60*L2817))/'Frame Table'!$F$6,1)+1)</f>
        <v>82</v>
      </c>
      <c r="O2817">
        <f t="shared" si="881"/>
        <v>71</v>
      </c>
      <c r="P2817">
        <f>INDEX(Testing!$N$17:$N$23,FLOOR(('Frame Table'!K2817-($E$6*M2817)-($E$6*60*L2817))/'Frame Table'!$F$6,1)+1)</f>
        <v>77</v>
      </c>
      <c r="S2817">
        <f t="shared" si="878"/>
        <v>2809</v>
      </c>
      <c r="T2817">
        <f t="shared" si="874"/>
        <v>4292152</v>
      </c>
      <c r="U2817">
        <f t="shared" si="868"/>
        <v>2</v>
      </c>
      <c r="V2817">
        <f t="shared" si="869"/>
        <v>47</v>
      </c>
      <c r="W2817">
        <f>INDEX(Testing!$K$17:$K$23,FLOOR(('Frame Table'!T2817-($E$6*V2817)-($E$6*60*U2817))/'Frame Table'!$F$6,1)+1)</f>
        <v>82</v>
      </c>
      <c r="X2817">
        <f t="shared" si="882"/>
        <v>66</v>
      </c>
      <c r="Y2817">
        <f>INDEX(Testing!$N$17:$N$23,FLOOR(('Frame Table'!T2817-($E$6*V2817)-($E$6*60*U2817))/'Frame Table'!$F$6,1)+1)</f>
        <v>77</v>
      </c>
      <c r="AB2817">
        <f t="shared" si="879"/>
        <v>2809</v>
      </c>
      <c r="AC2817">
        <f t="shared" si="875"/>
        <v>2679786</v>
      </c>
      <c r="AD2817">
        <f t="shared" si="870"/>
        <v>1</v>
      </c>
      <c r="AE2817">
        <f t="shared" si="871"/>
        <v>44</v>
      </c>
      <c r="AF2817">
        <f>INDEX(Testing!$K$17:$K$23,FLOOR(('Frame Table'!AC2817-($E$6*AE2817)-($E$6*60*AD2817))/'Frame Table'!$F$6,1)+1)</f>
        <v>82</v>
      </c>
      <c r="AG2817">
        <f t="shared" si="883"/>
        <v>67</v>
      </c>
      <c r="AH2817">
        <f>INDEX(Testing!$N$17:$N$23,FLOOR(('Frame Table'!AC2817-($E$6*AE2817)-($E$6*60*AD2817))/'Frame Table'!$F$6,1)+1)</f>
        <v>77</v>
      </c>
    </row>
    <row r="2818" spans="1:34" x14ac:dyDescent="0.25">
      <c r="A2818">
        <f t="shared" si="876"/>
        <v>2810</v>
      </c>
      <c r="B2818">
        <f t="shared" si="872"/>
        <v>3577130</v>
      </c>
      <c r="C2818">
        <f t="shared" si="864"/>
        <v>2</v>
      </c>
      <c r="D2818">
        <f t="shared" si="865"/>
        <v>19</v>
      </c>
      <c r="E2818">
        <f>INDEX(Testing!$K$17:$K$23,FLOOR(('Frame Table'!B2818-($E$6*D2818)-($E$6*60*C2818))/'Frame Table'!$F$6,1)+1)</f>
        <v>82</v>
      </c>
      <c r="F2818">
        <f t="shared" si="880"/>
        <v>73</v>
      </c>
      <c r="G2818">
        <f>INDEX(Testing!$N$17:$N$23,FLOOR(('Frame Table'!B2818-($E$6*D2818)-($E$6*60*C2818))/'Frame Table'!$F$6,1)+1)</f>
        <v>77</v>
      </c>
      <c r="J2818">
        <f t="shared" si="877"/>
        <v>2810</v>
      </c>
      <c r="K2818">
        <f t="shared" si="873"/>
        <v>3065710</v>
      </c>
      <c r="L2818">
        <f t="shared" si="866"/>
        <v>1</v>
      </c>
      <c r="M2818">
        <f t="shared" si="867"/>
        <v>59</v>
      </c>
      <c r="N2818">
        <f>INDEX(Testing!$K$17:$K$23,FLOOR(('Frame Table'!K2818-($E$6*M2818)-($E$6*60*L2818))/'Frame Table'!$F$6,1)+1)</f>
        <v>82</v>
      </c>
      <c r="O2818">
        <f t="shared" si="881"/>
        <v>75</v>
      </c>
      <c r="P2818">
        <f>INDEX(Testing!$N$17:$N$23,FLOOR(('Frame Table'!K2818-($E$6*M2818)-($E$6*60*L2818))/'Frame Table'!$F$6,1)+1)</f>
        <v>77</v>
      </c>
      <c r="S2818">
        <f t="shared" si="878"/>
        <v>2810</v>
      </c>
      <c r="T2818">
        <f t="shared" si="874"/>
        <v>4293680</v>
      </c>
      <c r="U2818">
        <f t="shared" si="868"/>
        <v>2</v>
      </c>
      <c r="V2818">
        <f t="shared" si="869"/>
        <v>47</v>
      </c>
      <c r="W2818">
        <f>INDEX(Testing!$K$17:$K$23,FLOOR(('Frame Table'!T2818-($E$6*V2818)-($E$6*60*U2818))/'Frame Table'!$F$6,1)+1)</f>
        <v>82</v>
      </c>
      <c r="X2818">
        <f t="shared" si="882"/>
        <v>72</v>
      </c>
      <c r="Y2818">
        <f>INDEX(Testing!$N$17:$N$23,FLOOR(('Frame Table'!T2818-($E$6*V2818)-($E$6*60*U2818))/'Frame Table'!$F$6,1)+1)</f>
        <v>77</v>
      </c>
      <c r="AB2818">
        <f t="shared" si="879"/>
        <v>2810</v>
      </c>
      <c r="AC2818">
        <f t="shared" si="875"/>
        <v>2680740</v>
      </c>
      <c r="AD2818">
        <f t="shared" si="870"/>
        <v>1</v>
      </c>
      <c r="AE2818">
        <f t="shared" si="871"/>
        <v>44</v>
      </c>
      <c r="AF2818">
        <f>INDEX(Testing!$K$17:$K$23,FLOOR(('Frame Table'!AC2818-($E$6*AE2818)-($E$6*60*AD2818))/'Frame Table'!$F$6,1)+1)</f>
        <v>82</v>
      </c>
      <c r="AG2818">
        <f t="shared" si="883"/>
        <v>71</v>
      </c>
      <c r="AH2818">
        <f>INDEX(Testing!$N$17:$N$23,FLOOR(('Frame Table'!AC2818-($E$6*AE2818)-($E$6*60*AD2818))/'Frame Table'!$F$6,1)+1)</f>
        <v>77</v>
      </c>
    </row>
    <row r="2819" spans="1:34" x14ac:dyDescent="0.25">
      <c r="A2819">
        <f t="shared" si="876"/>
        <v>2811</v>
      </c>
      <c r="B2819">
        <f t="shared" si="872"/>
        <v>3578403</v>
      </c>
      <c r="C2819">
        <f t="shared" si="864"/>
        <v>2</v>
      </c>
      <c r="D2819">
        <f t="shared" si="865"/>
        <v>19</v>
      </c>
      <c r="E2819">
        <f>INDEX(Testing!$K$17:$K$23,FLOOR(('Frame Table'!B2819-($E$6*D2819)-($E$6*60*C2819))/'Frame Table'!$F$6,1)+1)</f>
        <v>82</v>
      </c>
      <c r="F2819">
        <f t="shared" si="880"/>
        <v>78</v>
      </c>
      <c r="G2819">
        <f>INDEX(Testing!$N$17:$N$23,FLOOR(('Frame Table'!B2819-($E$6*D2819)-($E$6*60*C2819))/'Frame Table'!$F$6,1)+1)</f>
        <v>77</v>
      </c>
      <c r="J2819">
        <f t="shared" si="877"/>
        <v>2811</v>
      </c>
      <c r="K2819">
        <f t="shared" si="873"/>
        <v>3066801</v>
      </c>
      <c r="L2819">
        <f t="shared" si="866"/>
        <v>1</v>
      </c>
      <c r="M2819">
        <f t="shared" si="867"/>
        <v>59</v>
      </c>
      <c r="N2819">
        <f>INDEX(Testing!$K$17:$K$23,FLOOR(('Frame Table'!K2819-($E$6*M2819)-($E$6*60*L2819))/'Frame Table'!$F$6,1)+1)</f>
        <v>82</v>
      </c>
      <c r="O2819">
        <f t="shared" si="881"/>
        <v>79</v>
      </c>
      <c r="P2819">
        <f>INDEX(Testing!$N$17:$N$23,FLOOR(('Frame Table'!K2819-($E$6*M2819)-($E$6*60*L2819))/'Frame Table'!$F$6,1)+1)</f>
        <v>77</v>
      </c>
      <c r="S2819">
        <f t="shared" si="878"/>
        <v>2811</v>
      </c>
      <c r="T2819">
        <f t="shared" si="874"/>
        <v>4295208</v>
      </c>
      <c r="U2819">
        <f t="shared" si="868"/>
        <v>2</v>
      </c>
      <c r="V2819">
        <f t="shared" si="869"/>
        <v>47</v>
      </c>
      <c r="W2819">
        <f>INDEX(Testing!$K$17:$K$23,FLOOR(('Frame Table'!T2819-($E$6*V2819)-($E$6*60*U2819))/'Frame Table'!$F$6,1)+1)</f>
        <v>82</v>
      </c>
      <c r="X2819">
        <f t="shared" si="882"/>
        <v>78</v>
      </c>
      <c r="Y2819">
        <f>INDEX(Testing!$N$17:$N$23,FLOOR(('Frame Table'!T2819-($E$6*V2819)-($E$6*60*U2819))/'Frame Table'!$F$6,1)+1)</f>
        <v>77</v>
      </c>
      <c r="AB2819">
        <f t="shared" si="879"/>
        <v>2811</v>
      </c>
      <c r="AC2819">
        <f t="shared" si="875"/>
        <v>2681694</v>
      </c>
      <c r="AD2819">
        <f t="shared" si="870"/>
        <v>1</v>
      </c>
      <c r="AE2819">
        <f t="shared" si="871"/>
        <v>44</v>
      </c>
      <c r="AF2819">
        <f>INDEX(Testing!$K$17:$K$23,FLOOR(('Frame Table'!AC2819-($E$6*AE2819)-($E$6*60*AD2819))/'Frame Table'!$F$6,1)+1)</f>
        <v>82</v>
      </c>
      <c r="AG2819">
        <f t="shared" si="883"/>
        <v>75</v>
      </c>
      <c r="AH2819">
        <f>INDEX(Testing!$N$17:$N$23,FLOOR(('Frame Table'!AC2819-($E$6*AE2819)-($E$6*60*AD2819))/'Frame Table'!$F$6,1)+1)</f>
        <v>77</v>
      </c>
    </row>
    <row r="2820" spans="1:34" x14ac:dyDescent="0.25">
      <c r="A2820">
        <f t="shared" si="876"/>
        <v>2812</v>
      </c>
      <c r="B2820">
        <f t="shared" si="872"/>
        <v>3579676</v>
      </c>
      <c r="C2820">
        <f t="shared" si="864"/>
        <v>2</v>
      </c>
      <c r="D2820">
        <f t="shared" si="865"/>
        <v>19</v>
      </c>
      <c r="E2820">
        <f>INDEX(Testing!$K$17:$K$23,FLOOR(('Frame Table'!B2820-($E$6*D2820)-($E$6*60*C2820))/'Frame Table'!$F$6,1)+1)</f>
        <v>97</v>
      </c>
      <c r="F2820">
        <f t="shared" si="880"/>
        <v>83</v>
      </c>
      <c r="G2820">
        <f>INDEX(Testing!$N$17:$N$23,FLOOR(('Frame Table'!B2820-($E$6*D2820)-($E$6*60*C2820))/'Frame Table'!$F$6,1)+1)</f>
        <v>96</v>
      </c>
      <c r="J2820">
        <f t="shared" si="877"/>
        <v>2812</v>
      </c>
      <c r="K2820">
        <f t="shared" si="873"/>
        <v>3067892</v>
      </c>
      <c r="L2820">
        <f t="shared" si="866"/>
        <v>1</v>
      </c>
      <c r="M2820">
        <f t="shared" si="867"/>
        <v>59</v>
      </c>
      <c r="N2820">
        <f>INDEX(Testing!$K$17:$K$23,FLOOR(('Frame Table'!K2820-($E$6*M2820)-($E$6*60*L2820))/'Frame Table'!$F$6,1)+1)</f>
        <v>97</v>
      </c>
      <c r="O2820">
        <f t="shared" si="881"/>
        <v>83</v>
      </c>
      <c r="P2820">
        <f>INDEX(Testing!$N$17:$N$23,FLOOR(('Frame Table'!K2820-($E$6*M2820)-($E$6*60*L2820))/'Frame Table'!$F$6,1)+1)</f>
        <v>96</v>
      </c>
      <c r="S2820">
        <f t="shared" si="878"/>
        <v>2812</v>
      </c>
      <c r="T2820">
        <f t="shared" si="874"/>
        <v>4296736</v>
      </c>
      <c r="U2820">
        <f t="shared" si="868"/>
        <v>2</v>
      </c>
      <c r="V2820">
        <f t="shared" si="869"/>
        <v>47</v>
      </c>
      <c r="W2820">
        <f>INDEX(Testing!$K$17:$K$23,FLOOR(('Frame Table'!T2820-($E$6*V2820)-($E$6*60*U2820))/'Frame Table'!$F$6,1)+1)</f>
        <v>97</v>
      </c>
      <c r="X2820">
        <f t="shared" si="882"/>
        <v>84</v>
      </c>
      <c r="Y2820">
        <f>INDEX(Testing!$N$17:$N$23,FLOOR(('Frame Table'!T2820-($E$6*V2820)-($E$6*60*U2820))/'Frame Table'!$F$6,1)+1)</f>
        <v>96</v>
      </c>
      <c r="AB2820">
        <f t="shared" si="879"/>
        <v>2812</v>
      </c>
      <c r="AC2820">
        <f t="shared" si="875"/>
        <v>2682648</v>
      </c>
      <c r="AD2820">
        <f t="shared" si="870"/>
        <v>1</v>
      </c>
      <c r="AE2820">
        <f t="shared" si="871"/>
        <v>44</v>
      </c>
      <c r="AF2820">
        <f>INDEX(Testing!$K$17:$K$23,FLOOR(('Frame Table'!AC2820-($E$6*AE2820)-($E$6*60*AD2820))/'Frame Table'!$F$6,1)+1)</f>
        <v>82</v>
      </c>
      <c r="AG2820">
        <f t="shared" si="883"/>
        <v>79</v>
      </c>
      <c r="AH2820">
        <f>INDEX(Testing!$N$17:$N$23,FLOOR(('Frame Table'!AC2820-($E$6*AE2820)-($E$6*60*AD2820))/'Frame Table'!$F$6,1)+1)</f>
        <v>77</v>
      </c>
    </row>
    <row r="2821" spans="1:34" x14ac:dyDescent="0.25">
      <c r="A2821">
        <f t="shared" si="876"/>
        <v>2813</v>
      </c>
      <c r="B2821">
        <f t="shared" si="872"/>
        <v>3580949</v>
      </c>
      <c r="C2821">
        <f t="shared" si="864"/>
        <v>2</v>
      </c>
      <c r="D2821">
        <f t="shared" si="865"/>
        <v>19</v>
      </c>
      <c r="E2821">
        <f>INDEX(Testing!$K$17:$K$23,FLOOR(('Frame Table'!B2821-($E$6*D2821)-($E$6*60*C2821))/'Frame Table'!$F$6,1)+1)</f>
        <v>97</v>
      </c>
      <c r="F2821">
        <f t="shared" si="880"/>
        <v>88</v>
      </c>
      <c r="G2821">
        <f>INDEX(Testing!$N$17:$N$23,FLOOR(('Frame Table'!B2821-($E$6*D2821)-($E$6*60*C2821))/'Frame Table'!$F$6,1)+1)</f>
        <v>96</v>
      </c>
      <c r="J2821">
        <f t="shared" si="877"/>
        <v>2813</v>
      </c>
      <c r="K2821">
        <f t="shared" si="873"/>
        <v>3068983</v>
      </c>
      <c r="L2821">
        <f t="shared" si="866"/>
        <v>1</v>
      </c>
      <c r="M2821">
        <f t="shared" si="867"/>
        <v>59</v>
      </c>
      <c r="N2821">
        <f>INDEX(Testing!$K$17:$K$23,FLOOR(('Frame Table'!K2821-($E$6*M2821)-($E$6*60*L2821))/'Frame Table'!$F$6,1)+1)</f>
        <v>97</v>
      </c>
      <c r="O2821">
        <f t="shared" si="881"/>
        <v>88</v>
      </c>
      <c r="P2821">
        <f>INDEX(Testing!$N$17:$N$23,FLOOR(('Frame Table'!K2821-($E$6*M2821)-($E$6*60*L2821))/'Frame Table'!$F$6,1)+1)</f>
        <v>96</v>
      </c>
      <c r="S2821">
        <f t="shared" si="878"/>
        <v>2813</v>
      </c>
      <c r="T2821">
        <f t="shared" si="874"/>
        <v>4298264</v>
      </c>
      <c r="U2821">
        <f t="shared" si="868"/>
        <v>2</v>
      </c>
      <c r="V2821">
        <f t="shared" si="869"/>
        <v>47</v>
      </c>
      <c r="W2821">
        <f>INDEX(Testing!$K$17:$K$23,FLOOR(('Frame Table'!T2821-($E$6*V2821)-($E$6*60*U2821))/'Frame Table'!$F$6,1)+1)</f>
        <v>97</v>
      </c>
      <c r="X2821">
        <f t="shared" si="882"/>
        <v>90</v>
      </c>
      <c r="Y2821">
        <f>INDEX(Testing!$N$17:$N$23,FLOOR(('Frame Table'!T2821-($E$6*V2821)-($E$6*60*U2821))/'Frame Table'!$F$6,1)+1)</f>
        <v>96</v>
      </c>
      <c r="AB2821">
        <f t="shared" si="879"/>
        <v>2813</v>
      </c>
      <c r="AC2821">
        <f t="shared" si="875"/>
        <v>2683602</v>
      </c>
      <c r="AD2821">
        <f t="shared" si="870"/>
        <v>1</v>
      </c>
      <c r="AE2821">
        <f t="shared" si="871"/>
        <v>44</v>
      </c>
      <c r="AF2821">
        <f>INDEX(Testing!$K$17:$K$23,FLOOR(('Frame Table'!AC2821-($E$6*AE2821)-($E$6*60*AD2821))/'Frame Table'!$F$6,1)+1)</f>
        <v>97</v>
      </c>
      <c r="AG2821">
        <f t="shared" si="883"/>
        <v>82</v>
      </c>
      <c r="AH2821">
        <f>INDEX(Testing!$N$17:$N$23,FLOOR(('Frame Table'!AC2821-($E$6*AE2821)-($E$6*60*AD2821))/'Frame Table'!$F$6,1)+1)</f>
        <v>96</v>
      </c>
    </row>
    <row r="2822" spans="1:34" x14ac:dyDescent="0.25">
      <c r="A2822">
        <f t="shared" si="876"/>
        <v>2814</v>
      </c>
      <c r="B2822">
        <f t="shared" si="872"/>
        <v>3582222</v>
      </c>
      <c r="C2822">
        <f t="shared" si="864"/>
        <v>2</v>
      </c>
      <c r="D2822">
        <f t="shared" si="865"/>
        <v>19</v>
      </c>
      <c r="E2822">
        <f>INDEX(Testing!$K$17:$K$23,FLOOR(('Frame Table'!B2822-($E$6*D2822)-($E$6*60*C2822))/'Frame Table'!$F$6,1)+1)</f>
        <v>97</v>
      </c>
      <c r="F2822">
        <f t="shared" si="880"/>
        <v>93</v>
      </c>
      <c r="G2822">
        <f>INDEX(Testing!$N$17:$N$23,FLOOR(('Frame Table'!B2822-($E$6*D2822)-($E$6*60*C2822))/'Frame Table'!$F$6,1)+1)</f>
        <v>96</v>
      </c>
      <c r="J2822">
        <f t="shared" si="877"/>
        <v>2814</v>
      </c>
      <c r="K2822">
        <f t="shared" si="873"/>
        <v>3070074</v>
      </c>
      <c r="L2822">
        <f t="shared" si="866"/>
        <v>1</v>
      </c>
      <c r="M2822">
        <f t="shared" si="867"/>
        <v>59</v>
      </c>
      <c r="N2822">
        <f>INDEX(Testing!$K$17:$K$23,FLOOR(('Frame Table'!K2822-($E$6*M2822)-($E$6*60*L2822))/'Frame Table'!$F$6,1)+1)</f>
        <v>97</v>
      </c>
      <c r="O2822">
        <f t="shared" si="881"/>
        <v>92</v>
      </c>
      <c r="P2822">
        <f>INDEX(Testing!$N$17:$N$23,FLOOR(('Frame Table'!K2822-($E$6*M2822)-($E$6*60*L2822))/'Frame Table'!$F$6,1)+1)</f>
        <v>96</v>
      </c>
      <c r="S2822">
        <f t="shared" si="878"/>
        <v>2814</v>
      </c>
      <c r="T2822">
        <f t="shared" si="874"/>
        <v>4299792</v>
      </c>
      <c r="U2822">
        <f t="shared" si="868"/>
        <v>2</v>
      </c>
      <c r="V2822">
        <f t="shared" si="869"/>
        <v>47</v>
      </c>
      <c r="W2822">
        <f>INDEX(Testing!$K$17:$K$23,FLOOR(('Frame Table'!T2822-($E$6*V2822)-($E$6*60*U2822))/'Frame Table'!$F$6,1)+1)</f>
        <v>99</v>
      </c>
      <c r="X2822">
        <f t="shared" si="882"/>
        <v>96</v>
      </c>
      <c r="Y2822">
        <f>INDEX(Testing!$N$17:$N$23,FLOOR(('Frame Table'!T2822-($E$6*V2822)-($E$6*60*U2822))/'Frame Table'!$F$6,1)+1)</f>
        <v>99</v>
      </c>
      <c r="AB2822">
        <f t="shared" si="879"/>
        <v>2814</v>
      </c>
      <c r="AC2822">
        <f t="shared" si="875"/>
        <v>2684556</v>
      </c>
      <c r="AD2822">
        <f t="shared" si="870"/>
        <v>1</v>
      </c>
      <c r="AE2822">
        <f t="shared" si="871"/>
        <v>44</v>
      </c>
      <c r="AF2822">
        <f>INDEX(Testing!$K$17:$K$23,FLOOR(('Frame Table'!AC2822-($E$6*AE2822)-($E$6*60*AD2822))/'Frame Table'!$F$6,1)+1)</f>
        <v>97</v>
      </c>
      <c r="AG2822">
        <f t="shared" si="883"/>
        <v>86</v>
      </c>
      <c r="AH2822">
        <f>INDEX(Testing!$N$17:$N$23,FLOOR(('Frame Table'!AC2822-($E$6*AE2822)-($E$6*60*AD2822))/'Frame Table'!$F$6,1)+1)</f>
        <v>96</v>
      </c>
    </row>
    <row r="2823" spans="1:34" x14ac:dyDescent="0.25">
      <c r="A2823">
        <f t="shared" si="876"/>
        <v>2815</v>
      </c>
      <c r="B2823">
        <f t="shared" si="872"/>
        <v>3583495</v>
      </c>
      <c r="C2823">
        <f t="shared" si="864"/>
        <v>2</v>
      </c>
      <c r="D2823">
        <f t="shared" si="865"/>
        <v>19</v>
      </c>
      <c r="E2823">
        <f>INDEX(Testing!$K$17:$K$23,FLOOR(('Frame Table'!B2823-($E$6*D2823)-($E$6*60*C2823))/'Frame Table'!$F$6,1)+1)</f>
        <v>99</v>
      </c>
      <c r="F2823">
        <f t="shared" si="880"/>
        <v>98</v>
      </c>
      <c r="G2823">
        <f>INDEX(Testing!$N$17:$N$23,FLOOR(('Frame Table'!B2823-($E$6*D2823)-($E$6*60*C2823))/'Frame Table'!$F$6,1)+1)</f>
        <v>99</v>
      </c>
      <c r="J2823">
        <f t="shared" si="877"/>
        <v>2815</v>
      </c>
      <c r="K2823">
        <f t="shared" si="873"/>
        <v>3071165</v>
      </c>
      <c r="L2823">
        <f t="shared" si="866"/>
        <v>1</v>
      </c>
      <c r="M2823">
        <f t="shared" si="867"/>
        <v>59</v>
      </c>
      <c r="N2823">
        <f>INDEX(Testing!$K$17:$K$23,FLOOR(('Frame Table'!K2823-($E$6*M2823)-($E$6*60*L2823))/'Frame Table'!$F$6,1)+1)</f>
        <v>99</v>
      </c>
      <c r="O2823">
        <f t="shared" si="881"/>
        <v>96</v>
      </c>
      <c r="P2823">
        <f>INDEX(Testing!$N$17:$N$23,FLOOR(('Frame Table'!K2823-($E$6*M2823)-($E$6*60*L2823))/'Frame Table'!$F$6,1)+1)</f>
        <v>99</v>
      </c>
      <c r="S2823">
        <f t="shared" si="878"/>
        <v>2815</v>
      </c>
      <c r="T2823">
        <f t="shared" si="874"/>
        <v>4301320</v>
      </c>
      <c r="U2823">
        <f t="shared" si="868"/>
        <v>2</v>
      </c>
      <c r="V2823">
        <f t="shared" si="869"/>
        <v>48</v>
      </c>
      <c r="W2823">
        <f>INDEX(Testing!$K$17:$K$23,FLOOR(('Frame Table'!T2823-($E$6*V2823)-($E$6*60*U2823))/'Frame Table'!$F$6,1)+1)</f>
        <v>0</v>
      </c>
      <c r="X2823">
        <f t="shared" si="882"/>
        <v>2</v>
      </c>
      <c r="Y2823">
        <f>INDEX(Testing!$N$17:$N$23,FLOOR(('Frame Table'!T2823-($E$6*V2823)-($E$6*60*U2823))/'Frame Table'!$F$6,1)+1)</f>
        <v>0</v>
      </c>
      <c r="AB2823">
        <f t="shared" si="879"/>
        <v>2815</v>
      </c>
      <c r="AC2823">
        <f t="shared" si="875"/>
        <v>2685510</v>
      </c>
      <c r="AD2823">
        <f t="shared" si="870"/>
        <v>1</v>
      </c>
      <c r="AE2823">
        <f t="shared" si="871"/>
        <v>44</v>
      </c>
      <c r="AF2823">
        <f>INDEX(Testing!$K$17:$K$23,FLOOR(('Frame Table'!AC2823-($E$6*AE2823)-($E$6*60*AD2823))/'Frame Table'!$F$6,1)+1)</f>
        <v>97</v>
      </c>
      <c r="AG2823">
        <f t="shared" si="883"/>
        <v>90</v>
      </c>
      <c r="AH2823">
        <f>INDEX(Testing!$N$17:$N$23,FLOOR(('Frame Table'!AC2823-($E$6*AE2823)-($E$6*60*AD2823))/'Frame Table'!$F$6,1)+1)</f>
        <v>96</v>
      </c>
    </row>
    <row r="2824" spans="1:34" x14ac:dyDescent="0.25">
      <c r="A2824">
        <f t="shared" si="876"/>
        <v>2816</v>
      </c>
      <c r="B2824">
        <f t="shared" si="872"/>
        <v>3584768</v>
      </c>
      <c r="C2824">
        <f t="shared" ref="C2824:C2887" si="884">FLOOR(B2824/($E$6*60),1)</f>
        <v>2</v>
      </c>
      <c r="D2824">
        <f t="shared" ref="D2824:D2887" si="885">FLOOR(B2824/$E$6,1)-(60*C2824)</f>
        <v>20</v>
      </c>
      <c r="E2824">
        <f>INDEX(Testing!$K$17:$K$23,FLOOR(('Frame Table'!B2824-($E$6*D2824)-($E$6*60*C2824))/'Frame Table'!$F$6,1)+1)</f>
        <v>0</v>
      </c>
      <c r="F2824">
        <f t="shared" si="880"/>
        <v>3</v>
      </c>
      <c r="G2824">
        <f>INDEX(Testing!$N$17:$N$23,FLOOR(('Frame Table'!B2824-($E$6*D2824)-($E$6*60*C2824))/'Frame Table'!$F$6,1)+1)</f>
        <v>0</v>
      </c>
      <c r="J2824">
        <f t="shared" si="877"/>
        <v>2816</v>
      </c>
      <c r="K2824">
        <f t="shared" si="873"/>
        <v>3072256</v>
      </c>
      <c r="L2824">
        <f t="shared" ref="L2824:L2887" si="886">FLOOR(K2824/($E$6*60),1)</f>
        <v>2</v>
      </c>
      <c r="M2824">
        <f t="shared" ref="M2824:M2887" si="887">FLOOR(K2824/$E$6,1)-(60*L2824)</f>
        <v>0</v>
      </c>
      <c r="N2824">
        <f>INDEX(Testing!$K$17:$K$23,FLOOR(('Frame Table'!K2824-($E$6*M2824)-($E$6*60*L2824))/'Frame Table'!$F$6,1)+1)</f>
        <v>0</v>
      </c>
      <c r="O2824">
        <f t="shared" si="881"/>
        <v>1</v>
      </c>
      <c r="P2824">
        <f>INDEX(Testing!$N$17:$N$23,FLOOR(('Frame Table'!K2824-($E$6*M2824)-($E$6*60*L2824))/'Frame Table'!$F$6,1)+1)</f>
        <v>0</v>
      </c>
      <c r="S2824">
        <f t="shared" si="878"/>
        <v>2816</v>
      </c>
      <c r="T2824">
        <f t="shared" si="874"/>
        <v>4302848</v>
      </c>
      <c r="U2824">
        <f t="shared" ref="U2824:U2887" si="888">FLOOR(T2824/($E$6*60),1)</f>
        <v>2</v>
      </c>
      <c r="V2824">
        <f t="shared" ref="V2824:V2887" si="889">FLOOR(T2824/$E$6,1)-(60*U2824)</f>
        <v>48</v>
      </c>
      <c r="W2824">
        <f>INDEX(Testing!$K$17:$K$23,FLOOR(('Frame Table'!T2824-($E$6*V2824)-($E$6*60*U2824))/'Frame Table'!$F$6,1)+1)</f>
        <v>0</v>
      </c>
      <c r="X2824">
        <f t="shared" si="882"/>
        <v>8</v>
      </c>
      <c r="Y2824">
        <f>INDEX(Testing!$N$17:$N$23,FLOOR(('Frame Table'!T2824-($E$6*V2824)-($E$6*60*U2824))/'Frame Table'!$F$6,1)+1)</f>
        <v>0</v>
      </c>
      <c r="AB2824">
        <f t="shared" si="879"/>
        <v>2816</v>
      </c>
      <c r="AC2824">
        <f t="shared" si="875"/>
        <v>2686464</v>
      </c>
      <c r="AD2824">
        <f t="shared" ref="AD2824:AD2887" si="890">FLOOR(AC2824/($E$6*60),1)</f>
        <v>1</v>
      </c>
      <c r="AE2824">
        <f t="shared" ref="AE2824:AE2887" si="891">FLOOR(AC2824/$E$6,1)-(60*AD2824)</f>
        <v>44</v>
      </c>
      <c r="AF2824">
        <f>INDEX(Testing!$K$17:$K$23,FLOOR(('Frame Table'!AC2824-($E$6*AE2824)-($E$6*60*AD2824))/'Frame Table'!$F$6,1)+1)</f>
        <v>97</v>
      </c>
      <c r="AG2824">
        <f t="shared" si="883"/>
        <v>94</v>
      </c>
      <c r="AH2824">
        <f>INDEX(Testing!$N$17:$N$23,FLOOR(('Frame Table'!AC2824-($E$6*AE2824)-($E$6*60*AD2824))/'Frame Table'!$F$6,1)+1)</f>
        <v>96</v>
      </c>
    </row>
    <row r="2825" spans="1:34" x14ac:dyDescent="0.25">
      <c r="A2825">
        <f t="shared" si="876"/>
        <v>2817</v>
      </c>
      <c r="B2825">
        <f t="shared" ref="B2825:B2888" si="892">A2825*$C$6</f>
        <v>3586041</v>
      </c>
      <c r="C2825">
        <f t="shared" si="884"/>
        <v>2</v>
      </c>
      <c r="D2825">
        <f t="shared" si="885"/>
        <v>20</v>
      </c>
      <c r="E2825">
        <f>INDEX(Testing!$K$17:$K$23,FLOOR(('Frame Table'!B2825-($E$6*D2825)-($E$6*60*C2825))/'Frame Table'!$F$6,1)+1)</f>
        <v>0</v>
      </c>
      <c r="F2825">
        <f t="shared" si="880"/>
        <v>7</v>
      </c>
      <c r="G2825">
        <f>INDEX(Testing!$N$17:$N$23,FLOOR(('Frame Table'!B2825-($E$6*D2825)-($E$6*60*C2825))/'Frame Table'!$F$6,1)+1)</f>
        <v>0</v>
      </c>
      <c r="J2825">
        <f t="shared" si="877"/>
        <v>2817</v>
      </c>
      <c r="K2825">
        <f t="shared" si="873"/>
        <v>3073347</v>
      </c>
      <c r="L2825">
        <f t="shared" si="886"/>
        <v>2</v>
      </c>
      <c r="M2825">
        <f t="shared" si="887"/>
        <v>0</v>
      </c>
      <c r="N2825">
        <f>INDEX(Testing!$K$17:$K$23,FLOOR(('Frame Table'!K2825-($E$6*M2825)-($E$6*60*L2825))/'Frame Table'!$F$6,1)+1)</f>
        <v>0</v>
      </c>
      <c r="O2825">
        <f t="shared" si="881"/>
        <v>5</v>
      </c>
      <c r="P2825">
        <f>INDEX(Testing!$N$17:$N$23,FLOOR(('Frame Table'!K2825-($E$6*M2825)-($E$6*60*L2825))/'Frame Table'!$F$6,1)+1)</f>
        <v>0</v>
      </c>
      <c r="S2825">
        <f t="shared" si="878"/>
        <v>2817</v>
      </c>
      <c r="T2825">
        <f t="shared" si="874"/>
        <v>4304376</v>
      </c>
      <c r="U2825">
        <f t="shared" si="888"/>
        <v>2</v>
      </c>
      <c r="V2825">
        <f t="shared" si="889"/>
        <v>48</v>
      </c>
      <c r="W2825">
        <f>INDEX(Testing!$K$17:$K$23,FLOOR(('Frame Table'!T2825-($E$6*V2825)-($E$6*60*U2825))/'Frame Table'!$F$6,1)+1)</f>
        <v>0</v>
      </c>
      <c r="X2825">
        <f t="shared" si="882"/>
        <v>13</v>
      </c>
      <c r="Y2825">
        <f>INDEX(Testing!$N$17:$N$23,FLOOR(('Frame Table'!T2825-($E$6*V2825)-($E$6*60*U2825))/'Frame Table'!$F$6,1)+1)</f>
        <v>0</v>
      </c>
      <c r="AB2825">
        <f t="shared" si="879"/>
        <v>2817</v>
      </c>
      <c r="AC2825">
        <f t="shared" si="875"/>
        <v>2687418</v>
      </c>
      <c r="AD2825">
        <f t="shared" si="890"/>
        <v>1</v>
      </c>
      <c r="AE2825">
        <f t="shared" si="891"/>
        <v>44</v>
      </c>
      <c r="AF2825">
        <f>INDEX(Testing!$K$17:$K$23,FLOOR(('Frame Table'!AC2825-($E$6*AE2825)-($E$6*60*AD2825))/'Frame Table'!$F$6,1)+1)</f>
        <v>99</v>
      </c>
      <c r="AG2825">
        <f t="shared" si="883"/>
        <v>97</v>
      </c>
      <c r="AH2825">
        <f>INDEX(Testing!$N$17:$N$23,FLOOR(('Frame Table'!AC2825-($E$6*AE2825)-($E$6*60*AD2825))/'Frame Table'!$F$6,1)+1)</f>
        <v>99</v>
      </c>
    </row>
    <row r="2826" spans="1:34" x14ac:dyDescent="0.25">
      <c r="A2826">
        <f t="shared" si="876"/>
        <v>2818</v>
      </c>
      <c r="B2826">
        <f t="shared" si="892"/>
        <v>3587314</v>
      </c>
      <c r="C2826">
        <f t="shared" si="884"/>
        <v>2</v>
      </c>
      <c r="D2826">
        <f t="shared" si="885"/>
        <v>20</v>
      </c>
      <c r="E2826">
        <f>INDEX(Testing!$K$17:$K$23,FLOOR(('Frame Table'!B2826-($E$6*D2826)-($E$6*60*C2826))/'Frame Table'!$F$6,1)+1)</f>
        <v>0</v>
      </c>
      <c r="F2826">
        <f t="shared" si="880"/>
        <v>12</v>
      </c>
      <c r="G2826">
        <f>INDEX(Testing!$N$17:$N$23,FLOOR(('Frame Table'!B2826-($E$6*D2826)-($E$6*60*C2826))/'Frame Table'!$F$6,1)+1)</f>
        <v>0</v>
      </c>
      <c r="J2826">
        <f t="shared" si="877"/>
        <v>2818</v>
      </c>
      <c r="K2826">
        <f t="shared" ref="K2826:K2889" si="893">J2826*L$6</f>
        <v>3074438</v>
      </c>
      <c r="L2826">
        <f t="shared" si="886"/>
        <v>2</v>
      </c>
      <c r="M2826">
        <f t="shared" si="887"/>
        <v>0</v>
      </c>
      <c r="N2826">
        <f>INDEX(Testing!$K$17:$K$23,FLOOR(('Frame Table'!K2826-($E$6*M2826)-($E$6*60*L2826))/'Frame Table'!$F$6,1)+1)</f>
        <v>0</v>
      </c>
      <c r="O2826">
        <f t="shared" si="881"/>
        <v>9</v>
      </c>
      <c r="P2826">
        <f>INDEX(Testing!$N$17:$N$23,FLOOR(('Frame Table'!K2826-($E$6*M2826)-($E$6*60*L2826))/'Frame Table'!$F$6,1)+1)</f>
        <v>0</v>
      </c>
      <c r="S2826">
        <f t="shared" si="878"/>
        <v>2818</v>
      </c>
      <c r="T2826">
        <f t="shared" ref="T2826:T2889" si="894">S2826*U$6</f>
        <v>4305904</v>
      </c>
      <c r="U2826">
        <f t="shared" si="888"/>
        <v>2</v>
      </c>
      <c r="V2826">
        <f t="shared" si="889"/>
        <v>48</v>
      </c>
      <c r="W2826">
        <f>INDEX(Testing!$K$17:$K$23,FLOOR(('Frame Table'!T2826-($E$6*V2826)-($E$6*60*U2826))/'Frame Table'!$F$6,1)+1)</f>
        <v>25</v>
      </c>
      <c r="X2826">
        <f t="shared" si="882"/>
        <v>19</v>
      </c>
      <c r="Y2826">
        <f>INDEX(Testing!$N$17:$N$23,FLOOR(('Frame Table'!T2826-($E$6*V2826)-($E$6*60*U2826))/'Frame Table'!$F$6,1)+1)</f>
        <v>19</v>
      </c>
      <c r="AB2826">
        <f t="shared" si="879"/>
        <v>2818</v>
      </c>
      <c r="AC2826">
        <f t="shared" ref="AC2826:AC2889" si="895">AB2826*AD$6</f>
        <v>2688372</v>
      </c>
      <c r="AD2826">
        <f t="shared" si="890"/>
        <v>1</v>
      </c>
      <c r="AE2826">
        <f t="shared" si="891"/>
        <v>45</v>
      </c>
      <c r="AF2826">
        <f>INDEX(Testing!$K$17:$K$23,FLOOR(('Frame Table'!AC2826-($E$6*AE2826)-($E$6*60*AD2826))/'Frame Table'!$F$6,1)+1)</f>
        <v>0</v>
      </c>
      <c r="AG2826">
        <f t="shared" si="883"/>
        <v>1</v>
      </c>
      <c r="AH2826">
        <f>INDEX(Testing!$N$17:$N$23,FLOOR(('Frame Table'!AC2826-($E$6*AE2826)-($E$6*60*AD2826))/'Frame Table'!$F$6,1)+1)</f>
        <v>0</v>
      </c>
    </row>
    <row r="2827" spans="1:34" x14ac:dyDescent="0.25">
      <c r="A2827">
        <f t="shared" ref="A2827:A2890" si="896">A2826+1</f>
        <v>2819</v>
      </c>
      <c r="B2827">
        <f t="shared" si="892"/>
        <v>3588587</v>
      </c>
      <c r="C2827">
        <f t="shared" si="884"/>
        <v>2</v>
      </c>
      <c r="D2827">
        <f t="shared" si="885"/>
        <v>20</v>
      </c>
      <c r="E2827">
        <f>INDEX(Testing!$K$17:$K$23,FLOOR(('Frame Table'!B2827-($E$6*D2827)-($E$6*60*C2827))/'Frame Table'!$F$6,1)+1)</f>
        <v>25</v>
      </c>
      <c r="F2827">
        <f t="shared" si="880"/>
        <v>17</v>
      </c>
      <c r="G2827">
        <f>INDEX(Testing!$N$17:$N$23,FLOOR(('Frame Table'!B2827-($E$6*D2827)-($E$6*60*C2827))/'Frame Table'!$F$6,1)+1)</f>
        <v>19</v>
      </c>
      <c r="J2827">
        <f t="shared" ref="J2827:J2890" si="897">J2826+1</f>
        <v>2819</v>
      </c>
      <c r="K2827">
        <f t="shared" si="893"/>
        <v>3075529</v>
      </c>
      <c r="L2827">
        <f t="shared" si="886"/>
        <v>2</v>
      </c>
      <c r="M2827">
        <f t="shared" si="887"/>
        <v>0</v>
      </c>
      <c r="N2827">
        <f>INDEX(Testing!$K$17:$K$23,FLOOR(('Frame Table'!K2827-($E$6*M2827)-($E$6*60*L2827))/'Frame Table'!$F$6,1)+1)</f>
        <v>0</v>
      </c>
      <c r="O2827">
        <f t="shared" si="881"/>
        <v>13</v>
      </c>
      <c r="P2827">
        <f>INDEX(Testing!$N$17:$N$23,FLOOR(('Frame Table'!K2827-($E$6*M2827)-($E$6*60*L2827))/'Frame Table'!$F$6,1)+1)</f>
        <v>0</v>
      </c>
      <c r="S2827">
        <f t="shared" ref="S2827:S2890" si="898">S2826+1</f>
        <v>2819</v>
      </c>
      <c r="T2827">
        <f t="shared" si="894"/>
        <v>4307432</v>
      </c>
      <c r="U2827">
        <f t="shared" si="888"/>
        <v>2</v>
      </c>
      <c r="V2827">
        <f t="shared" si="889"/>
        <v>48</v>
      </c>
      <c r="W2827">
        <f>INDEX(Testing!$K$17:$K$23,FLOOR(('Frame Table'!T2827-($E$6*V2827)-($E$6*60*U2827))/'Frame Table'!$F$6,1)+1)</f>
        <v>25</v>
      </c>
      <c r="X2827">
        <f t="shared" si="882"/>
        <v>25</v>
      </c>
      <c r="Y2827">
        <f>INDEX(Testing!$N$17:$N$23,FLOOR(('Frame Table'!T2827-($E$6*V2827)-($E$6*60*U2827))/'Frame Table'!$F$6,1)+1)</f>
        <v>19</v>
      </c>
      <c r="AB2827">
        <f t="shared" ref="AB2827:AB2890" si="899">AB2826+1</f>
        <v>2819</v>
      </c>
      <c r="AC2827">
        <f t="shared" si="895"/>
        <v>2689326</v>
      </c>
      <c r="AD2827">
        <f t="shared" si="890"/>
        <v>1</v>
      </c>
      <c r="AE2827">
        <f t="shared" si="891"/>
        <v>45</v>
      </c>
      <c r="AF2827">
        <f>INDEX(Testing!$K$17:$K$23,FLOOR(('Frame Table'!AC2827-($E$6*AE2827)-($E$6*60*AD2827))/'Frame Table'!$F$6,1)+1)</f>
        <v>0</v>
      </c>
      <c r="AG2827">
        <f t="shared" si="883"/>
        <v>5</v>
      </c>
      <c r="AH2827">
        <f>INDEX(Testing!$N$17:$N$23,FLOOR(('Frame Table'!AC2827-($E$6*AE2827)-($E$6*60*AD2827))/'Frame Table'!$F$6,1)+1)</f>
        <v>0</v>
      </c>
    </row>
    <row r="2828" spans="1:34" x14ac:dyDescent="0.25">
      <c r="A2828">
        <f t="shared" si="896"/>
        <v>2820</v>
      </c>
      <c r="B2828">
        <f t="shared" si="892"/>
        <v>3589860</v>
      </c>
      <c r="C2828">
        <f t="shared" si="884"/>
        <v>2</v>
      </c>
      <c r="D2828">
        <f t="shared" si="885"/>
        <v>20</v>
      </c>
      <c r="E2828">
        <f>INDEX(Testing!$K$17:$K$23,FLOOR(('Frame Table'!B2828-($E$6*D2828)-($E$6*60*C2828))/'Frame Table'!$F$6,1)+1)</f>
        <v>25</v>
      </c>
      <c r="F2828">
        <f t="shared" si="880"/>
        <v>22</v>
      </c>
      <c r="G2828">
        <f>INDEX(Testing!$N$17:$N$23,FLOOR(('Frame Table'!B2828-($E$6*D2828)-($E$6*60*C2828))/'Frame Table'!$F$6,1)+1)</f>
        <v>19</v>
      </c>
      <c r="J2828">
        <f t="shared" si="897"/>
        <v>2820</v>
      </c>
      <c r="K2828">
        <f t="shared" si="893"/>
        <v>3076620</v>
      </c>
      <c r="L2828">
        <f t="shared" si="886"/>
        <v>2</v>
      </c>
      <c r="M2828">
        <f t="shared" si="887"/>
        <v>0</v>
      </c>
      <c r="N2828">
        <f>INDEX(Testing!$K$17:$K$23,FLOOR(('Frame Table'!K2828-($E$6*M2828)-($E$6*60*L2828))/'Frame Table'!$F$6,1)+1)</f>
        <v>25</v>
      </c>
      <c r="O2828">
        <f t="shared" si="881"/>
        <v>18</v>
      </c>
      <c r="P2828">
        <f>INDEX(Testing!$N$17:$N$23,FLOOR(('Frame Table'!K2828-($E$6*M2828)-($E$6*60*L2828))/'Frame Table'!$F$6,1)+1)</f>
        <v>19</v>
      </c>
      <c r="S2828">
        <f t="shared" si="898"/>
        <v>2820</v>
      </c>
      <c r="T2828">
        <f t="shared" si="894"/>
        <v>4308960</v>
      </c>
      <c r="U2828">
        <f t="shared" si="888"/>
        <v>2</v>
      </c>
      <c r="V2828">
        <f t="shared" si="889"/>
        <v>48</v>
      </c>
      <c r="W2828">
        <f>INDEX(Testing!$K$17:$K$23,FLOOR(('Frame Table'!T2828-($E$6*V2828)-($E$6*60*U2828))/'Frame Table'!$F$6,1)+1)</f>
        <v>25</v>
      </c>
      <c r="X2828">
        <f t="shared" si="882"/>
        <v>31</v>
      </c>
      <c r="Y2828">
        <f>INDEX(Testing!$N$17:$N$23,FLOOR(('Frame Table'!T2828-($E$6*V2828)-($E$6*60*U2828))/'Frame Table'!$F$6,1)+1)</f>
        <v>19</v>
      </c>
      <c r="AB2828">
        <f t="shared" si="899"/>
        <v>2820</v>
      </c>
      <c r="AC2828">
        <f t="shared" si="895"/>
        <v>2690280</v>
      </c>
      <c r="AD2828">
        <f t="shared" si="890"/>
        <v>1</v>
      </c>
      <c r="AE2828">
        <f t="shared" si="891"/>
        <v>45</v>
      </c>
      <c r="AF2828">
        <f>INDEX(Testing!$K$17:$K$23,FLOOR(('Frame Table'!AC2828-($E$6*AE2828)-($E$6*60*AD2828))/'Frame Table'!$F$6,1)+1)</f>
        <v>0</v>
      </c>
      <c r="AG2828">
        <f t="shared" si="883"/>
        <v>8</v>
      </c>
      <c r="AH2828">
        <f>INDEX(Testing!$N$17:$N$23,FLOOR(('Frame Table'!AC2828-($E$6*AE2828)-($E$6*60*AD2828))/'Frame Table'!$F$6,1)+1)</f>
        <v>0</v>
      </c>
    </row>
    <row r="2829" spans="1:34" x14ac:dyDescent="0.25">
      <c r="A2829">
        <f t="shared" si="896"/>
        <v>2821</v>
      </c>
      <c r="B2829">
        <f t="shared" si="892"/>
        <v>3591133</v>
      </c>
      <c r="C2829">
        <f t="shared" si="884"/>
        <v>2</v>
      </c>
      <c r="D2829">
        <f t="shared" si="885"/>
        <v>20</v>
      </c>
      <c r="E2829">
        <f>INDEX(Testing!$K$17:$K$23,FLOOR(('Frame Table'!B2829-($E$6*D2829)-($E$6*60*C2829))/'Frame Table'!$F$6,1)+1)</f>
        <v>25</v>
      </c>
      <c r="F2829">
        <f t="shared" si="880"/>
        <v>27</v>
      </c>
      <c r="G2829">
        <f>INDEX(Testing!$N$17:$N$23,FLOOR(('Frame Table'!B2829-($E$6*D2829)-($E$6*60*C2829))/'Frame Table'!$F$6,1)+1)</f>
        <v>19</v>
      </c>
      <c r="J2829">
        <f t="shared" si="897"/>
        <v>2821</v>
      </c>
      <c r="K2829">
        <f t="shared" si="893"/>
        <v>3077711</v>
      </c>
      <c r="L2829">
        <f t="shared" si="886"/>
        <v>2</v>
      </c>
      <c r="M2829">
        <f t="shared" si="887"/>
        <v>0</v>
      </c>
      <c r="N2829">
        <f>INDEX(Testing!$K$17:$K$23,FLOOR(('Frame Table'!K2829-($E$6*M2829)-($E$6*60*L2829))/'Frame Table'!$F$6,1)+1)</f>
        <v>25</v>
      </c>
      <c r="O2829">
        <f t="shared" si="881"/>
        <v>22</v>
      </c>
      <c r="P2829">
        <f>INDEX(Testing!$N$17:$N$23,FLOOR(('Frame Table'!K2829-($E$6*M2829)-($E$6*60*L2829))/'Frame Table'!$F$6,1)+1)</f>
        <v>19</v>
      </c>
      <c r="S2829">
        <f t="shared" si="898"/>
        <v>2821</v>
      </c>
      <c r="T2829">
        <f t="shared" si="894"/>
        <v>4310488</v>
      </c>
      <c r="U2829">
        <f t="shared" si="888"/>
        <v>2</v>
      </c>
      <c r="V2829">
        <f t="shared" si="889"/>
        <v>48</v>
      </c>
      <c r="W2829">
        <f>INDEX(Testing!$K$17:$K$23,FLOOR(('Frame Table'!T2829-($E$6*V2829)-($E$6*60*U2829))/'Frame Table'!$F$6,1)+1)</f>
        <v>48</v>
      </c>
      <c r="X2829">
        <f t="shared" si="882"/>
        <v>37</v>
      </c>
      <c r="Y2829">
        <f>INDEX(Testing!$N$17:$N$23,FLOOR(('Frame Table'!T2829-($E$6*V2829)-($E$6*60*U2829))/'Frame Table'!$F$6,1)+1)</f>
        <v>38</v>
      </c>
      <c r="AB2829">
        <f t="shared" si="899"/>
        <v>2821</v>
      </c>
      <c r="AC2829">
        <f t="shared" si="895"/>
        <v>2691234</v>
      </c>
      <c r="AD2829">
        <f t="shared" si="890"/>
        <v>1</v>
      </c>
      <c r="AE2829">
        <f t="shared" si="891"/>
        <v>45</v>
      </c>
      <c r="AF2829">
        <f>INDEX(Testing!$K$17:$K$23,FLOOR(('Frame Table'!AC2829-($E$6*AE2829)-($E$6*60*AD2829))/'Frame Table'!$F$6,1)+1)</f>
        <v>0</v>
      </c>
      <c r="AG2829">
        <f t="shared" si="883"/>
        <v>12</v>
      </c>
      <c r="AH2829">
        <f>INDEX(Testing!$N$17:$N$23,FLOOR(('Frame Table'!AC2829-($E$6*AE2829)-($E$6*60*AD2829))/'Frame Table'!$F$6,1)+1)</f>
        <v>0</v>
      </c>
    </row>
    <row r="2830" spans="1:34" x14ac:dyDescent="0.25">
      <c r="A2830">
        <f t="shared" si="896"/>
        <v>2822</v>
      </c>
      <c r="B2830">
        <f t="shared" si="892"/>
        <v>3592406</v>
      </c>
      <c r="C2830">
        <f t="shared" si="884"/>
        <v>2</v>
      </c>
      <c r="D2830">
        <f t="shared" si="885"/>
        <v>20</v>
      </c>
      <c r="E2830">
        <f>INDEX(Testing!$K$17:$K$23,FLOOR(('Frame Table'!B2830-($E$6*D2830)-($E$6*60*C2830))/'Frame Table'!$F$6,1)+1)</f>
        <v>48</v>
      </c>
      <c r="F2830">
        <f t="shared" si="880"/>
        <v>32</v>
      </c>
      <c r="G2830">
        <f>INDEX(Testing!$N$17:$N$23,FLOOR(('Frame Table'!B2830-($E$6*D2830)-($E$6*60*C2830))/'Frame Table'!$F$6,1)+1)</f>
        <v>38</v>
      </c>
      <c r="J2830">
        <f t="shared" si="897"/>
        <v>2822</v>
      </c>
      <c r="K2830">
        <f t="shared" si="893"/>
        <v>3078802</v>
      </c>
      <c r="L2830">
        <f t="shared" si="886"/>
        <v>2</v>
      </c>
      <c r="M2830">
        <f t="shared" si="887"/>
        <v>0</v>
      </c>
      <c r="N2830">
        <f>INDEX(Testing!$K$17:$K$23,FLOOR(('Frame Table'!K2830-($E$6*M2830)-($E$6*60*L2830))/'Frame Table'!$F$6,1)+1)</f>
        <v>25</v>
      </c>
      <c r="O2830">
        <f t="shared" si="881"/>
        <v>26</v>
      </c>
      <c r="P2830">
        <f>INDEX(Testing!$N$17:$N$23,FLOOR(('Frame Table'!K2830-($E$6*M2830)-($E$6*60*L2830))/'Frame Table'!$F$6,1)+1)</f>
        <v>19</v>
      </c>
      <c r="S2830">
        <f t="shared" si="898"/>
        <v>2822</v>
      </c>
      <c r="T2830">
        <f t="shared" si="894"/>
        <v>4312016</v>
      </c>
      <c r="U2830">
        <f t="shared" si="888"/>
        <v>2</v>
      </c>
      <c r="V2830">
        <f t="shared" si="889"/>
        <v>48</v>
      </c>
      <c r="W2830">
        <f>INDEX(Testing!$K$17:$K$23,FLOOR(('Frame Table'!T2830-($E$6*V2830)-($E$6*60*U2830))/'Frame Table'!$F$6,1)+1)</f>
        <v>48</v>
      </c>
      <c r="X2830">
        <f t="shared" si="882"/>
        <v>43</v>
      </c>
      <c r="Y2830">
        <f>INDEX(Testing!$N$17:$N$23,FLOOR(('Frame Table'!T2830-($E$6*V2830)-($E$6*60*U2830))/'Frame Table'!$F$6,1)+1)</f>
        <v>38</v>
      </c>
      <c r="AB2830">
        <f t="shared" si="899"/>
        <v>2822</v>
      </c>
      <c r="AC2830">
        <f t="shared" si="895"/>
        <v>2692188</v>
      </c>
      <c r="AD2830">
        <f t="shared" si="890"/>
        <v>1</v>
      </c>
      <c r="AE2830">
        <f t="shared" si="891"/>
        <v>45</v>
      </c>
      <c r="AF2830">
        <f>INDEX(Testing!$K$17:$K$23,FLOOR(('Frame Table'!AC2830-($E$6*AE2830)-($E$6*60*AD2830))/'Frame Table'!$F$6,1)+1)</f>
        <v>25</v>
      </c>
      <c r="AG2830">
        <f t="shared" si="883"/>
        <v>16</v>
      </c>
      <c r="AH2830">
        <f>INDEX(Testing!$N$17:$N$23,FLOOR(('Frame Table'!AC2830-($E$6*AE2830)-($E$6*60*AD2830))/'Frame Table'!$F$6,1)+1)</f>
        <v>19</v>
      </c>
    </row>
    <row r="2831" spans="1:34" x14ac:dyDescent="0.25">
      <c r="A2831">
        <f t="shared" si="896"/>
        <v>2823</v>
      </c>
      <c r="B2831">
        <f t="shared" si="892"/>
        <v>3593679</v>
      </c>
      <c r="C2831">
        <f t="shared" si="884"/>
        <v>2</v>
      </c>
      <c r="D2831">
        <f t="shared" si="885"/>
        <v>20</v>
      </c>
      <c r="E2831">
        <f>INDEX(Testing!$K$17:$K$23,FLOOR(('Frame Table'!B2831-($E$6*D2831)-($E$6*60*C2831))/'Frame Table'!$F$6,1)+1)</f>
        <v>48</v>
      </c>
      <c r="F2831">
        <f t="shared" si="880"/>
        <v>37</v>
      </c>
      <c r="G2831">
        <f>INDEX(Testing!$N$17:$N$23,FLOOR(('Frame Table'!B2831-($E$6*D2831)-($E$6*60*C2831))/'Frame Table'!$F$6,1)+1)</f>
        <v>38</v>
      </c>
      <c r="J2831">
        <f t="shared" si="897"/>
        <v>2823</v>
      </c>
      <c r="K2831">
        <f t="shared" si="893"/>
        <v>3079893</v>
      </c>
      <c r="L2831">
        <f t="shared" si="886"/>
        <v>2</v>
      </c>
      <c r="M2831">
        <f t="shared" si="887"/>
        <v>0</v>
      </c>
      <c r="N2831">
        <f>INDEX(Testing!$K$17:$K$23,FLOOR(('Frame Table'!K2831-($E$6*M2831)-($E$6*60*L2831))/'Frame Table'!$F$6,1)+1)</f>
        <v>25</v>
      </c>
      <c r="O2831">
        <f t="shared" si="881"/>
        <v>30</v>
      </c>
      <c r="P2831">
        <f>INDEX(Testing!$N$17:$N$23,FLOOR(('Frame Table'!K2831-($E$6*M2831)-($E$6*60*L2831))/'Frame Table'!$F$6,1)+1)</f>
        <v>19</v>
      </c>
      <c r="S2831">
        <f t="shared" si="898"/>
        <v>2823</v>
      </c>
      <c r="T2831">
        <f t="shared" si="894"/>
        <v>4313544</v>
      </c>
      <c r="U2831">
        <f t="shared" si="888"/>
        <v>2</v>
      </c>
      <c r="V2831">
        <f t="shared" si="889"/>
        <v>48</v>
      </c>
      <c r="W2831">
        <f>INDEX(Testing!$K$17:$K$23,FLOOR(('Frame Table'!T2831-($E$6*V2831)-($E$6*60*U2831))/'Frame Table'!$F$6,1)+1)</f>
        <v>61</v>
      </c>
      <c r="X2831">
        <f t="shared" si="882"/>
        <v>49</v>
      </c>
      <c r="Y2831">
        <f>INDEX(Testing!$N$17:$N$23,FLOOR(('Frame Table'!T2831-($E$6*V2831)-($E$6*60*U2831))/'Frame Table'!$F$6,1)+1)</f>
        <v>58</v>
      </c>
      <c r="AB2831">
        <f t="shared" si="899"/>
        <v>2823</v>
      </c>
      <c r="AC2831">
        <f t="shared" si="895"/>
        <v>2693142</v>
      </c>
      <c r="AD2831">
        <f t="shared" si="890"/>
        <v>1</v>
      </c>
      <c r="AE2831">
        <f t="shared" si="891"/>
        <v>45</v>
      </c>
      <c r="AF2831">
        <f>INDEX(Testing!$K$17:$K$23,FLOOR(('Frame Table'!AC2831-($E$6*AE2831)-($E$6*60*AD2831))/'Frame Table'!$F$6,1)+1)</f>
        <v>25</v>
      </c>
      <c r="AG2831">
        <f t="shared" si="883"/>
        <v>20</v>
      </c>
      <c r="AH2831">
        <f>INDEX(Testing!$N$17:$N$23,FLOOR(('Frame Table'!AC2831-($E$6*AE2831)-($E$6*60*AD2831))/'Frame Table'!$F$6,1)+1)</f>
        <v>19</v>
      </c>
    </row>
    <row r="2832" spans="1:34" x14ac:dyDescent="0.25">
      <c r="A2832">
        <f t="shared" si="896"/>
        <v>2824</v>
      </c>
      <c r="B2832">
        <f t="shared" si="892"/>
        <v>3594952</v>
      </c>
      <c r="C2832">
        <f t="shared" si="884"/>
        <v>2</v>
      </c>
      <c r="D2832">
        <f t="shared" si="885"/>
        <v>20</v>
      </c>
      <c r="E2832">
        <f>INDEX(Testing!$K$17:$K$23,FLOOR(('Frame Table'!B2832-($E$6*D2832)-($E$6*60*C2832))/'Frame Table'!$F$6,1)+1)</f>
        <v>48</v>
      </c>
      <c r="F2832">
        <f t="shared" si="880"/>
        <v>42</v>
      </c>
      <c r="G2832">
        <f>INDEX(Testing!$N$17:$N$23,FLOOR(('Frame Table'!B2832-($E$6*D2832)-($E$6*60*C2832))/'Frame Table'!$F$6,1)+1)</f>
        <v>38</v>
      </c>
      <c r="J2832">
        <f t="shared" si="897"/>
        <v>2824</v>
      </c>
      <c r="K2832">
        <f t="shared" si="893"/>
        <v>3080984</v>
      </c>
      <c r="L2832">
        <f t="shared" si="886"/>
        <v>2</v>
      </c>
      <c r="M2832">
        <f t="shared" si="887"/>
        <v>0</v>
      </c>
      <c r="N2832">
        <f>INDEX(Testing!$K$17:$K$23,FLOOR(('Frame Table'!K2832-($E$6*M2832)-($E$6*60*L2832))/'Frame Table'!$F$6,1)+1)</f>
        <v>48</v>
      </c>
      <c r="O2832">
        <f t="shared" si="881"/>
        <v>35</v>
      </c>
      <c r="P2832">
        <f>INDEX(Testing!$N$17:$N$23,FLOOR(('Frame Table'!K2832-($E$6*M2832)-($E$6*60*L2832))/'Frame Table'!$F$6,1)+1)</f>
        <v>38</v>
      </c>
      <c r="S2832">
        <f t="shared" si="898"/>
        <v>2824</v>
      </c>
      <c r="T2832">
        <f t="shared" si="894"/>
        <v>4315072</v>
      </c>
      <c r="U2832">
        <f t="shared" si="888"/>
        <v>2</v>
      </c>
      <c r="V2832">
        <f t="shared" si="889"/>
        <v>48</v>
      </c>
      <c r="W2832">
        <f>INDEX(Testing!$K$17:$K$23,FLOOR(('Frame Table'!T2832-($E$6*V2832)-($E$6*60*U2832))/'Frame Table'!$F$6,1)+1)</f>
        <v>61</v>
      </c>
      <c r="X2832">
        <f t="shared" si="882"/>
        <v>55</v>
      </c>
      <c r="Y2832">
        <f>INDEX(Testing!$N$17:$N$23,FLOOR(('Frame Table'!T2832-($E$6*V2832)-($E$6*60*U2832))/'Frame Table'!$F$6,1)+1)</f>
        <v>58</v>
      </c>
      <c r="AB2832">
        <f t="shared" si="899"/>
        <v>2824</v>
      </c>
      <c r="AC2832">
        <f t="shared" si="895"/>
        <v>2694096</v>
      </c>
      <c r="AD2832">
        <f t="shared" si="890"/>
        <v>1</v>
      </c>
      <c r="AE2832">
        <f t="shared" si="891"/>
        <v>45</v>
      </c>
      <c r="AF2832">
        <f>INDEX(Testing!$K$17:$K$23,FLOOR(('Frame Table'!AC2832-($E$6*AE2832)-($E$6*60*AD2832))/'Frame Table'!$F$6,1)+1)</f>
        <v>25</v>
      </c>
      <c r="AG2832">
        <f t="shared" si="883"/>
        <v>23</v>
      </c>
      <c r="AH2832">
        <f>INDEX(Testing!$N$17:$N$23,FLOOR(('Frame Table'!AC2832-($E$6*AE2832)-($E$6*60*AD2832))/'Frame Table'!$F$6,1)+1)</f>
        <v>19</v>
      </c>
    </row>
    <row r="2833" spans="1:34" x14ac:dyDescent="0.25">
      <c r="A2833">
        <f t="shared" si="896"/>
        <v>2825</v>
      </c>
      <c r="B2833">
        <f t="shared" si="892"/>
        <v>3596225</v>
      </c>
      <c r="C2833">
        <f t="shared" si="884"/>
        <v>2</v>
      </c>
      <c r="D2833">
        <f t="shared" si="885"/>
        <v>20</v>
      </c>
      <c r="E2833">
        <f>INDEX(Testing!$K$17:$K$23,FLOOR(('Frame Table'!B2833-($E$6*D2833)-($E$6*60*C2833))/'Frame Table'!$F$6,1)+1)</f>
        <v>48</v>
      </c>
      <c r="F2833">
        <f t="shared" si="880"/>
        <v>47</v>
      </c>
      <c r="G2833">
        <f>INDEX(Testing!$N$17:$N$23,FLOOR(('Frame Table'!B2833-($E$6*D2833)-($E$6*60*C2833))/'Frame Table'!$F$6,1)+1)</f>
        <v>38</v>
      </c>
      <c r="J2833">
        <f t="shared" si="897"/>
        <v>2825</v>
      </c>
      <c r="K2833">
        <f t="shared" si="893"/>
        <v>3082075</v>
      </c>
      <c r="L2833">
        <f t="shared" si="886"/>
        <v>2</v>
      </c>
      <c r="M2833">
        <f t="shared" si="887"/>
        <v>0</v>
      </c>
      <c r="N2833">
        <f>INDEX(Testing!$K$17:$K$23,FLOOR(('Frame Table'!K2833-($E$6*M2833)-($E$6*60*L2833))/'Frame Table'!$F$6,1)+1)</f>
        <v>48</v>
      </c>
      <c r="O2833">
        <f t="shared" si="881"/>
        <v>39</v>
      </c>
      <c r="P2833">
        <f>INDEX(Testing!$N$17:$N$23,FLOOR(('Frame Table'!K2833-($E$6*M2833)-($E$6*60*L2833))/'Frame Table'!$F$6,1)+1)</f>
        <v>38</v>
      </c>
      <c r="S2833">
        <f t="shared" si="898"/>
        <v>2825</v>
      </c>
      <c r="T2833">
        <f t="shared" si="894"/>
        <v>4316600</v>
      </c>
      <c r="U2833">
        <f t="shared" si="888"/>
        <v>2</v>
      </c>
      <c r="V2833">
        <f t="shared" si="889"/>
        <v>48</v>
      </c>
      <c r="W2833">
        <f>INDEX(Testing!$K$17:$K$23,FLOOR(('Frame Table'!T2833-($E$6*V2833)-($E$6*60*U2833))/'Frame Table'!$F$6,1)+1)</f>
        <v>61</v>
      </c>
      <c r="X2833">
        <f t="shared" si="882"/>
        <v>61</v>
      </c>
      <c r="Y2833">
        <f>INDEX(Testing!$N$17:$N$23,FLOOR(('Frame Table'!T2833-($E$6*V2833)-($E$6*60*U2833))/'Frame Table'!$F$6,1)+1)</f>
        <v>58</v>
      </c>
      <c r="AB2833">
        <f t="shared" si="899"/>
        <v>2825</v>
      </c>
      <c r="AC2833">
        <f t="shared" si="895"/>
        <v>2695050</v>
      </c>
      <c r="AD2833">
        <f t="shared" si="890"/>
        <v>1</v>
      </c>
      <c r="AE2833">
        <f t="shared" si="891"/>
        <v>45</v>
      </c>
      <c r="AF2833">
        <f>INDEX(Testing!$K$17:$K$23,FLOOR(('Frame Table'!AC2833-($E$6*AE2833)-($E$6*60*AD2833))/'Frame Table'!$F$6,1)+1)</f>
        <v>25</v>
      </c>
      <c r="AG2833">
        <f t="shared" si="883"/>
        <v>27</v>
      </c>
      <c r="AH2833">
        <f>INDEX(Testing!$N$17:$N$23,FLOOR(('Frame Table'!AC2833-($E$6*AE2833)-($E$6*60*AD2833))/'Frame Table'!$F$6,1)+1)</f>
        <v>19</v>
      </c>
    </row>
    <row r="2834" spans="1:34" x14ac:dyDescent="0.25">
      <c r="A2834">
        <f t="shared" si="896"/>
        <v>2826</v>
      </c>
      <c r="B2834">
        <f t="shared" si="892"/>
        <v>3597498</v>
      </c>
      <c r="C2834">
        <f t="shared" si="884"/>
        <v>2</v>
      </c>
      <c r="D2834">
        <f t="shared" si="885"/>
        <v>20</v>
      </c>
      <c r="E2834">
        <f>INDEX(Testing!$K$17:$K$23,FLOOR(('Frame Table'!B2834-($E$6*D2834)-($E$6*60*C2834))/'Frame Table'!$F$6,1)+1)</f>
        <v>61</v>
      </c>
      <c r="F2834">
        <f t="shared" si="880"/>
        <v>52</v>
      </c>
      <c r="G2834">
        <f>INDEX(Testing!$N$17:$N$23,FLOOR(('Frame Table'!B2834-($E$6*D2834)-($E$6*60*C2834))/'Frame Table'!$F$6,1)+1)</f>
        <v>58</v>
      </c>
      <c r="J2834">
        <f t="shared" si="897"/>
        <v>2826</v>
      </c>
      <c r="K2834">
        <f t="shared" si="893"/>
        <v>3083166</v>
      </c>
      <c r="L2834">
        <f t="shared" si="886"/>
        <v>2</v>
      </c>
      <c r="M2834">
        <f t="shared" si="887"/>
        <v>0</v>
      </c>
      <c r="N2834">
        <f>INDEX(Testing!$K$17:$K$23,FLOOR(('Frame Table'!K2834-($E$6*M2834)-($E$6*60*L2834))/'Frame Table'!$F$6,1)+1)</f>
        <v>48</v>
      </c>
      <c r="O2834">
        <f t="shared" si="881"/>
        <v>43</v>
      </c>
      <c r="P2834">
        <f>INDEX(Testing!$N$17:$N$23,FLOOR(('Frame Table'!K2834-($E$6*M2834)-($E$6*60*L2834))/'Frame Table'!$F$6,1)+1)</f>
        <v>38</v>
      </c>
      <c r="S2834">
        <f t="shared" si="898"/>
        <v>2826</v>
      </c>
      <c r="T2834">
        <f t="shared" si="894"/>
        <v>4318128</v>
      </c>
      <c r="U2834">
        <f t="shared" si="888"/>
        <v>2</v>
      </c>
      <c r="V2834">
        <f t="shared" si="889"/>
        <v>48</v>
      </c>
      <c r="W2834">
        <f>INDEX(Testing!$K$17:$K$23,FLOOR(('Frame Table'!T2834-($E$6*V2834)-($E$6*60*U2834))/'Frame Table'!$F$6,1)+1)</f>
        <v>82</v>
      </c>
      <c r="X2834">
        <f t="shared" si="882"/>
        <v>67</v>
      </c>
      <c r="Y2834">
        <f>INDEX(Testing!$N$17:$N$23,FLOOR(('Frame Table'!T2834-($E$6*V2834)-($E$6*60*U2834))/'Frame Table'!$F$6,1)+1)</f>
        <v>77</v>
      </c>
      <c r="AB2834">
        <f t="shared" si="899"/>
        <v>2826</v>
      </c>
      <c r="AC2834">
        <f t="shared" si="895"/>
        <v>2696004</v>
      </c>
      <c r="AD2834">
        <f t="shared" si="890"/>
        <v>1</v>
      </c>
      <c r="AE2834">
        <f t="shared" si="891"/>
        <v>45</v>
      </c>
      <c r="AF2834">
        <f>INDEX(Testing!$K$17:$K$23,FLOOR(('Frame Table'!AC2834-($E$6*AE2834)-($E$6*60*AD2834))/'Frame Table'!$F$6,1)+1)</f>
        <v>25</v>
      </c>
      <c r="AG2834">
        <f t="shared" si="883"/>
        <v>31</v>
      </c>
      <c r="AH2834">
        <f>INDEX(Testing!$N$17:$N$23,FLOOR(('Frame Table'!AC2834-($E$6*AE2834)-($E$6*60*AD2834))/'Frame Table'!$F$6,1)+1)</f>
        <v>19</v>
      </c>
    </row>
    <row r="2835" spans="1:34" x14ac:dyDescent="0.25">
      <c r="A2835">
        <f t="shared" si="896"/>
        <v>2827</v>
      </c>
      <c r="B2835">
        <f t="shared" si="892"/>
        <v>3598771</v>
      </c>
      <c r="C2835">
        <f t="shared" si="884"/>
        <v>2</v>
      </c>
      <c r="D2835">
        <f t="shared" si="885"/>
        <v>20</v>
      </c>
      <c r="E2835">
        <f>INDEX(Testing!$K$17:$K$23,FLOOR(('Frame Table'!B2835-($E$6*D2835)-($E$6*60*C2835))/'Frame Table'!$F$6,1)+1)</f>
        <v>61</v>
      </c>
      <c r="F2835">
        <f t="shared" si="880"/>
        <v>57</v>
      </c>
      <c r="G2835">
        <f>INDEX(Testing!$N$17:$N$23,FLOOR(('Frame Table'!B2835-($E$6*D2835)-($E$6*60*C2835))/'Frame Table'!$F$6,1)+1)</f>
        <v>58</v>
      </c>
      <c r="J2835">
        <f t="shared" si="897"/>
        <v>2827</v>
      </c>
      <c r="K2835">
        <f t="shared" si="893"/>
        <v>3084257</v>
      </c>
      <c r="L2835">
        <f t="shared" si="886"/>
        <v>2</v>
      </c>
      <c r="M2835">
        <f t="shared" si="887"/>
        <v>0</v>
      </c>
      <c r="N2835">
        <f>INDEX(Testing!$K$17:$K$23,FLOOR(('Frame Table'!K2835-($E$6*M2835)-($E$6*60*L2835))/'Frame Table'!$F$6,1)+1)</f>
        <v>48</v>
      </c>
      <c r="O2835">
        <f t="shared" si="881"/>
        <v>47</v>
      </c>
      <c r="P2835">
        <f>INDEX(Testing!$N$17:$N$23,FLOOR(('Frame Table'!K2835-($E$6*M2835)-($E$6*60*L2835))/'Frame Table'!$F$6,1)+1)</f>
        <v>38</v>
      </c>
      <c r="S2835">
        <f t="shared" si="898"/>
        <v>2827</v>
      </c>
      <c r="T2835">
        <f t="shared" si="894"/>
        <v>4319656</v>
      </c>
      <c r="U2835">
        <f t="shared" si="888"/>
        <v>2</v>
      </c>
      <c r="V2835">
        <f t="shared" si="889"/>
        <v>48</v>
      </c>
      <c r="W2835">
        <f>INDEX(Testing!$K$17:$K$23,FLOOR(('Frame Table'!T2835-($E$6*V2835)-($E$6*60*U2835))/'Frame Table'!$F$6,1)+1)</f>
        <v>82</v>
      </c>
      <c r="X2835">
        <f t="shared" si="882"/>
        <v>73</v>
      </c>
      <c r="Y2835">
        <f>INDEX(Testing!$N$17:$N$23,FLOOR(('Frame Table'!T2835-($E$6*V2835)-($E$6*60*U2835))/'Frame Table'!$F$6,1)+1)</f>
        <v>77</v>
      </c>
      <c r="AB2835">
        <f t="shared" si="899"/>
        <v>2827</v>
      </c>
      <c r="AC2835">
        <f t="shared" si="895"/>
        <v>2696958</v>
      </c>
      <c r="AD2835">
        <f t="shared" si="890"/>
        <v>1</v>
      </c>
      <c r="AE2835">
        <f t="shared" si="891"/>
        <v>45</v>
      </c>
      <c r="AF2835">
        <f>INDEX(Testing!$K$17:$K$23,FLOOR(('Frame Table'!AC2835-($E$6*AE2835)-($E$6*60*AD2835))/'Frame Table'!$F$6,1)+1)</f>
        <v>48</v>
      </c>
      <c r="AG2835">
        <f t="shared" si="883"/>
        <v>34</v>
      </c>
      <c r="AH2835">
        <f>INDEX(Testing!$N$17:$N$23,FLOOR(('Frame Table'!AC2835-($E$6*AE2835)-($E$6*60*AD2835))/'Frame Table'!$F$6,1)+1)</f>
        <v>38</v>
      </c>
    </row>
    <row r="2836" spans="1:34" x14ac:dyDescent="0.25">
      <c r="A2836">
        <f t="shared" si="896"/>
        <v>2828</v>
      </c>
      <c r="B2836">
        <f t="shared" si="892"/>
        <v>3600044</v>
      </c>
      <c r="C2836">
        <f t="shared" si="884"/>
        <v>2</v>
      </c>
      <c r="D2836">
        <f t="shared" si="885"/>
        <v>20</v>
      </c>
      <c r="E2836">
        <f>INDEX(Testing!$K$17:$K$23,FLOOR(('Frame Table'!B2836-($E$6*D2836)-($E$6*60*C2836))/'Frame Table'!$F$6,1)+1)</f>
        <v>61</v>
      </c>
      <c r="F2836">
        <f t="shared" si="880"/>
        <v>62</v>
      </c>
      <c r="G2836">
        <f>INDEX(Testing!$N$17:$N$23,FLOOR(('Frame Table'!B2836-($E$6*D2836)-($E$6*60*C2836))/'Frame Table'!$F$6,1)+1)</f>
        <v>58</v>
      </c>
      <c r="J2836">
        <f t="shared" si="897"/>
        <v>2828</v>
      </c>
      <c r="K2836">
        <f t="shared" si="893"/>
        <v>3085348</v>
      </c>
      <c r="L2836">
        <f t="shared" si="886"/>
        <v>2</v>
      </c>
      <c r="M2836">
        <f t="shared" si="887"/>
        <v>0</v>
      </c>
      <c r="N2836">
        <f>INDEX(Testing!$K$17:$K$23,FLOOR(('Frame Table'!K2836-($E$6*M2836)-($E$6*60*L2836))/'Frame Table'!$F$6,1)+1)</f>
        <v>61</v>
      </c>
      <c r="O2836">
        <f t="shared" si="881"/>
        <v>52</v>
      </c>
      <c r="P2836">
        <f>INDEX(Testing!$N$17:$N$23,FLOOR(('Frame Table'!K2836-($E$6*M2836)-($E$6*60*L2836))/'Frame Table'!$F$6,1)+1)</f>
        <v>58</v>
      </c>
      <c r="S2836">
        <f t="shared" si="898"/>
        <v>2828</v>
      </c>
      <c r="T2836">
        <f t="shared" si="894"/>
        <v>4321184</v>
      </c>
      <c r="U2836">
        <f t="shared" si="888"/>
        <v>2</v>
      </c>
      <c r="V2836">
        <f t="shared" si="889"/>
        <v>48</v>
      </c>
      <c r="W2836">
        <f>INDEX(Testing!$K$17:$K$23,FLOOR(('Frame Table'!T2836-($E$6*V2836)-($E$6*60*U2836))/'Frame Table'!$F$6,1)+1)</f>
        <v>82</v>
      </c>
      <c r="X2836">
        <f t="shared" si="882"/>
        <v>79</v>
      </c>
      <c r="Y2836">
        <f>INDEX(Testing!$N$17:$N$23,FLOOR(('Frame Table'!T2836-($E$6*V2836)-($E$6*60*U2836))/'Frame Table'!$F$6,1)+1)</f>
        <v>77</v>
      </c>
      <c r="AB2836">
        <f t="shared" si="899"/>
        <v>2828</v>
      </c>
      <c r="AC2836">
        <f t="shared" si="895"/>
        <v>2697912</v>
      </c>
      <c r="AD2836">
        <f t="shared" si="890"/>
        <v>1</v>
      </c>
      <c r="AE2836">
        <f t="shared" si="891"/>
        <v>45</v>
      </c>
      <c r="AF2836">
        <f>INDEX(Testing!$K$17:$K$23,FLOOR(('Frame Table'!AC2836-($E$6*AE2836)-($E$6*60*AD2836))/'Frame Table'!$F$6,1)+1)</f>
        <v>48</v>
      </c>
      <c r="AG2836">
        <f t="shared" si="883"/>
        <v>38</v>
      </c>
      <c r="AH2836">
        <f>INDEX(Testing!$N$17:$N$23,FLOOR(('Frame Table'!AC2836-($E$6*AE2836)-($E$6*60*AD2836))/'Frame Table'!$F$6,1)+1)</f>
        <v>38</v>
      </c>
    </row>
    <row r="2837" spans="1:34" x14ac:dyDescent="0.25">
      <c r="A2837">
        <f t="shared" si="896"/>
        <v>2829</v>
      </c>
      <c r="B2837">
        <f t="shared" si="892"/>
        <v>3601317</v>
      </c>
      <c r="C2837">
        <f t="shared" si="884"/>
        <v>2</v>
      </c>
      <c r="D2837">
        <f t="shared" si="885"/>
        <v>20</v>
      </c>
      <c r="E2837">
        <f>INDEX(Testing!$K$17:$K$23,FLOOR(('Frame Table'!B2837-($E$6*D2837)-($E$6*60*C2837))/'Frame Table'!$F$6,1)+1)</f>
        <v>82</v>
      </c>
      <c r="F2837">
        <f t="shared" si="880"/>
        <v>67</v>
      </c>
      <c r="G2837">
        <f>INDEX(Testing!$N$17:$N$23,FLOOR(('Frame Table'!B2837-($E$6*D2837)-($E$6*60*C2837))/'Frame Table'!$F$6,1)+1)</f>
        <v>77</v>
      </c>
      <c r="J2837">
        <f t="shared" si="897"/>
        <v>2829</v>
      </c>
      <c r="K2837">
        <f t="shared" si="893"/>
        <v>3086439</v>
      </c>
      <c r="L2837">
        <f t="shared" si="886"/>
        <v>2</v>
      </c>
      <c r="M2837">
        <f t="shared" si="887"/>
        <v>0</v>
      </c>
      <c r="N2837">
        <f>INDEX(Testing!$K$17:$K$23,FLOOR(('Frame Table'!K2837-($E$6*M2837)-($E$6*60*L2837))/'Frame Table'!$F$6,1)+1)</f>
        <v>61</v>
      </c>
      <c r="O2837">
        <f t="shared" si="881"/>
        <v>56</v>
      </c>
      <c r="P2837">
        <f>INDEX(Testing!$N$17:$N$23,FLOOR(('Frame Table'!K2837-($E$6*M2837)-($E$6*60*L2837))/'Frame Table'!$F$6,1)+1)</f>
        <v>58</v>
      </c>
      <c r="S2837">
        <f t="shared" si="898"/>
        <v>2829</v>
      </c>
      <c r="T2837">
        <f t="shared" si="894"/>
        <v>4322712</v>
      </c>
      <c r="U2837">
        <f t="shared" si="888"/>
        <v>2</v>
      </c>
      <c r="V2837">
        <f t="shared" si="889"/>
        <v>48</v>
      </c>
      <c r="W2837">
        <f>INDEX(Testing!$K$17:$K$23,FLOOR(('Frame Table'!T2837-($E$6*V2837)-($E$6*60*U2837))/'Frame Table'!$F$6,1)+1)</f>
        <v>97</v>
      </c>
      <c r="X2837">
        <f t="shared" si="882"/>
        <v>85</v>
      </c>
      <c r="Y2837">
        <f>INDEX(Testing!$N$17:$N$23,FLOOR(('Frame Table'!T2837-($E$6*V2837)-($E$6*60*U2837))/'Frame Table'!$F$6,1)+1)</f>
        <v>96</v>
      </c>
      <c r="AB2837">
        <f t="shared" si="899"/>
        <v>2829</v>
      </c>
      <c r="AC2837">
        <f t="shared" si="895"/>
        <v>2698866</v>
      </c>
      <c r="AD2837">
        <f t="shared" si="890"/>
        <v>1</v>
      </c>
      <c r="AE2837">
        <f t="shared" si="891"/>
        <v>45</v>
      </c>
      <c r="AF2837">
        <f>INDEX(Testing!$K$17:$K$23,FLOOR(('Frame Table'!AC2837-($E$6*AE2837)-($E$6*60*AD2837))/'Frame Table'!$F$6,1)+1)</f>
        <v>48</v>
      </c>
      <c r="AG2837">
        <f t="shared" si="883"/>
        <v>42</v>
      </c>
      <c r="AH2837">
        <f>INDEX(Testing!$N$17:$N$23,FLOOR(('Frame Table'!AC2837-($E$6*AE2837)-($E$6*60*AD2837))/'Frame Table'!$F$6,1)+1)</f>
        <v>38</v>
      </c>
    </row>
    <row r="2838" spans="1:34" x14ac:dyDescent="0.25">
      <c r="A2838">
        <f t="shared" si="896"/>
        <v>2830</v>
      </c>
      <c r="B2838">
        <f t="shared" si="892"/>
        <v>3602590</v>
      </c>
      <c r="C2838">
        <f t="shared" si="884"/>
        <v>2</v>
      </c>
      <c r="D2838">
        <f t="shared" si="885"/>
        <v>20</v>
      </c>
      <c r="E2838">
        <f>INDEX(Testing!$K$17:$K$23,FLOOR(('Frame Table'!B2838-($E$6*D2838)-($E$6*60*C2838))/'Frame Table'!$F$6,1)+1)</f>
        <v>82</v>
      </c>
      <c r="F2838">
        <f t="shared" si="880"/>
        <v>72</v>
      </c>
      <c r="G2838">
        <f>INDEX(Testing!$N$17:$N$23,FLOOR(('Frame Table'!B2838-($E$6*D2838)-($E$6*60*C2838))/'Frame Table'!$F$6,1)+1)</f>
        <v>77</v>
      </c>
      <c r="J2838">
        <f t="shared" si="897"/>
        <v>2830</v>
      </c>
      <c r="K2838">
        <f t="shared" si="893"/>
        <v>3087530</v>
      </c>
      <c r="L2838">
        <f t="shared" si="886"/>
        <v>2</v>
      </c>
      <c r="M2838">
        <f t="shared" si="887"/>
        <v>0</v>
      </c>
      <c r="N2838">
        <f>INDEX(Testing!$K$17:$K$23,FLOOR(('Frame Table'!K2838-($E$6*M2838)-($E$6*60*L2838))/'Frame Table'!$F$6,1)+1)</f>
        <v>61</v>
      </c>
      <c r="O2838">
        <f t="shared" si="881"/>
        <v>60</v>
      </c>
      <c r="P2838">
        <f>INDEX(Testing!$N$17:$N$23,FLOOR(('Frame Table'!K2838-($E$6*M2838)-($E$6*60*L2838))/'Frame Table'!$F$6,1)+1)</f>
        <v>58</v>
      </c>
      <c r="S2838">
        <f t="shared" si="898"/>
        <v>2830</v>
      </c>
      <c r="T2838">
        <f t="shared" si="894"/>
        <v>4324240</v>
      </c>
      <c r="U2838">
        <f t="shared" si="888"/>
        <v>2</v>
      </c>
      <c r="V2838">
        <f t="shared" si="889"/>
        <v>48</v>
      </c>
      <c r="W2838">
        <f>INDEX(Testing!$K$17:$K$23,FLOOR(('Frame Table'!T2838-($E$6*V2838)-($E$6*60*U2838))/'Frame Table'!$F$6,1)+1)</f>
        <v>97</v>
      </c>
      <c r="X2838">
        <f t="shared" si="882"/>
        <v>91</v>
      </c>
      <c r="Y2838">
        <f>INDEX(Testing!$N$17:$N$23,FLOOR(('Frame Table'!T2838-($E$6*V2838)-($E$6*60*U2838))/'Frame Table'!$F$6,1)+1)</f>
        <v>96</v>
      </c>
      <c r="AB2838">
        <f t="shared" si="899"/>
        <v>2830</v>
      </c>
      <c r="AC2838">
        <f t="shared" si="895"/>
        <v>2699820</v>
      </c>
      <c r="AD2838">
        <f t="shared" si="890"/>
        <v>1</v>
      </c>
      <c r="AE2838">
        <f t="shared" si="891"/>
        <v>45</v>
      </c>
      <c r="AF2838">
        <f>INDEX(Testing!$K$17:$K$23,FLOOR(('Frame Table'!AC2838-($E$6*AE2838)-($E$6*60*AD2838))/'Frame Table'!$F$6,1)+1)</f>
        <v>48</v>
      </c>
      <c r="AG2838">
        <f t="shared" si="883"/>
        <v>46</v>
      </c>
      <c r="AH2838">
        <f>INDEX(Testing!$N$17:$N$23,FLOOR(('Frame Table'!AC2838-($E$6*AE2838)-($E$6*60*AD2838))/'Frame Table'!$F$6,1)+1)</f>
        <v>38</v>
      </c>
    </row>
    <row r="2839" spans="1:34" x14ac:dyDescent="0.25">
      <c r="A2839">
        <f t="shared" si="896"/>
        <v>2831</v>
      </c>
      <c r="B2839">
        <f t="shared" si="892"/>
        <v>3603863</v>
      </c>
      <c r="C2839">
        <f t="shared" si="884"/>
        <v>2</v>
      </c>
      <c r="D2839">
        <f t="shared" si="885"/>
        <v>20</v>
      </c>
      <c r="E2839">
        <f>INDEX(Testing!$K$17:$K$23,FLOOR(('Frame Table'!B2839-($E$6*D2839)-($E$6*60*C2839))/'Frame Table'!$F$6,1)+1)</f>
        <v>82</v>
      </c>
      <c r="F2839">
        <f t="shared" si="880"/>
        <v>77</v>
      </c>
      <c r="G2839">
        <f>INDEX(Testing!$N$17:$N$23,FLOOR(('Frame Table'!B2839-($E$6*D2839)-($E$6*60*C2839))/'Frame Table'!$F$6,1)+1)</f>
        <v>77</v>
      </c>
      <c r="J2839">
        <f t="shared" si="897"/>
        <v>2831</v>
      </c>
      <c r="K2839">
        <f t="shared" si="893"/>
        <v>3088621</v>
      </c>
      <c r="L2839">
        <f t="shared" si="886"/>
        <v>2</v>
      </c>
      <c r="M2839">
        <f t="shared" si="887"/>
        <v>0</v>
      </c>
      <c r="N2839">
        <f>INDEX(Testing!$K$17:$K$23,FLOOR(('Frame Table'!K2839-($E$6*M2839)-($E$6*60*L2839))/'Frame Table'!$F$6,1)+1)</f>
        <v>82</v>
      </c>
      <c r="O2839">
        <f t="shared" si="881"/>
        <v>64</v>
      </c>
      <c r="P2839">
        <f>INDEX(Testing!$N$17:$N$23,FLOOR(('Frame Table'!K2839-($E$6*M2839)-($E$6*60*L2839))/'Frame Table'!$F$6,1)+1)</f>
        <v>77</v>
      </c>
      <c r="S2839">
        <f t="shared" si="898"/>
        <v>2831</v>
      </c>
      <c r="T2839">
        <f t="shared" si="894"/>
        <v>4325768</v>
      </c>
      <c r="U2839">
        <f t="shared" si="888"/>
        <v>2</v>
      </c>
      <c r="V2839">
        <f t="shared" si="889"/>
        <v>48</v>
      </c>
      <c r="W2839">
        <f>INDEX(Testing!$K$17:$K$23,FLOOR(('Frame Table'!T2839-($E$6*V2839)-($E$6*60*U2839))/'Frame Table'!$F$6,1)+1)</f>
        <v>99</v>
      </c>
      <c r="X2839">
        <f t="shared" si="882"/>
        <v>97</v>
      </c>
      <c r="Y2839">
        <f>INDEX(Testing!$N$17:$N$23,FLOOR(('Frame Table'!T2839-($E$6*V2839)-($E$6*60*U2839))/'Frame Table'!$F$6,1)+1)</f>
        <v>99</v>
      </c>
      <c r="AB2839">
        <f t="shared" si="899"/>
        <v>2831</v>
      </c>
      <c r="AC2839">
        <f t="shared" si="895"/>
        <v>2700774</v>
      </c>
      <c r="AD2839">
        <f t="shared" si="890"/>
        <v>1</v>
      </c>
      <c r="AE2839">
        <f t="shared" si="891"/>
        <v>45</v>
      </c>
      <c r="AF2839">
        <f>INDEX(Testing!$K$17:$K$23,FLOOR(('Frame Table'!AC2839-($E$6*AE2839)-($E$6*60*AD2839))/'Frame Table'!$F$6,1)+1)</f>
        <v>61</v>
      </c>
      <c r="AG2839">
        <f t="shared" si="883"/>
        <v>49</v>
      </c>
      <c r="AH2839">
        <f>INDEX(Testing!$N$17:$N$23,FLOOR(('Frame Table'!AC2839-($E$6*AE2839)-($E$6*60*AD2839))/'Frame Table'!$F$6,1)+1)</f>
        <v>58</v>
      </c>
    </row>
    <row r="2840" spans="1:34" x14ac:dyDescent="0.25">
      <c r="A2840">
        <f t="shared" si="896"/>
        <v>2832</v>
      </c>
      <c r="B2840">
        <f t="shared" si="892"/>
        <v>3605136</v>
      </c>
      <c r="C2840">
        <f t="shared" si="884"/>
        <v>2</v>
      </c>
      <c r="D2840">
        <f t="shared" si="885"/>
        <v>20</v>
      </c>
      <c r="E2840">
        <f>INDEX(Testing!$K$17:$K$23,FLOOR(('Frame Table'!B2840-($E$6*D2840)-($E$6*60*C2840))/'Frame Table'!$F$6,1)+1)</f>
        <v>97</v>
      </c>
      <c r="F2840">
        <f t="shared" si="880"/>
        <v>82</v>
      </c>
      <c r="G2840">
        <f>INDEX(Testing!$N$17:$N$23,FLOOR(('Frame Table'!B2840-($E$6*D2840)-($E$6*60*C2840))/'Frame Table'!$F$6,1)+1)</f>
        <v>96</v>
      </c>
      <c r="J2840">
        <f t="shared" si="897"/>
        <v>2832</v>
      </c>
      <c r="K2840">
        <f t="shared" si="893"/>
        <v>3089712</v>
      </c>
      <c r="L2840">
        <f t="shared" si="886"/>
        <v>2</v>
      </c>
      <c r="M2840">
        <f t="shared" si="887"/>
        <v>0</v>
      </c>
      <c r="N2840">
        <f>INDEX(Testing!$K$17:$K$23,FLOOR(('Frame Table'!K2840-($E$6*M2840)-($E$6*60*L2840))/'Frame Table'!$F$6,1)+1)</f>
        <v>82</v>
      </c>
      <c r="O2840">
        <f t="shared" si="881"/>
        <v>69</v>
      </c>
      <c r="P2840">
        <f>INDEX(Testing!$N$17:$N$23,FLOOR(('Frame Table'!K2840-($E$6*M2840)-($E$6*60*L2840))/'Frame Table'!$F$6,1)+1)</f>
        <v>77</v>
      </c>
      <c r="S2840">
        <f t="shared" si="898"/>
        <v>2832</v>
      </c>
      <c r="T2840">
        <f t="shared" si="894"/>
        <v>4327296</v>
      </c>
      <c r="U2840">
        <f t="shared" si="888"/>
        <v>2</v>
      </c>
      <c r="V2840">
        <f t="shared" si="889"/>
        <v>49</v>
      </c>
      <c r="W2840">
        <f>INDEX(Testing!$K$17:$K$23,FLOOR(('Frame Table'!T2840-($E$6*V2840)-($E$6*60*U2840))/'Frame Table'!$F$6,1)+1)</f>
        <v>0</v>
      </c>
      <c r="X2840">
        <f t="shared" si="882"/>
        <v>3</v>
      </c>
      <c r="Y2840">
        <f>INDEX(Testing!$N$17:$N$23,FLOOR(('Frame Table'!T2840-($E$6*V2840)-($E$6*60*U2840))/'Frame Table'!$F$6,1)+1)</f>
        <v>0</v>
      </c>
      <c r="AB2840">
        <f t="shared" si="899"/>
        <v>2832</v>
      </c>
      <c r="AC2840">
        <f t="shared" si="895"/>
        <v>2701728</v>
      </c>
      <c r="AD2840">
        <f t="shared" si="890"/>
        <v>1</v>
      </c>
      <c r="AE2840">
        <f t="shared" si="891"/>
        <v>45</v>
      </c>
      <c r="AF2840">
        <f>INDEX(Testing!$K$17:$K$23,FLOOR(('Frame Table'!AC2840-($E$6*AE2840)-($E$6*60*AD2840))/'Frame Table'!$F$6,1)+1)</f>
        <v>61</v>
      </c>
      <c r="AG2840">
        <f t="shared" si="883"/>
        <v>53</v>
      </c>
      <c r="AH2840">
        <f>INDEX(Testing!$N$17:$N$23,FLOOR(('Frame Table'!AC2840-($E$6*AE2840)-($E$6*60*AD2840))/'Frame Table'!$F$6,1)+1)</f>
        <v>58</v>
      </c>
    </row>
    <row r="2841" spans="1:34" x14ac:dyDescent="0.25">
      <c r="A2841">
        <f t="shared" si="896"/>
        <v>2833</v>
      </c>
      <c r="B2841">
        <f t="shared" si="892"/>
        <v>3606409</v>
      </c>
      <c r="C2841">
        <f t="shared" si="884"/>
        <v>2</v>
      </c>
      <c r="D2841">
        <f t="shared" si="885"/>
        <v>20</v>
      </c>
      <c r="E2841">
        <f>INDEX(Testing!$K$17:$K$23,FLOOR(('Frame Table'!B2841-($E$6*D2841)-($E$6*60*C2841))/'Frame Table'!$F$6,1)+1)</f>
        <v>97</v>
      </c>
      <c r="F2841">
        <f t="shared" si="880"/>
        <v>87</v>
      </c>
      <c r="G2841">
        <f>INDEX(Testing!$N$17:$N$23,FLOOR(('Frame Table'!B2841-($E$6*D2841)-($E$6*60*C2841))/'Frame Table'!$F$6,1)+1)</f>
        <v>96</v>
      </c>
      <c r="J2841">
        <f t="shared" si="897"/>
        <v>2833</v>
      </c>
      <c r="K2841">
        <f t="shared" si="893"/>
        <v>3090803</v>
      </c>
      <c r="L2841">
        <f t="shared" si="886"/>
        <v>2</v>
      </c>
      <c r="M2841">
        <f t="shared" si="887"/>
        <v>0</v>
      </c>
      <c r="N2841">
        <f>INDEX(Testing!$K$17:$K$23,FLOOR(('Frame Table'!K2841-($E$6*M2841)-($E$6*60*L2841))/'Frame Table'!$F$6,1)+1)</f>
        <v>82</v>
      </c>
      <c r="O2841">
        <f t="shared" si="881"/>
        <v>73</v>
      </c>
      <c r="P2841">
        <f>INDEX(Testing!$N$17:$N$23,FLOOR(('Frame Table'!K2841-($E$6*M2841)-($E$6*60*L2841))/'Frame Table'!$F$6,1)+1)</f>
        <v>77</v>
      </c>
      <c r="S2841">
        <f t="shared" si="898"/>
        <v>2833</v>
      </c>
      <c r="T2841">
        <f t="shared" si="894"/>
        <v>4328824</v>
      </c>
      <c r="U2841">
        <f t="shared" si="888"/>
        <v>2</v>
      </c>
      <c r="V2841">
        <f t="shared" si="889"/>
        <v>49</v>
      </c>
      <c r="W2841">
        <f>INDEX(Testing!$K$17:$K$23,FLOOR(('Frame Table'!T2841-($E$6*V2841)-($E$6*60*U2841))/'Frame Table'!$F$6,1)+1)</f>
        <v>0</v>
      </c>
      <c r="X2841">
        <f t="shared" si="882"/>
        <v>9</v>
      </c>
      <c r="Y2841">
        <f>INDEX(Testing!$N$17:$N$23,FLOOR(('Frame Table'!T2841-($E$6*V2841)-($E$6*60*U2841))/'Frame Table'!$F$6,1)+1)</f>
        <v>0</v>
      </c>
      <c r="AB2841">
        <f t="shared" si="899"/>
        <v>2833</v>
      </c>
      <c r="AC2841">
        <f t="shared" si="895"/>
        <v>2702682</v>
      </c>
      <c r="AD2841">
        <f t="shared" si="890"/>
        <v>1</v>
      </c>
      <c r="AE2841">
        <f t="shared" si="891"/>
        <v>45</v>
      </c>
      <c r="AF2841">
        <f>INDEX(Testing!$K$17:$K$23,FLOOR(('Frame Table'!AC2841-($E$6*AE2841)-($E$6*60*AD2841))/'Frame Table'!$F$6,1)+1)</f>
        <v>61</v>
      </c>
      <c r="AG2841">
        <f t="shared" si="883"/>
        <v>57</v>
      </c>
      <c r="AH2841">
        <f>INDEX(Testing!$N$17:$N$23,FLOOR(('Frame Table'!AC2841-($E$6*AE2841)-($E$6*60*AD2841))/'Frame Table'!$F$6,1)+1)</f>
        <v>58</v>
      </c>
    </row>
    <row r="2842" spans="1:34" x14ac:dyDescent="0.25">
      <c r="A2842">
        <f t="shared" si="896"/>
        <v>2834</v>
      </c>
      <c r="B2842">
        <f t="shared" si="892"/>
        <v>3607682</v>
      </c>
      <c r="C2842">
        <f t="shared" si="884"/>
        <v>2</v>
      </c>
      <c r="D2842">
        <f t="shared" si="885"/>
        <v>20</v>
      </c>
      <c r="E2842">
        <f>INDEX(Testing!$K$17:$K$23,FLOOR(('Frame Table'!B2842-($E$6*D2842)-($E$6*60*C2842))/'Frame Table'!$F$6,1)+1)</f>
        <v>97</v>
      </c>
      <c r="F2842">
        <f t="shared" si="880"/>
        <v>92</v>
      </c>
      <c r="G2842">
        <f>INDEX(Testing!$N$17:$N$23,FLOOR(('Frame Table'!B2842-($E$6*D2842)-($E$6*60*C2842))/'Frame Table'!$F$6,1)+1)</f>
        <v>96</v>
      </c>
      <c r="J2842">
        <f t="shared" si="897"/>
        <v>2834</v>
      </c>
      <c r="K2842">
        <f t="shared" si="893"/>
        <v>3091894</v>
      </c>
      <c r="L2842">
        <f t="shared" si="886"/>
        <v>2</v>
      </c>
      <c r="M2842">
        <f t="shared" si="887"/>
        <v>0</v>
      </c>
      <c r="N2842">
        <f>INDEX(Testing!$K$17:$K$23,FLOOR(('Frame Table'!K2842-($E$6*M2842)-($E$6*60*L2842))/'Frame Table'!$F$6,1)+1)</f>
        <v>82</v>
      </c>
      <c r="O2842">
        <f t="shared" si="881"/>
        <v>77</v>
      </c>
      <c r="P2842">
        <f>INDEX(Testing!$N$17:$N$23,FLOOR(('Frame Table'!K2842-($E$6*M2842)-($E$6*60*L2842))/'Frame Table'!$F$6,1)+1)</f>
        <v>77</v>
      </c>
      <c r="S2842">
        <f t="shared" si="898"/>
        <v>2834</v>
      </c>
      <c r="T2842">
        <f t="shared" si="894"/>
        <v>4330352</v>
      </c>
      <c r="U2842">
        <f t="shared" si="888"/>
        <v>2</v>
      </c>
      <c r="V2842">
        <f t="shared" si="889"/>
        <v>49</v>
      </c>
      <c r="W2842">
        <f>INDEX(Testing!$K$17:$K$23,FLOOR(('Frame Table'!T2842-($E$6*V2842)-($E$6*60*U2842))/'Frame Table'!$F$6,1)+1)</f>
        <v>0</v>
      </c>
      <c r="X2842">
        <f t="shared" si="882"/>
        <v>15</v>
      </c>
      <c r="Y2842">
        <f>INDEX(Testing!$N$17:$N$23,FLOOR(('Frame Table'!T2842-($E$6*V2842)-($E$6*60*U2842))/'Frame Table'!$F$6,1)+1)</f>
        <v>0</v>
      </c>
      <c r="AB2842">
        <f t="shared" si="899"/>
        <v>2834</v>
      </c>
      <c r="AC2842">
        <f t="shared" si="895"/>
        <v>2703636</v>
      </c>
      <c r="AD2842">
        <f t="shared" si="890"/>
        <v>1</v>
      </c>
      <c r="AE2842">
        <f t="shared" si="891"/>
        <v>45</v>
      </c>
      <c r="AF2842">
        <f>INDEX(Testing!$K$17:$K$23,FLOOR(('Frame Table'!AC2842-($E$6*AE2842)-($E$6*60*AD2842))/'Frame Table'!$F$6,1)+1)</f>
        <v>61</v>
      </c>
      <c r="AG2842">
        <f t="shared" si="883"/>
        <v>61</v>
      </c>
      <c r="AH2842">
        <f>INDEX(Testing!$N$17:$N$23,FLOOR(('Frame Table'!AC2842-($E$6*AE2842)-($E$6*60*AD2842))/'Frame Table'!$F$6,1)+1)</f>
        <v>58</v>
      </c>
    </row>
    <row r="2843" spans="1:34" x14ac:dyDescent="0.25">
      <c r="A2843">
        <f t="shared" si="896"/>
        <v>2835</v>
      </c>
      <c r="B2843">
        <f t="shared" si="892"/>
        <v>3608955</v>
      </c>
      <c r="C2843">
        <f t="shared" si="884"/>
        <v>2</v>
      </c>
      <c r="D2843">
        <f t="shared" si="885"/>
        <v>20</v>
      </c>
      <c r="E2843">
        <f>INDEX(Testing!$K$17:$K$23,FLOOR(('Frame Table'!B2843-($E$6*D2843)-($E$6*60*C2843))/'Frame Table'!$F$6,1)+1)</f>
        <v>99</v>
      </c>
      <c r="F2843">
        <f t="shared" si="880"/>
        <v>97</v>
      </c>
      <c r="G2843">
        <f>INDEX(Testing!$N$17:$N$23,FLOOR(('Frame Table'!B2843-($E$6*D2843)-($E$6*60*C2843))/'Frame Table'!$F$6,1)+1)</f>
        <v>99</v>
      </c>
      <c r="J2843">
        <f t="shared" si="897"/>
        <v>2835</v>
      </c>
      <c r="K2843">
        <f t="shared" si="893"/>
        <v>3092985</v>
      </c>
      <c r="L2843">
        <f t="shared" si="886"/>
        <v>2</v>
      </c>
      <c r="M2843">
        <f t="shared" si="887"/>
        <v>0</v>
      </c>
      <c r="N2843">
        <f>INDEX(Testing!$K$17:$K$23,FLOOR(('Frame Table'!K2843-($E$6*M2843)-($E$6*60*L2843))/'Frame Table'!$F$6,1)+1)</f>
        <v>97</v>
      </c>
      <c r="O2843">
        <f t="shared" si="881"/>
        <v>81</v>
      </c>
      <c r="P2843">
        <f>INDEX(Testing!$N$17:$N$23,FLOOR(('Frame Table'!K2843-($E$6*M2843)-($E$6*60*L2843))/'Frame Table'!$F$6,1)+1)</f>
        <v>96</v>
      </c>
      <c r="S2843">
        <f t="shared" si="898"/>
        <v>2835</v>
      </c>
      <c r="T2843">
        <f t="shared" si="894"/>
        <v>4331880</v>
      </c>
      <c r="U2843">
        <f t="shared" si="888"/>
        <v>2</v>
      </c>
      <c r="V2843">
        <f t="shared" si="889"/>
        <v>49</v>
      </c>
      <c r="W2843">
        <f>INDEX(Testing!$K$17:$K$23,FLOOR(('Frame Table'!T2843-($E$6*V2843)-($E$6*60*U2843))/'Frame Table'!$F$6,1)+1)</f>
        <v>25</v>
      </c>
      <c r="X2843">
        <f t="shared" si="882"/>
        <v>21</v>
      </c>
      <c r="Y2843">
        <f>INDEX(Testing!$N$17:$N$23,FLOOR(('Frame Table'!T2843-($E$6*V2843)-($E$6*60*U2843))/'Frame Table'!$F$6,1)+1)</f>
        <v>19</v>
      </c>
      <c r="AB2843">
        <f t="shared" si="899"/>
        <v>2835</v>
      </c>
      <c r="AC2843">
        <f t="shared" si="895"/>
        <v>2704590</v>
      </c>
      <c r="AD2843">
        <f t="shared" si="890"/>
        <v>1</v>
      </c>
      <c r="AE2843">
        <f t="shared" si="891"/>
        <v>45</v>
      </c>
      <c r="AF2843">
        <f>INDEX(Testing!$K$17:$K$23,FLOOR(('Frame Table'!AC2843-($E$6*AE2843)-($E$6*60*AD2843))/'Frame Table'!$F$6,1)+1)</f>
        <v>82</v>
      </c>
      <c r="AG2843">
        <f t="shared" si="883"/>
        <v>64</v>
      </c>
      <c r="AH2843">
        <f>INDEX(Testing!$N$17:$N$23,FLOOR(('Frame Table'!AC2843-($E$6*AE2843)-($E$6*60*AD2843))/'Frame Table'!$F$6,1)+1)</f>
        <v>77</v>
      </c>
    </row>
    <row r="2844" spans="1:34" x14ac:dyDescent="0.25">
      <c r="A2844">
        <f t="shared" si="896"/>
        <v>2836</v>
      </c>
      <c r="B2844">
        <f t="shared" si="892"/>
        <v>3610228</v>
      </c>
      <c r="C2844">
        <f t="shared" si="884"/>
        <v>2</v>
      </c>
      <c r="D2844">
        <f t="shared" si="885"/>
        <v>21</v>
      </c>
      <c r="E2844">
        <f>INDEX(Testing!$K$17:$K$23,FLOOR(('Frame Table'!B2844-($E$6*D2844)-($E$6*60*C2844))/'Frame Table'!$F$6,1)+1)</f>
        <v>0</v>
      </c>
      <c r="F2844">
        <f t="shared" si="880"/>
        <v>2</v>
      </c>
      <c r="G2844">
        <f>INDEX(Testing!$N$17:$N$23,FLOOR(('Frame Table'!B2844-($E$6*D2844)-($E$6*60*C2844))/'Frame Table'!$F$6,1)+1)</f>
        <v>0</v>
      </c>
      <c r="J2844">
        <f t="shared" si="897"/>
        <v>2836</v>
      </c>
      <c r="K2844">
        <f t="shared" si="893"/>
        <v>3094076</v>
      </c>
      <c r="L2844">
        <f t="shared" si="886"/>
        <v>2</v>
      </c>
      <c r="M2844">
        <f t="shared" si="887"/>
        <v>0</v>
      </c>
      <c r="N2844">
        <f>INDEX(Testing!$K$17:$K$23,FLOOR(('Frame Table'!K2844-($E$6*M2844)-($E$6*60*L2844))/'Frame Table'!$F$6,1)+1)</f>
        <v>97</v>
      </c>
      <c r="O2844">
        <f t="shared" si="881"/>
        <v>86</v>
      </c>
      <c r="P2844">
        <f>INDEX(Testing!$N$17:$N$23,FLOOR(('Frame Table'!K2844-($E$6*M2844)-($E$6*60*L2844))/'Frame Table'!$F$6,1)+1)</f>
        <v>96</v>
      </c>
      <c r="S2844">
        <f t="shared" si="898"/>
        <v>2836</v>
      </c>
      <c r="T2844">
        <f t="shared" si="894"/>
        <v>4333408</v>
      </c>
      <c r="U2844">
        <f t="shared" si="888"/>
        <v>2</v>
      </c>
      <c r="V2844">
        <f t="shared" si="889"/>
        <v>49</v>
      </c>
      <c r="W2844">
        <f>INDEX(Testing!$K$17:$K$23,FLOOR(('Frame Table'!T2844-($E$6*V2844)-($E$6*60*U2844))/'Frame Table'!$F$6,1)+1)</f>
        <v>25</v>
      </c>
      <c r="X2844">
        <f t="shared" si="882"/>
        <v>27</v>
      </c>
      <c r="Y2844">
        <f>INDEX(Testing!$N$17:$N$23,FLOOR(('Frame Table'!T2844-($E$6*V2844)-($E$6*60*U2844))/'Frame Table'!$F$6,1)+1)</f>
        <v>19</v>
      </c>
      <c r="AB2844">
        <f t="shared" si="899"/>
        <v>2836</v>
      </c>
      <c r="AC2844">
        <f t="shared" si="895"/>
        <v>2705544</v>
      </c>
      <c r="AD2844">
        <f t="shared" si="890"/>
        <v>1</v>
      </c>
      <c r="AE2844">
        <f t="shared" si="891"/>
        <v>45</v>
      </c>
      <c r="AF2844">
        <f>INDEX(Testing!$K$17:$K$23,FLOOR(('Frame Table'!AC2844-($E$6*AE2844)-($E$6*60*AD2844))/'Frame Table'!$F$6,1)+1)</f>
        <v>82</v>
      </c>
      <c r="AG2844">
        <f t="shared" si="883"/>
        <v>68</v>
      </c>
      <c r="AH2844">
        <f>INDEX(Testing!$N$17:$N$23,FLOOR(('Frame Table'!AC2844-($E$6*AE2844)-($E$6*60*AD2844))/'Frame Table'!$F$6,1)+1)</f>
        <v>77</v>
      </c>
    </row>
    <row r="2845" spans="1:34" x14ac:dyDescent="0.25">
      <c r="A2845">
        <f t="shared" si="896"/>
        <v>2837</v>
      </c>
      <c r="B2845">
        <f t="shared" si="892"/>
        <v>3611501</v>
      </c>
      <c r="C2845">
        <f t="shared" si="884"/>
        <v>2</v>
      </c>
      <c r="D2845">
        <f t="shared" si="885"/>
        <v>21</v>
      </c>
      <c r="E2845">
        <f>INDEX(Testing!$K$17:$K$23,FLOOR(('Frame Table'!B2845-($E$6*D2845)-($E$6*60*C2845))/'Frame Table'!$F$6,1)+1)</f>
        <v>0</v>
      </c>
      <c r="F2845">
        <f t="shared" si="880"/>
        <v>7</v>
      </c>
      <c r="G2845">
        <f>INDEX(Testing!$N$17:$N$23,FLOOR(('Frame Table'!B2845-($E$6*D2845)-($E$6*60*C2845))/'Frame Table'!$F$6,1)+1)</f>
        <v>0</v>
      </c>
      <c r="J2845">
        <f t="shared" si="897"/>
        <v>2837</v>
      </c>
      <c r="K2845">
        <f t="shared" si="893"/>
        <v>3095167</v>
      </c>
      <c r="L2845">
        <f t="shared" si="886"/>
        <v>2</v>
      </c>
      <c r="M2845">
        <f t="shared" si="887"/>
        <v>0</v>
      </c>
      <c r="N2845">
        <f>INDEX(Testing!$K$17:$K$23,FLOOR(('Frame Table'!K2845-($E$6*M2845)-($E$6*60*L2845))/'Frame Table'!$F$6,1)+1)</f>
        <v>97</v>
      </c>
      <c r="O2845">
        <f t="shared" si="881"/>
        <v>90</v>
      </c>
      <c r="P2845">
        <f>INDEX(Testing!$N$17:$N$23,FLOOR(('Frame Table'!K2845-($E$6*M2845)-($E$6*60*L2845))/'Frame Table'!$F$6,1)+1)</f>
        <v>96</v>
      </c>
      <c r="S2845">
        <f t="shared" si="898"/>
        <v>2837</v>
      </c>
      <c r="T2845">
        <f t="shared" si="894"/>
        <v>4334936</v>
      </c>
      <c r="U2845">
        <f t="shared" si="888"/>
        <v>2</v>
      </c>
      <c r="V2845">
        <f t="shared" si="889"/>
        <v>49</v>
      </c>
      <c r="W2845">
        <f>INDEX(Testing!$K$17:$K$23,FLOOR(('Frame Table'!T2845-($E$6*V2845)-($E$6*60*U2845))/'Frame Table'!$F$6,1)+1)</f>
        <v>48</v>
      </c>
      <c r="X2845">
        <f t="shared" si="882"/>
        <v>33</v>
      </c>
      <c r="Y2845">
        <f>INDEX(Testing!$N$17:$N$23,FLOOR(('Frame Table'!T2845-($E$6*V2845)-($E$6*60*U2845))/'Frame Table'!$F$6,1)+1)</f>
        <v>38</v>
      </c>
      <c r="AB2845">
        <f t="shared" si="899"/>
        <v>2837</v>
      </c>
      <c r="AC2845">
        <f t="shared" si="895"/>
        <v>2706498</v>
      </c>
      <c r="AD2845">
        <f t="shared" si="890"/>
        <v>1</v>
      </c>
      <c r="AE2845">
        <f t="shared" si="891"/>
        <v>45</v>
      </c>
      <c r="AF2845">
        <f>INDEX(Testing!$K$17:$K$23,FLOOR(('Frame Table'!AC2845-($E$6*AE2845)-($E$6*60*AD2845))/'Frame Table'!$F$6,1)+1)</f>
        <v>82</v>
      </c>
      <c r="AG2845">
        <f t="shared" si="883"/>
        <v>72</v>
      </c>
      <c r="AH2845">
        <f>INDEX(Testing!$N$17:$N$23,FLOOR(('Frame Table'!AC2845-($E$6*AE2845)-($E$6*60*AD2845))/'Frame Table'!$F$6,1)+1)</f>
        <v>77</v>
      </c>
    </row>
    <row r="2846" spans="1:34" x14ac:dyDescent="0.25">
      <c r="A2846">
        <f t="shared" si="896"/>
        <v>2838</v>
      </c>
      <c r="B2846">
        <f t="shared" si="892"/>
        <v>3612774</v>
      </c>
      <c r="C2846">
        <f t="shared" si="884"/>
        <v>2</v>
      </c>
      <c r="D2846">
        <f t="shared" si="885"/>
        <v>21</v>
      </c>
      <c r="E2846">
        <f>INDEX(Testing!$K$17:$K$23,FLOOR(('Frame Table'!B2846-($E$6*D2846)-($E$6*60*C2846))/'Frame Table'!$F$6,1)+1)</f>
        <v>0</v>
      </c>
      <c r="F2846">
        <f t="shared" si="880"/>
        <v>12</v>
      </c>
      <c r="G2846">
        <f>INDEX(Testing!$N$17:$N$23,FLOOR(('Frame Table'!B2846-($E$6*D2846)-($E$6*60*C2846))/'Frame Table'!$F$6,1)+1)</f>
        <v>0</v>
      </c>
      <c r="J2846">
        <f t="shared" si="897"/>
        <v>2838</v>
      </c>
      <c r="K2846">
        <f t="shared" si="893"/>
        <v>3096258</v>
      </c>
      <c r="L2846">
        <f t="shared" si="886"/>
        <v>2</v>
      </c>
      <c r="M2846">
        <f t="shared" si="887"/>
        <v>0</v>
      </c>
      <c r="N2846">
        <f>INDEX(Testing!$K$17:$K$23,FLOOR(('Frame Table'!K2846-($E$6*M2846)-($E$6*60*L2846))/'Frame Table'!$F$6,1)+1)</f>
        <v>97</v>
      </c>
      <c r="O2846">
        <f t="shared" si="881"/>
        <v>94</v>
      </c>
      <c r="P2846">
        <f>INDEX(Testing!$N$17:$N$23,FLOOR(('Frame Table'!K2846-($E$6*M2846)-($E$6*60*L2846))/'Frame Table'!$F$6,1)+1)</f>
        <v>96</v>
      </c>
      <c r="S2846">
        <f t="shared" si="898"/>
        <v>2838</v>
      </c>
      <c r="T2846">
        <f t="shared" si="894"/>
        <v>4336464</v>
      </c>
      <c r="U2846">
        <f t="shared" si="888"/>
        <v>2</v>
      </c>
      <c r="V2846">
        <f t="shared" si="889"/>
        <v>49</v>
      </c>
      <c r="W2846">
        <f>INDEX(Testing!$K$17:$K$23,FLOOR(('Frame Table'!T2846-($E$6*V2846)-($E$6*60*U2846))/'Frame Table'!$F$6,1)+1)</f>
        <v>48</v>
      </c>
      <c r="X2846">
        <f t="shared" si="882"/>
        <v>39</v>
      </c>
      <c r="Y2846">
        <f>INDEX(Testing!$N$17:$N$23,FLOOR(('Frame Table'!T2846-($E$6*V2846)-($E$6*60*U2846))/'Frame Table'!$F$6,1)+1)</f>
        <v>38</v>
      </c>
      <c r="AB2846">
        <f t="shared" si="899"/>
        <v>2838</v>
      </c>
      <c r="AC2846">
        <f t="shared" si="895"/>
        <v>2707452</v>
      </c>
      <c r="AD2846">
        <f t="shared" si="890"/>
        <v>1</v>
      </c>
      <c r="AE2846">
        <f t="shared" si="891"/>
        <v>45</v>
      </c>
      <c r="AF2846">
        <f>INDEX(Testing!$K$17:$K$23,FLOOR(('Frame Table'!AC2846-($E$6*AE2846)-($E$6*60*AD2846))/'Frame Table'!$F$6,1)+1)</f>
        <v>82</v>
      </c>
      <c r="AG2846">
        <f t="shared" si="883"/>
        <v>75</v>
      </c>
      <c r="AH2846">
        <f>INDEX(Testing!$N$17:$N$23,FLOOR(('Frame Table'!AC2846-($E$6*AE2846)-($E$6*60*AD2846))/'Frame Table'!$F$6,1)+1)</f>
        <v>77</v>
      </c>
    </row>
    <row r="2847" spans="1:34" x14ac:dyDescent="0.25">
      <c r="A2847">
        <f t="shared" si="896"/>
        <v>2839</v>
      </c>
      <c r="B2847">
        <f t="shared" si="892"/>
        <v>3614047</v>
      </c>
      <c r="C2847">
        <f t="shared" si="884"/>
        <v>2</v>
      </c>
      <c r="D2847">
        <f t="shared" si="885"/>
        <v>21</v>
      </c>
      <c r="E2847">
        <f>INDEX(Testing!$K$17:$K$23,FLOOR(('Frame Table'!B2847-($E$6*D2847)-($E$6*60*C2847))/'Frame Table'!$F$6,1)+1)</f>
        <v>25</v>
      </c>
      <c r="F2847">
        <f t="shared" si="880"/>
        <v>17</v>
      </c>
      <c r="G2847">
        <f>INDEX(Testing!$N$17:$N$23,FLOOR(('Frame Table'!B2847-($E$6*D2847)-($E$6*60*C2847))/'Frame Table'!$F$6,1)+1)</f>
        <v>19</v>
      </c>
      <c r="J2847">
        <f t="shared" si="897"/>
        <v>2839</v>
      </c>
      <c r="K2847">
        <f t="shared" si="893"/>
        <v>3097349</v>
      </c>
      <c r="L2847">
        <f t="shared" si="886"/>
        <v>2</v>
      </c>
      <c r="M2847">
        <f t="shared" si="887"/>
        <v>0</v>
      </c>
      <c r="N2847">
        <f>INDEX(Testing!$K$17:$K$23,FLOOR(('Frame Table'!K2847-($E$6*M2847)-($E$6*60*L2847))/'Frame Table'!$F$6,1)+1)</f>
        <v>99</v>
      </c>
      <c r="O2847">
        <f t="shared" si="881"/>
        <v>99</v>
      </c>
      <c r="P2847">
        <f>INDEX(Testing!$N$17:$N$23,FLOOR(('Frame Table'!K2847-($E$6*M2847)-($E$6*60*L2847))/'Frame Table'!$F$6,1)+1)</f>
        <v>99</v>
      </c>
      <c r="S2847">
        <f t="shared" si="898"/>
        <v>2839</v>
      </c>
      <c r="T2847">
        <f t="shared" si="894"/>
        <v>4337992</v>
      </c>
      <c r="U2847">
        <f t="shared" si="888"/>
        <v>2</v>
      </c>
      <c r="V2847">
        <f t="shared" si="889"/>
        <v>49</v>
      </c>
      <c r="W2847">
        <f>INDEX(Testing!$K$17:$K$23,FLOOR(('Frame Table'!T2847-($E$6*V2847)-($E$6*60*U2847))/'Frame Table'!$F$6,1)+1)</f>
        <v>48</v>
      </c>
      <c r="X2847">
        <f t="shared" si="882"/>
        <v>45</v>
      </c>
      <c r="Y2847">
        <f>INDEX(Testing!$N$17:$N$23,FLOOR(('Frame Table'!T2847-($E$6*V2847)-($E$6*60*U2847))/'Frame Table'!$F$6,1)+1)</f>
        <v>38</v>
      </c>
      <c r="AB2847">
        <f t="shared" si="899"/>
        <v>2839</v>
      </c>
      <c r="AC2847">
        <f t="shared" si="895"/>
        <v>2708406</v>
      </c>
      <c r="AD2847">
        <f t="shared" si="890"/>
        <v>1</v>
      </c>
      <c r="AE2847">
        <f t="shared" si="891"/>
        <v>45</v>
      </c>
      <c r="AF2847">
        <f>INDEX(Testing!$K$17:$K$23,FLOOR(('Frame Table'!AC2847-($E$6*AE2847)-($E$6*60*AD2847))/'Frame Table'!$F$6,1)+1)</f>
        <v>82</v>
      </c>
      <c r="AG2847">
        <f t="shared" si="883"/>
        <v>79</v>
      </c>
      <c r="AH2847">
        <f>INDEX(Testing!$N$17:$N$23,FLOOR(('Frame Table'!AC2847-($E$6*AE2847)-($E$6*60*AD2847))/'Frame Table'!$F$6,1)+1)</f>
        <v>77</v>
      </c>
    </row>
    <row r="2848" spans="1:34" x14ac:dyDescent="0.25">
      <c r="A2848">
        <f t="shared" si="896"/>
        <v>2840</v>
      </c>
      <c r="B2848">
        <f t="shared" si="892"/>
        <v>3615320</v>
      </c>
      <c r="C2848">
        <f t="shared" si="884"/>
        <v>2</v>
      </c>
      <c r="D2848">
        <f t="shared" si="885"/>
        <v>21</v>
      </c>
      <c r="E2848">
        <f>INDEX(Testing!$K$17:$K$23,FLOOR(('Frame Table'!B2848-($E$6*D2848)-($E$6*60*C2848))/'Frame Table'!$F$6,1)+1)</f>
        <v>25</v>
      </c>
      <c r="F2848">
        <f t="shared" ref="F2848:F2911" si="900">FLOOR(B2848/256,1) - D2848*100-C2848*6000</f>
        <v>22</v>
      </c>
      <c r="G2848">
        <f>INDEX(Testing!$N$17:$N$23,FLOOR(('Frame Table'!B2848-($E$6*D2848)-($E$6*60*C2848))/'Frame Table'!$F$6,1)+1)</f>
        <v>19</v>
      </c>
      <c r="J2848">
        <f t="shared" si="897"/>
        <v>2840</v>
      </c>
      <c r="K2848">
        <f t="shared" si="893"/>
        <v>3098440</v>
      </c>
      <c r="L2848">
        <f t="shared" si="886"/>
        <v>2</v>
      </c>
      <c r="M2848">
        <f t="shared" si="887"/>
        <v>1</v>
      </c>
      <c r="N2848">
        <f>INDEX(Testing!$K$17:$K$23,FLOOR(('Frame Table'!K2848-($E$6*M2848)-($E$6*60*L2848))/'Frame Table'!$F$6,1)+1)</f>
        <v>0</v>
      </c>
      <c r="O2848">
        <f t="shared" ref="O2848:O2911" si="901">FLOOR(K2848/256,1) - M2848*100-L2848*6000</f>
        <v>3</v>
      </c>
      <c r="P2848">
        <f>INDEX(Testing!$N$17:$N$23,FLOOR(('Frame Table'!K2848-($E$6*M2848)-($E$6*60*L2848))/'Frame Table'!$F$6,1)+1)</f>
        <v>0</v>
      </c>
      <c r="S2848">
        <f t="shared" si="898"/>
        <v>2840</v>
      </c>
      <c r="T2848">
        <f t="shared" si="894"/>
        <v>4339520</v>
      </c>
      <c r="U2848">
        <f t="shared" si="888"/>
        <v>2</v>
      </c>
      <c r="V2848">
        <f t="shared" si="889"/>
        <v>49</v>
      </c>
      <c r="W2848">
        <f>INDEX(Testing!$K$17:$K$23,FLOOR(('Frame Table'!T2848-($E$6*V2848)-($E$6*60*U2848))/'Frame Table'!$F$6,1)+1)</f>
        <v>61</v>
      </c>
      <c r="X2848">
        <f t="shared" ref="X2848:X2911" si="902">FLOOR(T2848/256,1) - V2848*100-U2848*6000</f>
        <v>51</v>
      </c>
      <c r="Y2848">
        <f>INDEX(Testing!$N$17:$N$23,FLOOR(('Frame Table'!T2848-($E$6*V2848)-($E$6*60*U2848))/'Frame Table'!$F$6,1)+1)</f>
        <v>58</v>
      </c>
      <c r="AB2848">
        <f t="shared" si="899"/>
        <v>2840</v>
      </c>
      <c r="AC2848">
        <f t="shared" si="895"/>
        <v>2709360</v>
      </c>
      <c r="AD2848">
        <f t="shared" si="890"/>
        <v>1</v>
      </c>
      <c r="AE2848">
        <f t="shared" si="891"/>
        <v>45</v>
      </c>
      <c r="AF2848">
        <f>INDEX(Testing!$K$17:$K$23,FLOOR(('Frame Table'!AC2848-($E$6*AE2848)-($E$6*60*AD2848))/'Frame Table'!$F$6,1)+1)</f>
        <v>97</v>
      </c>
      <c r="AG2848">
        <f t="shared" ref="AG2848:AG2911" si="903">FLOOR(AC2848/256,1) - AE2848*100-AD2848*6000</f>
        <v>83</v>
      </c>
      <c r="AH2848">
        <f>INDEX(Testing!$N$17:$N$23,FLOOR(('Frame Table'!AC2848-($E$6*AE2848)-($E$6*60*AD2848))/'Frame Table'!$F$6,1)+1)</f>
        <v>96</v>
      </c>
    </row>
    <row r="2849" spans="1:34" x14ac:dyDescent="0.25">
      <c r="A2849">
        <f t="shared" si="896"/>
        <v>2841</v>
      </c>
      <c r="B2849">
        <f t="shared" si="892"/>
        <v>3616593</v>
      </c>
      <c r="C2849">
        <f t="shared" si="884"/>
        <v>2</v>
      </c>
      <c r="D2849">
        <f t="shared" si="885"/>
        <v>21</v>
      </c>
      <c r="E2849">
        <f>INDEX(Testing!$K$17:$K$23,FLOOR(('Frame Table'!B2849-($E$6*D2849)-($E$6*60*C2849))/'Frame Table'!$F$6,1)+1)</f>
        <v>25</v>
      </c>
      <c r="F2849">
        <f t="shared" si="900"/>
        <v>27</v>
      </c>
      <c r="G2849">
        <f>INDEX(Testing!$N$17:$N$23,FLOOR(('Frame Table'!B2849-($E$6*D2849)-($E$6*60*C2849))/'Frame Table'!$F$6,1)+1)</f>
        <v>19</v>
      </c>
      <c r="J2849">
        <f t="shared" si="897"/>
        <v>2841</v>
      </c>
      <c r="K2849">
        <f t="shared" si="893"/>
        <v>3099531</v>
      </c>
      <c r="L2849">
        <f t="shared" si="886"/>
        <v>2</v>
      </c>
      <c r="M2849">
        <f t="shared" si="887"/>
        <v>1</v>
      </c>
      <c r="N2849">
        <f>INDEX(Testing!$K$17:$K$23,FLOOR(('Frame Table'!K2849-($E$6*M2849)-($E$6*60*L2849))/'Frame Table'!$F$6,1)+1)</f>
        <v>0</v>
      </c>
      <c r="O2849">
        <f t="shared" si="901"/>
        <v>7</v>
      </c>
      <c r="P2849">
        <f>INDEX(Testing!$N$17:$N$23,FLOOR(('Frame Table'!K2849-($E$6*M2849)-($E$6*60*L2849))/'Frame Table'!$F$6,1)+1)</f>
        <v>0</v>
      </c>
      <c r="S2849">
        <f t="shared" si="898"/>
        <v>2841</v>
      </c>
      <c r="T2849">
        <f t="shared" si="894"/>
        <v>4341048</v>
      </c>
      <c r="U2849">
        <f t="shared" si="888"/>
        <v>2</v>
      </c>
      <c r="V2849">
        <f t="shared" si="889"/>
        <v>49</v>
      </c>
      <c r="W2849">
        <f>INDEX(Testing!$K$17:$K$23,FLOOR(('Frame Table'!T2849-($E$6*V2849)-($E$6*60*U2849))/'Frame Table'!$F$6,1)+1)</f>
        <v>61</v>
      </c>
      <c r="X2849">
        <f t="shared" si="902"/>
        <v>57</v>
      </c>
      <c r="Y2849">
        <f>INDEX(Testing!$N$17:$N$23,FLOOR(('Frame Table'!T2849-($E$6*V2849)-($E$6*60*U2849))/'Frame Table'!$F$6,1)+1)</f>
        <v>58</v>
      </c>
      <c r="AB2849">
        <f t="shared" si="899"/>
        <v>2841</v>
      </c>
      <c r="AC2849">
        <f t="shared" si="895"/>
        <v>2710314</v>
      </c>
      <c r="AD2849">
        <f t="shared" si="890"/>
        <v>1</v>
      </c>
      <c r="AE2849">
        <f t="shared" si="891"/>
        <v>45</v>
      </c>
      <c r="AF2849">
        <f>INDEX(Testing!$K$17:$K$23,FLOOR(('Frame Table'!AC2849-($E$6*AE2849)-($E$6*60*AD2849))/'Frame Table'!$F$6,1)+1)</f>
        <v>97</v>
      </c>
      <c r="AG2849">
        <f t="shared" si="903"/>
        <v>87</v>
      </c>
      <c r="AH2849">
        <f>INDEX(Testing!$N$17:$N$23,FLOOR(('Frame Table'!AC2849-($E$6*AE2849)-($E$6*60*AD2849))/'Frame Table'!$F$6,1)+1)</f>
        <v>96</v>
      </c>
    </row>
    <row r="2850" spans="1:34" x14ac:dyDescent="0.25">
      <c r="A2850">
        <f t="shared" si="896"/>
        <v>2842</v>
      </c>
      <c r="B2850">
        <f t="shared" si="892"/>
        <v>3617866</v>
      </c>
      <c r="C2850">
        <f t="shared" si="884"/>
        <v>2</v>
      </c>
      <c r="D2850">
        <f t="shared" si="885"/>
        <v>21</v>
      </c>
      <c r="E2850">
        <f>INDEX(Testing!$K$17:$K$23,FLOOR(('Frame Table'!B2850-($E$6*D2850)-($E$6*60*C2850))/'Frame Table'!$F$6,1)+1)</f>
        <v>48</v>
      </c>
      <c r="F2850">
        <f t="shared" si="900"/>
        <v>32</v>
      </c>
      <c r="G2850">
        <f>INDEX(Testing!$N$17:$N$23,FLOOR(('Frame Table'!B2850-($E$6*D2850)-($E$6*60*C2850))/'Frame Table'!$F$6,1)+1)</f>
        <v>38</v>
      </c>
      <c r="J2850">
        <f t="shared" si="897"/>
        <v>2842</v>
      </c>
      <c r="K2850">
        <f t="shared" si="893"/>
        <v>3100622</v>
      </c>
      <c r="L2850">
        <f t="shared" si="886"/>
        <v>2</v>
      </c>
      <c r="M2850">
        <f t="shared" si="887"/>
        <v>1</v>
      </c>
      <c r="N2850">
        <f>INDEX(Testing!$K$17:$K$23,FLOOR(('Frame Table'!K2850-($E$6*M2850)-($E$6*60*L2850))/'Frame Table'!$F$6,1)+1)</f>
        <v>0</v>
      </c>
      <c r="O2850">
        <f t="shared" si="901"/>
        <v>11</v>
      </c>
      <c r="P2850">
        <f>INDEX(Testing!$N$17:$N$23,FLOOR(('Frame Table'!K2850-($E$6*M2850)-($E$6*60*L2850))/'Frame Table'!$F$6,1)+1)</f>
        <v>0</v>
      </c>
      <c r="S2850">
        <f t="shared" si="898"/>
        <v>2842</v>
      </c>
      <c r="T2850">
        <f t="shared" si="894"/>
        <v>4342576</v>
      </c>
      <c r="U2850">
        <f t="shared" si="888"/>
        <v>2</v>
      </c>
      <c r="V2850">
        <f t="shared" si="889"/>
        <v>49</v>
      </c>
      <c r="W2850">
        <f>INDEX(Testing!$K$17:$K$23,FLOOR(('Frame Table'!T2850-($E$6*V2850)-($E$6*60*U2850))/'Frame Table'!$F$6,1)+1)</f>
        <v>61</v>
      </c>
      <c r="X2850">
        <f t="shared" si="902"/>
        <v>63</v>
      </c>
      <c r="Y2850">
        <f>INDEX(Testing!$N$17:$N$23,FLOOR(('Frame Table'!T2850-($E$6*V2850)-($E$6*60*U2850))/'Frame Table'!$F$6,1)+1)</f>
        <v>58</v>
      </c>
      <c r="AB2850">
        <f t="shared" si="899"/>
        <v>2842</v>
      </c>
      <c r="AC2850">
        <f t="shared" si="895"/>
        <v>2711268</v>
      </c>
      <c r="AD2850">
        <f t="shared" si="890"/>
        <v>1</v>
      </c>
      <c r="AE2850">
        <f t="shared" si="891"/>
        <v>45</v>
      </c>
      <c r="AF2850">
        <f>INDEX(Testing!$K$17:$K$23,FLOOR(('Frame Table'!AC2850-($E$6*AE2850)-($E$6*60*AD2850))/'Frame Table'!$F$6,1)+1)</f>
        <v>97</v>
      </c>
      <c r="AG2850">
        <f t="shared" si="903"/>
        <v>90</v>
      </c>
      <c r="AH2850">
        <f>INDEX(Testing!$N$17:$N$23,FLOOR(('Frame Table'!AC2850-($E$6*AE2850)-($E$6*60*AD2850))/'Frame Table'!$F$6,1)+1)</f>
        <v>96</v>
      </c>
    </row>
    <row r="2851" spans="1:34" x14ac:dyDescent="0.25">
      <c r="A2851">
        <f t="shared" si="896"/>
        <v>2843</v>
      </c>
      <c r="B2851">
        <f t="shared" si="892"/>
        <v>3619139</v>
      </c>
      <c r="C2851">
        <f t="shared" si="884"/>
        <v>2</v>
      </c>
      <c r="D2851">
        <f t="shared" si="885"/>
        <v>21</v>
      </c>
      <c r="E2851">
        <f>INDEX(Testing!$K$17:$K$23,FLOOR(('Frame Table'!B2851-($E$6*D2851)-($E$6*60*C2851))/'Frame Table'!$F$6,1)+1)</f>
        <v>48</v>
      </c>
      <c r="F2851">
        <f t="shared" si="900"/>
        <v>37</v>
      </c>
      <c r="G2851">
        <f>INDEX(Testing!$N$17:$N$23,FLOOR(('Frame Table'!B2851-($E$6*D2851)-($E$6*60*C2851))/'Frame Table'!$F$6,1)+1)</f>
        <v>38</v>
      </c>
      <c r="J2851">
        <f t="shared" si="897"/>
        <v>2843</v>
      </c>
      <c r="K2851">
        <f t="shared" si="893"/>
        <v>3101713</v>
      </c>
      <c r="L2851">
        <f t="shared" si="886"/>
        <v>2</v>
      </c>
      <c r="M2851">
        <f t="shared" si="887"/>
        <v>1</v>
      </c>
      <c r="N2851">
        <f>INDEX(Testing!$K$17:$K$23,FLOOR(('Frame Table'!K2851-($E$6*M2851)-($E$6*60*L2851))/'Frame Table'!$F$6,1)+1)</f>
        <v>25</v>
      </c>
      <c r="O2851">
        <f t="shared" si="901"/>
        <v>16</v>
      </c>
      <c r="P2851">
        <f>INDEX(Testing!$N$17:$N$23,FLOOR(('Frame Table'!K2851-($E$6*M2851)-($E$6*60*L2851))/'Frame Table'!$F$6,1)+1)</f>
        <v>19</v>
      </c>
      <c r="S2851">
        <f t="shared" si="898"/>
        <v>2843</v>
      </c>
      <c r="T2851">
        <f t="shared" si="894"/>
        <v>4344104</v>
      </c>
      <c r="U2851">
        <f t="shared" si="888"/>
        <v>2</v>
      </c>
      <c r="V2851">
        <f t="shared" si="889"/>
        <v>49</v>
      </c>
      <c r="W2851">
        <f>INDEX(Testing!$K$17:$K$23,FLOOR(('Frame Table'!T2851-($E$6*V2851)-($E$6*60*U2851))/'Frame Table'!$F$6,1)+1)</f>
        <v>82</v>
      </c>
      <c r="X2851">
        <f t="shared" si="902"/>
        <v>69</v>
      </c>
      <c r="Y2851">
        <f>INDEX(Testing!$N$17:$N$23,FLOOR(('Frame Table'!T2851-($E$6*V2851)-($E$6*60*U2851))/'Frame Table'!$F$6,1)+1)</f>
        <v>77</v>
      </c>
      <c r="AB2851">
        <f t="shared" si="899"/>
        <v>2843</v>
      </c>
      <c r="AC2851">
        <f t="shared" si="895"/>
        <v>2712222</v>
      </c>
      <c r="AD2851">
        <f t="shared" si="890"/>
        <v>1</v>
      </c>
      <c r="AE2851">
        <f t="shared" si="891"/>
        <v>45</v>
      </c>
      <c r="AF2851">
        <f>INDEX(Testing!$K$17:$K$23,FLOOR(('Frame Table'!AC2851-($E$6*AE2851)-($E$6*60*AD2851))/'Frame Table'!$F$6,1)+1)</f>
        <v>97</v>
      </c>
      <c r="AG2851">
        <f t="shared" si="903"/>
        <v>94</v>
      </c>
      <c r="AH2851">
        <f>INDEX(Testing!$N$17:$N$23,FLOOR(('Frame Table'!AC2851-($E$6*AE2851)-($E$6*60*AD2851))/'Frame Table'!$F$6,1)+1)</f>
        <v>96</v>
      </c>
    </row>
    <row r="2852" spans="1:34" x14ac:dyDescent="0.25">
      <c r="A2852">
        <f t="shared" si="896"/>
        <v>2844</v>
      </c>
      <c r="B2852">
        <f t="shared" si="892"/>
        <v>3620412</v>
      </c>
      <c r="C2852">
        <f t="shared" si="884"/>
        <v>2</v>
      </c>
      <c r="D2852">
        <f t="shared" si="885"/>
        <v>21</v>
      </c>
      <c r="E2852">
        <f>INDEX(Testing!$K$17:$K$23,FLOOR(('Frame Table'!B2852-($E$6*D2852)-($E$6*60*C2852))/'Frame Table'!$F$6,1)+1)</f>
        <v>48</v>
      </c>
      <c r="F2852">
        <f t="shared" si="900"/>
        <v>42</v>
      </c>
      <c r="G2852">
        <f>INDEX(Testing!$N$17:$N$23,FLOOR(('Frame Table'!B2852-($E$6*D2852)-($E$6*60*C2852))/'Frame Table'!$F$6,1)+1)</f>
        <v>38</v>
      </c>
      <c r="J2852">
        <f t="shared" si="897"/>
        <v>2844</v>
      </c>
      <c r="K2852">
        <f t="shared" si="893"/>
        <v>3102804</v>
      </c>
      <c r="L2852">
        <f t="shared" si="886"/>
        <v>2</v>
      </c>
      <c r="M2852">
        <f t="shared" si="887"/>
        <v>1</v>
      </c>
      <c r="N2852">
        <f>INDEX(Testing!$K$17:$K$23,FLOOR(('Frame Table'!K2852-($E$6*M2852)-($E$6*60*L2852))/'Frame Table'!$F$6,1)+1)</f>
        <v>25</v>
      </c>
      <c r="O2852">
        <f t="shared" si="901"/>
        <v>20</v>
      </c>
      <c r="P2852">
        <f>INDEX(Testing!$N$17:$N$23,FLOOR(('Frame Table'!K2852-($E$6*M2852)-($E$6*60*L2852))/'Frame Table'!$F$6,1)+1)</f>
        <v>19</v>
      </c>
      <c r="S2852">
        <f t="shared" si="898"/>
        <v>2844</v>
      </c>
      <c r="T2852">
        <f t="shared" si="894"/>
        <v>4345632</v>
      </c>
      <c r="U2852">
        <f t="shared" si="888"/>
        <v>2</v>
      </c>
      <c r="V2852">
        <f t="shared" si="889"/>
        <v>49</v>
      </c>
      <c r="W2852">
        <f>INDEX(Testing!$K$17:$K$23,FLOOR(('Frame Table'!T2852-($E$6*V2852)-($E$6*60*U2852))/'Frame Table'!$F$6,1)+1)</f>
        <v>82</v>
      </c>
      <c r="X2852">
        <f t="shared" si="902"/>
        <v>75</v>
      </c>
      <c r="Y2852">
        <f>INDEX(Testing!$N$17:$N$23,FLOOR(('Frame Table'!T2852-($E$6*V2852)-($E$6*60*U2852))/'Frame Table'!$F$6,1)+1)</f>
        <v>77</v>
      </c>
      <c r="AB2852">
        <f t="shared" si="899"/>
        <v>2844</v>
      </c>
      <c r="AC2852">
        <f t="shared" si="895"/>
        <v>2713176</v>
      </c>
      <c r="AD2852">
        <f t="shared" si="890"/>
        <v>1</v>
      </c>
      <c r="AE2852">
        <f t="shared" si="891"/>
        <v>45</v>
      </c>
      <c r="AF2852">
        <f>INDEX(Testing!$K$17:$K$23,FLOOR(('Frame Table'!AC2852-($E$6*AE2852)-($E$6*60*AD2852))/'Frame Table'!$F$6,1)+1)</f>
        <v>99</v>
      </c>
      <c r="AG2852">
        <f t="shared" si="903"/>
        <v>98</v>
      </c>
      <c r="AH2852">
        <f>INDEX(Testing!$N$17:$N$23,FLOOR(('Frame Table'!AC2852-($E$6*AE2852)-($E$6*60*AD2852))/'Frame Table'!$F$6,1)+1)</f>
        <v>99</v>
      </c>
    </row>
    <row r="2853" spans="1:34" x14ac:dyDescent="0.25">
      <c r="A2853">
        <f t="shared" si="896"/>
        <v>2845</v>
      </c>
      <c r="B2853">
        <f t="shared" si="892"/>
        <v>3621685</v>
      </c>
      <c r="C2853">
        <f t="shared" si="884"/>
        <v>2</v>
      </c>
      <c r="D2853">
        <f t="shared" si="885"/>
        <v>21</v>
      </c>
      <c r="E2853">
        <f>INDEX(Testing!$K$17:$K$23,FLOOR(('Frame Table'!B2853-($E$6*D2853)-($E$6*60*C2853))/'Frame Table'!$F$6,1)+1)</f>
        <v>48</v>
      </c>
      <c r="F2853">
        <f t="shared" si="900"/>
        <v>47</v>
      </c>
      <c r="G2853">
        <f>INDEX(Testing!$N$17:$N$23,FLOOR(('Frame Table'!B2853-($E$6*D2853)-($E$6*60*C2853))/'Frame Table'!$F$6,1)+1)</f>
        <v>38</v>
      </c>
      <c r="J2853">
        <f t="shared" si="897"/>
        <v>2845</v>
      </c>
      <c r="K2853">
        <f t="shared" si="893"/>
        <v>3103895</v>
      </c>
      <c r="L2853">
        <f t="shared" si="886"/>
        <v>2</v>
      </c>
      <c r="M2853">
        <f t="shared" si="887"/>
        <v>1</v>
      </c>
      <c r="N2853">
        <f>INDEX(Testing!$K$17:$K$23,FLOOR(('Frame Table'!K2853-($E$6*M2853)-($E$6*60*L2853))/'Frame Table'!$F$6,1)+1)</f>
        <v>25</v>
      </c>
      <c r="O2853">
        <f t="shared" si="901"/>
        <v>24</v>
      </c>
      <c r="P2853">
        <f>INDEX(Testing!$N$17:$N$23,FLOOR(('Frame Table'!K2853-($E$6*M2853)-($E$6*60*L2853))/'Frame Table'!$F$6,1)+1)</f>
        <v>19</v>
      </c>
      <c r="S2853">
        <f t="shared" si="898"/>
        <v>2845</v>
      </c>
      <c r="T2853">
        <f t="shared" si="894"/>
        <v>4347160</v>
      </c>
      <c r="U2853">
        <f t="shared" si="888"/>
        <v>2</v>
      </c>
      <c r="V2853">
        <f t="shared" si="889"/>
        <v>49</v>
      </c>
      <c r="W2853">
        <f>INDEX(Testing!$K$17:$K$23,FLOOR(('Frame Table'!T2853-($E$6*V2853)-($E$6*60*U2853))/'Frame Table'!$F$6,1)+1)</f>
        <v>97</v>
      </c>
      <c r="X2853">
        <f t="shared" si="902"/>
        <v>81</v>
      </c>
      <c r="Y2853">
        <f>INDEX(Testing!$N$17:$N$23,FLOOR(('Frame Table'!T2853-($E$6*V2853)-($E$6*60*U2853))/'Frame Table'!$F$6,1)+1)</f>
        <v>96</v>
      </c>
      <c r="AB2853">
        <f t="shared" si="899"/>
        <v>2845</v>
      </c>
      <c r="AC2853">
        <f t="shared" si="895"/>
        <v>2714130</v>
      </c>
      <c r="AD2853">
        <f t="shared" si="890"/>
        <v>1</v>
      </c>
      <c r="AE2853">
        <f t="shared" si="891"/>
        <v>46</v>
      </c>
      <c r="AF2853">
        <f>INDEX(Testing!$K$17:$K$23,FLOOR(('Frame Table'!AC2853-($E$6*AE2853)-($E$6*60*AD2853))/'Frame Table'!$F$6,1)+1)</f>
        <v>0</v>
      </c>
      <c r="AG2853">
        <f t="shared" si="903"/>
        <v>2</v>
      </c>
      <c r="AH2853">
        <f>INDEX(Testing!$N$17:$N$23,FLOOR(('Frame Table'!AC2853-($E$6*AE2853)-($E$6*60*AD2853))/'Frame Table'!$F$6,1)+1)</f>
        <v>0</v>
      </c>
    </row>
    <row r="2854" spans="1:34" x14ac:dyDescent="0.25">
      <c r="A2854">
        <f t="shared" si="896"/>
        <v>2846</v>
      </c>
      <c r="B2854">
        <f t="shared" si="892"/>
        <v>3622958</v>
      </c>
      <c r="C2854">
        <f t="shared" si="884"/>
        <v>2</v>
      </c>
      <c r="D2854">
        <f t="shared" si="885"/>
        <v>21</v>
      </c>
      <c r="E2854">
        <f>INDEX(Testing!$K$17:$K$23,FLOOR(('Frame Table'!B2854-($E$6*D2854)-($E$6*60*C2854))/'Frame Table'!$F$6,1)+1)</f>
        <v>61</v>
      </c>
      <c r="F2854">
        <f t="shared" si="900"/>
        <v>52</v>
      </c>
      <c r="G2854">
        <f>INDEX(Testing!$N$17:$N$23,FLOOR(('Frame Table'!B2854-($E$6*D2854)-($E$6*60*C2854))/'Frame Table'!$F$6,1)+1)</f>
        <v>58</v>
      </c>
      <c r="J2854">
        <f t="shared" si="897"/>
        <v>2846</v>
      </c>
      <c r="K2854">
        <f t="shared" si="893"/>
        <v>3104986</v>
      </c>
      <c r="L2854">
        <f t="shared" si="886"/>
        <v>2</v>
      </c>
      <c r="M2854">
        <f t="shared" si="887"/>
        <v>1</v>
      </c>
      <c r="N2854">
        <f>INDEX(Testing!$K$17:$K$23,FLOOR(('Frame Table'!K2854-($E$6*M2854)-($E$6*60*L2854))/'Frame Table'!$F$6,1)+1)</f>
        <v>25</v>
      </c>
      <c r="O2854">
        <f t="shared" si="901"/>
        <v>28</v>
      </c>
      <c r="P2854">
        <f>INDEX(Testing!$N$17:$N$23,FLOOR(('Frame Table'!K2854-($E$6*M2854)-($E$6*60*L2854))/'Frame Table'!$F$6,1)+1)</f>
        <v>19</v>
      </c>
      <c r="S2854">
        <f t="shared" si="898"/>
        <v>2846</v>
      </c>
      <c r="T2854">
        <f t="shared" si="894"/>
        <v>4348688</v>
      </c>
      <c r="U2854">
        <f t="shared" si="888"/>
        <v>2</v>
      </c>
      <c r="V2854">
        <f t="shared" si="889"/>
        <v>49</v>
      </c>
      <c r="W2854">
        <f>INDEX(Testing!$K$17:$K$23,FLOOR(('Frame Table'!T2854-($E$6*V2854)-($E$6*60*U2854))/'Frame Table'!$F$6,1)+1)</f>
        <v>97</v>
      </c>
      <c r="X2854">
        <f t="shared" si="902"/>
        <v>87</v>
      </c>
      <c r="Y2854">
        <f>INDEX(Testing!$N$17:$N$23,FLOOR(('Frame Table'!T2854-($E$6*V2854)-($E$6*60*U2854))/'Frame Table'!$F$6,1)+1)</f>
        <v>96</v>
      </c>
      <c r="AB2854">
        <f t="shared" si="899"/>
        <v>2846</v>
      </c>
      <c r="AC2854">
        <f t="shared" si="895"/>
        <v>2715084</v>
      </c>
      <c r="AD2854">
        <f t="shared" si="890"/>
        <v>1</v>
      </c>
      <c r="AE2854">
        <f t="shared" si="891"/>
        <v>46</v>
      </c>
      <c r="AF2854">
        <f>INDEX(Testing!$K$17:$K$23,FLOOR(('Frame Table'!AC2854-($E$6*AE2854)-($E$6*60*AD2854))/'Frame Table'!$F$6,1)+1)</f>
        <v>0</v>
      </c>
      <c r="AG2854">
        <f t="shared" si="903"/>
        <v>5</v>
      </c>
      <c r="AH2854">
        <f>INDEX(Testing!$N$17:$N$23,FLOOR(('Frame Table'!AC2854-($E$6*AE2854)-($E$6*60*AD2854))/'Frame Table'!$F$6,1)+1)</f>
        <v>0</v>
      </c>
    </row>
    <row r="2855" spans="1:34" x14ac:dyDescent="0.25">
      <c r="A2855">
        <f t="shared" si="896"/>
        <v>2847</v>
      </c>
      <c r="B2855">
        <f t="shared" si="892"/>
        <v>3624231</v>
      </c>
      <c r="C2855">
        <f t="shared" si="884"/>
        <v>2</v>
      </c>
      <c r="D2855">
        <f t="shared" si="885"/>
        <v>21</v>
      </c>
      <c r="E2855">
        <f>INDEX(Testing!$K$17:$K$23,FLOOR(('Frame Table'!B2855-($E$6*D2855)-($E$6*60*C2855))/'Frame Table'!$F$6,1)+1)</f>
        <v>61</v>
      </c>
      <c r="F2855">
        <f t="shared" si="900"/>
        <v>57</v>
      </c>
      <c r="G2855">
        <f>INDEX(Testing!$N$17:$N$23,FLOOR(('Frame Table'!B2855-($E$6*D2855)-($E$6*60*C2855))/'Frame Table'!$F$6,1)+1)</f>
        <v>58</v>
      </c>
      <c r="J2855">
        <f t="shared" si="897"/>
        <v>2847</v>
      </c>
      <c r="K2855">
        <f t="shared" si="893"/>
        <v>3106077</v>
      </c>
      <c r="L2855">
        <f t="shared" si="886"/>
        <v>2</v>
      </c>
      <c r="M2855">
        <f t="shared" si="887"/>
        <v>1</v>
      </c>
      <c r="N2855">
        <f>INDEX(Testing!$K$17:$K$23,FLOOR(('Frame Table'!K2855-($E$6*M2855)-($E$6*60*L2855))/'Frame Table'!$F$6,1)+1)</f>
        <v>48</v>
      </c>
      <c r="O2855">
        <f t="shared" si="901"/>
        <v>33</v>
      </c>
      <c r="P2855">
        <f>INDEX(Testing!$N$17:$N$23,FLOOR(('Frame Table'!K2855-($E$6*M2855)-($E$6*60*L2855))/'Frame Table'!$F$6,1)+1)</f>
        <v>38</v>
      </c>
      <c r="S2855">
        <f t="shared" si="898"/>
        <v>2847</v>
      </c>
      <c r="T2855">
        <f t="shared" si="894"/>
        <v>4350216</v>
      </c>
      <c r="U2855">
        <f t="shared" si="888"/>
        <v>2</v>
      </c>
      <c r="V2855">
        <f t="shared" si="889"/>
        <v>49</v>
      </c>
      <c r="W2855">
        <f>INDEX(Testing!$K$17:$K$23,FLOOR(('Frame Table'!T2855-($E$6*V2855)-($E$6*60*U2855))/'Frame Table'!$F$6,1)+1)</f>
        <v>97</v>
      </c>
      <c r="X2855">
        <f t="shared" si="902"/>
        <v>93</v>
      </c>
      <c r="Y2855">
        <f>INDEX(Testing!$N$17:$N$23,FLOOR(('Frame Table'!T2855-($E$6*V2855)-($E$6*60*U2855))/'Frame Table'!$F$6,1)+1)</f>
        <v>96</v>
      </c>
      <c r="AB2855">
        <f t="shared" si="899"/>
        <v>2847</v>
      </c>
      <c r="AC2855">
        <f t="shared" si="895"/>
        <v>2716038</v>
      </c>
      <c r="AD2855">
        <f t="shared" si="890"/>
        <v>1</v>
      </c>
      <c r="AE2855">
        <f t="shared" si="891"/>
        <v>46</v>
      </c>
      <c r="AF2855">
        <f>INDEX(Testing!$K$17:$K$23,FLOOR(('Frame Table'!AC2855-($E$6*AE2855)-($E$6*60*AD2855))/'Frame Table'!$F$6,1)+1)</f>
        <v>0</v>
      </c>
      <c r="AG2855">
        <f t="shared" si="903"/>
        <v>9</v>
      </c>
      <c r="AH2855">
        <f>INDEX(Testing!$N$17:$N$23,FLOOR(('Frame Table'!AC2855-($E$6*AE2855)-($E$6*60*AD2855))/'Frame Table'!$F$6,1)+1)</f>
        <v>0</v>
      </c>
    </row>
    <row r="2856" spans="1:34" x14ac:dyDescent="0.25">
      <c r="A2856">
        <f t="shared" si="896"/>
        <v>2848</v>
      </c>
      <c r="B2856">
        <f t="shared" si="892"/>
        <v>3625504</v>
      </c>
      <c r="C2856">
        <f t="shared" si="884"/>
        <v>2</v>
      </c>
      <c r="D2856">
        <f t="shared" si="885"/>
        <v>21</v>
      </c>
      <c r="E2856">
        <f>INDEX(Testing!$K$17:$K$23,FLOOR(('Frame Table'!B2856-($E$6*D2856)-($E$6*60*C2856))/'Frame Table'!$F$6,1)+1)</f>
        <v>61</v>
      </c>
      <c r="F2856">
        <f t="shared" si="900"/>
        <v>62</v>
      </c>
      <c r="G2856">
        <f>INDEX(Testing!$N$17:$N$23,FLOOR(('Frame Table'!B2856-($E$6*D2856)-($E$6*60*C2856))/'Frame Table'!$F$6,1)+1)</f>
        <v>58</v>
      </c>
      <c r="J2856">
        <f t="shared" si="897"/>
        <v>2848</v>
      </c>
      <c r="K2856">
        <f t="shared" si="893"/>
        <v>3107168</v>
      </c>
      <c r="L2856">
        <f t="shared" si="886"/>
        <v>2</v>
      </c>
      <c r="M2856">
        <f t="shared" si="887"/>
        <v>1</v>
      </c>
      <c r="N2856">
        <f>INDEX(Testing!$K$17:$K$23,FLOOR(('Frame Table'!K2856-($E$6*M2856)-($E$6*60*L2856))/'Frame Table'!$F$6,1)+1)</f>
        <v>48</v>
      </c>
      <c r="O2856">
        <f t="shared" si="901"/>
        <v>37</v>
      </c>
      <c r="P2856">
        <f>INDEX(Testing!$N$17:$N$23,FLOOR(('Frame Table'!K2856-($E$6*M2856)-($E$6*60*L2856))/'Frame Table'!$F$6,1)+1)</f>
        <v>38</v>
      </c>
      <c r="S2856">
        <f t="shared" si="898"/>
        <v>2848</v>
      </c>
      <c r="T2856">
        <f t="shared" si="894"/>
        <v>4351744</v>
      </c>
      <c r="U2856">
        <f t="shared" si="888"/>
        <v>2</v>
      </c>
      <c r="V2856">
        <f t="shared" si="889"/>
        <v>49</v>
      </c>
      <c r="W2856">
        <f>INDEX(Testing!$K$17:$K$23,FLOOR(('Frame Table'!T2856-($E$6*V2856)-($E$6*60*U2856))/'Frame Table'!$F$6,1)+1)</f>
        <v>99</v>
      </c>
      <c r="X2856">
        <f t="shared" si="902"/>
        <v>99</v>
      </c>
      <c r="Y2856">
        <f>INDEX(Testing!$N$17:$N$23,FLOOR(('Frame Table'!T2856-($E$6*V2856)-($E$6*60*U2856))/'Frame Table'!$F$6,1)+1)</f>
        <v>99</v>
      </c>
      <c r="AB2856">
        <f t="shared" si="899"/>
        <v>2848</v>
      </c>
      <c r="AC2856">
        <f t="shared" si="895"/>
        <v>2716992</v>
      </c>
      <c r="AD2856">
        <f t="shared" si="890"/>
        <v>1</v>
      </c>
      <c r="AE2856">
        <f t="shared" si="891"/>
        <v>46</v>
      </c>
      <c r="AF2856">
        <f>INDEX(Testing!$K$17:$K$23,FLOOR(('Frame Table'!AC2856-($E$6*AE2856)-($E$6*60*AD2856))/'Frame Table'!$F$6,1)+1)</f>
        <v>0</v>
      </c>
      <c r="AG2856">
        <f t="shared" si="903"/>
        <v>13</v>
      </c>
      <c r="AH2856">
        <f>INDEX(Testing!$N$17:$N$23,FLOOR(('Frame Table'!AC2856-($E$6*AE2856)-($E$6*60*AD2856))/'Frame Table'!$F$6,1)+1)</f>
        <v>0</v>
      </c>
    </row>
    <row r="2857" spans="1:34" x14ac:dyDescent="0.25">
      <c r="A2857">
        <f t="shared" si="896"/>
        <v>2849</v>
      </c>
      <c r="B2857">
        <f t="shared" si="892"/>
        <v>3626777</v>
      </c>
      <c r="C2857">
        <f t="shared" si="884"/>
        <v>2</v>
      </c>
      <c r="D2857">
        <f t="shared" si="885"/>
        <v>21</v>
      </c>
      <c r="E2857">
        <f>INDEX(Testing!$K$17:$K$23,FLOOR(('Frame Table'!B2857-($E$6*D2857)-($E$6*60*C2857))/'Frame Table'!$F$6,1)+1)</f>
        <v>82</v>
      </c>
      <c r="F2857">
        <f t="shared" si="900"/>
        <v>67</v>
      </c>
      <c r="G2857">
        <f>INDEX(Testing!$N$17:$N$23,FLOOR(('Frame Table'!B2857-($E$6*D2857)-($E$6*60*C2857))/'Frame Table'!$F$6,1)+1)</f>
        <v>77</v>
      </c>
      <c r="J2857">
        <f t="shared" si="897"/>
        <v>2849</v>
      </c>
      <c r="K2857">
        <f t="shared" si="893"/>
        <v>3108259</v>
      </c>
      <c r="L2857">
        <f t="shared" si="886"/>
        <v>2</v>
      </c>
      <c r="M2857">
        <f t="shared" si="887"/>
        <v>1</v>
      </c>
      <c r="N2857">
        <f>INDEX(Testing!$K$17:$K$23,FLOOR(('Frame Table'!K2857-($E$6*M2857)-($E$6*60*L2857))/'Frame Table'!$F$6,1)+1)</f>
        <v>48</v>
      </c>
      <c r="O2857">
        <f t="shared" si="901"/>
        <v>41</v>
      </c>
      <c r="P2857">
        <f>INDEX(Testing!$N$17:$N$23,FLOOR(('Frame Table'!K2857-($E$6*M2857)-($E$6*60*L2857))/'Frame Table'!$F$6,1)+1)</f>
        <v>38</v>
      </c>
      <c r="S2857">
        <f t="shared" si="898"/>
        <v>2849</v>
      </c>
      <c r="T2857">
        <f t="shared" si="894"/>
        <v>4353272</v>
      </c>
      <c r="U2857">
        <f t="shared" si="888"/>
        <v>2</v>
      </c>
      <c r="V2857">
        <f t="shared" si="889"/>
        <v>50</v>
      </c>
      <c r="W2857">
        <f>INDEX(Testing!$K$17:$K$23,FLOOR(('Frame Table'!T2857-($E$6*V2857)-($E$6*60*U2857))/'Frame Table'!$F$6,1)+1)</f>
        <v>0</v>
      </c>
      <c r="X2857">
        <f t="shared" si="902"/>
        <v>4</v>
      </c>
      <c r="Y2857">
        <f>INDEX(Testing!$N$17:$N$23,FLOOR(('Frame Table'!T2857-($E$6*V2857)-($E$6*60*U2857))/'Frame Table'!$F$6,1)+1)</f>
        <v>0</v>
      </c>
      <c r="AB2857">
        <f t="shared" si="899"/>
        <v>2849</v>
      </c>
      <c r="AC2857">
        <f t="shared" si="895"/>
        <v>2717946</v>
      </c>
      <c r="AD2857">
        <f t="shared" si="890"/>
        <v>1</v>
      </c>
      <c r="AE2857">
        <f t="shared" si="891"/>
        <v>46</v>
      </c>
      <c r="AF2857">
        <f>INDEX(Testing!$K$17:$K$23,FLOOR(('Frame Table'!AC2857-($E$6*AE2857)-($E$6*60*AD2857))/'Frame Table'!$F$6,1)+1)</f>
        <v>25</v>
      </c>
      <c r="AG2857">
        <f t="shared" si="903"/>
        <v>16</v>
      </c>
      <c r="AH2857">
        <f>INDEX(Testing!$N$17:$N$23,FLOOR(('Frame Table'!AC2857-($E$6*AE2857)-($E$6*60*AD2857))/'Frame Table'!$F$6,1)+1)</f>
        <v>19</v>
      </c>
    </row>
    <row r="2858" spans="1:34" x14ac:dyDescent="0.25">
      <c r="A2858">
        <f t="shared" si="896"/>
        <v>2850</v>
      </c>
      <c r="B2858">
        <f t="shared" si="892"/>
        <v>3628050</v>
      </c>
      <c r="C2858">
        <f t="shared" si="884"/>
        <v>2</v>
      </c>
      <c r="D2858">
        <f t="shared" si="885"/>
        <v>21</v>
      </c>
      <c r="E2858">
        <f>INDEX(Testing!$K$17:$K$23,FLOOR(('Frame Table'!B2858-($E$6*D2858)-($E$6*60*C2858))/'Frame Table'!$F$6,1)+1)</f>
        <v>82</v>
      </c>
      <c r="F2858">
        <f t="shared" si="900"/>
        <v>72</v>
      </c>
      <c r="G2858">
        <f>INDEX(Testing!$N$17:$N$23,FLOOR(('Frame Table'!B2858-($E$6*D2858)-($E$6*60*C2858))/'Frame Table'!$F$6,1)+1)</f>
        <v>77</v>
      </c>
      <c r="J2858">
        <f t="shared" si="897"/>
        <v>2850</v>
      </c>
      <c r="K2858">
        <f t="shared" si="893"/>
        <v>3109350</v>
      </c>
      <c r="L2858">
        <f t="shared" si="886"/>
        <v>2</v>
      </c>
      <c r="M2858">
        <f t="shared" si="887"/>
        <v>1</v>
      </c>
      <c r="N2858">
        <f>INDEX(Testing!$K$17:$K$23,FLOOR(('Frame Table'!K2858-($E$6*M2858)-($E$6*60*L2858))/'Frame Table'!$F$6,1)+1)</f>
        <v>48</v>
      </c>
      <c r="O2858">
        <f t="shared" si="901"/>
        <v>45</v>
      </c>
      <c r="P2858">
        <f>INDEX(Testing!$N$17:$N$23,FLOOR(('Frame Table'!K2858-($E$6*M2858)-($E$6*60*L2858))/'Frame Table'!$F$6,1)+1)</f>
        <v>38</v>
      </c>
      <c r="S2858">
        <f t="shared" si="898"/>
        <v>2850</v>
      </c>
      <c r="T2858">
        <f t="shared" si="894"/>
        <v>4354800</v>
      </c>
      <c r="U2858">
        <f t="shared" si="888"/>
        <v>2</v>
      </c>
      <c r="V2858">
        <f t="shared" si="889"/>
        <v>50</v>
      </c>
      <c r="W2858">
        <f>INDEX(Testing!$K$17:$K$23,FLOOR(('Frame Table'!T2858-($E$6*V2858)-($E$6*60*U2858))/'Frame Table'!$F$6,1)+1)</f>
        <v>0</v>
      </c>
      <c r="X2858">
        <f t="shared" si="902"/>
        <v>10</v>
      </c>
      <c r="Y2858">
        <f>INDEX(Testing!$N$17:$N$23,FLOOR(('Frame Table'!T2858-($E$6*V2858)-($E$6*60*U2858))/'Frame Table'!$F$6,1)+1)</f>
        <v>0</v>
      </c>
      <c r="AB2858">
        <f t="shared" si="899"/>
        <v>2850</v>
      </c>
      <c r="AC2858">
        <f t="shared" si="895"/>
        <v>2718900</v>
      </c>
      <c r="AD2858">
        <f t="shared" si="890"/>
        <v>1</v>
      </c>
      <c r="AE2858">
        <f t="shared" si="891"/>
        <v>46</v>
      </c>
      <c r="AF2858">
        <f>INDEX(Testing!$K$17:$K$23,FLOOR(('Frame Table'!AC2858-($E$6*AE2858)-($E$6*60*AD2858))/'Frame Table'!$F$6,1)+1)</f>
        <v>25</v>
      </c>
      <c r="AG2858">
        <f t="shared" si="903"/>
        <v>20</v>
      </c>
      <c r="AH2858">
        <f>INDEX(Testing!$N$17:$N$23,FLOOR(('Frame Table'!AC2858-($E$6*AE2858)-($E$6*60*AD2858))/'Frame Table'!$F$6,1)+1)</f>
        <v>19</v>
      </c>
    </row>
    <row r="2859" spans="1:34" x14ac:dyDescent="0.25">
      <c r="A2859">
        <f t="shared" si="896"/>
        <v>2851</v>
      </c>
      <c r="B2859">
        <f t="shared" si="892"/>
        <v>3629323</v>
      </c>
      <c r="C2859">
        <f t="shared" si="884"/>
        <v>2</v>
      </c>
      <c r="D2859">
        <f t="shared" si="885"/>
        <v>21</v>
      </c>
      <c r="E2859">
        <f>INDEX(Testing!$K$17:$K$23,FLOOR(('Frame Table'!B2859-($E$6*D2859)-($E$6*60*C2859))/'Frame Table'!$F$6,1)+1)</f>
        <v>82</v>
      </c>
      <c r="F2859">
        <f t="shared" si="900"/>
        <v>77</v>
      </c>
      <c r="G2859">
        <f>INDEX(Testing!$N$17:$N$23,FLOOR(('Frame Table'!B2859-($E$6*D2859)-($E$6*60*C2859))/'Frame Table'!$F$6,1)+1)</f>
        <v>77</v>
      </c>
      <c r="J2859">
        <f t="shared" si="897"/>
        <v>2851</v>
      </c>
      <c r="K2859">
        <f t="shared" si="893"/>
        <v>3110441</v>
      </c>
      <c r="L2859">
        <f t="shared" si="886"/>
        <v>2</v>
      </c>
      <c r="M2859">
        <f t="shared" si="887"/>
        <v>1</v>
      </c>
      <c r="N2859">
        <f>INDEX(Testing!$K$17:$K$23,FLOOR(('Frame Table'!K2859-($E$6*M2859)-($E$6*60*L2859))/'Frame Table'!$F$6,1)+1)</f>
        <v>61</v>
      </c>
      <c r="O2859">
        <f t="shared" si="901"/>
        <v>50</v>
      </c>
      <c r="P2859">
        <f>INDEX(Testing!$N$17:$N$23,FLOOR(('Frame Table'!K2859-($E$6*M2859)-($E$6*60*L2859))/'Frame Table'!$F$6,1)+1)</f>
        <v>58</v>
      </c>
      <c r="S2859">
        <f t="shared" si="898"/>
        <v>2851</v>
      </c>
      <c r="T2859">
        <f t="shared" si="894"/>
        <v>4356328</v>
      </c>
      <c r="U2859">
        <f t="shared" si="888"/>
        <v>2</v>
      </c>
      <c r="V2859">
        <f t="shared" si="889"/>
        <v>50</v>
      </c>
      <c r="W2859">
        <f>INDEX(Testing!$K$17:$K$23,FLOOR(('Frame Table'!T2859-($E$6*V2859)-($E$6*60*U2859))/'Frame Table'!$F$6,1)+1)</f>
        <v>25</v>
      </c>
      <c r="X2859">
        <f t="shared" si="902"/>
        <v>16</v>
      </c>
      <c r="Y2859">
        <f>INDEX(Testing!$N$17:$N$23,FLOOR(('Frame Table'!T2859-($E$6*V2859)-($E$6*60*U2859))/'Frame Table'!$F$6,1)+1)</f>
        <v>19</v>
      </c>
      <c r="AB2859">
        <f t="shared" si="899"/>
        <v>2851</v>
      </c>
      <c r="AC2859">
        <f t="shared" si="895"/>
        <v>2719854</v>
      </c>
      <c r="AD2859">
        <f t="shared" si="890"/>
        <v>1</v>
      </c>
      <c r="AE2859">
        <f t="shared" si="891"/>
        <v>46</v>
      </c>
      <c r="AF2859">
        <f>INDEX(Testing!$K$17:$K$23,FLOOR(('Frame Table'!AC2859-($E$6*AE2859)-($E$6*60*AD2859))/'Frame Table'!$F$6,1)+1)</f>
        <v>25</v>
      </c>
      <c r="AG2859">
        <f t="shared" si="903"/>
        <v>24</v>
      </c>
      <c r="AH2859">
        <f>INDEX(Testing!$N$17:$N$23,FLOOR(('Frame Table'!AC2859-($E$6*AE2859)-($E$6*60*AD2859))/'Frame Table'!$F$6,1)+1)</f>
        <v>19</v>
      </c>
    </row>
    <row r="2860" spans="1:34" x14ac:dyDescent="0.25">
      <c r="A2860">
        <f t="shared" si="896"/>
        <v>2852</v>
      </c>
      <c r="B2860">
        <f t="shared" si="892"/>
        <v>3630596</v>
      </c>
      <c r="C2860">
        <f t="shared" si="884"/>
        <v>2</v>
      </c>
      <c r="D2860">
        <f t="shared" si="885"/>
        <v>21</v>
      </c>
      <c r="E2860">
        <f>INDEX(Testing!$K$17:$K$23,FLOOR(('Frame Table'!B2860-($E$6*D2860)-($E$6*60*C2860))/'Frame Table'!$F$6,1)+1)</f>
        <v>97</v>
      </c>
      <c r="F2860">
        <f t="shared" si="900"/>
        <v>82</v>
      </c>
      <c r="G2860">
        <f>INDEX(Testing!$N$17:$N$23,FLOOR(('Frame Table'!B2860-($E$6*D2860)-($E$6*60*C2860))/'Frame Table'!$F$6,1)+1)</f>
        <v>96</v>
      </c>
      <c r="J2860">
        <f t="shared" si="897"/>
        <v>2852</v>
      </c>
      <c r="K2860">
        <f t="shared" si="893"/>
        <v>3111532</v>
      </c>
      <c r="L2860">
        <f t="shared" si="886"/>
        <v>2</v>
      </c>
      <c r="M2860">
        <f t="shared" si="887"/>
        <v>1</v>
      </c>
      <c r="N2860">
        <f>INDEX(Testing!$K$17:$K$23,FLOOR(('Frame Table'!K2860-($E$6*M2860)-($E$6*60*L2860))/'Frame Table'!$F$6,1)+1)</f>
        <v>61</v>
      </c>
      <c r="O2860">
        <f t="shared" si="901"/>
        <v>54</v>
      </c>
      <c r="P2860">
        <f>INDEX(Testing!$N$17:$N$23,FLOOR(('Frame Table'!K2860-($E$6*M2860)-($E$6*60*L2860))/'Frame Table'!$F$6,1)+1)</f>
        <v>58</v>
      </c>
      <c r="S2860">
        <f t="shared" si="898"/>
        <v>2852</v>
      </c>
      <c r="T2860">
        <f t="shared" si="894"/>
        <v>4357856</v>
      </c>
      <c r="U2860">
        <f t="shared" si="888"/>
        <v>2</v>
      </c>
      <c r="V2860">
        <f t="shared" si="889"/>
        <v>50</v>
      </c>
      <c r="W2860">
        <f>INDEX(Testing!$K$17:$K$23,FLOOR(('Frame Table'!T2860-($E$6*V2860)-($E$6*60*U2860))/'Frame Table'!$F$6,1)+1)</f>
        <v>25</v>
      </c>
      <c r="X2860">
        <f t="shared" si="902"/>
        <v>22</v>
      </c>
      <c r="Y2860">
        <f>INDEX(Testing!$N$17:$N$23,FLOOR(('Frame Table'!T2860-($E$6*V2860)-($E$6*60*U2860))/'Frame Table'!$F$6,1)+1)</f>
        <v>19</v>
      </c>
      <c r="AB2860">
        <f t="shared" si="899"/>
        <v>2852</v>
      </c>
      <c r="AC2860">
        <f t="shared" si="895"/>
        <v>2720808</v>
      </c>
      <c r="AD2860">
        <f t="shared" si="890"/>
        <v>1</v>
      </c>
      <c r="AE2860">
        <f t="shared" si="891"/>
        <v>46</v>
      </c>
      <c r="AF2860">
        <f>INDEX(Testing!$K$17:$K$23,FLOOR(('Frame Table'!AC2860-($E$6*AE2860)-($E$6*60*AD2860))/'Frame Table'!$F$6,1)+1)</f>
        <v>25</v>
      </c>
      <c r="AG2860">
        <f t="shared" si="903"/>
        <v>28</v>
      </c>
      <c r="AH2860">
        <f>INDEX(Testing!$N$17:$N$23,FLOOR(('Frame Table'!AC2860-($E$6*AE2860)-($E$6*60*AD2860))/'Frame Table'!$F$6,1)+1)</f>
        <v>19</v>
      </c>
    </row>
    <row r="2861" spans="1:34" x14ac:dyDescent="0.25">
      <c r="A2861">
        <f t="shared" si="896"/>
        <v>2853</v>
      </c>
      <c r="B2861">
        <f t="shared" si="892"/>
        <v>3631869</v>
      </c>
      <c r="C2861">
        <f t="shared" si="884"/>
        <v>2</v>
      </c>
      <c r="D2861">
        <f t="shared" si="885"/>
        <v>21</v>
      </c>
      <c r="E2861">
        <f>INDEX(Testing!$K$17:$K$23,FLOOR(('Frame Table'!B2861-($E$6*D2861)-($E$6*60*C2861))/'Frame Table'!$F$6,1)+1)</f>
        <v>97</v>
      </c>
      <c r="F2861">
        <f t="shared" si="900"/>
        <v>86</v>
      </c>
      <c r="G2861">
        <f>INDEX(Testing!$N$17:$N$23,FLOOR(('Frame Table'!B2861-($E$6*D2861)-($E$6*60*C2861))/'Frame Table'!$F$6,1)+1)</f>
        <v>96</v>
      </c>
      <c r="J2861">
        <f t="shared" si="897"/>
        <v>2853</v>
      </c>
      <c r="K2861">
        <f t="shared" si="893"/>
        <v>3112623</v>
      </c>
      <c r="L2861">
        <f t="shared" si="886"/>
        <v>2</v>
      </c>
      <c r="M2861">
        <f t="shared" si="887"/>
        <v>1</v>
      </c>
      <c r="N2861">
        <f>INDEX(Testing!$K$17:$K$23,FLOOR(('Frame Table'!K2861-($E$6*M2861)-($E$6*60*L2861))/'Frame Table'!$F$6,1)+1)</f>
        <v>61</v>
      </c>
      <c r="O2861">
        <f t="shared" si="901"/>
        <v>58</v>
      </c>
      <c r="P2861">
        <f>INDEX(Testing!$N$17:$N$23,FLOOR(('Frame Table'!K2861-($E$6*M2861)-($E$6*60*L2861))/'Frame Table'!$F$6,1)+1)</f>
        <v>58</v>
      </c>
      <c r="S2861">
        <f t="shared" si="898"/>
        <v>2853</v>
      </c>
      <c r="T2861">
        <f t="shared" si="894"/>
        <v>4359384</v>
      </c>
      <c r="U2861">
        <f t="shared" si="888"/>
        <v>2</v>
      </c>
      <c r="V2861">
        <f t="shared" si="889"/>
        <v>50</v>
      </c>
      <c r="W2861">
        <f>INDEX(Testing!$K$17:$K$23,FLOOR(('Frame Table'!T2861-($E$6*V2861)-($E$6*60*U2861))/'Frame Table'!$F$6,1)+1)</f>
        <v>25</v>
      </c>
      <c r="X2861">
        <f t="shared" si="902"/>
        <v>28</v>
      </c>
      <c r="Y2861">
        <f>INDEX(Testing!$N$17:$N$23,FLOOR(('Frame Table'!T2861-($E$6*V2861)-($E$6*60*U2861))/'Frame Table'!$F$6,1)+1)</f>
        <v>19</v>
      </c>
      <c r="AB2861">
        <f t="shared" si="899"/>
        <v>2853</v>
      </c>
      <c r="AC2861">
        <f t="shared" si="895"/>
        <v>2721762</v>
      </c>
      <c r="AD2861">
        <f t="shared" si="890"/>
        <v>1</v>
      </c>
      <c r="AE2861">
        <f t="shared" si="891"/>
        <v>46</v>
      </c>
      <c r="AF2861">
        <f>INDEX(Testing!$K$17:$K$23,FLOOR(('Frame Table'!AC2861-($E$6*AE2861)-($E$6*60*AD2861))/'Frame Table'!$F$6,1)+1)</f>
        <v>25</v>
      </c>
      <c r="AG2861">
        <f t="shared" si="903"/>
        <v>31</v>
      </c>
      <c r="AH2861">
        <f>INDEX(Testing!$N$17:$N$23,FLOOR(('Frame Table'!AC2861-($E$6*AE2861)-($E$6*60*AD2861))/'Frame Table'!$F$6,1)+1)</f>
        <v>19</v>
      </c>
    </row>
    <row r="2862" spans="1:34" x14ac:dyDescent="0.25">
      <c r="A2862">
        <f t="shared" si="896"/>
        <v>2854</v>
      </c>
      <c r="B2862">
        <f t="shared" si="892"/>
        <v>3633142</v>
      </c>
      <c r="C2862">
        <f t="shared" si="884"/>
        <v>2</v>
      </c>
      <c r="D2862">
        <f t="shared" si="885"/>
        <v>21</v>
      </c>
      <c r="E2862">
        <f>INDEX(Testing!$K$17:$K$23,FLOOR(('Frame Table'!B2862-($E$6*D2862)-($E$6*60*C2862))/'Frame Table'!$F$6,1)+1)</f>
        <v>97</v>
      </c>
      <c r="F2862">
        <f t="shared" si="900"/>
        <v>91</v>
      </c>
      <c r="G2862">
        <f>INDEX(Testing!$N$17:$N$23,FLOOR(('Frame Table'!B2862-($E$6*D2862)-($E$6*60*C2862))/'Frame Table'!$F$6,1)+1)</f>
        <v>96</v>
      </c>
      <c r="J2862">
        <f t="shared" si="897"/>
        <v>2854</v>
      </c>
      <c r="K2862">
        <f t="shared" si="893"/>
        <v>3113714</v>
      </c>
      <c r="L2862">
        <f t="shared" si="886"/>
        <v>2</v>
      </c>
      <c r="M2862">
        <f t="shared" si="887"/>
        <v>1</v>
      </c>
      <c r="N2862">
        <f>INDEX(Testing!$K$17:$K$23,FLOOR(('Frame Table'!K2862-($E$6*M2862)-($E$6*60*L2862))/'Frame Table'!$F$6,1)+1)</f>
        <v>61</v>
      </c>
      <c r="O2862">
        <f t="shared" si="901"/>
        <v>62</v>
      </c>
      <c r="P2862">
        <f>INDEX(Testing!$N$17:$N$23,FLOOR(('Frame Table'!K2862-($E$6*M2862)-($E$6*60*L2862))/'Frame Table'!$F$6,1)+1)</f>
        <v>58</v>
      </c>
      <c r="S2862">
        <f t="shared" si="898"/>
        <v>2854</v>
      </c>
      <c r="T2862">
        <f t="shared" si="894"/>
        <v>4360912</v>
      </c>
      <c r="U2862">
        <f t="shared" si="888"/>
        <v>2</v>
      </c>
      <c r="V2862">
        <f t="shared" si="889"/>
        <v>50</v>
      </c>
      <c r="W2862">
        <f>INDEX(Testing!$K$17:$K$23,FLOOR(('Frame Table'!T2862-($E$6*V2862)-($E$6*60*U2862))/'Frame Table'!$F$6,1)+1)</f>
        <v>48</v>
      </c>
      <c r="X2862">
        <f t="shared" si="902"/>
        <v>34</v>
      </c>
      <c r="Y2862">
        <f>INDEX(Testing!$N$17:$N$23,FLOOR(('Frame Table'!T2862-($E$6*V2862)-($E$6*60*U2862))/'Frame Table'!$F$6,1)+1)</f>
        <v>38</v>
      </c>
      <c r="AB2862">
        <f t="shared" si="899"/>
        <v>2854</v>
      </c>
      <c r="AC2862">
        <f t="shared" si="895"/>
        <v>2722716</v>
      </c>
      <c r="AD2862">
        <f t="shared" si="890"/>
        <v>1</v>
      </c>
      <c r="AE2862">
        <f t="shared" si="891"/>
        <v>46</v>
      </c>
      <c r="AF2862">
        <f>INDEX(Testing!$K$17:$K$23,FLOOR(('Frame Table'!AC2862-($E$6*AE2862)-($E$6*60*AD2862))/'Frame Table'!$F$6,1)+1)</f>
        <v>48</v>
      </c>
      <c r="AG2862">
        <f t="shared" si="903"/>
        <v>35</v>
      </c>
      <c r="AH2862">
        <f>INDEX(Testing!$N$17:$N$23,FLOOR(('Frame Table'!AC2862-($E$6*AE2862)-($E$6*60*AD2862))/'Frame Table'!$F$6,1)+1)</f>
        <v>38</v>
      </c>
    </row>
    <row r="2863" spans="1:34" x14ac:dyDescent="0.25">
      <c r="A2863">
        <f t="shared" si="896"/>
        <v>2855</v>
      </c>
      <c r="B2863">
        <f t="shared" si="892"/>
        <v>3634415</v>
      </c>
      <c r="C2863">
        <f t="shared" si="884"/>
        <v>2</v>
      </c>
      <c r="D2863">
        <f t="shared" si="885"/>
        <v>21</v>
      </c>
      <c r="E2863">
        <f>INDEX(Testing!$K$17:$K$23,FLOOR(('Frame Table'!B2863-($E$6*D2863)-($E$6*60*C2863))/'Frame Table'!$F$6,1)+1)</f>
        <v>99</v>
      </c>
      <c r="F2863">
        <f t="shared" si="900"/>
        <v>96</v>
      </c>
      <c r="G2863">
        <f>INDEX(Testing!$N$17:$N$23,FLOOR(('Frame Table'!B2863-($E$6*D2863)-($E$6*60*C2863))/'Frame Table'!$F$6,1)+1)</f>
        <v>99</v>
      </c>
      <c r="J2863">
        <f t="shared" si="897"/>
        <v>2855</v>
      </c>
      <c r="K2863">
        <f t="shared" si="893"/>
        <v>3114805</v>
      </c>
      <c r="L2863">
        <f t="shared" si="886"/>
        <v>2</v>
      </c>
      <c r="M2863">
        <f t="shared" si="887"/>
        <v>1</v>
      </c>
      <c r="N2863">
        <f>INDEX(Testing!$K$17:$K$23,FLOOR(('Frame Table'!K2863-($E$6*M2863)-($E$6*60*L2863))/'Frame Table'!$F$6,1)+1)</f>
        <v>82</v>
      </c>
      <c r="O2863">
        <f t="shared" si="901"/>
        <v>67</v>
      </c>
      <c r="P2863">
        <f>INDEX(Testing!$N$17:$N$23,FLOOR(('Frame Table'!K2863-($E$6*M2863)-($E$6*60*L2863))/'Frame Table'!$F$6,1)+1)</f>
        <v>77</v>
      </c>
      <c r="S2863">
        <f t="shared" si="898"/>
        <v>2855</v>
      </c>
      <c r="T2863">
        <f t="shared" si="894"/>
        <v>4362440</v>
      </c>
      <c r="U2863">
        <f t="shared" si="888"/>
        <v>2</v>
      </c>
      <c r="V2863">
        <f t="shared" si="889"/>
        <v>50</v>
      </c>
      <c r="W2863">
        <f>INDEX(Testing!$K$17:$K$23,FLOOR(('Frame Table'!T2863-($E$6*V2863)-($E$6*60*U2863))/'Frame Table'!$F$6,1)+1)</f>
        <v>48</v>
      </c>
      <c r="X2863">
        <f t="shared" si="902"/>
        <v>40</v>
      </c>
      <c r="Y2863">
        <f>INDEX(Testing!$N$17:$N$23,FLOOR(('Frame Table'!T2863-($E$6*V2863)-($E$6*60*U2863))/'Frame Table'!$F$6,1)+1)</f>
        <v>38</v>
      </c>
      <c r="AB2863">
        <f t="shared" si="899"/>
        <v>2855</v>
      </c>
      <c r="AC2863">
        <f t="shared" si="895"/>
        <v>2723670</v>
      </c>
      <c r="AD2863">
        <f t="shared" si="890"/>
        <v>1</v>
      </c>
      <c r="AE2863">
        <f t="shared" si="891"/>
        <v>46</v>
      </c>
      <c r="AF2863">
        <f>INDEX(Testing!$K$17:$K$23,FLOOR(('Frame Table'!AC2863-($E$6*AE2863)-($E$6*60*AD2863))/'Frame Table'!$F$6,1)+1)</f>
        <v>48</v>
      </c>
      <c r="AG2863">
        <f t="shared" si="903"/>
        <v>39</v>
      </c>
      <c r="AH2863">
        <f>INDEX(Testing!$N$17:$N$23,FLOOR(('Frame Table'!AC2863-($E$6*AE2863)-($E$6*60*AD2863))/'Frame Table'!$F$6,1)+1)</f>
        <v>38</v>
      </c>
    </row>
    <row r="2864" spans="1:34" x14ac:dyDescent="0.25">
      <c r="A2864">
        <f t="shared" si="896"/>
        <v>2856</v>
      </c>
      <c r="B2864">
        <f t="shared" si="892"/>
        <v>3635688</v>
      </c>
      <c r="C2864">
        <f t="shared" si="884"/>
        <v>2</v>
      </c>
      <c r="D2864">
        <f t="shared" si="885"/>
        <v>22</v>
      </c>
      <c r="E2864">
        <f>INDEX(Testing!$K$17:$K$23,FLOOR(('Frame Table'!B2864-($E$6*D2864)-($E$6*60*C2864))/'Frame Table'!$F$6,1)+1)</f>
        <v>0</v>
      </c>
      <c r="F2864">
        <f t="shared" si="900"/>
        <v>1</v>
      </c>
      <c r="G2864">
        <f>INDEX(Testing!$N$17:$N$23,FLOOR(('Frame Table'!B2864-($E$6*D2864)-($E$6*60*C2864))/'Frame Table'!$F$6,1)+1)</f>
        <v>0</v>
      </c>
      <c r="J2864">
        <f t="shared" si="897"/>
        <v>2856</v>
      </c>
      <c r="K2864">
        <f t="shared" si="893"/>
        <v>3115896</v>
      </c>
      <c r="L2864">
        <f t="shared" si="886"/>
        <v>2</v>
      </c>
      <c r="M2864">
        <f t="shared" si="887"/>
        <v>1</v>
      </c>
      <c r="N2864">
        <f>INDEX(Testing!$K$17:$K$23,FLOOR(('Frame Table'!K2864-($E$6*M2864)-($E$6*60*L2864))/'Frame Table'!$F$6,1)+1)</f>
        <v>82</v>
      </c>
      <c r="O2864">
        <f t="shared" si="901"/>
        <v>71</v>
      </c>
      <c r="P2864">
        <f>INDEX(Testing!$N$17:$N$23,FLOOR(('Frame Table'!K2864-($E$6*M2864)-($E$6*60*L2864))/'Frame Table'!$F$6,1)+1)</f>
        <v>77</v>
      </c>
      <c r="S2864">
        <f t="shared" si="898"/>
        <v>2856</v>
      </c>
      <c r="T2864">
        <f t="shared" si="894"/>
        <v>4363968</v>
      </c>
      <c r="U2864">
        <f t="shared" si="888"/>
        <v>2</v>
      </c>
      <c r="V2864">
        <f t="shared" si="889"/>
        <v>50</v>
      </c>
      <c r="W2864">
        <f>INDEX(Testing!$K$17:$K$23,FLOOR(('Frame Table'!T2864-($E$6*V2864)-($E$6*60*U2864))/'Frame Table'!$F$6,1)+1)</f>
        <v>48</v>
      </c>
      <c r="X2864">
        <f t="shared" si="902"/>
        <v>46</v>
      </c>
      <c r="Y2864">
        <f>INDEX(Testing!$N$17:$N$23,FLOOR(('Frame Table'!T2864-($E$6*V2864)-($E$6*60*U2864))/'Frame Table'!$F$6,1)+1)</f>
        <v>38</v>
      </c>
      <c r="AB2864">
        <f t="shared" si="899"/>
        <v>2856</v>
      </c>
      <c r="AC2864">
        <f t="shared" si="895"/>
        <v>2724624</v>
      </c>
      <c r="AD2864">
        <f t="shared" si="890"/>
        <v>1</v>
      </c>
      <c r="AE2864">
        <f t="shared" si="891"/>
        <v>46</v>
      </c>
      <c r="AF2864">
        <f>INDEX(Testing!$K$17:$K$23,FLOOR(('Frame Table'!AC2864-($E$6*AE2864)-($E$6*60*AD2864))/'Frame Table'!$F$6,1)+1)</f>
        <v>48</v>
      </c>
      <c r="AG2864">
        <f t="shared" si="903"/>
        <v>43</v>
      </c>
      <c r="AH2864">
        <f>INDEX(Testing!$N$17:$N$23,FLOOR(('Frame Table'!AC2864-($E$6*AE2864)-($E$6*60*AD2864))/'Frame Table'!$F$6,1)+1)</f>
        <v>38</v>
      </c>
    </row>
    <row r="2865" spans="1:34" x14ac:dyDescent="0.25">
      <c r="A2865">
        <f t="shared" si="896"/>
        <v>2857</v>
      </c>
      <c r="B2865">
        <f t="shared" si="892"/>
        <v>3636961</v>
      </c>
      <c r="C2865">
        <f t="shared" si="884"/>
        <v>2</v>
      </c>
      <c r="D2865">
        <f t="shared" si="885"/>
        <v>22</v>
      </c>
      <c r="E2865">
        <f>INDEX(Testing!$K$17:$K$23,FLOOR(('Frame Table'!B2865-($E$6*D2865)-($E$6*60*C2865))/'Frame Table'!$F$6,1)+1)</f>
        <v>0</v>
      </c>
      <c r="F2865">
        <f t="shared" si="900"/>
        <v>6</v>
      </c>
      <c r="G2865">
        <f>INDEX(Testing!$N$17:$N$23,FLOOR(('Frame Table'!B2865-($E$6*D2865)-($E$6*60*C2865))/'Frame Table'!$F$6,1)+1)</f>
        <v>0</v>
      </c>
      <c r="J2865">
        <f t="shared" si="897"/>
        <v>2857</v>
      </c>
      <c r="K2865">
        <f t="shared" si="893"/>
        <v>3116987</v>
      </c>
      <c r="L2865">
        <f t="shared" si="886"/>
        <v>2</v>
      </c>
      <c r="M2865">
        <f t="shared" si="887"/>
        <v>1</v>
      </c>
      <c r="N2865">
        <f>INDEX(Testing!$K$17:$K$23,FLOOR(('Frame Table'!K2865-($E$6*M2865)-($E$6*60*L2865))/'Frame Table'!$F$6,1)+1)</f>
        <v>82</v>
      </c>
      <c r="O2865">
        <f t="shared" si="901"/>
        <v>75</v>
      </c>
      <c r="P2865">
        <f>INDEX(Testing!$N$17:$N$23,FLOOR(('Frame Table'!K2865-($E$6*M2865)-($E$6*60*L2865))/'Frame Table'!$F$6,1)+1)</f>
        <v>77</v>
      </c>
      <c r="S2865">
        <f t="shared" si="898"/>
        <v>2857</v>
      </c>
      <c r="T2865">
        <f t="shared" si="894"/>
        <v>4365496</v>
      </c>
      <c r="U2865">
        <f t="shared" si="888"/>
        <v>2</v>
      </c>
      <c r="V2865">
        <f t="shared" si="889"/>
        <v>50</v>
      </c>
      <c r="W2865">
        <f>INDEX(Testing!$K$17:$K$23,FLOOR(('Frame Table'!T2865-($E$6*V2865)-($E$6*60*U2865))/'Frame Table'!$F$6,1)+1)</f>
        <v>61</v>
      </c>
      <c r="X2865">
        <f t="shared" si="902"/>
        <v>52</v>
      </c>
      <c r="Y2865">
        <f>INDEX(Testing!$N$17:$N$23,FLOOR(('Frame Table'!T2865-($E$6*V2865)-($E$6*60*U2865))/'Frame Table'!$F$6,1)+1)</f>
        <v>58</v>
      </c>
      <c r="AB2865">
        <f t="shared" si="899"/>
        <v>2857</v>
      </c>
      <c r="AC2865">
        <f t="shared" si="895"/>
        <v>2725578</v>
      </c>
      <c r="AD2865">
        <f t="shared" si="890"/>
        <v>1</v>
      </c>
      <c r="AE2865">
        <f t="shared" si="891"/>
        <v>46</v>
      </c>
      <c r="AF2865">
        <f>INDEX(Testing!$K$17:$K$23,FLOOR(('Frame Table'!AC2865-($E$6*AE2865)-($E$6*60*AD2865))/'Frame Table'!$F$6,1)+1)</f>
        <v>48</v>
      </c>
      <c r="AG2865">
        <f t="shared" si="903"/>
        <v>46</v>
      </c>
      <c r="AH2865">
        <f>INDEX(Testing!$N$17:$N$23,FLOOR(('Frame Table'!AC2865-($E$6*AE2865)-($E$6*60*AD2865))/'Frame Table'!$F$6,1)+1)</f>
        <v>38</v>
      </c>
    </row>
    <row r="2866" spans="1:34" x14ac:dyDescent="0.25">
      <c r="A2866">
        <f t="shared" si="896"/>
        <v>2858</v>
      </c>
      <c r="B2866">
        <f t="shared" si="892"/>
        <v>3638234</v>
      </c>
      <c r="C2866">
        <f t="shared" si="884"/>
        <v>2</v>
      </c>
      <c r="D2866">
        <f t="shared" si="885"/>
        <v>22</v>
      </c>
      <c r="E2866">
        <f>INDEX(Testing!$K$17:$K$23,FLOOR(('Frame Table'!B2866-($E$6*D2866)-($E$6*60*C2866))/'Frame Table'!$F$6,1)+1)</f>
        <v>0</v>
      </c>
      <c r="F2866">
        <f t="shared" si="900"/>
        <v>11</v>
      </c>
      <c r="G2866">
        <f>INDEX(Testing!$N$17:$N$23,FLOOR(('Frame Table'!B2866-($E$6*D2866)-($E$6*60*C2866))/'Frame Table'!$F$6,1)+1)</f>
        <v>0</v>
      </c>
      <c r="J2866">
        <f t="shared" si="897"/>
        <v>2858</v>
      </c>
      <c r="K2866">
        <f t="shared" si="893"/>
        <v>3118078</v>
      </c>
      <c r="L2866">
        <f t="shared" si="886"/>
        <v>2</v>
      </c>
      <c r="M2866">
        <f t="shared" si="887"/>
        <v>1</v>
      </c>
      <c r="N2866">
        <f>INDEX(Testing!$K$17:$K$23,FLOOR(('Frame Table'!K2866-($E$6*M2866)-($E$6*60*L2866))/'Frame Table'!$F$6,1)+1)</f>
        <v>82</v>
      </c>
      <c r="O2866">
        <f t="shared" si="901"/>
        <v>79</v>
      </c>
      <c r="P2866">
        <f>INDEX(Testing!$N$17:$N$23,FLOOR(('Frame Table'!K2866-($E$6*M2866)-($E$6*60*L2866))/'Frame Table'!$F$6,1)+1)</f>
        <v>77</v>
      </c>
      <c r="S2866">
        <f t="shared" si="898"/>
        <v>2858</v>
      </c>
      <c r="T2866">
        <f t="shared" si="894"/>
        <v>4367024</v>
      </c>
      <c r="U2866">
        <f t="shared" si="888"/>
        <v>2</v>
      </c>
      <c r="V2866">
        <f t="shared" si="889"/>
        <v>50</v>
      </c>
      <c r="W2866">
        <f>INDEX(Testing!$K$17:$K$23,FLOOR(('Frame Table'!T2866-($E$6*V2866)-($E$6*60*U2866))/'Frame Table'!$F$6,1)+1)</f>
        <v>61</v>
      </c>
      <c r="X2866">
        <f t="shared" si="902"/>
        <v>58</v>
      </c>
      <c r="Y2866">
        <f>INDEX(Testing!$N$17:$N$23,FLOOR(('Frame Table'!T2866-($E$6*V2866)-($E$6*60*U2866))/'Frame Table'!$F$6,1)+1)</f>
        <v>58</v>
      </c>
      <c r="AB2866">
        <f t="shared" si="899"/>
        <v>2858</v>
      </c>
      <c r="AC2866">
        <f t="shared" si="895"/>
        <v>2726532</v>
      </c>
      <c r="AD2866">
        <f t="shared" si="890"/>
        <v>1</v>
      </c>
      <c r="AE2866">
        <f t="shared" si="891"/>
        <v>46</v>
      </c>
      <c r="AF2866">
        <f>INDEX(Testing!$K$17:$K$23,FLOOR(('Frame Table'!AC2866-($E$6*AE2866)-($E$6*60*AD2866))/'Frame Table'!$F$6,1)+1)</f>
        <v>61</v>
      </c>
      <c r="AG2866">
        <f t="shared" si="903"/>
        <v>50</v>
      </c>
      <c r="AH2866">
        <f>INDEX(Testing!$N$17:$N$23,FLOOR(('Frame Table'!AC2866-($E$6*AE2866)-($E$6*60*AD2866))/'Frame Table'!$F$6,1)+1)</f>
        <v>58</v>
      </c>
    </row>
    <row r="2867" spans="1:34" x14ac:dyDescent="0.25">
      <c r="A2867">
        <f t="shared" si="896"/>
        <v>2859</v>
      </c>
      <c r="B2867">
        <f t="shared" si="892"/>
        <v>3639507</v>
      </c>
      <c r="C2867">
        <f t="shared" si="884"/>
        <v>2</v>
      </c>
      <c r="D2867">
        <f t="shared" si="885"/>
        <v>22</v>
      </c>
      <c r="E2867">
        <f>INDEX(Testing!$K$17:$K$23,FLOOR(('Frame Table'!B2867-($E$6*D2867)-($E$6*60*C2867))/'Frame Table'!$F$6,1)+1)</f>
        <v>25</v>
      </c>
      <c r="F2867">
        <f t="shared" si="900"/>
        <v>16</v>
      </c>
      <c r="G2867">
        <f>INDEX(Testing!$N$17:$N$23,FLOOR(('Frame Table'!B2867-($E$6*D2867)-($E$6*60*C2867))/'Frame Table'!$F$6,1)+1)</f>
        <v>19</v>
      </c>
      <c r="J2867">
        <f t="shared" si="897"/>
        <v>2859</v>
      </c>
      <c r="K2867">
        <f t="shared" si="893"/>
        <v>3119169</v>
      </c>
      <c r="L2867">
        <f t="shared" si="886"/>
        <v>2</v>
      </c>
      <c r="M2867">
        <f t="shared" si="887"/>
        <v>1</v>
      </c>
      <c r="N2867">
        <f>INDEX(Testing!$K$17:$K$23,FLOOR(('Frame Table'!K2867-($E$6*M2867)-($E$6*60*L2867))/'Frame Table'!$F$6,1)+1)</f>
        <v>97</v>
      </c>
      <c r="O2867">
        <f t="shared" si="901"/>
        <v>84</v>
      </c>
      <c r="P2867">
        <f>INDEX(Testing!$N$17:$N$23,FLOOR(('Frame Table'!K2867-($E$6*M2867)-($E$6*60*L2867))/'Frame Table'!$F$6,1)+1)</f>
        <v>96</v>
      </c>
      <c r="S2867">
        <f t="shared" si="898"/>
        <v>2859</v>
      </c>
      <c r="T2867">
        <f t="shared" si="894"/>
        <v>4368552</v>
      </c>
      <c r="U2867">
        <f t="shared" si="888"/>
        <v>2</v>
      </c>
      <c r="V2867">
        <f t="shared" si="889"/>
        <v>50</v>
      </c>
      <c r="W2867">
        <f>INDEX(Testing!$K$17:$K$23,FLOOR(('Frame Table'!T2867-($E$6*V2867)-($E$6*60*U2867))/'Frame Table'!$F$6,1)+1)</f>
        <v>82</v>
      </c>
      <c r="X2867">
        <f t="shared" si="902"/>
        <v>64</v>
      </c>
      <c r="Y2867">
        <f>INDEX(Testing!$N$17:$N$23,FLOOR(('Frame Table'!T2867-($E$6*V2867)-($E$6*60*U2867))/'Frame Table'!$F$6,1)+1)</f>
        <v>77</v>
      </c>
      <c r="AB2867">
        <f t="shared" si="899"/>
        <v>2859</v>
      </c>
      <c r="AC2867">
        <f t="shared" si="895"/>
        <v>2727486</v>
      </c>
      <c r="AD2867">
        <f t="shared" si="890"/>
        <v>1</v>
      </c>
      <c r="AE2867">
        <f t="shared" si="891"/>
        <v>46</v>
      </c>
      <c r="AF2867">
        <f>INDEX(Testing!$K$17:$K$23,FLOOR(('Frame Table'!AC2867-($E$6*AE2867)-($E$6*60*AD2867))/'Frame Table'!$F$6,1)+1)</f>
        <v>61</v>
      </c>
      <c r="AG2867">
        <f t="shared" si="903"/>
        <v>54</v>
      </c>
      <c r="AH2867">
        <f>INDEX(Testing!$N$17:$N$23,FLOOR(('Frame Table'!AC2867-($E$6*AE2867)-($E$6*60*AD2867))/'Frame Table'!$F$6,1)+1)</f>
        <v>58</v>
      </c>
    </row>
    <row r="2868" spans="1:34" x14ac:dyDescent="0.25">
      <c r="A2868">
        <f t="shared" si="896"/>
        <v>2860</v>
      </c>
      <c r="B2868">
        <f t="shared" si="892"/>
        <v>3640780</v>
      </c>
      <c r="C2868">
        <f t="shared" si="884"/>
        <v>2</v>
      </c>
      <c r="D2868">
        <f t="shared" si="885"/>
        <v>22</v>
      </c>
      <c r="E2868">
        <f>INDEX(Testing!$K$17:$K$23,FLOOR(('Frame Table'!B2868-($E$6*D2868)-($E$6*60*C2868))/'Frame Table'!$F$6,1)+1)</f>
        <v>25</v>
      </c>
      <c r="F2868">
        <f t="shared" si="900"/>
        <v>21</v>
      </c>
      <c r="G2868">
        <f>INDEX(Testing!$N$17:$N$23,FLOOR(('Frame Table'!B2868-($E$6*D2868)-($E$6*60*C2868))/'Frame Table'!$F$6,1)+1)</f>
        <v>19</v>
      </c>
      <c r="J2868">
        <f t="shared" si="897"/>
        <v>2860</v>
      </c>
      <c r="K2868">
        <f t="shared" si="893"/>
        <v>3120260</v>
      </c>
      <c r="L2868">
        <f t="shared" si="886"/>
        <v>2</v>
      </c>
      <c r="M2868">
        <f t="shared" si="887"/>
        <v>1</v>
      </c>
      <c r="N2868">
        <f>INDEX(Testing!$K$17:$K$23,FLOOR(('Frame Table'!K2868-($E$6*M2868)-($E$6*60*L2868))/'Frame Table'!$F$6,1)+1)</f>
        <v>97</v>
      </c>
      <c r="O2868">
        <f t="shared" si="901"/>
        <v>88</v>
      </c>
      <c r="P2868">
        <f>INDEX(Testing!$N$17:$N$23,FLOOR(('Frame Table'!K2868-($E$6*M2868)-($E$6*60*L2868))/'Frame Table'!$F$6,1)+1)</f>
        <v>96</v>
      </c>
      <c r="S2868">
        <f t="shared" si="898"/>
        <v>2860</v>
      </c>
      <c r="T2868">
        <f t="shared" si="894"/>
        <v>4370080</v>
      </c>
      <c r="U2868">
        <f t="shared" si="888"/>
        <v>2</v>
      </c>
      <c r="V2868">
        <f t="shared" si="889"/>
        <v>50</v>
      </c>
      <c r="W2868">
        <f>INDEX(Testing!$K$17:$K$23,FLOOR(('Frame Table'!T2868-($E$6*V2868)-($E$6*60*U2868))/'Frame Table'!$F$6,1)+1)</f>
        <v>82</v>
      </c>
      <c r="X2868">
        <f t="shared" si="902"/>
        <v>70</v>
      </c>
      <c r="Y2868">
        <f>INDEX(Testing!$N$17:$N$23,FLOOR(('Frame Table'!T2868-($E$6*V2868)-($E$6*60*U2868))/'Frame Table'!$F$6,1)+1)</f>
        <v>77</v>
      </c>
      <c r="AB2868">
        <f t="shared" si="899"/>
        <v>2860</v>
      </c>
      <c r="AC2868">
        <f t="shared" si="895"/>
        <v>2728440</v>
      </c>
      <c r="AD2868">
        <f t="shared" si="890"/>
        <v>1</v>
      </c>
      <c r="AE2868">
        <f t="shared" si="891"/>
        <v>46</v>
      </c>
      <c r="AF2868">
        <f>INDEX(Testing!$K$17:$K$23,FLOOR(('Frame Table'!AC2868-($E$6*AE2868)-($E$6*60*AD2868))/'Frame Table'!$F$6,1)+1)</f>
        <v>61</v>
      </c>
      <c r="AG2868">
        <f t="shared" si="903"/>
        <v>57</v>
      </c>
      <c r="AH2868">
        <f>INDEX(Testing!$N$17:$N$23,FLOOR(('Frame Table'!AC2868-($E$6*AE2868)-($E$6*60*AD2868))/'Frame Table'!$F$6,1)+1)</f>
        <v>58</v>
      </c>
    </row>
    <row r="2869" spans="1:34" x14ac:dyDescent="0.25">
      <c r="A2869">
        <f t="shared" si="896"/>
        <v>2861</v>
      </c>
      <c r="B2869">
        <f t="shared" si="892"/>
        <v>3642053</v>
      </c>
      <c r="C2869">
        <f t="shared" si="884"/>
        <v>2</v>
      </c>
      <c r="D2869">
        <f t="shared" si="885"/>
        <v>22</v>
      </c>
      <c r="E2869">
        <f>INDEX(Testing!$K$17:$K$23,FLOOR(('Frame Table'!B2869-($E$6*D2869)-($E$6*60*C2869))/'Frame Table'!$F$6,1)+1)</f>
        <v>25</v>
      </c>
      <c r="F2869">
        <f t="shared" si="900"/>
        <v>26</v>
      </c>
      <c r="G2869">
        <f>INDEX(Testing!$N$17:$N$23,FLOOR(('Frame Table'!B2869-($E$6*D2869)-($E$6*60*C2869))/'Frame Table'!$F$6,1)+1)</f>
        <v>19</v>
      </c>
      <c r="J2869">
        <f t="shared" si="897"/>
        <v>2861</v>
      </c>
      <c r="K2869">
        <f t="shared" si="893"/>
        <v>3121351</v>
      </c>
      <c r="L2869">
        <f t="shared" si="886"/>
        <v>2</v>
      </c>
      <c r="M2869">
        <f t="shared" si="887"/>
        <v>1</v>
      </c>
      <c r="N2869">
        <f>INDEX(Testing!$K$17:$K$23,FLOOR(('Frame Table'!K2869-($E$6*M2869)-($E$6*60*L2869))/'Frame Table'!$F$6,1)+1)</f>
        <v>97</v>
      </c>
      <c r="O2869">
        <f t="shared" si="901"/>
        <v>92</v>
      </c>
      <c r="P2869">
        <f>INDEX(Testing!$N$17:$N$23,FLOOR(('Frame Table'!K2869-($E$6*M2869)-($E$6*60*L2869))/'Frame Table'!$F$6,1)+1)</f>
        <v>96</v>
      </c>
      <c r="S2869">
        <f t="shared" si="898"/>
        <v>2861</v>
      </c>
      <c r="T2869">
        <f t="shared" si="894"/>
        <v>4371608</v>
      </c>
      <c r="U2869">
        <f t="shared" si="888"/>
        <v>2</v>
      </c>
      <c r="V2869">
        <f t="shared" si="889"/>
        <v>50</v>
      </c>
      <c r="W2869">
        <f>INDEX(Testing!$K$17:$K$23,FLOOR(('Frame Table'!T2869-($E$6*V2869)-($E$6*60*U2869))/'Frame Table'!$F$6,1)+1)</f>
        <v>82</v>
      </c>
      <c r="X2869">
        <f t="shared" si="902"/>
        <v>76</v>
      </c>
      <c r="Y2869">
        <f>INDEX(Testing!$N$17:$N$23,FLOOR(('Frame Table'!T2869-($E$6*V2869)-($E$6*60*U2869))/'Frame Table'!$F$6,1)+1)</f>
        <v>77</v>
      </c>
      <c r="AB2869">
        <f t="shared" si="899"/>
        <v>2861</v>
      </c>
      <c r="AC2869">
        <f t="shared" si="895"/>
        <v>2729394</v>
      </c>
      <c r="AD2869">
        <f t="shared" si="890"/>
        <v>1</v>
      </c>
      <c r="AE2869">
        <f t="shared" si="891"/>
        <v>46</v>
      </c>
      <c r="AF2869">
        <f>INDEX(Testing!$K$17:$K$23,FLOOR(('Frame Table'!AC2869-($E$6*AE2869)-($E$6*60*AD2869))/'Frame Table'!$F$6,1)+1)</f>
        <v>61</v>
      </c>
      <c r="AG2869">
        <f t="shared" si="903"/>
        <v>61</v>
      </c>
      <c r="AH2869">
        <f>INDEX(Testing!$N$17:$N$23,FLOOR(('Frame Table'!AC2869-($E$6*AE2869)-($E$6*60*AD2869))/'Frame Table'!$F$6,1)+1)</f>
        <v>58</v>
      </c>
    </row>
    <row r="2870" spans="1:34" x14ac:dyDescent="0.25">
      <c r="A2870">
        <f t="shared" si="896"/>
        <v>2862</v>
      </c>
      <c r="B2870">
        <f t="shared" si="892"/>
        <v>3643326</v>
      </c>
      <c r="C2870">
        <f t="shared" si="884"/>
        <v>2</v>
      </c>
      <c r="D2870">
        <f t="shared" si="885"/>
        <v>22</v>
      </c>
      <c r="E2870">
        <f>INDEX(Testing!$K$17:$K$23,FLOOR(('Frame Table'!B2870-($E$6*D2870)-($E$6*60*C2870))/'Frame Table'!$F$6,1)+1)</f>
        <v>25</v>
      </c>
      <c r="F2870">
        <f t="shared" si="900"/>
        <v>31</v>
      </c>
      <c r="G2870">
        <f>INDEX(Testing!$N$17:$N$23,FLOOR(('Frame Table'!B2870-($E$6*D2870)-($E$6*60*C2870))/'Frame Table'!$F$6,1)+1)</f>
        <v>19</v>
      </c>
      <c r="J2870">
        <f t="shared" si="897"/>
        <v>2862</v>
      </c>
      <c r="K2870">
        <f t="shared" si="893"/>
        <v>3122442</v>
      </c>
      <c r="L2870">
        <f t="shared" si="886"/>
        <v>2</v>
      </c>
      <c r="M2870">
        <f t="shared" si="887"/>
        <v>1</v>
      </c>
      <c r="N2870">
        <f>INDEX(Testing!$K$17:$K$23,FLOOR(('Frame Table'!K2870-($E$6*M2870)-($E$6*60*L2870))/'Frame Table'!$F$6,1)+1)</f>
        <v>99</v>
      </c>
      <c r="O2870">
        <f t="shared" si="901"/>
        <v>97</v>
      </c>
      <c r="P2870">
        <f>INDEX(Testing!$N$17:$N$23,FLOOR(('Frame Table'!K2870-($E$6*M2870)-($E$6*60*L2870))/'Frame Table'!$F$6,1)+1)</f>
        <v>99</v>
      </c>
      <c r="S2870">
        <f t="shared" si="898"/>
        <v>2862</v>
      </c>
      <c r="T2870">
        <f t="shared" si="894"/>
        <v>4373136</v>
      </c>
      <c r="U2870">
        <f t="shared" si="888"/>
        <v>2</v>
      </c>
      <c r="V2870">
        <f t="shared" si="889"/>
        <v>50</v>
      </c>
      <c r="W2870">
        <f>INDEX(Testing!$K$17:$K$23,FLOOR(('Frame Table'!T2870-($E$6*V2870)-($E$6*60*U2870))/'Frame Table'!$F$6,1)+1)</f>
        <v>97</v>
      </c>
      <c r="X2870">
        <f t="shared" si="902"/>
        <v>82</v>
      </c>
      <c r="Y2870">
        <f>INDEX(Testing!$N$17:$N$23,FLOOR(('Frame Table'!T2870-($E$6*V2870)-($E$6*60*U2870))/'Frame Table'!$F$6,1)+1)</f>
        <v>96</v>
      </c>
      <c r="AB2870">
        <f t="shared" si="899"/>
        <v>2862</v>
      </c>
      <c r="AC2870">
        <f t="shared" si="895"/>
        <v>2730348</v>
      </c>
      <c r="AD2870">
        <f t="shared" si="890"/>
        <v>1</v>
      </c>
      <c r="AE2870">
        <f t="shared" si="891"/>
        <v>46</v>
      </c>
      <c r="AF2870">
        <f>INDEX(Testing!$K$17:$K$23,FLOOR(('Frame Table'!AC2870-($E$6*AE2870)-($E$6*60*AD2870))/'Frame Table'!$F$6,1)+1)</f>
        <v>82</v>
      </c>
      <c r="AG2870">
        <f t="shared" si="903"/>
        <v>65</v>
      </c>
      <c r="AH2870">
        <f>INDEX(Testing!$N$17:$N$23,FLOOR(('Frame Table'!AC2870-($E$6*AE2870)-($E$6*60*AD2870))/'Frame Table'!$F$6,1)+1)</f>
        <v>77</v>
      </c>
    </row>
    <row r="2871" spans="1:34" x14ac:dyDescent="0.25">
      <c r="A2871">
        <f t="shared" si="896"/>
        <v>2863</v>
      </c>
      <c r="B2871">
        <f t="shared" si="892"/>
        <v>3644599</v>
      </c>
      <c r="C2871">
        <f t="shared" si="884"/>
        <v>2</v>
      </c>
      <c r="D2871">
        <f t="shared" si="885"/>
        <v>22</v>
      </c>
      <c r="E2871">
        <f>INDEX(Testing!$K$17:$K$23,FLOOR(('Frame Table'!B2871-($E$6*D2871)-($E$6*60*C2871))/'Frame Table'!$F$6,1)+1)</f>
        <v>48</v>
      </c>
      <c r="F2871">
        <f t="shared" si="900"/>
        <v>36</v>
      </c>
      <c r="G2871">
        <f>INDEX(Testing!$N$17:$N$23,FLOOR(('Frame Table'!B2871-($E$6*D2871)-($E$6*60*C2871))/'Frame Table'!$F$6,1)+1)</f>
        <v>38</v>
      </c>
      <c r="J2871">
        <f t="shared" si="897"/>
        <v>2863</v>
      </c>
      <c r="K2871">
        <f t="shared" si="893"/>
        <v>3123533</v>
      </c>
      <c r="L2871">
        <f t="shared" si="886"/>
        <v>2</v>
      </c>
      <c r="M2871">
        <f t="shared" si="887"/>
        <v>2</v>
      </c>
      <c r="N2871">
        <f>INDEX(Testing!$K$17:$K$23,FLOOR(('Frame Table'!K2871-($E$6*M2871)-($E$6*60*L2871))/'Frame Table'!$F$6,1)+1)</f>
        <v>0</v>
      </c>
      <c r="O2871">
        <f t="shared" si="901"/>
        <v>1</v>
      </c>
      <c r="P2871">
        <f>INDEX(Testing!$N$17:$N$23,FLOOR(('Frame Table'!K2871-($E$6*M2871)-($E$6*60*L2871))/'Frame Table'!$F$6,1)+1)</f>
        <v>0</v>
      </c>
      <c r="S2871">
        <f t="shared" si="898"/>
        <v>2863</v>
      </c>
      <c r="T2871">
        <f t="shared" si="894"/>
        <v>4374664</v>
      </c>
      <c r="U2871">
        <f t="shared" si="888"/>
        <v>2</v>
      </c>
      <c r="V2871">
        <f t="shared" si="889"/>
        <v>50</v>
      </c>
      <c r="W2871">
        <f>INDEX(Testing!$K$17:$K$23,FLOOR(('Frame Table'!T2871-($E$6*V2871)-($E$6*60*U2871))/'Frame Table'!$F$6,1)+1)</f>
        <v>97</v>
      </c>
      <c r="X2871">
        <f t="shared" si="902"/>
        <v>88</v>
      </c>
      <c r="Y2871">
        <f>INDEX(Testing!$N$17:$N$23,FLOOR(('Frame Table'!T2871-($E$6*V2871)-($E$6*60*U2871))/'Frame Table'!$F$6,1)+1)</f>
        <v>96</v>
      </c>
      <c r="AB2871">
        <f t="shared" si="899"/>
        <v>2863</v>
      </c>
      <c r="AC2871">
        <f t="shared" si="895"/>
        <v>2731302</v>
      </c>
      <c r="AD2871">
        <f t="shared" si="890"/>
        <v>1</v>
      </c>
      <c r="AE2871">
        <f t="shared" si="891"/>
        <v>46</v>
      </c>
      <c r="AF2871">
        <f>INDEX(Testing!$K$17:$K$23,FLOOR(('Frame Table'!AC2871-($E$6*AE2871)-($E$6*60*AD2871))/'Frame Table'!$F$6,1)+1)</f>
        <v>82</v>
      </c>
      <c r="AG2871">
        <f t="shared" si="903"/>
        <v>69</v>
      </c>
      <c r="AH2871">
        <f>INDEX(Testing!$N$17:$N$23,FLOOR(('Frame Table'!AC2871-($E$6*AE2871)-($E$6*60*AD2871))/'Frame Table'!$F$6,1)+1)</f>
        <v>77</v>
      </c>
    </row>
    <row r="2872" spans="1:34" x14ac:dyDescent="0.25">
      <c r="A2872">
        <f t="shared" si="896"/>
        <v>2864</v>
      </c>
      <c r="B2872">
        <f t="shared" si="892"/>
        <v>3645872</v>
      </c>
      <c r="C2872">
        <f t="shared" si="884"/>
        <v>2</v>
      </c>
      <c r="D2872">
        <f t="shared" si="885"/>
        <v>22</v>
      </c>
      <c r="E2872">
        <f>INDEX(Testing!$K$17:$K$23,FLOOR(('Frame Table'!B2872-($E$6*D2872)-($E$6*60*C2872))/'Frame Table'!$F$6,1)+1)</f>
        <v>48</v>
      </c>
      <c r="F2872">
        <f t="shared" si="900"/>
        <v>41</v>
      </c>
      <c r="G2872">
        <f>INDEX(Testing!$N$17:$N$23,FLOOR(('Frame Table'!B2872-($E$6*D2872)-($E$6*60*C2872))/'Frame Table'!$F$6,1)+1)</f>
        <v>38</v>
      </c>
      <c r="J2872">
        <f t="shared" si="897"/>
        <v>2864</v>
      </c>
      <c r="K2872">
        <f t="shared" si="893"/>
        <v>3124624</v>
      </c>
      <c r="L2872">
        <f t="shared" si="886"/>
        <v>2</v>
      </c>
      <c r="M2872">
        <f t="shared" si="887"/>
        <v>2</v>
      </c>
      <c r="N2872">
        <f>INDEX(Testing!$K$17:$K$23,FLOOR(('Frame Table'!K2872-($E$6*M2872)-($E$6*60*L2872))/'Frame Table'!$F$6,1)+1)</f>
        <v>0</v>
      </c>
      <c r="O2872">
        <f t="shared" si="901"/>
        <v>5</v>
      </c>
      <c r="P2872">
        <f>INDEX(Testing!$N$17:$N$23,FLOOR(('Frame Table'!K2872-($E$6*M2872)-($E$6*60*L2872))/'Frame Table'!$F$6,1)+1)</f>
        <v>0</v>
      </c>
      <c r="S2872">
        <f t="shared" si="898"/>
        <v>2864</v>
      </c>
      <c r="T2872">
        <f t="shared" si="894"/>
        <v>4376192</v>
      </c>
      <c r="U2872">
        <f t="shared" si="888"/>
        <v>2</v>
      </c>
      <c r="V2872">
        <f t="shared" si="889"/>
        <v>50</v>
      </c>
      <c r="W2872">
        <f>INDEX(Testing!$K$17:$K$23,FLOOR(('Frame Table'!T2872-($E$6*V2872)-($E$6*60*U2872))/'Frame Table'!$F$6,1)+1)</f>
        <v>97</v>
      </c>
      <c r="X2872">
        <f t="shared" si="902"/>
        <v>94</v>
      </c>
      <c r="Y2872">
        <f>INDEX(Testing!$N$17:$N$23,FLOOR(('Frame Table'!T2872-($E$6*V2872)-($E$6*60*U2872))/'Frame Table'!$F$6,1)+1)</f>
        <v>96</v>
      </c>
      <c r="AB2872">
        <f t="shared" si="899"/>
        <v>2864</v>
      </c>
      <c r="AC2872">
        <f t="shared" si="895"/>
        <v>2732256</v>
      </c>
      <c r="AD2872">
        <f t="shared" si="890"/>
        <v>1</v>
      </c>
      <c r="AE2872">
        <f t="shared" si="891"/>
        <v>46</v>
      </c>
      <c r="AF2872">
        <f>INDEX(Testing!$K$17:$K$23,FLOOR(('Frame Table'!AC2872-($E$6*AE2872)-($E$6*60*AD2872))/'Frame Table'!$F$6,1)+1)</f>
        <v>82</v>
      </c>
      <c r="AG2872">
        <f t="shared" si="903"/>
        <v>72</v>
      </c>
      <c r="AH2872">
        <f>INDEX(Testing!$N$17:$N$23,FLOOR(('Frame Table'!AC2872-($E$6*AE2872)-($E$6*60*AD2872))/'Frame Table'!$F$6,1)+1)</f>
        <v>77</v>
      </c>
    </row>
    <row r="2873" spans="1:34" x14ac:dyDescent="0.25">
      <c r="A2873">
        <f t="shared" si="896"/>
        <v>2865</v>
      </c>
      <c r="B2873">
        <f t="shared" si="892"/>
        <v>3647145</v>
      </c>
      <c r="C2873">
        <f t="shared" si="884"/>
        <v>2</v>
      </c>
      <c r="D2873">
        <f t="shared" si="885"/>
        <v>22</v>
      </c>
      <c r="E2873">
        <f>INDEX(Testing!$K$17:$K$23,FLOOR(('Frame Table'!B2873-($E$6*D2873)-($E$6*60*C2873))/'Frame Table'!$F$6,1)+1)</f>
        <v>48</v>
      </c>
      <c r="F2873">
        <f t="shared" si="900"/>
        <v>46</v>
      </c>
      <c r="G2873">
        <f>INDEX(Testing!$N$17:$N$23,FLOOR(('Frame Table'!B2873-($E$6*D2873)-($E$6*60*C2873))/'Frame Table'!$F$6,1)+1)</f>
        <v>38</v>
      </c>
      <c r="J2873">
        <f t="shared" si="897"/>
        <v>2865</v>
      </c>
      <c r="K2873">
        <f t="shared" si="893"/>
        <v>3125715</v>
      </c>
      <c r="L2873">
        <f t="shared" si="886"/>
        <v>2</v>
      </c>
      <c r="M2873">
        <f t="shared" si="887"/>
        <v>2</v>
      </c>
      <c r="N2873">
        <f>INDEX(Testing!$K$17:$K$23,FLOOR(('Frame Table'!K2873-($E$6*M2873)-($E$6*60*L2873))/'Frame Table'!$F$6,1)+1)</f>
        <v>0</v>
      </c>
      <c r="O2873">
        <f t="shared" si="901"/>
        <v>9</v>
      </c>
      <c r="P2873">
        <f>INDEX(Testing!$N$17:$N$23,FLOOR(('Frame Table'!K2873-($E$6*M2873)-($E$6*60*L2873))/'Frame Table'!$F$6,1)+1)</f>
        <v>0</v>
      </c>
      <c r="S2873">
        <f t="shared" si="898"/>
        <v>2865</v>
      </c>
      <c r="T2873">
        <f t="shared" si="894"/>
        <v>4377720</v>
      </c>
      <c r="U2873">
        <f t="shared" si="888"/>
        <v>2</v>
      </c>
      <c r="V2873">
        <f t="shared" si="889"/>
        <v>51</v>
      </c>
      <c r="W2873">
        <f>INDEX(Testing!$K$17:$K$23,FLOOR(('Frame Table'!T2873-($E$6*V2873)-($E$6*60*U2873))/'Frame Table'!$F$6,1)+1)</f>
        <v>0</v>
      </c>
      <c r="X2873">
        <f t="shared" si="902"/>
        <v>0</v>
      </c>
      <c r="Y2873">
        <f>INDEX(Testing!$N$17:$N$23,FLOOR(('Frame Table'!T2873-($E$6*V2873)-($E$6*60*U2873))/'Frame Table'!$F$6,1)+1)</f>
        <v>0</v>
      </c>
      <c r="AB2873">
        <f t="shared" si="899"/>
        <v>2865</v>
      </c>
      <c r="AC2873">
        <f t="shared" si="895"/>
        <v>2733210</v>
      </c>
      <c r="AD2873">
        <f t="shared" si="890"/>
        <v>1</v>
      </c>
      <c r="AE2873">
        <f t="shared" si="891"/>
        <v>46</v>
      </c>
      <c r="AF2873">
        <f>INDEX(Testing!$K$17:$K$23,FLOOR(('Frame Table'!AC2873-($E$6*AE2873)-($E$6*60*AD2873))/'Frame Table'!$F$6,1)+1)</f>
        <v>82</v>
      </c>
      <c r="AG2873">
        <f t="shared" si="903"/>
        <v>76</v>
      </c>
      <c r="AH2873">
        <f>INDEX(Testing!$N$17:$N$23,FLOOR(('Frame Table'!AC2873-($E$6*AE2873)-($E$6*60*AD2873))/'Frame Table'!$F$6,1)+1)</f>
        <v>77</v>
      </c>
    </row>
    <row r="2874" spans="1:34" x14ac:dyDescent="0.25">
      <c r="A2874">
        <f t="shared" si="896"/>
        <v>2866</v>
      </c>
      <c r="B2874">
        <f t="shared" si="892"/>
        <v>3648418</v>
      </c>
      <c r="C2874">
        <f t="shared" si="884"/>
        <v>2</v>
      </c>
      <c r="D2874">
        <f t="shared" si="885"/>
        <v>22</v>
      </c>
      <c r="E2874">
        <f>INDEX(Testing!$K$17:$K$23,FLOOR(('Frame Table'!B2874-($E$6*D2874)-($E$6*60*C2874))/'Frame Table'!$F$6,1)+1)</f>
        <v>61</v>
      </c>
      <c r="F2874">
        <f t="shared" si="900"/>
        <v>51</v>
      </c>
      <c r="G2874">
        <f>INDEX(Testing!$N$17:$N$23,FLOOR(('Frame Table'!B2874-($E$6*D2874)-($E$6*60*C2874))/'Frame Table'!$F$6,1)+1)</f>
        <v>58</v>
      </c>
      <c r="J2874">
        <f t="shared" si="897"/>
        <v>2866</v>
      </c>
      <c r="K2874">
        <f t="shared" si="893"/>
        <v>3126806</v>
      </c>
      <c r="L2874">
        <f t="shared" si="886"/>
        <v>2</v>
      </c>
      <c r="M2874">
        <f t="shared" si="887"/>
        <v>2</v>
      </c>
      <c r="N2874">
        <f>INDEX(Testing!$K$17:$K$23,FLOOR(('Frame Table'!K2874-($E$6*M2874)-($E$6*60*L2874))/'Frame Table'!$F$6,1)+1)</f>
        <v>0</v>
      </c>
      <c r="O2874">
        <f t="shared" si="901"/>
        <v>14</v>
      </c>
      <c r="P2874">
        <f>INDEX(Testing!$N$17:$N$23,FLOOR(('Frame Table'!K2874-($E$6*M2874)-($E$6*60*L2874))/'Frame Table'!$F$6,1)+1)</f>
        <v>0</v>
      </c>
      <c r="S2874">
        <f t="shared" si="898"/>
        <v>2866</v>
      </c>
      <c r="T2874">
        <f t="shared" si="894"/>
        <v>4379248</v>
      </c>
      <c r="U2874">
        <f t="shared" si="888"/>
        <v>2</v>
      </c>
      <c r="V2874">
        <f t="shared" si="889"/>
        <v>51</v>
      </c>
      <c r="W2874">
        <f>INDEX(Testing!$K$17:$K$23,FLOOR(('Frame Table'!T2874-($E$6*V2874)-($E$6*60*U2874))/'Frame Table'!$F$6,1)+1)</f>
        <v>0</v>
      </c>
      <c r="X2874">
        <f t="shared" si="902"/>
        <v>6</v>
      </c>
      <c r="Y2874">
        <f>INDEX(Testing!$N$17:$N$23,FLOOR(('Frame Table'!T2874-($E$6*V2874)-($E$6*60*U2874))/'Frame Table'!$F$6,1)+1)</f>
        <v>0</v>
      </c>
      <c r="AB2874">
        <f t="shared" si="899"/>
        <v>2866</v>
      </c>
      <c r="AC2874">
        <f t="shared" si="895"/>
        <v>2734164</v>
      </c>
      <c r="AD2874">
        <f t="shared" si="890"/>
        <v>1</v>
      </c>
      <c r="AE2874">
        <f t="shared" si="891"/>
        <v>46</v>
      </c>
      <c r="AF2874">
        <f>INDEX(Testing!$K$17:$K$23,FLOOR(('Frame Table'!AC2874-($E$6*AE2874)-($E$6*60*AD2874))/'Frame Table'!$F$6,1)+1)</f>
        <v>97</v>
      </c>
      <c r="AG2874">
        <f t="shared" si="903"/>
        <v>80</v>
      </c>
      <c r="AH2874">
        <f>INDEX(Testing!$N$17:$N$23,FLOOR(('Frame Table'!AC2874-($E$6*AE2874)-($E$6*60*AD2874))/'Frame Table'!$F$6,1)+1)</f>
        <v>96</v>
      </c>
    </row>
    <row r="2875" spans="1:34" x14ac:dyDescent="0.25">
      <c r="A2875">
        <f t="shared" si="896"/>
        <v>2867</v>
      </c>
      <c r="B2875">
        <f t="shared" si="892"/>
        <v>3649691</v>
      </c>
      <c r="C2875">
        <f t="shared" si="884"/>
        <v>2</v>
      </c>
      <c r="D2875">
        <f t="shared" si="885"/>
        <v>22</v>
      </c>
      <c r="E2875">
        <f>INDEX(Testing!$K$17:$K$23,FLOOR(('Frame Table'!B2875-($E$6*D2875)-($E$6*60*C2875))/'Frame Table'!$F$6,1)+1)</f>
        <v>61</v>
      </c>
      <c r="F2875">
        <f t="shared" si="900"/>
        <v>56</v>
      </c>
      <c r="G2875">
        <f>INDEX(Testing!$N$17:$N$23,FLOOR(('Frame Table'!B2875-($E$6*D2875)-($E$6*60*C2875))/'Frame Table'!$F$6,1)+1)</f>
        <v>58</v>
      </c>
      <c r="J2875">
        <f t="shared" si="897"/>
        <v>2867</v>
      </c>
      <c r="K2875">
        <f t="shared" si="893"/>
        <v>3127897</v>
      </c>
      <c r="L2875">
        <f t="shared" si="886"/>
        <v>2</v>
      </c>
      <c r="M2875">
        <f t="shared" si="887"/>
        <v>2</v>
      </c>
      <c r="N2875">
        <f>INDEX(Testing!$K$17:$K$23,FLOOR(('Frame Table'!K2875-($E$6*M2875)-($E$6*60*L2875))/'Frame Table'!$F$6,1)+1)</f>
        <v>25</v>
      </c>
      <c r="O2875">
        <f t="shared" si="901"/>
        <v>18</v>
      </c>
      <c r="P2875">
        <f>INDEX(Testing!$N$17:$N$23,FLOOR(('Frame Table'!K2875-($E$6*M2875)-($E$6*60*L2875))/'Frame Table'!$F$6,1)+1)</f>
        <v>19</v>
      </c>
      <c r="S2875">
        <f t="shared" si="898"/>
        <v>2867</v>
      </c>
      <c r="T2875">
        <f t="shared" si="894"/>
        <v>4380776</v>
      </c>
      <c r="U2875">
        <f t="shared" si="888"/>
        <v>2</v>
      </c>
      <c r="V2875">
        <f t="shared" si="889"/>
        <v>51</v>
      </c>
      <c r="W2875">
        <f>INDEX(Testing!$K$17:$K$23,FLOOR(('Frame Table'!T2875-($E$6*V2875)-($E$6*60*U2875))/'Frame Table'!$F$6,1)+1)</f>
        <v>0</v>
      </c>
      <c r="X2875">
        <f t="shared" si="902"/>
        <v>12</v>
      </c>
      <c r="Y2875">
        <f>INDEX(Testing!$N$17:$N$23,FLOOR(('Frame Table'!T2875-($E$6*V2875)-($E$6*60*U2875))/'Frame Table'!$F$6,1)+1)</f>
        <v>0</v>
      </c>
      <c r="AB2875">
        <f t="shared" si="899"/>
        <v>2867</v>
      </c>
      <c r="AC2875">
        <f t="shared" si="895"/>
        <v>2735118</v>
      </c>
      <c r="AD2875">
        <f t="shared" si="890"/>
        <v>1</v>
      </c>
      <c r="AE2875">
        <f t="shared" si="891"/>
        <v>46</v>
      </c>
      <c r="AF2875">
        <f>INDEX(Testing!$K$17:$K$23,FLOOR(('Frame Table'!AC2875-($E$6*AE2875)-($E$6*60*AD2875))/'Frame Table'!$F$6,1)+1)</f>
        <v>97</v>
      </c>
      <c r="AG2875">
        <f t="shared" si="903"/>
        <v>84</v>
      </c>
      <c r="AH2875">
        <f>INDEX(Testing!$N$17:$N$23,FLOOR(('Frame Table'!AC2875-($E$6*AE2875)-($E$6*60*AD2875))/'Frame Table'!$F$6,1)+1)</f>
        <v>96</v>
      </c>
    </row>
    <row r="2876" spans="1:34" x14ac:dyDescent="0.25">
      <c r="A2876">
        <f t="shared" si="896"/>
        <v>2868</v>
      </c>
      <c r="B2876">
        <f t="shared" si="892"/>
        <v>3650964</v>
      </c>
      <c r="C2876">
        <f t="shared" si="884"/>
        <v>2</v>
      </c>
      <c r="D2876">
        <f t="shared" si="885"/>
        <v>22</v>
      </c>
      <c r="E2876">
        <f>INDEX(Testing!$K$17:$K$23,FLOOR(('Frame Table'!B2876-($E$6*D2876)-($E$6*60*C2876))/'Frame Table'!$F$6,1)+1)</f>
        <v>61</v>
      </c>
      <c r="F2876">
        <f t="shared" si="900"/>
        <v>61</v>
      </c>
      <c r="G2876">
        <f>INDEX(Testing!$N$17:$N$23,FLOOR(('Frame Table'!B2876-($E$6*D2876)-($E$6*60*C2876))/'Frame Table'!$F$6,1)+1)</f>
        <v>58</v>
      </c>
      <c r="J2876">
        <f t="shared" si="897"/>
        <v>2868</v>
      </c>
      <c r="K2876">
        <f t="shared" si="893"/>
        <v>3128988</v>
      </c>
      <c r="L2876">
        <f t="shared" si="886"/>
        <v>2</v>
      </c>
      <c r="M2876">
        <f t="shared" si="887"/>
        <v>2</v>
      </c>
      <c r="N2876">
        <f>INDEX(Testing!$K$17:$K$23,FLOOR(('Frame Table'!K2876-($E$6*M2876)-($E$6*60*L2876))/'Frame Table'!$F$6,1)+1)</f>
        <v>25</v>
      </c>
      <c r="O2876">
        <f t="shared" si="901"/>
        <v>22</v>
      </c>
      <c r="P2876">
        <f>INDEX(Testing!$N$17:$N$23,FLOOR(('Frame Table'!K2876-($E$6*M2876)-($E$6*60*L2876))/'Frame Table'!$F$6,1)+1)</f>
        <v>19</v>
      </c>
      <c r="S2876">
        <f t="shared" si="898"/>
        <v>2868</v>
      </c>
      <c r="T2876">
        <f t="shared" si="894"/>
        <v>4382304</v>
      </c>
      <c r="U2876">
        <f t="shared" si="888"/>
        <v>2</v>
      </c>
      <c r="V2876">
        <f t="shared" si="889"/>
        <v>51</v>
      </c>
      <c r="W2876">
        <f>INDEX(Testing!$K$17:$K$23,FLOOR(('Frame Table'!T2876-($E$6*V2876)-($E$6*60*U2876))/'Frame Table'!$F$6,1)+1)</f>
        <v>25</v>
      </c>
      <c r="X2876">
        <f t="shared" si="902"/>
        <v>18</v>
      </c>
      <c r="Y2876">
        <f>INDEX(Testing!$N$17:$N$23,FLOOR(('Frame Table'!T2876-($E$6*V2876)-($E$6*60*U2876))/'Frame Table'!$F$6,1)+1)</f>
        <v>19</v>
      </c>
      <c r="AB2876">
        <f t="shared" si="899"/>
        <v>2868</v>
      </c>
      <c r="AC2876">
        <f t="shared" si="895"/>
        <v>2736072</v>
      </c>
      <c r="AD2876">
        <f t="shared" si="890"/>
        <v>1</v>
      </c>
      <c r="AE2876">
        <f t="shared" si="891"/>
        <v>46</v>
      </c>
      <c r="AF2876">
        <f>INDEX(Testing!$K$17:$K$23,FLOOR(('Frame Table'!AC2876-($E$6*AE2876)-($E$6*60*AD2876))/'Frame Table'!$F$6,1)+1)</f>
        <v>97</v>
      </c>
      <c r="AG2876">
        <f t="shared" si="903"/>
        <v>87</v>
      </c>
      <c r="AH2876">
        <f>INDEX(Testing!$N$17:$N$23,FLOOR(('Frame Table'!AC2876-($E$6*AE2876)-($E$6*60*AD2876))/'Frame Table'!$F$6,1)+1)</f>
        <v>96</v>
      </c>
    </row>
    <row r="2877" spans="1:34" x14ac:dyDescent="0.25">
      <c r="A2877">
        <f t="shared" si="896"/>
        <v>2869</v>
      </c>
      <c r="B2877">
        <f t="shared" si="892"/>
        <v>3652237</v>
      </c>
      <c r="C2877">
        <f t="shared" si="884"/>
        <v>2</v>
      </c>
      <c r="D2877">
        <f t="shared" si="885"/>
        <v>22</v>
      </c>
      <c r="E2877">
        <f>INDEX(Testing!$K$17:$K$23,FLOOR(('Frame Table'!B2877-($E$6*D2877)-($E$6*60*C2877))/'Frame Table'!$F$6,1)+1)</f>
        <v>82</v>
      </c>
      <c r="F2877">
        <f t="shared" si="900"/>
        <v>66</v>
      </c>
      <c r="G2877">
        <f>INDEX(Testing!$N$17:$N$23,FLOOR(('Frame Table'!B2877-($E$6*D2877)-($E$6*60*C2877))/'Frame Table'!$F$6,1)+1)</f>
        <v>77</v>
      </c>
      <c r="J2877">
        <f t="shared" si="897"/>
        <v>2869</v>
      </c>
      <c r="K2877">
        <f t="shared" si="893"/>
        <v>3130079</v>
      </c>
      <c r="L2877">
        <f t="shared" si="886"/>
        <v>2</v>
      </c>
      <c r="M2877">
        <f t="shared" si="887"/>
        <v>2</v>
      </c>
      <c r="N2877">
        <f>INDEX(Testing!$K$17:$K$23,FLOOR(('Frame Table'!K2877-($E$6*M2877)-($E$6*60*L2877))/'Frame Table'!$F$6,1)+1)</f>
        <v>25</v>
      </c>
      <c r="O2877">
        <f t="shared" si="901"/>
        <v>26</v>
      </c>
      <c r="P2877">
        <f>INDEX(Testing!$N$17:$N$23,FLOOR(('Frame Table'!K2877-($E$6*M2877)-($E$6*60*L2877))/'Frame Table'!$F$6,1)+1)</f>
        <v>19</v>
      </c>
      <c r="S2877">
        <f t="shared" si="898"/>
        <v>2869</v>
      </c>
      <c r="T2877">
        <f t="shared" si="894"/>
        <v>4383832</v>
      </c>
      <c r="U2877">
        <f t="shared" si="888"/>
        <v>2</v>
      </c>
      <c r="V2877">
        <f t="shared" si="889"/>
        <v>51</v>
      </c>
      <c r="W2877">
        <f>INDEX(Testing!$K$17:$K$23,FLOOR(('Frame Table'!T2877-($E$6*V2877)-($E$6*60*U2877))/'Frame Table'!$F$6,1)+1)</f>
        <v>25</v>
      </c>
      <c r="X2877">
        <f t="shared" si="902"/>
        <v>24</v>
      </c>
      <c r="Y2877">
        <f>INDEX(Testing!$N$17:$N$23,FLOOR(('Frame Table'!T2877-($E$6*V2877)-($E$6*60*U2877))/'Frame Table'!$F$6,1)+1)</f>
        <v>19</v>
      </c>
      <c r="AB2877">
        <f t="shared" si="899"/>
        <v>2869</v>
      </c>
      <c r="AC2877">
        <f t="shared" si="895"/>
        <v>2737026</v>
      </c>
      <c r="AD2877">
        <f t="shared" si="890"/>
        <v>1</v>
      </c>
      <c r="AE2877">
        <f t="shared" si="891"/>
        <v>46</v>
      </c>
      <c r="AF2877">
        <f>INDEX(Testing!$K$17:$K$23,FLOOR(('Frame Table'!AC2877-($E$6*AE2877)-($E$6*60*AD2877))/'Frame Table'!$F$6,1)+1)</f>
        <v>97</v>
      </c>
      <c r="AG2877">
        <f t="shared" si="903"/>
        <v>91</v>
      </c>
      <c r="AH2877">
        <f>INDEX(Testing!$N$17:$N$23,FLOOR(('Frame Table'!AC2877-($E$6*AE2877)-($E$6*60*AD2877))/'Frame Table'!$F$6,1)+1)</f>
        <v>96</v>
      </c>
    </row>
    <row r="2878" spans="1:34" x14ac:dyDescent="0.25">
      <c r="A2878">
        <f t="shared" si="896"/>
        <v>2870</v>
      </c>
      <c r="B2878">
        <f t="shared" si="892"/>
        <v>3653510</v>
      </c>
      <c r="C2878">
        <f t="shared" si="884"/>
        <v>2</v>
      </c>
      <c r="D2878">
        <f t="shared" si="885"/>
        <v>22</v>
      </c>
      <c r="E2878">
        <f>INDEX(Testing!$K$17:$K$23,FLOOR(('Frame Table'!B2878-($E$6*D2878)-($E$6*60*C2878))/'Frame Table'!$F$6,1)+1)</f>
        <v>82</v>
      </c>
      <c r="F2878">
        <f t="shared" si="900"/>
        <v>71</v>
      </c>
      <c r="G2878">
        <f>INDEX(Testing!$N$17:$N$23,FLOOR(('Frame Table'!B2878-($E$6*D2878)-($E$6*60*C2878))/'Frame Table'!$F$6,1)+1)</f>
        <v>77</v>
      </c>
      <c r="J2878">
        <f t="shared" si="897"/>
        <v>2870</v>
      </c>
      <c r="K2878">
        <f t="shared" si="893"/>
        <v>3131170</v>
      </c>
      <c r="L2878">
        <f t="shared" si="886"/>
        <v>2</v>
      </c>
      <c r="M2878">
        <f t="shared" si="887"/>
        <v>2</v>
      </c>
      <c r="N2878">
        <f>INDEX(Testing!$K$17:$K$23,FLOOR(('Frame Table'!K2878-($E$6*M2878)-($E$6*60*L2878))/'Frame Table'!$F$6,1)+1)</f>
        <v>25</v>
      </c>
      <c r="O2878">
        <f t="shared" si="901"/>
        <v>31</v>
      </c>
      <c r="P2878">
        <f>INDEX(Testing!$N$17:$N$23,FLOOR(('Frame Table'!K2878-($E$6*M2878)-($E$6*60*L2878))/'Frame Table'!$F$6,1)+1)</f>
        <v>19</v>
      </c>
      <c r="S2878">
        <f t="shared" si="898"/>
        <v>2870</v>
      </c>
      <c r="T2878">
        <f t="shared" si="894"/>
        <v>4385360</v>
      </c>
      <c r="U2878">
        <f t="shared" si="888"/>
        <v>2</v>
      </c>
      <c r="V2878">
        <f t="shared" si="889"/>
        <v>51</v>
      </c>
      <c r="W2878">
        <f>INDEX(Testing!$K$17:$K$23,FLOOR(('Frame Table'!T2878-($E$6*V2878)-($E$6*60*U2878))/'Frame Table'!$F$6,1)+1)</f>
        <v>25</v>
      </c>
      <c r="X2878">
        <f t="shared" si="902"/>
        <v>30</v>
      </c>
      <c r="Y2878">
        <f>INDEX(Testing!$N$17:$N$23,FLOOR(('Frame Table'!T2878-($E$6*V2878)-($E$6*60*U2878))/'Frame Table'!$F$6,1)+1)</f>
        <v>19</v>
      </c>
      <c r="AB2878">
        <f t="shared" si="899"/>
        <v>2870</v>
      </c>
      <c r="AC2878">
        <f t="shared" si="895"/>
        <v>2737980</v>
      </c>
      <c r="AD2878">
        <f t="shared" si="890"/>
        <v>1</v>
      </c>
      <c r="AE2878">
        <f t="shared" si="891"/>
        <v>46</v>
      </c>
      <c r="AF2878">
        <f>INDEX(Testing!$K$17:$K$23,FLOOR(('Frame Table'!AC2878-($E$6*AE2878)-($E$6*60*AD2878))/'Frame Table'!$F$6,1)+1)</f>
        <v>97</v>
      </c>
      <c r="AG2878">
        <f t="shared" si="903"/>
        <v>95</v>
      </c>
      <c r="AH2878">
        <f>INDEX(Testing!$N$17:$N$23,FLOOR(('Frame Table'!AC2878-($E$6*AE2878)-($E$6*60*AD2878))/'Frame Table'!$F$6,1)+1)</f>
        <v>96</v>
      </c>
    </row>
    <row r="2879" spans="1:34" x14ac:dyDescent="0.25">
      <c r="A2879">
        <f t="shared" si="896"/>
        <v>2871</v>
      </c>
      <c r="B2879">
        <f t="shared" si="892"/>
        <v>3654783</v>
      </c>
      <c r="C2879">
        <f t="shared" si="884"/>
        <v>2</v>
      </c>
      <c r="D2879">
        <f t="shared" si="885"/>
        <v>22</v>
      </c>
      <c r="E2879">
        <f>INDEX(Testing!$K$17:$K$23,FLOOR(('Frame Table'!B2879-($E$6*D2879)-($E$6*60*C2879))/'Frame Table'!$F$6,1)+1)</f>
        <v>82</v>
      </c>
      <c r="F2879">
        <f t="shared" si="900"/>
        <v>76</v>
      </c>
      <c r="G2879">
        <f>INDEX(Testing!$N$17:$N$23,FLOOR(('Frame Table'!B2879-($E$6*D2879)-($E$6*60*C2879))/'Frame Table'!$F$6,1)+1)</f>
        <v>77</v>
      </c>
      <c r="J2879">
        <f t="shared" si="897"/>
        <v>2871</v>
      </c>
      <c r="K2879">
        <f t="shared" si="893"/>
        <v>3132261</v>
      </c>
      <c r="L2879">
        <f t="shared" si="886"/>
        <v>2</v>
      </c>
      <c r="M2879">
        <f t="shared" si="887"/>
        <v>2</v>
      </c>
      <c r="N2879">
        <f>INDEX(Testing!$K$17:$K$23,FLOOR(('Frame Table'!K2879-($E$6*M2879)-($E$6*60*L2879))/'Frame Table'!$F$6,1)+1)</f>
        <v>48</v>
      </c>
      <c r="O2879">
        <f t="shared" si="901"/>
        <v>35</v>
      </c>
      <c r="P2879">
        <f>INDEX(Testing!$N$17:$N$23,FLOOR(('Frame Table'!K2879-($E$6*M2879)-($E$6*60*L2879))/'Frame Table'!$F$6,1)+1)</f>
        <v>38</v>
      </c>
      <c r="S2879">
        <f t="shared" si="898"/>
        <v>2871</v>
      </c>
      <c r="T2879">
        <f t="shared" si="894"/>
        <v>4386888</v>
      </c>
      <c r="U2879">
        <f t="shared" si="888"/>
        <v>2</v>
      </c>
      <c r="V2879">
        <f t="shared" si="889"/>
        <v>51</v>
      </c>
      <c r="W2879">
        <f>INDEX(Testing!$K$17:$K$23,FLOOR(('Frame Table'!T2879-($E$6*V2879)-($E$6*60*U2879))/'Frame Table'!$F$6,1)+1)</f>
        <v>48</v>
      </c>
      <c r="X2879">
        <f t="shared" si="902"/>
        <v>36</v>
      </c>
      <c r="Y2879">
        <f>INDEX(Testing!$N$17:$N$23,FLOOR(('Frame Table'!T2879-($E$6*V2879)-($E$6*60*U2879))/'Frame Table'!$F$6,1)+1)</f>
        <v>38</v>
      </c>
      <c r="AB2879">
        <f t="shared" si="899"/>
        <v>2871</v>
      </c>
      <c r="AC2879">
        <f t="shared" si="895"/>
        <v>2738934</v>
      </c>
      <c r="AD2879">
        <f t="shared" si="890"/>
        <v>1</v>
      </c>
      <c r="AE2879">
        <f t="shared" si="891"/>
        <v>46</v>
      </c>
      <c r="AF2879">
        <f>INDEX(Testing!$K$17:$K$23,FLOOR(('Frame Table'!AC2879-($E$6*AE2879)-($E$6*60*AD2879))/'Frame Table'!$F$6,1)+1)</f>
        <v>99</v>
      </c>
      <c r="AG2879">
        <f t="shared" si="903"/>
        <v>98</v>
      </c>
      <c r="AH2879">
        <f>INDEX(Testing!$N$17:$N$23,FLOOR(('Frame Table'!AC2879-($E$6*AE2879)-($E$6*60*AD2879))/'Frame Table'!$F$6,1)+1)</f>
        <v>99</v>
      </c>
    </row>
    <row r="2880" spans="1:34" x14ac:dyDescent="0.25">
      <c r="A2880">
        <f t="shared" si="896"/>
        <v>2872</v>
      </c>
      <c r="B2880">
        <f t="shared" si="892"/>
        <v>3656056</v>
      </c>
      <c r="C2880">
        <f t="shared" si="884"/>
        <v>2</v>
      </c>
      <c r="D2880">
        <f t="shared" si="885"/>
        <v>22</v>
      </c>
      <c r="E2880">
        <f>INDEX(Testing!$K$17:$K$23,FLOOR(('Frame Table'!B2880-($E$6*D2880)-($E$6*60*C2880))/'Frame Table'!$F$6,1)+1)</f>
        <v>97</v>
      </c>
      <c r="F2880">
        <f t="shared" si="900"/>
        <v>81</v>
      </c>
      <c r="G2880">
        <f>INDEX(Testing!$N$17:$N$23,FLOOR(('Frame Table'!B2880-($E$6*D2880)-($E$6*60*C2880))/'Frame Table'!$F$6,1)+1)</f>
        <v>96</v>
      </c>
      <c r="J2880">
        <f t="shared" si="897"/>
        <v>2872</v>
      </c>
      <c r="K2880">
        <f t="shared" si="893"/>
        <v>3133352</v>
      </c>
      <c r="L2880">
        <f t="shared" si="886"/>
        <v>2</v>
      </c>
      <c r="M2880">
        <f t="shared" si="887"/>
        <v>2</v>
      </c>
      <c r="N2880">
        <f>INDEX(Testing!$K$17:$K$23,FLOOR(('Frame Table'!K2880-($E$6*M2880)-($E$6*60*L2880))/'Frame Table'!$F$6,1)+1)</f>
        <v>48</v>
      </c>
      <c r="O2880">
        <f t="shared" si="901"/>
        <v>39</v>
      </c>
      <c r="P2880">
        <f>INDEX(Testing!$N$17:$N$23,FLOOR(('Frame Table'!K2880-($E$6*M2880)-($E$6*60*L2880))/'Frame Table'!$F$6,1)+1)</f>
        <v>38</v>
      </c>
      <c r="S2880">
        <f t="shared" si="898"/>
        <v>2872</v>
      </c>
      <c r="T2880">
        <f t="shared" si="894"/>
        <v>4388416</v>
      </c>
      <c r="U2880">
        <f t="shared" si="888"/>
        <v>2</v>
      </c>
      <c r="V2880">
        <f t="shared" si="889"/>
        <v>51</v>
      </c>
      <c r="W2880">
        <f>INDEX(Testing!$K$17:$K$23,FLOOR(('Frame Table'!T2880-($E$6*V2880)-($E$6*60*U2880))/'Frame Table'!$F$6,1)+1)</f>
        <v>48</v>
      </c>
      <c r="X2880">
        <f t="shared" si="902"/>
        <v>42</v>
      </c>
      <c r="Y2880">
        <f>INDEX(Testing!$N$17:$N$23,FLOOR(('Frame Table'!T2880-($E$6*V2880)-($E$6*60*U2880))/'Frame Table'!$F$6,1)+1)</f>
        <v>38</v>
      </c>
      <c r="AB2880">
        <f t="shared" si="899"/>
        <v>2872</v>
      </c>
      <c r="AC2880">
        <f t="shared" si="895"/>
        <v>2739888</v>
      </c>
      <c r="AD2880">
        <f t="shared" si="890"/>
        <v>1</v>
      </c>
      <c r="AE2880">
        <f t="shared" si="891"/>
        <v>47</v>
      </c>
      <c r="AF2880">
        <f>INDEX(Testing!$K$17:$K$23,FLOOR(('Frame Table'!AC2880-($E$6*AE2880)-($E$6*60*AD2880))/'Frame Table'!$F$6,1)+1)</f>
        <v>0</v>
      </c>
      <c r="AG2880">
        <f t="shared" si="903"/>
        <v>2</v>
      </c>
      <c r="AH2880">
        <f>INDEX(Testing!$N$17:$N$23,FLOOR(('Frame Table'!AC2880-($E$6*AE2880)-($E$6*60*AD2880))/'Frame Table'!$F$6,1)+1)</f>
        <v>0</v>
      </c>
    </row>
    <row r="2881" spans="1:34" x14ac:dyDescent="0.25">
      <c r="A2881">
        <f t="shared" si="896"/>
        <v>2873</v>
      </c>
      <c r="B2881">
        <f t="shared" si="892"/>
        <v>3657329</v>
      </c>
      <c r="C2881">
        <f t="shared" si="884"/>
        <v>2</v>
      </c>
      <c r="D2881">
        <f t="shared" si="885"/>
        <v>22</v>
      </c>
      <c r="E2881">
        <f>INDEX(Testing!$K$17:$K$23,FLOOR(('Frame Table'!B2881-($E$6*D2881)-($E$6*60*C2881))/'Frame Table'!$F$6,1)+1)</f>
        <v>97</v>
      </c>
      <c r="F2881">
        <f t="shared" si="900"/>
        <v>86</v>
      </c>
      <c r="G2881">
        <f>INDEX(Testing!$N$17:$N$23,FLOOR(('Frame Table'!B2881-($E$6*D2881)-($E$6*60*C2881))/'Frame Table'!$F$6,1)+1)</f>
        <v>96</v>
      </c>
      <c r="J2881">
        <f t="shared" si="897"/>
        <v>2873</v>
      </c>
      <c r="K2881">
        <f t="shared" si="893"/>
        <v>3134443</v>
      </c>
      <c r="L2881">
        <f t="shared" si="886"/>
        <v>2</v>
      </c>
      <c r="M2881">
        <f t="shared" si="887"/>
        <v>2</v>
      </c>
      <c r="N2881">
        <f>INDEX(Testing!$K$17:$K$23,FLOOR(('Frame Table'!K2881-($E$6*M2881)-($E$6*60*L2881))/'Frame Table'!$F$6,1)+1)</f>
        <v>48</v>
      </c>
      <c r="O2881">
        <f t="shared" si="901"/>
        <v>43</v>
      </c>
      <c r="P2881">
        <f>INDEX(Testing!$N$17:$N$23,FLOOR(('Frame Table'!K2881-($E$6*M2881)-($E$6*60*L2881))/'Frame Table'!$F$6,1)+1)</f>
        <v>38</v>
      </c>
      <c r="S2881">
        <f t="shared" si="898"/>
        <v>2873</v>
      </c>
      <c r="T2881">
        <f t="shared" si="894"/>
        <v>4389944</v>
      </c>
      <c r="U2881">
        <f t="shared" si="888"/>
        <v>2</v>
      </c>
      <c r="V2881">
        <f t="shared" si="889"/>
        <v>51</v>
      </c>
      <c r="W2881">
        <f>INDEX(Testing!$K$17:$K$23,FLOOR(('Frame Table'!T2881-($E$6*V2881)-($E$6*60*U2881))/'Frame Table'!$F$6,1)+1)</f>
        <v>61</v>
      </c>
      <c r="X2881">
        <f t="shared" si="902"/>
        <v>48</v>
      </c>
      <c r="Y2881">
        <f>INDEX(Testing!$N$17:$N$23,FLOOR(('Frame Table'!T2881-($E$6*V2881)-($E$6*60*U2881))/'Frame Table'!$F$6,1)+1)</f>
        <v>58</v>
      </c>
      <c r="AB2881">
        <f t="shared" si="899"/>
        <v>2873</v>
      </c>
      <c r="AC2881">
        <f t="shared" si="895"/>
        <v>2740842</v>
      </c>
      <c r="AD2881">
        <f t="shared" si="890"/>
        <v>1</v>
      </c>
      <c r="AE2881">
        <f t="shared" si="891"/>
        <v>47</v>
      </c>
      <c r="AF2881">
        <f>INDEX(Testing!$K$17:$K$23,FLOOR(('Frame Table'!AC2881-($E$6*AE2881)-($E$6*60*AD2881))/'Frame Table'!$F$6,1)+1)</f>
        <v>0</v>
      </c>
      <c r="AG2881">
        <f t="shared" si="903"/>
        <v>6</v>
      </c>
      <c r="AH2881">
        <f>INDEX(Testing!$N$17:$N$23,FLOOR(('Frame Table'!AC2881-($E$6*AE2881)-($E$6*60*AD2881))/'Frame Table'!$F$6,1)+1)</f>
        <v>0</v>
      </c>
    </row>
    <row r="2882" spans="1:34" x14ac:dyDescent="0.25">
      <c r="A2882">
        <f t="shared" si="896"/>
        <v>2874</v>
      </c>
      <c r="B2882">
        <f t="shared" si="892"/>
        <v>3658602</v>
      </c>
      <c r="C2882">
        <f t="shared" si="884"/>
        <v>2</v>
      </c>
      <c r="D2882">
        <f t="shared" si="885"/>
        <v>22</v>
      </c>
      <c r="E2882">
        <f>INDEX(Testing!$K$17:$K$23,FLOOR(('Frame Table'!B2882-($E$6*D2882)-($E$6*60*C2882))/'Frame Table'!$F$6,1)+1)</f>
        <v>97</v>
      </c>
      <c r="F2882">
        <f t="shared" si="900"/>
        <v>91</v>
      </c>
      <c r="G2882">
        <f>INDEX(Testing!$N$17:$N$23,FLOOR(('Frame Table'!B2882-($E$6*D2882)-($E$6*60*C2882))/'Frame Table'!$F$6,1)+1)</f>
        <v>96</v>
      </c>
      <c r="J2882">
        <f t="shared" si="897"/>
        <v>2874</v>
      </c>
      <c r="K2882">
        <f t="shared" si="893"/>
        <v>3135534</v>
      </c>
      <c r="L2882">
        <f t="shared" si="886"/>
        <v>2</v>
      </c>
      <c r="M2882">
        <f t="shared" si="887"/>
        <v>2</v>
      </c>
      <c r="N2882">
        <f>INDEX(Testing!$K$17:$K$23,FLOOR(('Frame Table'!K2882-($E$6*M2882)-($E$6*60*L2882))/'Frame Table'!$F$6,1)+1)</f>
        <v>61</v>
      </c>
      <c r="O2882">
        <f t="shared" si="901"/>
        <v>48</v>
      </c>
      <c r="P2882">
        <f>INDEX(Testing!$N$17:$N$23,FLOOR(('Frame Table'!K2882-($E$6*M2882)-($E$6*60*L2882))/'Frame Table'!$F$6,1)+1)</f>
        <v>58</v>
      </c>
      <c r="S2882">
        <f t="shared" si="898"/>
        <v>2874</v>
      </c>
      <c r="T2882">
        <f t="shared" si="894"/>
        <v>4391472</v>
      </c>
      <c r="U2882">
        <f t="shared" si="888"/>
        <v>2</v>
      </c>
      <c r="V2882">
        <f t="shared" si="889"/>
        <v>51</v>
      </c>
      <c r="W2882">
        <f>INDEX(Testing!$K$17:$K$23,FLOOR(('Frame Table'!T2882-($E$6*V2882)-($E$6*60*U2882))/'Frame Table'!$F$6,1)+1)</f>
        <v>61</v>
      </c>
      <c r="X2882">
        <f t="shared" si="902"/>
        <v>54</v>
      </c>
      <c r="Y2882">
        <f>INDEX(Testing!$N$17:$N$23,FLOOR(('Frame Table'!T2882-($E$6*V2882)-($E$6*60*U2882))/'Frame Table'!$F$6,1)+1)</f>
        <v>58</v>
      </c>
      <c r="AB2882">
        <f t="shared" si="899"/>
        <v>2874</v>
      </c>
      <c r="AC2882">
        <f t="shared" si="895"/>
        <v>2741796</v>
      </c>
      <c r="AD2882">
        <f t="shared" si="890"/>
        <v>1</v>
      </c>
      <c r="AE2882">
        <f t="shared" si="891"/>
        <v>47</v>
      </c>
      <c r="AF2882">
        <f>INDEX(Testing!$K$17:$K$23,FLOOR(('Frame Table'!AC2882-($E$6*AE2882)-($E$6*60*AD2882))/'Frame Table'!$F$6,1)+1)</f>
        <v>0</v>
      </c>
      <c r="AG2882">
        <f t="shared" si="903"/>
        <v>10</v>
      </c>
      <c r="AH2882">
        <f>INDEX(Testing!$N$17:$N$23,FLOOR(('Frame Table'!AC2882-($E$6*AE2882)-($E$6*60*AD2882))/'Frame Table'!$F$6,1)+1)</f>
        <v>0</v>
      </c>
    </row>
    <row r="2883" spans="1:34" x14ac:dyDescent="0.25">
      <c r="A2883">
        <f t="shared" si="896"/>
        <v>2875</v>
      </c>
      <c r="B2883">
        <f t="shared" si="892"/>
        <v>3659875</v>
      </c>
      <c r="C2883">
        <f t="shared" si="884"/>
        <v>2</v>
      </c>
      <c r="D2883">
        <f t="shared" si="885"/>
        <v>22</v>
      </c>
      <c r="E2883">
        <f>INDEX(Testing!$K$17:$K$23,FLOOR(('Frame Table'!B2883-($E$6*D2883)-($E$6*60*C2883))/'Frame Table'!$F$6,1)+1)</f>
        <v>99</v>
      </c>
      <c r="F2883">
        <f t="shared" si="900"/>
        <v>96</v>
      </c>
      <c r="G2883">
        <f>INDEX(Testing!$N$17:$N$23,FLOOR(('Frame Table'!B2883-($E$6*D2883)-($E$6*60*C2883))/'Frame Table'!$F$6,1)+1)</f>
        <v>99</v>
      </c>
      <c r="J2883">
        <f t="shared" si="897"/>
        <v>2875</v>
      </c>
      <c r="K2883">
        <f t="shared" si="893"/>
        <v>3136625</v>
      </c>
      <c r="L2883">
        <f t="shared" si="886"/>
        <v>2</v>
      </c>
      <c r="M2883">
        <f t="shared" si="887"/>
        <v>2</v>
      </c>
      <c r="N2883">
        <f>INDEX(Testing!$K$17:$K$23,FLOOR(('Frame Table'!K2883-($E$6*M2883)-($E$6*60*L2883))/'Frame Table'!$F$6,1)+1)</f>
        <v>61</v>
      </c>
      <c r="O2883">
        <f t="shared" si="901"/>
        <v>52</v>
      </c>
      <c r="P2883">
        <f>INDEX(Testing!$N$17:$N$23,FLOOR(('Frame Table'!K2883-($E$6*M2883)-($E$6*60*L2883))/'Frame Table'!$F$6,1)+1)</f>
        <v>58</v>
      </c>
      <c r="S2883">
        <f t="shared" si="898"/>
        <v>2875</v>
      </c>
      <c r="T2883">
        <f t="shared" si="894"/>
        <v>4393000</v>
      </c>
      <c r="U2883">
        <f t="shared" si="888"/>
        <v>2</v>
      </c>
      <c r="V2883">
        <f t="shared" si="889"/>
        <v>51</v>
      </c>
      <c r="W2883">
        <f>INDEX(Testing!$K$17:$K$23,FLOOR(('Frame Table'!T2883-($E$6*V2883)-($E$6*60*U2883))/'Frame Table'!$F$6,1)+1)</f>
        <v>61</v>
      </c>
      <c r="X2883">
        <f t="shared" si="902"/>
        <v>60</v>
      </c>
      <c r="Y2883">
        <f>INDEX(Testing!$N$17:$N$23,FLOOR(('Frame Table'!T2883-($E$6*V2883)-($E$6*60*U2883))/'Frame Table'!$F$6,1)+1)</f>
        <v>58</v>
      </c>
      <c r="AB2883">
        <f t="shared" si="899"/>
        <v>2875</v>
      </c>
      <c r="AC2883">
        <f t="shared" si="895"/>
        <v>2742750</v>
      </c>
      <c r="AD2883">
        <f t="shared" si="890"/>
        <v>1</v>
      </c>
      <c r="AE2883">
        <f t="shared" si="891"/>
        <v>47</v>
      </c>
      <c r="AF2883">
        <f>INDEX(Testing!$K$17:$K$23,FLOOR(('Frame Table'!AC2883-($E$6*AE2883)-($E$6*60*AD2883))/'Frame Table'!$F$6,1)+1)</f>
        <v>0</v>
      </c>
      <c r="AG2883">
        <f t="shared" si="903"/>
        <v>13</v>
      </c>
      <c r="AH2883">
        <f>INDEX(Testing!$N$17:$N$23,FLOOR(('Frame Table'!AC2883-($E$6*AE2883)-($E$6*60*AD2883))/'Frame Table'!$F$6,1)+1)</f>
        <v>0</v>
      </c>
    </row>
    <row r="2884" spans="1:34" x14ac:dyDescent="0.25">
      <c r="A2884">
        <f t="shared" si="896"/>
        <v>2876</v>
      </c>
      <c r="B2884">
        <f t="shared" si="892"/>
        <v>3661148</v>
      </c>
      <c r="C2884">
        <f t="shared" si="884"/>
        <v>2</v>
      </c>
      <c r="D2884">
        <f t="shared" si="885"/>
        <v>23</v>
      </c>
      <c r="E2884">
        <f>INDEX(Testing!$K$17:$K$23,FLOOR(('Frame Table'!B2884-($E$6*D2884)-($E$6*60*C2884))/'Frame Table'!$F$6,1)+1)</f>
        <v>0</v>
      </c>
      <c r="F2884">
        <f t="shared" si="900"/>
        <v>1</v>
      </c>
      <c r="G2884">
        <f>INDEX(Testing!$N$17:$N$23,FLOOR(('Frame Table'!B2884-($E$6*D2884)-($E$6*60*C2884))/'Frame Table'!$F$6,1)+1)</f>
        <v>0</v>
      </c>
      <c r="J2884">
        <f t="shared" si="897"/>
        <v>2876</v>
      </c>
      <c r="K2884">
        <f t="shared" si="893"/>
        <v>3137716</v>
      </c>
      <c r="L2884">
        <f t="shared" si="886"/>
        <v>2</v>
      </c>
      <c r="M2884">
        <f t="shared" si="887"/>
        <v>2</v>
      </c>
      <c r="N2884">
        <f>INDEX(Testing!$K$17:$K$23,FLOOR(('Frame Table'!K2884-($E$6*M2884)-($E$6*60*L2884))/'Frame Table'!$F$6,1)+1)</f>
        <v>61</v>
      </c>
      <c r="O2884">
        <f t="shared" si="901"/>
        <v>56</v>
      </c>
      <c r="P2884">
        <f>INDEX(Testing!$N$17:$N$23,FLOOR(('Frame Table'!K2884-($E$6*M2884)-($E$6*60*L2884))/'Frame Table'!$F$6,1)+1)</f>
        <v>58</v>
      </c>
      <c r="S2884">
        <f t="shared" si="898"/>
        <v>2876</v>
      </c>
      <c r="T2884">
        <f t="shared" si="894"/>
        <v>4394528</v>
      </c>
      <c r="U2884">
        <f t="shared" si="888"/>
        <v>2</v>
      </c>
      <c r="V2884">
        <f t="shared" si="889"/>
        <v>51</v>
      </c>
      <c r="W2884">
        <f>INDEX(Testing!$K$17:$K$23,FLOOR(('Frame Table'!T2884-($E$6*V2884)-($E$6*60*U2884))/'Frame Table'!$F$6,1)+1)</f>
        <v>82</v>
      </c>
      <c r="X2884">
        <f t="shared" si="902"/>
        <v>66</v>
      </c>
      <c r="Y2884">
        <f>INDEX(Testing!$N$17:$N$23,FLOOR(('Frame Table'!T2884-($E$6*V2884)-($E$6*60*U2884))/'Frame Table'!$F$6,1)+1)</f>
        <v>77</v>
      </c>
      <c r="AB2884">
        <f t="shared" si="899"/>
        <v>2876</v>
      </c>
      <c r="AC2884">
        <f t="shared" si="895"/>
        <v>2743704</v>
      </c>
      <c r="AD2884">
        <f t="shared" si="890"/>
        <v>1</v>
      </c>
      <c r="AE2884">
        <f t="shared" si="891"/>
        <v>47</v>
      </c>
      <c r="AF2884">
        <f>INDEX(Testing!$K$17:$K$23,FLOOR(('Frame Table'!AC2884-($E$6*AE2884)-($E$6*60*AD2884))/'Frame Table'!$F$6,1)+1)</f>
        <v>25</v>
      </c>
      <c r="AG2884">
        <f t="shared" si="903"/>
        <v>17</v>
      </c>
      <c r="AH2884">
        <f>INDEX(Testing!$N$17:$N$23,FLOOR(('Frame Table'!AC2884-($E$6*AE2884)-($E$6*60*AD2884))/'Frame Table'!$F$6,1)+1)</f>
        <v>19</v>
      </c>
    </row>
    <row r="2885" spans="1:34" x14ac:dyDescent="0.25">
      <c r="A2885">
        <f t="shared" si="896"/>
        <v>2877</v>
      </c>
      <c r="B2885">
        <f t="shared" si="892"/>
        <v>3662421</v>
      </c>
      <c r="C2885">
        <f t="shared" si="884"/>
        <v>2</v>
      </c>
      <c r="D2885">
        <f t="shared" si="885"/>
        <v>23</v>
      </c>
      <c r="E2885">
        <f>INDEX(Testing!$K$17:$K$23,FLOOR(('Frame Table'!B2885-($E$6*D2885)-($E$6*60*C2885))/'Frame Table'!$F$6,1)+1)</f>
        <v>0</v>
      </c>
      <c r="F2885">
        <f t="shared" si="900"/>
        <v>6</v>
      </c>
      <c r="G2885">
        <f>INDEX(Testing!$N$17:$N$23,FLOOR(('Frame Table'!B2885-($E$6*D2885)-($E$6*60*C2885))/'Frame Table'!$F$6,1)+1)</f>
        <v>0</v>
      </c>
      <c r="J2885">
        <f t="shared" si="897"/>
        <v>2877</v>
      </c>
      <c r="K2885">
        <f t="shared" si="893"/>
        <v>3138807</v>
      </c>
      <c r="L2885">
        <f t="shared" si="886"/>
        <v>2</v>
      </c>
      <c r="M2885">
        <f t="shared" si="887"/>
        <v>2</v>
      </c>
      <c r="N2885">
        <f>INDEX(Testing!$K$17:$K$23,FLOOR(('Frame Table'!K2885-($E$6*M2885)-($E$6*60*L2885))/'Frame Table'!$F$6,1)+1)</f>
        <v>61</v>
      </c>
      <c r="O2885">
        <f t="shared" si="901"/>
        <v>60</v>
      </c>
      <c r="P2885">
        <f>INDEX(Testing!$N$17:$N$23,FLOOR(('Frame Table'!K2885-($E$6*M2885)-($E$6*60*L2885))/'Frame Table'!$F$6,1)+1)</f>
        <v>58</v>
      </c>
      <c r="S2885">
        <f t="shared" si="898"/>
        <v>2877</v>
      </c>
      <c r="T2885">
        <f t="shared" si="894"/>
        <v>4396056</v>
      </c>
      <c r="U2885">
        <f t="shared" si="888"/>
        <v>2</v>
      </c>
      <c r="V2885">
        <f t="shared" si="889"/>
        <v>51</v>
      </c>
      <c r="W2885">
        <f>INDEX(Testing!$K$17:$K$23,FLOOR(('Frame Table'!T2885-($E$6*V2885)-($E$6*60*U2885))/'Frame Table'!$F$6,1)+1)</f>
        <v>82</v>
      </c>
      <c r="X2885">
        <f t="shared" si="902"/>
        <v>72</v>
      </c>
      <c r="Y2885">
        <f>INDEX(Testing!$N$17:$N$23,FLOOR(('Frame Table'!T2885-($E$6*V2885)-($E$6*60*U2885))/'Frame Table'!$F$6,1)+1)</f>
        <v>77</v>
      </c>
      <c r="AB2885">
        <f t="shared" si="899"/>
        <v>2877</v>
      </c>
      <c r="AC2885">
        <f t="shared" si="895"/>
        <v>2744658</v>
      </c>
      <c r="AD2885">
        <f t="shared" si="890"/>
        <v>1</v>
      </c>
      <c r="AE2885">
        <f t="shared" si="891"/>
        <v>47</v>
      </c>
      <c r="AF2885">
        <f>INDEX(Testing!$K$17:$K$23,FLOOR(('Frame Table'!AC2885-($E$6*AE2885)-($E$6*60*AD2885))/'Frame Table'!$F$6,1)+1)</f>
        <v>25</v>
      </c>
      <c r="AG2885">
        <f t="shared" si="903"/>
        <v>21</v>
      </c>
      <c r="AH2885">
        <f>INDEX(Testing!$N$17:$N$23,FLOOR(('Frame Table'!AC2885-($E$6*AE2885)-($E$6*60*AD2885))/'Frame Table'!$F$6,1)+1)</f>
        <v>19</v>
      </c>
    </row>
    <row r="2886" spans="1:34" x14ac:dyDescent="0.25">
      <c r="A2886">
        <f t="shared" si="896"/>
        <v>2878</v>
      </c>
      <c r="B2886">
        <f t="shared" si="892"/>
        <v>3663694</v>
      </c>
      <c r="C2886">
        <f t="shared" si="884"/>
        <v>2</v>
      </c>
      <c r="D2886">
        <f t="shared" si="885"/>
        <v>23</v>
      </c>
      <c r="E2886">
        <f>INDEX(Testing!$K$17:$K$23,FLOOR(('Frame Table'!B2886-($E$6*D2886)-($E$6*60*C2886))/'Frame Table'!$F$6,1)+1)</f>
        <v>0</v>
      </c>
      <c r="F2886">
        <f t="shared" si="900"/>
        <v>11</v>
      </c>
      <c r="G2886">
        <f>INDEX(Testing!$N$17:$N$23,FLOOR(('Frame Table'!B2886-($E$6*D2886)-($E$6*60*C2886))/'Frame Table'!$F$6,1)+1)</f>
        <v>0</v>
      </c>
      <c r="J2886">
        <f t="shared" si="897"/>
        <v>2878</v>
      </c>
      <c r="K2886">
        <f t="shared" si="893"/>
        <v>3139898</v>
      </c>
      <c r="L2886">
        <f t="shared" si="886"/>
        <v>2</v>
      </c>
      <c r="M2886">
        <f t="shared" si="887"/>
        <v>2</v>
      </c>
      <c r="N2886">
        <f>INDEX(Testing!$K$17:$K$23,FLOOR(('Frame Table'!K2886-($E$6*M2886)-($E$6*60*L2886))/'Frame Table'!$F$6,1)+1)</f>
        <v>82</v>
      </c>
      <c r="O2886">
        <f t="shared" si="901"/>
        <v>65</v>
      </c>
      <c r="P2886">
        <f>INDEX(Testing!$N$17:$N$23,FLOOR(('Frame Table'!K2886-($E$6*M2886)-($E$6*60*L2886))/'Frame Table'!$F$6,1)+1)</f>
        <v>77</v>
      </c>
      <c r="S2886">
        <f t="shared" si="898"/>
        <v>2878</v>
      </c>
      <c r="T2886">
        <f t="shared" si="894"/>
        <v>4397584</v>
      </c>
      <c r="U2886">
        <f t="shared" si="888"/>
        <v>2</v>
      </c>
      <c r="V2886">
        <f t="shared" si="889"/>
        <v>51</v>
      </c>
      <c r="W2886">
        <f>INDEX(Testing!$K$17:$K$23,FLOOR(('Frame Table'!T2886-($E$6*V2886)-($E$6*60*U2886))/'Frame Table'!$F$6,1)+1)</f>
        <v>82</v>
      </c>
      <c r="X2886">
        <f t="shared" si="902"/>
        <v>78</v>
      </c>
      <c r="Y2886">
        <f>INDEX(Testing!$N$17:$N$23,FLOOR(('Frame Table'!T2886-($E$6*V2886)-($E$6*60*U2886))/'Frame Table'!$F$6,1)+1)</f>
        <v>77</v>
      </c>
      <c r="AB2886">
        <f t="shared" si="899"/>
        <v>2878</v>
      </c>
      <c r="AC2886">
        <f t="shared" si="895"/>
        <v>2745612</v>
      </c>
      <c r="AD2886">
        <f t="shared" si="890"/>
        <v>1</v>
      </c>
      <c r="AE2886">
        <f t="shared" si="891"/>
        <v>47</v>
      </c>
      <c r="AF2886">
        <f>INDEX(Testing!$K$17:$K$23,FLOOR(('Frame Table'!AC2886-($E$6*AE2886)-($E$6*60*AD2886))/'Frame Table'!$F$6,1)+1)</f>
        <v>25</v>
      </c>
      <c r="AG2886">
        <f t="shared" si="903"/>
        <v>25</v>
      </c>
      <c r="AH2886">
        <f>INDEX(Testing!$N$17:$N$23,FLOOR(('Frame Table'!AC2886-($E$6*AE2886)-($E$6*60*AD2886))/'Frame Table'!$F$6,1)+1)</f>
        <v>19</v>
      </c>
    </row>
    <row r="2887" spans="1:34" x14ac:dyDescent="0.25">
      <c r="A2887">
        <f t="shared" si="896"/>
        <v>2879</v>
      </c>
      <c r="B2887">
        <f t="shared" si="892"/>
        <v>3664967</v>
      </c>
      <c r="C2887">
        <f t="shared" si="884"/>
        <v>2</v>
      </c>
      <c r="D2887">
        <f t="shared" si="885"/>
        <v>23</v>
      </c>
      <c r="E2887">
        <f>INDEX(Testing!$K$17:$K$23,FLOOR(('Frame Table'!B2887-($E$6*D2887)-($E$6*60*C2887))/'Frame Table'!$F$6,1)+1)</f>
        <v>25</v>
      </c>
      <c r="F2887">
        <f t="shared" si="900"/>
        <v>16</v>
      </c>
      <c r="G2887">
        <f>INDEX(Testing!$N$17:$N$23,FLOOR(('Frame Table'!B2887-($E$6*D2887)-($E$6*60*C2887))/'Frame Table'!$F$6,1)+1)</f>
        <v>19</v>
      </c>
      <c r="J2887">
        <f t="shared" si="897"/>
        <v>2879</v>
      </c>
      <c r="K2887">
        <f t="shared" si="893"/>
        <v>3140989</v>
      </c>
      <c r="L2887">
        <f t="shared" si="886"/>
        <v>2</v>
      </c>
      <c r="M2887">
        <f t="shared" si="887"/>
        <v>2</v>
      </c>
      <c r="N2887">
        <f>INDEX(Testing!$K$17:$K$23,FLOOR(('Frame Table'!K2887-($E$6*M2887)-($E$6*60*L2887))/'Frame Table'!$F$6,1)+1)</f>
        <v>82</v>
      </c>
      <c r="O2887">
        <f t="shared" si="901"/>
        <v>69</v>
      </c>
      <c r="P2887">
        <f>INDEX(Testing!$N$17:$N$23,FLOOR(('Frame Table'!K2887-($E$6*M2887)-($E$6*60*L2887))/'Frame Table'!$F$6,1)+1)</f>
        <v>77</v>
      </c>
      <c r="S2887">
        <f t="shared" si="898"/>
        <v>2879</v>
      </c>
      <c r="T2887">
        <f t="shared" si="894"/>
        <v>4399112</v>
      </c>
      <c r="U2887">
        <f t="shared" si="888"/>
        <v>2</v>
      </c>
      <c r="V2887">
        <f t="shared" si="889"/>
        <v>51</v>
      </c>
      <c r="W2887">
        <f>INDEX(Testing!$K$17:$K$23,FLOOR(('Frame Table'!T2887-($E$6*V2887)-($E$6*60*U2887))/'Frame Table'!$F$6,1)+1)</f>
        <v>97</v>
      </c>
      <c r="X2887">
        <f t="shared" si="902"/>
        <v>84</v>
      </c>
      <c r="Y2887">
        <f>INDEX(Testing!$N$17:$N$23,FLOOR(('Frame Table'!T2887-($E$6*V2887)-($E$6*60*U2887))/'Frame Table'!$F$6,1)+1)</f>
        <v>96</v>
      </c>
      <c r="AB2887">
        <f t="shared" si="899"/>
        <v>2879</v>
      </c>
      <c r="AC2887">
        <f t="shared" si="895"/>
        <v>2746566</v>
      </c>
      <c r="AD2887">
        <f t="shared" si="890"/>
        <v>1</v>
      </c>
      <c r="AE2887">
        <f t="shared" si="891"/>
        <v>47</v>
      </c>
      <c r="AF2887">
        <f>INDEX(Testing!$K$17:$K$23,FLOOR(('Frame Table'!AC2887-($E$6*AE2887)-($E$6*60*AD2887))/'Frame Table'!$F$6,1)+1)</f>
        <v>25</v>
      </c>
      <c r="AG2887">
        <f t="shared" si="903"/>
        <v>28</v>
      </c>
      <c r="AH2887">
        <f>INDEX(Testing!$N$17:$N$23,FLOOR(('Frame Table'!AC2887-($E$6*AE2887)-($E$6*60*AD2887))/'Frame Table'!$F$6,1)+1)</f>
        <v>19</v>
      </c>
    </row>
    <row r="2888" spans="1:34" x14ac:dyDescent="0.25">
      <c r="A2888">
        <f t="shared" si="896"/>
        <v>2880</v>
      </c>
      <c r="B2888">
        <f t="shared" si="892"/>
        <v>3666240</v>
      </c>
      <c r="C2888">
        <f t="shared" ref="C2888:C2951" si="904">FLOOR(B2888/($E$6*60),1)</f>
        <v>2</v>
      </c>
      <c r="D2888">
        <f t="shared" ref="D2888:D2951" si="905">FLOOR(B2888/$E$6,1)-(60*C2888)</f>
        <v>23</v>
      </c>
      <c r="E2888">
        <f>INDEX(Testing!$K$17:$K$23,FLOOR(('Frame Table'!B2888-($E$6*D2888)-($E$6*60*C2888))/'Frame Table'!$F$6,1)+1)</f>
        <v>25</v>
      </c>
      <c r="F2888">
        <f t="shared" si="900"/>
        <v>21</v>
      </c>
      <c r="G2888">
        <f>INDEX(Testing!$N$17:$N$23,FLOOR(('Frame Table'!B2888-($E$6*D2888)-($E$6*60*C2888))/'Frame Table'!$F$6,1)+1)</f>
        <v>19</v>
      </c>
      <c r="J2888">
        <f t="shared" si="897"/>
        <v>2880</v>
      </c>
      <c r="K2888">
        <f t="shared" si="893"/>
        <v>3142080</v>
      </c>
      <c r="L2888">
        <f t="shared" ref="L2888:L2951" si="906">FLOOR(K2888/($E$6*60),1)</f>
        <v>2</v>
      </c>
      <c r="M2888">
        <f t="shared" ref="M2888:M2951" si="907">FLOOR(K2888/$E$6,1)-(60*L2888)</f>
        <v>2</v>
      </c>
      <c r="N2888">
        <f>INDEX(Testing!$K$17:$K$23,FLOOR(('Frame Table'!K2888-($E$6*M2888)-($E$6*60*L2888))/'Frame Table'!$F$6,1)+1)</f>
        <v>82</v>
      </c>
      <c r="O2888">
        <f t="shared" si="901"/>
        <v>73</v>
      </c>
      <c r="P2888">
        <f>INDEX(Testing!$N$17:$N$23,FLOOR(('Frame Table'!K2888-($E$6*M2888)-($E$6*60*L2888))/'Frame Table'!$F$6,1)+1)</f>
        <v>77</v>
      </c>
      <c r="S2888">
        <f t="shared" si="898"/>
        <v>2880</v>
      </c>
      <c r="T2888">
        <f t="shared" si="894"/>
        <v>4400640</v>
      </c>
      <c r="U2888">
        <f t="shared" ref="U2888:U2951" si="908">FLOOR(T2888/($E$6*60),1)</f>
        <v>2</v>
      </c>
      <c r="V2888">
        <f t="shared" ref="V2888:V2951" si="909">FLOOR(T2888/$E$6,1)-(60*U2888)</f>
        <v>51</v>
      </c>
      <c r="W2888">
        <f>INDEX(Testing!$K$17:$K$23,FLOOR(('Frame Table'!T2888-($E$6*V2888)-($E$6*60*U2888))/'Frame Table'!$F$6,1)+1)</f>
        <v>97</v>
      </c>
      <c r="X2888">
        <f t="shared" si="902"/>
        <v>90</v>
      </c>
      <c r="Y2888">
        <f>INDEX(Testing!$N$17:$N$23,FLOOR(('Frame Table'!T2888-($E$6*V2888)-($E$6*60*U2888))/'Frame Table'!$F$6,1)+1)</f>
        <v>96</v>
      </c>
      <c r="AB2888">
        <f t="shared" si="899"/>
        <v>2880</v>
      </c>
      <c r="AC2888">
        <f t="shared" si="895"/>
        <v>2747520</v>
      </c>
      <c r="AD2888">
        <f t="shared" ref="AD2888:AD2951" si="910">FLOOR(AC2888/($E$6*60),1)</f>
        <v>1</v>
      </c>
      <c r="AE2888">
        <f t="shared" ref="AE2888:AE2951" si="911">FLOOR(AC2888/$E$6,1)-(60*AD2888)</f>
        <v>47</v>
      </c>
      <c r="AF2888">
        <f>INDEX(Testing!$K$17:$K$23,FLOOR(('Frame Table'!AC2888-($E$6*AE2888)-($E$6*60*AD2888))/'Frame Table'!$F$6,1)+1)</f>
        <v>48</v>
      </c>
      <c r="AG2888">
        <f t="shared" si="903"/>
        <v>32</v>
      </c>
      <c r="AH2888">
        <f>INDEX(Testing!$N$17:$N$23,FLOOR(('Frame Table'!AC2888-($E$6*AE2888)-($E$6*60*AD2888))/'Frame Table'!$F$6,1)+1)</f>
        <v>38</v>
      </c>
    </row>
    <row r="2889" spans="1:34" x14ac:dyDescent="0.25">
      <c r="A2889">
        <f t="shared" si="896"/>
        <v>2881</v>
      </c>
      <c r="B2889">
        <f t="shared" ref="B2889:B2952" si="912">A2889*$C$6</f>
        <v>3667513</v>
      </c>
      <c r="C2889">
        <f t="shared" si="904"/>
        <v>2</v>
      </c>
      <c r="D2889">
        <f t="shared" si="905"/>
        <v>23</v>
      </c>
      <c r="E2889">
        <f>INDEX(Testing!$K$17:$K$23,FLOOR(('Frame Table'!B2889-($E$6*D2889)-($E$6*60*C2889))/'Frame Table'!$F$6,1)+1)</f>
        <v>25</v>
      </c>
      <c r="F2889">
        <f t="shared" si="900"/>
        <v>26</v>
      </c>
      <c r="G2889">
        <f>INDEX(Testing!$N$17:$N$23,FLOOR(('Frame Table'!B2889-($E$6*D2889)-($E$6*60*C2889))/'Frame Table'!$F$6,1)+1)</f>
        <v>19</v>
      </c>
      <c r="J2889">
        <f t="shared" si="897"/>
        <v>2881</v>
      </c>
      <c r="K2889">
        <f t="shared" si="893"/>
        <v>3143171</v>
      </c>
      <c r="L2889">
        <f t="shared" si="906"/>
        <v>2</v>
      </c>
      <c r="M2889">
        <f t="shared" si="907"/>
        <v>2</v>
      </c>
      <c r="N2889">
        <f>INDEX(Testing!$K$17:$K$23,FLOOR(('Frame Table'!K2889-($E$6*M2889)-($E$6*60*L2889))/'Frame Table'!$F$6,1)+1)</f>
        <v>82</v>
      </c>
      <c r="O2889">
        <f t="shared" si="901"/>
        <v>78</v>
      </c>
      <c r="P2889">
        <f>INDEX(Testing!$N$17:$N$23,FLOOR(('Frame Table'!K2889-($E$6*M2889)-($E$6*60*L2889))/'Frame Table'!$F$6,1)+1)</f>
        <v>77</v>
      </c>
      <c r="S2889">
        <f t="shared" si="898"/>
        <v>2881</v>
      </c>
      <c r="T2889">
        <f t="shared" si="894"/>
        <v>4402168</v>
      </c>
      <c r="U2889">
        <f t="shared" si="908"/>
        <v>2</v>
      </c>
      <c r="V2889">
        <f t="shared" si="909"/>
        <v>51</v>
      </c>
      <c r="W2889">
        <f>INDEX(Testing!$K$17:$K$23,FLOOR(('Frame Table'!T2889-($E$6*V2889)-($E$6*60*U2889))/'Frame Table'!$F$6,1)+1)</f>
        <v>97</v>
      </c>
      <c r="X2889">
        <f t="shared" si="902"/>
        <v>95</v>
      </c>
      <c r="Y2889">
        <f>INDEX(Testing!$N$17:$N$23,FLOOR(('Frame Table'!T2889-($E$6*V2889)-($E$6*60*U2889))/'Frame Table'!$F$6,1)+1)</f>
        <v>96</v>
      </c>
      <c r="AB2889">
        <f t="shared" si="899"/>
        <v>2881</v>
      </c>
      <c r="AC2889">
        <f t="shared" si="895"/>
        <v>2748474</v>
      </c>
      <c r="AD2889">
        <f t="shared" si="910"/>
        <v>1</v>
      </c>
      <c r="AE2889">
        <f t="shared" si="911"/>
        <v>47</v>
      </c>
      <c r="AF2889">
        <f>INDEX(Testing!$K$17:$K$23,FLOOR(('Frame Table'!AC2889-($E$6*AE2889)-($E$6*60*AD2889))/'Frame Table'!$F$6,1)+1)</f>
        <v>48</v>
      </c>
      <c r="AG2889">
        <f t="shared" si="903"/>
        <v>36</v>
      </c>
      <c r="AH2889">
        <f>INDEX(Testing!$N$17:$N$23,FLOOR(('Frame Table'!AC2889-($E$6*AE2889)-($E$6*60*AD2889))/'Frame Table'!$F$6,1)+1)</f>
        <v>38</v>
      </c>
    </row>
    <row r="2890" spans="1:34" x14ac:dyDescent="0.25">
      <c r="A2890">
        <f t="shared" si="896"/>
        <v>2882</v>
      </c>
      <c r="B2890">
        <f t="shared" si="912"/>
        <v>3668786</v>
      </c>
      <c r="C2890">
        <f t="shared" si="904"/>
        <v>2</v>
      </c>
      <c r="D2890">
        <f t="shared" si="905"/>
        <v>23</v>
      </c>
      <c r="E2890">
        <f>INDEX(Testing!$K$17:$K$23,FLOOR(('Frame Table'!B2890-($E$6*D2890)-($E$6*60*C2890))/'Frame Table'!$F$6,1)+1)</f>
        <v>25</v>
      </c>
      <c r="F2890">
        <f t="shared" si="900"/>
        <v>31</v>
      </c>
      <c r="G2890">
        <f>INDEX(Testing!$N$17:$N$23,FLOOR(('Frame Table'!B2890-($E$6*D2890)-($E$6*60*C2890))/'Frame Table'!$F$6,1)+1)</f>
        <v>19</v>
      </c>
      <c r="J2890">
        <f t="shared" si="897"/>
        <v>2882</v>
      </c>
      <c r="K2890">
        <f t="shared" ref="K2890:K2953" si="913">J2890*L$6</f>
        <v>3144262</v>
      </c>
      <c r="L2890">
        <f t="shared" si="906"/>
        <v>2</v>
      </c>
      <c r="M2890">
        <f t="shared" si="907"/>
        <v>2</v>
      </c>
      <c r="N2890">
        <f>INDEX(Testing!$K$17:$K$23,FLOOR(('Frame Table'!K2890-($E$6*M2890)-($E$6*60*L2890))/'Frame Table'!$F$6,1)+1)</f>
        <v>97</v>
      </c>
      <c r="O2890">
        <f t="shared" si="901"/>
        <v>82</v>
      </c>
      <c r="P2890">
        <f>INDEX(Testing!$N$17:$N$23,FLOOR(('Frame Table'!K2890-($E$6*M2890)-($E$6*60*L2890))/'Frame Table'!$F$6,1)+1)</f>
        <v>96</v>
      </c>
      <c r="S2890">
        <f t="shared" si="898"/>
        <v>2882</v>
      </c>
      <c r="T2890">
        <f t="shared" ref="T2890:T2953" si="914">S2890*U$6</f>
        <v>4403696</v>
      </c>
      <c r="U2890">
        <f t="shared" si="908"/>
        <v>2</v>
      </c>
      <c r="V2890">
        <f t="shared" si="909"/>
        <v>52</v>
      </c>
      <c r="W2890">
        <f>INDEX(Testing!$K$17:$K$23,FLOOR(('Frame Table'!T2890-($E$6*V2890)-($E$6*60*U2890))/'Frame Table'!$F$6,1)+1)</f>
        <v>0</v>
      </c>
      <c r="X2890">
        <f t="shared" si="902"/>
        <v>1</v>
      </c>
      <c r="Y2890">
        <f>INDEX(Testing!$N$17:$N$23,FLOOR(('Frame Table'!T2890-($E$6*V2890)-($E$6*60*U2890))/'Frame Table'!$F$6,1)+1)</f>
        <v>0</v>
      </c>
      <c r="AB2890">
        <f t="shared" si="899"/>
        <v>2882</v>
      </c>
      <c r="AC2890">
        <f t="shared" ref="AC2890:AC2953" si="915">AB2890*AD$6</f>
        <v>2749428</v>
      </c>
      <c r="AD2890">
        <f t="shared" si="910"/>
        <v>1</v>
      </c>
      <c r="AE2890">
        <f t="shared" si="911"/>
        <v>47</v>
      </c>
      <c r="AF2890">
        <f>INDEX(Testing!$K$17:$K$23,FLOOR(('Frame Table'!AC2890-($E$6*AE2890)-($E$6*60*AD2890))/'Frame Table'!$F$6,1)+1)</f>
        <v>48</v>
      </c>
      <c r="AG2890">
        <f t="shared" si="903"/>
        <v>39</v>
      </c>
      <c r="AH2890">
        <f>INDEX(Testing!$N$17:$N$23,FLOOR(('Frame Table'!AC2890-($E$6*AE2890)-($E$6*60*AD2890))/'Frame Table'!$F$6,1)+1)</f>
        <v>38</v>
      </c>
    </row>
    <row r="2891" spans="1:34" x14ac:dyDescent="0.25">
      <c r="A2891">
        <f t="shared" ref="A2891:A2954" si="916">A2890+1</f>
        <v>2883</v>
      </c>
      <c r="B2891">
        <f t="shared" si="912"/>
        <v>3670059</v>
      </c>
      <c r="C2891">
        <f t="shared" si="904"/>
        <v>2</v>
      </c>
      <c r="D2891">
        <f t="shared" si="905"/>
        <v>23</v>
      </c>
      <c r="E2891">
        <f>INDEX(Testing!$K$17:$K$23,FLOOR(('Frame Table'!B2891-($E$6*D2891)-($E$6*60*C2891))/'Frame Table'!$F$6,1)+1)</f>
        <v>48</v>
      </c>
      <c r="F2891">
        <f t="shared" si="900"/>
        <v>36</v>
      </c>
      <c r="G2891">
        <f>INDEX(Testing!$N$17:$N$23,FLOOR(('Frame Table'!B2891-($E$6*D2891)-($E$6*60*C2891))/'Frame Table'!$F$6,1)+1)</f>
        <v>38</v>
      </c>
      <c r="J2891">
        <f t="shared" ref="J2891:J2954" si="917">J2890+1</f>
        <v>2883</v>
      </c>
      <c r="K2891">
        <f t="shared" si="913"/>
        <v>3145353</v>
      </c>
      <c r="L2891">
        <f t="shared" si="906"/>
        <v>2</v>
      </c>
      <c r="M2891">
        <f t="shared" si="907"/>
        <v>2</v>
      </c>
      <c r="N2891">
        <f>INDEX(Testing!$K$17:$K$23,FLOOR(('Frame Table'!K2891-($E$6*M2891)-($E$6*60*L2891))/'Frame Table'!$F$6,1)+1)</f>
        <v>97</v>
      </c>
      <c r="O2891">
        <f t="shared" si="901"/>
        <v>86</v>
      </c>
      <c r="P2891">
        <f>INDEX(Testing!$N$17:$N$23,FLOOR(('Frame Table'!K2891-($E$6*M2891)-($E$6*60*L2891))/'Frame Table'!$F$6,1)+1)</f>
        <v>96</v>
      </c>
      <c r="S2891">
        <f t="shared" ref="S2891:S2954" si="918">S2890+1</f>
        <v>2883</v>
      </c>
      <c r="T2891">
        <f t="shared" si="914"/>
        <v>4405224</v>
      </c>
      <c r="U2891">
        <f t="shared" si="908"/>
        <v>2</v>
      </c>
      <c r="V2891">
        <f t="shared" si="909"/>
        <v>52</v>
      </c>
      <c r="W2891">
        <f>INDEX(Testing!$K$17:$K$23,FLOOR(('Frame Table'!T2891-($E$6*V2891)-($E$6*60*U2891))/'Frame Table'!$F$6,1)+1)</f>
        <v>0</v>
      </c>
      <c r="X2891">
        <f t="shared" si="902"/>
        <v>7</v>
      </c>
      <c r="Y2891">
        <f>INDEX(Testing!$N$17:$N$23,FLOOR(('Frame Table'!T2891-($E$6*V2891)-($E$6*60*U2891))/'Frame Table'!$F$6,1)+1)</f>
        <v>0</v>
      </c>
      <c r="AB2891">
        <f t="shared" ref="AB2891:AB2954" si="919">AB2890+1</f>
        <v>2883</v>
      </c>
      <c r="AC2891">
        <f t="shared" si="915"/>
        <v>2750382</v>
      </c>
      <c r="AD2891">
        <f t="shared" si="910"/>
        <v>1</v>
      </c>
      <c r="AE2891">
        <f t="shared" si="911"/>
        <v>47</v>
      </c>
      <c r="AF2891">
        <f>INDEX(Testing!$K$17:$K$23,FLOOR(('Frame Table'!AC2891-($E$6*AE2891)-($E$6*60*AD2891))/'Frame Table'!$F$6,1)+1)</f>
        <v>48</v>
      </c>
      <c r="AG2891">
        <f t="shared" si="903"/>
        <v>43</v>
      </c>
      <c r="AH2891">
        <f>INDEX(Testing!$N$17:$N$23,FLOOR(('Frame Table'!AC2891-($E$6*AE2891)-($E$6*60*AD2891))/'Frame Table'!$F$6,1)+1)</f>
        <v>38</v>
      </c>
    </row>
    <row r="2892" spans="1:34" x14ac:dyDescent="0.25">
      <c r="A2892">
        <f t="shared" si="916"/>
        <v>2884</v>
      </c>
      <c r="B2892">
        <f t="shared" si="912"/>
        <v>3671332</v>
      </c>
      <c r="C2892">
        <f t="shared" si="904"/>
        <v>2</v>
      </c>
      <c r="D2892">
        <f t="shared" si="905"/>
        <v>23</v>
      </c>
      <c r="E2892">
        <f>INDEX(Testing!$K$17:$K$23,FLOOR(('Frame Table'!B2892-($E$6*D2892)-($E$6*60*C2892))/'Frame Table'!$F$6,1)+1)</f>
        <v>48</v>
      </c>
      <c r="F2892">
        <f t="shared" si="900"/>
        <v>41</v>
      </c>
      <c r="G2892">
        <f>INDEX(Testing!$N$17:$N$23,FLOOR(('Frame Table'!B2892-($E$6*D2892)-($E$6*60*C2892))/'Frame Table'!$F$6,1)+1)</f>
        <v>38</v>
      </c>
      <c r="J2892">
        <f t="shared" si="917"/>
        <v>2884</v>
      </c>
      <c r="K2892">
        <f t="shared" si="913"/>
        <v>3146444</v>
      </c>
      <c r="L2892">
        <f t="shared" si="906"/>
        <v>2</v>
      </c>
      <c r="M2892">
        <f t="shared" si="907"/>
        <v>2</v>
      </c>
      <c r="N2892">
        <f>INDEX(Testing!$K$17:$K$23,FLOOR(('Frame Table'!K2892-($E$6*M2892)-($E$6*60*L2892))/'Frame Table'!$F$6,1)+1)</f>
        <v>97</v>
      </c>
      <c r="O2892">
        <f t="shared" si="901"/>
        <v>90</v>
      </c>
      <c r="P2892">
        <f>INDEX(Testing!$N$17:$N$23,FLOOR(('Frame Table'!K2892-($E$6*M2892)-($E$6*60*L2892))/'Frame Table'!$F$6,1)+1)</f>
        <v>96</v>
      </c>
      <c r="S2892">
        <f t="shared" si="918"/>
        <v>2884</v>
      </c>
      <c r="T2892">
        <f t="shared" si="914"/>
        <v>4406752</v>
      </c>
      <c r="U2892">
        <f t="shared" si="908"/>
        <v>2</v>
      </c>
      <c r="V2892">
        <f t="shared" si="909"/>
        <v>52</v>
      </c>
      <c r="W2892">
        <f>INDEX(Testing!$K$17:$K$23,FLOOR(('Frame Table'!T2892-($E$6*V2892)-($E$6*60*U2892))/'Frame Table'!$F$6,1)+1)</f>
        <v>0</v>
      </c>
      <c r="X2892">
        <f t="shared" si="902"/>
        <v>13</v>
      </c>
      <c r="Y2892">
        <f>INDEX(Testing!$N$17:$N$23,FLOOR(('Frame Table'!T2892-($E$6*V2892)-($E$6*60*U2892))/'Frame Table'!$F$6,1)+1)</f>
        <v>0</v>
      </c>
      <c r="AB2892">
        <f t="shared" si="919"/>
        <v>2884</v>
      </c>
      <c r="AC2892">
        <f t="shared" si="915"/>
        <v>2751336</v>
      </c>
      <c r="AD2892">
        <f t="shared" si="910"/>
        <v>1</v>
      </c>
      <c r="AE2892">
        <f t="shared" si="911"/>
        <v>47</v>
      </c>
      <c r="AF2892">
        <f>INDEX(Testing!$K$17:$K$23,FLOOR(('Frame Table'!AC2892-($E$6*AE2892)-($E$6*60*AD2892))/'Frame Table'!$F$6,1)+1)</f>
        <v>48</v>
      </c>
      <c r="AG2892">
        <f t="shared" si="903"/>
        <v>47</v>
      </c>
      <c r="AH2892">
        <f>INDEX(Testing!$N$17:$N$23,FLOOR(('Frame Table'!AC2892-($E$6*AE2892)-($E$6*60*AD2892))/'Frame Table'!$F$6,1)+1)</f>
        <v>38</v>
      </c>
    </row>
    <row r="2893" spans="1:34" x14ac:dyDescent="0.25">
      <c r="A2893">
        <f t="shared" si="916"/>
        <v>2885</v>
      </c>
      <c r="B2893">
        <f t="shared" si="912"/>
        <v>3672605</v>
      </c>
      <c r="C2893">
        <f t="shared" si="904"/>
        <v>2</v>
      </c>
      <c r="D2893">
        <f t="shared" si="905"/>
        <v>23</v>
      </c>
      <c r="E2893">
        <f>INDEX(Testing!$K$17:$K$23,FLOOR(('Frame Table'!B2893-($E$6*D2893)-($E$6*60*C2893))/'Frame Table'!$F$6,1)+1)</f>
        <v>48</v>
      </c>
      <c r="F2893">
        <f t="shared" si="900"/>
        <v>46</v>
      </c>
      <c r="G2893">
        <f>INDEX(Testing!$N$17:$N$23,FLOOR(('Frame Table'!B2893-($E$6*D2893)-($E$6*60*C2893))/'Frame Table'!$F$6,1)+1)</f>
        <v>38</v>
      </c>
      <c r="J2893">
        <f t="shared" si="917"/>
        <v>2885</v>
      </c>
      <c r="K2893">
        <f t="shared" si="913"/>
        <v>3147535</v>
      </c>
      <c r="L2893">
        <f t="shared" si="906"/>
        <v>2</v>
      </c>
      <c r="M2893">
        <f t="shared" si="907"/>
        <v>2</v>
      </c>
      <c r="N2893">
        <f>INDEX(Testing!$K$17:$K$23,FLOOR(('Frame Table'!K2893-($E$6*M2893)-($E$6*60*L2893))/'Frame Table'!$F$6,1)+1)</f>
        <v>97</v>
      </c>
      <c r="O2893">
        <f t="shared" si="901"/>
        <v>95</v>
      </c>
      <c r="P2893">
        <f>INDEX(Testing!$N$17:$N$23,FLOOR(('Frame Table'!K2893-($E$6*M2893)-($E$6*60*L2893))/'Frame Table'!$F$6,1)+1)</f>
        <v>96</v>
      </c>
      <c r="S2893">
        <f t="shared" si="918"/>
        <v>2885</v>
      </c>
      <c r="T2893">
        <f t="shared" si="914"/>
        <v>4408280</v>
      </c>
      <c r="U2893">
        <f t="shared" si="908"/>
        <v>2</v>
      </c>
      <c r="V2893">
        <f t="shared" si="909"/>
        <v>52</v>
      </c>
      <c r="W2893">
        <f>INDEX(Testing!$K$17:$K$23,FLOOR(('Frame Table'!T2893-($E$6*V2893)-($E$6*60*U2893))/'Frame Table'!$F$6,1)+1)</f>
        <v>25</v>
      </c>
      <c r="X2893">
        <f t="shared" si="902"/>
        <v>19</v>
      </c>
      <c r="Y2893">
        <f>INDEX(Testing!$N$17:$N$23,FLOOR(('Frame Table'!T2893-($E$6*V2893)-($E$6*60*U2893))/'Frame Table'!$F$6,1)+1)</f>
        <v>19</v>
      </c>
      <c r="AB2893">
        <f t="shared" si="919"/>
        <v>2885</v>
      </c>
      <c r="AC2893">
        <f t="shared" si="915"/>
        <v>2752290</v>
      </c>
      <c r="AD2893">
        <f t="shared" si="910"/>
        <v>1</v>
      </c>
      <c r="AE2893">
        <f t="shared" si="911"/>
        <v>47</v>
      </c>
      <c r="AF2893">
        <f>INDEX(Testing!$K$17:$K$23,FLOOR(('Frame Table'!AC2893-($E$6*AE2893)-($E$6*60*AD2893))/'Frame Table'!$F$6,1)+1)</f>
        <v>61</v>
      </c>
      <c r="AG2893">
        <f t="shared" si="903"/>
        <v>51</v>
      </c>
      <c r="AH2893">
        <f>INDEX(Testing!$N$17:$N$23,FLOOR(('Frame Table'!AC2893-($E$6*AE2893)-($E$6*60*AD2893))/'Frame Table'!$F$6,1)+1)</f>
        <v>58</v>
      </c>
    </row>
    <row r="2894" spans="1:34" x14ac:dyDescent="0.25">
      <c r="A2894">
        <f t="shared" si="916"/>
        <v>2886</v>
      </c>
      <c r="B2894">
        <f t="shared" si="912"/>
        <v>3673878</v>
      </c>
      <c r="C2894">
        <f t="shared" si="904"/>
        <v>2</v>
      </c>
      <c r="D2894">
        <f t="shared" si="905"/>
        <v>23</v>
      </c>
      <c r="E2894">
        <f>INDEX(Testing!$K$17:$K$23,FLOOR(('Frame Table'!B2894-($E$6*D2894)-($E$6*60*C2894))/'Frame Table'!$F$6,1)+1)</f>
        <v>61</v>
      </c>
      <c r="F2894">
        <f t="shared" si="900"/>
        <v>51</v>
      </c>
      <c r="G2894">
        <f>INDEX(Testing!$N$17:$N$23,FLOOR(('Frame Table'!B2894-($E$6*D2894)-($E$6*60*C2894))/'Frame Table'!$F$6,1)+1)</f>
        <v>58</v>
      </c>
      <c r="J2894">
        <f t="shared" si="917"/>
        <v>2886</v>
      </c>
      <c r="K2894">
        <f t="shared" si="913"/>
        <v>3148626</v>
      </c>
      <c r="L2894">
        <f t="shared" si="906"/>
        <v>2</v>
      </c>
      <c r="M2894">
        <f t="shared" si="907"/>
        <v>2</v>
      </c>
      <c r="N2894">
        <f>INDEX(Testing!$K$17:$K$23,FLOOR(('Frame Table'!K2894-($E$6*M2894)-($E$6*60*L2894))/'Frame Table'!$F$6,1)+1)</f>
        <v>99</v>
      </c>
      <c r="O2894">
        <f t="shared" si="901"/>
        <v>99</v>
      </c>
      <c r="P2894">
        <f>INDEX(Testing!$N$17:$N$23,FLOOR(('Frame Table'!K2894-($E$6*M2894)-($E$6*60*L2894))/'Frame Table'!$F$6,1)+1)</f>
        <v>99</v>
      </c>
      <c r="S2894">
        <f t="shared" si="918"/>
        <v>2886</v>
      </c>
      <c r="T2894">
        <f t="shared" si="914"/>
        <v>4409808</v>
      </c>
      <c r="U2894">
        <f t="shared" si="908"/>
        <v>2</v>
      </c>
      <c r="V2894">
        <f t="shared" si="909"/>
        <v>52</v>
      </c>
      <c r="W2894">
        <f>INDEX(Testing!$K$17:$K$23,FLOOR(('Frame Table'!T2894-($E$6*V2894)-($E$6*60*U2894))/'Frame Table'!$F$6,1)+1)</f>
        <v>25</v>
      </c>
      <c r="X2894">
        <f t="shared" si="902"/>
        <v>25</v>
      </c>
      <c r="Y2894">
        <f>INDEX(Testing!$N$17:$N$23,FLOOR(('Frame Table'!T2894-($E$6*V2894)-($E$6*60*U2894))/'Frame Table'!$F$6,1)+1)</f>
        <v>19</v>
      </c>
      <c r="AB2894">
        <f t="shared" si="919"/>
        <v>2886</v>
      </c>
      <c r="AC2894">
        <f t="shared" si="915"/>
        <v>2753244</v>
      </c>
      <c r="AD2894">
        <f t="shared" si="910"/>
        <v>1</v>
      </c>
      <c r="AE2894">
        <f t="shared" si="911"/>
        <v>47</v>
      </c>
      <c r="AF2894">
        <f>INDEX(Testing!$K$17:$K$23,FLOOR(('Frame Table'!AC2894-($E$6*AE2894)-($E$6*60*AD2894))/'Frame Table'!$F$6,1)+1)</f>
        <v>61</v>
      </c>
      <c r="AG2894">
        <f t="shared" si="903"/>
        <v>54</v>
      </c>
      <c r="AH2894">
        <f>INDEX(Testing!$N$17:$N$23,FLOOR(('Frame Table'!AC2894-($E$6*AE2894)-($E$6*60*AD2894))/'Frame Table'!$F$6,1)+1)</f>
        <v>58</v>
      </c>
    </row>
    <row r="2895" spans="1:34" x14ac:dyDescent="0.25">
      <c r="A2895">
        <f t="shared" si="916"/>
        <v>2887</v>
      </c>
      <c r="B2895">
        <f t="shared" si="912"/>
        <v>3675151</v>
      </c>
      <c r="C2895">
        <f t="shared" si="904"/>
        <v>2</v>
      </c>
      <c r="D2895">
        <f t="shared" si="905"/>
        <v>23</v>
      </c>
      <c r="E2895">
        <f>INDEX(Testing!$K$17:$K$23,FLOOR(('Frame Table'!B2895-($E$6*D2895)-($E$6*60*C2895))/'Frame Table'!$F$6,1)+1)</f>
        <v>61</v>
      </c>
      <c r="F2895">
        <f t="shared" si="900"/>
        <v>56</v>
      </c>
      <c r="G2895">
        <f>INDEX(Testing!$N$17:$N$23,FLOOR(('Frame Table'!B2895-($E$6*D2895)-($E$6*60*C2895))/'Frame Table'!$F$6,1)+1)</f>
        <v>58</v>
      </c>
      <c r="J2895">
        <f t="shared" si="917"/>
        <v>2887</v>
      </c>
      <c r="K2895">
        <f t="shared" si="913"/>
        <v>3149717</v>
      </c>
      <c r="L2895">
        <f t="shared" si="906"/>
        <v>2</v>
      </c>
      <c r="M2895">
        <f t="shared" si="907"/>
        <v>3</v>
      </c>
      <c r="N2895">
        <f>INDEX(Testing!$K$17:$K$23,FLOOR(('Frame Table'!K2895-($E$6*M2895)-($E$6*60*L2895))/'Frame Table'!$F$6,1)+1)</f>
        <v>0</v>
      </c>
      <c r="O2895">
        <f t="shared" si="901"/>
        <v>3</v>
      </c>
      <c r="P2895">
        <f>INDEX(Testing!$N$17:$N$23,FLOOR(('Frame Table'!K2895-($E$6*M2895)-($E$6*60*L2895))/'Frame Table'!$F$6,1)+1)</f>
        <v>0</v>
      </c>
      <c r="S2895">
        <f t="shared" si="918"/>
        <v>2887</v>
      </c>
      <c r="T2895">
        <f t="shared" si="914"/>
        <v>4411336</v>
      </c>
      <c r="U2895">
        <f t="shared" si="908"/>
        <v>2</v>
      </c>
      <c r="V2895">
        <f t="shared" si="909"/>
        <v>52</v>
      </c>
      <c r="W2895">
        <f>INDEX(Testing!$K$17:$K$23,FLOOR(('Frame Table'!T2895-($E$6*V2895)-($E$6*60*U2895))/'Frame Table'!$F$6,1)+1)</f>
        <v>25</v>
      </c>
      <c r="X2895">
        <f t="shared" si="902"/>
        <v>31</v>
      </c>
      <c r="Y2895">
        <f>INDEX(Testing!$N$17:$N$23,FLOOR(('Frame Table'!T2895-($E$6*V2895)-($E$6*60*U2895))/'Frame Table'!$F$6,1)+1)</f>
        <v>19</v>
      </c>
      <c r="AB2895">
        <f t="shared" si="919"/>
        <v>2887</v>
      </c>
      <c r="AC2895">
        <f t="shared" si="915"/>
        <v>2754198</v>
      </c>
      <c r="AD2895">
        <f t="shared" si="910"/>
        <v>1</v>
      </c>
      <c r="AE2895">
        <f t="shared" si="911"/>
        <v>47</v>
      </c>
      <c r="AF2895">
        <f>INDEX(Testing!$K$17:$K$23,FLOOR(('Frame Table'!AC2895-($E$6*AE2895)-($E$6*60*AD2895))/'Frame Table'!$F$6,1)+1)</f>
        <v>61</v>
      </c>
      <c r="AG2895">
        <f t="shared" si="903"/>
        <v>58</v>
      </c>
      <c r="AH2895">
        <f>INDEX(Testing!$N$17:$N$23,FLOOR(('Frame Table'!AC2895-($E$6*AE2895)-($E$6*60*AD2895))/'Frame Table'!$F$6,1)+1)</f>
        <v>58</v>
      </c>
    </row>
    <row r="2896" spans="1:34" x14ac:dyDescent="0.25">
      <c r="A2896">
        <f t="shared" si="916"/>
        <v>2888</v>
      </c>
      <c r="B2896">
        <f t="shared" si="912"/>
        <v>3676424</v>
      </c>
      <c r="C2896">
        <f t="shared" si="904"/>
        <v>2</v>
      </c>
      <c r="D2896">
        <f t="shared" si="905"/>
        <v>23</v>
      </c>
      <c r="E2896">
        <f>INDEX(Testing!$K$17:$K$23,FLOOR(('Frame Table'!B2896-($E$6*D2896)-($E$6*60*C2896))/'Frame Table'!$F$6,1)+1)</f>
        <v>61</v>
      </c>
      <c r="F2896">
        <f t="shared" si="900"/>
        <v>61</v>
      </c>
      <c r="G2896">
        <f>INDEX(Testing!$N$17:$N$23,FLOOR(('Frame Table'!B2896-($E$6*D2896)-($E$6*60*C2896))/'Frame Table'!$F$6,1)+1)</f>
        <v>58</v>
      </c>
      <c r="J2896">
        <f t="shared" si="917"/>
        <v>2888</v>
      </c>
      <c r="K2896">
        <f t="shared" si="913"/>
        <v>3150808</v>
      </c>
      <c r="L2896">
        <f t="shared" si="906"/>
        <v>2</v>
      </c>
      <c r="M2896">
        <f t="shared" si="907"/>
        <v>3</v>
      </c>
      <c r="N2896">
        <f>INDEX(Testing!$K$17:$K$23,FLOOR(('Frame Table'!K2896-($E$6*M2896)-($E$6*60*L2896))/'Frame Table'!$F$6,1)+1)</f>
        <v>0</v>
      </c>
      <c r="O2896">
        <f t="shared" si="901"/>
        <v>7</v>
      </c>
      <c r="P2896">
        <f>INDEX(Testing!$N$17:$N$23,FLOOR(('Frame Table'!K2896-($E$6*M2896)-($E$6*60*L2896))/'Frame Table'!$F$6,1)+1)</f>
        <v>0</v>
      </c>
      <c r="S2896">
        <f t="shared" si="918"/>
        <v>2888</v>
      </c>
      <c r="T2896">
        <f t="shared" si="914"/>
        <v>4412864</v>
      </c>
      <c r="U2896">
        <f t="shared" si="908"/>
        <v>2</v>
      </c>
      <c r="V2896">
        <f t="shared" si="909"/>
        <v>52</v>
      </c>
      <c r="W2896">
        <f>INDEX(Testing!$K$17:$K$23,FLOOR(('Frame Table'!T2896-($E$6*V2896)-($E$6*60*U2896))/'Frame Table'!$F$6,1)+1)</f>
        <v>48</v>
      </c>
      <c r="X2896">
        <f t="shared" si="902"/>
        <v>37</v>
      </c>
      <c r="Y2896">
        <f>INDEX(Testing!$N$17:$N$23,FLOOR(('Frame Table'!T2896-($E$6*V2896)-($E$6*60*U2896))/'Frame Table'!$F$6,1)+1)</f>
        <v>38</v>
      </c>
      <c r="AB2896">
        <f t="shared" si="919"/>
        <v>2888</v>
      </c>
      <c r="AC2896">
        <f t="shared" si="915"/>
        <v>2755152</v>
      </c>
      <c r="AD2896">
        <f t="shared" si="910"/>
        <v>1</v>
      </c>
      <c r="AE2896">
        <f t="shared" si="911"/>
        <v>47</v>
      </c>
      <c r="AF2896">
        <f>INDEX(Testing!$K$17:$K$23,FLOOR(('Frame Table'!AC2896-($E$6*AE2896)-($E$6*60*AD2896))/'Frame Table'!$F$6,1)+1)</f>
        <v>61</v>
      </c>
      <c r="AG2896">
        <f t="shared" si="903"/>
        <v>62</v>
      </c>
      <c r="AH2896">
        <f>INDEX(Testing!$N$17:$N$23,FLOOR(('Frame Table'!AC2896-($E$6*AE2896)-($E$6*60*AD2896))/'Frame Table'!$F$6,1)+1)</f>
        <v>58</v>
      </c>
    </row>
    <row r="2897" spans="1:34" x14ac:dyDescent="0.25">
      <c r="A2897">
        <f t="shared" si="916"/>
        <v>2889</v>
      </c>
      <c r="B2897">
        <f t="shared" si="912"/>
        <v>3677697</v>
      </c>
      <c r="C2897">
        <f t="shared" si="904"/>
        <v>2</v>
      </c>
      <c r="D2897">
        <f t="shared" si="905"/>
        <v>23</v>
      </c>
      <c r="E2897">
        <f>INDEX(Testing!$K$17:$K$23,FLOOR(('Frame Table'!B2897-($E$6*D2897)-($E$6*60*C2897))/'Frame Table'!$F$6,1)+1)</f>
        <v>82</v>
      </c>
      <c r="F2897">
        <f t="shared" si="900"/>
        <v>66</v>
      </c>
      <c r="G2897">
        <f>INDEX(Testing!$N$17:$N$23,FLOOR(('Frame Table'!B2897-($E$6*D2897)-($E$6*60*C2897))/'Frame Table'!$F$6,1)+1)</f>
        <v>77</v>
      </c>
      <c r="J2897">
        <f t="shared" si="917"/>
        <v>2889</v>
      </c>
      <c r="K2897">
        <f t="shared" si="913"/>
        <v>3151899</v>
      </c>
      <c r="L2897">
        <f t="shared" si="906"/>
        <v>2</v>
      </c>
      <c r="M2897">
        <f t="shared" si="907"/>
        <v>3</v>
      </c>
      <c r="N2897">
        <f>INDEX(Testing!$K$17:$K$23,FLOOR(('Frame Table'!K2897-($E$6*M2897)-($E$6*60*L2897))/'Frame Table'!$F$6,1)+1)</f>
        <v>0</v>
      </c>
      <c r="O2897">
        <f t="shared" si="901"/>
        <v>12</v>
      </c>
      <c r="P2897">
        <f>INDEX(Testing!$N$17:$N$23,FLOOR(('Frame Table'!K2897-($E$6*M2897)-($E$6*60*L2897))/'Frame Table'!$F$6,1)+1)</f>
        <v>0</v>
      </c>
      <c r="S2897">
        <f t="shared" si="918"/>
        <v>2889</v>
      </c>
      <c r="T2897">
        <f t="shared" si="914"/>
        <v>4414392</v>
      </c>
      <c r="U2897">
        <f t="shared" si="908"/>
        <v>2</v>
      </c>
      <c r="V2897">
        <f t="shared" si="909"/>
        <v>52</v>
      </c>
      <c r="W2897">
        <f>INDEX(Testing!$K$17:$K$23,FLOOR(('Frame Table'!T2897-($E$6*V2897)-($E$6*60*U2897))/'Frame Table'!$F$6,1)+1)</f>
        <v>48</v>
      </c>
      <c r="X2897">
        <f t="shared" si="902"/>
        <v>43</v>
      </c>
      <c r="Y2897">
        <f>INDEX(Testing!$N$17:$N$23,FLOOR(('Frame Table'!T2897-($E$6*V2897)-($E$6*60*U2897))/'Frame Table'!$F$6,1)+1)</f>
        <v>38</v>
      </c>
      <c r="AB2897">
        <f t="shared" si="919"/>
        <v>2889</v>
      </c>
      <c r="AC2897">
        <f t="shared" si="915"/>
        <v>2756106</v>
      </c>
      <c r="AD2897">
        <f t="shared" si="910"/>
        <v>1</v>
      </c>
      <c r="AE2897">
        <f t="shared" si="911"/>
        <v>47</v>
      </c>
      <c r="AF2897">
        <f>INDEX(Testing!$K$17:$K$23,FLOOR(('Frame Table'!AC2897-($E$6*AE2897)-($E$6*60*AD2897))/'Frame Table'!$F$6,1)+1)</f>
        <v>82</v>
      </c>
      <c r="AG2897">
        <f t="shared" si="903"/>
        <v>66</v>
      </c>
      <c r="AH2897">
        <f>INDEX(Testing!$N$17:$N$23,FLOOR(('Frame Table'!AC2897-($E$6*AE2897)-($E$6*60*AD2897))/'Frame Table'!$F$6,1)+1)</f>
        <v>77</v>
      </c>
    </row>
    <row r="2898" spans="1:34" x14ac:dyDescent="0.25">
      <c r="A2898">
        <f t="shared" si="916"/>
        <v>2890</v>
      </c>
      <c r="B2898">
        <f t="shared" si="912"/>
        <v>3678970</v>
      </c>
      <c r="C2898">
        <f t="shared" si="904"/>
        <v>2</v>
      </c>
      <c r="D2898">
        <f t="shared" si="905"/>
        <v>23</v>
      </c>
      <c r="E2898">
        <f>INDEX(Testing!$K$17:$K$23,FLOOR(('Frame Table'!B2898-($E$6*D2898)-($E$6*60*C2898))/'Frame Table'!$F$6,1)+1)</f>
        <v>82</v>
      </c>
      <c r="F2898">
        <f t="shared" si="900"/>
        <v>70</v>
      </c>
      <c r="G2898">
        <f>INDEX(Testing!$N$17:$N$23,FLOOR(('Frame Table'!B2898-($E$6*D2898)-($E$6*60*C2898))/'Frame Table'!$F$6,1)+1)</f>
        <v>77</v>
      </c>
      <c r="J2898">
        <f t="shared" si="917"/>
        <v>2890</v>
      </c>
      <c r="K2898">
        <f t="shared" si="913"/>
        <v>3152990</v>
      </c>
      <c r="L2898">
        <f t="shared" si="906"/>
        <v>2</v>
      </c>
      <c r="M2898">
        <f t="shared" si="907"/>
        <v>3</v>
      </c>
      <c r="N2898">
        <f>INDEX(Testing!$K$17:$K$23,FLOOR(('Frame Table'!K2898-($E$6*M2898)-($E$6*60*L2898))/'Frame Table'!$F$6,1)+1)</f>
        <v>25</v>
      </c>
      <c r="O2898">
        <f t="shared" si="901"/>
        <v>16</v>
      </c>
      <c r="P2898">
        <f>INDEX(Testing!$N$17:$N$23,FLOOR(('Frame Table'!K2898-($E$6*M2898)-($E$6*60*L2898))/'Frame Table'!$F$6,1)+1)</f>
        <v>19</v>
      </c>
      <c r="S2898">
        <f t="shared" si="918"/>
        <v>2890</v>
      </c>
      <c r="T2898">
        <f t="shared" si="914"/>
        <v>4415920</v>
      </c>
      <c r="U2898">
        <f t="shared" si="908"/>
        <v>2</v>
      </c>
      <c r="V2898">
        <f t="shared" si="909"/>
        <v>52</v>
      </c>
      <c r="W2898">
        <f>INDEX(Testing!$K$17:$K$23,FLOOR(('Frame Table'!T2898-($E$6*V2898)-($E$6*60*U2898))/'Frame Table'!$F$6,1)+1)</f>
        <v>61</v>
      </c>
      <c r="X2898">
        <f t="shared" si="902"/>
        <v>49</v>
      </c>
      <c r="Y2898">
        <f>INDEX(Testing!$N$17:$N$23,FLOOR(('Frame Table'!T2898-($E$6*V2898)-($E$6*60*U2898))/'Frame Table'!$F$6,1)+1)</f>
        <v>58</v>
      </c>
      <c r="AB2898">
        <f t="shared" si="919"/>
        <v>2890</v>
      </c>
      <c r="AC2898">
        <f t="shared" si="915"/>
        <v>2757060</v>
      </c>
      <c r="AD2898">
        <f t="shared" si="910"/>
        <v>1</v>
      </c>
      <c r="AE2898">
        <f t="shared" si="911"/>
        <v>47</v>
      </c>
      <c r="AF2898">
        <f>INDEX(Testing!$K$17:$K$23,FLOOR(('Frame Table'!AC2898-($E$6*AE2898)-($E$6*60*AD2898))/'Frame Table'!$F$6,1)+1)</f>
        <v>82</v>
      </c>
      <c r="AG2898">
        <f t="shared" si="903"/>
        <v>69</v>
      </c>
      <c r="AH2898">
        <f>INDEX(Testing!$N$17:$N$23,FLOOR(('Frame Table'!AC2898-($E$6*AE2898)-($E$6*60*AD2898))/'Frame Table'!$F$6,1)+1)</f>
        <v>77</v>
      </c>
    </row>
    <row r="2899" spans="1:34" x14ac:dyDescent="0.25">
      <c r="A2899">
        <f t="shared" si="916"/>
        <v>2891</v>
      </c>
      <c r="B2899">
        <f t="shared" si="912"/>
        <v>3680243</v>
      </c>
      <c r="C2899">
        <f t="shared" si="904"/>
        <v>2</v>
      </c>
      <c r="D2899">
        <f t="shared" si="905"/>
        <v>23</v>
      </c>
      <c r="E2899">
        <f>INDEX(Testing!$K$17:$K$23,FLOOR(('Frame Table'!B2899-($E$6*D2899)-($E$6*60*C2899))/'Frame Table'!$F$6,1)+1)</f>
        <v>82</v>
      </c>
      <c r="F2899">
        <f t="shared" si="900"/>
        <v>75</v>
      </c>
      <c r="G2899">
        <f>INDEX(Testing!$N$17:$N$23,FLOOR(('Frame Table'!B2899-($E$6*D2899)-($E$6*60*C2899))/'Frame Table'!$F$6,1)+1)</f>
        <v>77</v>
      </c>
      <c r="J2899">
        <f t="shared" si="917"/>
        <v>2891</v>
      </c>
      <c r="K2899">
        <f t="shared" si="913"/>
        <v>3154081</v>
      </c>
      <c r="L2899">
        <f t="shared" si="906"/>
        <v>2</v>
      </c>
      <c r="M2899">
        <f t="shared" si="907"/>
        <v>3</v>
      </c>
      <c r="N2899">
        <f>INDEX(Testing!$K$17:$K$23,FLOOR(('Frame Table'!K2899-($E$6*M2899)-($E$6*60*L2899))/'Frame Table'!$F$6,1)+1)</f>
        <v>25</v>
      </c>
      <c r="O2899">
        <f t="shared" si="901"/>
        <v>20</v>
      </c>
      <c r="P2899">
        <f>INDEX(Testing!$N$17:$N$23,FLOOR(('Frame Table'!K2899-($E$6*M2899)-($E$6*60*L2899))/'Frame Table'!$F$6,1)+1)</f>
        <v>19</v>
      </c>
      <c r="S2899">
        <f t="shared" si="918"/>
        <v>2891</v>
      </c>
      <c r="T2899">
        <f t="shared" si="914"/>
        <v>4417448</v>
      </c>
      <c r="U2899">
        <f t="shared" si="908"/>
        <v>2</v>
      </c>
      <c r="V2899">
        <f t="shared" si="909"/>
        <v>52</v>
      </c>
      <c r="W2899">
        <f>INDEX(Testing!$K$17:$K$23,FLOOR(('Frame Table'!T2899-($E$6*V2899)-($E$6*60*U2899))/'Frame Table'!$F$6,1)+1)</f>
        <v>61</v>
      </c>
      <c r="X2899">
        <f t="shared" si="902"/>
        <v>55</v>
      </c>
      <c r="Y2899">
        <f>INDEX(Testing!$N$17:$N$23,FLOOR(('Frame Table'!T2899-($E$6*V2899)-($E$6*60*U2899))/'Frame Table'!$F$6,1)+1)</f>
        <v>58</v>
      </c>
      <c r="AB2899">
        <f t="shared" si="919"/>
        <v>2891</v>
      </c>
      <c r="AC2899">
        <f t="shared" si="915"/>
        <v>2758014</v>
      </c>
      <c r="AD2899">
        <f t="shared" si="910"/>
        <v>1</v>
      </c>
      <c r="AE2899">
        <f t="shared" si="911"/>
        <v>47</v>
      </c>
      <c r="AF2899">
        <f>INDEX(Testing!$K$17:$K$23,FLOOR(('Frame Table'!AC2899-($E$6*AE2899)-($E$6*60*AD2899))/'Frame Table'!$F$6,1)+1)</f>
        <v>82</v>
      </c>
      <c r="AG2899">
        <f t="shared" si="903"/>
        <v>73</v>
      </c>
      <c r="AH2899">
        <f>INDEX(Testing!$N$17:$N$23,FLOOR(('Frame Table'!AC2899-($E$6*AE2899)-($E$6*60*AD2899))/'Frame Table'!$F$6,1)+1)</f>
        <v>77</v>
      </c>
    </row>
    <row r="2900" spans="1:34" x14ac:dyDescent="0.25">
      <c r="A2900">
        <f t="shared" si="916"/>
        <v>2892</v>
      </c>
      <c r="B2900">
        <f t="shared" si="912"/>
        <v>3681516</v>
      </c>
      <c r="C2900">
        <f t="shared" si="904"/>
        <v>2</v>
      </c>
      <c r="D2900">
        <f t="shared" si="905"/>
        <v>23</v>
      </c>
      <c r="E2900">
        <f>INDEX(Testing!$K$17:$K$23,FLOOR(('Frame Table'!B2900-($E$6*D2900)-($E$6*60*C2900))/'Frame Table'!$F$6,1)+1)</f>
        <v>97</v>
      </c>
      <c r="F2900">
        <f t="shared" si="900"/>
        <v>80</v>
      </c>
      <c r="G2900">
        <f>INDEX(Testing!$N$17:$N$23,FLOOR(('Frame Table'!B2900-($E$6*D2900)-($E$6*60*C2900))/'Frame Table'!$F$6,1)+1)</f>
        <v>96</v>
      </c>
      <c r="J2900">
        <f t="shared" si="917"/>
        <v>2892</v>
      </c>
      <c r="K2900">
        <f t="shared" si="913"/>
        <v>3155172</v>
      </c>
      <c r="L2900">
        <f t="shared" si="906"/>
        <v>2</v>
      </c>
      <c r="M2900">
        <f t="shared" si="907"/>
        <v>3</v>
      </c>
      <c r="N2900">
        <f>INDEX(Testing!$K$17:$K$23,FLOOR(('Frame Table'!K2900-($E$6*M2900)-($E$6*60*L2900))/'Frame Table'!$F$6,1)+1)</f>
        <v>25</v>
      </c>
      <c r="O2900">
        <f t="shared" si="901"/>
        <v>24</v>
      </c>
      <c r="P2900">
        <f>INDEX(Testing!$N$17:$N$23,FLOOR(('Frame Table'!K2900-($E$6*M2900)-($E$6*60*L2900))/'Frame Table'!$F$6,1)+1)</f>
        <v>19</v>
      </c>
      <c r="S2900">
        <f t="shared" si="918"/>
        <v>2892</v>
      </c>
      <c r="T2900">
        <f t="shared" si="914"/>
        <v>4418976</v>
      </c>
      <c r="U2900">
        <f t="shared" si="908"/>
        <v>2</v>
      </c>
      <c r="V2900">
        <f t="shared" si="909"/>
        <v>52</v>
      </c>
      <c r="W2900">
        <f>INDEX(Testing!$K$17:$K$23,FLOOR(('Frame Table'!T2900-($E$6*V2900)-($E$6*60*U2900))/'Frame Table'!$F$6,1)+1)</f>
        <v>61</v>
      </c>
      <c r="X2900">
        <f t="shared" si="902"/>
        <v>61</v>
      </c>
      <c r="Y2900">
        <f>INDEX(Testing!$N$17:$N$23,FLOOR(('Frame Table'!T2900-($E$6*V2900)-($E$6*60*U2900))/'Frame Table'!$F$6,1)+1)</f>
        <v>58</v>
      </c>
      <c r="AB2900">
        <f t="shared" si="919"/>
        <v>2892</v>
      </c>
      <c r="AC2900">
        <f t="shared" si="915"/>
        <v>2758968</v>
      </c>
      <c r="AD2900">
        <f t="shared" si="910"/>
        <v>1</v>
      </c>
      <c r="AE2900">
        <f t="shared" si="911"/>
        <v>47</v>
      </c>
      <c r="AF2900">
        <f>INDEX(Testing!$K$17:$K$23,FLOOR(('Frame Table'!AC2900-($E$6*AE2900)-($E$6*60*AD2900))/'Frame Table'!$F$6,1)+1)</f>
        <v>82</v>
      </c>
      <c r="AG2900">
        <f t="shared" si="903"/>
        <v>77</v>
      </c>
      <c r="AH2900">
        <f>INDEX(Testing!$N$17:$N$23,FLOOR(('Frame Table'!AC2900-($E$6*AE2900)-($E$6*60*AD2900))/'Frame Table'!$F$6,1)+1)</f>
        <v>77</v>
      </c>
    </row>
    <row r="2901" spans="1:34" x14ac:dyDescent="0.25">
      <c r="A2901">
        <f t="shared" si="916"/>
        <v>2893</v>
      </c>
      <c r="B2901">
        <f t="shared" si="912"/>
        <v>3682789</v>
      </c>
      <c r="C2901">
        <f t="shared" si="904"/>
        <v>2</v>
      </c>
      <c r="D2901">
        <f t="shared" si="905"/>
        <v>23</v>
      </c>
      <c r="E2901">
        <f>INDEX(Testing!$K$17:$K$23,FLOOR(('Frame Table'!B2901-($E$6*D2901)-($E$6*60*C2901))/'Frame Table'!$F$6,1)+1)</f>
        <v>97</v>
      </c>
      <c r="F2901">
        <f t="shared" si="900"/>
        <v>85</v>
      </c>
      <c r="G2901">
        <f>INDEX(Testing!$N$17:$N$23,FLOOR(('Frame Table'!B2901-($E$6*D2901)-($E$6*60*C2901))/'Frame Table'!$F$6,1)+1)</f>
        <v>96</v>
      </c>
      <c r="J2901">
        <f t="shared" si="917"/>
        <v>2893</v>
      </c>
      <c r="K2901">
        <f t="shared" si="913"/>
        <v>3156263</v>
      </c>
      <c r="L2901">
        <f t="shared" si="906"/>
        <v>2</v>
      </c>
      <c r="M2901">
        <f t="shared" si="907"/>
        <v>3</v>
      </c>
      <c r="N2901">
        <f>INDEX(Testing!$K$17:$K$23,FLOOR(('Frame Table'!K2901-($E$6*M2901)-($E$6*60*L2901))/'Frame Table'!$F$6,1)+1)</f>
        <v>25</v>
      </c>
      <c r="O2901">
        <f t="shared" si="901"/>
        <v>29</v>
      </c>
      <c r="P2901">
        <f>INDEX(Testing!$N$17:$N$23,FLOOR(('Frame Table'!K2901-($E$6*M2901)-($E$6*60*L2901))/'Frame Table'!$F$6,1)+1)</f>
        <v>19</v>
      </c>
      <c r="S2901">
        <f t="shared" si="918"/>
        <v>2893</v>
      </c>
      <c r="T2901">
        <f t="shared" si="914"/>
        <v>4420504</v>
      </c>
      <c r="U2901">
        <f t="shared" si="908"/>
        <v>2</v>
      </c>
      <c r="V2901">
        <f t="shared" si="909"/>
        <v>52</v>
      </c>
      <c r="W2901">
        <f>INDEX(Testing!$K$17:$K$23,FLOOR(('Frame Table'!T2901-($E$6*V2901)-($E$6*60*U2901))/'Frame Table'!$F$6,1)+1)</f>
        <v>82</v>
      </c>
      <c r="X2901">
        <f t="shared" si="902"/>
        <v>67</v>
      </c>
      <c r="Y2901">
        <f>INDEX(Testing!$N$17:$N$23,FLOOR(('Frame Table'!T2901-($E$6*V2901)-($E$6*60*U2901))/'Frame Table'!$F$6,1)+1)</f>
        <v>77</v>
      </c>
      <c r="AB2901">
        <f t="shared" si="919"/>
        <v>2893</v>
      </c>
      <c r="AC2901">
        <f t="shared" si="915"/>
        <v>2759922</v>
      </c>
      <c r="AD2901">
        <f t="shared" si="910"/>
        <v>1</v>
      </c>
      <c r="AE2901">
        <f t="shared" si="911"/>
        <v>47</v>
      </c>
      <c r="AF2901">
        <f>INDEX(Testing!$K$17:$K$23,FLOOR(('Frame Table'!AC2901-($E$6*AE2901)-($E$6*60*AD2901))/'Frame Table'!$F$6,1)+1)</f>
        <v>97</v>
      </c>
      <c r="AG2901">
        <f t="shared" si="903"/>
        <v>80</v>
      </c>
      <c r="AH2901">
        <f>INDEX(Testing!$N$17:$N$23,FLOOR(('Frame Table'!AC2901-($E$6*AE2901)-($E$6*60*AD2901))/'Frame Table'!$F$6,1)+1)</f>
        <v>96</v>
      </c>
    </row>
    <row r="2902" spans="1:34" x14ac:dyDescent="0.25">
      <c r="A2902">
        <f t="shared" si="916"/>
        <v>2894</v>
      </c>
      <c r="B2902">
        <f t="shared" si="912"/>
        <v>3684062</v>
      </c>
      <c r="C2902">
        <f t="shared" si="904"/>
        <v>2</v>
      </c>
      <c r="D2902">
        <f t="shared" si="905"/>
        <v>23</v>
      </c>
      <c r="E2902">
        <f>INDEX(Testing!$K$17:$K$23,FLOOR(('Frame Table'!B2902-($E$6*D2902)-($E$6*60*C2902))/'Frame Table'!$F$6,1)+1)</f>
        <v>97</v>
      </c>
      <c r="F2902">
        <f t="shared" si="900"/>
        <v>90</v>
      </c>
      <c r="G2902">
        <f>INDEX(Testing!$N$17:$N$23,FLOOR(('Frame Table'!B2902-($E$6*D2902)-($E$6*60*C2902))/'Frame Table'!$F$6,1)+1)</f>
        <v>96</v>
      </c>
      <c r="J2902">
        <f t="shared" si="917"/>
        <v>2894</v>
      </c>
      <c r="K2902">
        <f t="shared" si="913"/>
        <v>3157354</v>
      </c>
      <c r="L2902">
        <f t="shared" si="906"/>
        <v>2</v>
      </c>
      <c r="M2902">
        <f t="shared" si="907"/>
        <v>3</v>
      </c>
      <c r="N2902">
        <f>INDEX(Testing!$K$17:$K$23,FLOOR(('Frame Table'!K2902-($E$6*M2902)-($E$6*60*L2902))/'Frame Table'!$F$6,1)+1)</f>
        <v>48</v>
      </c>
      <c r="O2902">
        <f t="shared" si="901"/>
        <v>33</v>
      </c>
      <c r="P2902">
        <f>INDEX(Testing!$N$17:$N$23,FLOOR(('Frame Table'!K2902-($E$6*M2902)-($E$6*60*L2902))/'Frame Table'!$F$6,1)+1)</f>
        <v>38</v>
      </c>
      <c r="S2902">
        <f t="shared" si="918"/>
        <v>2894</v>
      </c>
      <c r="T2902">
        <f t="shared" si="914"/>
        <v>4422032</v>
      </c>
      <c r="U2902">
        <f t="shared" si="908"/>
        <v>2</v>
      </c>
      <c r="V2902">
        <f t="shared" si="909"/>
        <v>52</v>
      </c>
      <c r="W2902">
        <f>INDEX(Testing!$K$17:$K$23,FLOOR(('Frame Table'!T2902-($E$6*V2902)-($E$6*60*U2902))/'Frame Table'!$F$6,1)+1)</f>
        <v>82</v>
      </c>
      <c r="X2902">
        <f t="shared" si="902"/>
        <v>73</v>
      </c>
      <c r="Y2902">
        <f>INDEX(Testing!$N$17:$N$23,FLOOR(('Frame Table'!T2902-($E$6*V2902)-($E$6*60*U2902))/'Frame Table'!$F$6,1)+1)</f>
        <v>77</v>
      </c>
      <c r="AB2902">
        <f t="shared" si="919"/>
        <v>2894</v>
      </c>
      <c r="AC2902">
        <f t="shared" si="915"/>
        <v>2760876</v>
      </c>
      <c r="AD2902">
        <f t="shared" si="910"/>
        <v>1</v>
      </c>
      <c r="AE2902">
        <f t="shared" si="911"/>
        <v>47</v>
      </c>
      <c r="AF2902">
        <f>INDEX(Testing!$K$17:$K$23,FLOOR(('Frame Table'!AC2902-($E$6*AE2902)-($E$6*60*AD2902))/'Frame Table'!$F$6,1)+1)</f>
        <v>97</v>
      </c>
      <c r="AG2902">
        <f t="shared" si="903"/>
        <v>84</v>
      </c>
      <c r="AH2902">
        <f>INDEX(Testing!$N$17:$N$23,FLOOR(('Frame Table'!AC2902-($E$6*AE2902)-($E$6*60*AD2902))/'Frame Table'!$F$6,1)+1)</f>
        <v>96</v>
      </c>
    </row>
    <row r="2903" spans="1:34" x14ac:dyDescent="0.25">
      <c r="A2903">
        <f t="shared" si="916"/>
        <v>2895</v>
      </c>
      <c r="B2903">
        <f t="shared" si="912"/>
        <v>3685335</v>
      </c>
      <c r="C2903">
        <f t="shared" si="904"/>
        <v>2</v>
      </c>
      <c r="D2903">
        <f t="shared" si="905"/>
        <v>23</v>
      </c>
      <c r="E2903">
        <f>INDEX(Testing!$K$17:$K$23,FLOOR(('Frame Table'!B2903-($E$6*D2903)-($E$6*60*C2903))/'Frame Table'!$F$6,1)+1)</f>
        <v>97</v>
      </c>
      <c r="F2903">
        <f t="shared" si="900"/>
        <v>95</v>
      </c>
      <c r="G2903">
        <f>INDEX(Testing!$N$17:$N$23,FLOOR(('Frame Table'!B2903-($E$6*D2903)-($E$6*60*C2903))/'Frame Table'!$F$6,1)+1)</f>
        <v>96</v>
      </c>
      <c r="J2903">
        <f t="shared" si="917"/>
        <v>2895</v>
      </c>
      <c r="K2903">
        <f t="shared" si="913"/>
        <v>3158445</v>
      </c>
      <c r="L2903">
        <f t="shared" si="906"/>
        <v>2</v>
      </c>
      <c r="M2903">
        <f t="shared" si="907"/>
        <v>3</v>
      </c>
      <c r="N2903">
        <f>INDEX(Testing!$K$17:$K$23,FLOOR(('Frame Table'!K2903-($E$6*M2903)-($E$6*60*L2903))/'Frame Table'!$F$6,1)+1)</f>
        <v>48</v>
      </c>
      <c r="O2903">
        <f t="shared" si="901"/>
        <v>37</v>
      </c>
      <c r="P2903">
        <f>INDEX(Testing!$N$17:$N$23,FLOOR(('Frame Table'!K2903-($E$6*M2903)-($E$6*60*L2903))/'Frame Table'!$F$6,1)+1)</f>
        <v>38</v>
      </c>
      <c r="S2903">
        <f t="shared" si="918"/>
        <v>2895</v>
      </c>
      <c r="T2903">
        <f t="shared" si="914"/>
        <v>4423560</v>
      </c>
      <c r="U2903">
        <f t="shared" si="908"/>
        <v>2</v>
      </c>
      <c r="V2903">
        <f t="shared" si="909"/>
        <v>52</v>
      </c>
      <c r="W2903">
        <f>INDEX(Testing!$K$17:$K$23,FLOOR(('Frame Table'!T2903-($E$6*V2903)-($E$6*60*U2903))/'Frame Table'!$F$6,1)+1)</f>
        <v>82</v>
      </c>
      <c r="X2903">
        <f t="shared" si="902"/>
        <v>79</v>
      </c>
      <c r="Y2903">
        <f>INDEX(Testing!$N$17:$N$23,FLOOR(('Frame Table'!T2903-($E$6*V2903)-($E$6*60*U2903))/'Frame Table'!$F$6,1)+1)</f>
        <v>77</v>
      </c>
      <c r="AB2903">
        <f t="shared" si="919"/>
        <v>2895</v>
      </c>
      <c r="AC2903">
        <f t="shared" si="915"/>
        <v>2761830</v>
      </c>
      <c r="AD2903">
        <f t="shared" si="910"/>
        <v>1</v>
      </c>
      <c r="AE2903">
        <f t="shared" si="911"/>
        <v>47</v>
      </c>
      <c r="AF2903">
        <f>INDEX(Testing!$K$17:$K$23,FLOOR(('Frame Table'!AC2903-($E$6*AE2903)-($E$6*60*AD2903))/'Frame Table'!$F$6,1)+1)</f>
        <v>97</v>
      </c>
      <c r="AG2903">
        <f t="shared" si="903"/>
        <v>88</v>
      </c>
      <c r="AH2903">
        <f>INDEX(Testing!$N$17:$N$23,FLOOR(('Frame Table'!AC2903-($E$6*AE2903)-($E$6*60*AD2903))/'Frame Table'!$F$6,1)+1)</f>
        <v>96</v>
      </c>
    </row>
    <row r="2904" spans="1:34" x14ac:dyDescent="0.25">
      <c r="A2904">
        <f t="shared" si="916"/>
        <v>2896</v>
      </c>
      <c r="B2904">
        <f t="shared" si="912"/>
        <v>3686608</v>
      </c>
      <c r="C2904">
        <f t="shared" si="904"/>
        <v>2</v>
      </c>
      <c r="D2904">
        <f t="shared" si="905"/>
        <v>24</v>
      </c>
      <c r="E2904">
        <f>INDEX(Testing!$K$17:$K$23,FLOOR(('Frame Table'!B2904-($E$6*D2904)-($E$6*60*C2904))/'Frame Table'!$F$6,1)+1)</f>
        <v>0</v>
      </c>
      <c r="F2904">
        <f t="shared" si="900"/>
        <v>0</v>
      </c>
      <c r="G2904">
        <f>INDEX(Testing!$N$17:$N$23,FLOOR(('Frame Table'!B2904-($E$6*D2904)-($E$6*60*C2904))/'Frame Table'!$F$6,1)+1)</f>
        <v>0</v>
      </c>
      <c r="J2904">
        <f t="shared" si="917"/>
        <v>2896</v>
      </c>
      <c r="K2904">
        <f t="shared" si="913"/>
        <v>3159536</v>
      </c>
      <c r="L2904">
        <f t="shared" si="906"/>
        <v>2</v>
      </c>
      <c r="M2904">
        <f t="shared" si="907"/>
        <v>3</v>
      </c>
      <c r="N2904">
        <f>INDEX(Testing!$K$17:$K$23,FLOOR(('Frame Table'!K2904-($E$6*M2904)-($E$6*60*L2904))/'Frame Table'!$F$6,1)+1)</f>
        <v>48</v>
      </c>
      <c r="O2904">
        <f t="shared" si="901"/>
        <v>41</v>
      </c>
      <c r="P2904">
        <f>INDEX(Testing!$N$17:$N$23,FLOOR(('Frame Table'!K2904-($E$6*M2904)-($E$6*60*L2904))/'Frame Table'!$F$6,1)+1)</f>
        <v>38</v>
      </c>
      <c r="S2904">
        <f t="shared" si="918"/>
        <v>2896</v>
      </c>
      <c r="T2904">
        <f t="shared" si="914"/>
        <v>4425088</v>
      </c>
      <c r="U2904">
        <f t="shared" si="908"/>
        <v>2</v>
      </c>
      <c r="V2904">
        <f t="shared" si="909"/>
        <v>52</v>
      </c>
      <c r="W2904">
        <f>INDEX(Testing!$K$17:$K$23,FLOOR(('Frame Table'!T2904-($E$6*V2904)-($E$6*60*U2904))/'Frame Table'!$F$6,1)+1)</f>
        <v>97</v>
      </c>
      <c r="X2904">
        <f t="shared" si="902"/>
        <v>85</v>
      </c>
      <c r="Y2904">
        <f>INDEX(Testing!$N$17:$N$23,FLOOR(('Frame Table'!T2904-($E$6*V2904)-($E$6*60*U2904))/'Frame Table'!$F$6,1)+1)</f>
        <v>96</v>
      </c>
      <c r="AB2904">
        <f t="shared" si="919"/>
        <v>2896</v>
      </c>
      <c r="AC2904">
        <f t="shared" si="915"/>
        <v>2762784</v>
      </c>
      <c r="AD2904">
        <f t="shared" si="910"/>
        <v>1</v>
      </c>
      <c r="AE2904">
        <f t="shared" si="911"/>
        <v>47</v>
      </c>
      <c r="AF2904">
        <f>INDEX(Testing!$K$17:$K$23,FLOOR(('Frame Table'!AC2904-($E$6*AE2904)-($E$6*60*AD2904))/'Frame Table'!$F$6,1)+1)</f>
        <v>97</v>
      </c>
      <c r="AG2904">
        <f t="shared" si="903"/>
        <v>92</v>
      </c>
      <c r="AH2904">
        <f>INDEX(Testing!$N$17:$N$23,FLOOR(('Frame Table'!AC2904-($E$6*AE2904)-($E$6*60*AD2904))/'Frame Table'!$F$6,1)+1)</f>
        <v>96</v>
      </c>
    </row>
    <row r="2905" spans="1:34" x14ac:dyDescent="0.25">
      <c r="A2905">
        <f t="shared" si="916"/>
        <v>2897</v>
      </c>
      <c r="B2905">
        <f t="shared" si="912"/>
        <v>3687881</v>
      </c>
      <c r="C2905">
        <f t="shared" si="904"/>
        <v>2</v>
      </c>
      <c r="D2905">
        <f t="shared" si="905"/>
        <v>24</v>
      </c>
      <c r="E2905">
        <f>INDEX(Testing!$K$17:$K$23,FLOOR(('Frame Table'!B2905-($E$6*D2905)-($E$6*60*C2905))/'Frame Table'!$F$6,1)+1)</f>
        <v>0</v>
      </c>
      <c r="F2905">
        <f t="shared" si="900"/>
        <v>5</v>
      </c>
      <c r="G2905">
        <f>INDEX(Testing!$N$17:$N$23,FLOOR(('Frame Table'!B2905-($E$6*D2905)-($E$6*60*C2905))/'Frame Table'!$F$6,1)+1)</f>
        <v>0</v>
      </c>
      <c r="J2905">
        <f t="shared" si="917"/>
        <v>2897</v>
      </c>
      <c r="K2905">
        <f t="shared" si="913"/>
        <v>3160627</v>
      </c>
      <c r="L2905">
        <f t="shared" si="906"/>
        <v>2</v>
      </c>
      <c r="M2905">
        <f t="shared" si="907"/>
        <v>3</v>
      </c>
      <c r="N2905">
        <f>INDEX(Testing!$K$17:$K$23,FLOOR(('Frame Table'!K2905-($E$6*M2905)-($E$6*60*L2905))/'Frame Table'!$F$6,1)+1)</f>
        <v>48</v>
      </c>
      <c r="O2905">
        <f t="shared" si="901"/>
        <v>46</v>
      </c>
      <c r="P2905">
        <f>INDEX(Testing!$N$17:$N$23,FLOOR(('Frame Table'!K2905-($E$6*M2905)-($E$6*60*L2905))/'Frame Table'!$F$6,1)+1)</f>
        <v>38</v>
      </c>
      <c r="S2905">
        <f t="shared" si="918"/>
        <v>2897</v>
      </c>
      <c r="T2905">
        <f t="shared" si="914"/>
        <v>4426616</v>
      </c>
      <c r="U2905">
        <f t="shared" si="908"/>
        <v>2</v>
      </c>
      <c r="V2905">
        <f t="shared" si="909"/>
        <v>52</v>
      </c>
      <c r="W2905">
        <f>INDEX(Testing!$K$17:$K$23,FLOOR(('Frame Table'!T2905-($E$6*V2905)-($E$6*60*U2905))/'Frame Table'!$F$6,1)+1)</f>
        <v>97</v>
      </c>
      <c r="X2905">
        <f t="shared" si="902"/>
        <v>91</v>
      </c>
      <c r="Y2905">
        <f>INDEX(Testing!$N$17:$N$23,FLOOR(('Frame Table'!T2905-($E$6*V2905)-($E$6*60*U2905))/'Frame Table'!$F$6,1)+1)</f>
        <v>96</v>
      </c>
      <c r="AB2905">
        <f t="shared" si="919"/>
        <v>2897</v>
      </c>
      <c r="AC2905">
        <f t="shared" si="915"/>
        <v>2763738</v>
      </c>
      <c r="AD2905">
        <f t="shared" si="910"/>
        <v>1</v>
      </c>
      <c r="AE2905">
        <f t="shared" si="911"/>
        <v>47</v>
      </c>
      <c r="AF2905">
        <f>INDEX(Testing!$K$17:$K$23,FLOOR(('Frame Table'!AC2905-($E$6*AE2905)-($E$6*60*AD2905))/'Frame Table'!$F$6,1)+1)</f>
        <v>97</v>
      </c>
      <c r="AG2905">
        <f t="shared" si="903"/>
        <v>95</v>
      </c>
      <c r="AH2905">
        <f>INDEX(Testing!$N$17:$N$23,FLOOR(('Frame Table'!AC2905-($E$6*AE2905)-($E$6*60*AD2905))/'Frame Table'!$F$6,1)+1)</f>
        <v>96</v>
      </c>
    </row>
    <row r="2906" spans="1:34" x14ac:dyDescent="0.25">
      <c r="A2906">
        <f t="shared" si="916"/>
        <v>2898</v>
      </c>
      <c r="B2906">
        <f t="shared" si="912"/>
        <v>3689154</v>
      </c>
      <c r="C2906">
        <f t="shared" si="904"/>
        <v>2</v>
      </c>
      <c r="D2906">
        <f t="shared" si="905"/>
        <v>24</v>
      </c>
      <c r="E2906">
        <f>INDEX(Testing!$K$17:$K$23,FLOOR(('Frame Table'!B2906-($E$6*D2906)-($E$6*60*C2906))/'Frame Table'!$F$6,1)+1)</f>
        <v>0</v>
      </c>
      <c r="F2906">
        <f t="shared" si="900"/>
        <v>10</v>
      </c>
      <c r="G2906">
        <f>INDEX(Testing!$N$17:$N$23,FLOOR(('Frame Table'!B2906-($E$6*D2906)-($E$6*60*C2906))/'Frame Table'!$F$6,1)+1)</f>
        <v>0</v>
      </c>
      <c r="J2906">
        <f t="shared" si="917"/>
        <v>2898</v>
      </c>
      <c r="K2906">
        <f t="shared" si="913"/>
        <v>3161718</v>
      </c>
      <c r="L2906">
        <f t="shared" si="906"/>
        <v>2</v>
      </c>
      <c r="M2906">
        <f t="shared" si="907"/>
        <v>3</v>
      </c>
      <c r="N2906">
        <f>INDEX(Testing!$K$17:$K$23,FLOOR(('Frame Table'!K2906-($E$6*M2906)-($E$6*60*L2906))/'Frame Table'!$F$6,1)+1)</f>
        <v>61</v>
      </c>
      <c r="O2906">
        <f t="shared" si="901"/>
        <v>50</v>
      </c>
      <c r="P2906">
        <f>INDEX(Testing!$N$17:$N$23,FLOOR(('Frame Table'!K2906-($E$6*M2906)-($E$6*60*L2906))/'Frame Table'!$F$6,1)+1)</f>
        <v>58</v>
      </c>
      <c r="S2906">
        <f t="shared" si="918"/>
        <v>2898</v>
      </c>
      <c r="T2906">
        <f t="shared" si="914"/>
        <v>4428144</v>
      </c>
      <c r="U2906">
        <f t="shared" si="908"/>
        <v>2</v>
      </c>
      <c r="V2906">
        <f t="shared" si="909"/>
        <v>52</v>
      </c>
      <c r="W2906">
        <f>INDEX(Testing!$K$17:$K$23,FLOOR(('Frame Table'!T2906-($E$6*V2906)-($E$6*60*U2906))/'Frame Table'!$F$6,1)+1)</f>
        <v>99</v>
      </c>
      <c r="X2906">
        <f t="shared" si="902"/>
        <v>97</v>
      </c>
      <c r="Y2906">
        <f>INDEX(Testing!$N$17:$N$23,FLOOR(('Frame Table'!T2906-($E$6*V2906)-($E$6*60*U2906))/'Frame Table'!$F$6,1)+1)</f>
        <v>99</v>
      </c>
      <c r="AB2906">
        <f t="shared" si="919"/>
        <v>2898</v>
      </c>
      <c r="AC2906">
        <f t="shared" si="915"/>
        <v>2764692</v>
      </c>
      <c r="AD2906">
        <f t="shared" si="910"/>
        <v>1</v>
      </c>
      <c r="AE2906">
        <f t="shared" si="911"/>
        <v>47</v>
      </c>
      <c r="AF2906">
        <f>INDEX(Testing!$K$17:$K$23,FLOOR(('Frame Table'!AC2906-($E$6*AE2906)-($E$6*60*AD2906))/'Frame Table'!$F$6,1)+1)</f>
        <v>99</v>
      </c>
      <c r="AG2906">
        <f t="shared" si="903"/>
        <v>99</v>
      </c>
      <c r="AH2906">
        <f>INDEX(Testing!$N$17:$N$23,FLOOR(('Frame Table'!AC2906-($E$6*AE2906)-($E$6*60*AD2906))/'Frame Table'!$F$6,1)+1)</f>
        <v>99</v>
      </c>
    </row>
    <row r="2907" spans="1:34" x14ac:dyDescent="0.25">
      <c r="A2907">
        <f t="shared" si="916"/>
        <v>2899</v>
      </c>
      <c r="B2907">
        <f t="shared" si="912"/>
        <v>3690427</v>
      </c>
      <c r="C2907">
        <f t="shared" si="904"/>
        <v>2</v>
      </c>
      <c r="D2907">
        <f t="shared" si="905"/>
        <v>24</v>
      </c>
      <c r="E2907">
        <f>INDEX(Testing!$K$17:$K$23,FLOOR(('Frame Table'!B2907-($E$6*D2907)-($E$6*60*C2907))/'Frame Table'!$F$6,1)+1)</f>
        <v>0</v>
      </c>
      <c r="F2907">
        <f t="shared" si="900"/>
        <v>15</v>
      </c>
      <c r="G2907">
        <f>INDEX(Testing!$N$17:$N$23,FLOOR(('Frame Table'!B2907-($E$6*D2907)-($E$6*60*C2907))/'Frame Table'!$F$6,1)+1)</f>
        <v>0</v>
      </c>
      <c r="J2907">
        <f t="shared" si="917"/>
        <v>2899</v>
      </c>
      <c r="K2907">
        <f t="shared" si="913"/>
        <v>3162809</v>
      </c>
      <c r="L2907">
        <f t="shared" si="906"/>
        <v>2</v>
      </c>
      <c r="M2907">
        <f t="shared" si="907"/>
        <v>3</v>
      </c>
      <c r="N2907">
        <f>INDEX(Testing!$K$17:$K$23,FLOOR(('Frame Table'!K2907-($E$6*M2907)-($E$6*60*L2907))/'Frame Table'!$F$6,1)+1)</f>
        <v>61</v>
      </c>
      <c r="O2907">
        <f t="shared" si="901"/>
        <v>54</v>
      </c>
      <c r="P2907">
        <f>INDEX(Testing!$N$17:$N$23,FLOOR(('Frame Table'!K2907-($E$6*M2907)-($E$6*60*L2907))/'Frame Table'!$F$6,1)+1)</f>
        <v>58</v>
      </c>
      <c r="S2907">
        <f t="shared" si="918"/>
        <v>2899</v>
      </c>
      <c r="T2907">
        <f t="shared" si="914"/>
        <v>4429672</v>
      </c>
      <c r="U2907">
        <f t="shared" si="908"/>
        <v>2</v>
      </c>
      <c r="V2907">
        <f t="shared" si="909"/>
        <v>53</v>
      </c>
      <c r="W2907">
        <f>INDEX(Testing!$K$17:$K$23,FLOOR(('Frame Table'!T2907-($E$6*V2907)-($E$6*60*U2907))/'Frame Table'!$F$6,1)+1)</f>
        <v>0</v>
      </c>
      <c r="X2907">
        <f t="shared" si="902"/>
        <v>3</v>
      </c>
      <c r="Y2907">
        <f>INDEX(Testing!$N$17:$N$23,FLOOR(('Frame Table'!T2907-($E$6*V2907)-($E$6*60*U2907))/'Frame Table'!$F$6,1)+1)</f>
        <v>0</v>
      </c>
      <c r="AB2907">
        <f t="shared" si="919"/>
        <v>2899</v>
      </c>
      <c r="AC2907">
        <f t="shared" si="915"/>
        <v>2765646</v>
      </c>
      <c r="AD2907">
        <f t="shared" si="910"/>
        <v>1</v>
      </c>
      <c r="AE2907">
        <f t="shared" si="911"/>
        <v>48</v>
      </c>
      <c r="AF2907">
        <f>INDEX(Testing!$K$17:$K$23,FLOOR(('Frame Table'!AC2907-($E$6*AE2907)-($E$6*60*AD2907))/'Frame Table'!$F$6,1)+1)</f>
        <v>0</v>
      </c>
      <c r="AG2907">
        <f t="shared" si="903"/>
        <v>3</v>
      </c>
      <c r="AH2907">
        <f>INDEX(Testing!$N$17:$N$23,FLOOR(('Frame Table'!AC2907-($E$6*AE2907)-($E$6*60*AD2907))/'Frame Table'!$F$6,1)+1)</f>
        <v>0</v>
      </c>
    </row>
    <row r="2908" spans="1:34" x14ac:dyDescent="0.25">
      <c r="A2908">
        <f t="shared" si="916"/>
        <v>2900</v>
      </c>
      <c r="B2908">
        <f t="shared" si="912"/>
        <v>3691700</v>
      </c>
      <c r="C2908">
        <f t="shared" si="904"/>
        <v>2</v>
      </c>
      <c r="D2908">
        <f t="shared" si="905"/>
        <v>24</v>
      </c>
      <c r="E2908">
        <f>INDEX(Testing!$K$17:$K$23,FLOOR(('Frame Table'!B2908-($E$6*D2908)-($E$6*60*C2908))/'Frame Table'!$F$6,1)+1)</f>
        <v>25</v>
      </c>
      <c r="F2908">
        <f t="shared" si="900"/>
        <v>20</v>
      </c>
      <c r="G2908">
        <f>INDEX(Testing!$N$17:$N$23,FLOOR(('Frame Table'!B2908-($E$6*D2908)-($E$6*60*C2908))/'Frame Table'!$F$6,1)+1)</f>
        <v>19</v>
      </c>
      <c r="J2908">
        <f t="shared" si="917"/>
        <v>2900</v>
      </c>
      <c r="K2908">
        <f t="shared" si="913"/>
        <v>3163900</v>
      </c>
      <c r="L2908">
        <f t="shared" si="906"/>
        <v>2</v>
      </c>
      <c r="M2908">
        <f t="shared" si="907"/>
        <v>3</v>
      </c>
      <c r="N2908">
        <f>INDEX(Testing!$K$17:$K$23,FLOOR(('Frame Table'!K2908-($E$6*M2908)-($E$6*60*L2908))/'Frame Table'!$F$6,1)+1)</f>
        <v>61</v>
      </c>
      <c r="O2908">
        <f t="shared" si="901"/>
        <v>58</v>
      </c>
      <c r="P2908">
        <f>INDEX(Testing!$N$17:$N$23,FLOOR(('Frame Table'!K2908-($E$6*M2908)-($E$6*60*L2908))/'Frame Table'!$F$6,1)+1)</f>
        <v>58</v>
      </c>
      <c r="S2908">
        <f t="shared" si="918"/>
        <v>2900</v>
      </c>
      <c r="T2908">
        <f t="shared" si="914"/>
        <v>4431200</v>
      </c>
      <c r="U2908">
        <f t="shared" si="908"/>
        <v>2</v>
      </c>
      <c r="V2908">
        <f t="shared" si="909"/>
        <v>53</v>
      </c>
      <c r="W2908">
        <f>INDEX(Testing!$K$17:$K$23,FLOOR(('Frame Table'!T2908-($E$6*V2908)-($E$6*60*U2908))/'Frame Table'!$F$6,1)+1)</f>
        <v>0</v>
      </c>
      <c r="X2908">
        <f t="shared" si="902"/>
        <v>9</v>
      </c>
      <c r="Y2908">
        <f>INDEX(Testing!$N$17:$N$23,FLOOR(('Frame Table'!T2908-($E$6*V2908)-($E$6*60*U2908))/'Frame Table'!$F$6,1)+1)</f>
        <v>0</v>
      </c>
      <c r="AB2908">
        <f t="shared" si="919"/>
        <v>2900</v>
      </c>
      <c r="AC2908">
        <f t="shared" si="915"/>
        <v>2766600</v>
      </c>
      <c r="AD2908">
        <f t="shared" si="910"/>
        <v>1</v>
      </c>
      <c r="AE2908">
        <f t="shared" si="911"/>
        <v>48</v>
      </c>
      <c r="AF2908">
        <f>INDEX(Testing!$K$17:$K$23,FLOOR(('Frame Table'!AC2908-($E$6*AE2908)-($E$6*60*AD2908))/'Frame Table'!$F$6,1)+1)</f>
        <v>0</v>
      </c>
      <c r="AG2908">
        <f t="shared" si="903"/>
        <v>7</v>
      </c>
      <c r="AH2908">
        <f>INDEX(Testing!$N$17:$N$23,FLOOR(('Frame Table'!AC2908-($E$6*AE2908)-($E$6*60*AD2908))/'Frame Table'!$F$6,1)+1)</f>
        <v>0</v>
      </c>
    </row>
    <row r="2909" spans="1:34" x14ac:dyDescent="0.25">
      <c r="A2909">
        <f t="shared" si="916"/>
        <v>2901</v>
      </c>
      <c r="B2909">
        <f t="shared" si="912"/>
        <v>3692973</v>
      </c>
      <c r="C2909">
        <f t="shared" si="904"/>
        <v>2</v>
      </c>
      <c r="D2909">
        <f t="shared" si="905"/>
        <v>24</v>
      </c>
      <c r="E2909">
        <f>INDEX(Testing!$K$17:$K$23,FLOOR(('Frame Table'!B2909-($E$6*D2909)-($E$6*60*C2909))/'Frame Table'!$F$6,1)+1)</f>
        <v>25</v>
      </c>
      <c r="F2909">
        <f t="shared" si="900"/>
        <v>25</v>
      </c>
      <c r="G2909">
        <f>INDEX(Testing!$N$17:$N$23,FLOOR(('Frame Table'!B2909-($E$6*D2909)-($E$6*60*C2909))/'Frame Table'!$F$6,1)+1)</f>
        <v>19</v>
      </c>
      <c r="J2909">
        <f t="shared" si="917"/>
        <v>2901</v>
      </c>
      <c r="K2909">
        <f t="shared" si="913"/>
        <v>3164991</v>
      </c>
      <c r="L2909">
        <f t="shared" si="906"/>
        <v>2</v>
      </c>
      <c r="M2909">
        <f t="shared" si="907"/>
        <v>3</v>
      </c>
      <c r="N2909">
        <f>INDEX(Testing!$K$17:$K$23,FLOOR(('Frame Table'!K2909-($E$6*M2909)-($E$6*60*L2909))/'Frame Table'!$F$6,1)+1)</f>
        <v>61</v>
      </c>
      <c r="O2909">
        <f t="shared" si="901"/>
        <v>63</v>
      </c>
      <c r="P2909">
        <f>INDEX(Testing!$N$17:$N$23,FLOOR(('Frame Table'!K2909-($E$6*M2909)-($E$6*60*L2909))/'Frame Table'!$F$6,1)+1)</f>
        <v>58</v>
      </c>
      <c r="S2909">
        <f t="shared" si="918"/>
        <v>2901</v>
      </c>
      <c r="T2909">
        <f t="shared" si="914"/>
        <v>4432728</v>
      </c>
      <c r="U2909">
        <f t="shared" si="908"/>
        <v>2</v>
      </c>
      <c r="V2909">
        <f t="shared" si="909"/>
        <v>53</v>
      </c>
      <c r="W2909">
        <f>INDEX(Testing!$K$17:$K$23,FLOOR(('Frame Table'!T2909-($E$6*V2909)-($E$6*60*U2909))/'Frame Table'!$F$6,1)+1)</f>
        <v>0</v>
      </c>
      <c r="X2909">
        <f t="shared" si="902"/>
        <v>15</v>
      </c>
      <c r="Y2909">
        <f>INDEX(Testing!$N$17:$N$23,FLOOR(('Frame Table'!T2909-($E$6*V2909)-($E$6*60*U2909))/'Frame Table'!$F$6,1)+1)</f>
        <v>0</v>
      </c>
      <c r="AB2909">
        <f t="shared" si="919"/>
        <v>2901</v>
      </c>
      <c r="AC2909">
        <f t="shared" si="915"/>
        <v>2767554</v>
      </c>
      <c r="AD2909">
        <f t="shared" si="910"/>
        <v>1</v>
      </c>
      <c r="AE2909">
        <f t="shared" si="911"/>
        <v>48</v>
      </c>
      <c r="AF2909">
        <f>INDEX(Testing!$K$17:$K$23,FLOOR(('Frame Table'!AC2909-($E$6*AE2909)-($E$6*60*AD2909))/'Frame Table'!$F$6,1)+1)</f>
        <v>0</v>
      </c>
      <c r="AG2909">
        <f t="shared" si="903"/>
        <v>10</v>
      </c>
      <c r="AH2909">
        <f>INDEX(Testing!$N$17:$N$23,FLOOR(('Frame Table'!AC2909-($E$6*AE2909)-($E$6*60*AD2909))/'Frame Table'!$F$6,1)+1)</f>
        <v>0</v>
      </c>
    </row>
    <row r="2910" spans="1:34" x14ac:dyDescent="0.25">
      <c r="A2910">
        <f t="shared" si="916"/>
        <v>2902</v>
      </c>
      <c r="B2910">
        <f t="shared" si="912"/>
        <v>3694246</v>
      </c>
      <c r="C2910">
        <f t="shared" si="904"/>
        <v>2</v>
      </c>
      <c r="D2910">
        <f t="shared" si="905"/>
        <v>24</v>
      </c>
      <c r="E2910">
        <f>INDEX(Testing!$K$17:$K$23,FLOOR(('Frame Table'!B2910-($E$6*D2910)-($E$6*60*C2910))/'Frame Table'!$F$6,1)+1)</f>
        <v>25</v>
      </c>
      <c r="F2910">
        <f t="shared" si="900"/>
        <v>30</v>
      </c>
      <c r="G2910">
        <f>INDEX(Testing!$N$17:$N$23,FLOOR(('Frame Table'!B2910-($E$6*D2910)-($E$6*60*C2910))/'Frame Table'!$F$6,1)+1)</f>
        <v>19</v>
      </c>
      <c r="J2910">
        <f t="shared" si="917"/>
        <v>2902</v>
      </c>
      <c r="K2910">
        <f t="shared" si="913"/>
        <v>3166082</v>
      </c>
      <c r="L2910">
        <f t="shared" si="906"/>
        <v>2</v>
      </c>
      <c r="M2910">
        <f t="shared" si="907"/>
        <v>3</v>
      </c>
      <c r="N2910">
        <f>INDEX(Testing!$K$17:$K$23,FLOOR(('Frame Table'!K2910-($E$6*M2910)-($E$6*60*L2910))/'Frame Table'!$F$6,1)+1)</f>
        <v>82</v>
      </c>
      <c r="O2910">
        <f t="shared" si="901"/>
        <v>67</v>
      </c>
      <c r="P2910">
        <f>INDEX(Testing!$N$17:$N$23,FLOOR(('Frame Table'!K2910-($E$6*M2910)-($E$6*60*L2910))/'Frame Table'!$F$6,1)+1)</f>
        <v>77</v>
      </c>
      <c r="S2910">
        <f t="shared" si="918"/>
        <v>2902</v>
      </c>
      <c r="T2910">
        <f t="shared" si="914"/>
        <v>4434256</v>
      </c>
      <c r="U2910">
        <f t="shared" si="908"/>
        <v>2</v>
      </c>
      <c r="V2910">
        <f t="shared" si="909"/>
        <v>53</v>
      </c>
      <c r="W2910">
        <f>INDEX(Testing!$K$17:$K$23,FLOOR(('Frame Table'!T2910-($E$6*V2910)-($E$6*60*U2910))/'Frame Table'!$F$6,1)+1)</f>
        <v>25</v>
      </c>
      <c r="X2910">
        <f t="shared" si="902"/>
        <v>21</v>
      </c>
      <c r="Y2910">
        <f>INDEX(Testing!$N$17:$N$23,FLOOR(('Frame Table'!T2910-($E$6*V2910)-($E$6*60*U2910))/'Frame Table'!$F$6,1)+1)</f>
        <v>19</v>
      </c>
      <c r="AB2910">
        <f t="shared" si="919"/>
        <v>2902</v>
      </c>
      <c r="AC2910">
        <f t="shared" si="915"/>
        <v>2768508</v>
      </c>
      <c r="AD2910">
        <f t="shared" si="910"/>
        <v>1</v>
      </c>
      <c r="AE2910">
        <f t="shared" si="911"/>
        <v>48</v>
      </c>
      <c r="AF2910">
        <f>INDEX(Testing!$K$17:$K$23,FLOOR(('Frame Table'!AC2910-($E$6*AE2910)-($E$6*60*AD2910))/'Frame Table'!$F$6,1)+1)</f>
        <v>0</v>
      </c>
      <c r="AG2910">
        <f t="shared" si="903"/>
        <v>14</v>
      </c>
      <c r="AH2910">
        <f>INDEX(Testing!$N$17:$N$23,FLOOR(('Frame Table'!AC2910-($E$6*AE2910)-($E$6*60*AD2910))/'Frame Table'!$F$6,1)+1)</f>
        <v>0</v>
      </c>
    </row>
    <row r="2911" spans="1:34" x14ac:dyDescent="0.25">
      <c r="A2911">
        <f t="shared" si="916"/>
        <v>2903</v>
      </c>
      <c r="B2911">
        <f t="shared" si="912"/>
        <v>3695519</v>
      </c>
      <c r="C2911">
        <f t="shared" si="904"/>
        <v>2</v>
      </c>
      <c r="D2911">
        <f t="shared" si="905"/>
        <v>24</v>
      </c>
      <c r="E2911">
        <f>INDEX(Testing!$K$17:$K$23,FLOOR(('Frame Table'!B2911-($E$6*D2911)-($E$6*60*C2911))/'Frame Table'!$F$6,1)+1)</f>
        <v>48</v>
      </c>
      <c r="F2911">
        <f t="shared" si="900"/>
        <v>35</v>
      </c>
      <c r="G2911">
        <f>INDEX(Testing!$N$17:$N$23,FLOOR(('Frame Table'!B2911-($E$6*D2911)-($E$6*60*C2911))/'Frame Table'!$F$6,1)+1)</f>
        <v>38</v>
      </c>
      <c r="J2911">
        <f t="shared" si="917"/>
        <v>2903</v>
      </c>
      <c r="K2911">
        <f t="shared" si="913"/>
        <v>3167173</v>
      </c>
      <c r="L2911">
        <f t="shared" si="906"/>
        <v>2</v>
      </c>
      <c r="M2911">
        <f t="shared" si="907"/>
        <v>3</v>
      </c>
      <c r="N2911">
        <f>INDEX(Testing!$K$17:$K$23,FLOOR(('Frame Table'!K2911-($E$6*M2911)-($E$6*60*L2911))/'Frame Table'!$F$6,1)+1)</f>
        <v>82</v>
      </c>
      <c r="O2911">
        <f t="shared" si="901"/>
        <v>71</v>
      </c>
      <c r="P2911">
        <f>INDEX(Testing!$N$17:$N$23,FLOOR(('Frame Table'!K2911-($E$6*M2911)-($E$6*60*L2911))/'Frame Table'!$F$6,1)+1)</f>
        <v>77</v>
      </c>
      <c r="S2911">
        <f t="shared" si="918"/>
        <v>2903</v>
      </c>
      <c r="T2911">
        <f t="shared" si="914"/>
        <v>4435784</v>
      </c>
      <c r="U2911">
        <f t="shared" si="908"/>
        <v>2</v>
      </c>
      <c r="V2911">
        <f t="shared" si="909"/>
        <v>53</v>
      </c>
      <c r="W2911">
        <f>INDEX(Testing!$K$17:$K$23,FLOOR(('Frame Table'!T2911-($E$6*V2911)-($E$6*60*U2911))/'Frame Table'!$F$6,1)+1)</f>
        <v>25</v>
      </c>
      <c r="X2911">
        <f t="shared" si="902"/>
        <v>27</v>
      </c>
      <c r="Y2911">
        <f>INDEX(Testing!$N$17:$N$23,FLOOR(('Frame Table'!T2911-($E$6*V2911)-($E$6*60*U2911))/'Frame Table'!$F$6,1)+1)</f>
        <v>19</v>
      </c>
      <c r="AB2911">
        <f t="shared" si="919"/>
        <v>2903</v>
      </c>
      <c r="AC2911">
        <f t="shared" si="915"/>
        <v>2769462</v>
      </c>
      <c r="AD2911">
        <f t="shared" si="910"/>
        <v>1</v>
      </c>
      <c r="AE2911">
        <f t="shared" si="911"/>
        <v>48</v>
      </c>
      <c r="AF2911">
        <f>INDEX(Testing!$K$17:$K$23,FLOOR(('Frame Table'!AC2911-($E$6*AE2911)-($E$6*60*AD2911))/'Frame Table'!$F$6,1)+1)</f>
        <v>25</v>
      </c>
      <c r="AG2911">
        <f t="shared" si="903"/>
        <v>18</v>
      </c>
      <c r="AH2911">
        <f>INDEX(Testing!$N$17:$N$23,FLOOR(('Frame Table'!AC2911-($E$6*AE2911)-($E$6*60*AD2911))/'Frame Table'!$F$6,1)+1)</f>
        <v>19</v>
      </c>
    </row>
    <row r="2912" spans="1:34" x14ac:dyDescent="0.25">
      <c r="A2912">
        <f t="shared" si="916"/>
        <v>2904</v>
      </c>
      <c r="B2912">
        <f t="shared" si="912"/>
        <v>3696792</v>
      </c>
      <c r="C2912">
        <f t="shared" si="904"/>
        <v>2</v>
      </c>
      <c r="D2912">
        <f t="shared" si="905"/>
        <v>24</v>
      </c>
      <c r="E2912">
        <f>INDEX(Testing!$K$17:$K$23,FLOOR(('Frame Table'!B2912-($E$6*D2912)-($E$6*60*C2912))/'Frame Table'!$F$6,1)+1)</f>
        <v>48</v>
      </c>
      <c r="F2912">
        <f t="shared" ref="F2912:F2975" si="920">FLOOR(B2912/256,1) - D2912*100-C2912*6000</f>
        <v>40</v>
      </c>
      <c r="G2912">
        <f>INDEX(Testing!$N$17:$N$23,FLOOR(('Frame Table'!B2912-($E$6*D2912)-($E$6*60*C2912))/'Frame Table'!$F$6,1)+1)</f>
        <v>38</v>
      </c>
      <c r="J2912">
        <f t="shared" si="917"/>
        <v>2904</v>
      </c>
      <c r="K2912">
        <f t="shared" si="913"/>
        <v>3168264</v>
      </c>
      <c r="L2912">
        <f t="shared" si="906"/>
        <v>2</v>
      </c>
      <c r="M2912">
        <f t="shared" si="907"/>
        <v>3</v>
      </c>
      <c r="N2912">
        <f>INDEX(Testing!$K$17:$K$23,FLOOR(('Frame Table'!K2912-($E$6*M2912)-($E$6*60*L2912))/'Frame Table'!$F$6,1)+1)</f>
        <v>82</v>
      </c>
      <c r="O2912">
        <f t="shared" ref="O2912:O2975" si="921">FLOOR(K2912/256,1) - M2912*100-L2912*6000</f>
        <v>76</v>
      </c>
      <c r="P2912">
        <f>INDEX(Testing!$N$17:$N$23,FLOOR(('Frame Table'!K2912-($E$6*M2912)-($E$6*60*L2912))/'Frame Table'!$F$6,1)+1)</f>
        <v>77</v>
      </c>
      <c r="S2912">
        <f t="shared" si="918"/>
        <v>2904</v>
      </c>
      <c r="T2912">
        <f t="shared" si="914"/>
        <v>4437312</v>
      </c>
      <c r="U2912">
        <f t="shared" si="908"/>
        <v>2</v>
      </c>
      <c r="V2912">
        <f t="shared" si="909"/>
        <v>53</v>
      </c>
      <c r="W2912">
        <f>INDEX(Testing!$K$17:$K$23,FLOOR(('Frame Table'!T2912-($E$6*V2912)-($E$6*60*U2912))/'Frame Table'!$F$6,1)+1)</f>
        <v>48</v>
      </c>
      <c r="X2912">
        <f t="shared" ref="X2912:X2975" si="922">FLOOR(T2912/256,1) - V2912*100-U2912*6000</f>
        <v>33</v>
      </c>
      <c r="Y2912">
        <f>INDEX(Testing!$N$17:$N$23,FLOOR(('Frame Table'!T2912-($E$6*V2912)-($E$6*60*U2912))/'Frame Table'!$F$6,1)+1)</f>
        <v>38</v>
      </c>
      <c r="AB2912">
        <f t="shared" si="919"/>
        <v>2904</v>
      </c>
      <c r="AC2912">
        <f t="shared" si="915"/>
        <v>2770416</v>
      </c>
      <c r="AD2912">
        <f t="shared" si="910"/>
        <v>1</v>
      </c>
      <c r="AE2912">
        <f t="shared" si="911"/>
        <v>48</v>
      </c>
      <c r="AF2912">
        <f>INDEX(Testing!$K$17:$K$23,FLOOR(('Frame Table'!AC2912-($E$6*AE2912)-($E$6*60*AD2912))/'Frame Table'!$F$6,1)+1)</f>
        <v>25</v>
      </c>
      <c r="AG2912">
        <f t="shared" ref="AG2912:AG2975" si="923">FLOOR(AC2912/256,1) - AE2912*100-AD2912*6000</f>
        <v>21</v>
      </c>
      <c r="AH2912">
        <f>INDEX(Testing!$N$17:$N$23,FLOOR(('Frame Table'!AC2912-($E$6*AE2912)-($E$6*60*AD2912))/'Frame Table'!$F$6,1)+1)</f>
        <v>19</v>
      </c>
    </row>
    <row r="2913" spans="1:34" x14ac:dyDescent="0.25">
      <c r="A2913">
        <f t="shared" si="916"/>
        <v>2905</v>
      </c>
      <c r="B2913">
        <f t="shared" si="912"/>
        <v>3698065</v>
      </c>
      <c r="C2913">
        <f t="shared" si="904"/>
        <v>2</v>
      </c>
      <c r="D2913">
        <f t="shared" si="905"/>
        <v>24</v>
      </c>
      <c r="E2913">
        <f>INDEX(Testing!$K$17:$K$23,FLOOR(('Frame Table'!B2913-($E$6*D2913)-($E$6*60*C2913))/'Frame Table'!$F$6,1)+1)</f>
        <v>48</v>
      </c>
      <c r="F2913">
        <f t="shared" si="920"/>
        <v>45</v>
      </c>
      <c r="G2913">
        <f>INDEX(Testing!$N$17:$N$23,FLOOR(('Frame Table'!B2913-($E$6*D2913)-($E$6*60*C2913))/'Frame Table'!$F$6,1)+1)</f>
        <v>38</v>
      </c>
      <c r="J2913">
        <f t="shared" si="917"/>
        <v>2905</v>
      </c>
      <c r="K2913">
        <f t="shared" si="913"/>
        <v>3169355</v>
      </c>
      <c r="L2913">
        <f t="shared" si="906"/>
        <v>2</v>
      </c>
      <c r="M2913">
        <f t="shared" si="907"/>
        <v>3</v>
      </c>
      <c r="N2913">
        <f>INDEX(Testing!$K$17:$K$23,FLOOR(('Frame Table'!K2913-($E$6*M2913)-($E$6*60*L2913))/'Frame Table'!$F$6,1)+1)</f>
        <v>97</v>
      </c>
      <c r="O2913">
        <f t="shared" si="921"/>
        <v>80</v>
      </c>
      <c r="P2913">
        <f>INDEX(Testing!$N$17:$N$23,FLOOR(('Frame Table'!K2913-($E$6*M2913)-($E$6*60*L2913))/'Frame Table'!$F$6,1)+1)</f>
        <v>96</v>
      </c>
      <c r="S2913">
        <f t="shared" si="918"/>
        <v>2905</v>
      </c>
      <c r="T2913">
        <f t="shared" si="914"/>
        <v>4438840</v>
      </c>
      <c r="U2913">
        <f t="shared" si="908"/>
        <v>2</v>
      </c>
      <c r="V2913">
        <f t="shared" si="909"/>
        <v>53</v>
      </c>
      <c r="W2913">
        <f>INDEX(Testing!$K$17:$K$23,FLOOR(('Frame Table'!T2913-($E$6*V2913)-($E$6*60*U2913))/'Frame Table'!$F$6,1)+1)</f>
        <v>48</v>
      </c>
      <c r="X2913">
        <f t="shared" si="922"/>
        <v>39</v>
      </c>
      <c r="Y2913">
        <f>INDEX(Testing!$N$17:$N$23,FLOOR(('Frame Table'!T2913-($E$6*V2913)-($E$6*60*U2913))/'Frame Table'!$F$6,1)+1)</f>
        <v>38</v>
      </c>
      <c r="AB2913">
        <f t="shared" si="919"/>
        <v>2905</v>
      </c>
      <c r="AC2913">
        <f t="shared" si="915"/>
        <v>2771370</v>
      </c>
      <c r="AD2913">
        <f t="shared" si="910"/>
        <v>1</v>
      </c>
      <c r="AE2913">
        <f t="shared" si="911"/>
        <v>48</v>
      </c>
      <c r="AF2913">
        <f>INDEX(Testing!$K$17:$K$23,FLOOR(('Frame Table'!AC2913-($E$6*AE2913)-($E$6*60*AD2913))/'Frame Table'!$F$6,1)+1)</f>
        <v>25</v>
      </c>
      <c r="AG2913">
        <f t="shared" si="923"/>
        <v>25</v>
      </c>
      <c r="AH2913">
        <f>INDEX(Testing!$N$17:$N$23,FLOOR(('Frame Table'!AC2913-($E$6*AE2913)-($E$6*60*AD2913))/'Frame Table'!$F$6,1)+1)</f>
        <v>19</v>
      </c>
    </row>
    <row r="2914" spans="1:34" x14ac:dyDescent="0.25">
      <c r="A2914">
        <f t="shared" si="916"/>
        <v>2906</v>
      </c>
      <c r="B2914">
        <f t="shared" si="912"/>
        <v>3699338</v>
      </c>
      <c r="C2914">
        <f t="shared" si="904"/>
        <v>2</v>
      </c>
      <c r="D2914">
        <f t="shared" si="905"/>
        <v>24</v>
      </c>
      <c r="E2914">
        <f>INDEX(Testing!$K$17:$K$23,FLOOR(('Frame Table'!B2914-($E$6*D2914)-($E$6*60*C2914))/'Frame Table'!$F$6,1)+1)</f>
        <v>61</v>
      </c>
      <c r="F2914">
        <f t="shared" si="920"/>
        <v>50</v>
      </c>
      <c r="G2914">
        <f>INDEX(Testing!$N$17:$N$23,FLOOR(('Frame Table'!B2914-($E$6*D2914)-($E$6*60*C2914))/'Frame Table'!$F$6,1)+1)</f>
        <v>58</v>
      </c>
      <c r="J2914">
        <f t="shared" si="917"/>
        <v>2906</v>
      </c>
      <c r="K2914">
        <f t="shared" si="913"/>
        <v>3170446</v>
      </c>
      <c r="L2914">
        <f t="shared" si="906"/>
        <v>2</v>
      </c>
      <c r="M2914">
        <f t="shared" si="907"/>
        <v>3</v>
      </c>
      <c r="N2914">
        <f>INDEX(Testing!$K$17:$K$23,FLOOR(('Frame Table'!K2914-($E$6*M2914)-($E$6*60*L2914))/'Frame Table'!$F$6,1)+1)</f>
        <v>97</v>
      </c>
      <c r="O2914">
        <f t="shared" si="921"/>
        <v>84</v>
      </c>
      <c r="P2914">
        <f>INDEX(Testing!$N$17:$N$23,FLOOR(('Frame Table'!K2914-($E$6*M2914)-($E$6*60*L2914))/'Frame Table'!$F$6,1)+1)</f>
        <v>96</v>
      </c>
      <c r="S2914">
        <f t="shared" si="918"/>
        <v>2906</v>
      </c>
      <c r="T2914">
        <f t="shared" si="914"/>
        <v>4440368</v>
      </c>
      <c r="U2914">
        <f t="shared" si="908"/>
        <v>2</v>
      </c>
      <c r="V2914">
        <f t="shared" si="909"/>
        <v>53</v>
      </c>
      <c r="W2914">
        <f>INDEX(Testing!$K$17:$K$23,FLOOR(('Frame Table'!T2914-($E$6*V2914)-($E$6*60*U2914))/'Frame Table'!$F$6,1)+1)</f>
        <v>48</v>
      </c>
      <c r="X2914">
        <f t="shared" si="922"/>
        <v>45</v>
      </c>
      <c r="Y2914">
        <f>INDEX(Testing!$N$17:$N$23,FLOOR(('Frame Table'!T2914-($E$6*V2914)-($E$6*60*U2914))/'Frame Table'!$F$6,1)+1)</f>
        <v>38</v>
      </c>
      <c r="AB2914">
        <f t="shared" si="919"/>
        <v>2906</v>
      </c>
      <c r="AC2914">
        <f t="shared" si="915"/>
        <v>2772324</v>
      </c>
      <c r="AD2914">
        <f t="shared" si="910"/>
        <v>1</v>
      </c>
      <c r="AE2914">
        <f t="shared" si="911"/>
        <v>48</v>
      </c>
      <c r="AF2914">
        <f>INDEX(Testing!$K$17:$K$23,FLOOR(('Frame Table'!AC2914-($E$6*AE2914)-($E$6*60*AD2914))/'Frame Table'!$F$6,1)+1)</f>
        <v>25</v>
      </c>
      <c r="AG2914">
        <f t="shared" si="923"/>
        <v>29</v>
      </c>
      <c r="AH2914">
        <f>INDEX(Testing!$N$17:$N$23,FLOOR(('Frame Table'!AC2914-($E$6*AE2914)-($E$6*60*AD2914))/'Frame Table'!$F$6,1)+1)</f>
        <v>19</v>
      </c>
    </row>
    <row r="2915" spans="1:34" x14ac:dyDescent="0.25">
      <c r="A2915">
        <f t="shared" si="916"/>
        <v>2907</v>
      </c>
      <c r="B2915">
        <f t="shared" si="912"/>
        <v>3700611</v>
      </c>
      <c r="C2915">
        <f t="shared" si="904"/>
        <v>2</v>
      </c>
      <c r="D2915">
        <f t="shared" si="905"/>
        <v>24</v>
      </c>
      <c r="E2915">
        <f>INDEX(Testing!$K$17:$K$23,FLOOR(('Frame Table'!B2915-($E$6*D2915)-($E$6*60*C2915))/'Frame Table'!$F$6,1)+1)</f>
        <v>61</v>
      </c>
      <c r="F2915">
        <f t="shared" si="920"/>
        <v>55</v>
      </c>
      <c r="G2915">
        <f>INDEX(Testing!$N$17:$N$23,FLOOR(('Frame Table'!B2915-($E$6*D2915)-($E$6*60*C2915))/'Frame Table'!$F$6,1)+1)</f>
        <v>58</v>
      </c>
      <c r="J2915">
        <f t="shared" si="917"/>
        <v>2907</v>
      </c>
      <c r="K2915">
        <f t="shared" si="913"/>
        <v>3171537</v>
      </c>
      <c r="L2915">
        <f t="shared" si="906"/>
        <v>2</v>
      </c>
      <c r="M2915">
        <f t="shared" si="907"/>
        <v>3</v>
      </c>
      <c r="N2915">
        <f>INDEX(Testing!$K$17:$K$23,FLOOR(('Frame Table'!K2915-($E$6*M2915)-($E$6*60*L2915))/'Frame Table'!$F$6,1)+1)</f>
        <v>97</v>
      </c>
      <c r="O2915">
        <f t="shared" si="921"/>
        <v>88</v>
      </c>
      <c r="P2915">
        <f>INDEX(Testing!$N$17:$N$23,FLOOR(('Frame Table'!K2915-($E$6*M2915)-($E$6*60*L2915))/'Frame Table'!$F$6,1)+1)</f>
        <v>96</v>
      </c>
      <c r="S2915">
        <f t="shared" si="918"/>
        <v>2907</v>
      </c>
      <c r="T2915">
        <f t="shared" si="914"/>
        <v>4441896</v>
      </c>
      <c r="U2915">
        <f t="shared" si="908"/>
        <v>2</v>
      </c>
      <c r="V2915">
        <f t="shared" si="909"/>
        <v>53</v>
      </c>
      <c r="W2915">
        <f>INDEX(Testing!$K$17:$K$23,FLOOR(('Frame Table'!T2915-($E$6*V2915)-($E$6*60*U2915))/'Frame Table'!$F$6,1)+1)</f>
        <v>61</v>
      </c>
      <c r="X2915">
        <f t="shared" si="922"/>
        <v>51</v>
      </c>
      <c r="Y2915">
        <f>INDEX(Testing!$N$17:$N$23,FLOOR(('Frame Table'!T2915-($E$6*V2915)-($E$6*60*U2915))/'Frame Table'!$F$6,1)+1)</f>
        <v>58</v>
      </c>
      <c r="AB2915">
        <f t="shared" si="919"/>
        <v>2907</v>
      </c>
      <c r="AC2915">
        <f t="shared" si="915"/>
        <v>2773278</v>
      </c>
      <c r="AD2915">
        <f t="shared" si="910"/>
        <v>1</v>
      </c>
      <c r="AE2915">
        <f t="shared" si="911"/>
        <v>48</v>
      </c>
      <c r="AF2915">
        <f>INDEX(Testing!$K$17:$K$23,FLOOR(('Frame Table'!AC2915-($E$6*AE2915)-($E$6*60*AD2915))/'Frame Table'!$F$6,1)+1)</f>
        <v>48</v>
      </c>
      <c r="AG2915">
        <f t="shared" si="923"/>
        <v>33</v>
      </c>
      <c r="AH2915">
        <f>INDEX(Testing!$N$17:$N$23,FLOOR(('Frame Table'!AC2915-($E$6*AE2915)-($E$6*60*AD2915))/'Frame Table'!$F$6,1)+1)</f>
        <v>38</v>
      </c>
    </row>
    <row r="2916" spans="1:34" x14ac:dyDescent="0.25">
      <c r="A2916">
        <f t="shared" si="916"/>
        <v>2908</v>
      </c>
      <c r="B2916">
        <f t="shared" si="912"/>
        <v>3701884</v>
      </c>
      <c r="C2916">
        <f t="shared" si="904"/>
        <v>2</v>
      </c>
      <c r="D2916">
        <f t="shared" si="905"/>
        <v>24</v>
      </c>
      <c r="E2916">
        <f>INDEX(Testing!$K$17:$K$23,FLOOR(('Frame Table'!B2916-($E$6*D2916)-($E$6*60*C2916))/'Frame Table'!$F$6,1)+1)</f>
        <v>61</v>
      </c>
      <c r="F2916">
        <f t="shared" si="920"/>
        <v>60</v>
      </c>
      <c r="G2916">
        <f>INDEX(Testing!$N$17:$N$23,FLOOR(('Frame Table'!B2916-($E$6*D2916)-($E$6*60*C2916))/'Frame Table'!$F$6,1)+1)</f>
        <v>58</v>
      </c>
      <c r="J2916">
        <f t="shared" si="917"/>
        <v>2908</v>
      </c>
      <c r="K2916">
        <f t="shared" si="913"/>
        <v>3172628</v>
      </c>
      <c r="L2916">
        <f t="shared" si="906"/>
        <v>2</v>
      </c>
      <c r="M2916">
        <f t="shared" si="907"/>
        <v>3</v>
      </c>
      <c r="N2916">
        <f>INDEX(Testing!$K$17:$K$23,FLOOR(('Frame Table'!K2916-($E$6*M2916)-($E$6*60*L2916))/'Frame Table'!$F$6,1)+1)</f>
        <v>97</v>
      </c>
      <c r="O2916">
        <f t="shared" si="921"/>
        <v>93</v>
      </c>
      <c r="P2916">
        <f>INDEX(Testing!$N$17:$N$23,FLOOR(('Frame Table'!K2916-($E$6*M2916)-($E$6*60*L2916))/'Frame Table'!$F$6,1)+1)</f>
        <v>96</v>
      </c>
      <c r="S2916">
        <f t="shared" si="918"/>
        <v>2908</v>
      </c>
      <c r="T2916">
        <f t="shared" si="914"/>
        <v>4443424</v>
      </c>
      <c r="U2916">
        <f t="shared" si="908"/>
        <v>2</v>
      </c>
      <c r="V2916">
        <f t="shared" si="909"/>
        <v>53</v>
      </c>
      <c r="W2916">
        <f>INDEX(Testing!$K$17:$K$23,FLOOR(('Frame Table'!T2916-($E$6*V2916)-($E$6*60*U2916))/'Frame Table'!$F$6,1)+1)</f>
        <v>61</v>
      </c>
      <c r="X2916">
        <f t="shared" si="922"/>
        <v>57</v>
      </c>
      <c r="Y2916">
        <f>INDEX(Testing!$N$17:$N$23,FLOOR(('Frame Table'!T2916-($E$6*V2916)-($E$6*60*U2916))/'Frame Table'!$F$6,1)+1)</f>
        <v>58</v>
      </c>
      <c r="AB2916">
        <f t="shared" si="919"/>
        <v>2908</v>
      </c>
      <c r="AC2916">
        <f t="shared" si="915"/>
        <v>2774232</v>
      </c>
      <c r="AD2916">
        <f t="shared" si="910"/>
        <v>1</v>
      </c>
      <c r="AE2916">
        <f t="shared" si="911"/>
        <v>48</v>
      </c>
      <c r="AF2916">
        <f>INDEX(Testing!$K$17:$K$23,FLOOR(('Frame Table'!AC2916-($E$6*AE2916)-($E$6*60*AD2916))/'Frame Table'!$F$6,1)+1)</f>
        <v>48</v>
      </c>
      <c r="AG2916">
        <f t="shared" si="923"/>
        <v>36</v>
      </c>
      <c r="AH2916">
        <f>INDEX(Testing!$N$17:$N$23,FLOOR(('Frame Table'!AC2916-($E$6*AE2916)-($E$6*60*AD2916))/'Frame Table'!$F$6,1)+1)</f>
        <v>38</v>
      </c>
    </row>
    <row r="2917" spans="1:34" x14ac:dyDescent="0.25">
      <c r="A2917">
        <f t="shared" si="916"/>
        <v>2909</v>
      </c>
      <c r="B2917">
        <f t="shared" si="912"/>
        <v>3703157</v>
      </c>
      <c r="C2917">
        <f t="shared" si="904"/>
        <v>2</v>
      </c>
      <c r="D2917">
        <f t="shared" si="905"/>
        <v>24</v>
      </c>
      <c r="E2917">
        <f>INDEX(Testing!$K$17:$K$23,FLOOR(('Frame Table'!B2917-($E$6*D2917)-($E$6*60*C2917))/'Frame Table'!$F$6,1)+1)</f>
        <v>82</v>
      </c>
      <c r="F2917">
        <f t="shared" si="920"/>
        <v>65</v>
      </c>
      <c r="G2917">
        <f>INDEX(Testing!$N$17:$N$23,FLOOR(('Frame Table'!B2917-($E$6*D2917)-($E$6*60*C2917))/'Frame Table'!$F$6,1)+1)</f>
        <v>77</v>
      </c>
      <c r="J2917">
        <f t="shared" si="917"/>
        <v>2909</v>
      </c>
      <c r="K2917">
        <f t="shared" si="913"/>
        <v>3173719</v>
      </c>
      <c r="L2917">
        <f t="shared" si="906"/>
        <v>2</v>
      </c>
      <c r="M2917">
        <f t="shared" si="907"/>
        <v>3</v>
      </c>
      <c r="N2917">
        <f>INDEX(Testing!$K$17:$K$23,FLOOR(('Frame Table'!K2917-($E$6*M2917)-($E$6*60*L2917))/'Frame Table'!$F$6,1)+1)</f>
        <v>99</v>
      </c>
      <c r="O2917">
        <f t="shared" si="921"/>
        <v>97</v>
      </c>
      <c r="P2917">
        <f>INDEX(Testing!$N$17:$N$23,FLOOR(('Frame Table'!K2917-($E$6*M2917)-($E$6*60*L2917))/'Frame Table'!$F$6,1)+1)</f>
        <v>99</v>
      </c>
      <c r="S2917">
        <f t="shared" si="918"/>
        <v>2909</v>
      </c>
      <c r="T2917">
        <f t="shared" si="914"/>
        <v>4444952</v>
      </c>
      <c r="U2917">
        <f t="shared" si="908"/>
        <v>2</v>
      </c>
      <c r="V2917">
        <f t="shared" si="909"/>
        <v>53</v>
      </c>
      <c r="W2917">
        <f>INDEX(Testing!$K$17:$K$23,FLOOR(('Frame Table'!T2917-($E$6*V2917)-($E$6*60*U2917))/'Frame Table'!$F$6,1)+1)</f>
        <v>61</v>
      </c>
      <c r="X2917">
        <f t="shared" si="922"/>
        <v>63</v>
      </c>
      <c r="Y2917">
        <f>INDEX(Testing!$N$17:$N$23,FLOOR(('Frame Table'!T2917-($E$6*V2917)-($E$6*60*U2917))/'Frame Table'!$F$6,1)+1)</f>
        <v>58</v>
      </c>
      <c r="AB2917">
        <f t="shared" si="919"/>
        <v>2909</v>
      </c>
      <c r="AC2917">
        <f t="shared" si="915"/>
        <v>2775186</v>
      </c>
      <c r="AD2917">
        <f t="shared" si="910"/>
        <v>1</v>
      </c>
      <c r="AE2917">
        <f t="shared" si="911"/>
        <v>48</v>
      </c>
      <c r="AF2917">
        <f>INDEX(Testing!$K$17:$K$23,FLOOR(('Frame Table'!AC2917-($E$6*AE2917)-($E$6*60*AD2917))/'Frame Table'!$F$6,1)+1)</f>
        <v>48</v>
      </c>
      <c r="AG2917">
        <f t="shared" si="923"/>
        <v>40</v>
      </c>
      <c r="AH2917">
        <f>INDEX(Testing!$N$17:$N$23,FLOOR(('Frame Table'!AC2917-($E$6*AE2917)-($E$6*60*AD2917))/'Frame Table'!$F$6,1)+1)</f>
        <v>38</v>
      </c>
    </row>
    <row r="2918" spans="1:34" x14ac:dyDescent="0.25">
      <c r="A2918">
        <f t="shared" si="916"/>
        <v>2910</v>
      </c>
      <c r="B2918">
        <f t="shared" si="912"/>
        <v>3704430</v>
      </c>
      <c r="C2918">
        <f t="shared" si="904"/>
        <v>2</v>
      </c>
      <c r="D2918">
        <f t="shared" si="905"/>
        <v>24</v>
      </c>
      <c r="E2918">
        <f>INDEX(Testing!$K$17:$K$23,FLOOR(('Frame Table'!B2918-($E$6*D2918)-($E$6*60*C2918))/'Frame Table'!$F$6,1)+1)</f>
        <v>82</v>
      </c>
      <c r="F2918">
        <f t="shared" si="920"/>
        <v>70</v>
      </c>
      <c r="G2918">
        <f>INDEX(Testing!$N$17:$N$23,FLOOR(('Frame Table'!B2918-($E$6*D2918)-($E$6*60*C2918))/'Frame Table'!$F$6,1)+1)</f>
        <v>77</v>
      </c>
      <c r="J2918">
        <f t="shared" si="917"/>
        <v>2910</v>
      </c>
      <c r="K2918">
        <f t="shared" si="913"/>
        <v>3174810</v>
      </c>
      <c r="L2918">
        <f t="shared" si="906"/>
        <v>2</v>
      </c>
      <c r="M2918">
        <f t="shared" si="907"/>
        <v>4</v>
      </c>
      <c r="N2918">
        <f>INDEX(Testing!$K$17:$K$23,FLOOR(('Frame Table'!K2918-($E$6*M2918)-($E$6*60*L2918))/'Frame Table'!$F$6,1)+1)</f>
        <v>0</v>
      </c>
      <c r="O2918">
        <f t="shared" si="921"/>
        <v>1</v>
      </c>
      <c r="P2918">
        <f>INDEX(Testing!$N$17:$N$23,FLOOR(('Frame Table'!K2918-($E$6*M2918)-($E$6*60*L2918))/'Frame Table'!$F$6,1)+1)</f>
        <v>0</v>
      </c>
      <c r="S2918">
        <f t="shared" si="918"/>
        <v>2910</v>
      </c>
      <c r="T2918">
        <f t="shared" si="914"/>
        <v>4446480</v>
      </c>
      <c r="U2918">
        <f t="shared" si="908"/>
        <v>2</v>
      </c>
      <c r="V2918">
        <f t="shared" si="909"/>
        <v>53</v>
      </c>
      <c r="W2918">
        <f>INDEX(Testing!$K$17:$K$23,FLOOR(('Frame Table'!T2918-($E$6*V2918)-($E$6*60*U2918))/'Frame Table'!$F$6,1)+1)</f>
        <v>82</v>
      </c>
      <c r="X2918">
        <f t="shared" si="922"/>
        <v>69</v>
      </c>
      <c r="Y2918">
        <f>INDEX(Testing!$N$17:$N$23,FLOOR(('Frame Table'!T2918-($E$6*V2918)-($E$6*60*U2918))/'Frame Table'!$F$6,1)+1)</f>
        <v>77</v>
      </c>
      <c r="AB2918">
        <f t="shared" si="919"/>
        <v>2910</v>
      </c>
      <c r="AC2918">
        <f t="shared" si="915"/>
        <v>2776140</v>
      </c>
      <c r="AD2918">
        <f t="shared" si="910"/>
        <v>1</v>
      </c>
      <c r="AE2918">
        <f t="shared" si="911"/>
        <v>48</v>
      </c>
      <c r="AF2918">
        <f>INDEX(Testing!$K$17:$K$23,FLOOR(('Frame Table'!AC2918-($E$6*AE2918)-($E$6*60*AD2918))/'Frame Table'!$F$6,1)+1)</f>
        <v>48</v>
      </c>
      <c r="AG2918">
        <f t="shared" si="923"/>
        <v>44</v>
      </c>
      <c r="AH2918">
        <f>INDEX(Testing!$N$17:$N$23,FLOOR(('Frame Table'!AC2918-($E$6*AE2918)-($E$6*60*AD2918))/'Frame Table'!$F$6,1)+1)</f>
        <v>38</v>
      </c>
    </row>
    <row r="2919" spans="1:34" x14ac:dyDescent="0.25">
      <c r="A2919">
        <f t="shared" si="916"/>
        <v>2911</v>
      </c>
      <c r="B2919">
        <f t="shared" si="912"/>
        <v>3705703</v>
      </c>
      <c r="C2919">
        <f t="shared" si="904"/>
        <v>2</v>
      </c>
      <c r="D2919">
        <f t="shared" si="905"/>
        <v>24</v>
      </c>
      <c r="E2919">
        <f>INDEX(Testing!$K$17:$K$23,FLOOR(('Frame Table'!B2919-($E$6*D2919)-($E$6*60*C2919))/'Frame Table'!$F$6,1)+1)</f>
        <v>82</v>
      </c>
      <c r="F2919">
        <f t="shared" si="920"/>
        <v>75</v>
      </c>
      <c r="G2919">
        <f>INDEX(Testing!$N$17:$N$23,FLOOR(('Frame Table'!B2919-($E$6*D2919)-($E$6*60*C2919))/'Frame Table'!$F$6,1)+1)</f>
        <v>77</v>
      </c>
      <c r="J2919">
        <f t="shared" si="917"/>
        <v>2911</v>
      </c>
      <c r="K2919">
        <f t="shared" si="913"/>
        <v>3175901</v>
      </c>
      <c r="L2919">
        <f t="shared" si="906"/>
        <v>2</v>
      </c>
      <c r="M2919">
        <f t="shared" si="907"/>
        <v>4</v>
      </c>
      <c r="N2919">
        <f>INDEX(Testing!$K$17:$K$23,FLOOR(('Frame Table'!K2919-($E$6*M2919)-($E$6*60*L2919))/'Frame Table'!$F$6,1)+1)</f>
        <v>0</v>
      </c>
      <c r="O2919">
        <f t="shared" si="921"/>
        <v>5</v>
      </c>
      <c r="P2919">
        <f>INDEX(Testing!$N$17:$N$23,FLOOR(('Frame Table'!K2919-($E$6*M2919)-($E$6*60*L2919))/'Frame Table'!$F$6,1)+1)</f>
        <v>0</v>
      </c>
      <c r="S2919">
        <f t="shared" si="918"/>
        <v>2911</v>
      </c>
      <c r="T2919">
        <f t="shared" si="914"/>
        <v>4448008</v>
      </c>
      <c r="U2919">
        <f t="shared" si="908"/>
        <v>2</v>
      </c>
      <c r="V2919">
        <f t="shared" si="909"/>
        <v>53</v>
      </c>
      <c r="W2919">
        <f>INDEX(Testing!$K$17:$K$23,FLOOR(('Frame Table'!T2919-($E$6*V2919)-($E$6*60*U2919))/'Frame Table'!$F$6,1)+1)</f>
        <v>82</v>
      </c>
      <c r="X2919">
        <f t="shared" si="922"/>
        <v>75</v>
      </c>
      <c r="Y2919">
        <f>INDEX(Testing!$N$17:$N$23,FLOOR(('Frame Table'!T2919-($E$6*V2919)-($E$6*60*U2919))/'Frame Table'!$F$6,1)+1)</f>
        <v>77</v>
      </c>
      <c r="AB2919">
        <f t="shared" si="919"/>
        <v>2911</v>
      </c>
      <c r="AC2919">
        <f t="shared" si="915"/>
        <v>2777094</v>
      </c>
      <c r="AD2919">
        <f t="shared" si="910"/>
        <v>1</v>
      </c>
      <c r="AE2919">
        <f t="shared" si="911"/>
        <v>48</v>
      </c>
      <c r="AF2919">
        <f>INDEX(Testing!$K$17:$K$23,FLOOR(('Frame Table'!AC2919-($E$6*AE2919)-($E$6*60*AD2919))/'Frame Table'!$F$6,1)+1)</f>
        <v>61</v>
      </c>
      <c r="AG2919">
        <f t="shared" si="923"/>
        <v>48</v>
      </c>
      <c r="AH2919">
        <f>INDEX(Testing!$N$17:$N$23,FLOOR(('Frame Table'!AC2919-($E$6*AE2919)-($E$6*60*AD2919))/'Frame Table'!$F$6,1)+1)</f>
        <v>58</v>
      </c>
    </row>
    <row r="2920" spans="1:34" x14ac:dyDescent="0.25">
      <c r="A2920">
        <f t="shared" si="916"/>
        <v>2912</v>
      </c>
      <c r="B2920">
        <f t="shared" si="912"/>
        <v>3706976</v>
      </c>
      <c r="C2920">
        <f t="shared" si="904"/>
        <v>2</v>
      </c>
      <c r="D2920">
        <f t="shared" si="905"/>
        <v>24</v>
      </c>
      <c r="E2920">
        <f>INDEX(Testing!$K$17:$K$23,FLOOR(('Frame Table'!B2920-($E$6*D2920)-($E$6*60*C2920))/'Frame Table'!$F$6,1)+1)</f>
        <v>97</v>
      </c>
      <c r="F2920">
        <f t="shared" si="920"/>
        <v>80</v>
      </c>
      <c r="G2920">
        <f>INDEX(Testing!$N$17:$N$23,FLOOR(('Frame Table'!B2920-($E$6*D2920)-($E$6*60*C2920))/'Frame Table'!$F$6,1)+1)</f>
        <v>96</v>
      </c>
      <c r="J2920">
        <f t="shared" si="917"/>
        <v>2912</v>
      </c>
      <c r="K2920">
        <f t="shared" si="913"/>
        <v>3176992</v>
      </c>
      <c r="L2920">
        <f t="shared" si="906"/>
        <v>2</v>
      </c>
      <c r="M2920">
        <f t="shared" si="907"/>
        <v>4</v>
      </c>
      <c r="N2920">
        <f>INDEX(Testing!$K$17:$K$23,FLOOR(('Frame Table'!K2920-($E$6*M2920)-($E$6*60*L2920))/'Frame Table'!$F$6,1)+1)</f>
        <v>0</v>
      </c>
      <c r="O2920">
        <f t="shared" si="921"/>
        <v>10</v>
      </c>
      <c r="P2920">
        <f>INDEX(Testing!$N$17:$N$23,FLOOR(('Frame Table'!K2920-($E$6*M2920)-($E$6*60*L2920))/'Frame Table'!$F$6,1)+1)</f>
        <v>0</v>
      </c>
      <c r="S2920">
        <f t="shared" si="918"/>
        <v>2912</v>
      </c>
      <c r="T2920">
        <f t="shared" si="914"/>
        <v>4449536</v>
      </c>
      <c r="U2920">
        <f t="shared" si="908"/>
        <v>2</v>
      </c>
      <c r="V2920">
        <f t="shared" si="909"/>
        <v>53</v>
      </c>
      <c r="W2920">
        <f>INDEX(Testing!$K$17:$K$23,FLOOR(('Frame Table'!T2920-($E$6*V2920)-($E$6*60*U2920))/'Frame Table'!$F$6,1)+1)</f>
        <v>97</v>
      </c>
      <c r="X2920">
        <f t="shared" si="922"/>
        <v>81</v>
      </c>
      <c r="Y2920">
        <f>INDEX(Testing!$N$17:$N$23,FLOOR(('Frame Table'!T2920-($E$6*V2920)-($E$6*60*U2920))/'Frame Table'!$F$6,1)+1)</f>
        <v>96</v>
      </c>
      <c r="AB2920">
        <f t="shared" si="919"/>
        <v>2912</v>
      </c>
      <c r="AC2920">
        <f t="shared" si="915"/>
        <v>2778048</v>
      </c>
      <c r="AD2920">
        <f t="shared" si="910"/>
        <v>1</v>
      </c>
      <c r="AE2920">
        <f t="shared" si="911"/>
        <v>48</v>
      </c>
      <c r="AF2920">
        <f>INDEX(Testing!$K$17:$K$23,FLOOR(('Frame Table'!AC2920-($E$6*AE2920)-($E$6*60*AD2920))/'Frame Table'!$F$6,1)+1)</f>
        <v>61</v>
      </c>
      <c r="AG2920">
        <f t="shared" si="923"/>
        <v>51</v>
      </c>
      <c r="AH2920">
        <f>INDEX(Testing!$N$17:$N$23,FLOOR(('Frame Table'!AC2920-($E$6*AE2920)-($E$6*60*AD2920))/'Frame Table'!$F$6,1)+1)</f>
        <v>58</v>
      </c>
    </row>
    <row r="2921" spans="1:34" x14ac:dyDescent="0.25">
      <c r="A2921">
        <f t="shared" si="916"/>
        <v>2913</v>
      </c>
      <c r="B2921">
        <f t="shared" si="912"/>
        <v>3708249</v>
      </c>
      <c r="C2921">
        <f t="shared" si="904"/>
        <v>2</v>
      </c>
      <c r="D2921">
        <f t="shared" si="905"/>
        <v>24</v>
      </c>
      <c r="E2921">
        <f>INDEX(Testing!$K$17:$K$23,FLOOR(('Frame Table'!B2921-($E$6*D2921)-($E$6*60*C2921))/'Frame Table'!$F$6,1)+1)</f>
        <v>97</v>
      </c>
      <c r="F2921">
        <f t="shared" si="920"/>
        <v>85</v>
      </c>
      <c r="G2921">
        <f>INDEX(Testing!$N$17:$N$23,FLOOR(('Frame Table'!B2921-($E$6*D2921)-($E$6*60*C2921))/'Frame Table'!$F$6,1)+1)</f>
        <v>96</v>
      </c>
      <c r="J2921">
        <f t="shared" si="917"/>
        <v>2913</v>
      </c>
      <c r="K2921">
        <f t="shared" si="913"/>
        <v>3178083</v>
      </c>
      <c r="L2921">
        <f t="shared" si="906"/>
        <v>2</v>
      </c>
      <c r="M2921">
        <f t="shared" si="907"/>
        <v>4</v>
      </c>
      <c r="N2921">
        <f>INDEX(Testing!$K$17:$K$23,FLOOR(('Frame Table'!K2921-($E$6*M2921)-($E$6*60*L2921))/'Frame Table'!$F$6,1)+1)</f>
        <v>0</v>
      </c>
      <c r="O2921">
        <f t="shared" si="921"/>
        <v>14</v>
      </c>
      <c r="P2921">
        <f>INDEX(Testing!$N$17:$N$23,FLOOR(('Frame Table'!K2921-($E$6*M2921)-($E$6*60*L2921))/'Frame Table'!$F$6,1)+1)</f>
        <v>0</v>
      </c>
      <c r="S2921">
        <f t="shared" si="918"/>
        <v>2913</v>
      </c>
      <c r="T2921">
        <f t="shared" si="914"/>
        <v>4451064</v>
      </c>
      <c r="U2921">
        <f t="shared" si="908"/>
        <v>2</v>
      </c>
      <c r="V2921">
        <f t="shared" si="909"/>
        <v>53</v>
      </c>
      <c r="W2921">
        <f>INDEX(Testing!$K$17:$K$23,FLOOR(('Frame Table'!T2921-($E$6*V2921)-($E$6*60*U2921))/'Frame Table'!$F$6,1)+1)</f>
        <v>97</v>
      </c>
      <c r="X2921">
        <f t="shared" si="922"/>
        <v>86</v>
      </c>
      <c r="Y2921">
        <f>INDEX(Testing!$N$17:$N$23,FLOOR(('Frame Table'!T2921-($E$6*V2921)-($E$6*60*U2921))/'Frame Table'!$F$6,1)+1)</f>
        <v>96</v>
      </c>
      <c r="AB2921">
        <f t="shared" si="919"/>
        <v>2913</v>
      </c>
      <c r="AC2921">
        <f t="shared" si="915"/>
        <v>2779002</v>
      </c>
      <c r="AD2921">
        <f t="shared" si="910"/>
        <v>1</v>
      </c>
      <c r="AE2921">
        <f t="shared" si="911"/>
        <v>48</v>
      </c>
      <c r="AF2921">
        <f>INDEX(Testing!$K$17:$K$23,FLOOR(('Frame Table'!AC2921-($E$6*AE2921)-($E$6*60*AD2921))/'Frame Table'!$F$6,1)+1)</f>
        <v>61</v>
      </c>
      <c r="AG2921">
        <f t="shared" si="923"/>
        <v>55</v>
      </c>
      <c r="AH2921">
        <f>INDEX(Testing!$N$17:$N$23,FLOOR(('Frame Table'!AC2921-($E$6*AE2921)-($E$6*60*AD2921))/'Frame Table'!$F$6,1)+1)</f>
        <v>58</v>
      </c>
    </row>
    <row r="2922" spans="1:34" x14ac:dyDescent="0.25">
      <c r="A2922">
        <f t="shared" si="916"/>
        <v>2914</v>
      </c>
      <c r="B2922">
        <f t="shared" si="912"/>
        <v>3709522</v>
      </c>
      <c r="C2922">
        <f t="shared" si="904"/>
        <v>2</v>
      </c>
      <c r="D2922">
        <f t="shared" si="905"/>
        <v>24</v>
      </c>
      <c r="E2922">
        <f>INDEX(Testing!$K$17:$K$23,FLOOR(('Frame Table'!B2922-($E$6*D2922)-($E$6*60*C2922))/'Frame Table'!$F$6,1)+1)</f>
        <v>97</v>
      </c>
      <c r="F2922">
        <f t="shared" si="920"/>
        <v>90</v>
      </c>
      <c r="G2922">
        <f>INDEX(Testing!$N$17:$N$23,FLOOR(('Frame Table'!B2922-($E$6*D2922)-($E$6*60*C2922))/'Frame Table'!$F$6,1)+1)</f>
        <v>96</v>
      </c>
      <c r="J2922">
        <f t="shared" si="917"/>
        <v>2914</v>
      </c>
      <c r="K2922">
        <f t="shared" si="913"/>
        <v>3179174</v>
      </c>
      <c r="L2922">
        <f t="shared" si="906"/>
        <v>2</v>
      </c>
      <c r="M2922">
        <f t="shared" si="907"/>
        <v>4</v>
      </c>
      <c r="N2922">
        <f>INDEX(Testing!$K$17:$K$23,FLOOR(('Frame Table'!K2922-($E$6*M2922)-($E$6*60*L2922))/'Frame Table'!$F$6,1)+1)</f>
        <v>25</v>
      </c>
      <c r="O2922">
        <f t="shared" si="921"/>
        <v>18</v>
      </c>
      <c r="P2922">
        <f>INDEX(Testing!$N$17:$N$23,FLOOR(('Frame Table'!K2922-($E$6*M2922)-($E$6*60*L2922))/'Frame Table'!$F$6,1)+1)</f>
        <v>19</v>
      </c>
      <c r="S2922">
        <f t="shared" si="918"/>
        <v>2914</v>
      </c>
      <c r="T2922">
        <f t="shared" si="914"/>
        <v>4452592</v>
      </c>
      <c r="U2922">
        <f t="shared" si="908"/>
        <v>2</v>
      </c>
      <c r="V2922">
        <f t="shared" si="909"/>
        <v>53</v>
      </c>
      <c r="W2922">
        <f>INDEX(Testing!$K$17:$K$23,FLOOR(('Frame Table'!T2922-($E$6*V2922)-($E$6*60*U2922))/'Frame Table'!$F$6,1)+1)</f>
        <v>97</v>
      </c>
      <c r="X2922">
        <f t="shared" si="922"/>
        <v>92</v>
      </c>
      <c r="Y2922">
        <f>INDEX(Testing!$N$17:$N$23,FLOOR(('Frame Table'!T2922-($E$6*V2922)-($E$6*60*U2922))/'Frame Table'!$F$6,1)+1)</f>
        <v>96</v>
      </c>
      <c r="AB2922">
        <f t="shared" si="919"/>
        <v>2914</v>
      </c>
      <c r="AC2922">
        <f t="shared" si="915"/>
        <v>2779956</v>
      </c>
      <c r="AD2922">
        <f t="shared" si="910"/>
        <v>1</v>
      </c>
      <c r="AE2922">
        <f t="shared" si="911"/>
        <v>48</v>
      </c>
      <c r="AF2922">
        <f>INDEX(Testing!$K$17:$K$23,FLOOR(('Frame Table'!AC2922-($E$6*AE2922)-($E$6*60*AD2922))/'Frame Table'!$F$6,1)+1)</f>
        <v>61</v>
      </c>
      <c r="AG2922">
        <f t="shared" si="923"/>
        <v>59</v>
      </c>
      <c r="AH2922">
        <f>INDEX(Testing!$N$17:$N$23,FLOOR(('Frame Table'!AC2922-($E$6*AE2922)-($E$6*60*AD2922))/'Frame Table'!$F$6,1)+1)</f>
        <v>58</v>
      </c>
    </row>
    <row r="2923" spans="1:34" x14ac:dyDescent="0.25">
      <c r="A2923">
        <f t="shared" si="916"/>
        <v>2915</v>
      </c>
      <c r="B2923">
        <f t="shared" si="912"/>
        <v>3710795</v>
      </c>
      <c r="C2923">
        <f t="shared" si="904"/>
        <v>2</v>
      </c>
      <c r="D2923">
        <f t="shared" si="905"/>
        <v>24</v>
      </c>
      <c r="E2923">
        <f>INDEX(Testing!$K$17:$K$23,FLOOR(('Frame Table'!B2923-($E$6*D2923)-($E$6*60*C2923))/'Frame Table'!$F$6,1)+1)</f>
        <v>97</v>
      </c>
      <c r="F2923">
        <f t="shared" si="920"/>
        <v>95</v>
      </c>
      <c r="G2923">
        <f>INDEX(Testing!$N$17:$N$23,FLOOR(('Frame Table'!B2923-($E$6*D2923)-($E$6*60*C2923))/'Frame Table'!$F$6,1)+1)</f>
        <v>96</v>
      </c>
      <c r="J2923">
        <f t="shared" si="917"/>
        <v>2915</v>
      </c>
      <c r="K2923">
        <f t="shared" si="913"/>
        <v>3180265</v>
      </c>
      <c r="L2923">
        <f t="shared" si="906"/>
        <v>2</v>
      </c>
      <c r="M2923">
        <f t="shared" si="907"/>
        <v>4</v>
      </c>
      <c r="N2923">
        <f>INDEX(Testing!$K$17:$K$23,FLOOR(('Frame Table'!K2923-($E$6*M2923)-($E$6*60*L2923))/'Frame Table'!$F$6,1)+1)</f>
        <v>25</v>
      </c>
      <c r="O2923">
        <f t="shared" si="921"/>
        <v>22</v>
      </c>
      <c r="P2923">
        <f>INDEX(Testing!$N$17:$N$23,FLOOR(('Frame Table'!K2923-($E$6*M2923)-($E$6*60*L2923))/'Frame Table'!$F$6,1)+1)</f>
        <v>19</v>
      </c>
      <c r="S2923">
        <f t="shared" si="918"/>
        <v>2915</v>
      </c>
      <c r="T2923">
        <f t="shared" si="914"/>
        <v>4454120</v>
      </c>
      <c r="U2923">
        <f t="shared" si="908"/>
        <v>2</v>
      </c>
      <c r="V2923">
        <f t="shared" si="909"/>
        <v>53</v>
      </c>
      <c r="W2923">
        <f>INDEX(Testing!$K$17:$K$23,FLOOR(('Frame Table'!T2923-($E$6*V2923)-($E$6*60*U2923))/'Frame Table'!$F$6,1)+1)</f>
        <v>99</v>
      </c>
      <c r="X2923">
        <f t="shared" si="922"/>
        <v>98</v>
      </c>
      <c r="Y2923">
        <f>INDEX(Testing!$N$17:$N$23,FLOOR(('Frame Table'!T2923-($E$6*V2923)-($E$6*60*U2923))/'Frame Table'!$F$6,1)+1)</f>
        <v>99</v>
      </c>
      <c r="AB2923">
        <f t="shared" si="919"/>
        <v>2915</v>
      </c>
      <c r="AC2923">
        <f t="shared" si="915"/>
        <v>2780910</v>
      </c>
      <c r="AD2923">
        <f t="shared" si="910"/>
        <v>1</v>
      </c>
      <c r="AE2923">
        <f t="shared" si="911"/>
        <v>48</v>
      </c>
      <c r="AF2923">
        <f>INDEX(Testing!$K$17:$K$23,FLOOR(('Frame Table'!AC2923-($E$6*AE2923)-($E$6*60*AD2923))/'Frame Table'!$F$6,1)+1)</f>
        <v>61</v>
      </c>
      <c r="AG2923">
        <f t="shared" si="923"/>
        <v>62</v>
      </c>
      <c r="AH2923">
        <f>INDEX(Testing!$N$17:$N$23,FLOOR(('Frame Table'!AC2923-($E$6*AE2923)-($E$6*60*AD2923))/'Frame Table'!$F$6,1)+1)</f>
        <v>58</v>
      </c>
    </row>
    <row r="2924" spans="1:34" x14ac:dyDescent="0.25">
      <c r="A2924">
        <f t="shared" si="916"/>
        <v>2916</v>
      </c>
      <c r="B2924">
        <f t="shared" si="912"/>
        <v>3712068</v>
      </c>
      <c r="C2924">
        <f t="shared" si="904"/>
        <v>2</v>
      </c>
      <c r="D2924">
        <f t="shared" si="905"/>
        <v>25</v>
      </c>
      <c r="E2924">
        <f>INDEX(Testing!$K$17:$K$23,FLOOR(('Frame Table'!B2924-($E$6*D2924)-($E$6*60*C2924))/'Frame Table'!$F$6,1)+1)</f>
        <v>0</v>
      </c>
      <c r="F2924">
        <f t="shared" si="920"/>
        <v>0</v>
      </c>
      <c r="G2924">
        <f>INDEX(Testing!$N$17:$N$23,FLOOR(('Frame Table'!B2924-($E$6*D2924)-($E$6*60*C2924))/'Frame Table'!$F$6,1)+1)</f>
        <v>0</v>
      </c>
      <c r="J2924">
        <f t="shared" si="917"/>
        <v>2916</v>
      </c>
      <c r="K2924">
        <f t="shared" si="913"/>
        <v>3181356</v>
      </c>
      <c r="L2924">
        <f t="shared" si="906"/>
        <v>2</v>
      </c>
      <c r="M2924">
        <f t="shared" si="907"/>
        <v>4</v>
      </c>
      <c r="N2924">
        <f>INDEX(Testing!$K$17:$K$23,FLOOR(('Frame Table'!K2924-($E$6*M2924)-($E$6*60*L2924))/'Frame Table'!$F$6,1)+1)</f>
        <v>25</v>
      </c>
      <c r="O2924">
        <f t="shared" si="921"/>
        <v>27</v>
      </c>
      <c r="P2924">
        <f>INDEX(Testing!$N$17:$N$23,FLOOR(('Frame Table'!K2924-($E$6*M2924)-($E$6*60*L2924))/'Frame Table'!$F$6,1)+1)</f>
        <v>19</v>
      </c>
      <c r="S2924">
        <f t="shared" si="918"/>
        <v>2916</v>
      </c>
      <c r="T2924">
        <f t="shared" si="914"/>
        <v>4455648</v>
      </c>
      <c r="U2924">
        <f t="shared" si="908"/>
        <v>2</v>
      </c>
      <c r="V2924">
        <f t="shared" si="909"/>
        <v>54</v>
      </c>
      <c r="W2924">
        <f>INDEX(Testing!$K$17:$K$23,FLOOR(('Frame Table'!T2924-($E$6*V2924)-($E$6*60*U2924))/'Frame Table'!$F$6,1)+1)</f>
        <v>0</v>
      </c>
      <c r="X2924">
        <f t="shared" si="922"/>
        <v>4</v>
      </c>
      <c r="Y2924">
        <f>INDEX(Testing!$N$17:$N$23,FLOOR(('Frame Table'!T2924-($E$6*V2924)-($E$6*60*U2924))/'Frame Table'!$F$6,1)+1)</f>
        <v>0</v>
      </c>
      <c r="AB2924">
        <f t="shared" si="919"/>
        <v>2916</v>
      </c>
      <c r="AC2924">
        <f t="shared" si="915"/>
        <v>2781864</v>
      </c>
      <c r="AD2924">
        <f t="shared" si="910"/>
        <v>1</v>
      </c>
      <c r="AE2924">
        <f t="shared" si="911"/>
        <v>48</v>
      </c>
      <c r="AF2924">
        <f>INDEX(Testing!$K$17:$K$23,FLOOR(('Frame Table'!AC2924-($E$6*AE2924)-($E$6*60*AD2924))/'Frame Table'!$F$6,1)+1)</f>
        <v>82</v>
      </c>
      <c r="AG2924">
        <f t="shared" si="923"/>
        <v>66</v>
      </c>
      <c r="AH2924">
        <f>INDEX(Testing!$N$17:$N$23,FLOOR(('Frame Table'!AC2924-($E$6*AE2924)-($E$6*60*AD2924))/'Frame Table'!$F$6,1)+1)</f>
        <v>77</v>
      </c>
    </row>
    <row r="2925" spans="1:34" x14ac:dyDescent="0.25">
      <c r="A2925">
        <f t="shared" si="916"/>
        <v>2917</v>
      </c>
      <c r="B2925">
        <f t="shared" si="912"/>
        <v>3713341</v>
      </c>
      <c r="C2925">
        <f t="shared" si="904"/>
        <v>2</v>
      </c>
      <c r="D2925">
        <f t="shared" si="905"/>
        <v>25</v>
      </c>
      <c r="E2925">
        <f>INDEX(Testing!$K$17:$K$23,FLOOR(('Frame Table'!B2925-($E$6*D2925)-($E$6*60*C2925))/'Frame Table'!$F$6,1)+1)</f>
        <v>0</v>
      </c>
      <c r="F2925">
        <f t="shared" si="920"/>
        <v>5</v>
      </c>
      <c r="G2925">
        <f>INDEX(Testing!$N$17:$N$23,FLOOR(('Frame Table'!B2925-($E$6*D2925)-($E$6*60*C2925))/'Frame Table'!$F$6,1)+1)</f>
        <v>0</v>
      </c>
      <c r="J2925">
        <f t="shared" si="917"/>
        <v>2917</v>
      </c>
      <c r="K2925">
        <f t="shared" si="913"/>
        <v>3182447</v>
      </c>
      <c r="L2925">
        <f t="shared" si="906"/>
        <v>2</v>
      </c>
      <c r="M2925">
        <f t="shared" si="907"/>
        <v>4</v>
      </c>
      <c r="N2925">
        <f>INDEX(Testing!$K$17:$K$23,FLOOR(('Frame Table'!K2925-($E$6*M2925)-($E$6*60*L2925))/'Frame Table'!$F$6,1)+1)</f>
        <v>25</v>
      </c>
      <c r="O2925">
        <f t="shared" si="921"/>
        <v>31</v>
      </c>
      <c r="P2925">
        <f>INDEX(Testing!$N$17:$N$23,FLOOR(('Frame Table'!K2925-($E$6*M2925)-($E$6*60*L2925))/'Frame Table'!$F$6,1)+1)</f>
        <v>19</v>
      </c>
      <c r="S2925">
        <f t="shared" si="918"/>
        <v>2917</v>
      </c>
      <c r="T2925">
        <f t="shared" si="914"/>
        <v>4457176</v>
      </c>
      <c r="U2925">
        <f t="shared" si="908"/>
        <v>2</v>
      </c>
      <c r="V2925">
        <f t="shared" si="909"/>
        <v>54</v>
      </c>
      <c r="W2925">
        <f>INDEX(Testing!$K$17:$K$23,FLOOR(('Frame Table'!T2925-($E$6*V2925)-($E$6*60*U2925))/'Frame Table'!$F$6,1)+1)</f>
        <v>0</v>
      </c>
      <c r="X2925">
        <f t="shared" si="922"/>
        <v>10</v>
      </c>
      <c r="Y2925">
        <f>INDEX(Testing!$N$17:$N$23,FLOOR(('Frame Table'!T2925-($E$6*V2925)-($E$6*60*U2925))/'Frame Table'!$F$6,1)+1)</f>
        <v>0</v>
      </c>
      <c r="AB2925">
        <f t="shared" si="919"/>
        <v>2917</v>
      </c>
      <c r="AC2925">
        <f t="shared" si="915"/>
        <v>2782818</v>
      </c>
      <c r="AD2925">
        <f t="shared" si="910"/>
        <v>1</v>
      </c>
      <c r="AE2925">
        <f t="shared" si="911"/>
        <v>48</v>
      </c>
      <c r="AF2925">
        <f>INDEX(Testing!$K$17:$K$23,FLOOR(('Frame Table'!AC2925-($E$6*AE2925)-($E$6*60*AD2925))/'Frame Table'!$F$6,1)+1)</f>
        <v>82</v>
      </c>
      <c r="AG2925">
        <f t="shared" si="923"/>
        <v>70</v>
      </c>
      <c r="AH2925">
        <f>INDEX(Testing!$N$17:$N$23,FLOOR(('Frame Table'!AC2925-($E$6*AE2925)-($E$6*60*AD2925))/'Frame Table'!$F$6,1)+1)</f>
        <v>77</v>
      </c>
    </row>
    <row r="2926" spans="1:34" x14ac:dyDescent="0.25">
      <c r="A2926">
        <f t="shared" si="916"/>
        <v>2918</v>
      </c>
      <c r="B2926">
        <f t="shared" si="912"/>
        <v>3714614</v>
      </c>
      <c r="C2926">
        <f t="shared" si="904"/>
        <v>2</v>
      </c>
      <c r="D2926">
        <f t="shared" si="905"/>
        <v>25</v>
      </c>
      <c r="E2926">
        <f>INDEX(Testing!$K$17:$K$23,FLOOR(('Frame Table'!B2926-($E$6*D2926)-($E$6*60*C2926))/'Frame Table'!$F$6,1)+1)</f>
        <v>0</v>
      </c>
      <c r="F2926">
        <f t="shared" si="920"/>
        <v>10</v>
      </c>
      <c r="G2926">
        <f>INDEX(Testing!$N$17:$N$23,FLOOR(('Frame Table'!B2926-($E$6*D2926)-($E$6*60*C2926))/'Frame Table'!$F$6,1)+1)</f>
        <v>0</v>
      </c>
      <c r="J2926">
        <f t="shared" si="917"/>
        <v>2918</v>
      </c>
      <c r="K2926">
        <f t="shared" si="913"/>
        <v>3183538</v>
      </c>
      <c r="L2926">
        <f t="shared" si="906"/>
        <v>2</v>
      </c>
      <c r="M2926">
        <f t="shared" si="907"/>
        <v>4</v>
      </c>
      <c r="N2926">
        <f>INDEX(Testing!$K$17:$K$23,FLOOR(('Frame Table'!K2926-($E$6*M2926)-($E$6*60*L2926))/'Frame Table'!$F$6,1)+1)</f>
        <v>48</v>
      </c>
      <c r="O2926">
        <f t="shared" si="921"/>
        <v>35</v>
      </c>
      <c r="P2926">
        <f>INDEX(Testing!$N$17:$N$23,FLOOR(('Frame Table'!K2926-($E$6*M2926)-($E$6*60*L2926))/'Frame Table'!$F$6,1)+1)</f>
        <v>38</v>
      </c>
      <c r="S2926">
        <f t="shared" si="918"/>
        <v>2918</v>
      </c>
      <c r="T2926">
        <f t="shared" si="914"/>
        <v>4458704</v>
      </c>
      <c r="U2926">
        <f t="shared" si="908"/>
        <v>2</v>
      </c>
      <c r="V2926">
        <f t="shared" si="909"/>
        <v>54</v>
      </c>
      <c r="W2926">
        <f>INDEX(Testing!$K$17:$K$23,FLOOR(('Frame Table'!T2926-($E$6*V2926)-($E$6*60*U2926))/'Frame Table'!$F$6,1)+1)</f>
        <v>25</v>
      </c>
      <c r="X2926">
        <f t="shared" si="922"/>
        <v>16</v>
      </c>
      <c r="Y2926">
        <f>INDEX(Testing!$N$17:$N$23,FLOOR(('Frame Table'!T2926-($E$6*V2926)-($E$6*60*U2926))/'Frame Table'!$F$6,1)+1)</f>
        <v>19</v>
      </c>
      <c r="AB2926">
        <f t="shared" si="919"/>
        <v>2918</v>
      </c>
      <c r="AC2926">
        <f t="shared" si="915"/>
        <v>2783772</v>
      </c>
      <c r="AD2926">
        <f t="shared" si="910"/>
        <v>1</v>
      </c>
      <c r="AE2926">
        <f t="shared" si="911"/>
        <v>48</v>
      </c>
      <c r="AF2926">
        <f>INDEX(Testing!$K$17:$K$23,FLOOR(('Frame Table'!AC2926-($E$6*AE2926)-($E$6*60*AD2926))/'Frame Table'!$F$6,1)+1)</f>
        <v>82</v>
      </c>
      <c r="AG2926">
        <f t="shared" si="923"/>
        <v>74</v>
      </c>
      <c r="AH2926">
        <f>INDEX(Testing!$N$17:$N$23,FLOOR(('Frame Table'!AC2926-($E$6*AE2926)-($E$6*60*AD2926))/'Frame Table'!$F$6,1)+1)</f>
        <v>77</v>
      </c>
    </row>
    <row r="2927" spans="1:34" x14ac:dyDescent="0.25">
      <c r="A2927">
        <f t="shared" si="916"/>
        <v>2919</v>
      </c>
      <c r="B2927">
        <f t="shared" si="912"/>
        <v>3715887</v>
      </c>
      <c r="C2927">
        <f t="shared" si="904"/>
        <v>2</v>
      </c>
      <c r="D2927">
        <f t="shared" si="905"/>
        <v>25</v>
      </c>
      <c r="E2927">
        <f>INDEX(Testing!$K$17:$K$23,FLOOR(('Frame Table'!B2927-($E$6*D2927)-($E$6*60*C2927))/'Frame Table'!$F$6,1)+1)</f>
        <v>0</v>
      </c>
      <c r="F2927">
        <f t="shared" si="920"/>
        <v>15</v>
      </c>
      <c r="G2927">
        <f>INDEX(Testing!$N$17:$N$23,FLOOR(('Frame Table'!B2927-($E$6*D2927)-($E$6*60*C2927))/'Frame Table'!$F$6,1)+1)</f>
        <v>0</v>
      </c>
      <c r="J2927">
        <f t="shared" si="917"/>
        <v>2919</v>
      </c>
      <c r="K2927">
        <f t="shared" si="913"/>
        <v>3184629</v>
      </c>
      <c r="L2927">
        <f t="shared" si="906"/>
        <v>2</v>
      </c>
      <c r="M2927">
        <f t="shared" si="907"/>
        <v>4</v>
      </c>
      <c r="N2927">
        <f>INDEX(Testing!$K$17:$K$23,FLOOR(('Frame Table'!K2927-($E$6*M2927)-($E$6*60*L2927))/'Frame Table'!$F$6,1)+1)</f>
        <v>48</v>
      </c>
      <c r="O2927">
        <f t="shared" si="921"/>
        <v>39</v>
      </c>
      <c r="P2927">
        <f>INDEX(Testing!$N$17:$N$23,FLOOR(('Frame Table'!K2927-($E$6*M2927)-($E$6*60*L2927))/'Frame Table'!$F$6,1)+1)</f>
        <v>38</v>
      </c>
      <c r="S2927">
        <f t="shared" si="918"/>
        <v>2919</v>
      </c>
      <c r="T2927">
        <f t="shared" si="914"/>
        <v>4460232</v>
      </c>
      <c r="U2927">
        <f t="shared" si="908"/>
        <v>2</v>
      </c>
      <c r="V2927">
        <f t="shared" si="909"/>
        <v>54</v>
      </c>
      <c r="W2927">
        <f>INDEX(Testing!$K$17:$K$23,FLOOR(('Frame Table'!T2927-($E$6*V2927)-($E$6*60*U2927))/'Frame Table'!$F$6,1)+1)</f>
        <v>25</v>
      </c>
      <c r="X2927">
        <f t="shared" si="922"/>
        <v>22</v>
      </c>
      <c r="Y2927">
        <f>INDEX(Testing!$N$17:$N$23,FLOOR(('Frame Table'!T2927-($E$6*V2927)-($E$6*60*U2927))/'Frame Table'!$F$6,1)+1)</f>
        <v>19</v>
      </c>
      <c r="AB2927">
        <f t="shared" si="919"/>
        <v>2919</v>
      </c>
      <c r="AC2927">
        <f t="shared" si="915"/>
        <v>2784726</v>
      </c>
      <c r="AD2927">
        <f t="shared" si="910"/>
        <v>1</v>
      </c>
      <c r="AE2927">
        <f t="shared" si="911"/>
        <v>48</v>
      </c>
      <c r="AF2927">
        <f>INDEX(Testing!$K$17:$K$23,FLOOR(('Frame Table'!AC2927-($E$6*AE2927)-($E$6*60*AD2927))/'Frame Table'!$F$6,1)+1)</f>
        <v>82</v>
      </c>
      <c r="AG2927">
        <f t="shared" si="923"/>
        <v>77</v>
      </c>
      <c r="AH2927">
        <f>INDEX(Testing!$N$17:$N$23,FLOOR(('Frame Table'!AC2927-($E$6*AE2927)-($E$6*60*AD2927))/'Frame Table'!$F$6,1)+1)</f>
        <v>77</v>
      </c>
    </row>
    <row r="2928" spans="1:34" x14ac:dyDescent="0.25">
      <c r="A2928">
        <f t="shared" si="916"/>
        <v>2920</v>
      </c>
      <c r="B2928">
        <f t="shared" si="912"/>
        <v>3717160</v>
      </c>
      <c r="C2928">
        <f t="shared" si="904"/>
        <v>2</v>
      </c>
      <c r="D2928">
        <f t="shared" si="905"/>
        <v>25</v>
      </c>
      <c r="E2928">
        <f>INDEX(Testing!$K$17:$K$23,FLOOR(('Frame Table'!B2928-($E$6*D2928)-($E$6*60*C2928))/'Frame Table'!$F$6,1)+1)</f>
        <v>25</v>
      </c>
      <c r="F2928">
        <f t="shared" si="920"/>
        <v>20</v>
      </c>
      <c r="G2928">
        <f>INDEX(Testing!$N$17:$N$23,FLOOR(('Frame Table'!B2928-($E$6*D2928)-($E$6*60*C2928))/'Frame Table'!$F$6,1)+1)</f>
        <v>19</v>
      </c>
      <c r="J2928">
        <f t="shared" si="917"/>
        <v>2920</v>
      </c>
      <c r="K2928">
        <f t="shared" si="913"/>
        <v>3185720</v>
      </c>
      <c r="L2928">
        <f t="shared" si="906"/>
        <v>2</v>
      </c>
      <c r="M2928">
        <f t="shared" si="907"/>
        <v>4</v>
      </c>
      <c r="N2928">
        <f>INDEX(Testing!$K$17:$K$23,FLOOR(('Frame Table'!K2928-($E$6*M2928)-($E$6*60*L2928))/'Frame Table'!$F$6,1)+1)</f>
        <v>48</v>
      </c>
      <c r="O2928">
        <f t="shared" si="921"/>
        <v>44</v>
      </c>
      <c r="P2928">
        <f>INDEX(Testing!$N$17:$N$23,FLOOR(('Frame Table'!K2928-($E$6*M2928)-($E$6*60*L2928))/'Frame Table'!$F$6,1)+1)</f>
        <v>38</v>
      </c>
      <c r="S2928">
        <f t="shared" si="918"/>
        <v>2920</v>
      </c>
      <c r="T2928">
        <f t="shared" si="914"/>
        <v>4461760</v>
      </c>
      <c r="U2928">
        <f t="shared" si="908"/>
        <v>2</v>
      </c>
      <c r="V2928">
        <f t="shared" si="909"/>
        <v>54</v>
      </c>
      <c r="W2928">
        <f>INDEX(Testing!$K$17:$K$23,FLOOR(('Frame Table'!T2928-($E$6*V2928)-($E$6*60*U2928))/'Frame Table'!$F$6,1)+1)</f>
        <v>25</v>
      </c>
      <c r="X2928">
        <f t="shared" si="922"/>
        <v>28</v>
      </c>
      <c r="Y2928">
        <f>INDEX(Testing!$N$17:$N$23,FLOOR(('Frame Table'!T2928-($E$6*V2928)-($E$6*60*U2928))/'Frame Table'!$F$6,1)+1)</f>
        <v>19</v>
      </c>
      <c r="AB2928">
        <f t="shared" si="919"/>
        <v>2920</v>
      </c>
      <c r="AC2928">
        <f t="shared" si="915"/>
        <v>2785680</v>
      </c>
      <c r="AD2928">
        <f t="shared" si="910"/>
        <v>1</v>
      </c>
      <c r="AE2928">
        <f t="shared" si="911"/>
        <v>48</v>
      </c>
      <c r="AF2928">
        <f>INDEX(Testing!$K$17:$K$23,FLOOR(('Frame Table'!AC2928-($E$6*AE2928)-($E$6*60*AD2928))/'Frame Table'!$F$6,1)+1)</f>
        <v>97</v>
      </c>
      <c r="AG2928">
        <f t="shared" si="923"/>
        <v>81</v>
      </c>
      <c r="AH2928">
        <f>INDEX(Testing!$N$17:$N$23,FLOOR(('Frame Table'!AC2928-($E$6*AE2928)-($E$6*60*AD2928))/'Frame Table'!$F$6,1)+1)</f>
        <v>96</v>
      </c>
    </row>
    <row r="2929" spans="1:34" x14ac:dyDescent="0.25">
      <c r="A2929">
        <f t="shared" si="916"/>
        <v>2921</v>
      </c>
      <c r="B2929">
        <f t="shared" si="912"/>
        <v>3718433</v>
      </c>
      <c r="C2929">
        <f t="shared" si="904"/>
        <v>2</v>
      </c>
      <c r="D2929">
        <f t="shared" si="905"/>
        <v>25</v>
      </c>
      <c r="E2929">
        <f>INDEX(Testing!$K$17:$K$23,FLOOR(('Frame Table'!B2929-($E$6*D2929)-($E$6*60*C2929))/'Frame Table'!$F$6,1)+1)</f>
        <v>25</v>
      </c>
      <c r="F2929">
        <f t="shared" si="920"/>
        <v>25</v>
      </c>
      <c r="G2929">
        <f>INDEX(Testing!$N$17:$N$23,FLOOR(('Frame Table'!B2929-($E$6*D2929)-($E$6*60*C2929))/'Frame Table'!$F$6,1)+1)</f>
        <v>19</v>
      </c>
      <c r="J2929">
        <f t="shared" si="917"/>
        <v>2921</v>
      </c>
      <c r="K2929">
        <f t="shared" si="913"/>
        <v>3186811</v>
      </c>
      <c r="L2929">
        <f t="shared" si="906"/>
        <v>2</v>
      </c>
      <c r="M2929">
        <f t="shared" si="907"/>
        <v>4</v>
      </c>
      <c r="N2929">
        <f>INDEX(Testing!$K$17:$K$23,FLOOR(('Frame Table'!K2929-($E$6*M2929)-($E$6*60*L2929))/'Frame Table'!$F$6,1)+1)</f>
        <v>61</v>
      </c>
      <c r="O2929">
        <f t="shared" si="921"/>
        <v>48</v>
      </c>
      <c r="P2929">
        <f>INDEX(Testing!$N$17:$N$23,FLOOR(('Frame Table'!K2929-($E$6*M2929)-($E$6*60*L2929))/'Frame Table'!$F$6,1)+1)</f>
        <v>58</v>
      </c>
      <c r="S2929">
        <f t="shared" si="918"/>
        <v>2921</v>
      </c>
      <c r="T2929">
        <f t="shared" si="914"/>
        <v>4463288</v>
      </c>
      <c r="U2929">
        <f t="shared" si="908"/>
        <v>2</v>
      </c>
      <c r="V2929">
        <f t="shared" si="909"/>
        <v>54</v>
      </c>
      <c r="W2929">
        <f>INDEX(Testing!$K$17:$K$23,FLOOR(('Frame Table'!T2929-($E$6*V2929)-($E$6*60*U2929))/'Frame Table'!$F$6,1)+1)</f>
        <v>48</v>
      </c>
      <c r="X2929">
        <f t="shared" si="922"/>
        <v>34</v>
      </c>
      <c r="Y2929">
        <f>INDEX(Testing!$N$17:$N$23,FLOOR(('Frame Table'!T2929-($E$6*V2929)-($E$6*60*U2929))/'Frame Table'!$F$6,1)+1)</f>
        <v>38</v>
      </c>
      <c r="AB2929">
        <f t="shared" si="919"/>
        <v>2921</v>
      </c>
      <c r="AC2929">
        <f t="shared" si="915"/>
        <v>2786634</v>
      </c>
      <c r="AD2929">
        <f t="shared" si="910"/>
        <v>1</v>
      </c>
      <c r="AE2929">
        <f t="shared" si="911"/>
        <v>48</v>
      </c>
      <c r="AF2929">
        <f>INDEX(Testing!$K$17:$K$23,FLOOR(('Frame Table'!AC2929-($E$6*AE2929)-($E$6*60*AD2929))/'Frame Table'!$F$6,1)+1)</f>
        <v>97</v>
      </c>
      <c r="AG2929">
        <f t="shared" si="923"/>
        <v>85</v>
      </c>
      <c r="AH2929">
        <f>INDEX(Testing!$N$17:$N$23,FLOOR(('Frame Table'!AC2929-($E$6*AE2929)-($E$6*60*AD2929))/'Frame Table'!$F$6,1)+1)</f>
        <v>96</v>
      </c>
    </row>
    <row r="2930" spans="1:34" x14ac:dyDescent="0.25">
      <c r="A2930">
        <f t="shared" si="916"/>
        <v>2922</v>
      </c>
      <c r="B2930">
        <f t="shared" si="912"/>
        <v>3719706</v>
      </c>
      <c r="C2930">
        <f t="shared" si="904"/>
        <v>2</v>
      </c>
      <c r="D2930">
        <f t="shared" si="905"/>
        <v>25</v>
      </c>
      <c r="E2930">
        <f>INDEX(Testing!$K$17:$K$23,FLOOR(('Frame Table'!B2930-($E$6*D2930)-($E$6*60*C2930))/'Frame Table'!$F$6,1)+1)</f>
        <v>25</v>
      </c>
      <c r="F2930">
        <f t="shared" si="920"/>
        <v>30</v>
      </c>
      <c r="G2930">
        <f>INDEX(Testing!$N$17:$N$23,FLOOR(('Frame Table'!B2930-($E$6*D2930)-($E$6*60*C2930))/'Frame Table'!$F$6,1)+1)</f>
        <v>19</v>
      </c>
      <c r="J2930">
        <f t="shared" si="917"/>
        <v>2922</v>
      </c>
      <c r="K2930">
        <f t="shared" si="913"/>
        <v>3187902</v>
      </c>
      <c r="L2930">
        <f t="shared" si="906"/>
        <v>2</v>
      </c>
      <c r="M2930">
        <f t="shared" si="907"/>
        <v>4</v>
      </c>
      <c r="N2930">
        <f>INDEX(Testing!$K$17:$K$23,FLOOR(('Frame Table'!K2930-($E$6*M2930)-($E$6*60*L2930))/'Frame Table'!$F$6,1)+1)</f>
        <v>61</v>
      </c>
      <c r="O2930">
        <f t="shared" si="921"/>
        <v>52</v>
      </c>
      <c r="P2930">
        <f>INDEX(Testing!$N$17:$N$23,FLOOR(('Frame Table'!K2930-($E$6*M2930)-($E$6*60*L2930))/'Frame Table'!$F$6,1)+1)</f>
        <v>58</v>
      </c>
      <c r="S2930">
        <f t="shared" si="918"/>
        <v>2922</v>
      </c>
      <c r="T2930">
        <f t="shared" si="914"/>
        <v>4464816</v>
      </c>
      <c r="U2930">
        <f t="shared" si="908"/>
        <v>2</v>
      </c>
      <c r="V2930">
        <f t="shared" si="909"/>
        <v>54</v>
      </c>
      <c r="W2930">
        <f>INDEX(Testing!$K$17:$K$23,FLOOR(('Frame Table'!T2930-($E$6*V2930)-($E$6*60*U2930))/'Frame Table'!$F$6,1)+1)</f>
        <v>48</v>
      </c>
      <c r="X2930">
        <f t="shared" si="922"/>
        <v>40</v>
      </c>
      <c r="Y2930">
        <f>INDEX(Testing!$N$17:$N$23,FLOOR(('Frame Table'!T2930-($E$6*V2930)-($E$6*60*U2930))/'Frame Table'!$F$6,1)+1)</f>
        <v>38</v>
      </c>
      <c r="AB2930">
        <f t="shared" si="919"/>
        <v>2922</v>
      </c>
      <c r="AC2930">
        <f t="shared" si="915"/>
        <v>2787588</v>
      </c>
      <c r="AD2930">
        <f t="shared" si="910"/>
        <v>1</v>
      </c>
      <c r="AE2930">
        <f t="shared" si="911"/>
        <v>48</v>
      </c>
      <c r="AF2930">
        <f>INDEX(Testing!$K$17:$K$23,FLOOR(('Frame Table'!AC2930-($E$6*AE2930)-($E$6*60*AD2930))/'Frame Table'!$F$6,1)+1)</f>
        <v>97</v>
      </c>
      <c r="AG2930">
        <f t="shared" si="923"/>
        <v>89</v>
      </c>
      <c r="AH2930">
        <f>INDEX(Testing!$N$17:$N$23,FLOOR(('Frame Table'!AC2930-($E$6*AE2930)-($E$6*60*AD2930))/'Frame Table'!$F$6,1)+1)</f>
        <v>96</v>
      </c>
    </row>
    <row r="2931" spans="1:34" x14ac:dyDescent="0.25">
      <c r="A2931">
        <f t="shared" si="916"/>
        <v>2923</v>
      </c>
      <c r="B2931">
        <f t="shared" si="912"/>
        <v>3720979</v>
      </c>
      <c r="C2931">
        <f t="shared" si="904"/>
        <v>2</v>
      </c>
      <c r="D2931">
        <f t="shared" si="905"/>
        <v>25</v>
      </c>
      <c r="E2931">
        <f>INDEX(Testing!$K$17:$K$23,FLOOR(('Frame Table'!B2931-($E$6*D2931)-($E$6*60*C2931))/'Frame Table'!$F$6,1)+1)</f>
        <v>48</v>
      </c>
      <c r="F2931">
        <f t="shared" si="920"/>
        <v>35</v>
      </c>
      <c r="G2931">
        <f>INDEX(Testing!$N$17:$N$23,FLOOR(('Frame Table'!B2931-($E$6*D2931)-($E$6*60*C2931))/'Frame Table'!$F$6,1)+1)</f>
        <v>38</v>
      </c>
      <c r="J2931">
        <f t="shared" si="917"/>
        <v>2923</v>
      </c>
      <c r="K2931">
        <f t="shared" si="913"/>
        <v>3188993</v>
      </c>
      <c r="L2931">
        <f t="shared" si="906"/>
        <v>2</v>
      </c>
      <c r="M2931">
        <f t="shared" si="907"/>
        <v>4</v>
      </c>
      <c r="N2931">
        <f>INDEX(Testing!$K$17:$K$23,FLOOR(('Frame Table'!K2931-($E$6*M2931)-($E$6*60*L2931))/'Frame Table'!$F$6,1)+1)</f>
        <v>61</v>
      </c>
      <c r="O2931">
        <f t="shared" si="921"/>
        <v>57</v>
      </c>
      <c r="P2931">
        <f>INDEX(Testing!$N$17:$N$23,FLOOR(('Frame Table'!K2931-($E$6*M2931)-($E$6*60*L2931))/'Frame Table'!$F$6,1)+1)</f>
        <v>58</v>
      </c>
      <c r="S2931">
        <f t="shared" si="918"/>
        <v>2923</v>
      </c>
      <c r="T2931">
        <f t="shared" si="914"/>
        <v>4466344</v>
      </c>
      <c r="U2931">
        <f t="shared" si="908"/>
        <v>2</v>
      </c>
      <c r="V2931">
        <f t="shared" si="909"/>
        <v>54</v>
      </c>
      <c r="W2931">
        <f>INDEX(Testing!$K$17:$K$23,FLOOR(('Frame Table'!T2931-($E$6*V2931)-($E$6*60*U2931))/'Frame Table'!$F$6,1)+1)</f>
        <v>48</v>
      </c>
      <c r="X2931">
        <f t="shared" si="922"/>
        <v>46</v>
      </c>
      <c r="Y2931">
        <f>INDEX(Testing!$N$17:$N$23,FLOOR(('Frame Table'!T2931-($E$6*V2931)-($E$6*60*U2931))/'Frame Table'!$F$6,1)+1)</f>
        <v>38</v>
      </c>
      <c r="AB2931">
        <f t="shared" si="919"/>
        <v>2923</v>
      </c>
      <c r="AC2931">
        <f t="shared" si="915"/>
        <v>2788542</v>
      </c>
      <c r="AD2931">
        <f t="shared" si="910"/>
        <v>1</v>
      </c>
      <c r="AE2931">
        <f t="shared" si="911"/>
        <v>48</v>
      </c>
      <c r="AF2931">
        <f>INDEX(Testing!$K$17:$K$23,FLOOR(('Frame Table'!AC2931-($E$6*AE2931)-($E$6*60*AD2931))/'Frame Table'!$F$6,1)+1)</f>
        <v>97</v>
      </c>
      <c r="AG2931">
        <f t="shared" si="923"/>
        <v>92</v>
      </c>
      <c r="AH2931">
        <f>INDEX(Testing!$N$17:$N$23,FLOOR(('Frame Table'!AC2931-($E$6*AE2931)-($E$6*60*AD2931))/'Frame Table'!$F$6,1)+1)</f>
        <v>96</v>
      </c>
    </row>
    <row r="2932" spans="1:34" x14ac:dyDescent="0.25">
      <c r="A2932">
        <f t="shared" si="916"/>
        <v>2924</v>
      </c>
      <c r="B2932">
        <f t="shared" si="912"/>
        <v>3722252</v>
      </c>
      <c r="C2932">
        <f t="shared" si="904"/>
        <v>2</v>
      </c>
      <c r="D2932">
        <f t="shared" si="905"/>
        <v>25</v>
      </c>
      <c r="E2932">
        <f>INDEX(Testing!$K$17:$K$23,FLOOR(('Frame Table'!B2932-($E$6*D2932)-($E$6*60*C2932))/'Frame Table'!$F$6,1)+1)</f>
        <v>48</v>
      </c>
      <c r="F2932">
        <f t="shared" si="920"/>
        <v>40</v>
      </c>
      <c r="G2932">
        <f>INDEX(Testing!$N$17:$N$23,FLOOR(('Frame Table'!B2932-($E$6*D2932)-($E$6*60*C2932))/'Frame Table'!$F$6,1)+1)</f>
        <v>38</v>
      </c>
      <c r="J2932">
        <f t="shared" si="917"/>
        <v>2924</v>
      </c>
      <c r="K2932">
        <f t="shared" si="913"/>
        <v>3190084</v>
      </c>
      <c r="L2932">
        <f t="shared" si="906"/>
        <v>2</v>
      </c>
      <c r="M2932">
        <f t="shared" si="907"/>
        <v>4</v>
      </c>
      <c r="N2932">
        <f>INDEX(Testing!$K$17:$K$23,FLOOR(('Frame Table'!K2932-($E$6*M2932)-($E$6*60*L2932))/'Frame Table'!$F$6,1)+1)</f>
        <v>61</v>
      </c>
      <c r="O2932">
        <f t="shared" si="921"/>
        <v>61</v>
      </c>
      <c r="P2932">
        <f>INDEX(Testing!$N$17:$N$23,FLOOR(('Frame Table'!K2932-($E$6*M2932)-($E$6*60*L2932))/'Frame Table'!$F$6,1)+1)</f>
        <v>58</v>
      </c>
      <c r="S2932">
        <f t="shared" si="918"/>
        <v>2924</v>
      </c>
      <c r="T2932">
        <f t="shared" si="914"/>
        <v>4467872</v>
      </c>
      <c r="U2932">
        <f t="shared" si="908"/>
        <v>2</v>
      </c>
      <c r="V2932">
        <f t="shared" si="909"/>
        <v>54</v>
      </c>
      <c r="W2932">
        <f>INDEX(Testing!$K$17:$K$23,FLOOR(('Frame Table'!T2932-($E$6*V2932)-($E$6*60*U2932))/'Frame Table'!$F$6,1)+1)</f>
        <v>61</v>
      </c>
      <c r="X2932">
        <f t="shared" si="922"/>
        <v>52</v>
      </c>
      <c r="Y2932">
        <f>INDEX(Testing!$N$17:$N$23,FLOOR(('Frame Table'!T2932-($E$6*V2932)-($E$6*60*U2932))/'Frame Table'!$F$6,1)+1)</f>
        <v>58</v>
      </c>
      <c r="AB2932">
        <f t="shared" si="919"/>
        <v>2924</v>
      </c>
      <c r="AC2932">
        <f t="shared" si="915"/>
        <v>2789496</v>
      </c>
      <c r="AD2932">
        <f t="shared" si="910"/>
        <v>1</v>
      </c>
      <c r="AE2932">
        <f t="shared" si="911"/>
        <v>48</v>
      </c>
      <c r="AF2932">
        <f>INDEX(Testing!$K$17:$K$23,FLOOR(('Frame Table'!AC2932-($E$6*AE2932)-($E$6*60*AD2932))/'Frame Table'!$F$6,1)+1)</f>
        <v>99</v>
      </c>
      <c r="AG2932">
        <f t="shared" si="923"/>
        <v>96</v>
      </c>
      <c r="AH2932">
        <f>INDEX(Testing!$N$17:$N$23,FLOOR(('Frame Table'!AC2932-($E$6*AE2932)-($E$6*60*AD2932))/'Frame Table'!$F$6,1)+1)</f>
        <v>99</v>
      </c>
    </row>
    <row r="2933" spans="1:34" x14ac:dyDescent="0.25">
      <c r="A2933">
        <f t="shared" si="916"/>
        <v>2925</v>
      </c>
      <c r="B2933">
        <f t="shared" si="912"/>
        <v>3723525</v>
      </c>
      <c r="C2933">
        <f t="shared" si="904"/>
        <v>2</v>
      </c>
      <c r="D2933">
        <f t="shared" si="905"/>
        <v>25</v>
      </c>
      <c r="E2933">
        <f>INDEX(Testing!$K$17:$K$23,FLOOR(('Frame Table'!B2933-($E$6*D2933)-($E$6*60*C2933))/'Frame Table'!$F$6,1)+1)</f>
        <v>48</v>
      </c>
      <c r="F2933">
        <f t="shared" si="920"/>
        <v>45</v>
      </c>
      <c r="G2933">
        <f>INDEX(Testing!$N$17:$N$23,FLOOR(('Frame Table'!B2933-($E$6*D2933)-($E$6*60*C2933))/'Frame Table'!$F$6,1)+1)</f>
        <v>38</v>
      </c>
      <c r="J2933">
        <f t="shared" si="917"/>
        <v>2925</v>
      </c>
      <c r="K2933">
        <f t="shared" si="913"/>
        <v>3191175</v>
      </c>
      <c r="L2933">
        <f t="shared" si="906"/>
        <v>2</v>
      </c>
      <c r="M2933">
        <f t="shared" si="907"/>
        <v>4</v>
      </c>
      <c r="N2933">
        <f>INDEX(Testing!$K$17:$K$23,FLOOR(('Frame Table'!K2933-($E$6*M2933)-($E$6*60*L2933))/'Frame Table'!$F$6,1)+1)</f>
        <v>82</v>
      </c>
      <c r="O2933">
        <f t="shared" si="921"/>
        <v>65</v>
      </c>
      <c r="P2933">
        <f>INDEX(Testing!$N$17:$N$23,FLOOR(('Frame Table'!K2933-($E$6*M2933)-($E$6*60*L2933))/'Frame Table'!$F$6,1)+1)</f>
        <v>77</v>
      </c>
      <c r="S2933">
        <f t="shared" si="918"/>
        <v>2925</v>
      </c>
      <c r="T2933">
        <f t="shared" si="914"/>
        <v>4469400</v>
      </c>
      <c r="U2933">
        <f t="shared" si="908"/>
        <v>2</v>
      </c>
      <c r="V2933">
        <f t="shared" si="909"/>
        <v>54</v>
      </c>
      <c r="W2933">
        <f>INDEX(Testing!$K$17:$K$23,FLOOR(('Frame Table'!T2933-($E$6*V2933)-($E$6*60*U2933))/'Frame Table'!$F$6,1)+1)</f>
        <v>61</v>
      </c>
      <c r="X2933">
        <f t="shared" si="922"/>
        <v>58</v>
      </c>
      <c r="Y2933">
        <f>INDEX(Testing!$N$17:$N$23,FLOOR(('Frame Table'!T2933-($E$6*V2933)-($E$6*60*U2933))/'Frame Table'!$F$6,1)+1)</f>
        <v>58</v>
      </c>
      <c r="AB2933">
        <f t="shared" si="919"/>
        <v>2925</v>
      </c>
      <c r="AC2933">
        <f t="shared" si="915"/>
        <v>2790450</v>
      </c>
      <c r="AD2933">
        <f t="shared" si="910"/>
        <v>1</v>
      </c>
      <c r="AE2933">
        <f t="shared" si="911"/>
        <v>49</v>
      </c>
      <c r="AF2933">
        <f>INDEX(Testing!$K$17:$K$23,FLOOR(('Frame Table'!AC2933-($E$6*AE2933)-($E$6*60*AD2933))/'Frame Table'!$F$6,1)+1)</f>
        <v>0</v>
      </c>
      <c r="AG2933">
        <f t="shared" si="923"/>
        <v>0</v>
      </c>
      <c r="AH2933">
        <f>INDEX(Testing!$N$17:$N$23,FLOOR(('Frame Table'!AC2933-($E$6*AE2933)-($E$6*60*AD2933))/'Frame Table'!$F$6,1)+1)</f>
        <v>0</v>
      </c>
    </row>
    <row r="2934" spans="1:34" x14ac:dyDescent="0.25">
      <c r="A2934">
        <f t="shared" si="916"/>
        <v>2926</v>
      </c>
      <c r="B2934">
        <f t="shared" si="912"/>
        <v>3724798</v>
      </c>
      <c r="C2934">
        <f t="shared" si="904"/>
        <v>2</v>
      </c>
      <c r="D2934">
        <f t="shared" si="905"/>
        <v>25</v>
      </c>
      <c r="E2934">
        <f>INDEX(Testing!$K$17:$K$23,FLOOR(('Frame Table'!B2934-($E$6*D2934)-($E$6*60*C2934))/'Frame Table'!$F$6,1)+1)</f>
        <v>61</v>
      </c>
      <c r="F2934">
        <f t="shared" si="920"/>
        <v>49</v>
      </c>
      <c r="G2934">
        <f>INDEX(Testing!$N$17:$N$23,FLOOR(('Frame Table'!B2934-($E$6*D2934)-($E$6*60*C2934))/'Frame Table'!$F$6,1)+1)</f>
        <v>58</v>
      </c>
      <c r="J2934">
        <f t="shared" si="917"/>
        <v>2926</v>
      </c>
      <c r="K2934">
        <f t="shared" si="913"/>
        <v>3192266</v>
      </c>
      <c r="L2934">
        <f t="shared" si="906"/>
        <v>2</v>
      </c>
      <c r="M2934">
        <f t="shared" si="907"/>
        <v>4</v>
      </c>
      <c r="N2934">
        <f>INDEX(Testing!$K$17:$K$23,FLOOR(('Frame Table'!K2934-($E$6*M2934)-($E$6*60*L2934))/'Frame Table'!$F$6,1)+1)</f>
        <v>82</v>
      </c>
      <c r="O2934">
        <f t="shared" si="921"/>
        <v>69</v>
      </c>
      <c r="P2934">
        <f>INDEX(Testing!$N$17:$N$23,FLOOR(('Frame Table'!K2934-($E$6*M2934)-($E$6*60*L2934))/'Frame Table'!$F$6,1)+1)</f>
        <v>77</v>
      </c>
      <c r="S2934">
        <f t="shared" si="918"/>
        <v>2926</v>
      </c>
      <c r="T2934">
        <f t="shared" si="914"/>
        <v>4470928</v>
      </c>
      <c r="U2934">
        <f t="shared" si="908"/>
        <v>2</v>
      </c>
      <c r="V2934">
        <f t="shared" si="909"/>
        <v>54</v>
      </c>
      <c r="W2934">
        <f>INDEX(Testing!$K$17:$K$23,FLOOR(('Frame Table'!T2934-($E$6*V2934)-($E$6*60*U2934))/'Frame Table'!$F$6,1)+1)</f>
        <v>82</v>
      </c>
      <c r="X2934">
        <f t="shared" si="922"/>
        <v>64</v>
      </c>
      <c r="Y2934">
        <f>INDEX(Testing!$N$17:$N$23,FLOOR(('Frame Table'!T2934-($E$6*V2934)-($E$6*60*U2934))/'Frame Table'!$F$6,1)+1)</f>
        <v>77</v>
      </c>
      <c r="AB2934">
        <f t="shared" si="919"/>
        <v>2926</v>
      </c>
      <c r="AC2934">
        <f t="shared" si="915"/>
        <v>2791404</v>
      </c>
      <c r="AD2934">
        <f t="shared" si="910"/>
        <v>1</v>
      </c>
      <c r="AE2934">
        <f t="shared" si="911"/>
        <v>49</v>
      </c>
      <c r="AF2934">
        <f>INDEX(Testing!$K$17:$K$23,FLOOR(('Frame Table'!AC2934-($E$6*AE2934)-($E$6*60*AD2934))/'Frame Table'!$F$6,1)+1)</f>
        <v>0</v>
      </c>
      <c r="AG2934">
        <f t="shared" si="923"/>
        <v>3</v>
      </c>
      <c r="AH2934">
        <f>INDEX(Testing!$N$17:$N$23,FLOOR(('Frame Table'!AC2934-($E$6*AE2934)-($E$6*60*AD2934))/'Frame Table'!$F$6,1)+1)</f>
        <v>0</v>
      </c>
    </row>
    <row r="2935" spans="1:34" x14ac:dyDescent="0.25">
      <c r="A2935">
        <f t="shared" si="916"/>
        <v>2927</v>
      </c>
      <c r="B2935">
        <f t="shared" si="912"/>
        <v>3726071</v>
      </c>
      <c r="C2935">
        <f t="shared" si="904"/>
        <v>2</v>
      </c>
      <c r="D2935">
        <f t="shared" si="905"/>
        <v>25</v>
      </c>
      <c r="E2935">
        <f>INDEX(Testing!$K$17:$K$23,FLOOR(('Frame Table'!B2935-($E$6*D2935)-($E$6*60*C2935))/'Frame Table'!$F$6,1)+1)</f>
        <v>61</v>
      </c>
      <c r="F2935">
        <f t="shared" si="920"/>
        <v>54</v>
      </c>
      <c r="G2935">
        <f>INDEX(Testing!$N$17:$N$23,FLOOR(('Frame Table'!B2935-($E$6*D2935)-($E$6*60*C2935))/'Frame Table'!$F$6,1)+1)</f>
        <v>58</v>
      </c>
      <c r="J2935">
        <f t="shared" si="917"/>
        <v>2927</v>
      </c>
      <c r="K2935">
        <f t="shared" si="913"/>
        <v>3193357</v>
      </c>
      <c r="L2935">
        <f t="shared" si="906"/>
        <v>2</v>
      </c>
      <c r="M2935">
        <f t="shared" si="907"/>
        <v>4</v>
      </c>
      <c r="N2935">
        <f>INDEX(Testing!$K$17:$K$23,FLOOR(('Frame Table'!K2935-($E$6*M2935)-($E$6*60*L2935))/'Frame Table'!$F$6,1)+1)</f>
        <v>82</v>
      </c>
      <c r="O2935">
        <f t="shared" si="921"/>
        <v>74</v>
      </c>
      <c r="P2935">
        <f>INDEX(Testing!$N$17:$N$23,FLOOR(('Frame Table'!K2935-($E$6*M2935)-($E$6*60*L2935))/'Frame Table'!$F$6,1)+1)</f>
        <v>77</v>
      </c>
      <c r="S2935">
        <f t="shared" si="918"/>
        <v>2927</v>
      </c>
      <c r="T2935">
        <f t="shared" si="914"/>
        <v>4472456</v>
      </c>
      <c r="U2935">
        <f t="shared" si="908"/>
        <v>2</v>
      </c>
      <c r="V2935">
        <f t="shared" si="909"/>
        <v>54</v>
      </c>
      <c r="W2935">
        <f>INDEX(Testing!$K$17:$K$23,FLOOR(('Frame Table'!T2935-($E$6*V2935)-($E$6*60*U2935))/'Frame Table'!$F$6,1)+1)</f>
        <v>82</v>
      </c>
      <c r="X2935">
        <f t="shared" si="922"/>
        <v>70</v>
      </c>
      <c r="Y2935">
        <f>INDEX(Testing!$N$17:$N$23,FLOOR(('Frame Table'!T2935-($E$6*V2935)-($E$6*60*U2935))/'Frame Table'!$F$6,1)+1)</f>
        <v>77</v>
      </c>
      <c r="AB2935">
        <f t="shared" si="919"/>
        <v>2927</v>
      </c>
      <c r="AC2935">
        <f t="shared" si="915"/>
        <v>2792358</v>
      </c>
      <c r="AD2935">
        <f t="shared" si="910"/>
        <v>1</v>
      </c>
      <c r="AE2935">
        <f t="shared" si="911"/>
        <v>49</v>
      </c>
      <c r="AF2935">
        <f>INDEX(Testing!$K$17:$K$23,FLOOR(('Frame Table'!AC2935-($E$6*AE2935)-($E$6*60*AD2935))/'Frame Table'!$F$6,1)+1)</f>
        <v>0</v>
      </c>
      <c r="AG2935">
        <f t="shared" si="923"/>
        <v>7</v>
      </c>
      <c r="AH2935">
        <f>INDEX(Testing!$N$17:$N$23,FLOOR(('Frame Table'!AC2935-($E$6*AE2935)-($E$6*60*AD2935))/'Frame Table'!$F$6,1)+1)</f>
        <v>0</v>
      </c>
    </row>
    <row r="2936" spans="1:34" x14ac:dyDescent="0.25">
      <c r="A2936">
        <f t="shared" si="916"/>
        <v>2928</v>
      </c>
      <c r="B2936">
        <f t="shared" si="912"/>
        <v>3727344</v>
      </c>
      <c r="C2936">
        <f t="shared" si="904"/>
        <v>2</v>
      </c>
      <c r="D2936">
        <f t="shared" si="905"/>
        <v>25</v>
      </c>
      <c r="E2936">
        <f>INDEX(Testing!$K$17:$K$23,FLOOR(('Frame Table'!B2936-($E$6*D2936)-($E$6*60*C2936))/'Frame Table'!$F$6,1)+1)</f>
        <v>61</v>
      </c>
      <c r="F2936">
        <f t="shared" si="920"/>
        <v>59</v>
      </c>
      <c r="G2936">
        <f>INDEX(Testing!$N$17:$N$23,FLOOR(('Frame Table'!B2936-($E$6*D2936)-($E$6*60*C2936))/'Frame Table'!$F$6,1)+1)</f>
        <v>58</v>
      </c>
      <c r="J2936">
        <f t="shared" si="917"/>
        <v>2928</v>
      </c>
      <c r="K2936">
        <f t="shared" si="913"/>
        <v>3194448</v>
      </c>
      <c r="L2936">
        <f t="shared" si="906"/>
        <v>2</v>
      </c>
      <c r="M2936">
        <f t="shared" si="907"/>
        <v>4</v>
      </c>
      <c r="N2936">
        <f>INDEX(Testing!$K$17:$K$23,FLOOR(('Frame Table'!K2936-($E$6*M2936)-($E$6*60*L2936))/'Frame Table'!$F$6,1)+1)</f>
        <v>82</v>
      </c>
      <c r="O2936">
        <f t="shared" si="921"/>
        <v>78</v>
      </c>
      <c r="P2936">
        <f>INDEX(Testing!$N$17:$N$23,FLOOR(('Frame Table'!K2936-($E$6*M2936)-($E$6*60*L2936))/'Frame Table'!$F$6,1)+1)</f>
        <v>77</v>
      </c>
      <c r="S2936">
        <f t="shared" si="918"/>
        <v>2928</v>
      </c>
      <c r="T2936">
        <f t="shared" si="914"/>
        <v>4473984</v>
      </c>
      <c r="U2936">
        <f t="shared" si="908"/>
        <v>2</v>
      </c>
      <c r="V2936">
        <f t="shared" si="909"/>
        <v>54</v>
      </c>
      <c r="W2936">
        <f>INDEX(Testing!$K$17:$K$23,FLOOR(('Frame Table'!T2936-($E$6*V2936)-($E$6*60*U2936))/'Frame Table'!$F$6,1)+1)</f>
        <v>82</v>
      </c>
      <c r="X2936">
        <f t="shared" si="922"/>
        <v>76</v>
      </c>
      <c r="Y2936">
        <f>INDEX(Testing!$N$17:$N$23,FLOOR(('Frame Table'!T2936-($E$6*V2936)-($E$6*60*U2936))/'Frame Table'!$F$6,1)+1)</f>
        <v>77</v>
      </c>
      <c r="AB2936">
        <f t="shared" si="919"/>
        <v>2928</v>
      </c>
      <c r="AC2936">
        <f t="shared" si="915"/>
        <v>2793312</v>
      </c>
      <c r="AD2936">
        <f t="shared" si="910"/>
        <v>1</v>
      </c>
      <c r="AE2936">
        <f t="shared" si="911"/>
        <v>49</v>
      </c>
      <c r="AF2936">
        <f>INDEX(Testing!$K$17:$K$23,FLOOR(('Frame Table'!AC2936-($E$6*AE2936)-($E$6*60*AD2936))/'Frame Table'!$F$6,1)+1)</f>
        <v>0</v>
      </c>
      <c r="AG2936">
        <f t="shared" si="923"/>
        <v>11</v>
      </c>
      <c r="AH2936">
        <f>INDEX(Testing!$N$17:$N$23,FLOOR(('Frame Table'!AC2936-($E$6*AE2936)-($E$6*60*AD2936))/'Frame Table'!$F$6,1)+1)</f>
        <v>0</v>
      </c>
    </row>
    <row r="2937" spans="1:34" x14ac:dyDescent="0.25">
      <c r="A2937">
        <f t="shared" si="916"/>
        <v>2929</v>
      </c>
      <c r="B2937">
        <f t="shared" si="912"/>
        <v>3728617</v>
      </c>
      <c r="C2937">
        <f t="shared" si="904"/>
        <v>2</v>
      </c>
      <c r="D2937">
        <f t="shared" si="905"/>
        <v>25</v>
      </c>
      <c r="E2937">
        <f>INDEX(Testing!$K$17:$K$23,FLOOR(('Frame Table'!B2937-($E$6*D2937)-($E$6*60*C2937))/'Frame Table'!$F$6,1)+1)</f>
        <v>82</v>
      </c>
      <c r="F2937">
        <f t="shared" si="920"/>
        <v>64</v>
      </c>
      <c r="G2937">
        <f>INDEX(Testing!$N$17:$N$23,FLOOR(('Frame Table'!B2937-($E$6*D2937)-($E$6*60*C2937))/'Frame Table'!$F$6,1)+1)</f>
        <v>77</v>
      </c>
      <c r="J2937">
        <f t="shared" si="917"/>
        <v>2929</v>
      </c>
      <c r="K2937">
        <f t="shared" si="913"/>
        <v>3195539</v>
      </c>
      <c r="L2937">
        <f t="shared" si="906"/>
        <v>2</v>
      </c>
      <c r="M2937">
        <f t="shared" si="907"/>
        <v>4</v>
      </c>
      <c r="N2937">
        <f>INDEX(Testing!$K$17:$K$23,FLOOR(('Frame Table'!K2937-($E$6*M2937)-($E$6*60*L2937))/'Frame Table'!$F$6,1)+1)</f>
        <v>97</v>
      </c>
      <c r="O2937">
        <f t="shared" si="921"/>
        <v>82</v>
      </c>
      <c r="P2937">
        <f>INDEX(Testing!$N$17:$N$23,FLOOR(('Frame Table'!K2937-($E$6*M2937)-($E$6*60*L2937))/'Frame Table'!$F$6,1)+1)</f>
        <v>96</v>
      </c>
      <c r="S2937">
        <f t="shared" si="918"/>
        <v>2929</v>
      </c>
      <c r="T2937">
        <f t="shared" si="914"/>
        <v>4475512</v>
      </c>
      <c r="U2937">
        <f t="shared" si="908"/>
        <v>2</v>
      </c>
      <c r="V2937">
        <f t="shared" si="909"/>
        <v>54</v>
      </c>
      <c r="W2937">
        <f>INDEX(Testing!$K$17:$K$23,FLOOR(('Frame Table'!T2937-($E$6*V2937)-($E$6*60*U2937))/'Frame Table'!$F$6,1)+1)</f>
        <v>97</v>
      </c>
      <c r="X2937">
        <f t="shared" si="922"/>
        <v>82</v>
      </c>
      <c r="Y2937">
        <f>INDEX(Testing!$N$17:$N$23,FLOOR(('Frame Table'!T2937-($E$6*V2937)-($E$6*60*U2937))/'Frame Table'!$F$6,1)+1)</f>
        <v>96</v>
      </c>
      <c r="AB2937">
        <f t="shared" si="919"/>
        <v>2929</v>
      </c>
      <c r="AC2937">
        <f t="shared" si="915"/>
        <v>2794266</v>
      </c>
      <c r="AD2937">
        <f t="shared" si="910"/>
        <v>1</v>
      </c>
      <c r="AE2937">
        <f t="shared" si="911"/>
        <v>49</v>
      </c>
      <c r="AF2937">
        <f>INDEX(Testing!$K$17:$K$23,FLOOR(('Frame Table'!AC2937-($E$6*AE2937)-($E$6*60*AD2937))/'Frame Table'!$F$6,1)+1)</f>
        <v>0</v>
      </c>
      <c r="AG2937">
        <f t="shared" si="923"/>
        <v>15</v>
      </c>
      <c r="AH2937">
        <f>INDEX(Testing!$N$17:$N$23,FLOOR(('Frame Table'!AC2937-($E$6*AE2937)-($E$6*60*AD2937))/'Frame Table'!$F$6,1)+1)</f>
        <v>0</v>
      </c>
    </row>
    <row r="2938" spans="1:34" x14ac:dyDescent="0.25">
      <c r="A2938">
        <f t="shared" si="916"/>
        <v>2930</v>
      </c>
      <c r="B2938">
        <f t="shared" si="912"/>
        <v>3729890</v>
      </c>
      <c r="C2938">
        <f t="shared" si="904"/>
        <v>2</v>
      </c>
      <c r="D2938">
        <f t="shared" si="905"/>
        <v>25</v>
      </c>
      <c r="E2938">
        <f>INDEX(Testing!$K$17:$K$23,FLOOR(('Frame Table'!B2938-($E$6*D2938)-($E$6*60*C2938))/'Frame Table'!$F$6,1)+1)</f>
        <v>82</v>
      </c>
      <c r="F2938">
        <f t="shared" si="920"/>
        <v>69</v>
      </c>
      <c r="G2938">
        <f>INDEX(Testing!$N$17:$N$23,FLOOR(('Frame Table'!B2938-($E$6*D2938)-($E$6*60*C2938))/'Frame Table'!$F$6,1)+1)</f>
        <v>77</v>
      </c>
      <c r="J2938">
        <f t="shared" si="917"/>
        <v>2930</v>
      </c>
      <c r="K2938">
        <f t="shared" si="913"/>
        <v>3196630</v>
      </c>
      <c r="L2938">
        <f t="shared" si="906"/>
        <v>2</v>
      </c>
      <c r="M2938">
        <f t="shared" si="907"/>
        <v>4</v>
      </c>
      <c r="N2938">
        <f>INDEX(Testing!$K$17:$K$23,FLOOR(('Frame Table'!K2938-($E$6*M2938)-($E$6*60*L2938))/'Frame Table'!$F$6,1)+1)</f>
        <v>97</v>
      </c>
      <c r="O2938">
        <f t="shared" si="921"/>
        <v>86</v>
      </c>
      <c r="P2938">
        <f>INDEX(Testing!$N$17:$N$23,FLOOR(('Frame Table'!K2938-($E$6*M2938)-($E$6*60*L2938))/'Frame Table'!$F$6,1)+1)</f>
        <v>96</v>
      </c>
      <c r="S2938">
        <f t="shared" si="918"/>
        <v>2930</v>
      </c>
      <c r="T2938">
        <f t="shared" si="914"/>
        <v>4477040</v>
      </c>
      <c r="U2938">
        <f t="shared" si="908"/>
        <v>2</v>
      </c>
      <c r="V2938">
        <f t="shared" si="909"/>
        <v>54</v>
      </c>
      <c r="W2938">
        <f>INDEX(Testing!$K$17:$K$23,FLOOR(('Frame Table'!T2938-($E$6*V2938)-($E$6*60*U2938))/'Frame Table'!$F$6,1)+1)</f>
        <v>97</v>
      </c>
      <c r="X2938">
        <f t="shared" si="922"/>
        <v>88</v>
      </c>
      <c r="Y2938">
        <f>INDEX(Testing!$N$17:$N$23,FLOOR(('Frame Table'!T2938-($E$6*V2938)-($E$6*60*U2938))/'Frame Table'!$F$6,1)+1)</f>
        <v>96</v>
      </c>
      <c r="AB2938">
        <f t="shared" si="919"/>
        <v>2930</v>
      </c>
      <c r="AC2938">
        <f t="shared" si="915"/>
        <v>2795220</v>
      </c>
      <c r="AD2938">
        <f t="shared" si="910"/>
        <v>1</v>
      </c>
      <c r="AE2938">
        <f t="shared" si="911"/>
        <v>49</v>
      </c>
      <c r="AF2938">
        <f>INDEX(Testing!$K$17:$K$23,FLOOR(('Frame Table'!AC2938-($E$6*AE2938)-($E$6*60*AD2938))/'Frame Table'!$F$6,1)+1)</f>
        <v>25</v>
      </c>
      <c r="AG2938">
        <f t="shared" si="923"/>
        <v>18</v>
      </c>
      <c r="AH2938">
        <f>INDEX(Testing!$N$17:$N$23,FLOOR(('Frame Table'!AC2938-($E$6*AE2938)-($E$6*60*AD2938))/'Frame Table'!$F$6,1)+1)</f>
        <v>19</v>
      </c>
    </row>
    <row r="2939" spans="1:34" x14ac:dyDescent="0.25">
      <c r="A2939">
        <f t="shared" si="916"/>
        <v>2931</v>
      </c>
      <c r="B2939">
        <f t="shared" si="912"/>
        <v>3731163</v>
      </c>
      <c r="C2939">
        <f t="shared" si="904"/>
        <v>2</v>
      </c>
      <c r="D2939">
        <f t="shared" si="905"/>
        <v>25</v>
      </c>
      <c r="E2939">
        <f>INDEX(Testing!$K$17:$K$23,FLOOR(('Frame Table'!B2939-($E$6*D2939)-($E$6*60*C2939))/'Frame Table'!$F$6,1)+1)</f>
        <v>82</v>
      </c>
      <c r="F2939">
        <f t="shared" si="920"/>
        <v>74</v>
      </c>
      <c r="G2939">
        <f>INDEX(Testing!$N$17:$N$23,FLOOR(('Frame Table'!B2939-($E$6*D2939)-($E$6*60*C2939))/'Frame Table'!$F$6,1)+1)</f>
        <v>77</v>
      </c>
      <c r="J2939">
        <f t="shared" si="917"/>
        <v>2931</v>
      </c>
      <c r="K2939">
        <f t="shared" si="913"/>
        <v>3197721</v>
      </c>
      <c r="L2939">
        <f t="shared" si="906"/>
        <v>2</v>
      </c>
      <c r="M2939">
        <f t="shared" si="907"/>
        <v>4</v>
      </c>
      <c r="N2939">
        <f>INDEX(Testing!$K$17:$K$23,FLOOR(('Frame Table'!K2939-($E$6*M2939)-($E$6*60*L2939))/'Frame Table'!$F$6,1)+1)</f>
        <v>97</v>
      </c>
      <c r="O2939">
        <f t="shared" si="921"/>
        <v>91</v>
      </c>
      <c r="P2939">
        <f>INDEX(Testing!$N$17:$N$23,FLOOR(('Frame Table'!K2939-($E$6*M2939)-($E$6*60*L2939))/'Frame Table'!$F$6,1)+1)</f>
        <v>96</v>
      </c>
      <c r="S2939">
        <f t="shared" si="918"/>
        <v>2931</v>
      </c>
      <c r="T2939">
        <f t="shared" si="914"/>
        <v>4478568</v>
      </c>
      <c r="U2939">
        <f t="shared" si="908"/>
        <v>2</v>
      </c>
      <c r="V2939">
        <f t="shared" si="909"/>
        <v>54</v>
      </c>
      <c r="W2939">
        <f>INDEX(Testing!$K$17:$K$23,FLOOR(('Frame Table'!T2939-($E$6*V2939)-($E$6*60*U2939))/'Frame Table'!$F$6,1)+1)</f>
        <v>97</v>
      </c>
      <c r="X2939">
        <f t="shared" si="922"/>
        <v>94</v>
      </c>
      <c r="Y2939">
        <f>INDEX(Testing!$N$17:$N$23,FLOOR(('Frame Table'!T2939-($E$6*V2939)-($E$6*60*U2939))/'Frame Table'!$F$6,1)+1)</f>
        <v>96</v>
      </c>
      <c r="AB2939">
        <f t="shared" si="919"/>
        <v>2931</v>
      </c>
      <c r="AC2939">
        <f t="shared" si="915"/>
        <v>2796174</v>
      </c>
      <c r="AD2939">
        <f t="shared" si="910"/>
        <v>1</v>
      </c>
      <c r="AE2939">
        <f t="shared" si="911"/>
        <v>49</v>
      </c>
      <c r="AF2939">
        <f>INDEX(Testing!$K$17:$K$23,FLOOR(('Frame Table'!AC2939-($E$6*AE2939)-($E$6*60*AD2939))/'Frame Table'!$F$6,1)+1)</f>
        <v>25</v>
      </c>
      <c r="AG2939">
        <f t="shared" si="923"/>
        <v>22</v>
      </c>
      <c r="AH2939">
        <f>INDEX(Testing!$N$17:$N$23,FLOOR(('Frame Table'!AC2939-($E$6*AE2939)-($E$6*60*AD2939))/'Frame Table'!$F$6,1)+1)</f>
        <v>19</v>
      </c>
    </row>
    <row r="2940" spans="1:34" x14ac:dyDescent="0.25">
      <c r="A2940">
        <f t="shared" si="916"/>
        <v>2932</v>
      </c>
      <c r="B2940">
        <f t="shared" si="912"/>
        <v>3732436</v>
      </c>
      <c r="C2940">
        <f t="shared" si="904"/>
        <v>2</v>
      </c>
      <c r="D2940">
        <f t="shared" si="905"/>
        <v>25</v>
      </c>
      <c r="E2940">
        <f>INDEX(Testing!$K$17:$K$23,FLOOR(('Frame Table'!B2940-($E$6*D2940)-($E$6*60*C2940))/'Frame Table'!$F$6,1)+1)</f>
        <v>82</v>
      </c>
      <c r="F2940">
        <f t="shared" si="920"/>
        <v>79</v>
      </c>
      <c r="G2940">
        <f>INDEX(Testing!$N$17:$N$23,FLOOR(('Frame Table'!B2940-($E$6*D2940)-($E$6*60*C2940))/'Frame Table'!$F$6,1)+1)</f>
        <v>77</v>
      </c>
      <c r="J2940">
        <f t="shared" si="917"/>
        <v>2932</v>
      </c>
      <c r="K2940">
        <f t="shared" si="913"/>
        <v>3198812</v>
      </c>
      <c r="L2940">
        <f t="shared" si="906"/>
        <v>2</v>
      </c>
      <c r="M2940">
        <f t="shared" si="907"/>
        <v>4</v>
      </c>
      <c r="N2940">
        <f>INDEX(Testing!$K$17:$K$23,FLOOR(('Frame Table'!K2940-($E$6*M2940)-($E$6*60*L2940))/'Frame Table'!$F$6,1)+1)</f>
        <v>97</v>
      </c>
      <c r="O2940">
        <f t="shared" si="921"/>
        <v>95</v>
      </c>
      <c r="P2940">
        <f>INDEX(Testing!$N$17:$N$23,FLOOR(('Frame Table'!K2940-($E$6*M2940)-($E$6*60*L2940))/'Frame Table'!$F$6,1)+1)</f>
        <v>96</v>
      </c>
      <c r="S2940">
        <f t="shared" si="918"/>
        <v>2932</v>
      </c>
      <c r="T2940">
        <f t="shared" si="914"/>
        <v>4480096</v>
      </c>
      <c r="U2940">
        <f t="shared" si="908"/>
        <v>2</v>
      </c>
      <c r="V2940">
        <f t="shared" si="909"/>
        <v>55</v>
      </c>
      <c r="W2940">
        <f>INDEX(Testing!$K$17:$K$23,FLOOR(('Frame Table'!T2940-($E$6*V2940)-($E$6*60*U2940))/'Frame Table'!$F$6,1)+1)</f>
        <v>0</v>
      </c>
      <c r="X2940">
        <f t="shared" si="922"/>
        <v>0</v>
      </c>
      <c r="Y2940">
        <f>INDEX(Testing!$N$17:$N$23,FLOOR(('Frame Table'!T2940-($E$6*V2940)-($E$6*60*U2940))/'Frame Table'!$F$6,1)+1)</f>
        <v>0</v>
      </c>
      <c r="AB2940">
        <f t="shared" si="919"/>
        <v>2932</v>
      </c>
      <c r="AC2940">
        <f t="shared" si="915"/>
        <v>2797128</v>
      </c>
      <c r="AD2940">
        <f t="shared" si="910"/>
        <v>1</v>
      </c>
      <c r="AE2940">
        <f t="shared" si="911"/>
        <v>49</v>
      </c>
      <c r="AF2940">
        <f>INDEX(Testing!$K$17:$K$23,FLOOR(('Frame Table'!AC2940-($E$6*AE2940)-($E$6*60*AD2940))/'Frame Table'!$F$6,1)+1)</f>
        <v>25</v>
      </c>
      <c r="AG2940">
        <f t="shared" si="923"/>
        <v>26</v>
      </c>
      <c r="AH2940">
        <f>INDEX(Testing!$N$17:$N$23,FLOOR(('Frame Table'!AC2940-($E$6*AE2940)-($E$6*60*AD2940))/'Frame Table'!$F$6,1)+1)</f>
        <v>19</v>
      </c>
    </row>
    <row r="2941" spans="1:34" x14ac:dyDescent="0.25">
      <c r="A2941">
        <f t="shared" si="916"/>
        <v>2933</v>
      </c>
      <c r="B2941">
        <f t="shared" si="912"/>
        <v>3733709</v>
      </c>
      <c r="C2941">
        <f t="shared" si="904"/>
        <v>2</v>
      </c>
      <c r="D2941">
        <f t="shared" si="905"/>
        <v>25</v>
      </c>
      <c r="E2941">
        <f>INDEX(Testing!$K$17:$K$23,FLOOR(('Frame Table'!B2941-($E$6*D2941)-($E$6*60*C2941))/'Frame Table'!$F$6,1)+1)</f>
        <v>97</v>
      </c>
      <c r="F2941">
        <f t="shared" si="920"/>
        <v>84</v>
      </c>
      <c r="G2941">
        <f>INDEX(Testing!$N$17:$N$23,FLOOR(('Frame Table'!B2941-($E$6*D2941)-($E$6*60*C2941))/'Frame Table'!$F$6,1)+1)</f>
        <v>96</v>
      </c>
      <c r="J2941">
        <f t="shared" si="917"/>
        <v>2933</v>
      </c>
      <c r="K2941">
        <f t="shared" si="913"/>
        <v>3199903</v>
      </c>
      <c r="L2941">
        <f t="shared" si="906"/>
        <v>2</v>
      </c>
      <c r="M2941">
        <f t="shared" si="907"/>
        <v>4</v>
      </c>
      <c r="N2941">
        <f>INDEX(Testing!$K$17:$K$23,FLOOR(('Frame Table'!K2941-($E$6*M2941)-($E$6*60*L2941))/'Frame Table'!$F$6,1)+1)</f>
        <v>99</v>
      </c>
      <c r="O2941">
        <f t="shared" si="921"/>
        <v>99</v>
      </c>
      <c r="P2941">
        <f>INDEX(Testing!$N$17:$N$23,FLOOR(('Frame Table'!K2941-($E$6*M2941)-($E$6*60*L2941))/'Frame Table'!$F$6,1)+1)</f>
        <v>99</v>
      </c>
      <c r="S2941">
        <f t="shared" si="918"/>
        <v>2933</v>
      </c>
      <c r="T2941">
        <f t="shared" si="914"/>
        <v>4481624</v>
      </c>
      <c r="U2941">
        <f t="shared" si="908"/>
        <v>2</v>
      </c>
      <c r="V2941">
        <f t="shared" si="909"/>
        <v>55</v>
      </c>
      <c r="W2941">
        <f>INDEX(Testing!$K$17:$K$23,FLOOR(('Frame Table'!T2941-($E$6*V2941)-($E$6*60*U2941))/'Frame Table'!$F$6,1)+1)</f>
        <v>0</v>
      </c>
      <c r="X2941">
        <f t="shared" si="922"/>
        <v>6</v>
      </c>
      <c r="Y2941">
        <f>INDEX(Testing!$N$17:$N$23,FLOOR(('Frame Table'!T2941-($E$6*V2941)-($E$6*60*U2941))/'Frame Table'!$F$6,1)+1)</f>
        <v>0</v>
      </c>
      <c r="AB2941">
        <f t="shared" si="919"/>
        <v>2933</v>
      </c>
      <c r="AC2941">
        <f t="shared" si="915"/>
        <v>2798082</v>
      </c>
      <c r="AD2941">
        <f t="shared" si="910"/>
        <v>1</v>
      </c>
      <c r="AE2941">
        <f t="shared" si="911"/>
        <v>49</v>
      </c>
      <c r="AF2941">
        <f>INDEX(Testing!$K$17:$K$23,FLOOR(('Frame Table'!AC2941-($E$6*AE2941)-($E$6*60*AD2941))/'Frame Table'!$F$6,1)+1)</f>
        <v>25</v>
      </c>
      <c r="AG2941">
        <f t="shared" si="923"/>
        <v>30</v>
      </c>
      <c r="AH2941">
        <f>INDEX(Testing!$N$17:$N$23,FLOOR(('Frame Table'!AC2941-($E$6*AE2941)-($E$6*60*AD2941))/'Frame Table'!$F$6,1)+1)</f>
        <v>19</v>
      </c>
    </row>
    <row r="2942" spans="1:34" x14ac:dyDescent="0.25">
      <c r="A2942">
        <f t="shared" si="916"/>
        <v>2934</v>
      </c>
      <c r="B2942">
        <f t="shared" si="912"/>
        <v>3734982</v>
      </c>
      <c r="C2942">
        <f t="shared" si="904"/>
        <v>2</v>
      </c>
      <c r="D2942">
        <f t="shared" si="905"/>
        <v>25</v>
      </c>
      <c r="E2942">
        <f>INDEX(Testing!$K$17:$K$23,FLOOR(('Frame Table'!B2942-($E$6*D2942)-($E$6*60*C2942))/'Frame Table'!$F$6,1)+1)</f>
        <v>97</v>
      </c>
      <c r="F2942">
        <f t="shared" si="920"/>
        <v>89</v>
      </c>
      <c r="G2942">
        <f>INDEX(Testing!$N$17:$N$23,FLOOR(('Frame Table'!B2942-($E$6*D2942)-($E$6*60*C2942))/'Frame Table'!$F$6,1)+1)</f>
        <v>96</v>
      </c>
      <c r="J2942">
        <f t="shared" si="917"/>
        <v>2934</v>
      </c>
      <c r="K2942">
        <f t="shared" si="913"/>
        <v>3200994</v>
      </c>
      <c r="L2942">
        <f t="shared" si="906"/>
        <v>2</v>
      </c>
      <c r="M2942">
        <f t="shared" si="907"/>
        <v>5</v>
      </c>
      <c r="N2942">
        <f>INDEX(Testing!$K$17:$K$23,FLOOR(('Frame Table'!K2942-($E$6*M2942)-($E$6*60*L2942))/'Frame Table'!$F$6,1)+1)</f>
        <v>0</v>
      </c>
      <c r="O2942">
        <f t="shared" si="921"/>
        <v>3</v>
      </c>
      <c r="P2942">
        <f>INDEX(Testing!$N$17:$N$23,FLOOR(('Frame Table'!K2942-($E$6*M2942)-($E$6*60*L2942))/'Frame Table'!$F$6,1)+1)</f>
        <v>0</v>
      </c>
      <c r="S2942">
        <f t="shared" si="918"/>
        <v>2934</v>
      </c>
      <c r="T2942">
        <f t="shared" si="914"/>
        <v>4483152</v>
      </c>
      <c r="U2942">
        <f t="shared" si="908"/>
        <v>2</v>
      </c>
      <c r="V2942">
        <f t="shared" si="909"/>
        <v>55</v>
      </c>
      <c r="W2942">
        <f>INDEX(Testing!$K$17:$K$23,FLOOR(('Frame Table'!T2942-($E$6*V2942)-($E$6*60*U2942))/'Frame Table'!$F$6,1)+1)</f>
        <v>0</v>
      </c>
      <c r="X2942">
        <f t="shared" si="922"/>
        <v>12</v>
      </c>
      <c r="Y2942">
        <f>INDEX(Testing!$N$17:$N$23,FLOOR(('Frame Table'!T2942-($E$6*V2942)-($E$6*60*U2942))/'Frame Table'!$F$6,1)+1)</f>
        <v>0</v>
      </c>
      <c r="AB2942">
        <f t="shared" si="919"/>
        <v>2934</v>
      </c>
      <c r="AC2942">
        <f t="shared" si="915"/>
        <v>2799036</v>
      </c>
      <c r="AD2942">
        <f t="shared" si="910"/>
        <v>1</v>
      </c>
      <c r="AE2942">
        <f t="shared" si="911"/>
        <v>49</v>
      </c>
      <c r="AF2942">
        <f>INDEX(Testing!$K$17:$K$23,FLOOR(('Frame Table'!AC2942-($E$6*AE2942)-($E$6*60*AD2942))/'Frame Table'!$F$6,1)+1)</f>
        <v>48</v>
      </c>
      <c r="AG2942">
        <f t="shared" si="923"/>
        <v>33</v>
      </c>
      <c r="AH2942">
        <f>INDEX(Testing!$N$17:$N$23,FLOOR(('Frame Table'!AC2942-($E$6*AE2942)-($E$6*60*AD2942))/'Frame Table'!$F$6,1)+1)</f>
        <v>38</v>
      </c>
    </row>
    <row r="2943" spans="1:34" x14ac:dyDescent="0.25">
      <c r="A2943">
        <f t="shared" si="916"/>
        <v>2935</v>
      </c>
      <c r="B2943">
        <f t="shared" si="912"/>
        <v>3736255</v>
      </c>
      <c r="C2943">
        <f t="shared" si="904"/>
        <v>2</v>
      </c>
      <c r="D2943">
        <f t="shared" si="905"/>
        <v>25</v>
      </c>
      <c r="E2943">
        <f>INDEX(Testing!$K$17:$K$23,FLOOR(('Frame Table'!B2943-($E$6*D2943)-($E$6*60*C2943))/'Frame Table'!$F$6,1)+1)</f>
        <v>97</v>
      </c>
      <c r="F2943">
        <f t="shared" si="920"/>
        <v>94</v>
      </c>
      <c r="G2943">
        <f>INDEX(Testing!$N$17:$N$23,FLOOR(('Frame Table'!B2943-($E$6*D2943)-($E$6*60*C2943))/'Frame Table'!$F$6,1)+1)</f>
        <v>96</v>
      </c>
      <c r="J2943">
        <f t="shared" si="917"/>
        <v>2935</v>
      </c>
      <c r="K2943">
        <f t="shared" si="913"/>
        <v>3202085</v>
      </c>
      <c r="L2943">
        <f t="shared" si="906"/>
        <v>2</v>
      </c>
      <c r="M2943">
        <f t="shared" si="907"/>
        <v>5</v>
      </c>
      <c r="N2943">
        <f>INDEX(Testing!$K$17:$K$23,FLOOR(('Frame Table'!K2943-($E$6*M2943)-($E$6*60*L2943))/'Frame Table'!$F$6,1)+1)</f>
        <v>0</v>
      </c>
      <c r="O2943">
        <f t="shared" si="921"/>
        <v>8</v>
      </c>
      <c r="P2943">
        <f>INDEX(Testing!$N$17:$N$23,FLOOR(('Frame Table'!K2943-($E$6*M2943)-($E$6*60*L2943))/'Frame Table'!$F$6,1)+1)</f>
        <v>0</v>
      </c>
      <c r="S2943">
        <f t="shared" si="918"/>
        <v>2935</v>
      </c>
      <c r="T2943">
        <f t="shared" si="914"/>
        <v>4484680</v>
      </c>
      <c r="U2943">
        <f t="shared" si="908"/>
        <v>2</v>
      </c>
      <c r="V2943">
        <f t="shared" si="909"/>
        <v>55</v>
      </c>
      <c r="W2943">
        <f>INDEX(Testing!$K$17:$K$23,FLOOR(('Frame Table'!T2943-($E$6*V2943)-($E$6*60*U2943))/'Frame Table'!$F$6,1)+1)</f>
        <v>25</v>
      </c>
      <c r="X2943">
        <f t="shared" si="922"/>
        <v>18</v>
      </c>
      <c r="Y2943">
        <f>INDEX(Testing!$N$17:$N$23,FLOOR(('Frame Table'!T2943-($E$6*V2943)-($E$6*60*U2943))/'Frame Table'!$F$6,1)+1)</f>
        <v>19</v>
      </c>
      <c r="AB2943">
        <f t="shared" si="919"/>
        <v>2935</v>
      </c>
      <c r="AC2943">
        <f t="shared" si="915"/>
        <v>2799990</v>
      </c>
      <c r="AD2943">
        <f t="shared" si="910"/>
        <v>1</v>
      </c>
      <c r="AE2943">
        <f t="shared" si="911"/>
        <v>49</v>
      </c>
      <c r="AF2943">
        <f>INDEX(Testing!$K$17:$K$23,FLOOR(('Frame Table'!AC2943-($E$6*AE2943)-($E$6*60*AD2943))/'Frame Table'!$F$6,1)+1)</f>
        <v>48</v>
      </c>
      <c r="AG2943">
        <f t="shared" si="923"/>
        <v>37</v>
      </c>
      <c r="AH2943">
        <f>INDEX(Testing!$N$17:$N$23,FLOOR(('Frame Table'!AC2943-($E$6*AE2943)-($E$6*60*AD2943))/'Frame Table'!$F$6,1)+1)</f>
        <v>38</v>
      </c>
    </row>
    <row r="2944" spans="1:34" x14ac:dyDescent="0.25">
      <c r="A2944">
        <f t="shared" si="916"/>
        <v>2936</v>
      </c>
      <c r="B2944">
        <f t="shared" si="912"/>
        <v>3737528</v>
      </c>
      <c r="C2944">
        <f t="shared" si="904"/>
        <v>2</v>
      </c>
      <c r="D2944">
        <f t="shared" si="905"/>
        <v>25</v>
      </c>
      <c r="E2944">
        <f>INDEX(Testing!$K$17:$K$23,FLOOR(('Frame Table'!B2944-($E$6*D2944)-($E$6*60*C2944))/'Frame Table'!$F$6,1)+1)</f>
        <v>99</v>
      </c>
      <c r="F2944">
        <f t="shared" si="920"/>
        <v>99</v>
      </c>
      <c r="G2944">
        <f>INDEX(Testing!$N$17:$N$23,FLOOR(('Frame Table'!B2944-($E$6*D2944)-($E$6*60*C2944))/'Frame Table'!$F$6,1)+1)</f>
        <v>99</v>
      </c>
      <c r="J2944">
        <f t="shared" si="917"/>
        <v>2936</v>
      </c>
      <c r="K2944">
        <f t="shared" si="913"/>
        <v>3203176</v>
      </c>
      <c r="L2944">
        <f t="shared" si="906"/>
        <v>2</v>
      </c>
      <c r="M2944">
        <f t="shared" si="907"/>
        <v>5</v>
      </c>
      <c r="N2944">
        <f>INDEX(Testing!$K$17:$K$23,FLOOR(('Frame Table'!K2944-($E$6*M2944)-($E$6*60*L2944))/'Frame Table'!$F$6,1)+1)</f>
        <v>0</v>
      </c>
      <c r="O2944">
        <f t="shared" si="921"/>
        <v>12</v>
      </c>
      <c r="P2944">
        <f>INDEX(Testing!$N$17:$N$23,FLOOR(('Frame Table'!K2944-($E$6*M2944)-($E$6*60*L2944))/'Frame Table'!$F$6,1)+1)</f>
        <v>0</v>
      </c>
      <c r="S2944">
        <f t="shared" si="918"/>
        <v>2936</v>
      </c>
      <c r="T2944">
        <f t="shared" si="914"/>
        <v>4486208</v>
      </c>
      <c r="U2944">
        <f t="shared" si="908"/>
        <v>2</v>
      </c>
      <c r="V2944">
        <f t="shared" si="909"/>
        <v>55</v>
      </c>
      <c r="W2944">
        <f>INDEX(Testing!$K$17:$K$23,FLOOR(('Frame Table'!T2944-($E$6*V2944)-($E$6*60*U2944))/'Frame Table'!$F$6,1)+1)</f>
        <v>25</v>
      </c>
      <c r="X2944">
        <f t="shared" si="922"/>
        <v>24</v>
      </c>
      <c r="Y2944">
        <f>INDEX(Testing!$N$17:$N$23,FLOOR(('Frame Table'!T2944-($E$6*V2944)-($E$6*60*U2944))/'Frame Table'!$F$6,1)+1)</f>
        <v>19</v>
      </c>
      <c r="AB2944">
        <f t="shared" si="919"/>
        <v>2936</v>
      </c>
      <c r="AC2944">
        <f t="shared" si="915"/>
        <v>2800944</v>
      </c>
      <c r="AD2944">
        <f t="shared" si="910"/>
        <v>1</v>
      </c>
      <c r="AE2944">
        <f t="shared" si="911"/>
        <v>49</v>
      </c>
      <c r="AF2944">
        <f>INDEX(Testing!$K$17:$K$23,FLOOR(('Frame Table'!AC2944-($E$6*AE2944)-($E$6*60*AD2944))/'Frame Table'!$F$6,1)+1)</f>
        <v>48</v>
      </c>
      <c r="AG2944">
        <f t="shared" si="923"/>
        <v>41</v>
      </c>
      <c r="AH2944">
        <f>INDEX(Testing!$N$17:$N$23,FLOOR(('Frame Table'!AC2944-($E$6*AE2944)-($E$6*60*AD2944))/'Frame Table'!$F$6,1)+1)</f>
        <v>38</v>
      </c>
    </row>
    <row r="2945" spans="1:34" x14ac:dyDescent="0.25">
      <c r="A2945">
        <f t="shared" si="916"/>
        <v>2937</v>
      </c>
      <c r="B2945">
        <f t="shared" si="912"/>
        <v>3738801</v>
      </c>
      <c r="C2945">
        <f t="shared" si="904"/>
        <v>2</v>
      </c>
      <c r="D2945">
        <f t="shared" si="905"/>
        <v>26</v>
      </c>
      <c r="E2945">
        <f>INDEX(Testing!$K$17:$K$23,FLOOR(('Frame Table'!B2945-($E$6*D2945)-($E$6*60*C2945))/'Frame Table'!$F$6,1)+1)</f>
        <v>0</v>
      </c>
      <c r="F2945">
        <f t="shared" si="920"/>
        <v>4</v>
      </c>
      <c r="G2945">
        <f>INDEX(Testing!$N$17:$N$23,FLOOR(('Frame Table'!B2945-($E$6*D2945)-($E$6*60*C2945))/'Frame Table'!$F$6,1)+1)</f>
        <v>0</v>
      </c>
      <c r="J2945">
        <f t="shared" si="917"/>
        <v>2937</v>
      </c>
      <c r="K2945">
        <f t="shared" si="913"/>
        <v>3204267</v>
      </c>
      <c r="L2945">
        <f t="shared" si="906"/>
        <v>2</v>
      </c>
      <c r="M2945">
        <f t="shared" si="907"/>
        <v>5</v>
      </c>
      <c r="N2945">
        <f>INDEX(Testing!$K$17:$K$23,FLOOR(('Frame Table'!K2945-($E$6*M2945)-($E$6*60*L2945))/'Frame Table'!$F$6,1)+1)</f>
        <v>25</v>
      </c>
      <c r="O2945">
        <f t="shared" si="921"/>
        <v>16</v>
      </c>
      <c r="P2945">
        <f>INDEX(Testing!$N$17:$N$23,FLOOR(('Frame Table'!K2945-($E$6*M2945)-($E$6*60*L2945))/'Frame Table'!$F$6,1)+1)</f>
        <v>19</v>
      </c>
      <c r="S2945">
        <f t="shared" si="918"/>
        <v>2937</v>
      </c>
      <c r="T2945">
        <f t="shared" si="914"/>
        <v>4487736</v>
      </c>
      <c r="U2945">
        <f t="shared" si="908"/>
        <v>2</v>
      </c>
      <c r="V2945">
        <f t="shared" si="909"/>
        <v>55</v>
      </c>
      <c r="W2945">
        <f>INDEX(Testing!$K$17:$K$23,FLOOR(('Frame Table'!T2945-($E$6*V2945)-($E$6*60*U2945))/'Frame Table'!$F$6,1)+1)</f>
        <v>25</v>
      </c>
      <c r="X2945">
        <f t="shared" si="922"/>
        <v>30</v>
      </c>
      <c r="Y2945">
        <f>INDEX(Testing!$N$17:$N$23,FLOOR(('Frame Table'!T2945-($E$6*V2945)-($E$6*60*U2945))/'Frame Table'!$F$6,1)+1)</f>
        <v>19</v>
      </c>
      <c r="AB2945">
        <f t="shared" si="919"/>
        <v>2937</v>
      </c>
      <c r="AC2945">
        <f t="shared" si="915"/>
        <v>2801898</v>
      </c>
      <c r="AD2945">
        <f t="shared" si="910"/>
        <v>1</v>
      </c>
      <c r="AE2945">
        <f t="shared" si="911"/>
        <v>49</v>
      </c>
      <c r="AF2945">
        <f>INDEX(Testing!$K$17:$K$23,FLOOR(('Frame Table'!AC2945-($E$6*AE2945)-($E$6*60*AD2945))/'Frame Table'!$F$6,1)+1)</f>
        <v>48</v>
      </c>
      <c r="AG2945">
        <f t="shared" si="923"/>
        <v>44</v>
      </c>
      <c r="AH2945">
        <f>INDEX(Testing!$N$17:$N$23,FLOOR(('Frame Table'!AC2945-($E$6*AE2945)-($E$6*60*AD2945))/'Frame Table'!$F$6,1)+1)</f>
        <v>38</v>
      </c>
    </row>
    <row r="2946" spans="1:34" x14ac:dyDescent="0.25">
      <c r="A2946">
        <f t="shared" si="916"/>
        <v>2938</v>
      </c>
      <c r="B2946">
        <f t="shared" si="912"/>
        <v>3740074</v>
      </c>
      <c r="C2946">
        <f t="shared" si="904"/>
        <v>2</v>
      </c>
      <c r="D2946">
        <f t="shared" si="905"/>
        <v>26</v>
      </c>
      <c r="E2946">
        <f>INDEX(Testing!$K$17:$K$23,FLOOR(('Frame Table'!B2946-($E$6*D2946)-($E$6*60*C2946))/'Frame Table'!$F$6,1)+1)</f>
        <v>0</v>
      </c>
      <c r="F2946">
        <f t="shared" si="920"/>
        <v>9</v>
      </c>
      <c r="G2946">
        <f>INDEX(Testing!$N$17:$N$23,FLOOR(('Frame Table'!B2946-($E$6*D2946)-($E$6*60*C2946))/'Frame Table'!$F$6,1)+1)</f>
        <v>0</v>
      </c>
      <c r="J2946">
        <f t="shared" si="917"/>
        <v>2938</v>
      </c>
      <c r="K2946">
        <f t="shared" si="913"/>
        <v>3205358</v>
      </c>
      <c r="L2946">
        <f t="shared" si="906"/>
        <v>2</v>
      </c>
      <c r="M2946">
        <f t="shared" si="907"/>
        <v>5</v>
      </c>
      <c r="N2946">
        <f>INDEX(Testing!$K$17:$K$23,FLOOR(('Frame Table'!K2946-($E$6*M2946)-($E$6*60*L2946))/'Frame Table'!$F$6,1)+1)</f>
        <v>25</v>
      </c>
      <c r="O2946">
        <f t="shared" si="921"/>
        <v>20</v>
      </c>
      <c r="P2946">
        <f>INDEX(Testing!$N$17:$N$23,FLOOR(('Frame Table'!K2946-($E$6*M2946)-($E$6*60*L2946))/'Frame Table'!$F$6,1)+1)</f>
        <v>19</v>
      </c>
      <c r="S2946">
        <f t="shared" si="918"/>
        <v>2938</v>
      </c>
      <c r="T2946">
        <f t="shared" si="914"/>
        <v>4489264</v>
      </c>
      <c r="U2946">
        <f t="shared" si="908"/>
        <v>2</v>
      </c>
      <c r="V2946">
        <f t="shared" si="909"/>
        <v>55</v>
      </c>
      <c r="W2946">
        <f>INDEX(Testing!$K$17:$K$23,FLOOR(('Frame Table'!T2946-($E$6*V2946)-($E$6*60*U2946))/'Frame Table'!$F$6,1)+1)</f>
        <v>48</v>
      </c>
      <c r="X2946">
        <f t="shared" si="922"/>
        <v>36</v>
      </c>
      <c r="Y2946">
        <f>INDEX(Testing!$N$17:$N$23,FLOOR(('Frame Table'!T2946-($E$6*V2946)-($E$6*60*U2946))/'Frame Table'!$F$6,1)+1)</f>
        <v>38</v>
      </c>
      <c r="AB2946">
        <f t="shared" si="919"/>
        <v>2938</v>
      </c>
      <c r="AC2946">
        <f t="shared" si="915"/>
        <v>2802852</v>
      </c>
      <c r="AD2946">
        <f t="shared" si="910"/>
        <v>1</v>
      </c>
      <c r="AE2946">
        <f t="shared" si="911"/>
        <v>49</v>
      </c>
      <c r="AF2946">
        <f>INDEX(Testing!$K$17:$K$23,FLOOR(('Frame Table'!AC2946-($E$6*AE2946)-($E$6*60*AD2946))/'Frame Table'!$F$6,1)+1)</f>
        <v>61</v>
      </c>
      <c r="AG2946">
        <f t="shared" si="923"/>
        <v>48</v>
      </c>
      <c r="AH2946">
        <f>INDEX(Testing!$N$17:$N$23,FLOOR(('Frame Table'!AC2946-($E$6*AE2946)-($E$6*60*AD2946))/'Frame Table'!$F$6,1)+1)</f>
        <v>58</v>
      </c>
    </row>
    <row r="2947" spans="1:34" x14ac:dyDescent="0.25">
      <c r="A2947">
        <f t="shared" si="916"/>
        <v>2939</v>
      </c>
      <c r="B2947">
        <f t="shared" si="912"/>
        <v>3741347</v>
      </c>
      <c r="C2947">
        <f t="shared" si="904"/>
        <v>2</v>
      </c>
      <c r="D2947">
        <f t="shared" si="905"/>
        <v>26</v>
      </c>
      <c r="E2947">
        <f>INDEX(Testing!$K$17:$K$23,FLOOR(('Frame Table'!B2947-($E$6*D2947)-($E$6*60*C2947))/'Frame Table'!$F$6,1)+1)</f>
        <v>0</v>
      </c>
      <c r="F2947">
        <f t="shared" si="920"/>
        <v>14</v>
      </c>
      <c r="G2947">
        <f>INDEX(Testing!$N$17:$N$23,FLOOR(('Frame Table'!B2947-($E$6*D2947)-($E$6*60*C2947))/'Frame Table'!$F$6,1)+1)</f>
        <v>0</v>
      </c>
      <c r="J2947">
        <f t="shared" si="917"/>
        <v>2939</v>
      </c>
      <c r="K2947">
        <f t="shared" si="913"/>
        <v>3206449</v>
      </c>
      <c r="L2947">
        <f t="shared" si="906"/>
        <v>2</v>
      </c>
      <c r="M2947">
        <f t="shared" si="907"/>
        <v>5</v>
      </c>
      <c r="N2947">
        <f>INDEX(Testing!$K$17:$K$23,FLOOR(('Frame Table'!K2947-($E$6*M2947)-($E$6*60*L2947))/'Frame Table'!$F$6,1)+1)</f>
        <v>25</v>
      </c>
      <c r="O2947">
        <f t="shared" si="921"/>
        <v>25</v>
      </c>
      <c r="P2947">
        <f>INDEX(Testing!$N$17:$N$23,FLOOR(('Frame Table'!K2947-($E$6*M2947)-($E$6*60*L2947))/'Frame Table'!$F$6,1)+1)</f>
        <v>19</v>
      </c>
      <c r="S2947">
        <f t="shared" si="918"/>
        <v>2939</v>
      </c>
      <c r="T2947">
        <f t="shared" si="914"/>
        <v>4490792</v>
      </c>
      <c r="U2947">
        <f t="shared" si="908"/>
        <v>2</v>
      </c>
      <c r="V2947">
        <f t="shared" si="909"/>
        <v>55</v>
      </c>
      <c r="W2947">
        <f>INDEX(Testing!$K$17:$K$23,FLOOR(('Frame Table'!T2947-($E$6*V2947)-($E$6*60*U2947))/'Frame Table'!$F$6,1)+1)</f>
        <v>48</v>
      </c>
      <c r="X2947">
        <f t="shared" si="922"/>
        <v>42</v>
      </c>
      <c r="Y2947">
        <f>INDEX(Testing!$N$17:$N$23,FLOOR(('Frame Table'!T2947-($E$6*V2947)-($E$6*60*U2947))/'Frame Table'!$F$6,1)+1)</f>
        <v>38</v>
      </c>
      <c r="AB2947">
        <f t="shared" si="919"/>
        <v>2939</v>
      </c>
      <c r="AC2947">
        <f t="shared" si="915"/>
        <v>2803806</v>
      </c>
      <c r="AD2947">
        <f t="shared" si="910"/>
        <v>1</v>
      </c>
      <c r="AE2947">
        <f t="shared" si="911"/>
        <v>49</v>
      </c>
      <c r="AF2947">
        <f>INDEX(Testing!$K$17:$K$23,FLOOR(('Frame Table'!AC2947-($E$6*AE2947)-($E$6*60*AD2947))/'Frame Table'!$F$6,1)+1)</f>
        <v>61</v>
      </c>
      <c r="AG2947">
        <f t="shared" si="923"/>
        <v>52</v>
      </c>
      <c r="AH2947">
        <f>INDEX(Testing!$N$17:$N$23,FLOOR(('Frame Table'!AC2947-($E$6*AE2947)-($E$6*60*AD2947))/'Frame Table'!$F$6,1)+1)</f>
        <v>58</v>
      </c>
    </row>
    <row r="2948" spans="1:34" x14ac:dyDescent="0.25">
      <c r="A2948">
        <f t="shared" si="916"/>
        <v>2940</v>
      </c>
      <c r="B2948">
        <f t="shared" si="912"/>
        <v>3742620</v>
      </c>
      <c r="C2948">
        <f t="shared" si="904"/>
        <v>2</v>
      </c>
      <c r="D2948">
        <f t="shared" si="905"/>
        <v>26</v>
      </c>
      <c r="E2948">
        <f>INDEX(Testing!$K$17:$K$23,FLOOR(('Frame Table'!B2948-($E$6*D2948)-($E$6*60*C2948))/'Frame Table'!$F$6,1)+1)</f>
        <v>25</v>
      </c>
      <c r="F2948">
        <f t="shared" si="920"/>
        <v>19</v>
      </c>
      <c r="G2948">
        <f>INDEX(Testing!$N$17:$N$23,FLOOR(('Frame Table'!B2948-($E$6*D2948)-($E$6*60*C2948))/'Frame Table'!$F$6,1)+1)</f>
        <v>19</v>
      </c>
      <c r="J2948">
        <f t="shared" si="917"/>
        <v>2940</v>
      </c>
      <c r="K2948">
        <f t="shared" si="913"/>
        <v>3207540</v>
      </c>
      <c r="L2948">
        <f t="shared" si="906"/>
        <v>2</v>
      </c>
      <c r="M2948">
        <f t="shared" si="907"/>
        <v>5</v>
      </c>
      <c r="N2948">
        <f>INDEX(Testing!$K$17:$K$23,FLOOR(('Frame Table'!K2948-($E$6*M2948)-($E$6*60*L2948))/'Frame Table'!$F$6,1)+1)</f>
        <v>25</v>
      </c>
      <c r="O2948">
        <f t="shared" si="921"/>
        <v>29</v>
      </c>
      <c r="P2948">
        <f>INDEX(Testing!$N$17:$N$23,FLOOR(('Frame Table'!K2948-($E$6*M2948)-($E$6*60*L2948))/'Frame Table'!$F$6,1)+1)</f>
        <v>19</v>
      </c>
      <c r="S2948">
        <f t="shared" si="918"/>
        <v>2940</v>
      </c>
      <c r="T2948">
        <f t="shared" si="914"/>
        <v>4492320</v>
      </c>
      <c r="U2948">
        <f t="shared" si="908"/>
        <v>2</v>
      </c>
      <c r="V2948">
        <f t="shared" si="909"/>
        <v>55</v>
      </c>
      <c r="W2948">
        <f>INDEX(Testing!$K$17:$K$23,FLOOR(('Frame Table'!T2948-($E$6*V2948)-($E$6*60*U2948))/'Frame Table'!$F$6,1)+1)</f>
        <v>61</v>
      </c>
      <c r="X2948">
        <f t="shared" si="922"/>
        <v>48</v>
      </c>
      <c r="Y2948">
        <f>INDEX(Testing!$N$17:$N$23,FLOOR(('Frame Table'!T2948-($E$6*V2948)-($E$6*60*U2948))/'Frame Table'!$F$6,1)+1)</f>
        <v>58</v>
      </c>
      <c r="AB2948">
        <f t="shared" si="919"/>
        <v>2940</v>
      </c>
      <c r="AC2948">
        <f t="shared" si="915"/>
        <v>2804760</v>
      </c>
      <c r="AD2948">
        <f t="shared" si="910"/>
        <v>1</v>
      </c>
      <c r="AE2948">
        <f t="shared" si="911"/>
        <v>49</v>
      </c>
      <c r="AF2948">
        <f>INDEX(Testing!$K$17:$K$23,FLOOR(('Frame Table'!AC2948-($E$6*AE2948)-($E$6*60*AD2948))/'Frame Table'!$F$6,1)+1)</f>
        <v>61</v>
      </c>
      <c r="AG2948">
        <f t="shared" si="923"/>
        <v>56</v>
      </c>
      <c r="AH2948">
        <f>INDEX(Testing!$N$17:$N$23,FLOOR(('Frame Table'!AC2948-($E$6*AE2948)-($E$6*60*AD2948))/'Frame Table'!$F$6,1)+1)</f>
        <v>58</v>
      </c>
    </row>
    <row r="2949" spans="1:34" x14ac:dyDescent="0.25">
      <c r="A2949">
        <f t="shared" si="916"/>
        <v>2941</v>
      </c>
      <c r="B2949">
        <f t="shared" si="912"/>
        <v>3743893</v>
      </c>
      <c r="C2949">
        <f t="shared" si="904"/>
        <v>2</v>
      </c>
      <c r="D2949">
        <f t="shared" si="905"/>
        <v>26</v>
      </c>
      <c r="E2949">
        <f>INDEX(Testing!$K$17:$K$23,FLOOR(('Frame Table'!B2949-($E$6*D2949)-($E$6*60*C2949))/'Frame Table'!$F$6,1)+1)</f>
        <v>25</v>
      </c>
      <c r="F2949">
        <f t="shared" si="920"/>
        <v>24</v>
      </c>
      <c r="G2949">
        <f>INDEX(Testing!$N$17:$N$23,FLOOR(('Frame Table'!B2949-($E$6*D2949)-($E$6*60*C2949))/'Frame Table'!$F$6,1)+1)</f>
        <v>19</v>
      </c>
      <c r="J2949">
        <f t="shared" si="917"/>
        <v>2941</v>
      </c>
      <c r="K2949">
        <f t="shared" si="913"/>
        <v>3208631</v>
      </c>
      <c r="L2949">
        <f t="shared" si="906"/>
        <v>2</v>
      </c>
      <c r="M2949">
        <f t="shared" si="907"/>
        <v>5</v>
      </c>
      <c r="N2949">
        <f>INDEX(Testing!$K$17:$K$23,FLOOR(('Frame Table'!K2949-($E$6*M2949)-($E$6*60*L2949))/'Frame Table'!$F$6,1)+1)</f>
        <v>48</v>
      </c>
      <c r="O2949">
        <f t="shared" si="921"/>
        <v>33</v>
      </c>
      <c r="P2949">
        <f>INDEX(Testing!$N$17:$N$23,FLOOR(('Frame Table'!K2949-($E$6*M2949)-($E$6*60*L2949))/'Frame Table'!$F$6,1)+1)</f>
        <v>38</v>
      </c>
      <c r="S2949">
        <f t="shared" si="918"/>
        <v>2941</v>
      </c>
      <c r="T2949">
        <f t="shared" si="914"/>
        <v>4493848</v>
      </c>
      <c r="U2949">
        <f t="shared" si="908"/>
        <v>2</v>
      </c>
      <c r="V2949">
        <f t="shared" si="909"/>
        <v>55</v>
      </c>
      <c r="W2949">
        <f>INDEX(Testing!$K$17:$K$23,FLOOR(('Frame Table'!T2949-($E$6*V2949)-($E$6*60*U2949))/'Frame Table'!$F$6,1)+1)</f>
        <v>61</v>
      </c>
      <c r="X2949">
        <f t="shared" si="922"/>
        <v>54</v>
      </c>
      <c r="Y2949">
        <f>INDEX(Testing!$N$17:$N$23,FLOOR(('Frame Table'!T2949-($E$6*V2949)-($E$6*60*U2949))/'Frame Table'!$F$6,1)+1)</f>
        <v>58</v>
      </c>
      <c r="AB2949">
        <f t="shared" si="919"/>
        <v>2941</v>
      </c>
      <c r="AC2949">
        <f t="shared" si="915"/>
        <v>2805714</v>
      </c>
      <c r="AD2949">
        <f t="shared" si="910"/>
        <v>1</v>
      </c>
      <c r="AE2949">
        <f t="shared" si="911"/>
        <v>49</v>
      </c>
      <c r="AF2949">
        <f>INDEX(Testing!$K$17:$K$23,FLOOR(('Frame Table'!AC2949-($E$6*AE2949)-($E$6*60*AD2949))/'Frame Table'!$F$6,1)+1)</f>
        <v>61</v>
      </c>
      <c r="AG2949">
        <f t="shared" si="923"/>
        <v>59</v>
      </c>
      <c r="AH2949">
        <f>INDEX(Testing!$N$17:$N$23,FLOOR(('Frame Table'!AC2949-($E$6*AE2949)-($E$6*60*AD2949))/'Frame Table'!$F$6,1)+1)</f>
        <v>58</v>
      </c>
    </row>
    <row r="2950" spans="1:34" x14ac:dyDescent="0.25">
      <c r="A2950">
        <f t="shared" si="916"/>
        <v>2942</v>
      </c>
      <c r="B2950">
        <f t="shared" si="912"/>
        <v>3745166</v>
      </c>
      <c r="C2950">
        <f t="shared" si="904"/>
        <v>2</v>
      </c>
      <c r="D2950">
        <f t="shared" si="905"/>
        <v>26</v>
      </c>
      <c r="E2950">
        <f>INDEX(Testing!$K$17:$K$23,FLOOR(('Frame Table'!B2950-($E$6*D2950)-($E$6*60*C2950))/'Frame Table'!$F$6,1)+1)</f>
        <v>25</v>
      </c>
      <c r="F2950">
        <f t="shared" si="920"/>
        <v>29</v>
      </c>
      <c r="G2950">
        <f>INDEX(Testing!$N$17:$N$23,FLOOR(('Frame Table'!B2950-($E$6*D2950)-($E$6*60*C2950))/'Frame Table'!$F$6,1)+1)</f>
        <v>19</v>
      </c>
      <c r="J2950">
        <f t="shared" si="917"/>
        <v>2942</v>
      </c>
      <c r="K2950">
        <f t="shared" si="913"/>
        <v>3209722</v>
      </c>
      <c r="L2950">
        <f t="shared" si="906"/>
        <v>2</v>
      </c>
      <c r="M2950">
        <f t="shared" si="907"/>
        <v>5</v>
      </c>
      <c r="N2950">
        <f>INDEX(Testing!$K$17:$K$23,FLOOR(('Frame Table'!K2950-($E$6*M2950)-($E$6*60*L2950))/'Frame Table'!$F$6,1)+1)</f>
        <v>48</v>
      </c>
      <c r="O2950">
        <f t="shared" si="921"/>
        <v>37</v>
      </c>
      <c r="P2950">
        <f>INDEX(Testing!$N$17:$N$23,FLOOR(('Frame Table'!K2950-($E$6*M2950)-($E$6*60*L2950))/'Frame Table'!$F$6,1)+1)</f>
        <v>38</v>
      </c>
      <c r="S2950">
        <f t="shared" si="918"/>
        <v>2942</v>
      </c>
      <c r="T2950">
        <f t="shared" si="914"/>
        <v>4495376</v>
      </c>
      <c r="U2950">
        <f t="shared" si="908"/>
        <v>2</v>
      </c>
      <c r="V2950">
        <f t="shared" si="909"/>
        <v>55</v>
      </c>
      <c r="W2950">
        <f>INDEX(Testing!$K$17:$K$23,FLOOR(('Frame Table'!T2950-($E$6*V2950)-($E$6*60*U2950))/'Frame Table'!$F$6,1)+1)</f>
        <v>61</v>
      </c>
      <c r="X2950">
        <f t="shared" si="922"/>
        <v>60</v>
      </c>
      <c r="Y2950">
        <f>INDEX(Testing!$N$17:$N$23,FLOOR(('Frame Table'!T2950-($E$6*V2950)-($E$6*60*U2950))/'Frame Table'!$F$6,1)+1)</f>
        <v>58</v>
      </c>
      <c r="AB2950">
        <f t="shared" si="919"/>
        <v>2942</v>
      </c>
      <c r="AC2950">
        <f t="shared" si="915"/>
        <v>2806668</v>
      </c>
      <c r="AD2950">
        <f t="shared" si="910"/>
        <v>1</v>
      </c>
      <c r="AE2950">
        <f t="shared" si="911"/>
        <v>49</v>
      </c>
      <c r="AF2950">
        <f>INDEX(Testing!$K$17:$K$23,FLOOR(('Frame Table'!AC2950-($E$6*AE2950)-($E$6*60*AD2950))/'Frame Table'!$F$6,1)+1)</f>
        <v>61</v>
      </c>
      <c r="AG2950">
        <f t="shared" si="923"/>
        <v>63</v>
      </c>
      <c r="AH2950">
        <f>INDEX(Testing!$N$17:$N$23,FLOOR(('Frame Table'!AC2950-($E$6*AE2950)-($E$6*60*AD2950))/'Frame Table'!$F$6,1)+1)</f>
        <v>58</v>
      </c>
    </row>
    <row r="2951" spans="1:34" x14ac:dyDescent="0.25">
      <c r="A2951">
        <f t="shared" si="916"/>
        <v>2943</v>
      </c>
      <c r="B2951">
        <f t="shared" si="912"/>
        <v>3746439</v>
      </c>
      <c r="C2951">
        <f t="shared" si="904"/>
        <v>2</v>
      </c>
      <c r="D2951">
        <f t="shared" si="905"/>
        <v>26</v>
      </c>
      <c r="E2951">
        <f>INDEX(Testing!$K$17:$K$23,FLOOR(('Frame Table'!B2951-($E$6*D2951)-($E$6*60*C2951))/'Frame Table'!$F$6,1)+1)</f>
        <v>48</v>
      </c>
      <c r="F2951">
        <f t="shared" si="920"/>
        <v>34</v>
      </c>
      <c r="G2951">
        <f>INDEX(Testing!$N$17:$N$23,FLOOR(('Frame Table'!B2951-($E$6*D2951)-($E$6*60*C2951))/'Frame Table'!$F$6,1)+1)</f>
        <v>38</v>
      </c>
      <c r="J2951">
        <f t="shared" si="917"/>
        <v>2943</v>
      </c>
      <c r="K2951">
        <f t="shared" si="913"/>
        <v>3210813</v>
      </c>
      <c r="L2951">
        <f t="shared" si="906"/>
        <v>2</v>
      </c>
      <c r="M2951">
        <f t="shared" si="907"/>
        <v>5</v>
      </c>
      <c r="N2951">
        <f>INDEX(Testing!$K$17:$K$23,FLOOR(('Frame Table'!K2951-($E$6*M2951)-($E$6*60*L2951))/'Frame Table'!$F$6,1)+1)</f>
        <v>48</v>
      </c>
      <c r="O2951">
        <f t="shared" si="921"/>
        <v>42</v>
      </c>
      <c r="P2951">
        <f>INDEX(Testing!$N$17:$N$23,FLOOR(('Frame Table'!K2951-($E$6*M2951)-($E$6*60*L2951))/'Frame Table'!$F$6,1)+1)</f>
        <v>38</v>
      </c>
      <c r="S2951">
        <f t="shared" si="918"/>
        <v>2943</v>
      </c>
      <c r="T2951">
        <f t="shared" si="914"/>
        <v>4496904</v>
      </c>
      <c r="U2951">
        <f t="shared" si="908"/>
        <v>2</v>
      </c>
      <c r="V2951">
        <f t="shared" si="909"/>
        <v>55</v>
      </c>
      <c r="W2951">
        <f>INDEX(Testing!$K$17:$K$23,FLOOR(('Frame Table'!T2951-($E$6*V2951)-($E$6*60*U2951))/'Frame Table'!$F$6,1)+1)</f>
        <v>82</v>
      </c>
      <c r="X2951">
        <f t="shared" si="922"/>
        <v>66</v>
      </c>
      <c r="Y2951">
        <f>INDEX(Testing!$N$17:$N$23,FLOOR(('Frame Table'!T2951-($E$6*V2951)-($E$6*60*U2951))/'Frame Table'!$F$6,1)+1)</f>
        <v>77</v>
      </c>
      <c r="AB2951">
        <f t="shared" si="919"/>
        <v>2943</v>
      </c>
      <c r="AC2951">
        <f t="shared" si="915"/>
        <v>2807622</v>
      </c>
      <c r="AD2951">
        <f t="shared" si="910"/>
        <v>1</v>
      </c>
      <c r="AE2951">
        <f t="shared" si="911"/>
        <v>49</v>
      </c>
      <c r="AF2951">
        <f>INDEX(Testing!$K$17:$K$23,FLOOR(('Frame Table'!AC2951-($E$6*AE2951)-($E$6*60*AD2951))/'Frame Table'!$F$6,1)+1)</f>
        <v>82</v>
      </c>
      <c r="AG2951">
        <f t="shared" si="923"/>
        <v>67</v>
      </c>
      <c r="AH2951">
        <f>INDEX(Testing!$N$17:$N$23,FLOOR(('Frame Table'!AC2951-($E$6*AE2951)-($E$6*60*AD2951))/'Frame Table'!$F$6,1)+1)</f>
        <v>77</v>
      </c>
    </row>
    <row r="2952" spans="1:34" x14ac:dyDescent="0.25">
      <c r="A2952">
        <f t="shared" si="916"/>
        <v>2944</v>
      </c>
      <c r="B2952">
        <f t="shared" si="912"/>
        <v>3747712</v>
      </c>
      <c r="C2952">
        <f t="shared" ref="C2952:C3015" si="924">FLOOR(B2952/($E$6*60),1)</f>
        <v>2</v>
      </c>
      <c r="D2952">
        <f t="shared" ref="D2952:D3015" si="925">FLOOR(B2952/$E$6,1)-(60*C2952)</f>
        <v>26</v>
      </c>
      <c r="E2952">
        <f>INDEX(Testing!$K$17:$K$23,FLOOR(('Frame Table'!B2952-($E$6*D2952)-($E$6*60*C2952))/'Frame Table'!$F$6,1)+1)</f>
        <v>48</v>
      </c>
      <c r="F2952">
        <f t="shared" si="920"/>
        <v>39</v>
      </c>
      <c r="G2952">
        <f>INDEX(Testing!$N$17:$N$23,FLOOR(('Frame Table'!B2952-($E$6*D2952)-($E$6*60*C2952))/'Frame Table'!$F$6,1)+1)</f>
        <v>38</v>
      </c>
      <c r="J2952">
        <f t="shared" si="917"/>
        <v>2944</v>
      </c>
      <c r="K2952">
        <f t="shared" si="913"/>
        <v>3211904</v>
      </c>
      <c r="L2952">
        <f t="shared" ref="L2952:L3015" si="926">FLOOR(K2952/($E$6*60),1)</f>
        <v>2</v>
      </c>
      <c r="M2952">
        <f t="shared" ref="M2952:M3015" si="927">FLOOR(K2952/$E$6,1)-(60*L2952)</f>
        <v>5</v>
      </c>
      <c r="N2952">
        <f>INDEX(Testing!$K$17:$K$23,FLOOR(('Frame Table'!K2952-($E$6*M2952)-($E$6*60*L2952))/'Frame Table'!$F$6,1)+1)</f>
        <v>48</v>
      </c>
      <c r="O2952">
        <f t="shared" si="921"/>
        <v>46</v>
      </c>
      <c r="P2952">
        <f>INDEX(Testing!$N$17:$N$23,FLOOR(('Frame Table'!K2952-($E$6*M2952)-($E$6*60*L2952))/'Frame Table'!$F$6,1)+1)</f>
        <v>38</v>
      </c>
      <c r="S2952">
        <f t="shared" si="918"/>
        <v>2944</v>
      </c>
      <c r="T2952">
        <f t="shared" si="914"/>
        <v>4498432</v>
      </c>
      <c r="U2952">
        <f t="shared" ref="U2952:U3015" si="928">FLOOR(T2952/($E$6*60),1)</f>
        <v>2</v>
      </c>
      <c r="V2952">
        <f t="shared" ref="V2952:V3015" si="929">FLOOR(T2952/$E$6,1)-(60*U2952)</f>
        <v>55</v>
      </c>
      <c r="W2952">
        <f>INDEX(Testing!$K$17:$K$23,FLOOR(('Frame Table'!T2952-($E$6*V2952)-($E$6*60*U2952))/'Frame Table'!$F$6,1)+1)</f>
        <v>82</v>
      </c>
      <c r="X2952">
        <f t="shared" si="922"/>
        <v>72</v>
      </c>
      <c r="Y2952">
        <f>INDEX(Testing!$N$17:$N$23,FLOOR(('Frame Table'!T2952-($E$6*V2952)-($E$6*60*U2952))/'Frame Table'!$F$6,1)+1)</f>
        <v>77</v>
      </c>
      <c r="AB2952">
        <f t="shared" si="919"/>
        <v>2944</v>
      </c>
      <c r="AC2952">
        <f t="shared" si="915"/>
        <v>2808576</v>
      </c>
      <c r="AD2952">
        <f t="shared" ref="AD2952:AD3015" si="930">FLOOR(AC2952/($E$6*60),1)</f>
        <v>1</v>
      </c>
      <c r="AE2952">
        <f t="shared" ref="AE2952:AE3015" si="931">FLOOR(AC2952/$E$6,1)-(60*AD2952)</f>
        <v>49</v>
      </c>
      <c r="AF2952">
        <f>INDEX(Testing!$K$17:$K$23,FLOOR(('Frame Table'!AC2952-($E$6*AE2952)-($E$6*60*AD2952))/'Frame Table'!$F$6,1)+1)</f>
        <v>82</v>
      </c>
      <c r="AG2952">
        <f t="shared" si="923"/>
        <v>71</v>
      </c>
      <c r="AH2952">
        <f>INDEX(Testing!$N$17:$N$23,FLOOR(('Frame Table'!AC2952-($E$6*AE2952)-($E$6*60*AD2952))/'Frame Table'!$F$6,1)+1)</f>
        <v>77</v>
      </c>
    </row>
    <row r="2953" spans="1:34" x14ac:dyDescent="0.25">
      <c r="A2953">
        <f t="shared" si="916"/>
        <v>2945</v>
      </c>
      <c r="B2953">
        <f t="shared" ref="B2953:B3016" si="932">A2953*$C$6</f>
        <v>3748985</v>
      </c>
      <c r="C2953">
        <f t="shared" si="924"/>
        <v>2</v>
      </c>
      <c r="D2953">
        <f t="shared" si="925"/>
        <v>26</v>
      </c>
      <c r="E2953">
        <f>INDEX(Testing!$K$17:$K$23,FLOOR(('Frame Table'!B2953-($E$6*D2953)-($E$6*60*C2953))/'Frame Table'!$F$6,1)+1)</f>
        <v>48</v>
      </c>
      <c r="F2953">
        <f t="shared" si="920"/>
        <v>44</v>
      </c>
      <c r="G2953">
        <f>INDEX(Testing!$N$17:$N$23,FLOOR(('Frame Table'!B2953-($E$6*D2953)-($E$6*60*C2953))/'Frame Table'!$F$6,1)+1)</f>
        <v>38</v>
      </c>
      <c r="J2953">
        <f t="shared" si="917"/>
        <v>2945</v>
      </c>
      <c r="K2953">
        <f t="shared" si="913"/>
        <v>3212995</v>
      </c>
      <c r="L2953">
        <f t="shared" si="926"/>
        <v>2</v>
      </c>
      <c r="M2953">
        <f t="shared" si="927"/>
        <v>5</v>
      </c>
      <c r="N2953">
        <f>INDEX(Testing!$K$17:$K$23,FLOOR(('Frame Table'!K2953-($E$6*M2953)-($E$6*60*L2953))/'Frame Table'!$F$6,1)+1)</f>
        <v>61</v>
      </c>
      <c r="O2953">
        <f t="shared" si="921"/>
        <v>50</v>
      </c>
      <c r="P2953">
        <f>INDEX(Testing!$N$17:$N$23,FLOOR(('Frame Table'!K2953-($E$6*M2953)-($E$6*60*L2953))/'Frame Table'!$F$6,1)+1)</f>
        <v>58</v>
      </c>
      <c r="S2953">
        <f t="shared" si="918"/>
        <v>2945</v>
      </c>
      <c r="T2953">
        <f t="shared" si="914"/>
        <v>4499960</v>
      </c>
      <c r="U2953">
        <f t="shared" si="928"/>
        <v>2</v>
      </c>
      <c r="V2953">
        <f t="shared" si="929"/>
        <v>55</v>
      </c>
      <c r="W2953">
        <f>INDEX(Testing!$K$17:$K$23,FLOOR(('Frame Table'!T2953-($E$6*V2953)-($E$6*60*U2953))/'Frame Table'!$F$6,1)+1)</f>
        <v>82</v>
      </c>
      <c r="X2953">
        <f t="shared" si="922"/>
        <v>77</v>
      </c>
      <c r="Y2953">
        <f>INDEX(Testing!$N$17:$N$23,FLOOR(('Frame Table'!T2953-($E$6*V2953)-($E$6*60*U2953))/'Frame Table'!$F$6,1)+1)</f>
        <v>77</v>
      </c>
      <c r="AB2953">
        <f t="shared" si="919"/>
        <v>2945</v>
      </c>
      <c r="AC2953">
        <f t="shared" si="915"/>
        <v>2809530</v>
      </c>
      <c r="AD2953">
        <f t="shared" si="930"/>
        <v>1</v>
      </c>
      <c r="AE2953">
        <f t="shared" si="931"/>
        <v>49</v>
      </c>
      <c r="AF2953">
        <f>INDEX(Testing!$K$17:$K$23,FLOOR(('Frame Table'!AC2953-($E$6*AE2953)-($E$6*60*AD2953))/'Frame Table'!$F$6,1)+1)</f>
        <v>82</v>
      </c>
      <c r="AG2953">
        <f t="shared" si="923"/>
        <v>74</v>
      </c>
      <c r="AH2953">
        <f>INDEX(Testing!$N$17:$N$23,FLOOR(('Frame Table'!AC2953-($E$6*AE2953)-($E$6*60*AD2953))/'Frame Table'!$F$6,1)+1)</f>
        <v>77</v>
      </c>
    </row>
    <row r="2954" spans="1:34" x14ac:dyDescent="0.25">
      <c r="A2954">
        <f t="shared" si="916"/>
        <v>2946</v>
      </c>
      <c r="B2954">
        <f t="shared" si="932"/>
        <v>3750258</v>
      </c>
      <c r="C2954">
        <f t="shared" si="924"/>
        <v>2</v>
      </c>
      <c r="D2954">
        <f t="shared" si="925"/>
        <v>26</v>
      </c>
      <c r="E2954">
        <f>INDEX(Testing!$K$17:$K$23,FLOOR(('Frame Table'!B2954-($E$6*D2954)-($E$6*60*C2954))/'Frame Table'!$F$6,1)+1)</f>
        <v>61</v>
      </c>
      <c r="F2954">
        <f t="shared" si="920"/>
        <v>49</v>
      </c>
      <c r="G2954">
        <f>INDEX(Testing!$N$17:$N$23,FLOOR(('Frame Table'!B2954-($E$6*D2954)-($E$6*60*C2954))/'Frame Table'!$F$6,1)+1)</f>
        <v>58</v>
      </c>
      <c r="J2954">
        <f t="shared" si="917"/>
        <v>2946</v>
      </c>
      <c r="K2954">
        <f t="shared" ref="K2954:K3017" si="933">J2954*L$6</f>
        <v>3214086</v>
      </c>
      <c r="L2954">
        <f t="shared" si="926"/>
        <v>2</v>
      </c>
      <c r="M2954">
        <f t="shared" si="927"/>
        <v>5</v>
      </c>
      <c r="N2954">
        <f>INDEX(Testing!$K$17:$K$23,FLOOR(('Frame Table'!K2954-($E$6*M2954)-($E$6*60*L2954))/'Frame Table'!$F$6,1)+1)</f>
        <v>61</v>
      </c>
      <c r="O2954">
        <f t="shared" si="921"/>
        <v>55</v>
      </c>
      <c r="P2954">
        <f>INDEX(Testing!$N$17:$N$23,FLOOR(('Frame Table'!K2954-($E$6*M2954)-($E$6*60*L2954))/'Frame Table'!$F$6,1)+1)</f>
        <v>58</v>
      </c>
      <c r="S2954">
        <f t="shared" si="918"/>
        <v>2946</v>
      </c>
      <c r="T2954">
        <f t="shared" ref="T2954:T3017" si="934">S2954*U$6</f>
        <v>4501488</v>
      </c>
      <c r="U2954">
        <f t="shared" si="928"/>
        <v>2</v>
      </c>
      <c r="V2954">
        <f t="shared" si="929"/>
        <v>55</v>
      </c>
      <c r="W2954">
        <f>INDEX(Testing!$K$17:$K$23,FLOOR(('Frame Table'!T2954-($E$6*V2954)-($E$6*60*U2954))/'Frame Table'!$F$6,1)+1)</f>
        <v>97</v>
      </c>
      <c r="X2954">
        <f t="shared" si="922"/>
        <v>83</v>
      </c>
      <c r="Y2954">
        <f>INDEX(Testing!$N$17:$N$23,FLOOR(('Frame Table'!T2954-($E$6*V2954)-($E$6*60*U2954))/'Frame Table'!$F$6,1)+1)</f>
        <v>96</v>
      </c>
      <c r="AB2954">
        <f t="shared" si="919"/>
        <v>2946</v>
      </c>
      <c r="AC2954">
        <f t="shared" ref="AC2954:AC3017" si="935">AB2954*AD$6</f>
        <v>2810484</v>
      </c>
      <c r="AD2954">
        <f t="shared" si="930"/>
        <v>1</v>
      </c>
      <c r="AE2954">
        <f t="shared" si="931"/>
        <v>49</v>
      </c>
      <c r="AF2954">
        <f>INDEX(Testing!$K$17:$K$23,FLOOR(('Frame Table'!AC2954-($E$6*AE2954)-($E$6*60*AD2954))/'Frame Table'!$F$6,1)+1)</f>
        <v>82</v>
      </c>
      <c r="AG2954">
        <f t="shared" si="923"/>
        <v>78</v>
      </c>
      <c r="AH2954">
        <f>INDEX(Testing!$N$17:$N$23,FLOOR(('Frame Table'!AC2954-($E$6*AE2954)-($E$6*60*AD2954))/'Frame Table'!$F$6,1)+1)</f>
        <v>77</v>
      </c>
    </row>
    <row r="2955" spans="1:34" x14ac:dyDescent="0.25">
      <c r="A2955">
        <f t="shared" ref="A2955:A3018" si="936">A2954+1</f>
        <v>2947</v>
      </c>
      <c r="B2955">
        <f t="shared" si="932"/>
        <v>3751531</v>
      </c>
      <c r="C2955">
        <f t="shared" si="924"/>
        <v>2</v>
      </c>
      <c r="D2955">
        <f t="shared" si="925"/>
        <v>26</v>
      </c>
      <c r="E2955">
        <f>INDEX(Testing!$K$17:$K$23,FLOOR(('Frame Table'!B2955-($E$6*D2955)-($E$6*60*C2955))/'Frame Table'!$F$6,1)+1)</f>
        <v>61</v>
      </c>
      <c r="F2955">
        <f t="shared" si="920"/>
        <v>54</v>
      </c>
      <c r="G2955">
        <f>INDEX(Testing!$N$17:$N$23,FLOOR(('Frame Table'!B2955-($E$6*D2955)-($E$6*60*C2955))/'Frame Table'!$F$6,1)+1)</f>
        <v>58</v>
      </c>
      <c r="J2955">
        <f t="shared" ref="J2955:J3018" si="937">J2954+1</f>
        <v>2947</v>
      </c>
      <c r="K2955">
        <f t="shared" si="933"/>
        <v>3215177</v>
      </c>
      <c r="L2955">
        <f t="shared" si="926"/>
        <v>2</v>
      </c>
      <c r="M2955">
        <f t="shared" si="927"/>
        <v>5</v>
      </c>
      <c r="N2955">
        <f>INDEX(Testing!$K$17:$K$23,FLOOR(('Frame Table'!K2955-($E$6*M2955)-($E$6*60*L2955))/'Frame Table'!$F$6,1)+1)</f>
        <v>61</v>
      </c>
      <c r="O2955">
        <f t="shared" si="921"/>
        <v>59</v>
      </c>
      <c r="P2955">
        <f>INDEX(Testing!$N$17:$N$23,FLOOR(('Frame Table'!K2955-($E$6*M2955)-($E$6*60*L2955))/'Frame Table'!$F$6,1)+1)</f>
        <v>58</v>
      </c>
      <c r="S2955">
        <f t="shared" ref="S2955:S3018" si="938">S2954+1</f>
        <v>2947</v>
      </c>
      <c r="T2955">
        <f t="shared" si="934"/>
        <v>4503016</v>
      </c>
      <c r="U2955">
        <f t="shared" si="928"/>
        <v>2</v>
      </c>
      <c r="V2955">
        <f t="shared" si="929"/>
        <v>55</v>
      </c>
      <c r="W2955">
        <f>INDEX(Testing!$K$17:$K$23,FLOOR(('Frame Table'!T2955-($E$6*V2955)-($E$6*60*U2955))/'Frame Table'!$F$6,1)+1)</f>
        <v>97</v>
      </c>
      <c r="X2955">
        <f t="shared" si="922"/>
        <v>89</v>
      </c>
      <c r="Y2955">
        <f>INDEX(Testing!$N$17:$N$23,FLOOR(('Frame Table'!T2955-($E$6*V2955)-($E$6*60*U2955))/'Frame Table'!$F$6,1)+1)</f>
        <v>96</v>
      </c>
      <c r="AB2955">
        <f t="shared" ref="AB2955:AB3018" si="939">AB2954+1</f>
        <v>2947</v>
      </c>
      <c r="AC2955">
        <f t="shared" si="935"/>
        <v>2811438</v>
      </c>
      <c r="AD2955">
        <f t="shared" si="930"/>
        <v>1</v>
      </c>
      <c r="AE2955">
        <f t="shared" si="931"/>
        <v>49</v>
      </c>
      <c r="AF2955">
        <f>INDEX(Testing!$K$17:$K$23,FLOOR(('Frame Table'!AC2955-($E$6*AE2955)-($E$6*60*AD2955))/'Frame Table'!$F$6,1)+1)</f>
        <v>97</v>
      </c>
      <c r="AG2955">
        <f t="shared" si="923"/>
        <v>82</v>
      </c>
      <c r="AH2955">
        <f>INDEX(Testing!$N$17:$N$23,FLOOR(('Frame Table'!AC2955-($E$6*AE2955)-($E$6*60*AD2955))/'Frame Table'!$F$6,1)+1)</f>
        <v>96</v>
      </c>
    </row>
    <row r="2956" spans="1:34" x14ac:dyDescent="0.25">
      <c r="A2956">
        <f t="shared" si="936"/>
        <v>2948</v>
      </c>
      <c r="B2956">
        <f t="shared" si="932"/>
        <v>3752804</v>
      </c>
      <c r="C2956">
        <f t="shared" si="924"/>
        <v>2</v>
      </c>
      <c r="D2956">
        <f t="shared" si="925"/>
        <v>26</v>
      </c>
      <c r="E2956">
        <f>INDEX(Testing!$K$17:$K$23,FLOOR(('Frame Table'!B2956-($E$6*D2956)-($E$6*60*C2956))/'Frame Table'!$F$6,1)+1)</f>
        <v>61</v>
      </c>
      <c r="F2956">
        <f t="shared" si="920"/>
        <v>59</v>
      </c>
      <c r="G2956">
        <f>INDEX(Testing!$N$17:$N$23,FLOOR(('Frame Table'!B2956-($E$6*D2956)-($E$6*60*C2956))/'Frame Table'!$F$6,1)+1)</f>
        <v>58</v>
      </c>
      <c r="J2956">
        <f t="shared" si="937"/>
        <v>2948</v>
      </c>
      <c r="K2956">
        <f t="shared" si="933"/>
        <v>3216268</v>
      </c>
      <c r="L2956">
        <f t="shared" si="926"/>
        <v>2</v>
      </c>
      <c r="M2956">
        <f t="shared" si="927"/>
        <v>5</v>
      </c>
      <c r="N2956">
        <f>INDEX(Testing!$K$17:$K$23,FLOOR(('Frame Table'!K2956-($E$6*M2956)-($E$6*60*L2956))/'Frame Table'!$F$6,1)+1)</f>
        <v>61</v>
      </c>
      <c r="O2956">
        <f t="shared" si="921"/>
        <v>63</v>
      </c>
      <c r="P2956">
        <f>INDEX(Testing!$N$17:$N$23,FLOOR(('Frame Table'!K2956-($E$6*M2956)-($E$6*60*L2956))/'Frame Table'!$F$6,1)+1)</f>
        <v>58</v>
      </c>
      <c r="S2956">
        <f t="shared" si="938"/>
        <v>2948</v>
      </c>
      <c r="T2956">
        <f t="shared" si="934"/>
        <v>4504544</v>
      </c>
      <c r="U2956">
        <f t="shared" si="928"/>
        <v>2</v>
      </c>
      <c r="V2956">
        <f t="shared" si="929"/>
        <v>55</v>
      </c>
      <c r="W2956">
        <f>INDEX(Testing!$K$17:$K$23,FLOOR(('Frame Table'!T2956-($E$6*V2956)-($E$6*60*U2956))/'Frame Table'!$F$6,1)+1)</f>
        <v>97</v>
      </c>
      <c r="X2956">
        <f t="shared" si="922"/>
        <v>95</v>
      </c>
      <c r="Y2956">
        <f>INDEX(Testing!$N$17:$N$23,FLOOR(('Frame Table'!T2956-($E$6*V2956)-($E$6*60*U2956))/'Frame Table'!$F$6,1)+1)</f>
        <v>96</v>
      </c>
      <c r="AB2956">
        <f t="shared" si="939"/>
        <v>2948</v>
      </c>
      <c r="AC2956">
        <f t="shared" si="935"/>
        <v>2812392</v>
      </c>
      <c r="AD2956">
        <f t="shared" si="930"/>
        <v>1</v>
      </c>
      <c r="AE2956">
        <f t="shared" si="931"/>
        <v>49</v>
      </c>
      <c r="AF2956">
        <f>INDEX(Testing!$K$17:$K$23,FLOOR(('Frame Table'!AC2956-($E$6*AE2956)-($E$6*60*AD2956))/'Frame Table'!$F$6,1)+1)</f>
        <v>97</v>
      </c>
      <c r="AG2956">
        <f t="shared" si="923"/>
        <v>85</v>
      </c>
      <c r="AH2956">
        <f>INDEX(Testing!$N$17:$N$23,FLOOR(('Frame Table'!AC2956-($E$6*AE2956)-($E$6*60*AD2956))/'Frame Table'!$F$6,1)+1)</f>
        <v>96</v>
      </c>
    </row>
    <row r="2957" spans="1:34" x14ac:dyDescent="0.25">
      <c r="A2957">
        <f t="shared" si="936"/>
        <v>2949</v>
      </c>
      <c r="B2957">
        <f t="shared" si="932"/>
        <v>3754077</v>
      </c>
      <c r="C2957">
        <f t="shared" si="924"/>
        <v>2</v>
      </c>
      <c r="D2957">
        <f t="shared" si="925"/>
        <v>26</v>
      </c>
      <c r="E2957">
        <f>INDEX(Testing!$K$17:$K$23,FLOOR(('Frame Table'!B2957-($E$6*D2957)-($E$6*60*C2957))/'Frame Table'!$F$6,1)+1)</f>
        <v>82</v>
      </c>
      <c r="F2957">
        <f t="shared" si="920"/>
        <v>64</v>
      </c>
      <c r="G2957">
        <f>INDEX(Testing!$N$17:$N$23,FLOOR(('Frame Table'!B2957-($E$6*D2957)-($E$6*60*C2957))/'Frame Table'!$F$6,1)+1)</f>
        <v>77</v>
      </c>
      <c r="J2957">
        <f t="shared" si="937"/>
        <v>2949</v>
      </c>
      <c r="K2957">
        <f t="shared" si="933"/>
        <v>3217359</v>
      </c>
      <c r="L2957">
        <f t="shared" si="926"/>
        <v>2</v>
      </c>
      <c r="M2957">
        <f t="shared" si="927"/>
        <v>5</v>
      </c>
      <c r="N2957">
        <f>INDEX(Testing!$K$17:$K$23,FLOOR(('Frame Table'!K2957-($E$6*M2957)-($E$6*60*L2957))/'Frame Table'!$F$6,1)+1)</f>
        <v>82</v>
      </c>
      <c r="O2957">
        <f t="shared" si="921"/>
        <v>67</v>
      </c>
      <c r="P2957">
        <f>INDEX(Testing!$N$17:$N$23,FLOOR(('Frame Table'!K2957-($E$6*M2957)-($E$6*60*L2957))/'Frame Table'!$F$6,1)+1)</f>
        <v>77</v>
      </c>
      <c r="S2957">
        <f t="shared" si="938"/>
        <v>2949</v>
      </c>
      <c r="T2957">
        <f t="shared" si="934"/>
        <v>4506072</v>
      </c>
      <c r="U2957">
        <f t="shared" si="928"/>
        <v>2</v>
      </c>
      <c r="V2957">
        <f t="shared" si="929"/>
        <v>56</v>
      </c>
      <c r="W2957">
        <f>INDEX(Testing!$K$17:$K$23,FLOOR(('Frame Table'!T2957-($E$6*V2957)-($E$6*60*U2957))/'Frame Table'!$F$6,1)+1)</f>
        <v>0</v>
      </c>
      <c r="X2957">
        <f t="shared" si="922"/>
        <v>1</v>
      </c>
      <c r="Y2957">
        <f>INDEX(Testing!$N$17:$N$23,FLOOR(('Frame Table'!T2957-($E$6*V2957)-($E$6*60*U2957))/'Frame Table'!$F$6,1)+1)</f>
        <v>0</v>
      </c>
      <c r="AB2957">
        <f t="shared" si="939"/>
        <v>2949</v>
      </c>
      <c r="AC2957">
        <f t="shared" si="935"/>
        <v>2813346</v>
      </c>
      <c r="AD2957">
        <f t="shared" si="930"/>
        <v>1</v>
      </c>
      <c r="AE2957">
        <f t="shared" si="931"/>
        <v>49</v>
      </c>
      <c r="AF2957">
        <f>INDEX(Testing!$K$17:$K$23,FLOOR(('Frame Table'!AC2957-($E$6*AE2957)-($E$6*60*AD2957))/'Frame Table'!$F$6,1)+1)</f>
        <v>97</v>
      </c>
      <c r="AG2957">
        <f t="shared" si="923"/>
        <v>89</v>
      </c>
      <c r="AH2957">
        <f>INDEX(Testing!$N$17:$N$23,FLOOR(('Frame Table'!AC2957-($E$6*AE2957)-($E$6*60*AD2957))/'Frame Table'!$F$6,1)+1)</f>
        <v>96</v>
      </c>
    </row>
    <row r="2958" spans="1:34" x14ac:dyDescent="0.25">
      <c r="A2958">
        <f t="shared" si="936"/>
        <v>2950</v>
      </c>
      <c r="B2958">
        <f t="shared" si="932"/>
        <v>3755350</v>
      </c>
      <c r="C2958">
        <f t="shared" si="924"/>
        <v>2</v>
      </c>
      <c r="D2958">
        <f t="shared" si="925"/>
        <v>26</v>
      </c>
      <c r="E2958">
        <f>INDEX(Testing!$K$17:$K$23,FLOOR(('Frame Table'!B2958-($E$6*D2958)-($E$6*60*C2958))/'Frame Table'!$F$6,1)+1)</f>
        <v>82</v>
      </c>
      <c r="F2958">
        <f t="shared" si="920"/>
        <v>69</v>
      </c>
      <c r="G2958">
        <f>INDEX(Testing!$N$17:$N$23,FLOOR(('Frame Table'!B2958-($E$6*D2958)-($E$6*60*C2958))/'Frame Table'!$F$6,1)+1)</f>
        <v>77</v>
      </c>
      <c r="J2958">
        <f t="shared" si="937"/>
        <v>2950</v>
      </c>
      <c r="K2958">
        <f t="shared" si="933"/>
        <v>3218450</v>
      </c>
      <c r="L2958">
        <f t="shared" si="926"/>
        <v>2</v>
      </c>
      <c r="M2958">
        <f t="shared" si="927"/>
        <v>5</v>
      </c>
      <c r="N2958">
        <f>INDEX(Testing!$K$17:$K$23,FLOOR(('Frame Table'!K2958-($E$6*M2958)-($E$6*60*L2958))/'Frame Table'!$F$6,1)+1)</f>
        <v>82</v>
      </c>
      <c r="O2958">
        <f t="shared" si="921"/>
        <v>72</v>
      </c>
      <c r="P2958">
        <f>INDEX(Testing!$N$17:$N$23,FLOOR(('Frame Table'!K2958-($E$6*M2958)-($E$6*60*L2958))/'Frame Table'!$F$6,1)+1)</f>
        <v>77</v>
      </c>
      <c r="S2958">
        <f t="shared" si="938"/>
        <v>2950</v>
      </c>
      <c r="T2958">
        <f t="shared" si="934"/>
        <v>4507600</v>
      </c>
      <c r="U2958">
        <f t="shared" si="928"/>
        <v>2</v>
      </c>
      <c r="V2958">
        <f t="shared" si="929"/>
        <v>56</v>
      </c>
      <c r="W2958">
        <f>INDEX(Testing!$K$17:$K$23,FLOOR(('Frame Table'!T2958-($E$6*V2958)-($E$6*60*U2958))/'Frame Table'!$F$6,1)+1)</f>
        <v>0</v>
      </c>
      <c r="X2958">
        <f t="shared" si="922"/>
        <v>7</v>
      </c>
      <c r="Y2958">
        <f>INDEX(Testing!$N$17:$N$23,FLOOR(('Frame Table'!T2958-($E$6*V2958)-($E$6*60*U2958))/'Frame Table'!$F$6,1)+1)</f>
        <v>0</v>
      </c>
      <c r="AB2958">
        <f t="shared" si="939"/>
        <v>2950</v>
      </c>
      <c r="AC2958">
        <f t="shared" si="935"/>
        <v>2814300</v>
      </c>
      <c r="AD2958">
        <f t="shared" si="930"/>
        <v>1</v>
      </c>
      <c r="AE2958">
        <f t="shared" si="931"/>
        <v>49</v>
      </c>
      <c r="AF2958">
        <f>INDEX(Testing!$K$17:$K$23,FLOOR(('Frame Table'!AC2958-($E$6*AE2958)-($E$6*60*AD2958))/'Frame Table'!$F$6,1)+1)</f>
        <v>97</v>
      </c>
      <c r="AG2958">
        <f t="shared" si="923"/>
        <v>93</v>
      </c>
      <c r="AH2958">
        <f>INDEX(Testing!$N$17:$N$23,FLOOR(('Frame Table'!AC2958-($E$6*AE2958)-($E$6*60*AD2958))/'Frame Table'!$F$6,1)+1)</f>
        <v>96</v>
      </c>
    </row>
    <row r="2959" spans="1:34" x14ac:dyDescent="0.25">
      <c r="A2959">
        <f t="shared" si="936"/>
        <v>2951</v>
      </c>
      <c r="B2959">
        <f t="shared" si="932"/>
        <v>3756623</v>
      </c>
      <c r="C2959">
        <f t="shared" si="924"/>
        <v>2</v>
      </c>
      <c r="D2959">
        <f t="shared" si="925"/>
        <v>26</v>
      </c>
      <c r="E2959">
        <f>INDEX(Testing!$K$17:$K$23,FLOOR(('Frame Table'!B2959-($E$6*D2959)-($E$6*60*C2959))/'Frame Table'!$F$6,1)+1)</f>
        <v>82</v>
      </c>
      <c r="F2959">
        <f t="shared" si="920"/>
        <v>74</v>
      </c>
      <c r="G2959">
        <f>INDEX(Testing!$N$17:$N$23,FLOOR(('Frame Table'!B2959-($E$6*D2959)-($E$6*60*C2959))/'Frame Table'!$F$6,1)+1)</f>
        <v>77</v>
      </c>
      <c r="J2959">
        <f t="shared" si="937"/>
        <v>2951</v>
      </c>
      <c r="K2959">
        <f t="shared" si="933"/>
        <v>3219541</v>
      </c>
      <c r="L2959">
        <f t="shared" si="926"/>
        <v>2</v>
      </c>
      <c r="M2959">
        <f t="shared" si="927"/>
        <v>5</v>
      </c>
      <c r="N2959">
        <f>INDEX(Testing!$K$17:$K$23,FLOOR(('Frame Table'!K2959-($E$6*M2959)-($E$6*60*L2959))/'Frame Table'!$F$6,1)+1)</f>
        <v>82</v>
      </c>
      <c r="O2959">
        <f t="shared" si="921"/>
        <v>76</v>
      </c>
      <c r="P2959">
        <f>INDEX(Testing!$N$17:$N$23,FLOOR(('Frame Table'!K2959-($E$6*M2959)-($E$6*60*L2959))/'Frame Table'!$F$6,1)+1)</f>
        <v>77</v>
      </c>
      <c r="S2959">
        <f t="shared" si="938"/>
        <v>2951</v>
      </c>
      <c r="T2959">
        <f t="shared" si="934"/>
        <v>4509128</v>
      </c>
      <c r="U2959">
        <f t="shared" si="928"/>
        <v>2</v>
      </c>
      <c r="V2959">
        <f t="shared" si="929"/>
        <v>56</v>
      </c>
      <c r="W2959">
        <f>INDEX(Testing!$K$17:$K$23,FLOOR(('Frame Table'!T2959-($E$6*V2959)-($E$6*60*U2959))/'Frame Table'!$F$6,1)+1)</f>
        <v>0</v>
      </c>
      <c r="X2959">
        <f t="shared" si="922"/>
        <v>13</v>
      </c>
      <c r="Y2959">
        <f>INDEX(Testing!$N$17:$N$23,FLOOR(('Frame Table'!T2959-($E$6*V2959)-($E$6*60*U2959))/'Frame Table'!$F$6,1)+1)</f>
        <v>0</v>
      </c>
      <c r="AB2959">
        <f t="shared" si="939"/>
        <v>2951</v>
      </c>
      <c r="AC2959">
        <f t="shared" si="935"/>
        <v>2815254</v>
      </c>
      <c r="AD2959">
        <f t="shared" si="930"/>
        <v>1</v>
      </c>
      <c r="AE2959">
        <f t="shared" si="931"/>
        <v>49</v>
      </c>
      <c r="AF2959">
        <f>INDEX(Testing!$K$17:$K$23,FLOOR(('Frame Table'!AC2959-($E$6*AE2959)-($E$6*60*AD2959))/'Frame Table'!$F$6,1)+1)</f>
        <v>99</v>
      </c>
      <c r="AG2959">
        <f t="shared" si="923"/>
        <v>97</v>
      </c>
      <c r="AH2959">
        <f>INDEX(Testing!$N$17:$N$23,FLOOR(('Frame Table'!AC2959-($E$6*AE2959)-($E$6*60*AD2959))/'Frame Table'!$F$6,1)+1)</f>
        <v>99</v>
      </c>
    </row>
    <row r="2960" spans="1:34" x14ac:dyDescent="0.25">
      <c r="A2960">
        <f t="shared" si="936"/>
        <v>2952</v>
      </c>
      <c r="B2960">
        <f t="shared" si="932"/>
        <v>3757896</v>
      </c>
      <c r="C2960">
        <f t="shared" si="924"/>
        <v>2</v>
      </c>
      <c r="D2960">
        <f t="shared" si="925"/>
        <v>26</v>
      </c>
      <c r="E2960">
        <f>INDEX(Testing!$K$17:$K$23,FLOOR(('Frame Table'!B2960-($E$6*D2960)-($E$6*60*C2960))/'Frame Table'!$F$6,1)+1)</f>
        <v>82</v>
      </c>
      <c r="F2960">
        <f t="shared" si="920"/>
        <v>79</v>
      </c>
      <c r="G2960">
        <f>INDEX(Testing!$N$17:$N$23,FLOOR(('Frame Table'!B2960-($E$6*D2960)-($E$6*60*C2960))/'Frame Table'!$F$6,1)+1)</f>
        <v>77</v>
      </c>
      <c r="J2960">
        <f t="shared" si="937"/>
        <v>2952</v>
      </c>
      <c r="K2960">
        <f t="shared" si="933"/>
        <v>3220632</v>
      </c>
      <c r="L2960">
        <f t="shared" si="926"/>
        <v>2</v>
      </c>
      <c r="M2960">
        <f t="shared" si="927"/>
        <v>5</v>
      </c>
      <c r="N2960">
        <f>INDEX(Testing!$K$17:$K$23,FLOOR(('Frame Table'!K2960-($E$6*M2960)-($E$6*60*L2960))/'Frame Table'!$F$6,1)+1)</f>
        <v>97</v>
      </c>
      <c r="O2960">
        <f t="shared" si="921"/>
        <v>80</v>
      </c>
      <c r="P2960">
        <f>INDEX(Testing!$N$17:$N$23,FLOOR(('Frame Table'!K2960-($E$6*M2960)-($E$6*60*L2960))/'Frame Table'!$F$6,1)+1)</f>
        <v>96</v>
      </c>
      <c r="S2960">
        <f t="shared" si="938"/>
        <v>2952</v>
      </c>
      <c r="T2960">
        <f t="shared" si="934"/>
        <v>4510656</v>
      </c>
      <c r="U2960">
        <f t="shared" si="928"/>
        <v>2</v>
      </c>
      <c r="V2960">
        <f t="shared" si="929"/>
        <v>56</v>
      </c>
      <c r="W2960">
        <f>INDEX(Testing!$K$17:$K$23,FLOOR(('Frame Table'!T2960-($E$6*V2960)-($E$6*60*U2960))/'Frame Table'!$F$6,1)+1)</f>
        <v>25</v>
      </c>
      <c r="X2960">
        <f t="shared" si="922"/>
        <v>19</v>
      </c>
      <c r="Y2960">
        <f>INDEX(Testing!$N$17:$N$23,FLOOR(('Frame Table'!T2960-($E$6*V2960)-($E$6*60*U2960))/'Frame Table'!$F$6,1)+1)</f>
        <v>19</v>
      </c>
      <c r="AB2960">
        <f t="shared" si="939"/>
        <v>2952</v>
      </c>
      <c r="AC2960">
        <f t="shared" si="935"/>
        <v>2816208</v>
      </c>
      <c r="AD2960">
        <f t="shared" si="930"/>
        <v>1</v>
      </c>
      <c r="AE2960">
        <f t="shared" si="931"/>
        <v>50</v>
      </c>
      <c r="AF2960">
        <f>INDEX(Testing!$K$17:$K$23,FLOOR(('Frame Table'!AC2960-($E$6*AE2960)-($E$6*60*AD2960))/'Frame Table'!$F$6,1)+1)</f>
        <v>0</v>
      </c>
      <c r="AG2960">
        <f t="shared" si="923"/>
        <v>0</v>
      </c>
      <c r="AH2960">
        <f>INDEX(Testing!$N$17:$N$23,FLOOR(('Frame Table'!AC2960-($E$6*AE2960)-($E$6*60*AD2960))/'Frame Table'!$F$6,1)+1)</f>
        <v>0</v>
      </c>
    </row>
    <row r="2961" spans="1:34" x14ac:dyDescent="0.25">
      <c r="A2961">
        <f t="shared" si="936"/>
        <v>2953</v>
      </c>
      <c r="B2961">
        <f t="shared" si="932"/>
        <v>3759169</v>
      </c>
      <c r="C2961">
        <f t="shared" si="924"/>
        <v>2</v>
      </c>
      <c r="D2961">
        <f t="shared" si="925"/>
        <v>26</v>
      </c>
      <c r="E2961">
        <f>INDEX(Testing!$K$17:$K$23,FLOOR(('Frame Table'!B2961-($E$6*D2961)-($E$6*60*C2961))/'Frame Table'!$F$6,1)+1)</f>
        <v>97</v>
      </c>
      <c r="F2961">
        <f t="shared" si="920"/>
        <v>84</v>
      </c>
      <c r="G2961">
        <f>INDEX(Testing!$N$17:$N$23,FLOOR(('Frame Table'!B2961-($E$6*D2961)-($E$6*60*C2961))/'Frame Table'!$F$6,1)+1)</f>
        <v>96</v>
      </c>
      <c r="J2961">
        <f t="shared" si="937"/>
        <v>2953</v>
      </c>
      <c r="K2961">
        <f t="shared" si="933"/>
        <v>3221723</v>
      </c>
      <c r="L2961">
        <f t="shared" si="926"/>
        <v>2</v>
      </c>
      <c r="M2961">
        <f t="shared" si="927"/>
        <v>5</v>
      </c>
      <c r="N2961">
        <f>INDEX(Testing!$K$17:$K$23,FLOOR(('Frame Table'!K2961-($E$6*M2961)-($E$6*60*L2961))/'Frame Table'!$F$6,1)+1)</f>
        <v>97</v>
      </c>
      <c r="O2961">
        <f t="shared" si="921"/>
        <v>84</v>
      </c>
      <c r="P2961">
        <f>INDEX(Testing!$N$17:$N$23,FLOOR(('Frame Table'!K2961-($E$6*M2961)-($E$6*60*L2961))/'Frame Table'!$F$6,1)+1)</f>
        <v>96</v>
      </c>
      <c r="S2961">
        <f t="shared" si="938"/>
        <v>2953</v>
      </c>
      <c r="T2961">
        <f t="shared" si="934"/>
        <v>4512184</v>
      </c>
      <c r="U2961">
        <f t="shared" si="928"/>
        <v>2</v>
      </c>
      <c r="V2961">
        <f t="shared" si="929"/>
        <v>56</v>
      </c>
      <c r="W2961">
        <f>INDEX(Testing!$K$17:$K$23,FLOOR(('Frame Table'!T2961-($E$6*V2961)-($E$6*60*U2961))/'Frame Table'!$F$6,1)+1)</f>
        <v>25</v>
      </c>
      <c r="X2961">
        <f t="shared" si="922"/>
        <v>25</v>
      </c>
      <c r="Y2961">
        <f>INDEX(Testing!$N$17:$N$23,FLOOR(('Frame Table'!T2961-($E$6*V2961)-($E$6*60*U2961))/'Frame Table'!$F$6,1)+1)</f>
        <v>19</v>
      </c>
      <c r="AB2961">
        <f t="shared" si="939"/>
        <v>2953</v>
      </c>
      <c r="AC2961">
        <f t="shared" si="935"/>
        <v>2817162</v>
      </c>
      <c r="AD2961">
        <f t="shared" si="930"/>
        <v>1</v>
      </c>
      <c r="AE2961">
        <f t="shared" si="931"/>
        <v>50</v>
      </c>
      <c r="AF2961">
        <f>INDEX(Testing!$K$17:$K$23,FLOOR(('Frame Table'!AC2961-($E$6*AE2961)-($E$6*60*AD2961))/'Frame Table'!$F$6,1)+1)</f>
        <v>0</v>
      </c>
      <c r="AG2961">
        <f t="shared" si="923"/>
        <v>4</v>
      </c>
      <c r="AH2961">
        <f>INDEX(Testing!$N$17:$N$23,FLOOR(('Frame Table'!AC2961-($E$6*AE2961)-($E$6*60*AD2961))/'Frame Table'!$F$6,1)+1)</f>
        <v>0</v>
      </c>
    </row>
    <row r="2962" spans="1:34" x14ac:dyDescent="0.25">
      <c r="A2962">
        <f t="shared" si="936"/>
        <v>2954</v>
      </c>
      <c r="B2962">
        <f t="shared" si="932"/>
        <v>3760442</v>
      </c>
      <c r="C2962">
        <f t="shared" si="924"/>
        <v>2</v>
      </c>
      <c r="D2962">
        <f t="shared" si="925"/>
        <v>26</v>
      </c>
      <c r="E2962">
        <f>INDEX(Testing!$K$17:$K$23,FLOOR(('Frame Table'!B2962-($E$6*D2962)-($E$6*60*C2962))/'Frame Table'!$F$6,1)+1)</f>
        <v>97</v>
      </c>
      <c r="F2962">
        <f t="shared" si="920"/>
        <v>89</v>
      </c>
      <c r="G2962">
        <f>INDEX(Testing!$N$17:$N$23,FLOOR(('Frame Table'!B2962-($E$6*D2962)-($E$6*60*C2962))/'Frame Table'!$F$6,1)+1)</f>
        <v>96</v>
      </c>
      <c r="J2962">
        <f t="shared" si="937"/>
        <v>2954</v>
      </c>
      <c r="K2962">
        <f t="shared" si="933"/>
        <v>3222814</v>
      </c>
      <c r="L2962">
        <f t="shared" si="926"/>
        <v>2</v>
      </c>
      <c r="M2962">
        <f t="shared" si="927"/>
        <v>5</v>
      </c>
      <c r="N2962">
        <f>INDEX(Testing!$K$17:$K$23,FLOOR(('Frame Table'!K2962-($E$6*M2962)-($E$6*60*L2962))/'Frame Table'!$F$6,1)+1)</f>
        <v>97</v>
      </c>
      <c r="O2962">
        <f t="shared" si="921"/>
        <v>89</v>
      </c>
      <c r="P2962">
        <f>INDEX(Testing!$N$17:$N$23,FLOOR(('Frame Table'!K2962-($E$6*M2962)-($E$6*60*L2962))/'Frame Table'!$F$6,1)+1)</f>
        <v>96</v>
      </c>
      <c r="S2962">
        <f t="shared" si="938"/>
        <v>2954</v>
      </c>
      <c r="T2962">
        <f t="shared" si="934"/>
        <v>4513712</v>
      </c>
      <c r="U2962">
        <f t="shared" si="928"/>
        <v>2</v>
      </c>
      <c r="V2962">
        <f t="shared" si="929"/>
        <v>56</v>
      </c>
      <c r="W2962">
        <f>INDEX(Testing!$K$17:$K$23,FLOOR(('Frame Table'!T2962-($E$6*V2962)-($E$6*60*U2962))/'Frame Table'!$F$6,1)+1)</f>
        <v>25</v>
      </c>
      <c r="X2962">
        <f t="shared" si="922"/>
        <v>31</v>
      </c>
      <c r="Y2962">
        <f>INDEX(Testing!$N$17:$N$23,FLOOR(('Frame Table'!T2962-($E$6*V2962)-($E$6*60*U2962))/'Frame Table'!$F$6,1)+1)</f>
        <v>19</v>
      </c>
      <c r="AB2962">
        <f t="shared" si="939"/>
        <v>2954</v>
      </c>
      <c r="AC2962">
        <f t="shared" si="935"/>
        <v>2818116</v>
      </c>
      <c r="AD2962">
        <f t="shared" si="930"/>
        <v>1</v>
      </c>
      <c r="AE2962">
        <f t="shared" si="931"/>
        <v>50</v>
      </c>
      <c r="AF2962">
        <f>INDEX(Testing!$K$17:$K$23,FLOOR(('Frame Table'!AC2962-($E$6*AE2962)-($E$6*60*AD2962))/'Frame Table'!$F$6,1)+1)</f>
        <v>0</v>
      </c>
      <c r="AG2962">
        <f t="shared" si="923"/>
        <v>8</v>
      </c>
      <c r="AH2962">
        <f>INDEX(Testing!$N$17:$N$23,FLOOR(('Frame Table'!AC2962-($E$6*AE2962)-($E$6*60*AD2962))/'Frame Table'!$F$6,1)+1)</f>
        <v>0</v>
      </c>
    </row>
    <row r="2963" spans="1:34" x14ac:dyDescent="0.25">
      <c r="A2963">
        <f t="shared" si="936"/>
        <v>2955</v>
      </c>
      <c r="B2963">
        <f t="shared" si="932"/>
        <v>3761715</v>
      </c>
      <c r="C2963">
        <f t="shared" si="924"/>
        <v>2</v>
      </c>
      <c r="D2963">
        <f t="shared" si="925"/>
        <v>26</v>
      </c>
      <c r="E2963">
        <f>INDEX(Testing!$K$17:$K$23,FLOOR(('Frame Table'!B2963-($E$6*D2963)-($E$6*60*C2963))/'Frame Table'!$F$6,1)+1)</f>
        <v>97</v>
      </c>
      <c r="F2963">
        <f t="shared" si="920"/>
        <v>94</v>
      </c>
      <c r="G2963">
        <f>INDEX(Testing!$N$17:$N$23,FLOOR(('Frame Table'!B2963-($E$6*D2963)-($E$6*60*C2963))/'Frame Table'!$F$6,1)+1)</f>
        <v>96</v>
      </c>
      <c r="J2963">
        <f t="shared" si="937"/>
        <v>2955</v>
      </c>
      <c r="K2963">
        <f t="shared" si="933"/>
        <v>3223905</v>
      </c>
      <c r="L2963">
        <f t="shared" si="926"/>
        <v>2</v>
      </c>
      <c r="M2963">
        <f t="shared" si="927"/>
        <v>5</v>
      </c>
      <c r="N2963">
        <f>INDEX(Testing!$K$17:$K$23,FLOOR(('Frame Table'!K2963-($E$6*M2963)-($E$6*60*L2963))/'Frame Table'!$F$6,1)+1)</f>
        <v>97</v>
      </c>
      <c r="O2963">
        <f t="shared" si="921"/>
        <v>93</v>
      </c>
      <c r="P2963">
        <f>INDEX(Testing!$N$17:$N$23,FLOOR(('Frame Table'!K2963-($E$6*M2963)-($E$6*60*L2963))/'Frame Table'!$F$6,1)+1)</f>
        <v>96</v>
      </c>
      <c r="S2963">
        <f t="shared" si="938"/>
        <v>2955</v>
      </c>
      <c r="T2963">
        <f t="shared" si="934"/>
        <v>4515240</v>
      </c>
      <c r="U2963">
        <f t="shared" si="928"/>
        <v>2</v>
      </c>
      <c r="V2963">
        <f t="shared" si="929"/>
        <v>56</v>
      </c>
      <c r="W2963">
        <f>INDEX(Testing!$K$17:$K$23,FLOOR(('Frame Table'!T2963-($E$6*V2963)-($E$6*60*U2963))/'Frame Table'!$F$6,1)+1)</f>
        <v>48</v>
      </c>
      <c r="X2963">
        <f t="shared" si="922"/>
        <v>37</v>
      </c>
      <c r="Y2963">
        <f>INDEX(Testing!$N$17:$N$23,FLOOR(('Frame Table'!T2963-($E$6*V2963)-($E$6*60*U2963))/'Frame Table'!$F$6,1)+1)</f>
        <v>38</v>
      </c>
      <c r="AB2963">
        <f t="shared" si="939"/>
        <v>2955</v>
      </c>
      <c r="AC2963">
        <f t="shared" si="935"/>
        <v>2819070</v>
      </c>
      <c r="AD2963">
        <f t="shared" si="930"/>
        <v>1</v>
      </c>
      <c r="AE2963">
        <f t="shared" si="931"/>
        <v>50</v>
      </c>
      <c r="AF2963">
        <f>INDEX(Testing!$K$17:$K$23,FLOOR(('Frame Table'!AC2963-($E$6*AE2963)-($E$6*60*AD2963))/'Frame Table'!$F$6,1)+1)</f>
        <v>0</v>
      </c>
      <c r="AG2963">
        <f t="shared" si="923"/>
        <v>11</v>
      </c>
      <c r="AH2963">
        <f>INDEX(Testing!$N$17:$N$23,FLOOR(('Frame Table'!AC2963-($E$6*AE2963)-($E$6*60*AD2963))/'Frame Table'!$F$6,1)+1)</f>
        <v>0</v>
      </c>
    </row>
    <row r="2964" spans="1:34" x14ac:dyDescent="0.25">
      <c r="A2964">
        <f t="shared" si="936"/>
        <v>2956</v>
      </c>
      <c r="B2964">
        <f t="shared" si="932"/>
        <v>3762988</v>
      </c>
      <c r="C2964">
        <f t="shared" si="924"/>
        <v>2</v>
      </c>
      <c r="D2964">
        <f t="shared" si="925"/>
        <v>26</v>
      </c>
      <c r="E2964">
        <f>INDEX(Testing!$K$17:$K$23,FLOOR(('Frame Table'!B2964-($E$6*D2964)-($E$6*60*C2964))/'Frame Table'!$F$6,1)+1)</f>
        <v>99</v>
      </c>
      <c r="F2964">
        <f t="shared" si="920"/>
        <v>99</v>
      </c>
      <c r="G2964">
        <f>INDEX(Testing!$N$17:$N$23,FLOOR(('Frame Table'!B2964-($E$6*D2964)-($E$6*60*C2964))/'Frame Table'!$F$6,1)+1)</f>
        <v>99</v>
      </c>
      <c r="J2964">
        <f t="shared" si="937"/>
        <v>2956</v>
      </c>
      <c r="K2964">
        <f t="shared" si="933"/>
        <v>3224996</v>
      </c>
      <c r="L2964">
        <f t="shared" si="926"/>
        <v>2</v>
      </c>
      <c r="M2964">
        <f t="shared" si="927"/>
        <v>5</v>
      </c>
      <c r="N2964">
        <f>INDEX(Testing!$K$17:$K$23,FLOOR(('Frame Table'!K2964-($E$6*M2964)-($E$6*60*L2964))/'Frame Table'!$F$6,1)+1)</f>
        <v>99</v>
      </c>
      <c r="O2964">
        <f t="shared" si="921"/>
        <v>97</v>
      </c>
      <c r="P2964">
        <f>INDEX(Testing!$N$17:$N$23,FLOOR(('Frame Table'!K2964-($E$6*M2964)-($E$6*60*L2964))/'Frame Table'!$F$6,1)+1)</f>
        <v>99</v>
      </c>
      <c r="S2964">
        <f t="shared" si="938"/>
        <v>2956</v>
      </c>
      <c r="T2964">
        <f t="shared" si="934"/>
        <v>4516768</v>
      </c>
      <c r="U2964">
        <f t="shared" si="928"/>
        <v>2</v>
      </c>
      <c r="V2964">
        <f t="shared" si="929"/>
        <v>56</v>
      </c>
      <c r="W2964">
        <f>INDEX(Testing!$K$17:$K$23,FLOOR(('Frame Table'!T2964-($E$6*V2964)-($E$6*60*U2964))/'Frame Table'!$F$6,1)+1)</f>
        <v>48</v>
      </c>
      <c r="X2964">
        <f t="shared" si="922"/>
        <v>43</v>
      </c>
      <c r="Y2964">
        <f>INDEX(Testing!$N$17:$N$23,FLOOR(('Frame Table'!T2964-($E$6*V2964)-($E$6*60*U2964))/'Frame Table'!$F$6,1)+1)</f>
        <v>38</v>
      </c>
      <c r="AB2964">
        <f t="shared" si="939"/>
        <v>2956</v>
      </c>
      <c r="AC2964">
        <f t="shared" si="935"/>
        <v>2820024</v>
      </c>
      <c r="AD2964">
        <f t="shared" si="930"/>
        <v>1</v>
      </c>
      <c r="AE2964">
        <f t="shared" si="931"/>
        <v>50</v>
      </c>
      <c r="AF2964">
        <f>INDEX(Testing!$K$17:$K$23,FLOOR(('Frame Table'!AC2964-($E$6*AE2964)-($E$6*60*AD2964))/'Frame Table'!$F$6,1)+1)</f>
        <v>0</v>
      </c>
      <c r="AG2964">
        <f t="shared" si="923"/>
        <v>15</v>
      </c>
      <c r="AH2964">
        <f>INDEX(Testing!$N$17:$N$23,FLOOR(('Frame Table'!AC2964-($E$6*AE2964)-($E$6*60*AD2964))/'Frame Table'!$F$6,1)+1)</f>
        <v>0</v>
      </c>
    </row>
    <row r="2965" spans="1:34" x14ac:dyDescent="0.25">
      <c r="A2965">
        <f t="shared" si="936"/>
        <v>2957</v>
      </c>
      <c r="B2965">
        <f t="shared" si="932"/>
        <v>3764261</v>
      </c>
      <c r="C2965">
        <f t="shared" si="924"/>
        <v>2</v>
      </c>
      <c r="D2965">
        <f t="shared" si="925"/>
        <v>27</v>
      </c>
      <c r="E2965">
        <f>INDEX(Testing!$K$17:$K$23,FLOOR(('Frame Table'!B2965-($E$6*D2965)-($E$6*60*C2965))/'Frame Table'!$F$6,1)+1)</f>
        <v>0</v>
      </c>
      <c r="F2965">
        <f t="shared" si="920"/>
        <v>4</v>
      </c>
      <c r="G2965">
        <f>INDEX(Testing!$N$17:$N$23,FLOOR(('Frame Table'!B2965-($E$6*D2965)-($E$6*60*C2965))/'Frame Table'!$F$6,1)+1)</f>
        <v>0</v>
      </c>
      <c r="J2965">
        <f t="shared" si="937"/>
        <v>2957</v>
      </c>
      <c r="K2965">
        <f t="shared" si="933"/>
        <v>3226087</v>
      </c>
      <c r="L2965">
        <f t="shared" si="926"/>
        <v>2</v>
      </c>
      <c r="M2965">
        <f t="shared" si="927"/>
        <v>6</v>
      </c>
      <c r="N2965">
        <f>INDEX(Testing!$K$17:$K$23,FLOOR(('Frame Table'!K2965-($E$6*M2965)-($E$6*60*L2965))/'Frame Table'!$F$6,1)+1)</f>
        <v>0</v>
      </c>
      <c r="O2965">
        <f t="shared" si="921"/>
        <v>1</v>
      </c>
      <c r="P2965">
        <f>INDEX(Testing!$N$17:$N$23,FLOOR(('Frame Table'!K2965-($E$6*M2965)-($E$6*60*L2965))/'Frame Table'!$F$6,1)+1)</f>
        <v>0</v>
      </c>
      <c r="S2965">
        <f t="shared" si="938"/>
        <v>2957</v>
      </c>
      <c r="T2965">
        <f t="shared" si="934"/>
        <v>4518296</v>
      </c>
      <c r="U2965">
        <f t="shared" si="928"/>
        <v>2</v>
      </c>
      <c r="V2965">
        <f t="shared" si="929"/>
        <v>56</v>
      </c>
      <c r="W2965">
        <f>INDEX(Testing!$K$17:$K$23,FLOOR(('Frame Table'!T2965-($E$6*V2965)-($E$6*60*U2965))/'Frame Table'!$F$6,1)+1)</f>
        <v>61</v>
      </c>
      <c r="X2965">
        <f t="shared" si="922"/>
        <v>49</v>
      </c>
      <c r="Y2965">
        <f>INDEX(Testing!$N$17:$N$23,FLOOR(('Frame Table'!T2965-($E$6*V2965)-($E$6*60*U2965))/'Frame Table'!$F$6,1)+1)</f>
        <v>58</v>
      </c>
      <c r="AB2965">
        <f t="shared" si="939"/>
        <v>2957</v>
      </c>
      <c r="AC2965">
        <f t="shared" si="935"/>
        <v>2820978</v>
      </c>
      <c r="AD2965">
        <f t="shared" si="930"/>
        <v>1</v>
      </c>
      <c r="AE2965">
        <f t="shared" si="931"/>
        <v>50</v>
      </c>
      <c r="AF2965">
        <f>INDEX(Testing!$K$17:$K$23,FLOOR(('Frame Table'!AC2965-($E$6*AE2965)-($E$6*60*AD2965))/'Frame Table'!$F$6,1)+1)</f>
        <v>25</v>
      </c>
      <c r="AG2965">
        <f t="shared" si="923"/>
        <v>19</v>
      </c>
      <c r="AH2965">
        <f>INDEX(Testing!$N$17:$N$23,FLOOR(('Frame Table'!AC2965-($E$6*AE2965)-($E$6*60*AD2965))/'Frame Table'!$F$6,1)+1)</f>
        <v>19</v>
      </c>
    </row>
    <row r="2966" spans="1:34" x14ac:dyDescent="0.25">
      <c r="A2966">
        <f t="shared" si="936"/>
        <v>2958</v>
      </c>
      <c r="B2966">
        <f t="shared" si="932"/>
        <v>3765534</v>
      </c>
      <c r="C2966">
        <f t="shared" si="924"/>
        <v>2</v>
      </c>
      <c r="D2966">
        <f t="shared" si="925"/>
        <v>27</v>
      </c>
      <c r="E2966">
        <f>INDEX(Testing!$K$17:$K$23,FLOOR(('Frame Table'!B2966-($E$6*D2966)-($E$6*60*C2966))/'Frame Table'!$F$6,1)+1)</f>
        <v>0</v>
      </c>
      <c r="F2966">
        <f t="shared" si="920"/>
        <v>9</v>
      </c>
      <c r="G2966">
        <f>INDEX(Testing!$N$17:$N$23,FLOOR(('Frame Table'!B2966-($E$6*D2966)-($E$6*60*C2966))/'Frame Table'!$F$6,1)+1)</f>
        <v>0</v>
      </c>
      <c r="J2966">
        <f t="shared" si="937"/>
        <v>2958</v>
      </c>
      <c r="K2966">
        <f t="shared" si="933"/>
        <v>3227178</v>
      </c>
      <c r="L2966">
        <f t="shared" si="926"/>
        <v>2</v>
      </c>
      <c r="M2966">
        <f t="shared" si="927"/>
        <v>6</v>
      </c>
      <c r="N2966">
        <f>INDEX(Testing!$K$17:$K$23,FLOOR(('Frame Table'!K2966-($E$6*M2966)-($E$6*60*L2966))/'Frame Table'!$F$6,1)+1)</f>
        <v>0</v>
      </c>
      <c r="O2966">
        <f t="shared" si="921"/>
        <v>6</v>
      </c>
      <c r="P2966">
        <f>INDEX(Testing!$N$17:$N$23,FLOOR(('Frame Table'!K2966-($E$6*M2966)-($E$6*60*L2966))/'Frame Table'!$F$6,1)+1)</f>
        <v>0</v>
      </c>
      <c r="S2966">
        <f t="shared" si="938"/>
        <v>2958</v>
      </c>
      <c r="T2966">
        <f t="shared" si="934"/>
        <v>4519824</v>
      </c>
      <c r="U2966">
        <f t="shared" si="928"/>
        <v>2</v>
      </c>
      <c r="V2966">
        <f t="shared" si="929"/>
        <v>56</v>
      </c>
      <c r="W2966">
        <f>INDEX(Testing!$K$17:$K$23,FLOOR(('Frame Table'!T2966-($E$6*V2966)-($E$6*60*U2966))/'Frame Table'!$F$6,1)+1)</f>
        <v>61</v>
      </c>
      <c r="X2966">
        <f t="shared" si="922"/>
        <v>55</v>
      </c>
      <c r="Y2966">
        <f>INDEX(Testing!$N$17:$N$23,FLOOR(('Frame Table'!T2966-($E$6*V2966)-($E$6*60*U2966))/'Frame Table'!$F$6,1)+1)</f>
        <v>58</v>
      </c>
      <c r="AB2966">
        <f t="shared" si="939"/>
        <v>2958</v>
      </c>
      <c r="AC2966">
        <f t="shared" si="935"/>
        <v>2821932</v>
      </c>
      <c r="AD2966">
        <f t="shared" si="930"/>
        <v>1</v>
      </c>
      <c r="AE2966">
        <f t="shared" si="931"/>
        <v>50</v>
      </c>
      <c r="AF2966">
        <f>INDEX(Testing!$K$17:$K$23,FLOOR(('Frame Table'!AC2966-($E$6*AE2966)-($E$6*60*AD2966))/'Frame Table'!$F$6,1)+1)</f>
        <v>25</v>
      </c>
      <c r="AG2966">
        <f t="shared" si="923"/>
        <v>23</v>
      </c>
      <c r="AH2966">
        <f>INDEX(Testing!$N$17:$N$23,FLOOR(('Frame Table'!AC2966-($E$6*AE2966)-($E$6*60*AD2966))/'Frame Table'!$F$6,1)+1)</f>
        <v>19</v>
      </c>
    </row>
    <row r="2967" spans="1:34" x14ac:dyDescent="0.25">
      <c r="A2967">
        <f t="shared" si="936"/>
        <v>2959</v>
      </c>
      <c r="B2967">
        <f t="shared" si="932"/>
        <v>3766807</v>
      </c>
      <c r="C2967">
        <f t="shared" si="924"/>
        <v>2</v>
      </c>
      <c r="D2967">
        <f t="shared" si="925"/>
        <v>27</v>
      </c>
      <c r="E2967">
        <f>INDEX(Testing!$K$17:$K$23,FLOOR(('Frame Table'!B2967-($E$6*D2967)-($E$6*60*C2967))/'Frame Table'!$F$6,1)+1)</f>
        <v>0</v>
      </c>
      <c r="F2967">
        <f t="shared" si="920"/>
        <v>14</v>
      </c>
      <c r="G2967">
        <f>INDEX(Testing!$N$17:$N$23,FLOOR(('Frame Table'!B2967-($E$6*D2967)-($E$6*60*C2967))/'Frame Table'!$F$6,1)+1)</f>
        <v>0</v>
      </c>
      <c r="J2967">
        <f t="shared" si="937"/>
        <v>2959</v>
      </c>
      <c r="K2967">
        <f t="shared" si="933"/>
        <v>3228269</v>
      </c>
      <c r="L2967">
        <f t="shared" si="926"/>
        <v>2</v>
      </c>
      <c r="M2967">
        <f t="shared" si="927"/>
        <v>6</v>
      </c>
      <c r="N2967">
        <f>INDEX(Testing!$K$17:$K$23,FLOOR(('Frame Table'!K2967-($E$6*M2967)-($E$6*60*L2967))/'Frame Table'!$F$6,1)+1)</f>
        <v>0</v>
      </c>
      <c r="O2967">
        <f t="shared" si="921"/>
        <v>10</v>
      </c>
      <c r="P2967">
        <f>INDEX(Testing!$N$17:$N$23,FLOOR(('Frame Table'!K2967-($E$6*M2967)-($E$6*60*L2967))/'Frame Table'!$F$6,1)+1)</f>
        <v>0</v>
      </c>
      <c r="S2967">
        <f t="shared" si="938"/>
        <v>2959</v>
      </c>
      <c r="T2967">
        <f t="shared" si="934"/>
        <v>4521352</v>
      </c>
      <c r="U2967">
        <f t="shared" si="928"/>
        <v>2</v>
      </c>
      <c r="V2967">
        <f t="shared" si="929"/>
        <v>56</v>
      </c>
      <c r="W2967">
        <f>INDEX(Testing!$K$17:$K$23,FLOOR(('Frame Table'!T2967-($E$6*V2967)-($E$6*60*U2967))/'Frame Table'!$F$6,1)+1)</f>
        <v>61</v>
      </c>
      <c r="X2967">
        <f t="shared" si="922"/>
        <v>61</v>
      </c>
      <c r="Y2967">
        <f>INDEX(Testing!$N$17:$N$23,FLOOR(('Frame Table'!T2967-($E$6*V2967)-($E$6*60*U2967))/'Frame Table'!$F$6,1)+1)</f>
        <v>58</v>
      </c>
      <c r="AB2967">
        <f t="shared" si="939"/>
        <v>2959</v>
      </c>
      <c r="AC2967">
        <f t="shared" si="935"/>
        <v>2822886</v>
      </c>
      <c r="AD2967">
        <f t="shared" si="930"/>
        <v>1</v>
      </c>
      <c r="AE2967">
        <f t="shared" si="931"/>
        <v>50</v>
      </c>
      <c r="AF2967">
        <f>INDEX(Testing!$K$17:$K$23,FLOOR(('Frame Table'!AC2967-($E$6*AE2967)-($E$6*60*AD2967))/'Frame Table'!$F$6,1)+1)</f>
        <v>25</v>
      </c>
      <c r="AG2967">
        <f t="shared" si="923"/>
        <v>26</v>
      </c>
      <c r="AH2967">
        <f>INDEX(Testing!$N$17:$N$23,FLOOR(('Frame Table'!AC2967-($E$6*AE2967)-($E$6*60*AD2967))/'Frame Table'!$F$6,1)+1)</f>
        <v>19</v>
      </c>
    </row>
    <row r="2968" spans="1:34" x14ac:dyDescent="0.25">
      <c r="A2968">
        <f t="shared" si="936"/>
        <v>2960</v>
      </c>
      <c r="B2968">
        <f t="shared" si="932"/>
        <v>3768080</v>
      </c>
      <c r="C2968">
        <f t="shared" si="924"/>
        <v>2</v>
      </c>
      <c r="D2968">
        <f t="shared" si="925"/>
        <v>27</v>
      </c>
      <c r="E2968">
        <f>INDEX(Testing!$K$17:$K$23,FLOOR(('Frame Table'!B2968-($E$6*D2968)-($E$6*60*C2968))/'Frame Table'!$F$6,1)+1)</f>
        <v>25</v>
      </c>
      <c r="F2968">
        <f t="shared" si="920"/>
        <v>19</v>
      </c>
      <c r="G2968">
        <f>INDEX(Testing!$N$17:$N$23,FLOOR(('Frame Table'!B2968-($E$6*D2968)-($E$6*60*C2968))/'Frame Table'!$F$6,1)+1)</f>
        <v>19</v>
      </c>
      <c r="J2968">
        <f t="shared" si="937"/>
        <v>2960</v>
      </c>
      <c r="K2968">
        <f t="shared" si="933"/>
        <v>3229360</v>
      </c>
      <c r="L2968">
        <f t="shared" si="926"/>
        <v>2</v>
      </c>
      <c r="M2968">
        <f t="shared" si="927"/>
        <v>6</v>
      </c>
      <c r="N2968">
        <f>INDEX(Testing!$K$17:$K$23,FLOOR(('Frame Table'!K2968-($E$6*M2968)-($E$6*60*L2968))/'Frame Table'!$F$6,1)+1)</f>
        <v>0</v>
      </c>
      <c r="O2968">
        <f t="shared" si="921"/>
        <v>14</v>
      </c>
      <c r="P2968">
        <f>INDEX(Testing!$N$17:$N$23,FLOOR(('Frame Table'!K2968-($E$6*M2968)-($E$6*60*L2968))/'Frame Table'!$F$6,1)+1)</f>
        <v>0</v>
      </c>
      <c r="S2968">
        <f t="shared" si="938"/>
        <v>2960</v>
      </c>
      <c r="T2968">
        <f t="shared" si="934"/>
        <v>4522880</v>
      </c>
      <c r="U2968">
        <f t="shared" si="928"/>
        <v>2</v>
      </c>
      <c r="V2968">
        <f t="shared" si="929"/>
        <v>56</v>
      </c>
      <c r="W2968">
        <f>INDEX(Testing!$K$17:$K$23,FLOOR(('Frame Table'!T2968-($E$6*V2968)-($E$6*60*U2968))/'Frame Table'!$F$6,1)+1)</f>
        <v>82</v>
      </c>
      <c r="X2968">
        <f t="shared" si="922"/>
        <v>67</v>
      </c>
      <c r="Y2968">
        <f>INDEX(Testing!$N$17:$N$23,FLOOR(('Frame Table'!T2968-($E$6*V2968)-($E$6*60*U2968))/'Frame Table'!$F$6,1)+1)</f>
        <v>77</v>
      </c>
      <c r="AB2968">
        <f t="shared" si="939"/>
        <v>2960</v>
      </c>
      <c r="AC2968">
        <f t="shared" si="935"/>
        <v>2823840</v>
      </c>
      <c r="AD2968">
        <f t="shared" si="930"/>
        <v>1</v>
      </c>
      <c r="AE2968">
        <f t="shared" si="931"/>
        <v>50</v>
      </c>
      <c r="AF2968">
        <f>INDEX(Testing!$K$17:$K$23,FLOOR(('Frame Table'!AC2968-($E$6*AE2968)-($E$6*60*AD2968))/'Frame Table'!$F$6,1)+1)</f>
        <v>25</v>
      </c>
      <c r="AG2968">
        <f t="shared" si="923"/>
        <v>30</v>
      </c>
      <c r="AH2968">
        <f>INDEX(Testing!$N$17:$N$23,FLOOR(('Frame Table'!AC2968-($E$6*AE2968)-($E$6*60*AD2968))/'Frame Table'!$F$6,1)+1)</f>
        <v>19</v>
      </c>
    </row>
    <row r="2969" spans="1:34" x14ac:dyDescent="0.25">
      <c r="A2969">
        <f t="shared" si="936"/>
        <v>2961</v>
      </c>
      <c r="B2969">
        <f t="shared" si="932"/>
        <v>3769353</v>
      </c>
      <c r="C2969">
        <f t="shared" si="924"/>
        <v>2</v>
      </c>
      <c r="D2969">
        <f t="shared" si="925"/>
        <v>27</v>
      </c>
      <c r="E2969">
        <f>INDEX(Testing!$K$17:$K$23,FLOOR(('Frame Table'!B2969-($E$6*D2969)-($E$6*60*C2969))/'Frame Table'!$F$6,1)+1)</f>
        <v>25</v>
      </c>
      <c r="F2969">
        <f t="shared" si="920"/>
        <v>24</v>
      </c>
      <c r="G2969">
        <f>INDEX(Testing!$N$17:$N$23,FLOOR(('Frame Table'!B2969-($E$6*D2969)-($E$6*60*C2969))/'Frame Table'!$F$6,1)+1)</f>
        <v>19</v>
      </c>
      <c r="J2969">
        <f t="shared" si="937"/>
        <v>2961</v>
      </c>
      <c r="K2969">
        <f t="shared" si="933"/>
        <v>3230451</v>
      </c>
      <c r="L2969">
        <f t="shared" si="926"/>
        <v>2</v>
      </c>
      <c r="M2969">
        <f t="shared" si="927"/>
        <v>6</v>
      </c>
      <c r="N2969">
        <f>INDEX(Testing!$K$17:$K$23,FLOOR(('Frame Table'!K2969-($E$6*M2969)-($E$6*60*L2969))/'Frame Table'!$F$6,1)+1)</f>
        <v>25</v>
      </c>
      <c r="O2969">
        <f t="shared" si="921"/>
        <v>18</v>
      </c>
      <c r="P2969">
        <f>INDEX(Testing!$N$17:$N$23,FLOOR(('Frame Table'!K2969-($E$6*M2969)-($E$6*60*L2969))/'Frame Table'!$F$6,1)+1)</f>
        <v>19</v>
      </c>
      <c r="S2969">
        <f t="shared" si="938"/>
        <v>2961</v>
      </c>
      <c r="T2969">
        <f t="shared" si="934"/>
        <v>4524408</v>
      </c>
      <c r="U2969">
        <f t="shared" si="928"/>
        <v>2</v>
      </c>
      <c r="V2969">
        <f t="shared" si="929"/>
        <v>56</v>
      </c>
      <c r="W2969">
        <f>INDEX(Testing!$K$17:$K$23,FLOOR(('Frame Table'!T2969-($E$6*V2969)-($E$6*60*U2969))/'Frame Table'!$F$6,1)+1)</f>
        <v>82</v>
      </c>
      <c r="X2969">
        <f t="shared" si="922"/>
        <v>73</v>
      </c>
      <c r="Y2969">
        <f>INDEX(Testing!$N$17:$N$23,FLOOR(('Frame Table'!T2969-($E$6*V2969)-($E$6*60*U2969))/'Frame Table'!$F$6,1)+1)</f>
        <v>77</v>
      </c>
      <c r="AB2969">
        <f t="shared" si="939"/>
        <v>2961</v>
      </c>
      <c r="AC2969">
        <f t="shared" si="935"/>
        <v>2824794</v>
      </c>
      <c r="AD2969">
        <f t="shared" si="930"/>
        <v>1</v>
      </c>
      <c r="AE2969">
        <f t="shared" si="931"/>
        <v>50</v>
      </c>
      <c r="AF2969">
        <f>INDEX(Testing!$K$17:$K$23,FLOOR(('Frame Table'!AC2969-($E$6*AE2969)-($E$6*60*AD2969))/'Frame Table'!$F$6,1)+1)</f>
        <v>48</v>
      </c>
      <c r="AG2969">
        <f t="shared" si="923"/>
        <v>34</v>
      </c>
      <c r="AH2969">
        <f>INDEX(Testing!$N$17:$N$23,FLOOR(('Frame Table'!AC2969-($E$6*AE2969)-($E$6*60*AD2969))/'Frame Table'!$F$6,1)+1)</f>
        <v>38</v>
      </c>
    </row>
    <row r="2970" spans="1:34" x14ac:dyDescent="0.25">
      <c r="A2970">
        <f t="shared" si="936"/>
        <v>2962</v>
      </c>
      <c r="B2970">
        <f t="shared" si="932"/>
        <v>3770626</v>
      </c>
      <c r="C2970">
        <f t="shared" si="924"/>
        <v>2</v>
      </c>
      <c r="D2970">
        <f t="shared" si="925"/>
        <v>27</v>
      </c>
      <c r="E2970">
        <f>INDEX(Testing!$K$17:$K$23,FLOOR(('Frame Table'!B2970-($E$6*D2970)-($E$6*60*C2970))/'Frame Table'!$F$6,1)+1)</f>
        <v>25</v>
      </c>
      <c r="F2970">
        <f t="shared" si="920"/>
        <v>29</v>
      </c>
      <c r="G2970">
        <f>INDEX(Testing!$N$17:$N$23,FLOOR(('Frame Table'!B2970-($E$6*D2970)-($E$6*60*C2970))/'Frame Table'!$F$6,1)+1)</f>
        <v>19</v>
      </c>
      <c r="J2970">
        <f t="shared" si="937"/>
        <v>2962</v>
      </c>
      <c r="K2970">
        <f t="shared" si="933"/>
        <v>3231542</v>
      </c>
      <c r="L2970">
        <f t="shared" si="926"/>
        <v>2</v>
      </c>
      <c r="M2970">
        <f t="shared" si="927"/>
        <v>6</v>
      </c>
      <c r="N2970">
        <f>INDEX(Testing!$K$17:$K$23,FLOOR(('Frame Table'!K2970-($E$6*M2970)-($E$6*60*L2970))/'Frame Table'!$F$6,1)+1)</f>
        <v>25</v>
      </c>
      <c r="O2970">
        <f t="shared" si="921"/>
        <v>23</v>
      </c>
      <c r="P2970">
        <f>INDEX(Testing!$N$17:$N$23,FLOOR(('Frame Table'!K2970-($E$6*M2970)-($E$6*60*L2970))/'Frame Table'!$F$6,1)+1)</f>
        <v>19</v>
      </c>
      <c r="S2970">
        <f t="shared" si="938"/>
        <v>2962</v>
      </c>
      <c r="T2970">
        <f t="shared" si="934"/>
        <v>4525936</v>
      </c>
      <c r="U2970">
        <f t="shared" si="928"/>
        <v>2</v>
      </c>
      <c r="V2970">
        <f t="shared" si="929"/>
        <v>56</v>
      </c>
      <c r="W2970">
        <f>INDEX(Testing!$K$17:$K$23,FLOOR(('Frame Table'!T2970-($E$6*V2970)-($E$6*60*U2970))/'Frame Table'!$F$6,1)+1)</f>
        <v>82</v>
      </c>
      <c r="X2970">
        <f t="shared" si="922"/>
        <v>79</v>
      </c>
      <c r="Y2970">
        <f>INDEX(Testing!$N$17:$N$23,FLOOR(('Frame Table'!T2970-($E$6*V2970)-($E$6*60*U2970))/'Frame Table'!$F$6,1)+1)</f>
        <v>77</v>
      </c>
      <c r="AB2970">
        <f t="shared" si="939"/>
        <v>2962</v>
      </c>
      <c r="AC2970">
        <f t="shared" si="935"/>
        <v>2825748</v>
      </c>
      <c r="AD2970">
        <f t="shared" si="930"/>
        <v>1</v>
      </c>
      <c r="AE2970">
        <f t="shared" si="931"/>
        <v>50</v>
      </c>
      <c r="AF2970">
        <f>INDEX(Testing!$K$17:$K$23,FLOOR(('Frame Table'!AC2970-($E$6*AE2970)-($E$6*60*AD2970))/'Frame Table'!$F$6,1)+1)</f>
        <v>48</v>
      </c>
      <c r="AG2970">
        <f t="shared" si="923"/>
        <v>38</v>
      </c>
      <c r="AH2970">
        <f>INDEX(Testing!$N$17:$N$23,FLOOR(('Frame Table'!AC2970-($E$6*AE2970)-($E$6*60*AD2970))/'Frame Table'!$F$6,1)+1)</f>
        <v>38</v>
      </c>
    </row>
    <row r="2971" spans="1:34" x14ac:dyDescent="0.25">
      <c r="A2971">
        <f t="shared" si="936"/>
        <v>2963</v>
      </c>
      <c r="B2971">
        <f t="shared" si="932"/>
        <v>3771899</v>
      </c>
      <c r="C2971">
        <f t="shared" si="924"/>
        <v>2</v>
      </c>
      <c r="D2971">
        <f t="shared" si="925"/>
        <v>27</v>
      </c>
      <c r="E2971">
        <f>INDEX(Testing!$K$17:$K$23,FLOOR(('Frame Table'!B2971-($E$6*D2971)-($E$6*60*C2971))/'Frame Table'!$F$6,1)+1)</f>
        <v>48</v>
      </c>
      <c r="F2971">
        <f t="shared" si="920"/>
        <v>33</v>
      </c>
      <c r="G2971">
        <f>INDEX(Testing!$N$17:$N$23,FLOOR(('Frame Table'!B2971-($E$6*D2971)-($E$6*60*C2971))/'Frame Table'!$F$6,1)+1)</f>
        <v>38</v>
      </c>
      <c r="J2971">
        <f t="shared" si="937"/>
        <v>2963</v>
      </c>
      <c r="K2971">
        <f t="shared" si="933"/>
        <v>3232633</v>
      </c>
      <c r="L2971">
        <f t="shared" si="926"/>
        <v>2</v>
      </c>
      <c r="M2971">
        <f t="shared" si="927"/>
        <v>6</v>
      </c>
      <c r="N2971">
        <f>INDEX(Testing!$K$17:$K$23,FLOOR(('Frame Table'!K2971-($E$6*M2971)-($E$6*60*L2971))/'Frame Table'!$F$6,1)+1)</f>
        <v>25</v>
      </c>
      <c r="O2971">
        <f t="shared" si="921"/>
        <v>27</v>
      </c>
      <c r="P2971">
        <f>INDEX(Testing!$N$17:$N$23,FLOOR(('Frame Table'!K2971-($E$6*M2971)-($E$6*60*L2971))/'Frame Table'!$F$6,1)+1)</f>
        <v>19</v>
      </c>
      <c r="S2971">
        <f t="shared" si="938"/>
        <v>2963</v>
      </c>
      <c r="T2971">
        <f t="shared" si="934"/>
        <v>4527464</v>
      </c>
      <c r="U2971">
        <f t="shared" si="928"/>
        <v>2</v>
      </c>
      <c r="V2971">
        <f t="shared" si="929"/>
        <v>56</v>
      </c>
      <c r="W2971">
        <f>INDEX(Testing!$K$17:$K$23,FLOOR(('Frame Table'!T2971-($E$6*V2971)-($E$6*60*U2971))/'Frame Table'!$F$6,1)+1)</f>
        <v>97</v>
      </c>
      <c r="X2971">
        <f t="shared" si="922"/>
        <v>85</v>
      </c>
      <c r="Y2971">
        <f>INDEX(Testing!$N$17:$N$23,FLOOR(('Frame Table'!T2971-($E$6*V2971)-($E$6*60*U2971))/'Frame Table'!$F$6,1)+1)</f>
        <v>96</v>
      </c>
      <c r="AB2971">
        <f t="shared" si="939"/>
        <v>2963</v>
      </c>
      <c r="AC2971">
        <f t="shared" si="935"/>
        <v>2826702</v>
      </c>
      <c r="AD2971">
        <f t="shared" si="930"/>
        <v>1</v>
      </c>
      <c r="AE2971">
        <f t="shared" si="931"/>
        <v>50</v>
      </c>
      <c r="AF2971">
        <f>INDEX(Testing!$K$17:$K$23,FLOOR(('Frame Table'!AC2971-($E$6*AE2971)-($E$6*60*AD2971))/'Frame Table'!$F$6,1)+1)</f>
        <v>48</v>
      </c>
      <c r="AG2971">
        <f t="shared" si="923"/>
        <v>41</v>
      </c>
      <c r="AH2971">
        <f>INDEX(Testing!$N$17:$N$23,FLOOR(('Frame Table'!AC2971-($E$6*AE2971)-($E$6*60*AD2971))/'Frame Table'!$F$6,1)+1)</f>
        <v>38</v>
      </c>
    </row>
    <row r="2972" spans="1:34" x14ac:dyDescent="0.25">
      <c r="A2972">
        <f t="shared" si="936"/>
        <v>2964</v>
      </c>
      <c r="B2972">
        <f t="shared" si="932"/>
        <v>3773172</v>
      </c>
      <c r="C2972">
        <f t="shared" si="924"/>
        <v>2</v>
      </c>
      <c r="D2972">
        <f t="shared" si="925"/>
        <v>27</v>
      </c>
      <c r="E2972">
        <f>INDEX(Testing!$K$17:$K$23,FLOOR(('Frame Table'!B2972-($E$6*D2972)-($E$6*60*C2972))/'Frame Table'!$F$6,1)+1)</f>
        <v>48</v>
      </c>
      <c r="F2972">
        <f t="shared" si="920"/>
        <v>38</v>
      </c>
      <c r="G2972">
        <f>INDEX(Testing!$N$17:$N$23,FLOOR(('Frame Table'!B2972-($E$6*D2972)-($E$6*60*C2972))/'Frame Table'!$F$6,1)+1)</f>
        <v>38</v>
      </c>
      <c r="J2972">
        <f t="shared" si="937"/>
        <v>2964</v>
      </c>
      <c r="K2972">
        <f t="shared" si="933"/>
        <v>3233724</v>
      </c>
      <c r="L2972">
        <f t="shared" si="926"/>
        <v>2</v>
      </c>
      <c r="M2972">
        <f t="shared" si="927"/>
        <v>6</v>
      </c>
      <c r="N2972">
        <f>INDEX(Testing!$K$17:$K$23,FLOOR(('Frame Table'!K2972-($E$6*M2972)-($E$6*60*L2972))/'Frame Table'!$F$6,1)+1)</f>
        <v>25</v>
      </c>
      <c r="O2972">
        <f t="shared" si="921"/>
        <v>31</v>
      </c>
      <c r="P2972">
        <f>INDEX(Testing!$N$17:$N$23,FLOOR(('Frame Table'!K2972-($E$6*M2972)-($E$6*60*L2972))/'Frame Table'!$F$6,1)+1)</f>
        <v>19</v>
      </c>
      <c r="S2972">
        <f t="shared" si="938"/>
        <v>2964</v>
      </c>
      <c r="T2972">
        <f t="shared" si="934"/>
        <v>4528992</v>
      </c>
      <c r="U2972">
        <f t="shared" si="928"/>
        <v>2</v>
      </c>
      <c r="V2972">
        <f t="shared" si="929"/>
        <v>56</v>
      </c>
      <c r="W2972">
        <f>INDEX(Testing!$K$17:$K$23,FLOOR(('Frame Table'!T2972-($E$6*V2972)-($E$6*60*U2972))/'Frame Table'!$F$6,1)+1)</f>
        <v>97</v>
      </c>
      <c r="X2972">
        <f t="shared" si="922"/>
        <v>91</v>
      </c>
      <c r="Y2972">
        <f>INDEX(Testing!$N$17:$N$23,FLOOR(('Frame Table'!T2972-($E$6*V2972)-($E$6*60*U2972))/'Frame Table'!$F$6,1)+1)</f>
        <v>96</v>
      </c>
      <c r="AB2972">
        <f t="shared" si="939"/>
        <v>2964</v>
      </c>
      <c r="AC2972">
        <f t="shared" si="935"/>
        <v>2827656</v>
      </c>
      <c r="AD2972">
        <f t="shared" si="930"/>
        <v>1</v>
      </c>
      <c r="AE2972">
        <f t="shared" si="931"/>
        <v>50</v>
      </c>
      <c r="AF2972">
        <f>INDEX(Testing!$K$17:$K$23,FLOOR(('Frame Table'!AC2972-($E$6*AE2972)-($E$6*60*AD2972))/'Frame Table'!$F$6,1)+1)</f>
        <v>48</v>
      </c>
      <c r="AG2972">
        <f t="shared" si="923"/>
        <v>45</v>
      </c>
      <c r="AH2972">
        <f>INDEX(Testing!$N$17:$N$23,FLOOR(('Frame Table'!AC2972-($E$6*AE2972)-($E$6*60*AD2972))/'Frame Table'!$F$6,1)+1)</f>
        <v>38</v>
      </c>
    </row>
    <row r="2973" spans="1:34" x14ac:dyDescent="0.25">
      <c r="A2973">
        <f t="shared" si="936"/>
        <v>2965</v>
      </c>
      <c r="B2973">
        <f t="shared" si="932"/>
        <v>3774445</v>
      </c>
      <c r="C2973">
        <f t="shared" si="924"/>
        <v>2</v>
      </c>
      <c r="D2973">
        <f t="shared" si="925"/>
        <v>27</v>
      </c>
      <c r="E2973">
        <f>INDEX(Testing!$K$17:$K$23,FLOOR(('Frame Table'!B2973-($E$6*D2973)-($E$6*60*C2973))/'Frame Table'!$F$6,1)+1)</f>
        <v>48</v>
      </c>
      <c r="F2973">
        <f t="shared" si="920"/>
        <v>43</v>
      </c>
      <c r="G2973">
        <f>INDEX(Testing!$N$17:$N$23,FLOOR(('Frame Table'!B2973-($E$6*D2973)-($E$6*60*C2973))/'Frame Table'!$F$6,1)+1)</f>
        <v>38</v>
      </c>
      <c r="J2973">
        <f t="shared" si="937"/>
        <v>2965</v>
      </c>
      <c r="K2973">
        <f t="shared" si="933"/>
        <v>3234815</v>
      </c>
      <c r="L2973">
        <f t="shared" si="926"/>
        <v>2</v>
      </c>
      <c r="M2973">
        <f t="shared" si="927"/>
        <v>6</v>
      </c>
      <c r="N2973">
        <f>INDEX(Testing!$K$17:$K$23,FLOOR(('Frame Table'!K2973-($E$6*M2973)-($E$6*60*L2973))/'Frame Table'!$F$6,1)+1)</f>
        <v>48</v>
      </c>
      <c r="O2973">
        <f t="shared" si="921"/>
        <v>35</v>
      </c>
      <c r="P2973">
        <f>INDEX(Testing!$N$17:$N$23,FLOOR(('Frame Table'!K2973-($E$6*M2973)-($E$6*60*L2973))/'Frame Table'!$F$6,1)+1)</f>
        <v>38</v>
      </c>
      <c r="S2973">
        <f t="shared" si="938"/>
        <v>2965</v>
      </c>
      <c r="T2973">
        <f t="shared" si="934"/>
        <v>4530520</v>
      </c>
      <c r="U2973">
        <f t="shared" si="928"/>
        <v>2</v>
      </c>
      <c r="V2973">
        <f t="shared" si="929"/>
        <v>56</v>
      </c>
      <c r="W2973">
        <f>INDEX(Testing!$K$17:$K$23,FLOOR(('Frame Table'!T2973-($E$6*V2973)-($E$6*60*U2973))/'Frame Table'!$F$6,1)+1)</f>
        <v>99</v>
      </c>
      <c r="X2973">
        <f t="shared" si="922"/>
        <v>97</v>
      </c>
      <c r="Y2973">
        <f>INDEX(Testing!$N$17:$N$23,FLOOR(('Frame Table'!T2973-($E$6*V2973)-($E$6*60*U2973))/'Frame Table'!$F$6,1)+1)</f>
        <v>99</v>
      </c>
      <c r="AB2973">
        <f t="shared" si="939"/>
        <v>2965</v>
      </c>
      <c r="AC2973">
        <f t="shared" si="935"/>
        <v>2828610</v>
      </c>
      <c r="AD2973">
        <f t="shared" si="930"/>
        <v>1</v>
      </c>
      <c r="AE2973">
        <f t="shared" si="931"/>
        <v>50</v>
      </c>
      <c r="AF2973">
        <f>INDEX(Testing!$K$17:$K$23,FLOOR(('Frame Table'!AC2973-($E$6*AE2973)-($E$6*60*AD2973))/'Frame Table'!$F$6,1)+1)</f>
        <v>61</v>
      </c>
      <c r="AG2973">
        <f t="shared" si="923"/>
        <v>49</v>
      </c>
      <c r="AH2973">
        <f>INDEX(Testing!$N$17:$N$23,FLOOR(('Frame Table'!AC2973-($E$6*AE2973)-($E$6*60*AD2973))/'Frame Table'!$F$6,1)+1)</f>
        <v>58</v>
      </c>
    </row>
    <row r="2974" spans="1:34" x14ac:dyDescent="0.25">
      <c r="A2974">
        <f t="shared" si="936"/>
        <v>2966</v>
      </c>
      <c r="B2974">
        <f t="shared" si="932"/>
        <v>3775718</v>
      </c>
      <c r="C2974">
        <f t="shared" si="924"/>
        <v>2</v>
      </c>
      <c r="D2974">
        <f t="shared" si="925"/>
        <v>27</v>
      </c>
      <c r="E2974">
        <f>INDEX(Testing!$K$17:$K$23,FLOOR(('Frame Table'!B2974-($E$6*D2974)-($E$6*60*C2974))/'Frame Table'!$F$6,1)+1)</f>
        <v>61</v>
      </c>
      <c r="F2974">
        <f t="shared" si="920"/>
        <v>48</v>
      </c>
      <c r="G2974">
        <f>INDEX(Testing!$N$17:$N$23,FLOOR(('Frame Table'!B2974-($E$6*D2974)-($E$6*60*C2974))/'Frame Table'!$F$6,1)+1)</f>
        <v>58</v>
      </c>
      <c r="J2974">
        <f t="shared" si="937"/>
        <v>2966</v>
      </c>
      <c r="K2974">
        <f t="shared" si="933"/>
        <v>3235906</v>
      </c>
      <c r="L2974">
        <f t="shared" si="926"/>
        <v>2</v>
      </c>
      <c r="M2974">
        <f t="shared" si="927"/>
        <v>6</v>
      </c>
      <c r="N2974">
        <f>INDEX(Testing!$K$17:$K$23,FLOOR(('Frame Table'!K2974-($E$6*M2974)-($E$6*60*L2974))/'Frame Table'!$F$6,1)+1)</f>
        <v>48</v>
      </c>
      <c r="O2974">
        <f t="shared" si="921"/>
        <v>40</v>
      </c>
      <c r="P2974">
        <f>INDEX(Testing!$N$17:$N$23,FLOOR(('Frame Table'!K2974-($E$6*M2974)-($E$6*60*L2974))/'Frame Table'!$F$6,1)+1)</f>
        <v>38</v>
      </c>
      <c r="S2974">
        <f t="shared" si="938"/>
        <v>2966</v>
      </c>
      <c r="T2974">
        <f t="shared" si="934"/>
        <v>4532048</v>
      </c>
      <c r="U2974">
        <f t="shared" si="928"/>
        <v>2</v>
      </c>
      <c r="V2974">
        <f t="shared" si="929"/>
        <v>57</v>
      </c>
      <c r="W2974">
        <f>INDEX(Testing!$K$17:$K$23,FLOOR(('Frame Table'!T2974-($E$6*V2974)-($E$6*60*U2974))/'Frame Table'!$F$6,1)+1)</f>
        <v>0</v>
      </c>
      <c r="X2974">
        <f t="shared" si="922"/>
        <v>3</v>
      </c>
      <c r="Y2974">
        <f>INDEX(Testing!$N$17:$N$23,FLOOR(('Frame Table'!T2974-($E$6*V2974)-($E$6*60*U2974))/'Frame Table'!$F$6,1)+1)</f>
        <v>0</v>
      </c>
      <c r="AB2974">
        <f t="shared" si="939"/>
        <v>2966</v>
      </c>
      <c r="AC2974">
        <f t="shared" si="935"/>
        <v>2829564</v>
      </c>
      <c r="AD2974">
        <f t="shared" si="930"/>
        <v>1</v>
      </c>
      <c r="AE2974">
        <f t="shared" si="931"/>
        <v>50</v>
      </c>
      <c r="AF2974">
        <f>INDEX(Testing!$K$17:$K$23,FLOOR(('Frame Table'!AC2974-($E$6*AE2974)-($E$6*60*AD2974))/'Frame Table'!$F$6,1)+1)</f>
        <v>61</v>
      </c>
      <c r="AG2974">
        <f t="shared" si="923"/>
        <v>52</v>
      </c>
      <c r="AH2974">
        <f>INDEX(Testing!$N$17:$N$23,FLOOR(('Frame Table'!AC2974-($E$6*AE2974)-($E$6*60*AD2974))/'Frame Table'!$F$6,1)+1)</f>
        <v>58</v>
      </c>
    </row>
    <row r="2975" spans="1:34" x14ac:dyDescent="0.25">
      <c r="A2975">
        <f t="shared" si="936"/>
        <v>2967</v>
      </c>
      <c r="B2975">
        <f t="shared" si="932"/>
        <v>3776991</v>
      </c>
      <c r="C2975">
        <f t="shared" si="924"/>
        <v>2</v>
      </c>
      <c r="D2975">
        <f t="shared" si="925"/>
        <v>27</v>
      </c>
      <c r="E2975">
        <f>INDEX(Testing!$K$17:$K$23,FLOOR(('Frame Table'!B2975-($E$6*D2975)-($E$6*60*C2975))/'Frame Table'!$F$6,1)+1)</f>
        <v>61</v>
      </c>
      <c r="F2975">
        <f t="shared" si="920"/>
        <v>53</v>
      </c>
      <c r="G2975">
        <f>INDEX(Testing!$N$17:$N$23,FLOOR(('Frame Table'!B2975-($E$6*D2975)-($E$6*60*C2975))/'Frame Table'!$F$6,1)+1)</f>
        <v>58</v>
      </c>
      <c r="J2975">
        <f t="shared" si="937"/>
        <v>2967</v>
      </c>
      <c r="K2975">
        <f t="shared" si="933"/>
        <v>3236997</v>
      </c>
      <c r="L2975">
        <f t="shared" si="926"/>
        <v>2</v>
      </c>
      <c r="M2975">
        <f t="shared" si="927"/>
        <v>6</v>
      </c>
      <c r="N2975">
        <f>INDEX(Testing!$K$17:$K$23,FLOOR(('Frame Table'!K2975-($E$6*M2975)-($E$6*60*L2975))/'Frame Table'!$F$6,1)+1)</f>
        <v>48</v>
      </c>
      <c r="O2975">
        <f t="shared" si="921"/>
        <v>44</v>
      </c>
      <c r="P2975">
        <f>INDEX(Testing!$N$17:$N$23,FLOOR(('Frame Table'!K2975-($E$6*M2975)-($E$6*60*L2975))/'Frame Table'!$F$6,1)+1)</f>
        <v>38</v>
      </c>
      <c r="S2975">
        <f t="shared" si="938"/>
        <v>2967</v>
      </c>
      <c r="T2975">
        <f t="shared" si="934"/>
        <v>4533576</v>
      </c>
      <c r="U2975">
        <f t="shared" si="928"/>
        <v>2</v>
      </c>
      <c r="V2975">
        <f t="shared" si="929"/>
        <v>57</v>
      </c>
      <c r="W2975">
        <f>INDEX(Testing!$K$17:$K$23,FLOOR(('Frame Table'!T2975-($E$6*V2975)-($E$6*60*U2975))/'Frame Table'!$F$6,1)+1)</f>
        <v>0</v>
      </c>
      <c r="X2975">
        <f t="shared" si="922"/>
        <v>9</v>
      </c>
      <c r="Y2975">
        <f>INDEX(Testing!$N$17:$N$23,FLOOR(('Frame Table'!T2975-($E$6*V2975)-($E$6*60*U2975))/'Frame Table'!$F$6,1)+1)</f>
        <v>0</v>
      </c>
      <c r="AB2975">
        <f t="shared" si="939"/>
        <v>2967</v>
      </c>
      <c r="AC2975">
        <f t="shared" si="935"/>
        <v>2830518</v>
      </c>
      <c r="AD2975">
        <f t="shared" si="930"/>
        <v>1</v>
      </c>
      <c r="AE2975">
        <f t="shared" si="931"/>
        <v>50</v>
      </c>
      <c r="AF2975">
        <f>INDEX(Testing!$K$17:$K$23,FLOOR(('Frame Table'!AC2975-($E$6*AE2975)-($E$6*60*AD2975))/'Frame Table'!$F$6,1)+1)</f>
        <v>61</v>
      </c>
      <c r="AG2975">
        <f t="shared" si="923"/>
        <v>56</v>
      </c>
      <c r="AH2975">
        <f>INDEX(Testing!$N$17:$N$23,FLOOR(('Frame Table'!AC2975-($E$6*AE2975)-($E$6*60*AD2975))/'Frame Table'!$F$6,1)+1)</f>
        <v>58</v>
      </c>
    </row>
    <row r="2976" spans="1:34" x14ac:dyDescent="0.25">
      <c r="A2976">
        <f t="shared" si="936"/>
        <v>2968</v>
      </c>
      <c r="B2976">
        <f t="shared" si="932"/>
        <v>3778264</v>
      </c>
      <c r="C2976">
        <f t="shared" si="924"/>
        <v>2</v>
      </c>
      <c r="D2976">
        <f t="shared" si="925"/>
        <v>27</v>
      </c>
      <c r="E2976">
        <f>INDEX(Testing!$K$17:$K$23,FLOOR(('Frame Table'!B2976-($E$6*D2976)-($E$6*60*C2976))/'Frame Table'!$F$6,1)+1)</f>
        <v>61</v>
      </c>
      <c r="F2976">
        <f t="shared" ref="F2976:F3039" si="940">FLOOR(B2976/256,1) - D2976*100-C2976*6000</f>
        <v>58</v>
      </c>
      <c r="G2976">
        <f>INDEX(Testing!$N$17:$N$23,FLOOR(('Frame Table'!B2976-($E$6*D2976)-($E$6*60*C2976))/'Frame Table'!$F$6,1)+1)</f>
        <v>58</v>
      </c>
      <c r="J2976">
        <f t="shared" si="937"/>
        <v>2968</v>
      </c>
      <c r="K2976">
        <f t="shared" si="933"/>
        <v>3238088</v>
      </c>
      <c r="L2976">
        <f t="shared" si="926"/>
        <v>2</v>
      </c>
      <c r="M2976">
        <f t="shared" si="927"/>
        <v>6</v>
      </c>
      <c r="N2976">
        <f>INDEX(Testing!$K$17:$K$23,FLOOR(('Frame Table'!K2976-($E$6*M2976)-($E$6*60*L2976))/'Frame Table'!$F$6,1)+1)</f>
        <v>61</v>
      </c>
      <c r="O2976">
        <f t="shared" ref="O2976:O3039" si="941">FLOOR(K2976/256,1) - M2976*100-L2976*6000</f>
        <v>48</v>
      </c>
      <c r="P2976">
        <f>INDEX(Testing!$N$17:$N$23,FLOOR(('Frame Table'!K2976-($E$6*M2976)-($E$6*60*L2976))/'Frame Table'!$F$6,1)+1)</f>
        <v>58</v>
      </c>
      <c r="S2976">
        <f t="shared" si="938"/>
        <v>2968</v>
      </c>
      <c r="T2976">
        <f t="shared" si="934"/>
        <v>4535104</v>
      </c>
      <c r="U2976">
        <f t="shared" si="928"/>
        <v>2</v>
      </c>
      <c r="V2976">
        <f t="shared" si="929"/>
        <v>57</v>
      </c>
      <c r="W2976">
        <f>INDEX(Testing!$K$17:$K$23,FLOOR(('Frame Table'!T2976-($E$6*V2976)-($E$6*60*U2976))/'Frame Table'!$F$6,1)+1)</f>
        <v>0</v>
      </c>
      <c r="X2976">
        <f t="shared" ref="X2976:X3039" si="942">FLOOR(T2976/256,1) - V2976*100-U2976*6000</f>
        <v>15</v>
      </c>
      <c r="Y2976">
        <f>INDEX(Testing!$N$17:$N$23,FLOOR(('Frame Table'!T2976-($E$6*V2976)-($E$6*60*U2976))/'Frame Table'!$F$6,1)+1)</f>
        <v>0</v>
      </c>
      <c r="AB2976">
        <f t="shared" si="939"/>
        <v>2968</v>
      </c>
      <c r="AC2976">
        <f t="shared" si="935"/>
        <v>2831472</v>
      </c>
      <c r="AD2976">
        <f t="shared" si="930"/>
        <v>1</v>
      </c>
      <c r="AE2976">
        <f t="shared" si="931"/>
        <v>50</v>
      </c>
      <c r="AF2976">
        <f>INDEX(Testing!$K$17:$K$23,FLOOR(('Frame Table'!AC2976-($E$6*AE2976)-($E$6*60*AD2976))/'Frame Table'!$F$6,1)+1)</f>
        <v>61</v>
      </c>
      <c r="AG2976">
        <f t="shared" ref="AG2976:AG3039" si="943">FLOOR(AC2976/256,1) - AE2976*100-AD2976*6000</f>
        <v>60</v>
      </c>
      <c r="AH2976">
        <f>INDEX(Testing!$N$17:$N$23,FLOOR(('Frame Table'!AC2976-($E$6*AE2976)-($E$6*60*AD2976))/'Frame Table'!$F$6,1)+1)</f>
        <v>58</v>
      </c>
    </row>
    <row r="2977" spans="1:34" x14ac:dyDescent="0.25">
      <c r="A2977">
        <f t="shared" si="936"/>
        <v>2969</v>
      </c>
      <c r="B2977">
        <f t="shared" si="932"/>
        <v>3779537</v>
      </c>
      <c r="C2977">
        <f t="shared" si="924"/>
        <v>2</v>
      </c>
      <c r="D2977">
        <f t="shared" si="925"/>
        <v>27</v>
      </c>
      <c r="E2977">
        <f>INDEX(Testing!$K$17:$K$23,FLOOR(('Frame Table'!B2977-($E$6*D2977)-($E$6*60*C2977))/'Frame Table'!$F$6,1)+1)</f>
        <v>61</v>
      </c>
      <c r="F2977">
        <f t="shared" si="940"/>
        <v>63</v>
      </c>
      <c r="G2977">
        <f>INDEX(Testing!$N$17:$N$23,FLOOR(('Frame Table'!B2977-($E$6*D2977)-($E$6*60*C2977))/'Frame Table'!$F$6,1)+1)</f>
        <v>58</v>
      </c>
      <c r="J2977">
        <f t="shared" si="937"/>
        <v>2969</v>
      </c>
      <c r="K2977">
        <f t="shared" si="933"/>
        <v>3239179</v>
      </c>
      <c r="L2977">
        <f t="shared" si="926"/>
        <v>2</v>
      </c>
      <c r="M2977">
        <f t="shared" si="927"/>
        <v>6</v>
      </c>
      <c r="N2977">
        <f>INDEX(Testing!$K$17:$K$23,FLOOR(('Frame Table'!K2977-($E$6*M2977)-($E$6*60*L2977))/'Frame Table'!$F$6,1)+1)</f>
        <v>61</v>
      </c>
      <c r="O2977">
        <f t="shared" si="941"/>
        <v>53</v>
      </c>
      <c r="P2977">
        <f>INDEX(Testing!$N$17:$N$23,FLOOR(('Frame Table'!K2977-($E$6*M2977)-($E$6*60*L2977))/'Frame Table'!$F$6,1)+1)</f>
        <v>58</v>
      </c>
      <c r="S2977">
        <f t="shared" si="938"/>
        <v>2969</v>
      </c>
      <c r="T2977">
        <f t="shared" si="934"/>
        <v>4536632</v>
      </c>
      <c r="U2977">
        <f t="shared" si="928"/>
        <v>2</v>
      </c>
      <c r="V2977">
        <f t="shared" si="929"/>
        <v>57</v>
      </c>
      <c r="W2977">
        <f>INDEX(Testing!$K$17:$K$23,FLOOR(('Frame Table'!T2977-($E$6*V2977)-($E$6*60*U2977))/'Frame Table'!$F$6,1)+1)</f>
        <v>25</v>
      </c>
      <c r="X2977">
        <f t="shared" si="942"/>
        <v>21</v>
      </c>
      <c r="Y2977">
        <f>INDEX(Testing!$N$17:$N$23,FLOOR(('Frame Table'!T2977-($E$6*V2977)-($E$6*60*U2977))/'Frame Table'!$F$6,1)+1)</f>
        <v>19</v>
      </c>
      <c r="AB2977">
        <f t="shared" si="939"/>
        <v>2969</v>
      </c>
      <c r="AC2977">
        <f t="shared" si="935"/>
        <v>2832426</v>
      </c>
      <c r="AD2977">
        <f t="shared" si="930"/>
        <v>1</v>
      </c>
      <c r="AE2977">
        <f t="shared" si="931"/>
        <v>50</v>
      </c>
      <c r="AF2977">
        <f>INDEX(Testing!$K$17:$K$23,FLOOR(('Frame Table'!AC2977-($E$6*AE2977)-($E$6*60*AD2977))/'Frame Table'!$F$6,1)+1)</f>
        <v>82</v>
      </c>
      <c r="AG2977">
        <f t="shared" si="943"/>
        <v>64</v>
      </c>
      <c r="AH2977">
        <f>INDEX(Testing!$N$17:$N$23,FLOOR(('Frame Table'!AC2977-($E$6*AE2977)-($E$6*60*AD2977))/'Frame Table'!$F$6,1)+1)</f>
        <v>77</v>
      </c>
    </row>
    <row r="2978" spans="1:34" x14ac:dyDescent="0.25">
      <c r="A2978">
        <f t="shared" si="936"/>
        <v>2970</v>
      </c>
      <c r="B2978">
        <f t="shared" si="932"/>
        <v>3780810</v>
      </c>
      <c r="C2978">
        <f t="shared" si="924"/>
        <v>2</v>
      </c>
      <c r="D2978">
        <f t="shared" si="925"/>
        <v>27</v>
      </c>
      <c r="E2978">
        <f>INDEX(Testing!$K$17:$K$23,FLOOR(('Frame Table'!B2978-($E$6*D2978)-($E$6*60*C2978))/'Frame Table'!$F$6,1)+1)</f>
        <v>82</v>
      </c>
      <c r="F2978">
        <f t="shared" si="940"/>
        <v>68</v>
      </c>
      <c r="G2978">
        <f>INDEX(Testing!$N$17:$N$23,FLOOR(('Frame Table'!B2978-($E$6*D2978)-($E$6*60*C2978))/'Frame Table'!$F$6,1)+1)</f>
        <v>77</v>
      </c>
      <c r="J2978">
        <f t="shared" si="937"/>
        <v>2970</v>
      </c>
      <c r="K2978">
        <f t="shared" si="933"/>
        <v>3240270</v>
      </c>
      <c r="L2978">
        <f t="shared" si="926"/>
        <v>2</v>
      </c>
      <c r="M2978">
        <f t="shared" si="927"/>
        <v>6</v>
      </c>
      <c r="N2978">
        <f>INDEX(Testing!$K$17:$K$23,FLOOR(('Frame Table'!K2978-($E$6*M2978)-($E$6*60*L2978))/'Frame Table'!$F$6,1)+1)</f>
        <v>61</v>
      </c>
      <c r="O2978">
        <f t="shared" si="941"/>
        <v>57</v>
      </c>
      <c r="P2978">
        <f>INDEX(Testing!$N$17:$N$23,FLOOR(('Frame Table'!K2978-($E$6*M2978)-($E$6*60*L2978))/'Frame Table'!$F$6,1)+1)</f>
        <v>58</v>
      </c>
      <c r="S2978">
        <f t="shared" si="938"/>
        <v>2970</v>
      </c>
      <c r="T2978">
        <f t="shared" si="934"/>
        <v>4538160</v>
      </c>
      <c r="U2978">
        <f t="shared" si="928"/>
        <v>2</v>
      </c>
      <c r="V2978">
        <f t="shared" si="929"/>
        <v>57</v>
      </c>
      <c r="W2978">
        <f>INDEX(Testing!$K$17:$K$23,FLOOR(('Frame Table'!T2978-($E$6*V2978)-($E$6*60*U2978))/'Frame Table'!$F$6,1)+1)</f>
        <v>25</v>
      </c>
      <c r="X2978">
        <f t="shared" si="942"/>
        <v>27</v>
      </c>
      <c r="Y2978">
        <f>INDEX(Testing!$N$17:$N$23,FLOOR(('Frame Table'!T2978-($E$6*V2978)-($E$6*60*U2978))/'Frame Table'!$F$6,1)+1)</f>
        <v>19</v>
      </c>
      <c r="AB2978">
        <f t="shared" si="939"/>
        <v>2970</v>
      </c>
      <c r="AC2978">
        <f t="shared" si="935"/>
        <v>2833380</v>
      </c>
      <c r="AD2978">
        <f t="shared" si="930"/>
        <v>1</v>
      </c>
      <c r="AE2978">
        <f t="shared" si="931"/>
        <v>50</v>
      </c>
      <c r="AF2978">
        <f>INDEX(Testing!$K$17:$K$23,FLOOR(('Frame Table'!AC2978-($E$6*AE2978)-($E$6*60*AD2978))/'Frame Table'!$F$6,1)+1)</f>
        <v>82</v>
      </c>
      <c r="AG2978">
        <f t="shared" si="943"/>
        <v>67</v>
      </c>
      <c r="AH2978">
        <f>INDEX(Testing!$N$17:$N$23,FLOOR(('Frame Table'!AC2978-($E$6*AE2978)-($E$6*60*AD2978))/'Frame Table'!$F$6,1)+1)</f>
        <v>77</v>
      </c>
    </row>
    <row r="2979" spans="1:34" x14ac:dyDescent="0.25">
      <c r="A2979">
        <f t="shared" si="936"/>
        <v>2971</v>
      </c>
      <c r="B2979">
        <f t="shared" si="932"/>
        <v>3782083</v>
      </c>
      <c r="C2979">
        <f t="shared" si="924"/>
        <v>2</v>
      </c>
      <c r="D2979">
        <f t="shared" si="925"/>
        <v>27</v>
      </c>
      <c r="E2979">
        <f>INDEX(Testing!$K$17:$K$23,FLOOR(('Frame Table'!B2979-($E$6*D2979)-($E$6*60*C2979))/'Frame Table'!$F$6,1)+1)</f>
        <v>82</v>
      </c>
      <c r="F2979">
        <f t="shared" si="940"/>
        <v>73</v>
      </c>
      <c r="G2979">
        <f>INDEX(Testing!$N$17:$N$23,FLOOR(('Frame Table'!B2979-($E$6*D2979)-($E$6*60*C2979))/'Frame Table'!$F$6,1)+1)</f>
        <v>77</v>
      </c>
      <c r="J2979">
        <f t="shared" si="937"/>
        <v>2971</v>
      </c>
      <c r="K2979">
        <f t="shared" si="933"/>
        <v>3241361</v>
      </c>
      <c r="L2979">
        <f t="shared" si="926"/>
        <v>2</v>
      </c>
      <c r="M2979">
        <f t="shared" si="927"/>
        <v>6</v>
      </c>
      <c r="N2979">
        <f>INDEX(Testing!$K$17:$K$23,FLOOR(('Frame Table'!K2979-($E$6*M2979)-($E$6*60*L2979))/'Frame Table'!$F$6,1)+1)</f>
        <v>61</v>
      </c>
      <c r="O2979">
        <f t="shared" si="941"/>
        <v>61</v>
      </c>
      <c r="P2979">
        <f>INDEX(Testing!$N$17:$N$23,FLOOR(('Frame Table'!K2979-($E$6*M2979)-($E$6*60*L2979))/'Frame Table'!$F$6,1)+1)</f>
        <v>58</v>
      </c>
      <c r="S2979">
        <f t="shared" si="938"/>
        <v>2971</v>
      </c>
      <c r="T2979">
        <f t="shared" si="934"/>
        <v>4539688</v>
      </c>
      <c r="U2979">
        <f t="shared" si="928"/>
        <v>2</v>
      </c>
      <c r="V2979">
        <f t="shared" si="929"/>
        <v>57</v>
      </c>
      <c r="W2979">
        <f>INDEX(Testing!$K$17:$K$23,FLOOR(('Frame Table'!T2979-($E$6*V2979)-($E$6*60*U2979))/'Frame Table'!$F$6,1)+1)</f>
        <v>48</v>
      </c>
      <c r="X2979">
        <f t="shared" si="942"/>
        <v>33</v>
      </c>
      <c r="Y2979">
        <f>INDEX(Testing!$N$17:$N$23,FLOOR(('Frame Table'!T2979-($E$6*V2979)-($E$6*60*U2979))/'Frame Table'!$F$6,1)+1)</f>
        <v>38</v>
      </c>
      <c r="AB2979">
        <f t="shared" si="939"/>
        <v>2971</v>
      </c>
      <c r="AC2979">
        <f t="shared" si="935"/>
        <v>2834334</v>
      </c>
      <c r="AD2979">
        <f t="shared" si="930"/>
        <v>1</v>
      </c>
      <c r="AE2979">
        <f t="shared" si="931"/>
        <v>50</v>
      </c>
      <c r="AF2979">
        <f>INDEX(Testing!$K$17:$K$23,FLOOR(('Frame Table'!AC2979-($E$6*AE2979)-($E$6*60*AD2979))/'Frame Table'!$F$6,1)+1)</f>
        <v>82</v>
      </c>
      <c r="AG2979">
        <f t="shared" si="943"/>
        <v>71</v>
      </c>
      <c r="AH2979">
        <f>INDEX(Testing!$N$17:$N$23,FLOOR(('Frame Table'!AC2979-($E$6*AE2979)-($E$6*60*AD2979))/'Frame Table'!$F$6,1)+1)</f>
        <v>77</v>
      </c>
    </row>
    <row r="2980" spans="1:34" x14ac:dyDescent="0.25">
      <c r="A2980">
        <f t="shared" si="936"/>
        <v>2972</v>
      </c>
      <c r="B2980">
        <f t="shared" si="932"/>
        <v>3783356</v>
      </c>
      <c r="C2980">
        <f t="shared" si="924"/>
        <v>2</v>
      </c>
      <c r="D2980">
        <f t="shared" si="925"/>
        <v>27</v>
      </c>
      <c r="E2980">
        <f>INDEX(Testing!$K$17:$K$23,FLOOR(('Frame Table'!B2980-($E$6*D2980)-($E$6*60*C2980))/'Frame Table'!$F$6,1)+1)</f>
        <v>82</v>
      </c>
      <c r="F2980">
        <f t="shared" si="940"/>
        <v>78</v>
      </c>
      <c r="G2980">
        <f>INDEX(Testing!$N$17:$N$23,FLOOR(('Frame Table'!B2980-($E$6*D2980)-($E$6*60*C2980))/'Frame Table'!$F$6,1)+1)</f>
        <v>77</v>
      </c>
      <c r="J2980">
        <f t="shared" si="937"/>
        <v>2972</v>
      </c>
      <c r="K2980">
        <f t="shared" si="933"/>
        <v>3242452</v>
      </c>
      <c r="L2980">
        <f t="shared" si="926"/>
        <v>2</v>
      </c>
      <c r="M2980">
        <f t="shared" si="927"/>
        <v>6</v>
      </c>
      <c r="N2980">
        <f>INDEX(Testing!$K$17:$K$23,FLOOR(('Frame Table'!K2980-($E$6*M2980)-($E$6*60*L2980))/'Frame Table'!$F$6,1)+1)</f>
        <v>82</v>
      </c>
      <c r="O2980">
        <f t="shared" si="941"/>
        <v>65</v>
      </c>
      <c r="P2980">
        <f>INDEX(Testing!$N$17:$N$23,FLOOR(('Frame Table'!K2980-($E$6*M2980)-($E$6*60*L2980))/'Frame Table'!$F$6,1)+1)</f>
        <v>77</v>
      </c>
      <c r="S2980">
        <f t="shared" si="938"/>
        <v>2972</v>
      </c>
      <c r="T2980">
        <f t="shared" si="934"/>
        <v>4541216</v>
      </c>
      <c r="U2980">
        <f t="shared" si="928"/>
        <v>2</v>
      </c>
      <c r="V2980">
        <f t="shared" si="929"/>
        <v>57</v>
      </c>
      <c r="W2980">
        <f>INDEX(Testing!$K$17:$K$23,FLOOR(('Frame Table'!T2980-($E$6*V2980)-($E$6*60*U2980))/'Frame Table'!$F$6,1)+1)</f>
        <v>48</v>
      </c>
      <c r="X2980">
        <f t="shared" si="942"/>
        <v>39</v>
      </c>
      <c r="Y2980">
        <f>INDEX(Testing!$N$17:$N$23,FLOOR(('Frame Table'!T2980-($E$6*V2980)-($E$6*60*U2980))/'Frame Table'!$F$6,1)+1)</f>
        <v>38</v>
      </c>
      <c r="AB2980">
        <f t="shared" si="939"/>
        <v>2972</v>
      </c>
      <c r="AC2980">
        <f t="shared" si="935"/>
        <v>2835288</v>
      </c>
      <c r="AD2980">
        <f t="shared" si="930"/>
        <v>1</v>
      </c>
      <c r="AE2980">
        <f t="shared" si="931"/>
        <v>50</v>
      </c>
      <c r="AF2980">
        <f>INDEX(Testing!$K$17:$K$23,FLOOR(('Frame Table'!AC2980-($E$6*AE2980)-($E$6*60*AD2980))/'Frame Table'!$F$6,1)+1)</f>
        <v>82</v>
      </c>
      <c r="AG2980">
        <f t="shared" si="943"/>
        <v>75</v>
      </c>
      <c r="AH2980">
        <f>INDEX(Testing!$N$17:$N$23,FLOOR(('Frame Table'!AC2980-($E$6*AE2980)-($E$6*60*AD2980))/'Frame Table'!$F$6,1)+1)</f>
        <v>77</v>
      </c>
    </row>
    <row r="2981" spans="1:34" x14ac:dyDescent="0.25">
      <c r="A2981">
        <f t="shared" si="936"/>
        <v>2973</v>
      </c>
      <c r="B2981">
        <f t="shared" si="932"/>
        <v>3784629</v>
      </c>
      <c r="C2981">
        <f t="shared" si="924"/>
        <v>2</v>
      </c>
      <c r="D2981">
        <f t="shared" si="925"/>
        <v>27</v>
      </c>
      <c r="E2981">
        <f>INDEX(Testing!$K$17:$K$23,FLOOR(('Frame Table'!B2981-($E$6*D2981)-($E$6*60*C2981))/'Frame Table'!$F$6,1)+1)</f>
        <v>97</v>
      </c>
      <c r="F2981">
        <f t="shared" si="940"/>
        <v>83</v>
      </c>
      <c r="G2981">
        <f>INDEX(Testing!$N$17:$N$23,FLOOR(('Frame Table'!B2981-($E$6*D2981)-($E$6*60*C2981))/'Frame Table'!$F$6,1)+1)</f>
        <v>96</v>
      </c>
      <c r="J2981">
        <f t="shared" si="937"/>
        <v>2973</v>
      </c>
      <c r="K2981">
        <f t="shared" si="933"/>
        <v>3243543</v>
      </c>
      <c r="L2981">
        <f t="shared" si="926"/>
        <v>2</v>
      </c>
      <c r="M2981">
        <f t="shared" si="927"/>
        <v>6</v>
      </c>
      <c r="N2981">
        <f>INDEX(Testing!$K$17:$K$23,FLOOR(('Frame Table'!K2981-($E$6*M2981)-($E$6*60*L2981))/'Frame Table'!$F$6,1)+1)</f>
        <v>82</v>
      </c>
      <c r="O2981">
        <f t="shared" si="941"/>
        <v>70</v>
      </c>
      <c r="P2981">
        <f>INDEX(Testing!$N$17:$N$23,FLOOR(('Frame Table'!K2981-($E$6*M2981)-($E$6*60*L2981))/'Frame Table'!$F$6,1)+1)</f>
        <v>77</v>
      </c>
      <c r="S2981">
        <f t="shared" si="938"/>
        <v>2973</v>
      </c>
      <c r="T2981">
        <f t="shared" si="934"/>
        <v>4542744</v>
      </c>
      <c r="U2981">
        <f t="shared" si="928"/>
        <v>2</v>
      </c>
      <c r="V2981">
        <f t="shared" si="929"/>
        <v>57</v>
      </c>
      <c r="W2981">
        <f>INDEX(Testing!$K$17:$K$23,FLOOR(('Frame Table'!T2981-($E$6*V2981)-($E$6*60*U2981))/'Frame Table'!$F$6,1)+1)</f>
        <v>48</v>
      </c>
      <c r="X2981">
        <f t="shared" si="942"/>
        <v>45</v>
      </c>
      <c r="Y2981">
        <f>INDEX(Testing!$N$17:$N$23,FLOOR(('Frame Table'!T2981-($E$6*V2981)-($E$6*60*U2981))/'Frame Table'!$F$6,1)+1)</f>
        <v>38</v>
      </c>
      <c r="AB2981">
        <f t="shared" si="939"/>
        <v>2973</v>
      </c>
      <c r="AC2981">
        <f t="shared" si="935"/>
        <v>2836242</v>
      </c>
      <c r="AD2981">
        <f t="shared" si="930"/>
        <v>1</v>
      </c>
      <c r="AE2981">
        <f t="shared" si="931"/>
        <v>50</v>
      </c>
      <c r="AF2981">
        <f>INDEX(Testing!$K$17:$K$23,FLOOR(('Frame Table'!AC2981-($E$6*AE2981)-($E$6*60*AD2981))/'Frame Table'!$F$6,1)+1)</f>
        <v>82</v>
      </c>
      <c r="AG2981">
        <f t="shared" si="943"/>
        <v>79</v>
      </c>
      <c r="AH2981">
        <f>INDEX(Testing!$N$17:$N$23,FLOOR(('Frame Table'!AC2981-($E$6*AE2981)-($E$6*60*AD2981))/'Frame Table'!$F$6,1)+1)</f>
        <v>77</v>
      </c>
    </row>
    <row r="2982" spans="1:34" x14ac:dyDescent="0.25">
      <c r="A2982">
        <f t="shared" si="936"/>
        <v>2974</v>
      </c>
      <c r="B2982">
        <f t="shared" si="932"/>
        <v>3785902</v>
      </c>
      <c r="C2982">
        <f t="shared" si="924"/>
        <v>2</v>
      </c>
      <c r="D2982">
        <f t="shared" si="925"/>
        <v>27</v>
      </c>
      <c r="E2982">
        <f>INDEX(Testing!$K$17:$K$23,FLOOR(('Frame Table'!B2982-($E$6*D2982)-($E$6*60*C2982))/'Frame Table'!$F$6,1)+1)</f>
        <v>97</v>
      </c>
      <c r="F2982">
        <f t="shared" si="940"/>
        <v>88</v>
      </c>
      <c r="G2982">
        <f>INDEX(Testing!$N$17:$N$23,FLOOR(('Frame Table'!B2982-($E$6*D2982)-($E$6*60*C2982))/'Frame Table'!$F$6,1)+1)</f>
        <v>96</v>
      </c>
      <c r="J2982">
        <f t="shared" si="937"/>
        <v>2974</v>
      </c>
      <c r="K2982">
        <f t="shared" si="933"/>
        <v>3244634</v>
      </c>
      <c r="L2982">
        <f t="shared" si="926"/>
        <v>2</v>
      </c>
      <c r="M2982">
        <f t="shared" si="927"/>
        <v>6</v>
      </c>
      <c r="N2982">
        <f>INDEX(Testing!$K$17:$K$23,FLOOR(('Frame Table'!K2982-($E$6*M2982)-($E$6*60*L2982))/'Frame Table'!$F$6,1)+1)</f>
        <v>82</v>
      </c>
      <c r="O2982">
        <f t="shared" si="941"/>
        <v>74</v>
      </c>
      <c r="P2982">
        <f>INDEX(Testing!$N$17:$N$23,FLOOR(('Frame Table'!K2982-($E$6*M2982)-($E$6*60*L2982))/'Frame Table'!$F$6,1)+1)</f>
        <v>77</v>
      </c>
      <c r="S2982">
        <f t="shared" si="938"/>
        <v>2974</v>
      </c>
      <c r="T2982">
        <f t="shared" si="934"/>
        <v>4544272</v>
      </c>
      <c r="U2982">
        <f t="shared" si="928"/>
        <v>2</v>
      </c>
      <c r="V2982">
        <f t="shared" si="929"/>
        <v>57</v>
      </c>
      <c r="W2982">
        <f>INDEX(Testing!$K$17:$K$23,FLOOR(('Frame Table'!T2982-($E$6*V2982)-($E$6*60*U2982))/'Frame Table'!$F$6,1)+1)</f>
        <v>61</v>
      </c>
      <c r="X2982">
        <f t="shared" si="942"/>
        <v>51</v>
      </c>
      <c r="Y2982">
        <f>INDEX(Testing!$N$17:$N$23,FLOOR(('Frame Table'!T2982-($E$6*V2982)-($E$6*60*U2982))/'Frame Table'!$F$6,1)+1)</f>
        <v>58</v>
      </c>
      <c r="AB2982">
        <f t="shared" si="939"/>
        <v>2974</v>
      </c>
      <c r="AC2982">
        <f t="shared" si="935"/>
        <v>2837196</v>
      </c>
      <c r="AD2982">
        <f t="shared" si="930"/>
        <v>1</v>
      </c>
      <c r="AE2982">
        <f t="shared" si="931"/>
        <v>50</v>
      </c>
      <c r="AF2982">
        <f>INDEX(Testing!$K$17:$K$23,FLOOR(('Frame Table'!AC2982-($E$6*AE2982)-($E$6*60*AD2982))/'Frame Table'!$F$6,1)+1)</f>
        <v>97</v>
      </c>
      <c r="AG2982">
        <f t="shared" si="943"/>
        <v>82</v>
      </c>
      <c r="AH2982">
        <f>INDEX(Testing!$N$17:$N$23,FLOOR(('Frame Table'!AC2982-($E$6*AE2982)-($E$6*60*AD2982))/'Frame Table'!$F$6,1)+1)</f>
        <v>96</v>
      </c>
    </row>
    <row r="2983" spans="1:34" x14ac:dyDescent="0.25">
      <c r="A2983">
        <f t="shared" si="936"/>
        <v>2975</v>
      </c>
      <c r="B2983">
        <f t="shared" si="932"/>
        <v>3787175</v>
      </c>
      <c r="C2983">
        <f t="shared" si="924"/>
        <v>2</v>
      </c>
      <c r="D2983">
        <f t="shared" si="925"/>
        <v>27</v>
      </c>
      <c r="E2983">
        <f>INDEX(Testing!$K$17:$K$23,FLOOR(('Frame Table'!B2983-($E$6*D2983)-($E$6*60*C2983))/'Frame Table'!$F$6,1)+1)</f>
        <v>97</v>
      </c>
      <c r="F2983">
        <f t="shared" si="940"/>
        <v>93</v>
      </c>
      <c r="G2983">
        <f>INDEX(Testing!$N$17:$N$23,FLOOR(('Frame Table'!B2983-($E$6*D2983)-($E$6*60*C2983))/'Frame Table'!$F$6,1)+1)</f>
        <v>96</v>
      </c>
      <c r="J2983">
        <f t="shared" si="937"/>
        <v>2975</v>
      </c>
      <c r="K2983">
        <f t="shared" si="933"/>
        <v>3245725</v>
      </c>
      <c r="L2983">
        <f t="shared" si="926"/>
        <v>2</v>
      </c>
      <c r="M2983">
        <f t="shared" si="927"/>
        <v>6</v>
      </c>
      <c r="N2983">
        <f>INDEX(Testing!$K$17:$K$23,FLOOR(('Frame Table'!K2983-($E$6*M2983)-($E$6*60*L2983))/'Frame Table'!$F$6,1)+1)</f>
        <v>82</v>
      </c>
      <c r="O2983">
        <f t="shared" si="941"/>
        <v>78</v>
      </c>
      <c r="P2983">
        <f>INDEX(Testing!$N$17:$N$23,FLOOR(('Frame Table'!K2983-($E$6*M2983)-($E$6*60*L2983))/'Frame Table'!$F$6,1)+1)</f>
        <v>77</v>
      </c>
      <c r="S2983">
        <f t="shared" si="938"/>
        <v>2975</v>
      </c>
      <c r="T2983">
        <f t="shared" si="934"/>
        <v>4545800</v>
      </c>
      <c r="U2983">
        <f t="shared" si="928"/>
        <v>2</v>
      </c>
      <c r="V2983">
        <f t="shared" si="929"/>
        <v>57</v>
      </c>
      <c r="W2983">
        <f>INDEX(Testing!$K$17:$K$23,FLOOR(('Frame Table'!T2983-($E$6*V2983)-($E$6*60*U2983))/'Frame Table'!$F$6,1)+1)</f>
        <v>61</v>
      </c>
      <c r="X2983">
        <f t="shared" si="942"/>
        <v>57</v>
      </c>
      <c r="Y2983">
        <f>INDEX(Testing!$N$17:$N$23,FLOOR(('Frame Table'!T2983-($E$6*V2983)-($E$6*60*U2983))/'Frame Table'!$F$6,1)+1)</f>
        <v>58</v>
      </c>
      <c r="AB2983">
        <f t="shared" si="939"/>
        <v>2975</v>
      </c>
      <c r="AC2983">
        <f t="shared" si="935"/>
        <v>2838150</v>
      </c>
      <c r="AD2983">
        <f t="shared" si="930"/>
        <v>1</v>
      </c>
      <c r="AE2983">
        <f t="shared" si="931"/>
        <v>50</v>
      </c>
      <c r="AF2983">
        <f>INDEX(Testing!$K$17:$K$23,FLOOR(('Frame Table'!AC2983-($E$6*AE2983)-($E$6*60*AD2983))/'Frame Table'!$F$6,1)+1)</f>
        <v>97</v>
      </c>
      <c r="AG2983">
        <f t="shared" si="943"/>
        <v>86</v>
      </c>
      <c r="AH2983">
        <f>INDEX(Testing!$N$17:$N$23,FLOOR(('Frame Table'!AC2983-($E$6*AE2983)-($E$6*60*AD2983))/'Frame Table'!$F$6,1)+1)</f>
        <v>96</v>
      </c>
    </row>
    <row r="2984" spans="1:34" x14ac:dyDescent="0.25">
      <c r="A2984">
        <f t="shared" si="936"/>
        <v>2976</v>
      </c>
      <c r="B2984">
        <f t="shared" si="932"/>
        <v>3788448</v>
      </c>
      <c r="C2984">
        <f t="shared" si="924"/>
        <v>2</v>
      </c>
      <c r="D2984">
        <f t="shared" si="925"/>
        <v>27</v>
      </c>
      <c r="E2984">
        <f>INDEX(Testing!$K$17:$K$23,FLOOR(('Frame Table'!B2984-($E$6*D2984)-($E$6*60*C2984))/'Frame Table'!$F$6,1)+1)</f>
        <v>99</v>
      </c>
      <c r="F2984">
        <f t="shared" si="940"/>
        <v>98</v>
      </c>
      <c r="G2984">
        <f>INDEX(Testing!$N$17:$N$23,FLOOR(('Frame Table'!B2984-($E$6*D2984)-($E$6*60*C2984))/'Frame Table'!$F$6,1)+1)</f>
        <v>99</v>
      </c>
      <c r="J2984">
        <f t="shared" si="937"/>
        <v>2976</v>
      </c>
      <c r="K2984">
        <f t="shared" si="933"/>
        <v>3246816</v>
      </c>
      <c r="L2984">
        <f t="shared" si="926"/>
        <v>2</v>
      </c>
      <c r="M2984">
        <f t="shared" si="927"/>
        <v>6</v>
      </c>
      <c r="N2984">
        <f>INDEX(Testing!$K$17:$K$23,FLOOR(('Frame Table'!K2984-($E$6*M2984)-($E$6*60*L2984))/'Frame Table'!$F$6,1)+1)</f>
        <v>97</v>
      </c>
      <c r="O2984">
        <f t="shared" si="941"/>
        <v>82</v>
      </c>
      <c r="P2984">
        <f>INDEX(Testing!$N$17:$N$23,FLOOR(('Frame Table'!K2984-($E$6*M2984)-($E$6*60*L2984))/'Frame Table'!$F$6,1)+1)</f>
        <v>96</v>
      </c>
      <c r="S2984">
        <f t="shared" si="938"/>
        <v>2976</v>
      </c>
      <c r="T2984">
        <f t="shared" si="934"/>
        <v>4547328</v>
      </c>
      <c r="U2984">
        <f t="shared" si="928"/>
        <v>2</v>
      </c>
      <c r="V2984">
        <f t="shared" si="929"/>
        <v>57</v>
      </c>
      <c r="W2984">
        <f>INDEX(Testing!$K$17:$K$23,FLOOR(('Frame Table'!T2984-($E$6*V2984)-($E$6*60*U2984))/'Frame Table'!$F$6,1)+1)</f>
        <v>61</v>
      </c>
      <c r="X2984">
        <f t="shared" si="942"/>
        <v>63</v>
      </c>
      <c r="Y2984">
        <f>INDEX(Testing!$N$17:$N$23,FLOOR(('Frame Table'!T2984-($E$6*V2984)-($E$6*60*U2984))/'Frame Table'!$F$6,1)+1)</f>
        <v>58</v>
      </c>
      <c r="AB2984">
        <f t="shared" si="939"/>
        <v>2976</v>
      </c>
      <c r="AC2984">
        <f t="shared" si="935"/>
        <v>2839104</v>
      </c>
      <c r="AD2984">
        <f t="shared" si="930"/>
        <v>1</v>
      </c>
      <c r="AE2984">
        <f t="shared" si="931"/>
        <v>50</v>
      </c>
      <c r="AF2984">
        <f>INDEX(Testing!$K$17:$K$23,FLOOR(('Frame Table'!AC2984-($E$6*AE2984)-($E$6*60*AD2984))/'Frame Table'!$F$6,1)+1)</f>
        <v>97</v>
      </c>
      <c r="AG2984">
        <f t="shared" si="943"/>
        <v>90</v>
      </c>
      <c r="AH2984">
        <f>INDEX(Testing!$N$17:$N$23,FLOOR(('Frame Table'!AC2984-($E$6*AE2984)-($E$6*60*AD2984))/'Frame Table'!$F$6,1)+1)</f>
        <v>96</v>
      </c>
    </row>
    <row r="2985" spans="1:34" x14ac:dyDescent="0.25">
      <c r="A2985">
        <f t="shared" si="936"/>
        <v>2977</v>
      </c>
      <c r="B2985">
        <f t="shared" si="932"/>
        <v>3789721</v>
      </c>
      <c r="C2985">
        <f t="shared" si="924"/>
        <v>2</v>
      </c>
      <c r="D2985">
        <f t="shared" si="925"/>
        <v>28</v>
      </c>
      <c r="E2985">
        <f>INDEX(Testing!$K$17:$K$23,FLOOR(('Frame Table'!B2985-($E$6*D2985)-($E$6*60*C2985))/'Frame Table'!$F$6,1)+1)</f>
        <v>0</v>
      </c>
      <c r="F2985">
        <f t="shared" si="940"/>
        <v>3</v>
      </c>
      <c r="G2985">
        <f>INDEX(Testing!$N$17:$N$23,FLOOR(('Frame Table'!B2985-($E$6*D2985)-($E$6*60*C2985))/'Frame Table'!$F$6,1)+1)</f>
        <v>0</v>
      </c>
      <c r="J2985">
        <f t="shared" si="937"/>
        <v>2977</v>
      </c>
      <c r="K2985">
        <f t="shared" si="933"/>
        <v>3247907</v>
      </c>
      <c r="L2985">
        <f t="shared" si="926"/>
        <v>2</v>
      </c>
      <c r="M2985">
        <f t="shared" si="927"/>
        <v>6</v>
      </c>
      <c r="N2985">
        <f>INDEX(Testing!$K$17:$K$23,FLOOR(('Frame Table'!K2985-($E$6*M2985)-($E$6*60*L2985))/'Frame Table'!$F$6,1)+1)</f>
        <v>97</v>
      </c>
      <c r="O2985">
        <f t="shared" si="941"/>
        <v>87</v>
      </c>
      <c r="P2985">
        <f>INDEX(Testing!$N$17:$N$23,FLOOR(('Frame Table'!K2985-($E$6*M2985)-($E$6*60*L2985))/'Frame Table'!$F$6,1)+1)</f>
        <v>96</v>
      </c>
      <c r="S2985">
        <f t="shared" si="938"/>
        <v>2977</v>
      </c>
      <c r="T2985">
        <f t="shared" si="934"/>
        <v>4548856</v>
      </c>
      <c r="U2985">
        <f t="shared" si="928"/>
        <v>2</v>
      </c>
      <c r="V2985">
        <f t="shared" si="929"/>
        <v>57</v>
      </c>
      <c r="W2985">
        <f>INDEX(Testing!$K$17:$K$23,FLOOR(('Frame Table'!T2985-($E$6*V2985)-($E$6*60*U2985))/'Frame Table'!$F$6,1)+1)</f>
        <v>82</v>
      </c>
      <c r="X2985">
        <f t="shared" si="942"/>
        <v>68</v>
      </c>
      <c r="Y2985">
        <f>INDEX(Testing!$N$17:$N$23,FLOOR(('Frame Table'!T2985-($E$6*V2985)-($E$6*60*U2985))/'Frame Table'!$F$6,1)+1)</f>
        <v>77</v>
      </c>
      <c r="AB2985">
        <f t="shared" si="939"/>
        <v>2977</v>
      </c>
      <c r="AC2985">
        <f t="shared" si="935"/>
        <v>2840058</v>
      </c>
      <c r="AD2985">
        <f t="shared" si="930"/>
        <v>1</v>
      </c>
      <c r="AE2985">
        <f t="shared" si="931"/>
        <v>50</v>
      </c>
      <c r="AF2985">
        <f>INDEX(Testing!$K$17:$K$23,FLOOR(('Frame Table'!AC2985-($E$6*AE2985)-($E$6*60*AD2985))/'Frame Table'!$F$6,1)+1)</f>
        <v>97</v>
      </c>
      <c r="AG2985">
        <f t="shared" si="943"/>
        <v>93</v>
      </c>
      <c r="AH2985">
        <f>INDEX(Testing!$N$17:$N$23,FLOOR(('Frame Table'!AC2985-($E$6*AE2985)-($E$6*60*AD2985))/'Frame Table'!$F$6,1)+1)</f>
        <v>96</v>
      </c>
    </row>
    <row r="2986" spans="1:34" x14ac:dyDescent="0.25">
      <c r="A2986">
        <f t="shared" si="936"/>
        <v>2978</v>
      </c>
      <c r="B2986">
        <f t="shared" si="932"/>
        <v>3790994</v>
      </c>
      <c r="C2986">
        <f t="shared" si="924"/>
        <v>2</v>
      </c>
      <c r="D2986">
        <f t="shared" si="925"/>
        <v>28</v>
      </c>
      <c r="E2986">
        <f>INDEX(Testing!$K$17:$K$23,FLOOR(('Frame Table'!B2986-($E$6*D2986)-($E$6*60*C2986))/'Frame Table'!$F$6,1)+1)</f>
        <v>0</v>
      </c>
      <c r="F2986">
        <f t="shared" si="940"/>
        <v>8</v>
      </c>
      <c r="G2986">
        <f>INDEX(Testing!$N$17:$N$23,FLOOR(('Frame Table'!B2986-($E$6*D2986)-($E$6*60*C2986))/'Frame Table'!$F$6,1)+1)</f>
        <v>0</v>
      </c>
      <c r="J2986">
        <f t="shared" si="937"/>
        <v>2978</v>
      </c>
      <c r="K2986">
        <f t="shared" si="933"/>
        <v>3248998</v>
      </c>
      <c r="L2986">
        <f t="shared" si="926"/>
        <v>2</v>
      </c>
      <c r="M2986">
        <f t="shared" si="927"/>
        <v>6</v>
      </c>
      <c r="N2986">
        <f>INDEX(Testing!$K$17:$K$23,FLOOR(('Frame Table'!K2986-($E$6*M2986)-($E$6*60*L2986))/'Frame Table'!$F$6,1)+1)</f>
        <v>97</v>
      </c>
      <c r="O2986">
        <f t="shared" si="941"/>
        <v>91</v>
      </c>
      <c r="P2986">
        <f>INDEX(Testing!$N$17:$N$23,FLOOR(('Frame Table'!K2986-($E$6*M2986)-($E$6*60*L2986))/'Frame Table'!$F$6,1)+1)</f>
        <v>96</v>
      </c>
      <c r="S2986">
        <f t="shared" si="938"/>
        <v>2978</v>
      </c>
      <c r="T2986">
        <f t="shared" si="934"/>
        <v>4550384</v>
      </c>
      <c r="U2986">
        <f t="shared" si="928"/>
        <v>2</v>
      </c>
      <c r="V2986">
        <f t="shared" si="929"/>
        <v>57</v>
      </c>
      <c r="W2986">
        <f>INDEX(Testing!$K$17:$K$23,FLOOR(('Frame Table'!T2986-($E$6*V2986)-($E$6*60*U2986))/'Frame Table'!$F$6,1)+1)</f>
        <v>82</v>
      </c>
      <c r="X2986">
        <f t="shared" si="942"/>
        <v>74</v>
      </c>
      <c r="Y2986">
        <f>INDEX(Testing!$N$17:$N$23,FLOOR(('Frame Table'!T2986-($E$6*V2986)-($E$6*60*U2986))/'Frame Table'!$F$6,1)+1)</f>
        <v>77</v>
      </c>
      <c r="AB2986">
        <f t="shared" si="939"/>
        <v>2978</v>
      </c>
      <c r="AC2986">
        <f t="shared" si="935"/>
        <v>2841012</v>
      </c>
      <c r="AD2986">
        <f t="shared" si="930"/>
        <v>1</v>
      </c>
      <c r="AE2986">
        <f t="shared" si="931"/>
        <v>50</v>
      </c>
      <c r="AF2986">
        <f>INDEX(Testing!$K$17:$K$23,FLOOR(('Frame Table'!AC2986-($E$6*AE2986)-($E$6*60*AD2986))/'Frame Table'!$F$6,1)+1)</f>
        <v>99</v>
      </c>
      <c r="AG2986">
        <f t="shared" si="943"/>
        <v>97</v>
      </c>
      <c r="AH2986">
        <f>INDEX(Testing!$N$17:$N$23,FLOOR(('Frame Table'!AC2986-($E$6*AE2986)-($E$6*60*AD2986))/'Frame Table'!$F$6,1)+1)</f>
        <v>99</v>
      </c>
    </row>
    <row r="2987" spans="1:34" x14ac:dyDescent="0.25">
      <c r="A2987">
        <f t="shared" si="936"/>
        <v>2979</v>
      </c>
      <c r="B2987">
        <f t="shared" si="932"/>
        <v>3792267</v>
      </c>
      <c r="C2987">
        <f t="shared" si="924"/>
        <v>2</v>
      </c>
      <c r="D2987">
        <f t="shared" si="925"/>
        <v>28</v>
      </c>
      <c r="E2987">
        <f>INDEX(Testing!$K$17:$K$23,FLOOR(('Frame Table'!B2987-($E$6*D2987)-($E$6*60*C2987))/'Frame Table'!$F$6,1)+1)</f>
        <v>0</v>
      </c>
      <c r="F2987">
        <f t="shared" si="940"/>
        <v>13</v>
      </c>
      <c r="G2987">
        <f>INDEX(Testing!$N$17:$N$23,FLOOR(('Frame Table'!B2987-($E$6*D2987)-($E$6*60*C2987))/'Frame Table'!$F$6,1)+1)</f>
        <v>0</v>
      </c>
      <c r="J2987">
        <f t="shared" si="937"/>
        <v>2979</v>
      </c>
      <c r="K2987">
        <f t="shared" si="933"/>
        <v>3250089</v>
      </c>
      <c r="L2987">
        <f t="shared" si="926"/>
        <v>2</v>
      </c>
      <c r="M2987">
        <f t="shared" si="927"/>
        <v>6</v>
      </c>
      <c r="N2987">
        <f>INDEX(Testing!$K$17:$K$23,FLOOR(('Frame Table'!K2987-($E$6*M2987)-($E$6*60*L2987))/'Frame Table'!$F$6,1)+1)</f>
        <v>97</v>
      </c>
      <c r="O2987">
        <f t="shared" si="941"/>
        <v>95</v>
      </c>
      <c r="P2987">
        <f>INDEX(Testing!$N$17:$N$23,FLOOR(('Frame Table'!K2987-($E$6*M2987)-($E$6*60*L2987))/'Frame Table'!$F$6,1)+1)</f>
        <v>96</v>
      </c>
      <c r="S2987">
        <f t="shared" si="938"/>
        <v>2979</v>
      </c>
      <c r="T2987">
        <f t="shared" si="934"/>
        <v>4551912</v>
      </c>
      <c r="U2987">
        <f t="shared" si="928"/>
        <v>2</v>
      </c>
      <c r="V2987">
        <f t="shared" si="929"/>
        <v>57</v>
      </c>
      <c r="W2987">
        <f>INDEX(Testing!$K$17:$K$23,FLOOR(('Frame Table'!T2987-($E$6*V2987)-($E$6*60*U2987))/'Frame Table'!$F$6,1)+1)</f>
        <v>97</v>
      </c>
      <c r="X2987">
        <f t="shared" si="942"/>
        <v>80</v>
      </c>
      <c r="Y2987">
        <f>INDEX(Testing!$N$17:$N$23,FLOOR(('Frame Table'!T2987-($E$6*V2987)-($E$6*60*U2987))/'Frame Table'!$F$6,1)+1)</f>
        <v>96</v>
      </c>
      <c r="AB2987">
        <f t="shared" si="939"/>
        <v>2979</v>
      </c>
      <c r="AC2987">
        <f t="shared" si="935"/>
        <v>2841966</v>
      </c>
      <c r="AD2987">
        <f t="shared" si="930"/>
        <v>1</v>
      </c>
      <c r="AE2987">
        <f t="shared" si="931"/>
        <v>51</v>
      </c>
      <c r="AF2987">
        <f>INDEX(Testing!$K$17:$K$23,FLOOR(('Frame Table'!AC2987-($E$6*AE2987)-($E$6*60*AD2987))/'Frame Table'!$F$6,1)+1)</f>
        <v>0</v>
      </c>
      <c r="AG2987">
        <f t="shared" si="943"/>
        <v>1</v>
      </c>
      <c r="AH2987">
        <f>INDEX(Testing!$N$17:$N$23,FLOOR(('Frame Table'!AC2987-($E$6*AE2987)-($E$6*60*AD2987))/'Frame Table'!$F$6,1)+1)</f>
        <v>0</v>
      </c>
    </row>
    <row r="2988" spans="1:34" x14ac:dyDescent="0.25">
      <c r="A2988">
        <f t="shared" si="936"/>
        <v>2980</v>
      </c>
      <c r="B2988">
        <f t="shared" si="932"/>
        <v>3793540</v>
      </c>
      <c r="C2988">
        <f t="shared" si="924"/>
        <v>2</v>
      </c>
      <c r="D2988">
        <f t="shared" si="925"/>
        <v>28</v>
      </c>
      <c r="E2988">
        <f>INDEX(Testing!$K$17:$K$23,FLOOR(('Frame Table'!B2988-($E$6*D2988)-($E$6*60*C2988))/'Frame Table'!$F$6,1)+1)</f>
        <v>25</v>
      </c>
      <c r="F2988">
        <f t="shared" si="940"/>
        <v>18</v>
      </c>
      <c r="G2988">
        <f>INDEX(Testing!$N$17:$N$23,FLOOR(('Frame Table'!B2988-($E$6*D2988)-($E$6*60*C2988))/'Frame Table'!$F$6,1)+1)</f>
        <v>19</v>
      </c>
      <c r="J2988">
        <f t="shared" si="937"/>
        <v>2980</v>
      </c>
      <c r="K2988">
        <f t="shared" si="933"/>
        <v>3251180</v>
      </c>
      <c r="L2988">
        <f t="shared" si="926"/>
        <v>2</v>
      </c>
      <c r="M2988">
        <f t="shared" si="927"/>
        <v>6</v>
      </c>
      <c r="N2988">
        <f>INDEX(Testing!$K$17:$K$23,FLOOR(('Frame Table'!K2988-($E$6*M2988)-($E$6*60*L2988))/'Frame Table'!$F$6,1)+1)</f>
        <v>99</v>
      </c>
      <c r="O2988">
        <f t="shared" si="941"/>
        <v>99</v>
      </c>
      <c r="P2988">
        <f>INDEX(Testing!$N$17:$N$23,FLOOR(('Frame Table'!K2988-($E$6*M2988)-($E$6*60*L2988))/'Frame Table'!$F$6,1)+1)</f>
        <v>99</v>
      </c>
      <c r="S2988">
        <f t="shared" si="938"/>
        <v>2980</v>
      </c>
      <c r="T2988">
        <f t="shared" si="934"/>
        <v>4553440</v>
      </c>
      <c r="U2988">
        <f t="shared" si="928"/>
        <v>2</v>
      </c>
      <c r="V2988">
        <f t="shared" si="929"/>
        <v>57</v>
      </c>
      <c r="W2988">
        <f>INDEX(Testing!$K$17:$K$23,FLOOR(('Frame Table'!T2988-($E$6*V2988)-($E$6*60*U2988))/'Frame Table'!$F$6,1)+1)</f>
        <v>97</v>
      </c>
      <c r="X2988">
        <f t="shared" si="942"/>
        <v>86</v>
      </c>
      <c r="Y2988">
        <f>INDEX(Testing!$N$17:$N$23,FLOOR(('Frame Table'!T2988-($E$6*V2988)-($E$6*60*U2988))/'Frame Table'!$F$6,1)+1)</f>
        <v>96</v>
      </c>
      <c r="AB2988">
        <f t="shared" si="939"/>
        <v>2980</v>
      </c>
      <c r="AC2988">
        <f t="shared" si="935"/>
        <v>2842920</v>
      </c>
      <c r="AD2988">
        <f t="shared" si="930"/>
        <v>1</v>
      </c>
      <c r="AE2988">
        <f t="shared" si="931"/>
        <v>51</v>
      </c>
      <c r="AF2988">
        <f>INDEX(Testing!$K$17:$K$23,FLOOR(('Frame Table'!AC2988-($E$6*AE2988)-($E$6*60*AD2988))/'Frame Table'!$F$6,1)+1)</f>
        <v>0</v>
      </c>
      <c r="AG2988">
        <f t="shared" si="943"/>
        <v>5</v>
      </c>
      <c r="AH2988">
        <f>INDEX(Testing!$N$17:$N$23,FLOOR(('Frame Table'!AC2988-($E$6*AE2988)-($E$6*60*AD2988))/'Frame Table'!$F$6,1)+1)</f>
        <v>0</v>
      </c>
    </row>
    <row r="2989" spans="1:34" x14ac:dyDescent="0.25">
      <c r="A2989">
        <f t="shared" si="936"/>
        <v>2981</v>
      </c>
      <c r="B2989">
        <f t="shared" si="932"/>
        <v>3794813</v>
      </c>
      <c r="C2989">
        <f t="shared" si="924"/>
        <v>2</v>
      </c>
      <c r="D2989">
        <f t="shared" si="925"/>
        <v>28</v>
      </c>
      <c r="E2989">
        <f>INDEX(Testing!$K$17:$K$23,FLOOR(('Frame Table'!B2989-($E$6*D2989)-($E$6*60*C2989))/'Frame Table'!$F$6,1)+1)</f>
        <v>25</v>
      </c>
      <c r="F2989">
        <f t="shared" si="940"/>
        <v>23</v>
      </c>
      <c r="G2989">
        <f>INDEX(Testing!$N$17:$N$23,FLOOR(('Frame Table'!B2989-($E$6*D2989)-($E$6*60*C2989))/'Frame Table'!$F$6,1)+1)</f>
        <v>19</v>
      </c>
      <c r="J2989">
        <f t="shared" si="937"/>
        <v>2981</v>
      </c>
      <c r="K2989">
        <f t="shared" si="933"/>
        <v>3252271</v>
      </c>
      <c r="L2989">
        <f t="shared" si="926"/>
        <v>2</v>
      </c>
      <c r="M2989">
        <f t="shared" si="927"/>
        <v>7</v>
      </c>
      <c r="N2989">
        <f>INDEX(Testing!$K$17:$K$23,FLOOR(('Frame Table'!K2989-($E$6*M2989)-($E$6*60*L2989))/'Frame Table'!$F$6,1)+1)</f>
        <v>0</v>
      </c>
      <c r="O2989">
        <f t="shared" si="941"/>
        <v>4</v>
      </c>
      <c r="P2989">
        <f>INDEX(Testing!$N$17:$N$23,FLOOR(('Frame Table'!K2989-($E$6*M2989)-($E$6*60*L2989))/'Frame Table'!$F$6,1)+1)</f>
        <v>0</v>
      </c>
      <c r="S2989">
        <f t="shared" si="938"/>
        <v>2981</v>
      </c>
      <c r="T2989">
        <f t="shared" si="934"/>
        <v>4554968</v>
      </c>
      <c r="U2989">
        <f t="shared" si="928"/>
        <v>2</v>
      </c>
      <c r="V2989">
        <f t="shared" si="929"/>
        <v>57</v>
      </c>
      <c r="W2989">
        <f>INDEX(Testing!$K$17:$K$23,FLOOR(('Frame Table'!T2989-($E$6*V2989)-($E$6*60*U2989))/'Frame Table'!$F$6,1)+1)</f>
        <v>97</v>
      </c>
      <c r="X2989">
        <f t="shared" si="942"/>
        <v>92</v>
      </c>
      <c r="Y2989">
        <f>INDEX(Testing!$N$17:$N$23,FLOOR(('Frame Table'!T2989-($E$6*V2989)-($E$6*60*U2989))/'Frame Table'!$F$6,1)+1)</f>
        <v>96</v>
      </c>
      <c r="AB2989">
        <f t="shared" si="939"/>
        <v>2981</v>
      </c>
      <c r="AC2989">
        <f t="shared" si="935"/>
        <v>2843874</v>
      </c>
      <c r="AD2989">
        <f t="shared" si="930"/>
        <v>1</v>
      </c>
      <c r="AE2989">
        <f t="shared" si="931"/>
        <v>51</v>
      </c>
      <c r="AF2989">
        <f>INDEX(Testing!$K$17:$K$23,FLOOR(('Frame Table'!AC2989-($E$6*AE2989)-($E$6*60*AD2989))/'Frame Table'!$F$6,1)+1)</f>
        <v>0</v>
      </c>
      <c r="AG2989">
        <f t="shared" si="943"/>
        <v>8</v>
      </c>
      <c r="AH2989">
        <f>INDEX(Testing!$N$17:$N$23,FLOOR(('Frame Table'!AC2989-($E$6*AE2989)-($E$6*60*AD2989))/'Frame Table'!$F$6,1)+1)</f>
        <v>0</v>
      </c>
    </row>
    <row r="2990" spans="1:34" x14ac:dyDescent="0.25">
      <c r="A2990">
        <f t="shared" si="936"/>
        <v>2982</v>
      </c>
      <c r="B2990">
        <f t="shared" si="932"/>
        <v>3796086</v>
      </c>
      <c r="C2990">
        <f t="shared" si="924"/>
        <v>2</v>
      </c>
      <c r="D2990">
        <f t="shared" si="925"/>
        <v>28</v>
      </c>
      <c r="E2990">
        <f>INDEX(Testing!$K$17:$K$23,FLOOR(('Frame Table'!B2990-($E$6*D2990)-($E$6*60*C2990))/'Frame Table'!$F$6,1)+1)</f>
        <v>25</v>
      </c>
      <c r="F2990">
        <f t="shared" si="940"/>
        <v>28</v>
      </c>
      <c r="G2990">
        <f>INDEX(Testing!$N$17:$N$23,FLOOR(('Frame Table'!B2990-($E$6*D2990)-($E$6*60*C2990))/'Frame Table'!$F$6,1)+1)</f>
        <v>19</v>
      </c>
      <c r="J2990">
        <f t="shared" si="937"/>
        <v>2982</v>
      </c>
      <c r="K2990">
        <f t="shared" si="933"/>
        <v>3253362</v>
      </c>
      <c r="L2990">
        <f t="shared" si="926"/>
        <v>2</v>
      </c>
      <c r="M2990">
        <f t="shared" si="927"/>
        <v>7</v>
      </c>
      <c r="N2990">
        <f>INDEX(Testing!$K$17:$K$23,FLOOR(('Frame Table'!K2990-($E$6*M2990)-($E$6*60*L2990))/'Frame Table'!$F$6,1)+1)</f>
        <v>0</v>
      </c>
      <c r="O2990">
        <f t="shared" si="941"/>
        <v>8</v>
      </c>
      <c r="P2990">
        <f>INDEX(Testing!$N$17:$N$23,FLOOR(('Frame Table'!K2990-($E$6*M2990)-($E$6*60*L2990))/'Frame Table'!$F$6,1)+1)</f>
        <v>0</v>
      </c>
      <c r="S2990">
        <f t="shared" si="938"/>
        <v>2982</v>
      </c>
      <c r="T2990">
        <f t="shared" si="934"/>
        <v>4556496</v>
      </c>
      <c r="U2990">
        <f t="shared" si="928"/>
        <v>2</v>
      </c>
      <c r="V2990">
        <f t="shared" si="929"/>
        <v>57</v>
      </c>
      <c r="W2990">
        <f>INDEX(Testing!$K$17:$K$23,FLOOR(('Frame Table'!T2990-($E$6*V2990)-($E$6*60*U2990))/'Frame Table'!$F$6,1)+1)</f>
        <v>99</v>
      </c>
      <c r="X2990">
        <f t="shared" si="942"/>
        <v>98</v>
      </c>
      <c r="Y2990">
        <f>INDEX(Testing!$N$17:$N$23,FLOOR(('Frame Table'!T2990-($E$6*V2990)-($E$6*60*U2990))/'Frame Table'!$F$6,1)+1)</f>
        <v>99</v>
      </c>
      <c r="AB2990">
        <f t="shared" si="939"/>
        <v>2982</v>
      </c>
      <c r="AC2990">
        <f t="shared" si="935"/>
        <v>2844828</v>
      </c>
      <c r="AD2990">
        <f t="shared" si="930"/>
        <v>1</v>
      </c>
      <c r="AE2990">
        <f t="shared" si="931"/>
        <v>51</v>
      </c>
      <c r="AF2990">
        <f>INDEX(Testing!$K$17:$K$23,FLOOR(('Frame Table'!AC2990-($E$6*AE2990)-($E$6*60*AD2990))/'Frame Table'!$F$6,1)+1)</f>
        <v>0</v>
      </c>
      <c r="AG2990">
        <f t="shared" si="943"/>
        <v>12</v>
      </c>
      <c r="AH2990">
        <f>INDEX(Testing!$N$17:$N$23,FLOOR(('Frame Table'!AC2990-($E$6*AE2990)-($E$6*60*AD2990))/'Frame Table'!$F$6,1)+1)</f>
        <v>0</v>
      </c>
    </row>
    <row r="2991" spans="1:34" x14ac:dyDescent="0.25">
      <c r="A2991">
        <f t="shared" si="936"/>
        <v>2983</v>
      </c>
      <c r="B2991">
        <f t="shared" si="932"/>
        <v>3797359</v>
      </c>
      <c r="C2991">
        <f t="shared" si="924"/>
        <v>2</v>
      </c>
      <c r="D2991">
        <f t="shared" si="925"/>
        <v>28</v>
      </c>
      <c r="E2991">
        <f>INDEX(Testing!$K$17:$K$23,FLOOR(('Frame Table'!B2991-($E$6*D2991)-($E$6*60*C2991))/'Frame Table'!$F$6,1)+1)</f>
        <v>48</v>
      </c>
      <c r="F2991">
        <f t="shared" si="940"/>
        <v>33</v>
      </c>
      <c r="G2991">
        <f>INDEX(Testing!$N$17:$N$23,FLOOR(('Frame Table'!B2991-($E$6*D2991)-($E$6*60*C2991))/'Frame Table'!$F$6,1)+1)</f>
        <v>38</v>
      </c>
      <c r="J2991">
        <f t="shared" si="937"/>
        <v>2983</v>
      </c>
      <c r="K2991">
        <f t="shared" si="933"/>
        <v>3254453</v>
      </c>
      <c r="L2991">
        <f t="shared" si="926"/>
        <v>2</v>
      </c>
      <c r="M2991">
        <f t="shared" si="927"/>
        <v>7</v>
      </c>
      <c r="N2991">
        <f>INDEX(Testing!$K$17:$K$23,FLOOR(('Frame Table'!K2991-($E$6*M2991)-($E$6*60*L2991))/'Frame Table'!$F$6,1)+1)</f>
        <v>0</v>
      </c>
      <c r="O2991">
        <f t="shared" si="941"/>
        <v>12</v>
      </c>
      <c r="P2991">
        <f>INDEX(Testing!$N$17:$N$23,FLOOR(('Frame Table'!K2991-($E$6*M2991)-($E$6*60*L2991))/'Frame Table'!$F$6,1)+1)</f>
        <v>0</v>
      </c>
      <c r="S2991">
        <f t="shared" si="938"/>
        <v>2983</v>
      </c>
      <c r="T2991">
        <f t="shared" si="934"/>
        <v>4558024</v>
      </c>
      <c r="U2991">
        <f t="shared" si="928"/>
        <v>2</v>
      </c>
      <c r="V2991">
        <f t="shared" si="929"/>
        <v>58</v>
      </c>
      <c r="W2991">
        <f>INDEX(Testing!$K$17:$K$23,FLOOR(('Frame Table'!T2991-($E$6*V2991)-($E$6*60*U2991))/'Frame Table'!$F$6,1)+1)</f>
        <v>0</v>
      </c>
      <c r="X2991">
        <f t="shared" si="942"/>
        <v>4</v>
      </c>
      <c r="Y2991">
        <f>INDEX(Testing!$N$17:$N$23,FLOOR(('Frame Table'!T2991-($E$6*V2991)-($E$6*60*U2991))/'Frame Table'!$F$6,1)+1)</f>
        <v>0</v>
      </c>
      <c r="AB2991">
        <f t="shared" si="939"/>
        <v>2983</v>
      </c>
      <c r="AC2991">
        <f t="shared" si="935"/>
        <v>2845782</v>
      </c>
      <c r="AD2991">
        <f t="shared" si="930"/>
        <v>1</v>
      </c>
      <c r="AE2991">
        <f t="shared" si="931"/>
        <v>51</v>
      </c>
      <c r="AF2991">
        <f>INDEX(Testing!$K$17:$K$23,FLOOR(('Frame Table'!AC2991-($E$6*AE2991)-($E$6*60*AD2991))/'Frame Table'!$F$6,1)+1)</f>
        <v>25</v>
      </c>
      <c r="AG2991">
        <f t="shared" si="943"/>
        <v>16</v>
      </c>
      <c r="AH2991">
        <f>INDEX(Testing!$N$17:$N$23,FLOOR(('Frame Table'!AC2991-($E$6*AE2991)-($E$6*60*AD2991))/'Frame Table'!$F$6,1)+1)</f>
        <v>19</v>
      </c>
    </row>
    <row r="2992" spans="1:34" x14ac:dyDescent="0.25">
      <c r="A2992">
        <f t="shared" si="936"/>
        <v>2984</v>
      </c>
      <c r="B2992">
        <f t="shared" si="932"/>
        <v>3798632</v>
      </c>
      <c r="C2992">
        <f t="shared" si="924"/>
        <v>2</v>
      </c>
      <c r="D2992">
        <f t="shared" si="925"/>
        <v>28</v>
      </c>
      <c r="E2992">
        <f>INDEX(Testing!$K$17:$K$23,FLOOR(('Frame Table'!B2992-($E$6*D2992)-($E$6*60*C2992))/'Frame Table'!$F$6,1)+1)</f>
        <v>48</v>
      </c>
      <c r="F2992">
        <f t="shared" si="940"/>
        <v>38</v>
      </c>
      <c r="G2992">
        <f>INDEX(Testing!$N$17:$N$23,FLOOR(('Frame Table'!B2992-($E$6*D2992)-($E$6*60*C2992))/'Frame Table'!$F$6,1)+1)</f>
        <v>38</v>
      </c>
      <c r="J2992">
        <f t="shared" si="937"/>
        <v>2984</v>
      </c>
      <c r="K2992">
        <f t="shared" si="933"/>
        <v>3255544</v>
      </c>
      <c r="L2992">
        <f t="shared" si="926"/>
        <v>2</v>
      </c>
      <c r="M2992">
        <f t="shared" si="927"/>
        <v>7</v>
      </c>
      <c r="N2992">
        <f>INDEX(Testing!$K$17:$K$23,FLOOR(('Frame Table'!K2992-($E$6*M2992)-($E$6*60*L2992))/'Frame Table'!$F$6,1)+1)</f>
        <v>25</v>
      </c>
      <c r="O2992">
        <f t="shared" si="941"/>
        <v>16</v>
      </c>
      <c r="P2992">
        <f>INDEX(Testing!$N$17:$N$23,FLOOR(('Frame Table'!K2992-($E$6*M2992)-($E$6*60*L2992))/'Frame Table'!$F$6,1)+1)</f>
        <v>19</v>
      </c>
      <c r="S2992">
        <f t="shared" si="938"/>
        <v>2984</v>
      </c>
      <c r="T2992">
        <f t="shared" si="934"/>
        <v>4559552</v>
      </c>
      <c r="U2992">
        <f t="shared" si="928"/>
        <v>2</v>
      </c>
      <c r="V2992">
        <f t="shared" si="929"/>
        <v>58</v>
      </c>
      <c r="W2992">
        <f>INDEX(Testing!$K$17:$K$23,FLOOR(('Frame Table'!T2992-($E$6*V2992)-($E$6*60*U2992))/'Frame Table'!$F$6,1)+1)</f>
        <v>0</v>
      </c>
      <c r="X2992">
        <f t="shared" si="942"/>
        <v>10</v>
      </c>
      <c r="Y2992">
        <f>INDEX(Testing!$N$17:$N$23,FLOOR(('Frame Table'!T2992-($E$6*V2992)-($E$6*60*U2992))/'Frame Table'!$F$6,1)+1)</f>
        <v>0</v>
      </c>
      <c r="AB2992">
        <f t="shared" si="939"/>
        <v>2984</v>
      </c>
      <c r="AC2992">
        <f t="shared" si="935"/>
        <v>2846736</v>
      </c>
      <c r="AD2992">
        <f t="shared" si="930"/>
        <v>1</v>
      </c>
      <c r="AE2992">
        <f t="shared" si="931"/>
        <v>51</v>
      </c>
      <c r="AF2992">
        <f>INDEX(Testing!$K$17:$K$23,FLOOR(('Frame Table'!AC2992-($E$6*AE2992)-($E$6*60*AD2992))/'Frame Table'!$F$6,1)+1)</f>
        <v>25</v>
      </c>
      <c r="AG2992">
        <f t="shared" si="943"/>
        <v>20</v>
      </c>
      <c r="AH2992">
        <f>INDEX(Testing!$N$17:$N$23,FLOOR(('Frame Table'!AC2992-($E$6*AE2992)-($E$6*60*AD2992))/'Frame Table'!$F$6,1)+1)</f>
        <v>19</v>
      </c>
    </row>
    <row r="2993" spans="1:34" x14ac:dyDescent="0.25">
      <c r="A2993">
        <f t="shared" si="936"/>
        <v>2985</v>
      </c>
      <c r="B2993">
        <f t="shared" si="932"/>
        <v>3799905</v>
      </c>
      <c r="C2993">
        <f t="shared" si="924"/>
        <v>2</v>
      </c>
      <c r="D2993">
        <f t="shared" si="925"/>
        <v>28</v>
      </c>
      <c r="E2993">
        <f>INDEX(Testing!$K$17:$K$23,FLOOR(('Frame Table'!B2993-($E$6*D2993)-($E$6*60*C2993))/'Frame Table'!$F$6,1)+1)</f>
        <v>48</v>
      </c>
      <c r="F2993">
        <f t="shared" si="940"/>
        <v>43</v>
      </c>
      <c r="G2993">
        <f>INDEX(Testing!$N$17:$N$23,FLOOR(('Frame Table'!B2993-($E$6*D2993)-($E$6*60*C2993))/'Frame Table'!$F$6,1)+1)</f>
        <v>38</v>
      </c>
      <c r="J2993">
        <f t="shared" si="937"/>
        <v>2985</v>
      </c>
      <c r="K2993">
        <f t="shared" si="933"/>
        <v>3256635</v>
      </c>
      <c r="L2993">
        <f t="shared" si="926"/>
        <v>2</v>
      </c>
      <c r="M2993">
        <f t="shared" si="927"/>
        <v>7</v>
      </c>
      <c r="N2993">
        <f>INDEX(Testing!$K$17:$K$23,FLOOR(('Frame Table'!K2993-($E$6*M2993)-($E$6*60*L2993))/'Frame Table'!$F$6,1)+1)</f>
        <v>25</v>
      </c>
      <c r="O2993">
        <f t="shared" si="941"/>
        <v>21</v>
      </c>
      <c r="P2993">
        <f>INDEX(Testing!$N$17:$N$23,FLOOR(('Frame Table'!K2993-($E$6*M2993)-($E$6*60*L2993))/'Frame Table'!$F$6,1)+1)</f>
        <v>19</v>
      </c>
      <c r="S2993">
        <f t="shared" si="938"/>
        <v>2985</v>
      </c>
      <c r="T2993">
        <f t="shared" si="934"/>
        <v>4561080</v>
      </c>
      <c r="U2993">
        <f t="shared" si="928"/>
        <v>2</v>
      </c>
      <c r="V2993">
        <f t="shared" si="929"/>
        <v>58</v>
      </c>
      <c r="W2993">
        <f>INDEX(Testing!$K$17:$K$23,FLOOR(('Frame Table'!T2993-($E$6*V2993)-($E$6*60*U2993))/'Frame Table'!$F$6,1)+1)</f>
        <v>25</v>
      </c>
      <c r="X2993">
        <f t="shared" si="942"/>
        <v>16</v>
      </c>
      <c r="Y2993">
        <f>INDEX(Testing!$N$17:$N$23,FLOOR(('Frame Table'!T2993-($E$6*V2993)-($E$6*60*U2993))/'Frame Table'!$F$6,1)+1)</f>
        <v>19</v>
      </c>
      <c r="AB2993">
        <f t="shared" si="939"/>
        <v>2985</v>
      </c>
      <c r="AC2993">
        <f t="shared" si="935"/>
        <v>2847690</v>
      </c>
      <c r="AD2993">
        <f t="shared" si="930"/>
        <v>1</v>
      </c>
      <c r="AE2993">
        <f t="shared" si="931"/>
        <v>51</v>
      </c>
      <c r="AF2993">
        <f>INDEX(Testing!$K$17:$K$23,FLOOR(('Frame Table'!AC2993-($E$6*AE2993)-($E$6*60*AD2993))/'Frame Table'!$F$6,1)+1)</f>
        <v>25</v>
      </c>
      <c r="AG2993">
        <f t="shared" si="943"/>
        <v>23</v>
      </c>
      <c r="AH2993">
        <f>INDEX(Testing!$N$17:$N$23,FLOOR(('Frame Table'!AC2993-($E$6*AE2993)-($E$6*60*AD2993))/'Frame Table'!$F$6,1)+1)</f>
        <v>19</v>
      </c>
    </row>
    <row r="2994" spans="1:34" x14ac:dyDescent="0.25">
      <c r="A2994">
        <f t="shared" si="936"/>
        <v>2986</v>
      </c>
      <c r="B2994">
        <f t="shared" si="932"/>
        <v>3801178</v>
      </c>
      <c r="C2994">
        <f t="shared" si="924"/>
        <v>2</v>
      </c>
      <c r="D2994">
        <f t="shared" si="925"/>
        <v>28</v>
      </c>
      <c r="E2994">
        <f>INDEX(Testing!$K$17:$K$23,FLOOR(('Frame Table'!B2994-($E$6*D2994)-($E$6*60*C2994))/'Frame Table'!$F$6,1)+1)</f>
        <v>61</v>
      </c>
      <c r="F2994">
        <f t="shared" si="940"/>
        <v>48</v>
      </c>
      <c r="G2994">
        <f>INDEX(Testing!$N$17:$N$23,FLOOR(('Frame Table'!B2994-($E$6*D2994)-($E$6*60*C2994))/'Frame Table'!$F$6,1)+1)</f>
        <v>58</v>
      </c>
      <c r="J2994">
        <f t="shared" si="937"/>
        <v>2986</v>
      </c>
      <c r="K2994">
        <f t="shared" si="933"/>
        <v>3257726</v>
      </c>
      <c r="L2994">
        <f t="shared" si="926"/>
        <v>2</v>
      </c>
      <c r="M2994">
        <f t="shared" si="927"/>
        <v>7</v>
      </c>
      <c r="N2994">
        <f>INDEX(Testing!$K$17:$K$23,FLOOR(('Frame Table'!K2994-($E$6*M2994)-($E$6*60*L2994))/'Frame Table'!$F$6,1)+1)</f>
        <v>25</v>
      </c>
      <c r="O2994">
        <f t="shared" si="941"/>
        <v>25</v>
      </c>
      <c r="P2994">
        <f>INDEX(Testing!$N$17:$N$23,FLOOR(('Frame Table'!K2994-($E$6*M2994)-($E$6*60*L2994))/'Frame Table'!$F$6,1)+1)</f>
        <v>19</v>
      </c>
      <c r="S2994">
        <f t="shared" si="938"/>
        <v>2986</v>
      </c>
      <c r="T2994">
        <f t="shared" si="934"/>
        <v>4562608</v>
      </c>
      <c r="U2994">
        <f t="shared" si="928"/>
        <v>2</v>
      </c>
      <c r="V2994">
        <f t="shared" si="929"/>
        <v>58</v>
      </c>
      <c r="W2994">
        <f>INDEX(Testing!$K$17:$K$23,FLOOR(('Frame Table'!T2994-($E$6*V2994)-($E$6*60*U2994))/'Frame Table'!$F$6,1)+1)</f>
        <v>25</v>
      </c>
      <c r="X2994">
        <f t="shared" si="942"/>
        <v>22</v>
      </c>
      <c r="Y2994">
        <f>INDEX(Testing!$N$17:$N$23,FLOOR(('Frame Table'!T2994-($E$6*V2994)-($E$6*60*U2994))/'Frame Table'!$F$6,1)+1)</f>
        <v>19</v>
      </c>
      <c r="AB2994">
        <f t="shared" si="939"/>
        <v>2986</v>
      </c>
      <c r="AC2994">
        <f t="shared" si="935"/>
        <v>2848644</v>
      </c>
      <c r="AD2994">
        <f t="shared" si="930"/>
        <v>1</v>
      </c>
      <c r="AE2994">
        <f t="shared" si="931"/>
        <v>51</v>
      </c>
      <c r="AF2994">
        <f>INDEX(Testing!$K$17:$K$23,FLOOR(('Frame Table'!AC2994-($E$6*AE2994)-($E$6*60*AD2994))/'Frame Table'!$F$6,1)+1)</f>
        <v>25</v>
      </c>
      <c r="AG2994">
        <f t="shared" si="943"/>
        <v>27</v>
      </c>
      <c r="AH2994">
        <f>INDEX(Testing!$N$17:$N$23,FLOOR(('Frame Table'!AC2994-($E$6*AE2994)-($E$6*60*AD2994))/'Frame Table'!$F$6,1)+1)</f>
        <v>19</v>
      </c>
    </row>
    <row r="2995" spans="1:34" x14ac:dyDescent="0.25">
      <c r="A2995">
        <f t="shared" si="936"/>
        <v>2987</v>
      </c>
      <c r="B2995">
        <f t="shared" si="932"/>
        <v>3802451</v>
      </c>
      <c r="C2995">
        <f t="shared" si="924"/>
        <v>2</v>
      </c>
      <c r="D2995">
        <f t="shared" si="925"/>
        <v>28</v>
      </c>
      <c r="E2995">
        <f>INDEX(Testing!$K$17:$K$23,FLOOR(('Frame Table'!B2995-($E$6*D2995)-($E$6*60*C2995))/'Frame Table'!$F$6,1)+1)</f>
        <v>61</v>
      </c>
      <c r="F2995">
        <f t="shared" si="940"/>
        <v>53</v>
      </c>
      <c r="G2995">
        <f>INDEX(Testing!$N$17:$N$23,FLOOR(('Frame Table'!B2995-($E$6*D2995)-($E$6*60*C2995))/'Frame Table'!$F$6,1)+1)</f>
        <v>58</v>
      </c>
      <c r="J2995">
        <f t="shared" si="937"/>
        <v>2987</v>
      </c>
      <c r="K2995">
        <f t="shared" si="933"/>
        <v>3258817</v>
      </c>
      <c r="L2995">
        <f t="shared" si="926"/>
        <v>2</v>
      </c>
      <c r="M2995">
        <f t="shared" si="927"/>
        <v>7</v>
      </c>
      <c r="N2995">
        <f>INDEX(Testing!$K$17:$K$23,FLOOR(('Frame Table'!K2995-($E$6*M2995)-($E$6*60*L2995))/'Frame Table'!$F$6,1)+1)</f>
        <v>25</v>
      </c>
      <c r="O2995">
        <f t="shared" si="941"/>
        <v>29</v>
      </c>
      <c r="P2995">
        <f>INDEX(Testing!$N$17:$N$23,FLOOR(('Frame Table'!K2995-($E$6*M2995)-($E$6*60*L2995))/'Frame Table'!$F$6,1)+1)</f>
        <v>19</v>
      </c>
      <c r="S2995">
        <f t="shared" si="938"/>
        <v>2987</v>
      </c>
      <c r="T2995">
        <f t="shared" si="934"/>
        <v>4564136</v>
      </c>
      <c r="U2995">
        <f t="shared" si="928"/>
        <v>2</v>
      </c>
      <c r="V2995">
        <f t="shared" si="929"/>
        <v>58</v>
      </c>
      <c r="W2995">
        <f>INDEX(Testing!$K$17:$K$23,FLOOR(('Frame Table'!T2995-($E$6*V2995)-($E$6*60*U2995))/'Frame Table'!$F$6,1)+1)</f>
        <v>25</v>
      </c>
      <c r="X2995">
        <f t="shared" si="942"/>
        <v>28</v>
      </c>
      <c r="Y2995">
        <f>INDEX(Testing!$N$17:$N$23,FLOOR(('Frame Table'!T2995-($E$6*V2995)-($E$6*60*U2995))/'Frame Table'!$F$6,1)+1)</f>
        <v>19</v>
      </c>
      <c r="AB2995">
        <f t="shared" si="939"/>
        <v>2987</v>
      </c>
      <c r="AC2995">
        <f t="shared" si="935"/>
        <v>2849598</v>
      </c>
      <c r="AD2995">
        <f t="shared" si="930"/>
        <v>1</v>
      </c>
      <c r="AE2995">
        <f t="shared" si="931"/>
        <v>51</v>
      </c>
      <c r="AF2995">
        <f>INDEX(Testing!$K$17:$K$23,FLOOR(('Frame Table'!AC2995-($E$6*AE2995)-($E$6*60*AD2995))/'Frame Table'!$F$6,1)+1)</f>
        <v>25</v>
      </c>
      <c r="AG2995">
        <f t="shared" si="943"/>
        <v>31</v>
      </c>
      <c r="AH2995">
        <f>INDEX(Testing!$N$17:$N$23,FLOOR(('Frame Table'!AC2995-($E$6*AE2995)-($E$6*60*AD2995))/'Frame Table'!$F$6,1)+1)</f>
        <v>19</v>
      </c>
    </row>
    <row r="2996" spans="1:34" x14ac:dyDescent="0.25">
      <c r="A2996">
        <f t="shared" si="936"/>
        <v>2988</v>
      </c>
      <c r="B2996">
        <f t="shared" si="932"/>
        <v>3803724</v>
      </c>
      <c r="C2996">
        <f t="shared" si="924"/>
        <v>2</v>
      </c>
      <c r="D2996">
        <f t="shared" si="925"/>
        <v>28</v>
      </c>
      <c r="E2996">
        <f>INDEX(Testing!$K$17:$K$23,FLOOR(('Frame Table'!B2996-($E$6*D2996)-($E$6*60*C2996))/'Frame Table'!$F$6,1)+1)</f>
        <v>61</v>
      </c>
      <c r="F2996">
        <f t="shared" si="940"/>
        <v>58</v>
      </c>
      <c r="G2996">
        <f>INDEX(Testing!$N$17:$N$23,FLOOR(('Frame Table'!B2996-($E$6*D2996)-($E$6*60*C2996))/'Frame Table'!$F$6,1)+1)</f>
        <v>58</v>
      </c>
      <c r="J2996">
        <f t="shared" si="937"/>
        <v>2988</v>
      </c>
      <c r="K2996">
        <f t="shared" si="933"/>
        <v>3259908</v>
      </c>
      <c r="L2996">
        <f t="shared" si="926"/>
        <v>2</v>
      </c>
      <c r="M2996">
        <f t="shared" si="927"/>
        <v>7</v>
      </c>
      <c r="N2996">
        <f>INDEX(Testing!$K$17:$K$23,FLOOR(('Frame Table'!K2996-($E$6*M2996)-($E$6*60*L2996))/'Frame Table'!$F$6,1)+1)</f>
        <v>48</v>
      </c>
      <c r="O2996">
        <f t="shared" si="941"/>
        <v>34</v>
      </c>
      <c r="P2996">
        <f>INDEX(Testing!$N$17:$N$23,FLOOR(('Frame Table'!K2996-($E$6*M2996)-($E$6*60*L2996))/'Frame Table'!$F$6,1)+1)</f>
        <v>38</v>
      </c>
      <c r="S2996">
        <f t="shared" si="938"/>
        <v>2988</v>
      </c>
      <c r="T2996">
        <f t="shared" si="934"/>
        <v>4565664</v>
      </c>
      <c r="U2996">
        <f t="shared" si="928"/>
        <v>2</v>
      </c>
      <c r="V2996">
        <f t="shared" si="929"/>
        <v>58</v>
      </c>
      <c r="W2996">
        <f>INDEX(Testing!$K$17:$K$23,FLOOR(('Frame Table'!T2996-($E$6*V2996)-($E$6*60*U2996))/'Frame Table'!$F$6,1)+1)</f>
        <v>48</v>
      </c>
      <c r="X2996">
        <f t="shared" si="942"/>
        <v>34</v>
      </c>
      <c r="Y2996">
        <f>INDEX(Testing!$N$17:$N$23,FLOOR(('Frame Table'!T2996-($E$6*V2996)-($E$6*60*U2996))/'Frame Table'!$F$6,1)+1)</f>
        <v>38</v>
      </c>
      <c r="AB2996">
        <f t="shared" si="939"/>
        <v>2988</v>
      </c>
      <c r="AC2996">
        <f t="shared" si="935"/>
        <v>2850552</v>
      </c>
      <c r="AD2996">
        <f t="shared" si="930"/>
        <v>1</v>
      </c>
      <c r="AE2996">
        <f t="shared" si="931"/>
        <v>51</v>
      </c>
      <c r="AF2996">
        <f>INDEX(Testing!$K$17:$K$23,FLOOR(('Frame Table'!AC2996-($E$6*AE2996)-($E$6*60*AD2996))/'Frame Table'!$F$6,1)+1)</f>
        <v>48</v>
      </c>
      <c r="AG2996">
        <f t="shared" si="943"/>
        <v>34</v>
      </c>
      <c r="AH2996">
        <f>INDEX(Testing!$N$17:$N$23,FLOOR(('Frame Table'!AC2996-($E$6*AE2996)-($E$6*60*AD2996))/'Frame Table'!$F$6,1)+1)</f>
        <v>38</v>
      </c>
    </row>
    <row r="2997" spans="1:34" x14ac:dyDescent="0.25">
      <c r="A2997">
        <f t="shared" si="936"/>
        <v>2989</v>
      </c>
      <c r="B2997">
        <f t="shared" si="932"/>
        <v>3804997</v>
      </c>
      <c r="C2997">
        <f t="shared" si="924"/>
        <v>2</v>
      </c>
      <c r="D2997">
        <f t="shared" si="925"/>
        <v>28</v>
      </c>
      <c r="E2997">
        <f>INDEX(Testing!$K$17:$K$23,FLOOR(('Frame Table'!B2997-($E$6*D2997)-($E$6*60*C2997))/'Frame Table'!$F$6,1)+1)</f>
        <v>61</v>
      </c>
      <c r="F2997">
        <f t="shared" si="940"/>
        <v>63</v>
      </c>
      <c r="G2997">
        <f>INDEX(Testing!$N$17:$N$23,FLOOR(('Frame Table'!B2997-($E$6*D2997)-($E$6*60*C2997))/'Frame Table'!$F$6,1)+1)</f>
        <v>58</v>
      </c>
      <c r="J2997">
        <f t="shared" si="937"/>
        <v>2989</v>
      </c>
      <c r="K2997">
        <f t="shared" si="933"/>
        <v>3260999</v>
      </c>
      <c r="L2997">
        <f t="shared" si="926"/>
        <v>2</v>
      </c>
      <c r="M2997">
        <f t="shared" si="927"/>
        <v>7</v>
      </c>
      <c r="N2997">
        <f>INDEX(Testing!$K$17:$K$23,FLOOR(('Frame Table'!K2997-($E$6*M2997)-($E$6*60*L2997))/'Frame Table'!$F$6,1)+1)</f>
        <v>48</v>
      </c>
      <c r="O2997">
        <f t="shared" si="941"/>
        <v>38</v>
      </c>
      <c r="P2997">
        <f>INDEX(Testing!$N$17:$N$23,FLOOR(('Frame Table'!K2997-($E$6*M2997)-($E$6*60*L2997))/'Frame Table'!$F$6,1)+1)</f>
        <v>38</v>
      </c>
      <c r="S2997">
        <f t="shared" si="938"/>
        <v>2989</v>
      </c>
      <c r="T2997">
        <f t="shared" si="934"/>
        <v>4567192</v>
      </c>
      <c r="U2997">
        <f t="shared" si="928"/>
        <v>2</v>
      </c>
      <c r="V2997">
        <f t="shared" si="929"/>
        <v>58</v>
      </c>
      <c r="W2997">
        <f>INDEX(Testing!$K$17:$K$23,FLOOR(('Frame Table'!T2997-($E$6*V2997)-($E$6*60*U2997))/'Frame Table'!$F$6,1)+1)</f>
        <v>48</v>
      </c>
      <c r="X2997">
        <f t="shared" si="942"/>
        <v>40</v>
      </c>
      <c r="Y2997">
        <f>INDEX(Testing!$N$17:$N$23,FLOOR(('Frame Table'!T2997-($E$6*V2997)-($E$6*60*U2997))/'Frame Table'!$F$6,1)+1)</f>
        <v>38</v>
      </c>
      <c r="AB2997">
        <f t="shared" si="939"/>
        <v>2989</v>
      </c>
      <c r="AC2997">
        <f t="shared" si="935"/>
        <v>2851506</v>
      </c>
      <c r="AD2997">
        <f t="shared" si="930"/>
        <v>1</v>
      </c>
      <c r="AE2997">
        <f t="shared" si="931"/>
        <v>51</v>
      </c>
      <c r="AF2997">
        <f>INDEX(Testing!$K$17:$K$23,FLOOR(('Frame Table'!AC2997-($E$6*AE2997)-($E$6*60*AD2997))/'Frame Table'!$F$6,1)+1)</f>
        <v>48</v>
      </c>
      <c r="AG2997">
        <f t="shared" si="943"/>
        <v>38</v>
      </c>
      <c r="AH2997">
        <f>INDEX(Testing!$N$17:$N$23,FLOOR(('Frame Table'!AC2997-($E$6*AE2997)-($E$6*60*AD2997))/'Frame Table'!$F$6,1)+1)</f>
        <v>38</v>
      </c>
    </row>
    <row r="2998" spans="1:34" x14ac:dyDescent="0.25">
      <c r="A2998">
        <f t="shared" si="936"/>
        <v>2990</v>
      </c>
      <c r="B2998">
        <f t="shared" si="932"/>
        <v>3806270</v>
      </c>
      <c r="C2998">
        <f t="shared" si="924"/>
        <v>2</v>
      </c>
      <c r="D2998">
        <f t="shared" si="925"/>
        <v>28</v>
      </c>
      <c r="E2998">
        <f>INDEX(Testing!$K$17:$K$23,FLOOR(('Frame Table'!B2998-($E$6*D2998)-($E$6*60*C2998))/'Frame Table'!$F$6,1)+1)</f>
        <v>82</v>
      </c>
      <c r="F2998">
        <f t="shared" si="940"/>
        <v>68</v>
      </c>
      <c r="G2998">
        <f>INDEX(Testing!$N$17:$N$23,FLOOR(('Frame Table'!B2998-($E$6*D2998)-($E$6*60*C2998))/'Frame Table'!$F$6,1)+1)</f>
        <v>77</v>
      </c>
      <c r="J2998">
        <f t="shared" si="937"/>
        <v>2990</v>
      </c>
      <c r="K2998">
        <f t="shared" si="933"/>
        <v>3262090</v>
      </c>
      <c r="L2998">
        <f t="shared" si="926"/>
        <v>2</v>
      </c>
      <c r="M2998">
        <f t="shared" si="927"/>
        <v>7</v>
      </c>
      <c r="N2998">
        <f>INDEX(Testing!$K$17:$K$23,FLOOR(('Frame Table'!K2998-($E$6*M2998)-($E$6*60*L2998))/'Frame Table'!$F$6,1)+1)</f>
        <v>48</v>
      </c>
      <c r="O2998">
        <f t="shared" si="941"/>
        <v>42</v>
      </c>
      <c r="P2998">
        <f>INDEX(Testing!$N$17:$N$23,FLOOR(('Frame Table'!K2998-($E$6*M2998)-($E$6*60*L2998))/'Frame Table'!$F$6,1)+1)</f>
        <v>38</v>
      </c>
      <c r="S2998">
        <f t="shared" si="938"/>
        <v>2990</v>
      </c>
      <c r="T2998">
        <f t="shared" si="934"/>
        <v>4568720</v>
      </c>
      <c r="U2998">
        <f t="shared" si="928"/>
        <v>2</v>
      </c>
      <c r="V2998">
        <f t="shared" si="929"/>
        <v>58</v>
      </c>
      <c r="W2998">
        <f>INDEX(Testing!$K$17:$K$23,FLOOR(('Frame Table'!T2998-($E$6*V2998)-($E$6*60*U2998))/'Frame Table'!$F$6,1)+1)</f>
        <v>48</v>
      </c>
      <c r="X2998">
        <f t="shared" si="942"/>
        <v>46</v>
      </c>
      <c r="Y2998">
        <f>INDEX(Testing!$N$17:$N$23,FLOOR(('Frame Table'!T2998-($E$6*V2998)-($E$6*60*U2998))/'Frame Table'!$F$6,1)+1)</f>
        <v>38</v>
      </c>
      <c r="AB2998">
        <f t="shared" si="939"/>
        <v>2990</v>
      </c>
      <c r="AC2998">
        <f t="shared" si="935"/>
        <v>2852460</v>
      </c>
      <c r="AD2998">
        <f t="shared" si="930"/>
        <v>1</v>
      </c>
      <c r="AE2998">
        <f t="shared" si="931"/>
        <v>51</v>
      </c>
      <c r="AF2998">
        <f>INDEX(Testing!$K$17:$K$23,FLOOR(('Frame Table'!AC2998-($E$6*AE2998)-($E$6*60*AD2998))/'Frame Table'!$F$6,1)+1)</f>
        <v>48</v>
      </c>
      <c r="AG2998">
        <f t="shared" si="943"/>
        <v>42</v>
      </c>
      <c r="AH2998">
        <f>INDEX(Testing!$N$17:$N$23,FLOOR(('Frame Table'!AC2998-($E$6*AE2998)-($E$6*60*AD2998))/'Frame Table'!$F$6,1)+1)</f>
        <v>38</v>
      </c>
    </row>
    <row r="2999" spans="1:34" x14ac:dyDescent="0.25">
      <c r="A2999">
        <f t="shared" si="936"/>
        <v>2991</v>
      </c>
      <c r="B2999">
        <f t="shared" si="932"/>
        <v>3807543</v>
      </c>
      <c r="C2999">
        <f t="shared" si="924"/>
        <v>2</v>
      </c>
      <c r="D2999">
        <f t="shared" si="925"/>
        <v>28</v>
      </c>
      <c r="E2999">
        <f>INDEX(Testing!$K$17:$K$23,FLOOR(('Frame Table'!B2999-($E$6*D2999)-($E$6*60*C2999))/'Frame Table'!$F$6,1)+1)</f>
        <v>82</v>
      </c>
      <c r="F2999">
        <f t="shared" si="940"/>
        <v>73</v>
      </c>
      <c r="G2999">
        <f>INDEX(Testing!$N$17:$N$23,FLOOR(('Frame Table'!B2999-($E$6*D2999)-($E$6*60*C2999))/'Frame Table'!$F$6,1)+1)</f>
        <v>77</v>
      </c>
      <c r="J2999">
        <f t="shared" si="937"/>
        <v>2991</v>
      </c>
      <c r="K2999">
        <f t="shared" si="933"/>
        <v>3263181</v>
      </c>
      <c r="L2999">
        <f t="shared" si="926"/>
        <v>2</v>
      </c>
      <c r="M2999">
        <f t="shared" si="927"/>
        <v>7</v>
      </c>
      <c r="N2999">
        <f>INDEX(Testing!$K$17:$K$23,FLOOR(('Frame Table'!K2999-($E$6*M2999)-($E$6*60*L2999))/'Frame Table'!$F$6,1)+1)</f>
        <v>48</v>
      </c>
      <c r="O2999">
        <f t="shared" si="941"/>
        <v>46</v>
      </c>
      <c r="P2999">
        <f>INDEX(Testing!$N$17:$N$23,FLOOR(('Frame Table'!K2999-($E$6*M2999)-($E$6*60*L2999))/'Frame Table'!$F$6,1)+1)</f>
        <v>38</v>
      </c>
      <c r="S2999">
        <f t="shared" si="938"/>
        <v>2991</v>
      </c>
      <c r="T2999">
        <f t="shared" si="934"/>
        <v>4570248</v>
      </c>
      <c r="U2999">
        <f t="shared" si="928"/>
        <v>2</v>
      </c>
      <c r="V2999">
        <f t="shared" si="929"/>
        <v>58</v>
      </c>
      <c r="W2999">
        <f>INDEX(Testing!$K$17:$K$23,FLOOR(('Frame Table'!T2999-($E$6*V2999)-($E$6*60*U2999))/'Frame Table'!$F$6,1)+1)</f>
        <v>61</v>
      </c>
      <c r="X2999">
        <f t="shared" si="942"/>
        <v>52</v>
      </c>
      <c r="Y2999">
        <f>INDEX(Testing!$N$17:$N$23,FLOOR(('Frame Table'!T2999-($E$6*V2999)-($E$6*60*U2999))/'Frame Table'!$F$6,1)+1)</f>
        <v>58</v>
      </c>
      <c r="AB2999">
        <f t="shared" si="939"/>
        <v>2991</v>
      </c>
      <c r="AC2999">
        <f t="shared" si="935"/>
        <v>2853414</v>
      </c>
      <c r="AD2999">
        <f t="shared" si="930"/>
        <v>1</v>
      </c>
      <c r="AE2999">
        <f t="shared" si="931"/>
        <v>51</v>
      </c>
      <c r="AF2999">
        <f>INDEX(Testing!$K$17:$K$23,FLOOR(('Frame Table'!AC2999-($E$6*AE2999)-($E$6*60*AD2999))/'Frame Table'!$F$6,1)+1)</f>
        <v>48</v>
      </c>
      <c r="AG2999">
        <f t="shared" si="943"/>
        <v>46</v>
      </c>
      <c r="AH2999">
        <f>INDEX(Testing!$N$17:$N$23,FLOOR(('Frame Table'!AC2999-($E$6*AE2999)-($E$6*60*AD2999))/'Frame Table'!$F$6,1)+1)</f>
        <v>38</v>
      </c>
    </row>
    <row r="3000" spans="1:34" x14ac:dyDescent="0.25">
      <c r="A3000">
        <f t="shared" si="936"/>
        <v>2992</v>
      </c>
      <c r="B3000">
        <f t="shared" si="932"/>
        <v>3808816</v>
      </c>
      <c r="C3000">
        <f t="shared" si="924"/>
        <v>2</v>
      </c>
      <c r="D3000">
        <f t="shared" si="925"/>
        <v>28</v>
      </c>
      <c r="E3000">
        <f>INDEX(Testing!$K$17:$K$23,FLOOR(('Frame Table'!B3000-($E$6*D3000)-($E$6*60*C3000))/'Frame Table'!$F$6,1)+1)</f>
        <v>82</v>
      </c>
      <c r="F3000">
        <f t="shared" si="940"/>
        <v>78</v>
      </c>
      <c r="G3000">
        <f>INDEX(Testing!$N$17:$N$23,FLOOR(('Frame Table'!B3000-($E$6*D3000)-($E$6*60*C3000))/'Frame Table'!$F$6,1)+1)</f>
        <v>77</v>
      </c>
      <c r="J3000">
        <f t="shared" si="937"/>
        <v>2992</v>
      </c>
      <c r="K3000">
        <f t="shared" si="933"/>
        <v>3264272</v>
      </c>
      <c r="L3000">
        <f t="shared" si="926"/>
        <v>2</v>
      </c>
      <c r="M3000">
        <f t="shared" si="927"/>
        <v>7</v>
      </c>
      <c r="N3000">
        <f>INDEX(Testing!$K$17:$K$23,FLOOR(('Frame Table'!K3000-($E$6*M3000)-($E$6*60*L3000))/'Frame Table'!$F$6,1)+1)</f>
        <v>61</v>
      </c>
      <c r="O3000">
        <f t="shared" si="941"/>
        <v>51</v>
      </c>
      <c r="P3000">
        <f>INDEX(Testing!$N$17:$N$23,FLOOR(('Frame Table'!K3000-($E$6*M3000)-($E$6*60*L3000))/'Frame Table'!$F$6,1)+1)</f>
        <v>58</v>
      </c>
      <c r="S3000">
        <f t="shared" si="938"/>
        <v>2992</v>
      </c>
      <c r="T3000">
        <f t="shared" si="934"/>
        <v>4571776</v>
      </c>
      <c r="U3000">
        <f t="shared" si="928"/>
        <v>2</v>
      </c>
      <c r="V3000">
        <f t="shared" si="929"/>
        <v>58</v>
      </c>
      <c r="W3000">
        <f>INDEX(Testing!$K$17:$K$23,FLOOR(('Frame Table'!T3000-($E$6*V3000)-($E$6*60*U3000))/'Frame Table'!$F$6,1)+1)</f>
        <v>61</v>
      </c>
      <c r="X3000">
        <f t="shared" si="942"/>
        <v>58</v>
      </c>
      <c r="Y3000">
        <f>INDEX(Testing!$N$17:$N$23,FLOOR(('Frame Table'!T3000-($E$6*V3000)-($E$6*60*U3000))/'Frame Table'!$F$6,1)+1)</f>
        <v>58</v>
      </c>
      <c r="AB3000">
        <f t="shared" si="939"/>
        <v>2992</v>
      </c>
      <c r="AC3000">
        <f t="shared" si="935"/>
        <v>2854368</v>
      </c>
      <c r="AD3000">
        <f t="shared" si="930"/>
        <v>1</v>
      </c>
      <c r="AE3000">
        <f t="shared" si="931"/>
        <v>51</v>
      </c>
      <c r="AF3000">
        <f>INDEX(Testing!$K$17:$K$23,FLOOR(('Frame Table'!AC3000-($E$6*AE3000)-($E$6*60*AD3000))/'Frame Table'!$F$6,1)+1)</f>
        <v>61</v>
      </c>
      <c r="AG3000">
        <f t="shared" si="943"/>
        <v>49</v>
      </c>
      <c r="AH3000">
        <f>INDEX(Testing!$N$17:$N$23,FLOOR(('Frame Table'!AC3000-($E$6*AE3000)-($E$6*60*AD3000))/'Frame Table'!$F$6,1)+1)</f>
        <v>58</v>
      </c>
    </row>
    <row r="3001" spans="1:34" x14ac:dyDescent="0.25">
      <c r="A3001">
        <f t="shared" si="936"/>
        <v>2993</v>
      </c>
      <c r="B3001">
        <f t="shared" si="932"/>
        <v>3810089</v>
      </c>
      <c r="C3001">
        <f t="shared" si="924"/>
        <v>2</v>
      </c>
      <c r="D3001">
        <f t="shared" si="925"/>
        <v>28</v>
      </c>
      <c r="E3001">
        <f>INDEX(Testing!$K$17:$K$23,FLOOR(('Frame Table'!B3001-($E$6*D3001)-($E$6*60*C3001))/'Frame Table'!$F$6,1)+1)</f>
        <v>97</v>
      </c>
      <c r="F3001">
        <f t="shared" si="940"/>
        <v>83</v>
      </c>
      <c r="G3001">
        <f>INDEX(Testing!$N$17:$N$23,FLOOR(('Frame Table'!B3001-($E$6*D3001)-($E$6*60*C3001))/'Frame Table'!$F$6,1)+1)</f>
        <v>96</v>
      </c>
      <c r="J3001">
        <f t="shared" si="937"/>
        <v>2993</v>
      </c>
      <c r="K3001">
        <f t="shared" si="933"/>
        <v>3265363</v>
      </c>
      <c r="L3001">
        <f t="shared" si="926"/>
        <v>2</v>
      </c>
      <c r="M3001">
        <f t="shared" si="927"/>
        <v>7</v>
      </c>
      <c r="N3001">
        <f>INDEX(Testing!$K$17:$K$23,FLOOR(('Frame Table'!K3001-($E$6*M3001)-($E$6*60*L3001))/'Frame Table'!$F$6,1)+1)</f>
        <v>61</v>
      </c>
      <c r="O3001">
        <f t="shared" si="941"/>
        <v>55</v>
      </c>
      <c r="P3001">
        <f>INDEX(Testing!$N$17:$N$23,FLOOR(('Frame Table'!K3001-($E$6*M3001)-($E$6*60*L3001))/'Frame Table'!$F$6,1)+1)</f>
        <v>58</v>
      </c>
      <c r="S3001">
        <f t="shared" si="938"/>
        <v>2993</v>
      </c>
      <c r="T3001">
        <f t="shared" si="934"/>
        <v>4573304</v>
      </c>
      <c r="U3001">
        <f t="shared" si="928"/>
        <v>2</v>
      </c>
      <c r="V3001">
        <f t="shared" si="929"/>
        <v>58</v>
      </c>
      <c r="W3001">
        <f>INDEX(Testing!$K$17:$K$23,FLOOR(('Frame Table'!T3001-($E$6*V3001)-($E$6*60*U3001))/'Frame Table'!$F$6,1)+1)</f>
        <v>82</v>
      </c>
      <c r="X3001">
        <f t="shared" si="942"/>
        <v>64</v>
      </c>
      <c r="Y3001">
        <f>INDEX(Testing!$N$17:$N$23,FLOOR(('Frame Table'!T3001-($E$6*V3001)-($E$6*60*U3001))/'Frame Table'!$F$6,1)+1)</f>
        <v>77</v>
      </c>
      <c r="AB3001">
        <f t="shared" si="939"/>
        <v>2993</v>
      </c>
      <c r="AC3001">
        <f t="shared" si="935"/>
        <v>2855322</v>
      </c>
      <c r="AD3001">
        <f t="shared" si="930"/>
        <v>1</v>
      </c>
      <c r="AE3001">
        <f t="shared" si="931"/>
        <v>51</v>
      </c>
      <c r="AF3001">
        <f>INDEX(Testing!$K$17:$K$23,FLOOR(('Frame Table'!AC3001-($E$6*AE3001)-($E$6*60*AD3001))/'Frame Table'!$F$6,1)+1)</f>
        <v>61</v>
      </c>
      <c r="AG3001">
        <f t="shared" si="943"/>
        <v>53</v>
      </c>
      <c r="AH3001">
        <f>INDEX(Testing!$N$17:$N$23,FLOOR(('Frame Table'!AC3001-($E$6*AE3001)-($E$6*60*AD3001))/'Frame Table'!$F$6,1)+1)</f>
        <v>58</v>
      </c>
    </row>
    <row r="3002" spans="1:34" x14ac:dyDescent="0.25">
      <c r="A3002">
        <f t="shared" si="936"/>
        <v>2994</v>
      </c>
      <c r="B3002">
        <f t="shared" si="932"/>
        <v>3811362</v>
      </c>
      <c r="C3002">
        <f t="shared" si="924"/>
        <v>2</v>
      </c>
      <c r="D3002">
        <f t="shared" si="925"/>
        <v>28</v>
      </c>
      <c r="E3002">
        <f>INDEX(Testing!$K$17:$K$23,FLOOR(('Frame Table'!B3002-($E$6*D3002)-($E$6*60*C3002))/'Frame Table'!$F$6,1)+1)</f>
        <v>97</v>
      </c>
      <c r="F3002">
        <f t="shared" si="940"/>
        <v>88</v>
      </c>
      <c r="G3002">
        <f>INDEX(Testing!$N$17:$N$23,FLOOR(('Frame Table'!B3002-($E$6*D3002)-($E$6*60*C3002))/'Frame Table'!$F$6,1)+1)</f>
        <v>96</v>
      </c>
      <c r="J3002">
        <f t="shared" si="937"/>
        <v>2994</v>
      </c>
      <c r="K3002">
        <f t="shared" si="933"/>
        <v>3266454</v>
      </c>
      <c r="L3002">
        <f t="shared" si="926"/>
        <v>2</v>
      </c>
      <c r="M3002">
        <f t="shared" si="927"/>
        <v>7</v>
      </c>
      <c r="N3002">
        <f>INDEX(Testing!$K$17:$K$23,FLOOR(('Frame Table'!K3002-($E$6*M3002)-($E$6*60*L3002))/'Frame Table'!$F$6,1)+1)</f>
        <v>61</v>
      </c>
      <c r="O3002">
        <f t="shared" si="941"/>
        <v>59</v>
      </c>
      <c r="P3002">
        <f>INDEX(Testing!$N$17:$N$23,FLOOR(('Frame Table'!K3002-($E$6*M3002)-($E$6*60*L3002))/'Frame Table'!$F$6,1)+1)</f>
        <v>58</v>
      </c>
      <c r="S3002">
        <f t="shared" si="938"/>
        <v>2994</v>
      </c>
      <c r="T3002">
        <f t="shared" si="934"/>
        <v>4574832</v>
      </c>
      <c r="U3002">
        <f t="shared" si="928"/>
        <v>2</v>
      </c>
      <c r="V3002">
        <f t="shared" si="929"/>
        <v>58</v>
      </c>
      <c r="W3002">
        <f>INDEX(Testing!$K$17:$K$23,FLOOR(('Frame Table'!T3002-($E$6*V3002)-($E$6*60*U3002))/'Frame Table'!$F$6,1)+1)</f>
        <v>82</v>
      </c>
      <c r="X3002">
        <f t="shared" si="942"/>
        <v>70</v>
      </c>
      <c r="Y3002">
        <f>INDEX(Testing!$N$17:$N$23,FLOOR(('Frame Table'!T3002-($E$6*V3002)-($E$6*60*U3002))/'Frame Table'!$F$6,1)+1)</f>
        <v>77</v>
      </c>
      <c r="AB3002">
        <f t="shared" si="939"/>
        <v>2994</v>
      </c>
      <c r="AC3002">
        <f t="shared" si="935"/>
        <v>2856276</v>
      </c>
      <c r="AD3002">
        <f t="shared" si="930"/>
        <v>1</v>
      </c>
      <c r="AE3002">
        <f t="shared" si="931"/>
        <v>51</v>
      </c>
      <c r="AF3002">
        <f>INDEX(Testing!$K$17:$K$23,FLOOR(('Frame Table'!AC3002-($E$6*AE3002)-($E$6*60*AD3002))/'Frame Table'!$F$6,1)+1)</f>
        <v>61</v>
      </c>
      <c r="AG3002">
        <f t="shared" si="943"/>
        <v>57</v>
      </c>
      <c r="AH3002">
        <f>INDEX(Testing!$N$17:$N$23,FLOOR(('Frame Table'!AC3002-($E$6*AE3002)-($E$6*60*AD3002))/'Frame Table'!$F$6,1)+1)</f>
        <v>58</v>
      </c>
    </row>
    <row r="3003" spans="1:34" x14ac:dyDescent="0.25">
      <c r="A3003">
        <f t="shared" si="936"/>
        <v>2995</v>
      </c>
      <c r="B3003">
        <f t="shared" si="932"/>
        <v>3812635</v>
      </c>
      <c r="C3003">
        <f t="shared" si="924"/>
        <v>2</v>
      </c>
      <c r="D3003">
        <f t="shared" si="925"/>
        <v>28</v>
      </c>
      <c r="E3003">
        <f>INDEX(Testing!$K$17:$K$23,FLOOR(('Frame Table'!B3003-($E$6*D3003)-($E$6*60*C3003))/'Frame Table'!$F$6,1)+1)</f>
        <v>97</v>
      </c>
      <c r="F3003">
        <f t="shared" si="940"/>
        <v>93</v>
      </c>
      <c r="G3003">
        <f>INDEX(Testing!$N$17:$N$23,FLOOR(('Frame Table'!B3003-($E$6*D3003)-($E$6*60*C3003))/'Frame Table'!$F$6,1)+1)</f>
        <v>96</v>
      </c>
      <c r="J3003">
        <f t="shared" si="937"/>
        <v>2995</v>
      </c>
      <c r="K3003">
        <f t="shared" si="933"/>
        <v>3267545</v>
      </c>
      <c r="L3003">
        <f t="shared" si="926"/>
        <v>2</v>
      </c>
      <c r="M3003">
        <f t="shared" si="927"/>
        <v>7</v>
      </c>
      <c r="N3003">
        <f>INDEX(Testing!$K$17:$K$23,FLOOR(('Frame Table'!K3003-($E$6*M3003)-($E$6*60*L3003))/'Frame Table'!$F$6,1)+1)</f>
        <v>61</v>
      </c>
      <c r="O3003">
        <f t="shared" si="941"/>
        <v>63</v>
      </c>
      <c r="P3003">
        <f>INDEX(Testing!$N$17:$N$23,FLOOR(('Frame Table'!K3003-($E$6*M3003)-($E$6*60*L3003))/'Frame Table'!$F$6,1)+1)</f>
        <v>58</v>
      </c>
      <c r="S3003">
        <f t="shared" si="938"/>
        <v>2995</v>
      </c>
      <c r="T3003">
        <f t="shared" si="934"/>
        <v>4576360</v>
      </c>
      <c r="U3003">
        <f t="shared" si="928"/>
        <v>2</v>
      </c>
      <c r="V3003">
        <f t="shared" si="929"/>
        <v>58</v>
      </c>
      <c r="W3003">
        <f>INDEX(Testing!$K$17:$K$23,FLOOR(('Frame Table'!T3003-($E$6*V3003)-($E$6*60*U3003))/'Frame Table'!$F$6,1)+1)</f>
        <v>82</v>
      </c>
      <c r="X3003">
        <f t="shared" si="942"/>
        <v>76</v>
      </c>
      <c r="Y3003">
        <f>INDEX(Testing!$N$17:$N$23,FLOOR(('Frame Table'!T3003-($E$6*V3003)-($E$6*60*U3003))/'Frame Table'!$F$6,1)+1)</f>
        <v>77</v>
      </c>
      <c r="AB3003">
        <f t="shared" si="939"/>
        <v>2995</v>
      </c>
      <c r="AC3003">
        <f t="shared" si="935"/>
        <v>2857230</v>
      </c>
      <c r="AD3003">
        <f t="shared" si="930"/>
        <v>1</v>
      </c>
      <c r="AE3003">
        <f t="shared" si="931"/>
        <v>51</v>
      </c>
      <c r="AF3003">
        <f>INDEX(Testing!$K$17:$K$23,FLOOR(('Frame Table'!AC3003-($E$6*AE3003)-($E$6*60*AD3003))/'Frame Table'!$F$6,1)+1)</f>
        <v>61</v>
      </c>
      <c r="AG3003">
        <f t="shared" si="943"/>
        <v>61</v>
      </c>
      <c r="AH3003">
        <f>INDEX(Testing!$N$17:$N$23,FLOOR(('Frame Table'!AC3003-($E$6*AE3003)-($E$6*60*AD3003))/'Frame Table'!$F$6,1)+1)</f>
        <v>58</v>
      </c>
    </row>
    <row r="3004" spans="1:34" x14ac:dyDescent="0.25">
      <c r="A3004">
        <f t="shared" si="936"/>
        <v>2996</v>
      </c>
      <c r="B3004">
        <f t="shared" si="932"/>
        <v>3813908</v>
      </c>
      <c r="C3004">
        <f t="shared" si="924"/>
        <v>2</v>
      </c>
      <c r="D3004">
        <f t="shared" si="925"/>
        <v>28</v>
      </c>
      <c r="E3004">
        <f>INDEX(Testing!$K$17:$K$23,FLOOR(('Frame Table'!B3004-($E$6*D3004)-($E$6*60*C3004))/'Frame Table'!$F$6,1)+1)</f>
        <v>99</v>
      </c>
      <c r="F3004">
        <f t="shared" si="940"/>
        <v>98</v>
      </c>
      <c r="G3004">
        <f>INDEX(Testing!$N$17:$N$23,FLOOR(('Frame Table'!B3004-($E$6*D3004)-($E$6*60*C3004))/'Frame Table'!$F$6,1)+1)</f>
        <v>99</v>
      </c>
      <c r="J3004">
        <f t="shared" si="937"/>
        <v>2996</v>
      </c>
      <c r="K3004">
        <f t="shared" si="933"/>
        <v>3268636</v>
      </c>
      <c r="L3004">
        <f t="shared" si="926"/>
        <v>2</v>
      </c>
      <c r="M3004">
        <f t="shared" si="927"/>
        <v>7</v>
      </c>
      <c r="N3004">
        <f>INDEX(Testing!$K$17:$K$23,FLOOR(('Frame Table'!K3004-($E$6*M3004)-($E$6*60*L3004))/'Frame Table'!$F$6,1)+1)</f>
        <v>82</v>
      </c>
      <c r="O3004">
        <f t="shared" si="941"/>
        <v>68</v>
      </c>
      <c r="P3004">
        <f>INDEX(Testing!$N$17:$N$23,FLOOR(('Frame Table'!K3004-($E$6*M3004)-($E$6*60*L3004))/'Frame Table'!$F$6,1)+1)</f>
        <v>77</v>
      </c>
      <c r="S3004">
        <f t="shared" si="938"/>
        <v>2996</v>
      </c>
      <c r="T3004">
        <f t="shared" si="934"/>
        <v>4577888</v>
      </c>
      <c r="U3004">
        <f t="shared" si="928"/>
        <v>2</v>
      </c>
      <c r="V3004">
        <f t="shared" si="929"/>
        <v>58</v>
      </c>
      <c r="W3004">
        <f>INDEX(Testing!$K$17:$K$23,FLOOR(('Frame Table'!T3004-($E$6*V3004)-($E$6*60*U3004))/'Frame Table'!$F$6,1)+1)</f>
        <v>97</v>
      </c>
      <c r="X3004">
        <f t="shared" si="942"/>
        <v>82</v>
      </c>
      <c r="Y3004">
        <f>INDEX(Testing!$N$17:$N$23,FLOOR(('Frame Table'!T3004-($E$6*V3004)-($E$6*60*U3004))/'Frame Table'!$F$6,1)+1)</f>
        <v>96</v>
      </c>
      <c r="AB3004">
        <f t="shared" si="939"/>
        <v>2996</v>
      </c>
      <c r="AC3004">
        <f t="shared" si="935"/>
        <v>2858184</v>
      </c>
      <c r="AD3004">
        <f t="shared" si="930"/>
        <v>1</v>
      </c>
      <c r="AE3004">
        <f t="shared" si="931"/>
        <v>51</v>
      </c>
      <c r="AF3004">
        <f>INDEX(Testing!$K$17:$K$23,FLOOR(('Frame Table'!AC3004-($E$6*AE3004)-($E$6*60*AD3004))/'Frame Table'!$F$6,1)+1)</f>
        <v>82</v>
      </c>
      <c r="AG3004">
        <f t="shared" si="943"/>
        <v>64</v>
      </c>
      <c r="AH3004">
        <f>INDEX(Testing!$N$17:$N$23,FLOOR(('Frame Table'!AC3004-($E$6*AE3004)-($E$6*60*AD3004))/'Frame Table'!$F$6,1)+1)</f>
        <v>77</v>
      </c>
    </row>
    <row r="3005" spans="1:34" x14ac:dyDescent="0.25">
      <c r="A3005">
        <f t="shared" si="936"/>
        <v>2997</v>
      </c>
      <c r="B3005">
        <f t="shared" si="932"/>
        <v>3815181</v>
      </c>
      <c r="C3005">
        <f t="shared" si="924"/>
        <v>2</v>
      </c>
      <c r="D3005">
        <f t="shared" si="925"/>
        <v>29</v>
      </c>
      <c r="E3005">
        <f>INDEX(Testing!$K$17:$K$23,FLOOR(('Frame Table'!B3005-($E$6*D3005)-($E$6*60*C3005))/'Frame Table'!$F$6,1)+1)</f>
        <v>0</v>
      </c>
      <c r="F3005">
        <f t="shared" si="940"/>
        <v>3</v>
      </c>
      <c r="G3005">
        <f>INDEX(Testing!$N$17:$N$23,FLOOR(('Frame Table'!B3005-($E$6*D3005)-($E$6*60*C3005))/'Frame Table'!$F$6,1)+1)</f>
        <v>0</v>
      </c>
      <c r="J3005">
        <f t="shared" si="937"/>
        <v>2997</v>
      </c>
      <c r="K3005">
        <f t="shared" si="933"/>
        <v>3269727</v>
      </c>
      <c r="L3005">
        <f t="shared" si="926"/>
        <v>2</v>
      </c>
      <c r="M3005">
        <f t="shared" si="927"/>
        <v>7</v>
      </c>
      <c r="N3005">
        <f>INDEX(Testing!$K$17:$K$23,FLOOR(('Frame Table'!K3005-($E$6*M3005)-($E$6*60*L3005))/'Frame Table'!$F$6,1)+1)</f>
        <v>82</v>
      </c>
      <c r="O3005">
        <f t="shared" si="941"/>
        <v>72</v>
      </c>
      <c r="P3005">
        <f>INDEX(Testing!$N$17:$N$23,FLOOR(('Frame Table'!K3005-($E$6*M3005)-($E$6*60*L3005))/'Frame Table'!$F$6,1)+1)</f>
        <v>77</v>
      </c>
      <c r="S3005">
        <f t="shared" si="938"/>
        <v>2997</v>
      </c>
      <c r="T3005">
        <f t="shared" si="934"/>
        <v>4579416</v>
      </c>
      <c r="U3005">
        <f t="shared" si="928"/>
        <v>2</v>
      </c>
      <c r="V3005">
        <f t="shared" si="929"/>
        <v>58</v>
      </c>
      <c r="W3005">
        <f>INDEX(Testing!$K$17:$K$23,FLOOR(('Frame Table'!T3005-($E$6*V3005)-($E$6*60*U3005))/'Frame Table'!$F$6,1)+1)</f>
        <v>97</v>
      </c>
      <c r="X3005">
        <f t="shared" si="942"/>
        <v>88</v>
      </c>
      <c r="Y3005">
        <f>INDEX(Testing!$N$17:$N$23,FLOOR(('Frame Table'!T3005-($E$6*V3005)-($E$6*60*U3005))/'Frame Table'!$F$6,1)+1)</f>
        <v>96</v>
      </c>
      <c r="AB3005">
        <f t="shared" si="939"/>
        <v>2997</v>
      </c>
      <c r="AC3005">
        <f t="shared" si="935"/>
        <v>2859138</v>
      </c>
      <c r="AD3005">
        <f t="shared" si="930"/>
        <v>1</v>
      </c>
      <c r="AE3005">
        <f t="shared" si="931"/>
        <v>51</v>
      </c>
      <c r="AF3005">
        <f>INDEX(Testing!$K$17:$K$23,FLOOR(('Frame Table'!AC3005-($E$6*AE3005)-($E$6*60*AD3005))/'Frame Table'!$F$6,1)+1)</f>
        <v>82</v>
      </c>
      <c r="AG3005">
        <f t="shared" si="943"/>
        <v>68</v>
      </c>
      <c r="AH3005">
        <f>INDEX(Testing!$N$17:$N$23,FLOOR(('Frame Table'!AC3005-($E$6*AE3005)-($E$6*60*AD3005))/'Frame Table'!$F$6,1)+1)</f>
        <v>77</v>
      </c>
    </row>
    <row r="3006" spans="1:34" x14ac:dyDescent="0.25">
      <c r="A3006">
        <f t="shared" si="936"/>
        <v>2998</v>
      </c>
      <c r="B3006">
        <f t="shared" si="932"/>
        <v>3816454</v>
      </c>
      <c r="C3006">
        <f t="shared" si="924"/>
        <v>2</v>
      </c>
      <c r="D3006">
        <f t="shared" si="925"/>
        <v>29</v>
      </c>
      <c r="E3006">
        <f>INDEX(Testing!$K$17:$K$23,FLOOR(('Frame Table'!B3006-($E$6*D3006)-($E$6*60*C3006))/'Frame Table'!$F$6,1)+1)</f>
        <v>0</v>
      </c>
      <c r="F3006">
        <f t="shared" si="940"/>
        <v>8</v>
      </c>
      <c r="G3006">
        <f>INDEX(Testing!$N$17:$N$23,FLOOR(('Frame Table'!B3006-($E$6*D3006)-($E$6*60*C3006))/'Frame Table'!$F$6,1)+1)</f>
        <v>0</v>
      </c>
      <c r="J3006">
        <f t="shared" si="937"/>
        <v>2998</v>
      </c>
      <c r="K3006">
        <f t="shared" si="933"/>
        <v>3270818</v>
      </c>
      <c r="L3006">
        <f t="shared" si="926"/>
        <v>2</v>
      </c>
      <c r="M3006">
        <f t="shared" si="927"/>
        <v>7</v>
      </c>
      <c r="N3006">
        <f>INDEX(Testing!$K$17:$K$23,FLOOR(('Frame Table'!K3006-($E$6*M3006)-($E$6*60*L3006))/'Frame Table'!$F$6,1)+1)</f>
        <v>82</v>
      </c>
      <c r="O3006">
        <f t="shared" si="941"/>
        <v>76</v>
      </c>
      <c r="P3006">
        <f>INDEX(Testing!$N$17:$N$23,FLOOR(('Frame Table'!K3006-($E$6*M3006)-($E$6*60*L3006))/'Frame Table'!$F$6,1)+1)</f>
        <v>77</v>
      </c>
      <c r="S3006">
        <f t="shared" si="938"/>
        <v>2998</v>
      </c>
      <c r="T3006">
        <f t="shared" si="934"/>
        <v>4580944</v>
      </c>
      <c r="U3006">
        <f t="shared" si="928"/>
        <v>2</v>
      </c>
      <c r="V3006">
        <f t="shared" si="929"/>
        <v>58</v>
      </c>
      <c r="W3006">
        <f>INDEX(Testing!$K$17:$K$23,FLOOR(('Frame Table'!T3006-($E$6*V3006)-($E$6*60*U3006))/'Frame Table'!$F$6,1)+1)</f>
        <v>97</v>
      </c>
      <c r="X3006">
        <f t="shared" si="942"/>
        <v>94</v>
      </c>
      <c r="Y3006">
        <f>INDEX(Testing!$N$17:$N$23,FLOOR(('Frame Table'!T3006-($E$6*V3006)-($E$6*60*U3006))/'Frame Table'!$F$6,1)+1)</f>
        <v>96</v>
      </c>
      <c r="AB3006">
        <f t="shared" si="939"/>
        <v>2998</v>
      </c>
      <c r="AC3006">
        <f t="shared" si="935"/>
        <v>2860092</v>
      </c>
      <c r="AD3006">
        <f t="shared" si="930"/>
        <v>1</v>
      </c>
      <c r="AE3006">
        <f t="shared" si="931"/>
        <v>51</v>
      </c>
      <c r="AF3006">
        <f>INDEX(Testing!$K$17:$K$23,FLOOR(('Frame Table'!AC3006-($E$6*AE3006)-($E$6*60*AD3006))/'Frame Table'!$F$6,1)+1)</f>
        <v>82</v>
      </c>
      <c r="AG3006">
        <f t="shared" si="943"/>
        <v>72</v>
      </c>
      <c r="AH3006">
        <f>INDEX(Testing!$N$17:$N$23,FLOOR(('Frame Table'!AC3006-($E$6*AE3006)-($E$6*60*AD3006))/'Frame Table'!$F$6,1)+1)</f>
        <v>77</v>
      </c>
    </row>
    <row r="3007" spans="1:34" x14ac:dyDescent="0.25">
      <c r="A3007">
        <f t="shared" si="936"/>
        <v>2999</v>
      </c>
      <c r="B3007">
        <f t="shared" si="932"/>
        <v>3817727</v>
      </c>
      <c r="C3007">
        <f t="shared" si="924"/>
        <v>2</v>
      </c>
      <c r="D3007">
        <f t="shared" si="925"/>
        <v>29</v>
      </c>
      <c r="E3007">
        <f>INDEX(Testing!$K$17:$K$23,FLOOR(('Frame Table'!B3007-($E$6*D3007)-($E$6*60*C3007))/'Frame Table'!$F$6,1)+1)</f>
        <v>0</v>
      </c>
      <c r="F3007">
        <f t="shared" si="940"/>
        <v>12</v>
      </c>
      <c r="G3007">
        <f>INDEX(Testing!$N$17:$N$23,FLOOR(('Frame Table'!B3007-($E$6*D3007)-($E$6*60*C3007))/'Frame Table'!$F$6,1)+1)</f>
        <v>0</v>
      </c>
      <c r="J3007">
        <f t="shared" si="937"/>
        <v>2999</v>
      </c>
      <c r="K3007">
        <f t="shared" si="933"/>
        <v>3271909</v>
      </c>
      <c r="L3007">
        <f t="shared" si="926"/>
        <v>2</v>
      </c>
      <c r="M3007">
        <f t="shared" si="927"/>
        <v>7</v>
      </c>
      <c r="N3007">
        <f>INDEX(Testing!$K$17:$K$23,FLOOR(('Frame Table'!K3007-($E$6*M3007)-($E$6*60*L3007))/'Frame Table'!$F$6,1)+1)</f>
        <v>97</v>
      </c>
      <c r="O3007">
        <f t="shared" si="941"/>
        <v>80</v>
      </c>
      <c r="P3007">
        <f>INDEX(Testing!$N$17:$N$23,FLOOR(('Frame Table'!K3007-($E$6*M3007)-($E$6*60*L3007))/'Frame Table'!$F$6,1)+1)</f>
        <v>96</v>
      </c>
      <c r="S3007">
        <f t="shared" si="938"/>
        <v>2999</v>
      </c>
      <c r="T3007">
        <f t="shared" si="934"/>
        <v>4582472</v>
      </c>
      <c r="U3007">
        <f t="shared" si="928"/>
        <v>2</v>
      </c>
      <c r="V3007">
        <f t="shared" si="929"/>
        <v>59</v>
      </c>
      <c r="W3007">
        <f>INDEX(Testing!$K$17:$K$23,FLOOR(('Frame Table'!T3007-($E$6*V3007)-($E$6*60*U3007))/'Frame Table'!$F$6,1)+1)</f>
        <v>0</v>
      </c>
      <c r="X3007">
        <f t="shared" si="942"/>
        <v>0</v>
      </c>
      <c r="Y3007">
        <f>INDEX(Testing!$N$17:$N$23,FLOOR(('Frame Table'!T3007-($E$6*V3007)-($E$6*60*U3007))/'Frame Table'!$F$6,1)+1)</f>
        <v>0</v>
      </c>
      <c r="AB3007">
        <f t="shared" si="939"/>
        <v>2999</v>
      </c>
      <c r="AC3007">
        <f t="shared" si="935"/>
        <v>2861046</v>
      </c>
      <c r="AD3007">
        <f t="shared" si="930"/>
        <v>1</v>
      </c>
      <c r="AE3007">
        <f t="shared" si="931"/>
        <v>51</v>
      </c>
      <c r="AF3007">
        <f>INDEX(Testing!$K$17:$K$23,FLOOR(('Frame Table'!AC3007-($E$6*AE3007)-($E$6*60*AD3007))/'Frame Table'!$F$6,1)+1)</f>
        <v>82</v>
      </c>
      <c r="AG3007">
        <f t="shared" si="943"/>
        <v>75</v>
      </c>
      <c r="AH3007">
        <f>INDEX(Testing!$N$17:$N$23,FLOOR(('Frame Table'!AC3007-($E$6*AE3007)-($E$6*60*AD3007))/'Frame Table'!$F$6,1)+1)</f>
        <v>77</v>
      </c>
    </row>
    <row r="3008" spans="1:34" x14ac:dyDescent="0.25">
      <c r="A3008">
        <f t="shared" si="936"/>
        <v>3000</v>
      </c>
      <c r="B3008">
        <f t="shared" si="932"/>
        <v>3819000</v>
      </c>
      <c r="C3008">
        <f t="shared" si="924"/>
        <v>2</v>
      </c>
      <c r="D3008">
        <f t="shared" si="925"/>
        <v>29</v>
      </c>
      <c r="E3008">
        <f>INDEX(Testing!$K$17:$K$23,FLOOR(('Frame Table'!B3008-($E$6*D3008)-($E$6*60*C3008))/'Frame Table'!$F$6,1)+1)</f>
        <v>25</v>
      </c>
      <c r="F3008">
        <f t="shared" si="940"/>
        <v>17</v>
      </c>
      <c r="G3008">
        <f>INDEX(Testing!$N$17:$N$23,FLOOR(('Frame Table'!B3008-($E$6*D3008)-($E$6*60*C3008))/'Frame Table'!$F$6,1)+1)</f>
        <v>19</v>
      </c>
      <c r="J3008">
        <f t="shared" si="937"/>
        <v>3000</v>
      </c>
      <c r="K3008">
        <f t="shared" si="933"/>
        <v>3273000</v>
      </c>
      <c r="L3008">
        <f t="shared" si="926"/>
        <v>2</v>
      </c>
      <c r="M3008">
        <f t="shared" si="927"/>
        <v>7</v>
      </c>
      <c r="N3008">
        <f>INDEX(Testing!$K$17:$K$23,FLOOR(('Frame Table'!K3008-($E$6*M3008)-($E$6*60*L3008))/'Frame Table'!$F$6,1)+1)</f>
        <v>97</v>
      </c>
      <c r="O3008">
        <f t="shared" si="941"/>
        <v>85</v>
      </c>
      <c r="P3008">
        <f>INDEX(Testing!$N$17:$N$23,FLOOR(('Frame Table'!K3008-($E$6*M3008)-($E$6*60*L3008))/'Frame Table'!$F$6,1)+1)</f>
        <v>96</v>
      </c>
      <c r="S3008">
        <f t="shared" si="938"/>
        <v>3000</v>
      </c>
      <c r="T3008">
        <f t="shared" si="934"/>
        <v>4584000</v>
      </c>
      <c r="U3008">
        <f t="shared" si="928"/>
        <v>2</v>
      </c>
      <c r="V3008">
        <f t="shared" si="929"/>
        <v>59</v>
      </c>
      <c r="W3008">
        <f>INDEX(Testing!$K$17:$K$23,FLOOR(('Frame Table'!T3008-($E$6*V3008)-($E$6*60*U3008))/'Frame Table'!$F$6,1)+1)</f>
        <v>0</v>
      </c>
      <c r="X3008">
        <f t="shared" si="942"/>
        <v>6</v>
      </c>
      <c r="Y3008">
        <f>INDEX(Testing!$N$17:$N$23,FLOOR(('Frame Table'!T3008-($E$6*V3008)-($E$6*60*U3008))/'Frame Table'!$F$6,1)+1)</f>
        <v>0</v>
      </c>
      <c r="AB3008">
        <f t="shared" si="939"/>
        <v>3000</v>
      </c>
      <c r="AC3008">
        <f t="shared" si="935"/>
        <v>2862000</v>
      </c>
      <c r="AD3008">
        <f t="shared" si="930"/>
        <v>1</v>
      </c>
      <c r="AE3008">
        <f t="shared" si="931"/>
        <v>51</v>
      </c>
      <c r="AF3008">
        <f>INDEX(Testing!$K$17:$K$23,FLOOR(('Frame Table'!AC3008-($E$6*AE3008)-($E$6*60*AD3008))/'Frame Table'!$F$6,1)+1)</f>
        <v>82</v>
      </c>
      <c r="AG3008">
        <f t="shared" si="943"/>
        <v>79</v>
      </c>
      <c r="AH3008">
        <f>INDEX(Testing!$N$17:$N$23,FLOOR(('Frame Table'!AC3008-($E$6*AE3008)-($E$6*60*AD3008))/'Frame Table'!$F$6,1)+1)</f>
        <v>77</v>
      </c>
    </row>
    <row r="3009" spans="1:34" x14ac:dyDescent="0.25">
      <c r="A3009">
        <f t="shared" si="936"/>
        <v>3001</v>
      </c>
      <c r="B3009">
        <f t="shared" si="932"/>
        <v>3820273</v>
      </c>
      <c r="C3009">
        <f t="shared" si="924"/>
        <v>2</v>
      </c>
      <c r="D3009">
        <f t="shared" si="925"/>
        <v>29</v>
      </c>
      <c r="E3009">
        <f>INDEX(Testing!$K$17:$K$23,FLOOR(('Frame Table'!B3009-($E$6*D3009)-($E$6*60*C3009))/'Frame Table'!$F$6,1)+1)</f>
        <v>25</v>
      </c>
      <c r="F3009">
        <f t="shared" si="940"/>
        <v>22</v>
      </c>
      <c r="G3009">
        <f>INDEX(Testing!$N$17:$N$23,FLOOR(('Frame Table'!B3009-($E$6*D3009)-($E$6*60*C3009))/'Frame Table'!$F$6,1)+1)</f>
        <v>19</v>
      </c>
      <c r="J3009">
        <f t="shared" si="937"/>
        <v>3001</v>
      </c>
      <c r="K3009">
        <f t="shared" si="933"/>
        <v>3274091</v>
      </c>
      <c r="L3009">
        <f t="shared" si="926"/>
        <v>2</v>
      </c>
      <c r="M3009">
        <f t="shared" si="927"/>
        <v>7</v>
      </c>
      <c r="N3009">
        <f>INDEX(Testing!$K$17:$K$23,FLOOR(('Frame Table'!K3009-($E$6*M3009)-($E$6*60*L3009))/'Frame Table'!$F$6,1)+1)</f>
        <v>97</v>
      </c>
      <c r="O3009">
        <f t="shared" si="941"/>
        <v>89</v>
      </c>
      <c r="P3009">
        <f>INDEX(Testing!$N$17:$N$23,FLOOR(('Frame Table'!K3009-($E$6*M3009)-($E$6*60*L3009))/'Frame Table'!$F$6,1)+1)</f>
        <v>96</v>
      </c>
      <c r="S3009">
        <f t="shared" si="938"/>
        <v>3001</v>
      </c>
      <c r="T3009">
        <f t="shared" si="934"/>
        <v>4585528</v>
      </c>
      <c r="U3009">
        <f t="shared" si="928"/>
        <v>2</v>
      </c>
      <c r="V3009">
        <f t="shared" si="929"/>
        <v>59</v>
      </c>
      <c r="W3009">
        <f>INDEX(Testing!$K$17:$K$23,FLOOR(('Frame Table'!T3009-($E$6*V3009)-($E$6*60*U3009))/'Frame Table'!$F$6,1)+1)</f>
        <v>0</v>
      </c>
      <c r="X3009">
        <f t="shared" si="942"/>
        <v>12</v>
      </c>
      <c r="Y3009">
        <f>INDEX(Testing!$N$17:$N$23,FLOOR(('Frame Table'!T3009-($E$6*V3009)-($E$6*60*U3009))/'Frame Table'!$F$6,1)+1)</f>
        <v>0</v>
      </c>
      <c r="AB3009">
        <f t="shared" si="939"/>
        <v>3001</v>
      </c>
      <c r="AC3009">
        <f t="shared" si="935"/>
        <v>2862954</v>
      </c>
      <c r="AD3009">
        <f t="shared" si="930"/>
        <v>1</v>
      </c>
      <c r="AE3009">
        <f t="shared" si="931"/>
        <v>51</v>
      </c>
      <c r="AF3009">
        <f>INDEX(Testing!$K$17:$K$23,FLOOR(('Frame Table'!AC3009-($E$6*AE3009)-($E$6*60*AD3009))/'Frame Table'!$F$6,1)+1)</f>
        <v>97</v>
      </c>
      <c r="AG3009">
        <f t="shared" si="943"/>
        <v>83</v>
      </c>
      <c r="AH3009">
        <f>INDEX(Testing!$N$17:$N$23,FLOOR(('Frame Table'!AC3009-($E$6*AE3009)-($E$6*60*AD3009))/'Frame Table'!$F$6,1)+1)</f>
        <v>96</v>
      </c>
    </row>
    <row r="3010" spans="1:34" x14ac:dyDescent="0.25">
      <c r="A3010">
        <f t="shared" si="936"/>
        <v>3002</v>
      </c>
      <c r="B3010">
        <f t="shared" si="932"/>
        <v>3821546</v>
      </c>
      <c r="C3010">
        <f t="shared" si="924"/>
        <v>2</v>
      </c>
      <c r="D3010">
        <f t="shared" si="925"/>
        <v>29</v>
      </c>
      <c r="E3010">
        <f>INDEX(Testing!$K$17:$K$23,FLOOR(('Frame Table'!B3010-($E$6*D3010)-($E$6*60*C3010))/'Frame Table'!$F$6,1)+1)</f>
        <v>25</v>
      </c>
      <c r="F3010">
        <f t="shared" si="940"/>
        <v>27</v>
      </c>
      <c r="G3010">
        <f>INDEX(Testing!$N$17:$N$23,FLOOR(('Frame Table'!B3010-($E$6*D3010)-($E$6*60*C3010))/'Frame Table'!$F$6,1)+1)</f>
        <v>19</v>
      </c>
      <c r="J3010">
        <f t="shared" si="937"/>
        <v>3002</v>
      </c>
      <c r="K3010">
        <f t="shared" si="933"/>
        <v>3275182</v>
      </c>
      <c r="L3010">
        <f t="shared" si="926"/>
        <v>2</v>
      </c>
      <c r="M3010">
        <f t="shared" si="927"/>
        <v>7</v>
      </c>
      <c r="N3010">
        <f>INDEX(Testing!$K$17:$K$23,FLOOR(('Frame Table'!K3010-($E$6*M3010)-($E$6*60*L3010))/'Frame Table'!$F$6,1)+1)</f>
        <v>97</v>
      </c>
      <c r="O3010">
        <f t="shared" si="941"/>
        <v>93</v>
      </c>
      <c r="P3010">
        <f>INDEX(Testing!$N$17:$N$23,FLOOR(('Frame Table'!K3010-($E$6*M3010)-($E$6*60*L3010))/'Frame Table'!$F$6,1)+1)</f>
        <v>96</v>
      </c>
      <c r="S3010">
        <f t="shared" si="938"/>
        <v>3002</v>
      </c>
      <c r="T3010">
        <f t="shared" si="934"/>
        <v>4587056</v>
      </c>
      <c r="U3010">
        <f t="shared" si="928"/>
        <v>2</v>
      </c>
      <c r="V3010">
        <f t="shared" si="929"/>
        <v>59</v>
      </c>
      <c r="W3010">
        <f>INDEX(Testing!$K$17:$K$23,FLOOR(('Frame Table'!T3010-($E$6*V3010)-($E$6*60*U3010))/'Frame Table'!$F$6,1)+1)</f>
        <v>25</v>
      </c>
      <c r="X3010">
        <f t="shared" si="942"/>
        <v>18</v>
      </c>
      <c r="Y3010">
        <f>INDEX(Testing!$N$17:$N$23,FLOOR(('Frame Table'!T3010-($E$6*V3010)-($E$6*60*U3010))/'Frame Table'!$F$6,1)+1)</f>
        <v>19</v>
      </c>
      <c r="AB3010">
        <f t="shared" si="939"/>
        <v>3002</v>
      </c>
      <c r="AC3010">
        <f t="shared" si="935"/>
        <v>2863908</v>
      </c>
      <c r="AD3010">
        <f t="shared" si="930"/>
        <v>1</v>
      </c>
      <c r="AE3010">
        <f t="shared" si="931"/>
        <v>51</v>
      </c>
      <c r="AF3010">
        <f>INDEX(Testing!$K$17:$K$23,FLOOR(('Frame Table'!AC3010-($E$6*AE3010)-($E$6*60*AD3010))/'Frame Table'!$F$6,1)+1)</f>
        <v>97</v>
      </c>
      <c r="AG3010">
        <f t="shared" si="943"/>
        <v>87</v>
      </c>
      <c r="AH3010">
        <f>INDEX(Testing!$N$17:$N$23,FLOOR(('Frame Table'!AC3010-($E$6*AE3010)-($E$6*60*AD3010))/'Frame Table'!$F$6,1)+1)</f>
        <v>96</v>
      </c>
    </row>
    <row r="3011" spans="1:34" x14ac:dyDescent="0.25">
      <c r="A3011">
        <f t="shared" si="936"/>
        <v>3003</v>
      </c>
      <c r="B3011">
        <f t="shared" si="932"/>
        <v>3822819</v>
      </c>
      <c r="C3011">
        <f t="shared" si="924"/>
        <v>2</v>
      </c>
      <c r="D3011">
        <f t="shared" si="925"/>
        <v>29</v>
      </c>
      <c r="E3011">
        <f>INDEX(Testing!$K$17:$K$23,FLOOR(('Frame Table'!B3011-($E$6*D3011)-($E$6*60*C3011))/'Frame Table'!$F$6,1)+1)</f>
        <v>48</v>
      </c>
      <c r="F3011">
        <f t="shared" si="940"/>
        <v>32</v>
      </c>
      <c r="G3011">
        <f>INDEX(Testing!$N$17:$N$23,FLOOR(('Frame Table'!B3011-($E$6*D3011)-($E$6*60*C3011))/'Frame Table'!$F$6,1)+1)</f>
        <v>38</v>
      </c>
      <c r="J3011">
        <f t="shared" si="937"/>
        <v>3003</v>
      </c>
      <c r="K3011">
        <f t="shared" si="933"/>
        <v>3276273</v>
      </c>
      <c r="L3011">
        <f t="shared" si="926"/>
        <v>2</v>
      </c>
      <c r="M3011">
        <f t="shared" si="927"/>
        <v>7</v>
      </c>
      <c r="N3011">
        <f>INDEX(Testing!$K$17:$K$23,FLOOR(('Frame Table'!K3011-($E$6*M3011)-($E$6*60*L3011))/'Frame Table'!$F$6,1)+1)</f>
        <v>99</v>
      </c>
      <c r="O3011">
        <f t="shared" si="941"/>
        <v>97</v>
      </c>
      <c r="P3011">
        <f>INDEX(Testing!$N$17:$N$23,FLOOR(('Frame Table'!K3011-($E$6*M3011)-($E$6*60*L3011))/'Frame Table'!$F$6,1)+1)</f>
        <v>99</v>
      </c>
      <c r="S3011">
        <f t="shared" si="938"/>
        <v>3003</v>
      </c>
      <c r="T3011">
        <f t="shared" si="934"/>
        <v>4588584</v>
      </c>
      <c r="U3011">
        <f t="shared" si="928"/>
        <v>2</v>
      </c>
      <c r="V3011">
        <f t="shared" si="929"/>
        <v>59</v>
      </c>
      <c r="W3011">
        <f>INDEX(Testing!$K$17:$K$23,FLOOR(('Frame Table'!T3011-($E$6*V3011)-($E$6*60*U3011))/'Frame Table'!$F$6,1)+1)</f>
        <v>25</v>
      </c>
      <c r="X3011">
        <f t="shared" si="942"/>
        <v>24</v>
      </c>
      <c r="Y3011">
        <f>INDEX(Testing!$N$17:$N$23,FLOOR(('Frame Table'!T3011-($E$6*V3011)-($E$6*60*U3011))/'Frame Table'!$F$6,1)+1)</f>
        <v>19</v>
      </c>
      <c r="AB3011">
        <f t="shared" si="939"/>
        <v>3003</v>
      </c>
      <c r="AC3011">
        <f t="shared" si="935"/>
        <v>2864862</v>
      </c>
      <c r="AD3011">
        <f t="shared" si="930"/>
        <v>1</v>
      </c>
      <c r="AE3011">
        <f t="shared" si="931"/>
        <v>51</v>
      </c>
      <c r="AF3011">
        <f>INDEX(Testing!$K$17:$K$23,FLOOR(('Frame Table'!AC3011-($E$6*AE3011)-($E$6*60*AD3011))/'Frame Table'!$F$6,1)+1)</f>
        <v>97</v>
      </c>
      <c r="AG3011">
        <f t="shared" si="943"/>
        <v>90</v>
      </c>
      <c r="AH3011">
        <f>INDEX(Testing!$N$17:$N$23,FLOOR(('Frame Table'!AC3011-($E$6*AE3011)-($E$6*60*AD3011))/'Frame Table'!$F$6,1)+1)</f>
        <v>96</v>
      </c>
    </row>
    <row r="3012" spans="1:34" x14ac:dyDescent="0.25">
      <c r="A3012">
        <f t="shared" si="936"/>
        <v>3004</v>
      </c>
      <c r="B3012">
        <f t="shared" si="932"/>
        <v>3824092</v>
      </c>
      <c r="C3012">
        <f t="shared" si="924"/>
        <v>2</v>
      </c>
      <c r="D3012">
        <f t="shared" si="925"/>
        <v>29</v>
      </c>
      <c r="E3012">
        <f>INDEX(Testing!$K$17:$K$23,FLOOR(('Frame Table'!B3012-($E$6*D3012)-($E$6*60*C3012))/'Frame Table'!$F$6,1)+1)</f>
        <v>48</v>
      </c>
      <c r="F3012">
        <f t="shared" si="940"/>
        <v>37</v>
      </c>
      <c r="G3012">
        <f>INDEX(Testing!$N$17:$N$23,FLOOR(('Frame Table'!B3012-($E$6*D3012)-($E$6*60*C3012))/'Frame Table'!$F$6,1)+1)</f>
        <v>38</v>
      </c>
      <c r="J3012">
        <f t="shared" si="937"/>
        <v>3004</v>
      </c>
      <c r="K3012">
        <f t="shared" si="933"/>
        <v>3277364</v>
      </c>
      <c r="L3012">
        <f t="shared" si="926"/>
        <v>2</v>
      </c>
      <c r="M3012">
        <f t="shared" si="927"/>
        <v>8</v>
      </c>
      <c r="N3012">
        <f>INDEX(Testing!$K$17:$K$23,FLOOR(('Frame Table'!K3012-($E$6*M3012)-($E$6*60*L3012))/'Frame Table'!$F$6,1)+1)</f>
        <v>0</v>
      </c>
      <c r="O3012">
        <f t="shared" si="941"/>
        <v>2</v>
      </c>
      <c r="P3012">
        <f>INDEX(Testing!$N$17:$N$23,FLOOR(('Frame Table'!K3012-($E$6*M3012)-($E$6*60*L3012))/'Frame Table'!$F$6,1)+1)</f>
        <v>0</v>
      </c>
      <c r="S3012">
        <f t="shared" si="938"/>
        <v>3004</v>
      </c>
      <c r="T3012">
        <f t="shared" si="934"/>
        <v>4590112</v>
      </c>
      <c r="U3012">
        <f t="shared" si="928"/>
        <v>2</v>
      </c>
      <c r="V3012">
        <f t="shared" si="929"/>
        <v>59</v>
      </c>
      <c r="W3012">
        <f>INDEX(Testing!$K$17:$K$23,FLOOR(('Frame Table'!T3012-($E$6*V3012)-($E$6*60*U3012))/'Frame Table'!$F$6,1)+1)</f>
        <v>25</v>
      </c>
      <c r="X3012">
        <f t="shared" si="942"/>
        <v>30</v>
      </c>
      <c r="Y3012">
        <f>INDEX(Testing!$N$17:$N$23,FLOOR(('Frame Table'!T3012-($E$6*V3012)-($E$6*60*U3012))/'Frame Table'!$F$6,1)+1)</f>
        <v>19</v>
      </c>
      <c r="AB3012">
        <f t="shared" si="939"/>
        <v>3004</v>
      </c>
      <c r="AC3012">
        <f t="shared" si="935"/>
        <v>2865816</v>
      </c>
      <c r="AD3012">
        <f t="shared" si="930"/>
        <v>1</v>
      </c>
      <c r="AE3012">
        <f t="shared" si="931"/>
        <v>51</v>
      </c>
      <c r="AF3012">
        <f>INDEX(Testing!$K$17:$K$23,FLOOR(('Frame Table'!AC3012-($E$6*AE3012)-($E$6*60*AD3012))/'Frame Table'!$F$6,1)+1)</f>
        <v>97</v>
      </c>
      <c r="AG3012">
        <f t="shared" si="943"/>
        <v>94</v>
      </c>
      <c r="AH3012">
        <f>INDEX(Testing!$N$17:$N$23,FLOOR(('Frame Table'!AC3012-($E$6*AE3012)-($E$6*60*AD3012))/'Frame Table'!$F$6,1)+1)</f>
        <v>96</v>
      </c>
    </row>
    <row r="3013" spans="1:34" x14ac:dyDescent="0.25">
      <c r="A3013">
        <f t="shared" si="936"/>
        <v>3005</v>
      </c>
      <c r="B3013">
        <f t="shared" si="932"/>
        <v>3825365</v>
      </c>
      <c r="C3013">
        <f t="shared" si="924"/>
        <v>2</v>
      </c>
      <c r="D3013">
        <f t="shared" si="925"/>
        <v>29</v>
      </c>
      <c r="E3013">
        <f>INDEX(Testing!$K$17:$K$23,FLOOR(('Frame Table'!B3013-($E$6*D3013)-($E$6*60*C3013))/'Frame Table'!$F$6,1)+1)</f>
        <v>48</v>
      </c>
      <c r="F3013">
        <f t="shared" si="940"/>
        <v>42</v>
      </c>
      <c r="G3013">
        <f>INDEX(Testing!$N$17:$N$23,FLOOR(('Frame Table'!B3013-($E$6*D3013)-($E$6*60*C3013))/'Frame Table'!$F$6,1)+1)</f>
        <v>38</v>
      </c>
      <c r="J3013">
        <f t="shared" si="937"/>
        <v>3005</v>
      </c>
      <c r="K3013">
        <f t="shared" si="933"/>
        <v>3278455</v>
      </c>
      <c r="L3013">
        <f t="shared" si="926"/>
        <v>2</v>
      </c>
      <c r="M3013">
        <f t="shared" si="927"/>
        <v>8</v>
      </c>
      <c r="N3013">
        <f>INDEX(Testing!$K$17:$K$23,FLOOR(('Frame Table'!K3013-($E$6*M3013)-($E$6*60*L3013))/'Frame Table'!$F$6,1)+1)</f>
        <v>0</v>
      </c>
      <c r="O3013">
        <f t="shared" si="941"/>
        <v>6</v>
      </c>
      <c r="P3013">
        <f>INDEX(Testing!$N$17:$N$23,FLOOR(('Frame Table'!K3013-($E$6*M3013)-($E$6*60*L3013))/'Frame Table'!$F$6,1)+1)</f>
        <v>0</v>
      </c>
      <c r="S3013">
        <f t="shared" si="938"/>
        <v>3005</v>
      </c>
      <c r="T3013">
        <f t="shared" si="934"/>
        <v>4591640</v>
      </c>
      <c r="U3013">
        <f t="shared" si="928"/>
        <v>2</v>
      </c>
      <c r="V3013">
        <f t="shared" si="929"/>
        <v>59</v>
      </c>
      <c r="W3013">
        <f>INDEX(Testing!$K$17:$K$23,FLOOR(('Frame Table'!T3013-($E$6*V3013)-($E$6*60*U3013))/'Frame Table'!$F$6,1)+1)</f>
        <v>48</v>
      </c>
      <c r="X3013">
        <f t="shared" si="942"/>
        <v>36</v>
      </c>
      <c r="Y3013">
        <f>INDEX(Testing!$N$17:$N$23,FLOOR(('Frame Table'!T3013-($E$6*V3013)-($E$6*60*U3013))/'Frame Table'!$F$6,1)+1)</f>
        <v>38</v>
      </c>
      <c r="AB3013">
        <f t="shared" si="939"/>
        <v>3005</v>
      </c>
      <c r="AC3013">
        <f t="shared" si="935"/>
        <v>2866770</v>
      </c>
      <c r="AD3013">
        <f t="shared" si="930"/>
        <v>1</v>
      </c>
      <c r="AE3013">
        <f t="shared" si="931"/>
        <v>51</v>
      </c>
      <c r="AF3013">
        <f>INDEX(Testing!$K$17:$K$23,FLOOR(('Frame Table'!AC3013-($E$6*AE3013)-($E$6*60*AD3013))/'Frame Table'!$F$6,1)+1)</f>
        <v>99</v>
      </c>
      <c r="AG3013">
        <f t="shared" si="943"/>
        <v>98</v>
      </c>
      <c r="AH3013">
        <f>INDEX(Testing!$N$17:$N$23,FLOOR(('Frame Table'!AC3013-($E$6*AE3013)-($E$6*60*AD3013))/'Frame Table'!$F$6,1)+1)</f>
        <v>99</v>
      </c>
    </row>
    <row r="3014" spans="1:34" x14ac:dyDescent="0.25">
      <c r="A3014">
        <f t="shared" si="936"/>
        <v>3006</v>
      </c>
      <c r="B3014">
        <f t="shared" si="932"/>
        <v>3826638</v>
      </c>
      <c r="C3014">
        <f t="shared" si="924"/>
        <v>2</v>
      </c>
      <c r="D3014">
        <f t="shared" si="925"/>
        <v>29</v>
      </c>
      <c r="E3014">
        <f>INDEX(Testing!$K$17:$K$23,FLOOR(('Frame Table'!B3014-($E$6*D3014)-($E$6*60*C3014))/'Frame Table'!$F$6,1)+1)</f>
        <v>48</v>
      </c>
      <c r="F3014">
        <f t="shared" si="940"/>
        <v>47</v>
      </c>
      <c r="G3014">
        <f>INDEX(Testing!$N$17:$N$23,FLOOR(('Frame Table'!B3014-($E$6*D3014)-($E$6*60*C3014))/'Frame Table'!$F$6,1)+1)</f>
        <v>38</v>
      </c>
      <c r="J3014">
        <f t="shared" si="937"/>
        <v>3006</v>
      </c>
      <c r="K3014">
        <f t="shared" si="933"/>
        <v>3279546</v>
      </c>
      <c r="L3014">
        <f t="shared" si="926"/>
        <v>2</v>
      </c>
      <c r="M3014">
        <f t="shared" si="927"/>
        <v>8</v>
      </c>
      <c r="N3014">
        <f>INDEX(Testing!$K$17:$K$23,FLOOR(('Frame Table'!K3014-($E$6*M3014)-($E$6*60*L3014))/'Frame Table'!$F$6,1)+1)</f>
        <v>0</v>
      </c>
      <c r="O3014">
        <f t="shared" si="941"/>
        <v>10</v>
      </c>
      <c r="P3014">
        <f>INDEX(Testing!$N$17:$N$23,FLOOR(('Frame Table'!K3014-($E$6*M3014)-($E$6*60*L3014))/'Frame Table'!$F$6,1)+1)</f>
        <v>0</v>
      </c>
      <c r="S3014">
        <f t="shared" si="938"/>
        <v>3006</v>
      </c>
      <c r="T3014">
        <f t="shared" si="934"/>
        <v>4593168</v>
      </c>
      <c r="U3014">
        <f t="shared" si="928"/>
        <v>2</v>
      </c>
      <c r="V3014">
        <f t="shared" si="929"/>
        <v>59</v>
      </c>
      <c r="W3014">
        <f>INDEX(Testing!$K$17:$K$23,FLOOR(('Frame Table'!T3014-($E$6*V3014)-($E$6*60*U3014))/'Frame Table'!$F$6,1)+1)</f>
        <v>48</v>
      </c>
      <c r="X3014">
        <f t="shared" si="942"/>
        <v>42</v>
      </c>
      <c r="Y3014">
        <f>INDEX(Testing!$N$17:$N$23,FLOOR(('Frame Table'!T3014-($E$6*V3014)-($E$6*60*U3014))/'Frame Table'!$F$6,1)+1)</f>
        <v>38</v>
      </c>
      <c r="AB3014">
        <f t="shared" si="939"/>
        <v>3006</v>
      </c>
      <c r="AC3014">
        <f t="shared" si="935"/>
        <v>2867724</v>
      </c>
      <c r="AD3014">
        <f t="shared" si="930"/>
        <v>1</v>
      </c>
      <c r="AE3014">
        <f t="shared" si="931"/>
        <v>52</v>
      </c>
      <c r="AF3014">
        <f>INDEX(Testing!$K$17:$K$23,FLOOR(('Frame Table'!AC3014-($E$6*AE3014)-($E$6*60*AD3014))/'Frame Table'!$F$6,1)+1)</f>
        <v>0</v>
      </c>
      <c r="AG3014">
        <f t="shared" si="943"/>
        <v>2</v>
      </c>
      <c r="AH3014">
        <f>INDEX(Testing!$N$17:$N$23,FLOOR(('Frame Table'!AC3014-($E$6*AE3014)-($E$6*60*AD3014))/'Frame Table'!$F$6,1)+1)</f>
        <v>0</v>
      </c>
    </row>
    <row r="3015" spans="1:34" x14ac:dyDescent="0.25">
      <c r="A3015">
        <f t="shared" si="936"/>
        <v>3007</v>
      </c>
      <c r="B3015">
        <f t="shared" si="932"/>
        <v>3827911</v>
      </c>
      <c r="C3015">
        <f t="shared" si="924"/>
        <v>2</v>
      </c>
      <c r="D3015">
        <f t="shared" si="925"/>
        <v>29</v>
      </c>
      <c r="E3015">
        <f>INDEX(Testing!$K$17:$K$23,FLOOR(('Frame Table'!B3015-($E$6*D3015)-($E$6*60*C3015))/'Frame Table'!$F$6,1)+1)</f>
        <v>61</v>
      </c>
      <c r="F3015">
        <f t="shared" si="940"/>
        <v>52</v>
      </c>
      <c r="G3015">
        <f>INDEX(Testing!$N$17:$N$23,FLOOR(('Frame Table'!B3015-($E$6*D3015)-($E$6*60*C3015))/'Frame Table'!$F$6,1)+1)</f>
        <v>58</v>
      </c>
      <c r="J3015">
        <f t="shared" si="937"/>
        <v>3007</v>
      </c>
      <c r="K3015">
        <f t="shared" si="933"/>
        <v>3280637</v>
      </c>
      <c r="L3015">
        <f t="shared" si="926"/>
        <v>2</v>
      </c>
      <c r="M3015">
        <f t="shared" si="927"/>
        <v>8</v>
      </c>
      <c r="N3015">
        <f>INDEX(Testing!$K$17:$K$23,FLOOR(('Frame Table'!K3015-($E$6*M3015)-($E$6*60*L3015))/'Frame Table'!$F$6,1)+1)</f>
        <v>0</v>
      </c>
      <c r="O3015">
        <f t="shared" si="941"/>
        <v>14</v>
      </c>
      <c r="P3015">
        <f>INDEX(Testing!$N$17:$N$23,FLOOR(('Frame Table'!K3015-($E$6*M3015)-($E$6*60*L3015))/'Frame Table'!$F$6,1)+1)</f>
        <v>0</v>
      </c>
      <c r="S3015">
        <f t="shared" si="938"/>
        <v>3007</v>
      </c>
      <c r="T3015">
        <f t="shared" si="934"/>
        <v>4594696</v>
      </c>
      <c r="U3015">
        <f t="shared" si="928"/>
        <v>2</v>
      </c>
      <c r="V3015">
        <f t="shared" si="929"/>
        <v>59</v>
      </c>
      <c r="W3015">
        <f>INDEX(Testing!$K$17:$K$23,FLOOR(('Frame Table'!T3015-($E$6*V3015)-($E$6*60*U3015))/'Frame Table'!$F$6,1)+1)</f>
        <v>61</v>
      </c>
      <c r="X3015">
        <f t="shared" si="942"/>
        <v>48</v>
      </c>
      <c r="Y3015">
        <f>INDEX(Testing!$N$17:$N$23,FLOOR(('Frame Table'!T3015-($E$6*V3015)-($E$6*60*U3015))/'Frame Table'!$F$6,1)+1)</f>
        <v>58</v>
      </c>
      <c r="AB3015">
        <f t="shared" si="939"/>
        <v>3007</v>
      </c>
      <c r="AC3015">
        <f t="shared" si="935"/>
        <v>2868678</v>
      </c>
      <c r="AD3015">
        <f t="shared" si="930"/>
        <v>1</v>
      </c>
      <c r="AE3015">
        <f t="shared" si="931"/>
        <v>52</v>
      </c>
      <c r="AF3015">
        <f>INDEX(Testing!$K$17:$K$23,FLOOR(('Frame Table'!AC3015-($E$6*AE3015)-($E$6*60*AD3015))/'Frame Table'!$F$6,1)+1)</f>
        <v>0</v>
      </c>
      <c r="AG3015">
        <f t="shared" si="943"/>
        <v>5</v>
      </c>
      <c r="AH3015">
        <f>INDEX(Testing!$N$17:$N$23,FLOOR(('Frame Table'!AC3015-($E$6*AE3015)-($E$6*60*AD3015))/'Frame Table'!$F$6,1)+1)</f>
        <v>0</v>
      </c>
    </row>
    <row r="3016" spans="1:34" x14ac:dyDescent="0.25">
      <c r="A3016">
        <f t="shared" si="936"/>
        <v>3008</v>
      </c>
      <c r="B3016">
        <f t="shared" si="932"/>
        <v>3829184</v>
      </c>
      <c r="C3016">
        <f t="shared" ref="C3016:C3079" si="944">FLOOR(B3016/($E$6*60),1)</f>
        <v>2</v>
      </c>
      <c r="D3016">
        <f t="shared" ref="D3016:D3079" si="945">FLOOR(B3016/$E$6,1)-(60*C3016)</f>
        <v>29</v>
      </c>
      <c r="E3016">
        <f>INDEX(Testing!$K$17:$K$23,FLOOR(('Frame Table'!B3016-($E$6*D3016)-($E$6*60*C3016))/'Frame Table'!$F$6,1)+1)</f>
        <v>61</v>
      </c>
      <c r="F3016">
        <f t="shared" si="940"/>
        <v>57</v>
      </c>
      <c r="G3016">
        <f>INDEX(Testing!$N$17:$N$23,FLOOR(('Frame Table'!B3016-($E$6*D3016)-($E$6*60*C3016))/'Frame Table'!$F$6,1)+1)</f>
        <v>58</v>
      </c>
      <c r="J3016">
        <f t="shared" si="937"/>
        <v>3008</v>
      </c>
      <c r="K3016">
        <f t="shared" si="933"/>
        <v>3281728</v>
      </c>
      <c r="L3016">
        <f t="shared" ref="L3016:L3079" si="946">FLOOR(K3016/($E$6*60),1)</f>
        <v>2</v>
      </c>
      <c r="M3016">
        <f t="shared" ref="M3016:M3079" si="947">FLOOR(K3016/$E$6,1)-(60*L3016)</f>
        <v>8</v>
      </c>
      <c r="N3016">
        <f>INDEX(Testing!$K$17:$K$23,FLOOR(('Frame Table'!K3016-($E$6*M3016)-($E$6*60*L3016))/'Frame Table'!$F$6,1)+1)</f>
        <v>25</v>
      </c>
      <c r="O3016">
        <f t="shared" si="941"/>
        <v>19</v>
      </c>
      <c r="P3016">
        <f>INDEX(Testing!$N$17:$N$23,FLOOR(('Frame Table'!K3016-($E$6*M3016)-($E$6*60*L3016))/'Frame Table'!$F$6,1)+1)</f>
        <v>19</v>
      </c>
      <c r="S3016">
        <f t="shared" si="938"/>
        <v>3008</v>
      </c>
      <c r="T3016">
        <f t="shared" si="934"/>
        <v>4596224</v>
      </c>
      <c r="U3016">
        <f t="shared" ref="U3016:U3079" si="948">FLOOR(T3016/($E$6*60),1)</f>
        <v>2</v>
      </c>
      <c r="V3016">
        <f t="shared" ref="V3016:V3079" si="949">FLOOR(T3016/$E$6,1)-(60*U3016)</f>
        <v>59</v>
      </c>
      <c r="W3016">
        <f>INDEX(Testing!$K$17:$K$23,FLOOR(('Frame Table'!T3016-($E$6*V3016)-($E$6*60*U3016))/'Frame Table'!$F$6,1)+1)</f>
        <v>61</v>
      </c>
      <c r="X3016">
        <f t="shared" si="942"/>
        <v>54</v>
      </c>
      <c r="Y3016">
        <f>INDEX(Testing!$N$17:$N$23,FLOOR(('Frame Table'!T3016-($E$6*V3016)-($E$6*60*U3016))/'Frame Table'!$F$6,1)+1)</f>
        <v>58</v>
      </c>
      <c r="AB3016">
        <f t="shared" si="939"/>
        <v>3008</v>
      </c>
      <c r="AC3016">
        <f t="shared" si="935"/>
        <v>2869632</v>
      </c>
      <c r="AD3016">
        <f t="shared" ref="AD3016:AD3079" si="950">FLOOR(AC3016/($E$6*60),1)</f>
        <v>1</v>
      </c>
      <c r="AE3016">
        <f t="shared" ref="AE3016:AE3079" si="951">FLOOR(AC3016/$E$6,1)-(60*AD3016)</f>
        <v>52</v>
      </c>
      <c r="AF3016">
        <f>INDEX(Testing!$K$17:$K$23,FLOOR(('Frame Table'!AC3016-($E$6*AE3016)-($E$6*60*AD3016))/'Frame Table'!$F$6,1)+1)</f>
        <v>0</v>
      </c>
      <c r="AG3016">
        <f t="shared" si="943"/>
        <v>9</v>
      </c>
      <c r="AH3016">
        <f>INDEX(Testing!$N$17:$N$23,FLOOR(('Frame Table'!AC3016-($E$6*AE3016)-($E$6*60*AD3016))/'Frame Table'!$F$6,1)+1)</f>
        <v>0</v>
      </c>
    </row>
    <row r="3017" spans="1:34" x14ac:dyDescent="0.25">
      <c r="A3017">
        <f t="shared" si="936"/>
        <v>3009</v>
      </c>
      <c r="B3017">
        <f t="shared" ref="B3017:B3080" si="952">A3017*$C$6</f>
        <v>3830457</v>
      </c>
      <c r="C3017">
        <f t="shared" si="944"/>
        <v>2</v>
      </c>
      <c r="D3017">
        <f t="shared" si="945"/>
        <v>29</v>
      </c>
      <c r="E3017">
        <f>INDEX(Testing!$K$17:$K$23,FLOOR(('Frame Table'!B3017-($E$6*D3017)-($E$6*60*C3017))/'Frame Table'!$F$6,1)+1)</f>
        <v>61</v>
      </c>
      <c r="F3017">
        <f t="shared" si="940"/>
        <v>62</v>
      </c>
      <c r="G3017">
        <f>INDEX(Testing!$N$17:$N$23,FLOOR(('Frame Table'!B3017-($E$6*D3017)-($E$6*60*C3017))/'Frame Table'!$F$6,1)+1)</f>
        <v>58</v>
      </c>
      <c r="J3017">
        <f t="shared" si="937"/>
        <v>3009</v>
      </c>
      <c r="K3017">
        <f t="shared" si="933"/>
        <v>3282819</v>
      </c>
      <c r="L3017">
        <f t="shared" si="946"/>
        <v>2</v>
      </c>
      <c r="M3017">
        <f t="shared" si="947"/>
        <v>8</v>
      </c>
      <c r="N3017">
        <f>INDEX(Testing!$K$17:$K$23,FLOOR(('Frame Table'!K3017-($E$6*M3017)-($E$6*60*L3017))/'Frame Table'!$F$6,1)+1)</f>
        <v>25</v>
      </c>
      <c r="O3017">
        <f t="shared" si="941"/>
        <v>23</v>
      </c>
      <c r="P3017">
        <f>INDEX(Testing!$N$17:$N$23,FLOOR(('Frame Table'!K3017-($E$6*M3017)-($E$6*60*L3017))/'Frame Table'!$F$6,1)+1)</f>
        <v>19</v>
      </c>
      <c r="S3017">
        <f t="shared" si="938"/>
        <v>3009</v>
      </c>
      <c r="T3017">
        <f t="shared" si="934"/>
        <v>4597752</v>
      </c>
      <c r="U3017">
        <f t="shared" si="948"/>
        <v>2</v>
      </c>
      <c r="V3017">
        <f t="shared" si="949"/>
        <v>59</v>
      </c>
      <c r="W3017">
        <f>INDEX(Testing!$K$17:$K$23,FLOOR(('Frame Table'!T3017-($E$6*V3017)-($E$6*60*U3017))/'Frame Table'!$F$6,1)+1)</f>
        <v>61</v>
      </c>
      <c r="X3017">
        <f t="shared" si="942"/>
        <v>59</v>
      </c>
      <c r="Y3017">
        <f>INDEX(Testing!$N$17:$N$23,FLOOR(('Frame Table'!T3017-($E$6*V3017)-($E$6*60*U3017))/'Frame Table'!$F$6,1)+1)</f>
        <v>58</v>
      </c>
      <c r="AB3017">
        <f t="shared" si="939"/>
        <v>3009</v>
      </c>
      <c r="AC3017">
        <f t="shared" si="935"/>
        <v>2870586</v>
      </c>
      <c r="AD3017">
        <f t="shared" si="950"/>
        <v>1</v>
      </c>
      <c r="AE3017">
        <f t="shared" si="951"/>
        <v>52</v>
      </c>
      <c r="AF3017">
        <f>INDEX(Testing!$K$17:$K$23,FLOOR(('Frame Table'!AC3017-($E$6*AE3017)-($E$6*60*AD3017))/'Frame Table'!$F$6,1)+1)</f>
        <v>0</v>
      </c>
      <c r="AG3017">
        <f t="shared" si="943"/>
        <v>13</v>
      </c>
      <c r="AH3017">
        <f>INDEX(Testing!$N$17:$N$23,FLOOR(('Frame Table'!AC3017-($E$6*AE3017)-($E$6*60*AD3017))/'Frame Table'!$F$6,1)+1)</f>
        <v>0</v>
      </c>
    </row>
    <row r="3018" spans="1:34" x14ac:dyDescent="0.25">
      <c r="A3018">
        <f t="shared" si="936"/>
        <v>3010</v>
      </c>
      <c r="B3018">
        <f t="shared" si="952"/>
        <v>3831730</v>
      </c>
      <c r="C3018">
        <f t="shared" si="944"/>
        <v>2</v>
      </c>
      <c r="D3018">
        <f t="shared" si="945"/>
        <v>29</v>
      </c>
      <c r="E3018">
        <f>INDEX(Testing!$K$17:$K$23,FLOOR(('Frame Table'!B3018-($E$6*D3018)-($E$6*60*C3018))/'Frame Table'!$F$6,1)+1)</f>
        <v>82</v>
      </c>
      <c r="F3018">
        <f t="shared" si="940"/>
        <v>67</v>
      </c>
      <c r="G3018">
        <f>INDEX(Testing!$N$17:$N$23,FLOOR(('Frame Table'!B3018-($E$6*D3018)-($E$6*60*C3018))/'Frame Table'!$F$6,1)+1)</f>
        <v>77</v>
      </c>
      <c r="J3018">
        <f t="shared" si="937"/>
        <v>3010</v>
      </c>
      <c r="K3018">
        <f t="shared" ref="K3018:K3081" si="953">J3018*L$6</f>
        <v>3283910</v>
      </c>
      <c r="L3018">
        <f t="shared" si="946"/>
        <v>2</v>
      </c>
      <c r="M3018">
        <f t="shared" si="947"/>
        <v>8</v>
      </c>
      <c r="N3018">
        <f>INDEX(Testing!$K$17:$K$23,FLOOR(('Frame Table'!K3018-($E$6*M3018)-($E$6*60*L3018))/'Frame Table'!$F$6,1)+1)</f>
        <v>25</v>
      </c>
      <c r="O3018">
        <f t="shared" si="941"/>
        <v>27</v>
      </c>
      <c r="P3018">
        <f>INDEX(Testing!$N$17:$N$23,FLOOR(('Frame Table'!K3018-($E$6*M3018)-($E$6*60*L3018))/'Frame Table'!$F$6,1)+1)</f>
        <v>19</v>
      </c>
      <c r="S3018">
        <f t="shared" si="938"/>
        <v>3010</v>
      </c>
      <c r="T3018">
        <f t="shared" ref="T3018:T3081" si="954">S3018*U$6</f>
        <v>4599280</v>
      </c>
      <c r="U3018">
        <f t="shared" si="948"/>
        <v>2</v>
      </c>
      <c r="V3018">
        <f t="shared" si="949"/>
        <v>59</v>
      </c>
      <c r="W3018">
        <f>INDEX(Testing!$K$17:$K$23,FLOOR(('Frame Table'!T3018-($E$6*V3018)-($E$6*60*U3018))/'Frame Table'!$F$6,1)+1)</f>
        <v>82</v>
      </c>
      <c r="X3018">
        <f t="shared" si="942"/>
        <v>65</v>
      </c>
      <c r="Y3018">
        <f>INDEX(Testing!$N$17:$N$23,FLOOR(('Frame Table'!T3018-($E$6*V3018)-($E$6*60*U3018))/'Frame Table'!$F$6,1)+1)</f>
        <v>77</v>
      </c>
      <c r="AB3018">
        <f t="shared" si="939"/>
        <v>3010</v>
      </c>
      <c r="AC3018">
        <f t="shared" ref="AC3018:AC3081" si="955">AB3018*AD$6</f>
        <v>2871540</v>
      </c>
      <c r="AD3018">
        <f t="shared" si="950"/>
        <v>1</v>
      </c>
      <c r="AE3018">
        <f t="shared" si="951"/>
        <v>52</v>
      </c>
      <c r="AF3018">
        <f>INDEX(Testing!$K$17:$K$23,FLOOR(('Frame Table'!AC3018-($E$6*AE3018)-($E$6*60*AD3018))/'Frame Table'!$F$6,1)+1)</f>
        <v>25</v>
      </c>
      <c r="AG3018">
        <f t="shared" si="943"/>
        <v>16</v>
      </c>
      <c r="AH3018">
        <f>INDEX(Testing!$N$17:$N$23,FLOOR(('Frame Table'!AC3018-($E$6*AE3018)-($E$6*60*AD3018))/'Frame Table'!$F$6,1)+1)</f>
        <v>19</v>
      </c>
    </row>
    <row r="3019" spans="1:34" x14ac:dyDescent="0.25">
      <c r="A3019">
        <f t="shared" ref="A3019:A3082" si="956">A3018+1</f>
        <v>3011</v>
      </c>
      <c r="B3019">
        <f t="shared" si="952"/>
        <v>3833003</v>
      </c>
      <c r="C3019">
        <f t="shared" si="944"/>
        <v>2</v>
      </c>
      <c r="D3019">
        <f t="shared" si="945"/>
        <v>29</v>
      </c>
      <c r="E3019">
        <f>INDEX(Testing!$K$17:$K$23,FLOOR(('Frame Table'!B3019-($E$6*D3019)-($E$6*60*C3019))/'Frame Table'!$F$6,1)+1)</f>
        <v>82</v>
      </c>
      <c r="F3019">
        <f t="shared" si="940"/>
        <v>72</v>
      </c>
      <c r="G3019">
        <f>INDEX(Testing!$N$17:$N$23,FLOOR(('Frame Table'!B3019-($E$6*D3019)-($E$6*60*C3019))/'Frame Table'!$F$6,1)+1)</f>
        <v>77</v>
      </c>
      <c r="J3019">
        <f t="shared" ref="J3019:J3082" si="957">J3018+1</f>
        <v>3011</v>
      </c>
      <c r="K3019">
        <f t="shared" si="953"/>
        <v>3285001</v>
      </c>
      <c r="L3019">
        <f t="shared" si="946"/>
        <v>2</v>
      </c>
      <c r="M3019">
        <f t="shared" si="947"/>
        <v>8</v>
      </c>
      <c r="N3019">
        <f>INDEX(Testing!$K$17:$K$23,FLOOR(('Frame Table'!K3019-($E$6*M3019)-($E$6*60*L3019))/'Frame Table'!$F$6,1)+1)</f>
        <v>48</v>
      </c>
      <c r="O3019">
        <f t="shared" si="941"/>
        <v>32</v>
      </c>
      <c r="P3019">
        <f>INDEX(Testing!$N$17:$N$23,FLOOR(('Frame Table'!K3019-($E$6*M3019)-($E$6*60*L3019))/'Frame Table'!$F$6,1)+1)</f>
        <v>38</v>
      </c>
      <c r="S3019">
        <f t="shared" ref="S3019:S3082" si="958">S3018+1</f>
        <v>3011</v>
      </c>
      <c r="T3019">
        <f t="shared" si="954"/>
        <v>4600808</v>
      </c>
      <c r="U3019">
        <f t="shared" si="948"/>
        <v>2</v>
      </c>
      <c r="V3019">
        <f t="shared" si="949"/>
        <v>59</v>
      </c>
      <c r="W3019">
        <f>INDEX(Testing!$K$17:$K$23,FLOOR(('Frame Table'!T3019-($E$6*V3019)-($E$6*60*U3019))/'Frame Table'!$F$6,1)+1)</f>
        <v>82</v>
      </c>
      <c r="X3019">
        <f t="shared" si="942"/>
        <v>71</v>
      </c>
      <c r="Y3019">
        <f>INDEX(Testing!$N$17:$N$23,FLOOR(('Frame Table'!T3019-($E$6*V3019)-($E$6*60*U3019))/'Frame Table'!$F$6,1)+1)</f>
        <v>77</v>
      </c>
      <c r="AB3019">
        <f t="shared" ref="AB3019:AB3082" si="959">AB3018+1</f>
        <v>3011</v>
      </c>
      <c r="AC3019">
        <f t="shared" si="955"/>
        <v>2872494</v>
      </c>
      <c r="AD3019">
        <f t="shared" si="950"/>
        <v>1</v>
      </c>
      <c r="AE3019">
        <f t="shared" si="951"/>
        <v>52</v>
      </c>
      <c r="AF3019">
        <f>INDEX(Testing!$K$17:$K$23,FLOOR(('Frame Table'!AC3019-($E$6*AE3019)-($E$6*60*AD3019))/'Frame Table'!$F$6,1)+1)</f>
        <v>25</v>
      </c>
      <c r="AG3019">
        <f t="shared" si="943"/>
        <v>20</v>
      </c>
      <c r="AH3019">
        <f>INDEX(Testing!$N$17:$N$23,FLOOR(('Frame Table'!AC3019-($E$6*AE3019)-($E$6*60*AD3019))/'Frame Table'!$F$6,1)+1)</f>
        <v>19</v>
      </c>
    </row>
    <row r="3020" spans="1:34" x14ac:dyDescent="0.25">
      <c r="A3020">
        <f t="shared" si="956"/>
        <v>3012</v>
      </c>
      <c r="B3020">
        <f t="shared" si="952"/>
        <v>3834276</v>
      </c>
      <c r="C3020">
        <f t="shared" si="944"/>
        <v>2</v>
      </c>
      <c r="D3020">
        <f t="shared" si="945"/>
        <v>29</v>
      </c>
      <c r="E3020">
        <f>INDEX(Testing!$K$17:$K$23,FLOOR(('Frame Table'!B3020-($E$6*D3020)-($E$6*60*C3020))/'Frame Table'!$F$6,1)+1)</f>
        <v>82</v>
      </c>
      <c r="F3020">
        <f t="shared" si="940"/>
        <v>77</v>
      </c>
      <c r="G3020">
        <f>INDEX(Testing!$N$17:$N$23,FLOOR(('Frame Table'!B3020-($E$6*D3020)-($E$6*60*C3020))/'Frame Table'!$F$6,1)+1)</f>
        <v>77</v>
      </c>
      <c r="J3020">
        <f t="shared" si="957"/>
        <v>3012</v>
      </c>
      <c r="K3020">
        <f t="shared" si="953"/>
        <v>3286092</v>
      </c>
      <c r="L3020">
        <f t="shared" si="946"/>
        <v>2</v>
      </c>
      <c r="M3020">
        <f t="shared" si="947"/>
        <v>8</v>
      </c>
      <c r="N3020">
        <f>INDEX(Testing!$K$17:$K$23,FLOOR(('Frame Table'!K3020-($E$6*M3020)-($E$6*60*L3020))/'Frame Table'!$F$6,1)+1)</f>
        <v>48</v>
      </c>
      <c r="O3020">
        <f t="shared" si="941"/>
        <v>36</v>
      </c>
      <c r="P3020">
        <f>INDEX(Testing!$N$17:$N$23,FLOOR(('Frame Table'!K3020-($E$6*M3020)-($E$6*60*L3020))/'Frame Table'!$F$6,1)+1)</f>
        <v>38</v>
      </c>
      <c r="S3020">
        <f t="shared" si="958"/>
        <v>3012</v>
      </c>
      <c r="T3020">
        <f t="shared" si="954"/>
        <v>4602336</v>
      </c>
      <c r="U3020">
        <f t="shared" si="948"/>
        <v>2</v>
      </c>
      <c r="V3020">
        <f t="shared" si="949"/>
        <v>59</v>
      </c>
      <c r="W3020">
        <f>INDEX(Testing!$K$17:$K$23,FLOOR(('Frame Table'!T3020-($E$6*V3020)-($E$6*60*U3020))/'Frame Table'!$F$6,1)+1)</f>
        <v>82</v>
      </c>
      <c r="X3020">
        <f t="shared" si="942"/>
        <v>77</v>
      </c>
      <c r="Y3020">
        <f>INDEX(Testing!$N$17:$N$23,FLOOR(('Frame Table'!T3020-($E$6*V3020)-($E$6*60*U3020))/'Frame Table'!$F$6,1)+1)</f>
        <v>77</v>
      </c>
      <c r="AB3020">
        <f t="shared" si="959"/>
        <v>3012</v>
      </c>
      <c r="AC3020">
        <f t="shared" si="955"/>
        <v>2873448</v>
      </c>
      <c r="AD3020">
        <f t="shared" si="950"/>
        <v>1</v>
      </c>
      <c r="AE3020">
        <f t="shared" si="951"/>
        <v>52</v>
      </c>
      <c r="AF3020">
        <f>INDEX(Testing!$K$17:$K$23,FLOOR(('Frame Table'!AC3020-($E$6*AE3020)-($E$6*60*AD3020))/'Frame Table'!$F$6,1)+1)</f>
        <v>25</v>
      </c>
      <c r="AG3020">
        <f t="shared" si="943"/>
        <v>24</v>
      </c>
      <c r="AH3020">
        <f>INDEX(Testing!$N$17:$N$23,FLOOR(('Frame Table'!AC3020-($E$6*AE3020)-($E$6*60*AD3020))/'Frame Table'!$F$6,1)+1)</f>
        <v>19</v>
      </c>
    </row>
    <row r="3021" spans="1:34" x14ac:dyDescent="0.25">
      <c r="A3021">
        <f t="shared" si="956"/>
        <v>3013</v>
      </c>
      <c r="B3021">
        <f t="shared" si="952"/>
        <v>3835549</v>
      </c>
      <c r="C3021">
        <f t="shared" si="944"/>
        <v>2</v>
      </c>
      <c r="D3021">
        <f t="shared" si="945"/>
        <v>29</v>
      </c>
      <c r="E3021">
        <f>INDEX(Testing!$K$17:$K$23,FLOOR(('Frame Table'!B3021-($E$6*D3021)-($E$6*60*C3021))/'Frame Table'!$F$6,1)+1)</f>
        <v>97</v>
      </c>
      <c r="F3021">
        <f t="shared" si="940"/>
        <v>82</v>
      </c>
      <c r="G3021">
        <f>INDEX(Testing!$N$17:$N$23,FLOOR(('Frame Table'!B3021-($E$6*D3021)-($E$6*60*C3021))/'Frame Table'!$F$6,1)+1)</f>
        <v>96</v>
      </c>
      <c r="J3021">
        <f t="shared" si="957"/>
        <v>3013</v>
      </c>
      <c r="K3021">
        <f t="shared" si="953"/>
        <v>3287183</v>
      </c>
      <c r="L3021">
        <f t="shared" si="946"/>
        <v>2</v>
      </c>
      <c r="M3021">
        <f t="shared" si="947"/>
        <v>8</v>
      </c>
      <c r="N3021">
        <f>INDEX(Testing!$K$17:$K$23,FLOOR(('Frame Table'!K3021-($E$6*M3021)-($E$6*60*L3021))/'Frame Table'!$F$6,1)+1)</f>
        <v>48</v>
      </c>
      <c r="O3021">
        <f t="shared" si="941"/>
        <v>40</v>
      </c>
      <c r="P3021">
        <f>INDEX(Testing!$N$17:$N$23,FLOOR(('Frame Table'!K3021-($E$6*M3021)-($E$6*60*L3021))/'Frame Table'!$F$6,1)+1)</f>
        <v>38</v>
      </c>
      <c r="S3021">
        <f t="shared" si="958"/>
        <v>3013</v>
      </c>
      <c r="T3021">
        <f t="shared" si="954"/>
        <v>4603864</v>
      </c>
      <c r="U3021">
        <f t="shared" si="948"/>
        <v>2</v>
      </c>
      <c r="V3021">
        <f t="shared" si="949"/>
        <v>59</v>
      </c>
      <c r="W3021">
        <f>INDEX(Testing!$K$17:$K$23,FLOOR(('Frame Table'!T3021-($E$6*V3021)-($E$6*60*U3021))/'Frame Table'!$F$6,1)+1)</f>
        <v>97</v>
      </c>
      <c r="X3021">
        <f t="shared" si="942"/>
        <v>83</v>
      </c>
      <c r="Y3021">
        <f>INDEX(Testing!$N$17:$N$23,FLOOR(('Frame Table'!T3021-($E$6*V3021)-($E$6*60*U3021))/'Frame Table'!$F$6,1)+1)</f>
        <v>96</v>
      </c>
      <c r="AB3021">
        <f t="shared" si="959"/>
        <v>3013</v>
      </c>
      <c r="AC3021">
        <f t="shared" si="955"/>
        <v>2874402</v>
      </c>
      <c r="AD3021">
        <f t="shared" si="950"/>
        <v>1</v>
      </c>
      <c r="AE3021">
        <f t="shared" si="951"/>
        <v>52</v>
      </c>
      <c r="AF3021">
        <f>INDEX(Testing!$K$17:$K$23,FLOOR(('Frame Table'!AC3021-($E$6*AE3021)-($E$6*60*AD3021))/'Frame Table'!$F$6,1)+1)</f>
        <v>25</v>
      </c>
      <c r="AG3021">
        <f t="shared" si="943"/>
        <v>28</v>
      </c>
      <c r="AH3021">
        <f>INDEX(Testing!$N$17:$N$23,FLOOR(('Frame Table'!AC3021-($E$6*AE3021)-($E$6*60*AD3021))/'Frame Table'!$F$6,1)+1)</f>
        <v>19</v>
      </c>
    </row>
    <row r="3022" spans="1:34" x14ac:dyDescent="0.25">
      <c r="A3022">
        <f t="shared" si="956"/>
        <v>3014</v>
      </c>
      <c r="B3022">
        <f t="shared" si="952"/>
        <v>3836822</v>
      </c>
      <c r="C3022">
        <f t="shared" si="944"/>
        <v>2</v>
      </c>
      <c r="D3022">
        <f t="shared" si="945"/>
        <v>29</v>
      </c>
      <c r="E3022">
        <f>INDEX(Testing!$K$17:$K$23,FLOOR(('Frame Table'!B3022-($E$6*D3022)-($E$6*60*C3022))/'Frame Table'!$F$6,1)+1)</f>
        <v>97</v>
      </c>
      <c r="F3022">
        <f t="shared" si="940"/>
        <v>87</v>
      </c>
      <c r="G3022">
        <f>INDEX(Testing!$N$17:$N$23,FLOOR(('Frame Table'!B3022-($E$6*D3022)-($E$6*60*C3022))/'Frame Table'!$F$6,1)+1)</f>
        <v>96</v>
      </c>
      <c r="J3022">
        <f t="shared" si="957"/>
        <v>3014</v>
      </c>
      <c r="K3022">
        <f t="shared" si="953"/>
        <v>3288274</v>
      </c>
      <c r="L3022">
        <f t="shared" si="946"/>
        <v>2</v>
      </c>
      <c r="M3022">
        <f t="shared" si="947"/>
        <v>8</v>
      </c>
      <c r="N3022">
        <f>INDEX(Testing!$K$17:$K$23,FLOOR(('Frame Table'!K3022-($E$6*M3022)-($E$6*60*L3022))/'Frame Table'!$F$6,1)+1)</f>
        <v>48</v>
      </c>
      <c r="O3022">
        <f t="shared" si="941"/>
        <v>44</v>
      </c>
      <c r="P3022">
        <f>INDEX(Testing!$N$17:$N$23,FLOOR(('Frame Table'!K3022-($E$6*M3022)-($E$6*60*L3022))/'Frame Table'!$F$6,1)+1)</f>
        <v>38</v>
      </c>
      <c r="S3022">
        <f t="shared" si="958"/>
        <v>3014</v>
      </c>
      <c r="T3022">
        <f t="shared" si="954"/>
        <v>4605392</v>
      </c>
      <c r="U3022">
        <f t="shared" si="948"/>
        <v>2</v>
      </c>
      <c r="V3022">
        <f t="shared" si="949"/>
        <v>59</v>
      </c>
      <c r="W3022">
        <f>INDEX(Testing!$K$17:$K$23,FLOOR(('Frame Table'!T3022-($E$6*V3022)-($E$6*60*U3022))/'Frame Table'!$F$6,1)+1)</f>
        <v>97</v>
      </c>
      <c r="X3022">
        <f t="shared" si="942"/>
        <v>89</v>
      </c>
      <c r="Y3022">
        <f>INDEX(Testing!$N$17:$N$23,FLOOR(('Frame Table'!T3022-($E$6*V3022)-($E$6*60*U3022))/'Frame Table'!$F$6,1)+1)</f>
        <v>96</v>
      </c>
      <c r="AB3022">
        <f t="shared" si="959"/>
        <v>3014</v>
      </c>
      <c r="AC3022">
        <f t="shared" si="955"/>
        <v>2875356</v>
      </c>
      <c r="AD3022">
        <f t="shared" si="950"/>
        <v>1</v>
      </c>
      <c r="AE3022">
        <f t="shared" si="951"/>
        <v>52</v>
      </c>
      <c r="AF3022">
        <f>INDEX(Testing!$K$17:$K$23,FLOOR(('Frame Table'!AC3022-($E$6*AE3022)-($E$6*60*AD3022))/'Frame Table'!$F$6,1)+1)</f>
        <v>25</v>
      </c>
      <c r="AG3022">
        <f t="shared" si="943"/>
        <v>31</v>
      </c>
      <c r="AH3022">
        <f>INDEX(Testing!$N$17:$N$23,FLOOR(('Frame Table'!AC3022-($E$6*AE3022)-($E$6*60*AD3022))/'Frame Table'!$F$6,1)+1)</f>
        <v>19</v>
      </c>
    </row>
    <row r="3023" spans="1:34" x14ac:dyDescent="0.25">
      <c r="A3023">
        <f t="shared" si="956"/>
        <v>3015</v>
      </c>
      <c r="B3023">
        <f t="shared" si="952"/>
        <v>3838095</v>
      </c>
      <c r="C3023">
        <f t="shared" si="944"/>
        <v>2</v>
      </c>
      <c r="D3023">
        <f t="shared" si="945"/>
        <v>29</v>
      </c>
      <c r="E3023">
        <f>INDEX(Testing!$K$17:$K$23,FLOOR(('Frame Table'!B3023-($E$6*D3023)-($E$6*60*C3023))/'Frame Table'!$F$6,1)+1)</f>
        <v>97</v>
      </c>
      <c r="F3023">
        <f t="shared" si="940"/>
        <v>92</v>
      </c>
      <c r="G3023">
        <f>INDEX(Testing!$N$17:$N$23,FLOOR(('Frame Table'!B3023-($E$6*D3023)-($E$6*60*C3023))/'Frame Table'!$F$6,1)+1)</f>
        <v>96</v>
      </c>
      <c r="J3023">
        <f t="shared" si="957"/>
        <v>3015</v>
      </c>
      <c r="K3023">
        <f t="shared" si="953"/>
        <v>3289365</v>
      </c>
      <c r="L3023">
        <f t="shared" si="946"/>
        <v>2</v>
      </c>
      <c r="M3023">
        <f t="shared" si="947"/>
        <v>8</v>
      </c>
      <c r="N3023">
        <f>INDEX(Testing!$K$17:$K$23,FLOOR(('Frame Table'!K3023-($E$6*M3023)-($E$6*60*L3023))/'Frame Table'!$F$6,1)+1)</f>
        <v>61</v>
      </c>
      <c r="O3023">
        <f t="shared" si="941"/>
        <v>49</v>
      </c>
      <c r="P3023">
        <f>INDEX(Testing!$N$17:$N$23,FLOOR(('Frame Table'!K3023-($E$6*M3023)-($E$6*60*L3023))/'Frame Table'!$F$6,1)+1)</f>
        <v>58</v>
      </c>
      <c r="S3023">
        <f t="shared" si="958"/>
        <v>3015</v>
      </c>
      <c r="T3023">
        <f t="shared" si="954"/>
        <v>4606920</v>
      </c>
      <c r="U3023">
        <f t="shared" si="948"/>
        <v>2</v>
      </c>
      <c r="V3023">
        <f t="shared" si="949"/>
        <v>59</v>
      </c>
      <c r="W3023">
        <f>INDEX(Testing!$K$17:$K$23,FLOOR(('Frame Table'!T3023-($E$6*V3023)-($E$6*60*U3023))/'Frame Table'!$F$6,1)+1)</f>
        <v>97</v>
      </c>
      <c r="X3023">
        <f t="shared" si="942"/>
        <v>95</v>
      </c>
      <c r="Y3023">
        <f>INDEX(Testing!$N$17:$N$23,FLOOR(('Frame Table'!T3023-($E$6*V3023)-($E$6*60*U3023))/'Frame Table'!$F$6,1)+1)</f>
        <v>96</v>
      </c>
      <c r="AB3023">
        <f t="shared" si="959"/>
        <v>3015</v>
      </c>
      <c r="AC3023">
        <f t="shared" si="955"/>
        <v>2876310</v>
      </c>
      <c r="AD3023">
        <f t="shared" si="950"/>
        <v>1</v>
      </c>
      <c r="AE3023">
        <f t="shared" si="951"/>
        <v>52</v>
      </c>
      <c r="AF3023">
        <f>INDEX(Testing!$K$17:$K$23,FLOOR(('Frame Table'!AC3023-($E$6*AE3023)-($E$6*60*AD3023))/'Frame Table'!$F$6,1)+1)</f>
        <v>48</v>
      </c>
      <c r="AG3023">
        <f t="shared" si="943"/>
        <v>35</v>
      </c>
      <c r="AH3023">
        <f>INDEX(Testing!$N$17:$N$23,FLOOR(('Frame Table'!AC3023-($E$6*AE3023)-($E$6*60*AD3023))/'Frame Table'!$F$6,1)+1)</f>
        <v>38</v>
      </c>
    </row>
    <row r="3024" spans="1:34" x14ac:dyDescent="0.25">
      <c r="A3024">
        <f t="shared" si="956"/>
        <v>3016</v>
      </c>
      <c r="B3024">
        <f t="shared" si="952"/>
        <v>3839368</v>
      </c>
      <c r="C3024">
        <f t="shared" si="944"/>
        <v>2</v>
      </c>
      <c r="D3024">
        <f t="shared" si="945"/>
        <v>29</v>
      </c>
      <c r="E3024">
        <f>INDEX(Testing!$K$17:$K$23,FLOOR(('Frame Table'!B3024-($E$6*D3024)-($E$6*60*C3024))/'Frame Table'!$F$6,1)+1)</f>
        <v>99</v>
      </c>
      <c r="F3024">
        <f t="shared" si="940"/>
        <v>97</v>
      </c>
      <c r="G3024">
        <f>INDEX(Testing!$N$17:$N$23,FLOOR(('Frame Table'!B3024-($E$6*D3024)-($E$6*60*C3024))/'Frame Table'!$F$6,1)+1)</f>
        <v>99</v>
      </c>
      <c r="J3024">
        <f t="shared" si="957"/>
        <v>3016</v>
      </c>
      <c r="K3024">
        <f t="shared" si="953"/>
        <v>3290456</v>
      </c>
      <c r="L3024">
        <f t="shared" si="946"/>
        <v>2</v>
      </c>
      <c r="M3024">
        <f t="shared" si="947"/>
        <v>8</v>
      </c>
      <c r="N3024">
        <f>INDEX(Testing!$K$17:$K$23,FLOOR(('Frame Table'!K3024-($E$6*M3024)-($E$6*60*L3024))/'Frame Table'!$F$6,1)+1)</f>
        <v>61</v>
      </c>
      <c r="O3024">
        <f t="shared" si="941"/>
        <v>53</v>
      </c>
      <c r="P3024">
        <f>INDEX(Testing!$N$17:$N$23,FLOOR(('Frame Table'!K3024-($E$6*M3024)-($E$6*60*L3024))/'Frame Table'!$F$6,1)+1)</f>
        <v>58</v>
      </c>
      <c r="S3024">
        <f t="shared" si="958"/>
        <v>3016</v>
      </c>
      <c r="T3024">
        <f t="shared" si="954"/>
        <v>4608448</v>
      </c>
      <c r="U3024">
        <f t="shared" si="948"/>
        <v>3</v>
      </c>
      <c r="V3024">
        <f t="shared" si="949"/>
        <v>0</v>
      </c>
      <c r="W3024">
        <f>INDEX(Testing!$K$17:$K$23,FLOOR(('Frame Table'!T3024-($E$6*V3024)-($E$6*60*U3024))/'Frame Table'!$F$6,1)+1)</f>
        <v>0</v>
      </c>
      <c r="X3024">
        <f t="shared" si="942"/>
        <v>1</v>
      </c>
      <c r="Y3024">
        <f>INDEX(Testing!$N$17:$N$23,FLOOR(('Frame Table'!T3024-($E$6*V3024)-($E$6*60*U3024))/'Frame Table'!$F$6,1)+1)</f>
        <v>0</v>
      </c>
      <c r="AB3024">
        <f t="shared" si="959"/>
        <v>3016</v>
      </c>
      <c r="AC3024">
        <f t="shared" si="955"/>
        <v>2877264</v>
      </c>
      <c r="AD3024">
        <f t="shared" si="950"/>
        <v>1</v>
      </c>
      <c r="AE3024">
        <f t="shared" si="951"/>
        <v>52</v>
      </c>
      <c r="AF3024">
        <f>INDEX(Testing!$K$17:$K$23,FLOOR(('Frame Table'!AC3024-($E$6*AE3024)-($E$6*60*AD3024))/'Frame Table'!$F$6,1)+1)</f>
        <v>48</v>
      </c>
      <c r="AG3024">
        <f t="shared" si="943"/>
        <v>39</v>
      </c>
      <c r="AH3024">
        <f>INDEX(Testing!$N$17:$N$23,FLOOR(('Frame Table'!AC3024-($E$6*AE3024)-($E$6*60*AD3024))/'Frame Table'!$F$6,1)+1)</f>
        <v>38</v>
      </c>
    </row>
    <row r="3025" spans="1:34" x14ac:dyDescent="0.25">
      <c r="A3025">
        <f t="shared" si="956"/>
        <v>3017</v>
      </c>
      <c r="B3025">
        <f t="shared" si="952"/>
        <v>3840641</v>
      </c>
      <c r="C3025">
        <f t="shared" si="944"/>
        <v>2</v>
      </c>
      <c r="D3025">
        <f t="shared" si="945"/>
        <v>30</v>
      </c>
      <c r="E3025">
        <f>INDEX(Testing!$K$17:$K$23,FLOOR(('Frame Table'!B3025-($E$6*D3025)-($E$6*60*C3025))/'Frame Table'!$F$6,1)+1)</f>
        <v>0</v>
      </c>
      <c r="F3025">
        <f t="shared" si="940"/>
        <v>2</v>
      </c>
      <c r="G3025">
        <f>INDEX(Testing!$N$17:$N$23,FLOOR(('Frame Table'!B3025-($E$6*D3025)-($E$6*60*C3025))/'Frame Table'!$F$6,1)+1)</f>
        <v>0</v>
      </c>
      <c r="J3025">
        <f t="shared" si="957"/>
        <v>3017</v>
      </c>
      <c r="K3025">
        <f t="shared" si="953"/>
        <v>3291547</v>
      </c>
      <c r="L3025">
        <f t="shared" si="946"/>
        <v>2</v>
      </c>
      <c r="M3025">
        <f t="shared" si="947"/>
        <v>8</v>
      </c>
      <c r="N3025">
        <f>INDEX(Testing!$K$17:$K$23,FLOOR(('Frame Table'!K3025-($E$6*M3025)-($E$6*60*L3025))/'Frame Table'!$F$6,1)+1)</f>
        <v>61</v>
      </c>
      <c r="O3025">
        <f t="shared" si="941"/>
        <v>57</v>
      </c>
      <c r="P3025">
        <f>INDEX(Testing!$N$17:$N$23,FLOOR(('Frame Table'!K3025-($E$6*M3025)-($E$6*60*L3025))/'Frame Table'!$F$6,1)+1)</f>
        <v>58</v>
      </c>
      <c r="S3025">
        <f t="shared" si="958"/>
        <v>3017</v>
      </c>
      <c r="T3025">
        <f t="shared" si="954"/>
        <v>4609976</v>
      </c>
      <c r="U3025">
        <f t="shared" si="948"/>
        <v>3</v>
      </c>
      <c r="V3025">
        <f t="shared" si="949"/>
        <v>0</v>
      </c>
      <c r="W3025">
        <f>INDEX(Testing!$K$17:$K$23,FLOOR(('Frame Table'!T3025-($E$6*V3025)-($E$6*60*U3025))/'Frame Table'!$F$6,1)+1)</f>
        <v>0</v>
      </c>
      <c r="X3025">
        <f t="shared" si="942"/>
        <v>7</v>
      </c>
      <c r="Y3025">
        <f>INDEX(Testing!$N$17:$N$23,FLOOR(('Frame Table'!T3025-($E$6*V3025)-($E$6*60*U3025))/'Frame Table'!$F$6,1)+1)</f>
        <v>0</v>
      </c>
      <c r="AB3025">
        <f t="shared" si="959"/>
        <v>3017</v>
      </c>
      <c r="AC3025">
        <f t="shared" si="955"/>
        <v>2878218</v>
      </c>
      <c r="AD3025">
        <f t="shared" si="950"/>
        <v>1</v>
      </c>
      <c r="AE3025">
        <f t="shared" si="951"/>
        <v>52</v>
      </c>
      <c r="AF3025">
        <f>INDEX(Testing!$K$17:$K$23,FLOOR(('Frame Table'!AC3025-($E$6*AE3025)-($E$6*60*AD3025))/'Frame Table'!$F$6,1)+1)</f>
        <v>48</v>
      </c>
      <c r="AG3025">
        <f t="shared" si="943"/>
        <v>43</v>
      </c>
      <c r="AH3025">
        <f>INDEX(Testing!$N$17:$N$23,FLOOR(('Frame Table'!AC3025-($E$6*AE3025)-($E$6*60*AD3025))/'Frame Table'!$F$6,1)+1)</f>
        <v>38</v>
      </c>
    </row>
    <row r="3026" spans="1:34" x14ac:dyDescent="0.25">
      <c r="A3026">
        <f t="shared" si="956"/>
        <v>3018</v>
      </c>
      <c r="B3026">
        <f t="shared" si="952"/>
        <v>3841914</v>
      </c>
      <c r="C3026">
        <f t="shared" si="944"/>
        <v>2</v>
      </c>
      <c r="D3026">
        <f t="shared" si="945"/>
        <v>30</v>
      </c>
      <c r="E3026">
        <f>INDEX(Testing!$K$17:$K$23,FLOOR(('Frame Table'!B3026-($E$6*D3026)-($E$6*60*C3026))/'Frame Table'!$F$6,1)+1)</f>
        <v>0</v>
      </c>
      <c r="F3026">
        <f t="shared" si="940"/>
        <v>7</v>
      </c>
      <c r="G3026">
        <f>INDEX(Testing!$N$17:$N$23,FLOOR(('Frame Table'!B3026-($E$6*D3026)-($E$6*60*C3026))/'Frame Table'!$F$6,1)+1)</f>
        <v>0</v>
      </c>
      <c r="J3026">
        <f t="shared" si="957"/>
        <v>3018</v>
      </c>
      <c r="K3026">
        <f t="shared" si="953"/>
        <v>3292638</v>
      </c>
      <c r="L3026">
        <f t="shared" si="946"/>
        <v>2</v>
      </c>
      <c r="M3026">
        <f t="shared" si="947"/>
        <v>8</v>
      </c>
      <c r="N3026">
        <f>INDEX(Testing!$K$17:$K$23,FLOOR(('Frame Table'!K3026-($E$6*M3026)-($E$6*60*L3026))/'Frame Table'!$F$6,1)+1)</f>
        <v>61</v>
      </c>
      <c r="O3026">
        <f t="shared" si="941"/>
        <v>61</v>
      </c>
      <c r="P3026">
        <f>INDEX(Testing!$N$17:$N$23,FLOOR(('Frame Table'!K3026-($E$6*M3026)-($E$6*60*L3026))/'Frame Table'!$F$6,1)+1)</f>
        <v>58</v>
      </c>
      <c r="S3026">
        <f t="shared" si="958"/>
        <v>3018</v>
      </c>
      <c r="T3026">
        <f t="shared" si="954"/>
        <v>4611504</v>
      </c>
      <c r="U3026">
        <f t="shared" si="948"/>
        <v>3</v>
      </c>
      <c r="V3026">
        <f t="shared" si="949"/>
        <v>0</v>
      </c>
      <c r="W3026">
        <f>INDEX(Testing!$K$17:$K$23,FLOOR(('Frame Table'!T3026-($E$6*V3026)-($E$6*60*U3026))/'Frame Table'!$F$6,1)+1)</f>
        <v>0</v>
      </c>
      <c r="X3026">
        <f t="shared" si="942"/>
        <v>13</v>
      </c>
      <c r="Y3026">
        <f>INDEX(Testing!$N$17:$N$23,FLOOR(('Frame Table'!T3026-($E$6*V3026)-($E$6*60*U3026))/'Frame Table'!$F$6,1)+1)</f>
        <v>0</v>
      </c>
      <c r="AB3026">
        <f t="shared" si="959"/>
        <v>3018</v>
      </c>
      <c r="AC3026">
        <f t="shared" si="955"/>
        <v>2879172</v>
      </c>
      <c r="AD3026">
        <f t="shared" si="950"/>
        <v>1</v>
      </c>
      <c r="AE3026">
        <f t="shared" si="951"/>
        <v>52</v>
      </c>
      <c r="AF3026">
        <f>INDEX(Testing!$K$17:$K$23,FLOOR(('Frame Table'!AC3026-($E$6*AE3026)-($E$6*60*AD3026))/'Frame Table'!$F$6,1)+1)</f>
        <v>48</v>
      </c>
      <c r="AG3026">
        <f t="shared" si="943"/>
        <v>46</v>
      </c>
      <c r="AH3026">
        <f>INDEX(Testing!$N$17:$N$23,FLOOR(('Frame Table'!AC3026-($E$6*AE3026)-($E$6*60*AD3026))/'Frame Table'!$F$6,1)+1)</f>
        <v>38</v>
      </c>
    </row>
    <row r="3027" spans="1:34" x14ac:dyDescent="0.25">
      <c r="A3027">
        <f t="shared" si="956"/>
        <v>3019</v>
      </c>
      <c r="B3027">
        <f t="shared" si="952"/>
        <v>3843187</v>
      </c>
      <c r="C3027">
        <f t="shared" si="944"/>
        <v>2</v>
      </c>
      <c r="D3027">
        <f t="shared" si="945"/>
        <v>30</v>
      </c>
      <c r="E3027">
        <f>INDEX(Testing!$K$17:$K$23,FLOOR(('Frame Table'!B3027-($E$6*D3027)-($E$6*60*C3027))/'Frame Table'!$F$6,1)+1)</f>
        <v>0</v>
      </c>
      <c r="F3027">
        <f t="shared" si="940"/>
        <v>12</v>
      </c>
      <c r="G3027">
        <f>INDEX(Testing!$N$17:$N$23,FLOOR(('Frame Table'!B3027-($E$6*D3027)-($E$6*60*C3027))/'Frame Table'!$F$6,1)+1)</f>
        <v>0</v>
      </c>
      <c r="J3027">
        <f t="shared" si="957"/>
        <v>3019</v>
      </c>
      <c r="K3027">
        <f t="shared" si="953"/>
        <v>3293729</v>
      </c>
      <c r="L3027">
        <f t="shared" si="946"/>
        <v>2</v>
      </c>
      <c r="M3027">
        <f t="shared" si="947"/>
        <v>8</v>
      </c>
      <c r="N3027">
        <f>INDEX(Testing!$K$17:$K$23,FLOOR(('Frame Table'!K3027-($E$6*M3027)-($E$6*60*L3027))/'Frame Table'!$F$6,1)+1)</f>
        <v>82</v>
      </c>
      <c r="O3027">
        <f t="shared" si="941"/>
        <v>66</v>
      </c>
      <c r="P3027">
        <f>INDEX(Testing!$N$17:$N$23,FLOOR(('Frame Table'!K3027-($E$6*M3027)-($E$6*60*L3027))/'Frame Table'!$F$6,1)+1)</f>
        <v>77</v>
      </c>
      <c r="S3027">
        <f t="shared" si="958"/>
        <v>3019</v>
      </c>
      <c r="T3027">
        <f t="shared" si="954"/>
        <v>4613032</v>
      </c>
      <c r="U3027">
        <f t="shared" si="948"/>
        <v>3</v>
      </c>
      <c r="V3027">
        <f t="shared" si="949"/>
        <v>0</v>
      </c>
      <c r="W3027">
        <f>INDEX(Testing!$K$17:$K$23,FLOOR(('Frame Table'!T3027-($E$6*V3027)-($E$6*60*U3027))/'Frame Table'!$F$6,1)+1)</f>
        <v>25</v>
      </c>
      <c r="X3027">
        <f t="shared" si="942"/>
        <v>19</v>
      </c>
      <c r="Y3027">
        <f>INDEX(Testing!$N$17:$N$23,FLOOR(('Frame Table'!T3027-($E$6*V3027)-($E$6*60*U3027))/'Frame Table'!$F$6,1)+1)</f>
        <v>19</v>
      </c>
      <c r="AB3027">
        <f t="shared" si="959"/>
        <v>3019</v>
      </c>
      <c r="AC3027">
        <f t="shared" si="955"/>
        <v>2880126</v>
      </c>
      <c r="AD3027">
        <f t="shared" si="950"/>
        <v>1</v>
      </c>
      <c r="AE3027">
        <f t="shared" si="951"/>
        <v>52</v>
      </c>
      <c r="AF3027">
        <f>INDEX(Testing!$K$17:$K$23,FLOOR(('Frame Table'!AC3027-($E$6*AE3027)-($E$6*60*AD3027))/'Frame Table'!$F$6,1)+1)</f>
        <v>61</v>
      </c>
      <c r="AG3027">
        <f t="shared" si="943"/>
        <v>50</v>
      </c>
      <c r="AH3027">
        <f>INDEX(Testing!$N$17:$N$23,FLOOR(('Frame Table'!AC3027-($E$6*AE3027)-($E$6*60*AD3027))/'Frame Table'!$F$6,1)+1)</f>
        <v>58</v>
      </c>
    </row>
    <row r="3028" spans="1:34" x14ac:dyDescent="0.25">
      <c r="A3028">
        <f t="shared" si="956"/>
        <v>3020</v>
      </c>
      <c r="B3028">
        <f t="shared" si="952"/>
        <v>3844460</v>
      </c>
      <c r="C3028">
        <f t="shared" si="944"/>
        <v>2</v>
      </c>
      <c r="D3028">
        <f t="shared" si="945"/>
        <v>30</v>
      </c>
      <c r="E3028">
        <f>INDEX(Testing!$K$17:$K$23,FLOOR(('Frame Table'!B3028-($E$6*D3028)-($E$6*60*C3028))/'Frame Table'!$F$6,1)+1)</f>
        <v>25</v>
      </c>
      <c r="F3028">
        <f t="shared" si="940"/>
        <v>17</v>
      </c>
      <c r="G3028">
        <f>INDEX(Testing!$N$17:$N$23,FLOOR(('Frame Table'!B3028-($E$6*D3028)-($E$6*60*C3028))/'Frame Table'!$F$6,1)+1)</f>
        <v>19</v>
      </c>
      <c r="J3028">
        <f t="shared" si="957"/>
        <v>3020</v>
      </c>
      <c r="K3028">
        <f t="shared" si="953"/>
        <v>3294820</v>
      </c>
      <c r="L3028">
        <f t="shared" si="946"/>
        <v>2</v>
      </c>
      <c r="M3028">
        <f t="shared" si="947"/>
        <v>8</v>
      </c>
      <c r="N3028">
        <f>INDEX(Testing!$K$17:$K$23,FLOOR(('Frame Table'!K3028-($E$6*M3028)-($E$6*60*L3028))/'Frame Table'!$F$6,1)+1)</f>
        <v>82</v>
      </c>
      <c r="O3028">
        <f t="shared" si="941"/>
        <v>70</v>
      </c>
      <c r="P3028">
        <f>INDEX(Testing!$N$17:$N$23,FLOOR(('Frame Table'!K3028-($E$6*M3028)-($E$6*60*L3028))/'Frame Table'!$F$6,1)+1)</f>
        <v>77</v>
      </c>
      <c r="S3028">
        <f t="shared" si="958"/>
        <v>3020</v>
      </c>
      <c r="T3028">
        <f t="shared" si="954"/>
        <v>4614560</v>
      </c>
      <c r="U3028">
        <f t="shared" si="948"/>
        <v>3</v>
      </c>
      <c r="V3028">
        <f t="shared" si="949"/>
        <v>0</v>
      </c>
      <c r="W3028">
        <f>INDEX(Testing!$K$17:$K$23,FLOOR(('Frame Table'!T3028-($E$6*V3028)-($E$6*60*U3028))/'Frame Table'!$F$6,1)+1)</f>
        <v>25</v>
      </c>
      <c r="X3028">
        <f t="shared" si="942"/>
        <v>25</v>
      </c>
      <c r="Y3028">
        <f>INDEX(Testing!$N$17:$N$23,FLOOR(('Frame Table'!T3028-($E$6*V3028)-($E$6*60*U3028))/'Frame Table'!$F$6,1)+1)</f>
        <v>19</v>
      </c>
      <c r="AB3028">
        <f t="shared" si="959"/>
        <v>3020</v>
      </c>
      <c r="AC3028">
        <f t="shared" si="955"/>
        <v>2881080</v>
      </c>
      <c r="AD3028">
        <f t="shared" si="950"/>
        <v>1</v>
      </c>
      <c r="AE3028">
        <f t="shared" si="951"/>
        <v>52</v>
      </c>
      <c r="AF3028">
        <f>INDEX(Testing!$K$17:$K$23,FLOOR(('Frame Table'!AC3028-($E$6*AE3028)-($E$6*60*AD3028))/'Frame Table'!$F$6,1)+1)</f>
        <v>61</v>
      </c>
      <c r="AG3028">
        <f t="shared" si="943"/>
        <v>54</v>
      </c>
      <c r="AH3028">
        <f>INDEX(Testing!$N$17:$N$23,FLOOR(('Frame Table'!AC3028-($E$6*AE3028)-($E$6*60*AD3028))/'Frame Table'!$F$6,1)+1)</f>
        <v>58</v>
      </c>
    </row>
    <row r="3029" spans="1:34" x14ac:dyDescent="0.25">
      <c r="A3029">
        <f t="shared" si="956"/>
        <v>3021</v>
      </c>
      <c r="B3029">
        <f t="shared" si="952"/>
        <v>3845733</v>
      </c>
      <c r="C3029">
        <f t="shared" si="944"/>
        <v>2</v>
      </c>
      <c r="D3029">
        <f t="shared" si="945"/>
        <v>30</v>
      </c>
      <c r="E3029">
        <f>INDEX(Testing!$K$17:$K$23,FLOOR(('Frame Table'!B3029-($E$6*D3029)-($E$6*60*C3029))/'Frame Table'!$F$6,1)+1)</f>
        <v>25</v>
      </c>
      <c r="F3029">
        <f t="shared" si="940"/>
        <v>22</v>
      </c>
      <c r="G3029">
        <f>INDEX(Testing!$N$17:$N$23,FLOOR(('Frame Table'!B3029-($E$6*D3029)-($E$6*60*C3029))/'Frame Table'!$F$6,1)+1)</f>
        <v>19</v>
      </c>
      <c r="J3029">
        <f t="shared" si="957"/>
        <v>3021</v>
      </c>
      <c r="K3029">
        <f t="shared" si="953"/>
        <v>3295911</v>
      </c>
      <c r="L3029">
        <f t="shared" si="946"/>
        <v>2</v>
      </c>
      <c r="M3029">
        <f t="shared" si="947"/>
        <v>8</v>
      </c>
      <c r="N3029">
        <f>INDEX(Testing!$K$17:$K$23,FLOOR(('Frame Table'!K3029-($E$6*M3029)-($E$6*60*L3029))/'Frame Table'!$F$6,1)+1)</f>
        <v>82</v>
      </c>
      <c r="O3029">
        <f t="shared" si="941"/>
        <v>74</v>
      </c>
      <c r="P3029">
        <f>INDEX(Testing!$N$17:$N$23,FLOOR(('Frame Table'!K3029-($E$6*M3029)-($E$6*60*L3029))/'Frame Table'!$F$6,1)+1)</f>
        <v>77</v>
      </c>
      <c r="S3029">
        <f t="shared" si="958"/>
        <v>3021</v>
      </c>
      <c r="T3029">
        <f t="shared" si="954"/>
        <v>4616088</v>
      </c>
      <c r="U3029">
        <f t="shared" si="948"/>
        <v>3</v>
      </c>
      <c r="V3029">
        <f t="shared" si="949"/>
        <v>0</v>
      </c>
      <c r="W3029">
        <f>INDEX(Testing!$K$17:$K$23,FLOOR(('Frame Table'!T3029-($E$6*V3029)-($E$6*60*U3029))/'Frame Table'!$F$6,1)+1)</f>
        <v>25</v>
      </c>
      <c r="X3029">
        <f t="shared" si="942"/>
        <v>31</v>
      </c>
      <c r="Y3029">
        <f>INDEX(Testing!$N$17:$N$23,FLOOR(('Frame Table'!T3029-($E$6*V3029)-($E$6*60*U3029))/'Frame Table'!$F$6,1)+1)</f>
        <v>19</v>
      </c>
      <c r="AB3029">
        <f t="shared" si="959"/>
        <v>3021</v>
      </c>
      <c r="AC3029">
        <f t="shared" si="955"/>
        <v>2882034</v>
      </c>
      <c r="AD3029">
        <f t="shared" si="950"/>
        <v>1</v>
      </c>
      <c r="AE3029">
        <f t="shared" si="951"/>
        <v>52</v>
      </c>
      <c r="AF3029">
        <f>INDEX(Testing!$K$17:$K$23,FLOOR(('Frame Table'!AC3029-($E$6*AE3029)-($E$6*60*AD3029))/'Frame Table'!$F$6,1)+1)</f>
        <v>61</v>
      </c>
      <c r="AG3029">
        <f t="shared" si="943"/>
        <v>57</v>
      </c>
      <c r="AH3029">
        <f>INDEX(Testing!$N$17:$N$23,FLOOR(('Frame Table'!AC3029-($E$6*AE3029)-($E$6*60*AD3029))/'Frame Table'!$F$6,1)+1)</f>
        <v>58</v>
      </c>
    </row>
    <row r="3030" spans="1:34" x14ac:dyDescent="0.25">
      <c r="A3030">
        <f t="shared" si="956"/>
        <v>3022</v>
      </c>
      <c r="B3030">
        <f t="shared" si="952"/>
        <v>3847006</v>
      </c>
      <c r="C3030">
        <f t="shared" si="944"/>
        <v>2</v>
      </c>
      <c r="D3030">
        <f t="shared" si="945"/>
        <v>30</v>
      </c>
      <c r="E3030">
        <f>INDEX(Testing!$K$17:$K$23,FLOOR(('Frame Table'!B3030-($E$6*D3030)-($E$6*60*C3030))/'Frame Table'!$F$6,1)+1)</f>
        <v>25</v>
      </c>
      <c r="F3030">
        <f t="shared" si="940"/>
        <v>27</v>
      </c>
      <c r="G3030">
        <f>INDEX(Testing!$N$17:$N$23,FLOOR(('Frame Table'!B3030-($E$6*D3030)-($E$6*60*C3030))/'Frame Table'!$F$6,1)+1)</f>
        <v>19</v>
      </c>
      <c r="J3030">
        <f t="shared" si="957"/>
        <v>3022</v>
      </c>
      <c r="K3030">
        <f t="shared" si="953"/>
        <v>3297002</v>
      </c>
      <c r="L3030">
        <f t="shared" si="946"/>
        <v>2</v>
      </c>
      <c r="M3030">
        <f t="shared" si="947"/>
        <v>8</v>
      </c>
      <c r="N3030">
        <f>INDEX(Testing!$K$17:$K$23,FLOOR(('Frame Table'!K3030-($E$6*M3030)-($E$6*60*L3030))/'Frame Table'!$F$6,1)+1)</f>
        <v>82</v>
      </c>
      <c r="O3030">
        <f t="shared" si="941"/>
        <v>78</v>
      </c>
      <c r="P3030">
        <f>INDEX(Testing!$N$17:$N$23,FLOOR(('Frame Table'!K3030-($E$6*M3030)-($E$6*60*L3030))/'Frame Table'!$F$6,1)+1)</f>
        <v>77</v>
      </c>
      <c r="S3030">
        <f t="shared" si="958"/>
        <v>3022</v>
      </c>
      <c r="T3030">
        <f t="shared" si="954"/>
        <v>4617616</v>
      </c>
      <c r="U3030">
        <f t="shared" si="948"/>
        <v>3</v>
      </c>
      <c r="V3030">
        <f t="shared" si="949"/>
        <v>0</v>
      </c>
      <c r="W3030">
        <f>INDEX(Testing!$K$17:$K$23,FLOOR(('Frame Table'!T3030-($E$6*V3030)-($E$6*60*U3030))/'Frame Table'!$F$6,1)+1)</f>
        <v>48</v>
      </c>
      <c r="X3030">
        <f t="shared" si="942"/>
        <v>37</v>
      </c>
      <c r="Y3030">
        <f>INDEX(Testing!$N$17:$N$23,FLOOR(('Frame Table'!T3030-($E$6*V3030)-($E$6*60*U3030))/'Frame Table'!$F$6,1)+1)</f>
        <v>38</v>
      </c>
      <c r="AB3030">
        <f t="shared" si="959"/>
        <v>3022</v>
      </c>
      <c r="AC3030">
        <f t="shared" si="955"/>
        <v>2882988</v>
      </c>
      <c r="AD3030">
        <f t="shared" si="950"/>
        <v>1</v>
      </c>
      <c r="AE3030">
        <f t="shared" si="951"/>
        <v>52</v>
      </c>
      <c r="AF3030">
        <f>INDEX(Testing!$K$17:$K$23,FLOOR(('Frame Table'!AC3030-($E$6*AE3030)-($E$6*60*AD3030))/'Frame Table'!$F$6,1)+1)</f>
        <v>61</v>
      </c>
      <c r="AG3030">
        <f t="shared" si="943"/>
        <v>61</v>
      </c>
      <c r="AH3030">
        <f>INDEX(Testing!$N$17:$N$23,FLOOR(('Frame Table'!AC3030-($E$6*AE3030)-($E$6*60*AD3030))/'Frame Table'!$F$6,1)+1)</f>
        <v>58</v>
      </c>
    </row>
    <row r="3031" spans="1:34" x14ac:dyDescent="0.25">
      <c r="A3031">
        <f t="shared" si="956"/>
        <v>3023</v>
      </c>
      <c r="B3031">
        <f t="shared" si="952"/>
        <v>3848279</v>
      </c>
      <c r="C3031">
        <f t="shared" si="944"/>
        <v>2</v>
      </c>
      <c r="D3031">
        <f t="shared" si="945"/>
        <v>30</v>
      </c>
      <c r="E3031">
        <f>INDEX(Testing!$K$17:$K$23,FLOOR(('Frame Table'!B3031-($E$6*D3031)-($E$6*60*C3031))/'Frame Table'!$F$6,1)+1)</f>
        <v>48</v>
      </c>
      <c r="F3031">
        <f t="shared" si="940"/>
        <v>32</v>
      </c>
      <c r="G3031">
        <f>INDEX(Testing!$N$17:$N$23,FLOOR(('Frame Table'!B3031-($E$6*D3031)-($E$6*60*C3031))/'Frame Table'!$F$6,1)+1)</f>
        <v>38</v>
      </c>
      <c r="J3031">
        <f t="shared" si="957"/>
        <v>3023</v>
      </c>
      <c r="K3031">
        <f t="shared" si="953"/>
        <v>3298093</v>
      </c>
      <c r="L3031">
        <f t="shared" si="946"/>
        <v>2</v>
      </c>
      <c r="M3031">
        <f t="shared" si="947"/>
        <v>8</v>
      </c>
      <c r="N3031">
        <f>INDEX(Testing!$K$17:$K$23,FLOOR(('Frame Table'!K3031-($E$6*M3031)-($E$6*60*L3031))/'Frame Table'!$F$6,1)+1)</f>
        <v>97</v>
      </c>
      <c r="O3031">
        <f t="shared" si="941"/>
        <v>83</v>
      </c>
      <c r="P3031">
        <f>INDEX(Testing!$N$17:$N$23,FLOOR(('Frame Table'!K3031-($E$6*M3031)-($E$6*60*L3031))/'Frame Table'!$F$6,1)+1)</f>
        <v>96</v>
      </c>
      <c r="S3031">
        <f t="shared" si="958"/>
        <v>3023</v>
      </c>
      <c r="T3031">
        <f t="shared" si="954"/>
        <v>4619144</v>
      </c>
      <c r="U3031">
        <f t="shared" si="948"/>
        <v>3</v>
      </c>
      <c r="V3031">
        <f t="shared" si="949"/>
        <v>0</v>
      </c>
      <c r="W3031">
        <f>INDEX(Testing!$K$17:$K$23,FLOOR(('Frame Table'!T3031-($E$6*V3031)-($E$6*60*U3031))/'Frame Table'!$F$6,1)+1)</f>
        <v>48</v>
      </c>
      <c r="X3031">
        <f t="shared" si="942"/>
        <v>43</v>
      </c>
      <c r="Y3031">
        <f>INDEX(Testing!$N$17:$N$23,FLOOR(('Frame Table'!T3031-($E$6*V3031)-($E$6*60*U3031))/'Frame Table'!$F$6,1)+1)</f>
        <v>38</v>
      </c>
      <c r="AB3031">
        <f t="shared" si="959"/>
        <v>3023</v>
      </c>
      <c r="AC3031">
        <f t="shared" si="955"/>
        <v>2883942</v>
      </c>
      <c r="AD3031">
        <f t="shared" si="950"/>
        <v>1</v>
      </c>
      <c r="AE3031">
        <f t="shared" si="951"/>
        <v>52</v>
      </c>
      <c r="AF3031">
        <f>INDEX(Testing!$K$17:$K$23,FLOOR(('Frame Table'!AC3031-($E$6*AE3031)-($E$6*60*AD3031))/'Frame Table'!$F$6,1)+1)</f>
        <v>82</v>
      </c>
      <c r="AG3031">
        <f t="shared" si="943"/>
        <v>65</v>
      </c>
      <c r="AH3031">
        <f>INDEX(Testing!$N$17:$N$23,FLOOR(('Frame Table'!AC3031-($E$6*AE3031)-($E$6*60*AD3031))/'Frame Table'!$F$6,1)+1)</f>
        <v>77</v>
      </c>
    </row>
    <row r="3032" spans="1:34" x14ac:dyDescent="0.25">
      <c r="A3032">
        <f t="shared" si="956"/>
        <v>3024</v>
      </c>
      <c r="B3032">
        <f t="shared" si="952"/>
        <v>3849552</v>
      </c>
      <c r="C3032">
        <f t="shared" si="944"/>
        <v>2</v>
      </c>
      <c r="D3032">
        <f t="shared" si="945"/>
        <v>30</v>
      </c>
      <c r="E3032">
        <f>INDEX(Testing!$K$17:$K$23,FLOOR(('Frame Table'!B3032-($E$6*D3032)-($E$6*60*C3032))/'Frame Table'!$F$6,1)+1)</f>
        <v>48</v>
      </c>
      <c r="F3032">
        <f t="shared" si="940"/>
        <v>37</v>
      </c>
      <c r="G3032">
        <f>INDEX(Testing!$N$17:$N$23,FLOOR(('Frame Table'!B3032-($E$6*D3032)-($E$6*60*C3032))/'Frame Table'!$F$6,1)+1)</f>
        <v>38</v>
      </c>
      <c r="J3032">
        <f t="shared" si="957"/>
        <v>3024</v>
      </c>
      <c r="K3032">
        <f t="shared" si="953"/>
        <v>3299184</v>
      </c>
      <c r="L3032">
        <f t="shared" si="946"/>
        <v>2</v>
      </c>
      <c r="M3032">
        <f t="shared" si="947"/>
        <v>8</v>
      </c>
      <c r="N3032">
        <f>INDEX(Testing!$K$17:$K$23,FLOOR(('Frame Table'!K3032-($E$6*M3032)-($E$6*60*L3032))/'Frame Table'!$F$6,1)+1)</f>
        <v>97</v>
      </c>
      <c r="O3032">
        <f t="shared" si="941"/>
        <v>87</v>
      </c>
      <c r="P3032">
        <f>INDEX(Testing!$N$17:$N$23,FLOOR(('Frame Table'!K3032-($E$6*M3032)-($E$6*60*L3032))/'Frame Table'!$F$6,1)+1)</f>
        <v>96</v>
      </c>
      <c r="S3032">
        <f t="shared" si="958"/>
        <v>3024</v>
      </c>
      <c r="T3032">
        <f t="shared" si="954"/>
        <v>4620672</v>
      </c>
      <c r="U3032">
        <f t="shared" si="948"/>
        <v>3</v>
      </c>
      <c r="V3032">
        <f t="shared" si="949"/>
        <v>0</v>
      </c>
      <c r="W3032">
        <f>INDEX(Testing!$K$17:$K$23,FLOOR(('Frame Table'!T3032-($E$6*V3032)-($E$6*60*U3032))/'Frame Table'!$F$6,1)+1)</f>
        <v>61</v>
      </c>
      <c r="X3032">
        <f t="shared" si="942"/>
        <v>49</v>
      </c>
      <c r="Y3032">
        <f>INDEX(Testing!$N$17:$N$23,FLOOR(('Frame Table'!T3032-($E$6*V3032)-($E$6*60*U3032))/'Frame Table'!$F$6,1)+1)</f>
        <v>58</v>
      </c>
      <c r="AB3032">
        <f t="shared" si="959"/>
        <v>3024</v>
      </c>
      <c r="AC3032">
        <f t="shared" si="955"/>
        <v>2884896</v>
      </c>
      <c r="AD3032">
        <f t="shared" si="950"/>
        <v>1</v>
      </c>
      <c r="AE3032">
        <f t="shared" si="951"/>
        <v>52</v>
      </c>
      <c r="AF3032">
        <f>INDEX(Testing!$K$17:$K$23,FLOOR(('Frame Table'!AC3032-($E$6*AE3032)-($E$6*60*AD3032))/'Frame Table'!$F$6,1)+1)</f>
        <v>82</v>
      </c>
      <c r="AG3032">
        <f t="shared" si="943"/>
        <v>69</v>
      </c>
      <c r="AH3032">
        <f>INDEX(Testing!$N$17:$N$23,FLOOR(('Frame Table'!AC3032-($E$6*AE3032)-($E$6*60*AD3032))/'Frame Table'!$F$6,1)+1)</f>
        <v>77</v>
      </c>
    </row>
    <row r="3033" spans="1:34" x14ac:dyDescent="0.25">
      <c r="A3033">
        <f t="shared" si="956"/>
        <v>3025</v>
      </c>
      <c r="B3033">
        <f t="shared" si="952"/>
        <v>3850825</v>
      </c>
      <c r="C3033">
        <f t="shared" si="944"/>
        <v>2</v>
      </c>
      <c r="D3033">
        <f t="shared" si="945"/>
        <v>30</v>
      </c>
      <c r="E3033">
        <f>INDEX(Testing!$K$17:$K$23,FLOOR(('Frame Table'!B3033-($E$6*D3033)-($E$6*60*C3033))/'Frame Table'!$F$6,1)+1)</f>
        <v>48</v>
      </c>
      <c r="F3033">
        <f t="shared" si="940"/>
        <v>42</v>
      </c>
      <c r="G3033">
        <f>INDEX(Testing!$N$17:$N$23,FLOOR(('Frame Table'!B3033-($E$6*D3033)-($E$6*60*C3033))/'Frame Table'!$F$6,1)+1)</f>
        <v>38</v>
      </c>
      <c r="J3033">
        <f t="shared" si="957"/>
        <v>3025</v>
      </c>
      <c r="K3033">
        <f t="shared" si="953"/>
        <v>3300275</v>
      </c>
      <c r="L3033">
        <f t="shared" si="946"/>
        <v>2</v>
      </c>
      <c r="M3033">
        <f t="shared" si="947"/>
        <v>8</v>
      </c>
      <c r="N3033">
        <f>INDEX(Testing!$K$17:$K$23,FLOOR(('Frame Table'!K3033-($E$6*M3033)-($E$6*60*L3033))/'Frame Table'!$F$6,1)+1)</f>
        <v>97</v>
      </c>
      <c r="O3033">
        <f t="shared" si="941"/>
        <v>91</v>
      </c>
      <c r="P3033">
        <f>INDEX(Testing!$N$17:$N$23,FLOOR(('Frame Table'!K3033-($E$6*M3033)-($E$6*60*L3033))/'Frame Table'!$F$6,1)+1)</f>
        <v>96</v>
      </c>
      <c r="S3033">
        <f t="shared" si="958"/>
        <v>3025</v>
      </c>
      <c r="T3033">
        <f t="shared" si="954"/>
        <v>4622200</v>
      </c>
      <c r="U3033">
        <f t="shared" si="948"/>
        <v>3</v>
      </c>
      <c r="V3033">
        <f t="shared" si="949"/>
        <v>0</v>
      </c>
      <c r="W3033">
        <f>INDEX(Testing!$K$17:$K$23,FLOOR(('Frame Table'!T3033-($E$6*V3033)-($E$6*60*U3033))/'Frame Table'!$F$6,1)+1)</f>
        <v>61</v>
      </c>
      <c r="X3033">
        <f t="shared" si="942"/>
        <v>55</v>
      </c>
      <c r="Y3033">
        <f>INDEX(Testing!$N$17:$N$23,FLOOR(('Frame Table'!T3033-($E$6*V3033)-($E$6*60*U3033))/'Frame Table'!$F$6,1)+1)</f>
        <v>58</v>
      </c>
      <c r="AB3033">
        <f t="shared" si="959"/>
        <v>3025</v>
      </c>
      <c r="AC3033">
        <f t="shared" si="955"/>
        <v>2885850</v>
      </c>
      <c r="AD3033">
        <f t="shared" si="950"/>
        <v>1</v>
      </c>
      <c r="AE3033">
        <f t="shared" si="951"/>
        <v>52</v>
      </c>
      <c r="AF3033">
        <f>INDEX(Testing!$K$17:$K$23,FLOOR(('Frame Table'!AC3033-($E$6*AE3033)-($E$6*60*AD3033))/'Frame Table'!$F$6,1)+1)</f>
        <v>82</v>
      </c>
      <c r="AG3033">
        <f t="shared" si="943"/>
        <v>72</v>
      </c>
      <c r="AH3033">
        <f>INDEX(Testing!$N$17:$N$23,FLOOR(('Frame Table'!AC3033-($E$6*AE3033)-($E$6*60*AD3033))/'Frame Table'!$F$6,1)+1)</f>
        <v>77</v>
      </c>
    </row>
    <row r="3034" spans="1:34" x14ac:dyDescent="0.25">
      <c r="A3034">
        <f t="shared" si="956"/>
        <v>3026</v>
      </c>
      <c r="B3034">
        <f t="shared" si="952"/>
        <v>3852098</v>
      </c>
      <c r="C3034">
        <f t="shared" si="944"/>
        <v>2</v>
      </c>
      <c r="D3034">
        <f t="shared" si="945"/>
        <v>30</v>
      </c>
      <c r="E3034">
        <f>INDEX(Testing!$K$17:$K$23,FLOOR(('Frame Table'!B3034-($E$6*D3034)-($E$6*60*C3034))/'Frame Table'!$F$6,1)+1)</f>
        <v>48</v>
      </c>
      <c r="F3034">
        <f t="shared" si="940"/>
        <v>47</v>
      </c>
      <c r="G3034">
        <f>INDEX(Testing!$N$17:$N$23,FLOOR(('Frame Table'!B3034-($E$6*D3034)-($E$6*60*C3034))/'Frame Table'!$F$6,1)+1)</f>
        <v>38</v>
      </c>
      <c r="J3034">
        <f t="shared" si="957"/>
        <v>3026</v>
      </c>
      <c r="K3034">
        <f t="shared" si="953"/>
        <v>3301366</v>
      </c>
      <c r="L3034">
        <f t="shared" si="946"/>
        <v>2</v>
      </c>
      <c r="M3034">
        <f t="shared" si="947"/>
        <v>8</v>
      </c>
      <c r="N3034">
        <f>INDEX(Testing!$K$17:$K$23,FLOOR(('Frame Table'!K3034-($E$6*M3034)-($E$6*60*L3034))/'Frame Table'!$F$6,1)+1)</f>
        <v>97</v>
      </c>
      <c r="O3034">
        <f t="shared" si="941"/>
        <v>95</v>
      </c>
      <c r="P3034">
        <f>INDEX(Testing!$N$17:$N$23,FLOOR(('Frame Table'!K3034-($E$6*M3034)-($E$6*60*L3034))/'Frame Table'!$F$6,1)+1)</f>
        <v>96</v>
      </c>
      <c r="S3034">
        <f t="shared" si="958"/>
        <v>3026</v>
      </c>
      <c r="T3034">
        <f t="shared" si="954"/>
        <v>4623728</v>
      </c>
      <c r="U3034">
        <f t="shared" si="948"/>
        <v>3</v>
      </c>
      <c r="V3034">
        <f t="shared" si="949"/>
        <v>0</v>
      </c>
      <c r="W3034">
        <f>INDEX(Testing!$K$17:$K$23,FLOOR(('Frame Table'!T3034-($E$6*V3034)-($E$6*60*U3034))/'Frame Table'!$F$6,1)+1)</f>
        <v>61</v>
      </c>
      <c r="X3034">
        <f t="shared" si="942"/>
        <v>61</v>
      </c>
      <c r="Y3034">
        <f>INDEX(Testing!$N$17:$N$23,FLOOR(('Frame Table'!T3034-($E$6*V3034)-($E$6*60*U3034))/'Frame Table'!$F$6,1)+1)</f>
        <v>58</v>
      </c>
      <c r="AB3034">
        <f t="shared" si="959"/>
        <v>3026</v>
      </c>
      <c r="AC3034">
        <f t="shared" si="955"/>
        <v>2886804</v>
      </c>
      <c r="AD3034">
        <f t="shared" si="950"/>
        <v>1</v>
      </c>
      <c r="AE3034">
        <f t="shared" si="951"/>
        <v>52</v>
      </c>
      <c r="AF3034">
        <f>INDEX(Testing!$K$17:$K$23,FLOOR(('Frame Table'!AC3034-($E$6*AE3034)-($E$6*60*AD3034))/'Frame Table'!$F$6,1)+1)</f>
        <v>82</v>
      </c>
      <c r="AG3034">
        <f t="shared" si="943"/>
        <v>76</v>
      </c>
      <c r="AH3034">
        <f>INDEX(Testing!$N$17:$N$23,FLOOR(('Frame Table'!AC3034-($E$6*AE3034)-($E$6*60*AD3034))/'Frame Table'!$F$6,1)+1)</f>
        <v>77</v>
      </c>
    </row>
    <row r="3035" spans="1:34" x14ac:dyDescent="0.25">
      <c r="A3035">
        <f t="shared" si="956"/>
        <v>3027</v>
      </c>
      <c r="B3035">
        <f t="shared" si="952"/>
        <v>3853371</v>
      </c>
      <c r="C3035">
        <f t="shared" si="944"/>
        <v>2</v>
      </c>
      <c r="D3035">
        <f t="shared" si="945"/>
        <v>30</v>
      </c>
      <c r="E3035">
        <f>INDEX(Testing!$K$17:$K$23,FLOOR(('Frame Table'!B3035-($E$6*D3035)-($E$6*60*C3035))/'Frame Table'!$F$6,1)+1)</f>
        <v>61</v>
      </c>
      <c r="F3035">
        <f t="shared" si="940"/>
        <v>52</v>
      </c>
      <c r="G3035">
        <f>INDEX(Testing!$N$17:$N$23,FLOOR(('Frame Table'!B3035-($E$6*D3035)-($E$6*60*C3035))/'Frame Table'!$F$6,1)+1)</f>
        <v>58</v>
      </c>
      <c r="J3035">
        <f t="shared" si="957"/>
        <v>3027</v>
      </c>
      <c r="K3035">
        <f t="shared" si="953"/>
        <v>3302457</v>
      </c>
      <c r="L3035">
        <f t="shared" si="946"/>
        <v>2</v>
      </c>
      <c r="M3035">
        <f t="shared" si="947"/>
        <v>9</v>
      </c>
      <c r="N3035">
        <f>INDEX(Testing!$K$17:$K$23,FLOOR(('Frame Table'!K3035-($E$6*M3035)-($E$6*60*L3035))/'Frame Table'!$F$6,1)+1)</f>
        <v>0</v>
      </c>
      <c r="O3035">
        <f t="shared" si="941"/>
        <v>0</v>
      </c>
      <c r="P3035">
        <f>INDEX(Testing!$N$17:$N$23,FLOOR(('Frame Table'!K3035-($E$6*M3035)-($E$6*60*L3035))/'Frame Table'!$F$6,1)+1)</f>
        <v>0</v>
      </c>
      <c r="S3035">
        <f t="shared" si="958"/>
        <v>3027</v>
      </c>
      <c r="T3035">
        <f t="shared" si="954"/>
        <v>4625256</v>
      </c>
      <c r="U3035">
        <f t="shared" si="948"/>
        <v>3</v>
      </c>
      <c r="V3035">
        <f t="shared" si="949"/>
        <v>0</v>
      </c>
      <c r="W3035">
        <f>INDEX(Testing!$K$17:$K$23,FLOOR(('Frame Table'!T3035-($E$6*V3035)-($E$6*60*U3035))/'Frame Table'!$F$6,1)+1)</f>
        <v>82</v>
      </c>
      <c r="X3035">
        <f t="shared" si="942"/>
        <v>67</v>
      </c>
      <c r="Y3035">
        <f>INDEX(Testing!$N$17:$N$23,FLOOR(('Frame Table'!T3035-($E$6*V3035)-($E$6*60*U3035))/'Frame Table'!$F$6,1)+1)</f>
        <v>77</v>
      </c>
      <c r="AB3035">
        <f t="shared" si="959"/>
        <v>3027</v>
      </c>
      <c r="AC3035">
        <f t="shared" si="955"/>
        <v>2887758</v>
      </c>
      <c r="AD3035">
        <f t="shared" si="950"/>
        <v>1</v>
      </c>
      <c r="AE3035">
        <f t="shared" si="951"/>
        <v>52</v>
      </c>
      <c r="AF3035">
        <f>INDEX(Testing!$K$17:$K$23,FLOOR(('Frame Table'!AC3035-($E$6*AE3035)-($E$6*60*AD3035))/'Frame Table'!$F$6,1)+1)</f>
        <v>97</v>
      </c>
      <c r="AG3035">
        <f t="shared" si="943"/>
        <v>80</v>
      </c>
      <c r="AH3035">
        <f>INDEX(Testing!$N$17:$N$23,FLOOR(('Frame Table'!AC3035-($E$6*AE3035)-($E$6*60*AD3035))/'Frame Table'!$F$6,1)+1)</f>
        <v>96</v>
      </c>
    </row>
    <row r="3036" spans="1:34" x14ac:dyDescent="0.25">
      <c r="A3036">
        <f t="shared" si="956"/>
        <v>3028</v>
      </c>
      <c r="B3036">
        <f t="shared" si="952"/>
        <v>3854644</v>
      </c>
      <c r="C3036">
        <f t="shared" si="944"/>
        <v>2</v>
      </c>
      <c r="D3036">
        <f t="shared" si="945"/>
        <v>30</v>
      </c>
      <c r="E3036">
        <f>INDEX(Testing!$K$17:$K$23,FLOOR(('Frame Table'!B3036-($E$6*D3036)-($E$6*60*C3036))/'Frame Table'!$F$6,1)+1)</f>
        <v>61</v>
      </c>
      <c r="F3036">
        <f t="shared" si="940"/>
        <v>57</v>
      </c>
      <c r="G3036">
        <f>INDEX(Testing!$N$17:$N$23,FLOOR(('Frame Table'!B3036-($E$6*D3036)-($E$6*60*C3036))/'Frame Table'!$F$6,1)+1)</f>
        <v>58</v>
      </c>
      <c r="J3036">
        <f t="shared" si="957"/>
        <v>3028</v>
      </c>
      <c r="K3036">
        <f t="shared" si="953"/>
        <v>3303548</v>
      </c>
      <c r="L3036">
        <f t="shared" si="946"/>
        <v>2</v>
      </c>
      <c r="M3036">
        <f t="shared" si="947"/>
        <v>9</v>
      </c>
      <c r="N3036">
        <f>INDEX(Testing!$K$17:$K$23,FLOOR(('Frame Table'!K3036-($E$6*M3036)-($E$6*60*L3036))/'Frame Table'!$F$6,1)+1)</f>
        <v>0</v>
      </c>
      <c r="O3036">
        <f t="shared" si="941"/>
        <v>4</v>
      </c>
      <c r="P3036">
        <f>INDEX(Testing!$N$17:$N$23,FLOOR(('Frame Table'!K3036-($E$6*M3036)-($E$6*60*L3036))/'Frame Table'!$F$6,1)+1)</f>
        <v>0</v>
      </c>
      <c r="S3036">
        <f t="shared" si="958"/>
        <v>3028</v>
      </c>
      <c r="T3036">
        <f t="shared" si="954"/>
        <v>4626784</v>
      </c>
      <c r="U3036">
        <f t="shared" si="948"/>
        <v>3</v>
      </c>
      <c r="V3036">
        <f t="shared" si="949"/>
        <v>0</v>
      </c>
      <c r="W3036">
        <f>INDEX(Testing!$K$17:$K$23,FLOOR(('Frame Table'!T3036-($E$6*V3036)-($E$6*60*U3036))/'Frame Table'!$F$6,1)+1)</f>
        <v>82</v>
      </c>
      <c r="X3036">
        <f t="shared" si="942"/>
        <v>73</v>
      </c>
      <c r="Y3036">
        <f>INDEX(Testing!$N$17:$N$23,FLOOR(('Frame Table'!T3036-($E$6*V3036)-($E$6*60*U3036))/'Frame Table'!$F$6,1)+1)</f>
        <v>77</v>
      </c>
      <c r="AB3036">
        <f t="shared" si="959"/>
        <v>3028</v>
      </c>
      <c r="AC3036">
        <f t="shared" si="955"/>
        <v>2888712</v>
      </c>
      <c r="AD3036">
        <f t="shared" si="950"/>
        <v>1</v>
      </c>
      <c r="AE3036">
        <f t="shared" si="951"/>
        <v>52</v>
      </c>
      <c r="AF3036">
        <f>INDEX(Testing!$K$17:$K$23,FLOOR(('Frame Table'!AC3036-($E$6*AE3036)-($E$6*60*AD3036))/'Frame Table'!$F$6,1)+1)</f>
        <v>97</v>
      </c>
      <c r="AG3036">
        <f t="shared" si="943"/>
        <v>84</v>
      </c>
      <c r="AH3036">
        <f>INDEX(Testing!$N$17:$N$23,FLOOR(('Frame Table'!AC3036-($E$6*AE3036)-($E$6*60*AD3036))/'Frame Table'!$F$6,1)+1)</f>
        <v>96</v>
      </c>
    </row>
    <row r="3037" spans="1:34" x14ac:dyDescent="0.25">
      <c r="A3037">
        <f t="shared" si="956"/>
        <v>3029</v>
      </c>
      <c r="B3037">
        <f t="shared" si="952"/>
        <v>3855917</v>
      </c>
      <c r="C3037">
        <f t="shared" si="944"/>
        <v>2</v>
      </c>
      <c r="D3037">
        <f t="shared" si="945"/>
        <v>30</v>
      </c>
      <c r="E3037">
        <f>INDEX(Testing!$K$17:$K$23,FLOOR(('Frame Table'!B3037-($E$6*D3037)-($E$6*60*C3037))/'Frame Table'!$F$6,1)+1)</f>
        <v>61</v>
      </c>
      <c r="F3037">
        <f t="shared" si="940"/>
        <v>62</v>
      </c>
      <c r="G3037">
        <f>INDEX(Testing!$N$17:$N$23,FLOOR(('Frame Table'!B3037-($E$6*D3037)-($E$6*60*C3037))/'Frame Table'!$F$6,1)+1)</f>
        <v>58</v>
      </c>
      <c r="J3037">
        <f t="shared" si="957"/>
        <v>3029</v>
      </c>
      <c r="K3037">
        <f t="shared" si="953"/>
        <v>3304639</v>
      </c>
      <c r="L3037">
        <f t="shared" si="946"/>
        <v>2</v>
      </c>
      <c r="M3037">
        <f t="shared" si="947"/>
        <v>9</v>
      </c>
      <c r="N3037">
        <f>INDEX(Testing!$K$17:$K$23,FLOOR(('Frame Table'!K3037-($E$6*M3037)-($E$6*60*L3037))/'Frame Table'!$F$6,1)+1)</f>
        <v>0</v>
      </c>
      <c r="O3037">
        <f t="shared" si="941"/>
        <v>8</v>
      </c>
      <c r="P3037">
        <f>INDEX(Testing!$N$17:$N$23,FLOOR(('Frame Table'!K3037-($E$6*M3037)-($E$6*60*L3037))/'Frame Table'!$F$6,1)+1)</f>
        <v>0</v>
      </c>
      <c r="S3037">
        <f t="shared" si="958"/>
        <v>3029</v>
      </c>
      <c r="T3037">
        <f t="shared" si="954"/>
        <v>4628312</v>
      </c>
      <c r="U3037">
        <f t="shared" si="948"/>
        <v>3</v>
      </c>
      <c r="V3037">
        <f t="shared" si="949"/>
        <v>0</v>
      </c>
      <c r="W3037">
        <f>INDEX(Testing!$K$17:$K$23,FLOOR(('Frame Table'!T3037-($E$6*V3037)-($E$6*60*U3037))/'Frame Table'!$F$6,1)+1)</f>
        <v>82</v>
      </c>
      <c r="X3037">
        <f t="shared" si="942"/>
        <v>79</v>
      </c>
      <c r="Y3037">
        <f>INDEX(Testing!$N$17:$N$23,FLOOR(('Frame Table'!T3037-($E$6*V3037)-($E$6*60*U3037))/'Frame Table'!$F$6,1)+1)</f>
        <v>77</v>
      </c>
      <c r="AB3037">
        <f t="shared" si="959"/>
        <v>3029</v>
      </c>
      <c r="AC3037">
        <f t="shared" si="955"/>
        <v>2889666</v>
      </c>
      <c r="AD3037">
        <f t="shared" si="950"/>
        <v>1</v>
      </c>
      <c r="AE3037">
        <f t="shared" si="951"/>
        <v>52</v>
      </c>
      <c r="AF3037">
        <f>INDEX(Testing!$K$17:$K$23,FLOOR(('Frame Table'!AC3037-($E$6*AE3037)-($E$6*60*AD3037))/'Frame Table'!$F$6,1)+1)</f>
        <v>97</v>
      </c>
      <c r="AG3037">
        <f t="shared" si="943"/>
        <v>87</v>
      </c>
      <c r="AH3037">
        <f>INDEX(Testing!$N$17:$N$23,FLOOR(('Frame Table'!AC3037-($E$6*AE3037)-($E$6*60*AD3037))/'Frame Table'!$F$6,1)+1)</f>
        <v>96</v>
      </c>
    </row>
    <row r="3038" spans="1:34" x14ac:dyDescent="0.25">
      <c r="A3038">
        <f t="shared" si="956"/>
        <v>3030</v>
      </c>
      <c r="B3038">
        <f t="shared" si="952"/>
        <v>3857190</v>
      </c>
      <c r="C3038">
        <f t="shared" si="944"/>
        <v>2</v>
      </c>
      <c r="D3038">
        <f t="shared" si="945"/>
        <v>30</v>
      </c>
      <c r="E3038">
        <f>INDEX(Testing!$K$17:$K$23,FLOOR(('Frame Table'!B3038-($E$6*D3038)-($E$6*60*C3038))/'Frame Table'!$F$6,1)+1)</f>
        <v>82</v>
      </c>
      <c r="F3038">
        <f t="shared" si="940"/>
        <v>67</v>
      </c>
      <c r="G3038">
        <f>INDEX(Testing!$N$17:$N$23,FLOOR(('Frame Table'!B3038-($E$6*D3038)-($E$6*60*C3038))/'Frame Table'!$F$6,1)+1)</f>
        <v>77</v>
      </c>
      <c r="J3038">
        <f t="shared" si="957"/>
        <v>3030</v>
      </c>
      <c r="K3038">
        <f t="shared" si="953"/>
        <v>3305730</v>
      </c>
      <c r="L3038">
        <f t="shared" si="946"/>
        <v>2</v>
      </c>
      <c r="M3038">
        <f t="shared" si="947"/>
        <v>9</v>
      </c>
      <c r="N3038">
        <f>INDEX(Testing!$K$17:$K$23,FLOOR(('Frame Table'!K3038-($E$6*M3038)-($E$6*60*L3038))/'Frame Table'!$F$6,1)+1)</f>
        <v>0</v>
      </c>
      <c r="O3038">
        <f t="shared" si="941"/>
        <v>13</v>
      </c>
      <c r="P3038">
        <f>INDEX(Testing!$N$17:$N$23,FLOOR(('Frame Table'!K3038-($E$6*M3038)-($E$6*60*L3038))/'Frame Table'!$F$6,1)+1)</f>
        <v>0</v>
      </c>
      <c r="S3038">
        <f t="shared" si="958"/>
        <v>3030</v>
      </c>
      <c r="T3038">
        <f t="shared" si="954"/>
        <v>4629840</v>
      </c>
      <c r="U3038">
        <f t="shared" si="948"/>
        <v>3</v>
      </c>
      <c r="V3038">
        <f t="shared" si="949"/>
        <v>0</v>
      </c>
      <c r="W3038">
        <f>INDEX(Testing!$K$17:$K$23,FLOOR(('Frame Table'!T3038-($E$6*V3038)-($E$6*60*U3038))/'Frame Table'!$F$6,1)+1)</f>
        <v>97</v>
      </c>
      <c r="X3038">
        <f t="shared" si="942"/>
        <v>85</v>
      </c>
      <c r="Y3038">
        <f>INDEX(Testing!$N$17:$N$23,FLOOR(('Frame Table'!T3038-($E$6*V3038)-($E$6*60*U3038))/'Frame Table'!$F$6,1)+1)</f>
        <v>96</v>
      </c>
      <c r="AB3038">
        <f t="shared" si="959"/>
        <v>3030</v>
      </c>
      <c r="AC3038">
        <f t="shared" si="955"/>
        <v>2890620</v>
      </c>
      <c r="AD3038">
        <f t="shared" si="950"/>
        <v>1</v>
      </c>
      <c r="AE3038">
        <f t="shared" si="951"/>
        <v>52</v>
      </c>
      <c r="AF3038">
        <f>INDEX(Testing!$K$17:$K$23,FLOOR(('Frame Table'!AC3038-($E$6*AE3038)-($E$6*60*AD3038))/'Frame Table'!$F$6,1)+1)</f>
        <v>97</v>
      </c>
      <c r="AG3038">
        <f t="shared" si="943"/>
        <v>91</v>
      </c>
      <c r="AH3038">
        <f>INDEX(Testing!$N$17:$N$23,FLOOR(('Frame Table'!AC3038-($E$6*AE3038)-($E$6*60*AD3038))/'Frame Table'!$F$6,1)+1)</f>
        <v>96</v>
      </c>
    </row>
    <row r="3039" spans="1:34" x14ac:dyDescent="0.25">
      <c r="A3039">
        <f t="shared" si="956"/>
        <v>3031</v>
      </c>
      <c r="B3039">
        <f t="shared" si="952"/>
        <v>3858463</v>
      </c>
      <c r="C3039">
        <f t="shared" si="944"/>
        <v>2</v>
      </c>
      <c r="D3039">
        <f t="shared" si="945"/>
        <v>30</v>
      </c>
      <c r="E3039">
        <f>INDEX(Testing!$K$17:$K$23,FLOOR(('Frame Table'!B3039-($E$6*D3039)-($E$6*60*C3039))/'Frame Table'!$F$6,1)+1)</f>
        <v>82</v>
      </c>
      <c r="F3039">
        <f t="shared" si="940"/>
        <v>72</v>
      </c>
      <c r="G3039">
        <f>INDEX(Testing!$N$17:$N$23,FLOOR(('Frame Table'!B3039-($E$6*D3039)-($E$6*60*C3039))/'Frame Table'!$F$6,1)+1)</f>
        <v>77</v>
      </c>
      <c r="J3039">
        <f t="shared" si="957"/>
        <v>3031</v>
      </c>
      <c r="K3039">
        <f t="shared" si="953"/>
        <v>3306821</v>
      </c>
      <c r="L3039">
        <f t="shared" si="946"/>
        <v>2</v>
      </c>
      <c r="M3039">
        <f t="shared" si="947"/>
        <v>9</v>
      </c>
      <c r="N3039">
        <f>INDEX(Testing!$K$17:$K$23,FLOOR(('Frame Table'!K3039-($E$6*M3039)-($E$6*60*L3039))/'Frame Table'!$F$6,1)+1)</f>
        <v>25</v>
      </c>
      <c r="O3039">
        <f t="shared" si="941"/>
        <v>17</v>
      </c>
      <c r="P3039">
        <f>INDEX(Testing!$N$17:$N$23,FLOOR(('Frame Table'!K3039-($E$6*M3039)-($E$6*60*L3039))/'Frame Table'!$F$6,1)+1)</f>
        <v>19</v>
      </c>
      <c r="S3039">
        <f t="shared" si="958"/>
        <v>3031</v>
      </c>
      <c r="T3039">
        <f t="shared" si="954"/>
        <v>4631368</v>
      </c>
      <c r="U3039">
        <f t="shared" si="948"/>
        <v>3</v>
      </c>
      <c r="V3039">
        <f t="shared" si="949"/>
        <v>0</v>
      </c>
      <c r="W3039">
        <f>INDEX(Testing!$K$17:$K$23,FLOOR(('Frame Table'!T3039-($E$6*V3039)-($E$6*60*U3039))/'Frame Table'!$F$6,1)+1)</f>
        <v>97</v>
      </c>
      <c r="X3039">
        <f t="shared" si="942"/>
        <v>91</v>
      </c>
      <c r="Y3039">
        <f>INDEX(Testing!$N$17:$N$23,FLOOR(('Frame Table'!T3039-($E$6*V3039)-($E$6*60*U3039))/'Frame Table'!$F$6,1)+1)</f>
        <v>96</v>
      </c>
      <c r="AB3039">
        <f t="shared" si="959"/>
        <v>3031</v>
      </c>
      <c r="AC3039">
        <f t="shared" si="955"/>
        <v>2891574</v>
      </c>
      <c r="AD3039">
        <f t="shared" si="950"/>
        <v>1</v>
      </c>
      <c r="AE3039">
        <f t="shared" si="951"/>
        <v>52</v>
      </c>
      <c r="AF3039">
        <f>INDEX(Testing!$K$17:$K$23,FLOOR(('Frame Table'!AC3039-($E$6*AE3039)-($E$6*60*AD3039))/'Frame Table'!$F$6,1)+1)</f>
        <v>97</v>
      </c>
      <c r="AG3039">
        <f t="shared" si="943"/>
        <v>95</v>
      </c>
      <c r="AH3039">
        <f>INDEX(Testing!$N$17:$N$23,FLOOR(('Frame Table'!AC3039-($E$6*AE3039)-($E$6*60*AD3039))/'Frame Table'!$F$6,1)+1)</f>
        <v>96</v>
      </c>
    </row>
    <row r="3040" spans="1:34" x14ac:dyDescent="0.25">
      <c r="A3040">
        <f t="shared" si="956"/>
        <v>3032</v>
      </c>
      <c r="B3040">
        <f t="shared" si="952"/>
        <v>3859736</v>
      </c>
      <c r="C3040">
        <f t="shared" si="944"/>
        <v>2</v>
      </c>
      <c r="D3040">
        <f t="shared" si="945"/>
        <v>30</v>
      </c>
      <c r="E3040">
        <f>INDEX(Testing!$K$17:$K$23,FLOOR(('Frame Table'!B3040-($E$6*D3040)-($E$6*60*C3040))/'Frame Table'!$F$6,1)+1)</f>
        <v>82</v>
      </c>
      <c r="F3040">
        <f t="shared" ref="F3040:F3103" si="960">FLOOR(B3040/256,1) - D3040*100-C3040*6000</f>
        <v>77</v>
      </c>
      <c r="G3040">
        <f>INDEX(Testing!$N$17:$N$23,FLOOR(('Frame Table'!B3040-($E$6*D3040)-($E$6*60*C3040))/'Frame Table'!$F$6,1)+1)</f>
        <v>77</v>
      </c>
      <c r="J3040">
        <f t="shared" si="957"/>
        <v>3032</v>
      </c>
      <c r="K3040">
        <f t="shared" si="953"/>
        <v>3307912</v>
      </c>
      <c r="L3040">
        <f t="shared" si="946"/>
        <v>2</v>
      </c>
      <c r="M3040">
        <f t="shared" si="947"/>
        <v>9</v>
      </c>
      <c r="N3040">
        <f>INDEX(Testing!$K$17:$K$23,FLOOR(('Frame Table'!K3040-($E$6*M3040)-($E$6*60*L3040))/'Frame Table'!$F$6,1)+1)</f>
        <v>25</v>
      </c>
      <c r="O3040">
        <f t="shared" ref="O3040:O3103" si="961">FLOOR(K3040/256,1) - M3040*100-L3040*6000</f>
        <v>21</v>
      </c>
      <c r="P3040">
        <f>INDEX(Testing!$N$17:$N$23,FLOOR(('Frame Table'!K3040-($E$6*M3040)-($E$6*60*L3040))/'Frame Table'!$F$6,1)+1)</f>
        <v>19</v>
      </c>
      <c r="S3040">
        <f t="shared" si="958"/>
        <v>3032</v>
      </c>
      <c r="T3040">
        <f t="shared" si="954"/>
        <v>4632896</v>
      </c>
      <c r="U3040">
        <f t="shared" si="948"/>
        <v>3</v>
      </c>
      <c r="V3040">
        <f t="shared" si="949"/>
        <v>0</v>
      </c>
      <c r="W3040">
        <f>INDEX(Testing!$K$17:$K$23,FLOOR(('Frame Table'!T3040-($E$6*V3040)-($E$6*60*U3040))/'Frame Table'!$F$6,1)+1)</f>
        <v>99</v>
      </c>
      <c r="X3040">
        <f t="shared" ref="X3040:X3103" si="962">FLOOR(T3040/256,1) - V3040*100-U3040*6000</f>
        <v>97</v>
      </c>
      <c r="Y3040">
        <f>INDEX(Testing!$N$17:$N$23,FLOOR(('Frame Table'!T3040-($E$6*V3040)-($E$6*60*U3040))/'Frame Table'!$F$6,1)+1)</f>
        <v>99</v>
      </c>
      <c r="AB3040">
        <f t="shared" si="959"/>
        <v>3032</v>
      </c>
      <c r="AC3040">
        <f t="shared" si="955"/>
        <v>2892528</v>
      </c>
      <c r="AD3040">
        <f t="shared" si="950"/>
        <v>1</v>
      </c>
      <c r="AE3040">
        <f t="shared" si="951"/>
        <v>52</v>
      </c>
      <c r="AF3040">
        <f>INDEX(Testing!$K$17:$K$23,FLOOR(('Frame Table'!AC3040-($E$6*AE3040)-($E$6*60*AD3040))/'Frame Table'!$F$6,1)+1)</f>
        <v>99</v>
      </c>
      <c r="AG3040">
        <f t="shared" ref="AG3040:AG3103" si="963">FLOOR(AC3040/256,1) - AE3040*100-AD3040*6000</f>
        <v>98</v>
      </c>
      <c r="AH3040">
        <f>INDEX(Testing!$N$17:$N$23,FLOOR(('Frame Table'!AC3040-($E$6*AE3040)-($E$6*60*AD3040))/'Frame Table'!$F$6,1)+1)</f>
        <v>99</v>
      </c>
    </row>
    <row r="3041" spans="1:34" x14ac:dyDescent="0.25">
      <c r="A3041">
        <f t="shared" si="956"/>
        <v>3033</v>
      </c>
      <c r="B3041">
        <f t="shared" si="952"/>
        <v>3861009</v>
      </c>
      <c r="C3041">
        <f t="shared" si="944"/>
        <v>2</v>
      </c>
      <c r="D3041">
        <f t="shared" si="945"/>
        <v>30</v>
      </c>
      <c r="E3041">
        <f>INDEX(Testing!$K$17:$K$23,FLOOR(('Frame Table'!B3041-($E$6*D3041)-($E$6*60*C3041))/'Frame Table'!$F$6,1)+1)</f>
        <v>97</v>
      </c>
      <c r="F3041">
        <f t="shared" si="960"/>
        <v>82</v>
      </c>
      <c r="G3041">
        <f>INDEX(Testing!$N$17:$N$23,FLOOR(('Frame Table'!B3041-($E$6*D3041)-($E$6*60*C3041))/'Frame Table'!$F$6,1)+1)</f>
        <v>96</v>
      </c>
      <c r="J3041">
        <f t="shared" si="957"/>
        <v>3033</v>
      </c>
      <c r="K3041">
        <f t="shared" si="953"/>
        <v>3309003</v>
      </c>
      <c r="L3041">
        <f t="shared" si="946"/>
        <v>2</v>
      </c>
      <c r="M3041">
        <f t="shared" si="947"/>
        <v>9</v>
      </c>
      <c r="N3041">
        <f>INDEX(Testing!$K$17:$K$23,FLOOR(('Frame Table'!K3041-($E$6*M3041)-($E$6*60*L3041))/'Frame Table'!$F$6,1)+1)</f>
        <v>25</v>
      </c>
      <c r="O3041">
        <f t="shared" si="961"/>
        <v>25</v>
      </c>
      <c r="P3041">
        <f>INDEX(Testing!$N$17:$N$23,FLOOR(('Frame Table'!K3041-($E$6*M3041)-($E$6*60*L3041))/'Frame Table'!$F$6,1)+1)</f>
        <v>19</v>
      </c>
      <c r="S3041">
        <f t="shared" si="958"/>
        <v>3033</v>
      </c>
      <c r="T3041">
        <f t="shared" si="954"/>
        <v>4634424</v>
      </c>
      <c r="U3041">
        <f t="shared" si="948"/>
        <v>3</v>
      </c>
      <c r="V3041">
        <f t="shared" si="949"/>
        <v>1</v>
      </c>
      <c r="W3041">
        <f>INDEX(Testing!$K$17:$K$23,FLOOR(('Frame Table'!T3041-($E$6*V3041)-($E$6*60*U3041))/'Frame Table'!$F$6,1)+1)</f>
        <v>0</v>
      </c>
      <c r="X3041">
        <f t="shared" si="962"/>
        <v>3</v>
      </c>
      <c r="Y3041">
        <f>INDEX(Testing!$N$17:$N$23,FLOOR(('Frame Table'!T3041-($E$6*V3041)-($E$6*60*U3041))/'Frame Table'!$F$6,1)+1)</f>
        <v>0</v>
      </c>
      <c r="AB3041">
        <f t="shared" si="959"/>
        <v>3033</v>
      </c>
      <c r="AC3041">
        <f t="shared" si="955"/>
        <v>2893482</v>
      </c>
      <c r="AD3041">
        <f t="shared" si="950"/>
        <v>1</v>
      </c>
      <c r="AE3041">
        <f t="shared" si="951"/>
        <v>53</v>
      </c>
      <c r="AF3041">
        <f>INDEX(Testing!$K$17:$K$23,FLOOR(('Frame Table'!AC3041-($E$6*AE3041)-($E$6*60*AD3041))/'Frame Table'!$F$6,1)+1)</f>
        <v>0</v>
      </c>
      <c r="AG3041">
        <f t="shared" si="963"/>
        <v>2</v>
      </c>
      <c r="AH3041">
        <f>INDEX(Testing!$N$17:$N$23,FLOOR(('Frame Table'!AC3041-($E$6*AE3041)-($E$6*60*AD3041))/'Frame Table'!$F$6,1)+1)</f>
        <v>0</v>
      </c>
    </row>
    <row r="3042" spans="1:34" x14ac:dyDescent="0.25">
      <c r="A3042">
        <f t="shared" si="956"/>
        <v>3034</v>
      </c>
      <c r="B3042">
        <f t="shared" si="952"/>
        <v>3862282</v>
      </c>
      <c r="C3042">
        <f t="shared" si="944"/>
        <v>2</v>
      </c>
      <c r="D3042">
        <f t="shared" si="945"/>
        <v>30</v>
      </c>
      <c r="E3042">
        <f>INDEX(Testing!$K$17:$K$23,FLOOR(('Frame Table'!B3042-($E$6*D3042)-($E$6*60*C3042))/'Frame Table'!$F$6,1)+1)</f>
        <v>97</v>
      </c>
      <c r="F3042">
        <f t="shared" si="960"/>
        <v>87</v>
      </c>
      <c r="G3042">
        <f>INDEX(Testing!$N$17:$N$23,FLOOR(('Frame Table'!B3042-($E$6*D3042)-($E$6*60*C3042))/'Frame Table'!$F$6,1)+1)</f>
        <v>96</v>
      </c>
      <c r="J3042">
        <f t="shared" si="957"/>
        <v>3034</v>
      </c>
      <c r="K3042">
        <f t="shared" si="953"/>
        <v>3310094</v>
      </c>
      <c r="L3042">
        <f t="shared" si="946"/>
        <v>2</v>
      </c>
      <c r="M3042">
        <f t="shared" si="947"/>
        <v>9</v>
      </c>
      <c r="N3042">
        <f>INDEX(Testing!$K$17:$K$23,FLOOR(('Frame Table'!K3042-($E$6*M3042)-($E$6*60*L3042))/'Frame Table'!$F$6,1)+1)</f>
        <v>25</v>
      </c>
      <c r="O3042">
        <f t="shared" si="961"/>
        <v>30</v>
      </c>
      <c r="P3042">
        <f>INDEX(Testing!$N$17:$N$23,FLOOR(('Frame Table'!K3042-($E$6*M3042)-($E$6*60*L3042))/'Frame Table'!$F$6,1)+1)</f>
        <v>19</v>
      </c>
      <c r="S3042">
        <f t="shared" si="958"/>
        <v>3034</v>
      </c>
      <c r="T3042">
        <f t="shared" si="954"/>
        <v>4635952</v>
      </c>
      <c r="U3042">
        <f t="shared" si="948"/>
        <v>3</v>
      </c>
      <c r="V3042">
        <f t="shared" si="949"/>
        <v>1</v>
      </c>
      <c r="W3042">
        <f>INDEX(Testing!$K$17:$K$23,FLOOR(('Frame Table'!T3042-($E$6*V3042)-($E$6*60*U3042))/'Frame Table'!$F$6,1)+1)</f>
        <v>0</v>
      </c>
      <c r="X3042">
        <f t="shared" si="962"/>
        <v>9</v>
      </c>
      <c r="Y3042">
        <f>INDEX(Testing!$N$17:$N$23,FLOOR(('Frame Table'!T3042-($E$6*V3042)-($E$6*60*U3042))/'Frame Table'!$F$6,1)+1)</f>
        <v>0</v>
      </c>
      <c r="AB3042">
        <f t="shared" si="959"/>
        <v>3034</v>
      </c>
      <c r="AC3042">
        <f t="shared" si="955"/>
        <v>2894436</v>
      </c>
      <c r="AD3042">
        <f t="shared" si="950"/>
        <v>1</v>
      </c>
      <c r="AE3042">
        <f t="shared" si="951"/>
        <v>53</v>
      </c>
      <c r="AF3042">
        <f>INDEX(Testing!$K$17:$K$23,FLOOR(('Frame Table'!AC3042-($E$6*AE3042)-($E$6*60*AD3042))/'Frame Table'!$F$6,1)+1)</f>
        <v>0</v>
      </c>
      <c r="AG3042">
        <f t="shared" si="963"/>
        <v>6</v>
      </c>
      <c r="AH3042">
        <f>INDEX(Testing!$N$17:$N$23,FLOOR(('Frame Table'!AC3042-($E$6*AE3042)-($E$6*60*AD3042))/'Frame Table'!$F$6,1)+1)</f>
        <v>0</v>
      </c>
    </row>
    <row r="3043" spans="1:34" x14ac:dyDescent="0.25">
      <c r="A3043">
        <f t="shared" si="956"/>
        <v>3035</v>
      </c>
      <c r="B3043">
        <f t="shared" si="952"/>
        <v>3863555</v>
      </c>
      <c r="C3043">
        <f t="shared" si="944"/>
        <v>2</v>
      </c>
      <c r="D3043">
        <f t="shared" si="945"/>
        <v>30</v>
      </c>
      <c r="E3043">
        <f>INDEX(Testing!$K$17:$K$23,FLOOR(('Frame Table'!B3043-($E$6*D3043)-($E$6*60*C3043))/'Frame Table'!$F$6,1)+1)</f>
        <v>97</v>
      </c>
      <c r="F3043">
        <f t="shared" si="960"/>
        <v>92</v>
      </c>
      <c r="G3043">
        <f>INDEX(Testing!$N$17:$N$23,FLOOR(('Frame Table'!B3043-($E$6*D3043)-($E$6*60*C3043))/'Frame Table'!$F$6,1)+1)</f>
        <v>96</v>
      </c>
      <c r="J3043">
        <f t="shared" si="957"/>
        <v>3035</v>
      </c>
      <c r="K3043">
        <f t="shared" si="953"/>
        <v>3311185</v>
      </c>
      <c r="L3043">
        <f t="shared" si="946"/>
        <v>2</v>
      </c>
      <c r="M3043">
        <f t="shared" si="947"/>
        <v>9</v>
      </c>
      <c r="N3043">
        <f>INDEX(Testing!$K$17:$K$23,FLOOR(('Frame Table'!K3043-($E$6*M3043)-($E$6*60*L3043))/'Frame Table'!$F$6,1)+1)</f>
        <v>48</v>
      </c>
      <c r="O3043">
        <f t="shared" si="961"/>
        <v>34</v>
      </c>
      <c r="P3043">
        <f>INDEX(Testing!$N$17:$N$23,FLOOR(('Frame Table'!K3043-($E$6*M3043)-($E$6*60*L3043))/'Frame Table'!$F$6,1)+1)</f>
        <v>38</v>
      </c>
      <c r="S3043">
        <f t="shared" si="958"/>
        <v>3035</v>
      </c>
      <c r="T3043">
        <f t="shared" si="954"/>
        <v>4637480</v>
      </c>
      <c r="U3043">
        <f t="shared" si="948"/>
        <v>3</v>
      </c>
      <c r="V3043">
        <f t="shared" si="949"/>
        <v>1</v>
      </c>
      <c r="W3043">
        <f>INDEX(Testing!$K$17:$K$23,FLOOR(('Frame Table'!T3043-($E$6*V3043)-($E$6*60*U3043))/'Frame Table'!$F$6,1)+1)</f>
        <v>0</v>
      </c>
      <c r="X3043">
        <f t="shared" si="962"/>
        <v>15</v>
      </c>
      <c r="Y3043">
        <f>INDEX(Testing!$N$17:$N$23,FLOOR(('Frame Table'!T3043-($E$6*V3043)-($E$6*60*U3043))/'Frame Table'!$F$6,1)+1)</f>
        <v>0</v>
      </c>
      <c r="AB3043">
        <f t="shared" si="959"/>
        <v>3035</v>
      </c>
      <c r="AC3043">
        <f t="shared" si="955"/>
        <v>2895390</v>
      </c>
      <c r="AD3043">
        <f t="shared" si="950"/>
        <v>1</v>
      </c>
      <c r="AE3043">
        <f t="shared" si="951"/>
        <v>53</v>
      </c>
      <c r="AF3043">
        <f>INDEX(Testing!$K$17:$K$23,FLOOR(('Frame Table'!AC3043-($E$6*AE3043)-($E$6*60*AD3043))/'Frame Table'!$F$6,1)+1)</f>
        <v>0</v>
      </c>
      <c r="AG3043">
        <f t="shared" si="963"/>
        <v>10</v>
      </c>
      <c r="AH3043">
        <f>INDEX(Testing!$N$17:$N$23,FLOOR(('Frame Table'!AC3043-($E$6*AE3043)-($E$6*60*AD3043))/'Frame Table'!$F$6,1)+1)</f>
        <v>0</v>
      </c>
    </row>
    <row r="3044" spans="1:34" x14ac:dyDescent="0.25">
      <c r="A3044">
        <f t="shared" si="956"/>
        <v>3036</v>
      </c>
      <c r="B3044">
        <f t="shared" si="952"/>
        <v>3864828</v>
      </c>
      <c r="C3044">
        <f t="shared" si="944"/>
        <v>2</v>
      </c>
      <c r="D3044">
        <f t="shared" si="945"/>
        <v>30</v>
      </c>
      <c r="E3044">
        <f>INDEX(Testing!$K$17:$K$23,FLOOR(('Frame Table'!B3044-($E$6*D3044)-($E$6*60*C3044))/'Frame Table'!$F$6,1)+1)</f>
        <v>99</v>
      </c>
      <c r="F3044">
        <f t="shared" si="960"/>
        <v>96</v>
      </c>
      <c r="G3044">
        <f>INDEX(Testing!$N$17:$N$23,FLOOR(('Frame Table'!B3044-($E$6*D3044)-($E$6*60*C3044))/'Frame Table'!$F$6,1)+1)</f>
        <v>99</v>
      </c>
      <c r="J3044">
        <f t="shared" si="957"/>
        <v>3036</v>
      </c>
      <c r="K3044">
        <f t="shared" si="953"/>
        <v>3312276</v>
      </c>
      <c r="L3044">
        <f t="shared" si="946"/>
        <v>2</v>
      </c>
      <c r="M3044">
        <f t="shared" si="947"/>
        <v>9</v>
      </c>
      <c r="N3044">
        <f>INDEX(Testing!$K$17:$K$23,FLOOR(('Frame Table'!K3044-($E$6*M3044)-($E$6*60*L3044))/'Frame Table'!$F$6,1)+1)</f>
        <v>48</v>
      </c>
      <c r="O3044">
        <f t="shared" si="961"/>
        <v>38</v>
      </c>
      <c r="P3044">
        <f>INDEX(Testing!$N$17:$N$23,FLOOR(('Frame Table'!K3044-($E$6*M3044)-($E$6*60*L3044))/'Frame Table'!$F$6,1)+1)</f>
        <v>38</v>
      </c>
      <c r="S3044">
        <f t="shared" si="958"/>
        <v>3036</v>
      </c>
      <c r="T3044">
        <f t="shared" si="954"/>
        <v>4639008</v>
      </c>
      <c r="U3044">
        <f t="shared" si="948"/>
        <v>3</v>
      </c>
      <c r="V3044">
        <f t="shared" si="949"/>
        <v>1</v>
      </c>
      <c r="W3044">
        <f>INDEX(Testing!$K$17:$K$23,FLOOR(('Frame Table'!T3044-($E$6*V3044)-($E$6*60*U3044))/'Frame Table'!$F$6,1)+1)</f>
        <v>25</v>
      </c>
      <c r="X3044">
        <f t="shared" si="962"/>
        <v>21</v>
      </c>
      <c r="Y3044">
        <f>INDEX(Testing!$N$17:$N$23,FLOOR(('Frame Table'!T3044-($E$6*V3044)-($E$6*60*U3044))/'Frame Table'!$F$6,1)+1)</f>
        <v>19</v>
      </c>
      <c r="AB3044">
        <f t="shared" si="959"/>
        <v>3036</v>
      </c>
      <c r="AC3044">
        <f t="shared" si="955"/>
        <v>2896344</v>
      </c>
      <c r="AD3044">
        <f t="shared" si="950"/>
        <v>1</v>
      </c>
      <c r="AE3044">
        <f t="shared" si="951"/>
        <v>53</v>
      </c>
      <c r="AF3044">
        <f>INDEX(Testing!$K$17:$K$23,FLOOR(('Frame Table'!AC3044-($E$6*AE3044)-($E$6*60*AD3044))/'Frame Table'!$F$6,1)+1)</f>
        <v>0</v>
      </c>
      <c r="AG3044">
        <f t="shared" si="963"/>
        <v>13</v>
      </c>
      <c r="AH3044">
        <f>INDEX(Testing!$N$17:$N$23,FLOOR(('Frame Table'!AC3044-($E$6*AE3044)-($E$6*60*AD3044))/'Frame Table'!$F$6,1)+1)</f>
        <v>0</v>
      </c>
    </row>
    <row r="3045" spans="1:34" x14ac:dyDescent="0.25">
      <c r="A3045">
        <f t="shared" si="956"/>
        <v>3037</v>
      </c>
      <c r="B3045">
        <f t="shared" si="952"/>
        <v>3866101</v>
      </c>
      <c r="C3045">
        <f t="shared" si="944"/>
        <v>2</v>
      </c>
      <c r="D3045">
        <f t="shared" si="945"/>
        <v>31</v>
      </c>
      <c r="E3045">
        <f>INDEX(Testing!$K$17:$K$23,FLOOR(('Frame Table'!B3045-($E$6*D3045)-($E$6*60*C3045))/'Frame Table'!$F$6,1)+1)</f>
        <v>0</v>
      </c>
      <c r="F3045">
        <f t="shared" si="960"/>
        <v>1</v>
      </c>
      <c r="G3045">
        <f>INDEX(Testing!$N$17:$N$23,FLOOR(('Frame Table'!B3045-($E$6*D3045)-($E$6*60*C3045))/'Frame Table'!$F$6,1)+1)</f>
        <v>0</v>
      </c>
      <c r="J3045">
        <f t="shared" si="957"/>
        <v>3037</v>
      </c>
      <c r="K3045">
        <f t="shared" si="953"/>
        <v>3313367</v>
      </c>
      <c r="L3045">
        <f t="shared" si="946"/>
        <v>2</v>
      </c>
      <c r="M3045">
        <f t="shared" si="947"/>
        <v>9</v>
      </c>
      <c r="N3045">
        <f>INDEX(Testing!$K$17:$K$23,FLOOR(('Frame Table'!K3045-($E$6*M3045)-($E$6*60*L3045))/'Frame Table'!$F$6,1)+1)</f>
        <v>48</v>
      </c>
      <c r="O3045">
        <f t="shared" si="961"/>
        <v>42</v>
      </c>
      <c r="P3045">
        <f>INDEX(Testing!$N$17:$N$23,FLOOR(('Frame Table'!K3045-($E$6*M3045)-($E$6*60*L3045))/'Frame Table'!$F$6,1)+1)</f>
        <v>38</v>
      </c>
      <c r="S3045">
        <f t="shared" si="958"/>
        <v>3037</v>
      </c>
      <c r="T3045">
        <f t="shared" si="954"/>
        <v>4640536</v>
      </c>
      <c r="U3045">
        <f t="shared" si="948"/>
        <v>3</v>
      </c>
      <c r="V3045">
        <f t="shared" si="949"/>
        <v>1</v>
      </c>
      <c r="W3045">
        <f>INDEX(Testing!$K$17:$K$23,FLOOR(('Frame Table'!T3045-($E$6*V3045)-($E$6*60*U3045))/'Frame Table'!$F$6,1)+1)</f>
        <v>25</v>
      </c>
      <c r="X3045">
        <f t="shared" si="962"/>
        <v>27</v>
      </c>
      <c r="Y3045">
        <f>INDEX(Testing!$N$17:$N$23,FLOOR(('Frame Table'!T3045-($E$6*V3045)-($E$6*60*U3045))/'Frame Table'!$F$6,1)+1)</f>
        <v>19</v>
      </c>
      <c r="AB3045">
        <f t="shared" si="959"/>
        <v>3037</v>
      </c>
      <c r="AC3045">
        <f t="shared" si="955"/>
        <v>2897298</v>
      </c>
      <c r="AD3045">
        <f t="shared" si="950"/>
        <v>1</v>
      </c>
      <c r="AE3045">
        <f t="shared" si="951"/>
        <v>53</v>
      </c>
      <c r="AF3045">
        <f>INDEX(Testing!$K$17:$K$23,FLOOR(('Frame Table'!AC3045-($E$6*AE3045)-($E$6*60*AD3045))/'Frame Table'!$F$6,1)+1)</f>
        <v>25</v>
      </c>
      <c r="AG3045">
        <f t="shared" si="963"/>
        <v>17</v>
      </c>
      <c r="AH3045">
        <f>INDEX(Testing!$N$17:$N$23,FLOOR(('Frame Table'!AC3045-($E$6*AE3045)-($E$6*60*AD3045))/'Frame Table'!$F$6,1)+1)</f>
        <v>19</v>
      </c>
    </row>
    <row r="3046" spans="1:34" x14ac:dyDescent="0.25">
      <c r="A3046">
        <f t="shared" si="956"/>
        <v>3038</v>
      </c>
      <c r="B3046">
        <f t="shared" si="952"/>
        <v>3867374</v>
      </c>
      <c r="C3046">
        <f t="shared" si="944"/>
        <v>2</v>
      </c>
      <c r="D3046">
        <f t="shared" si="945"/>
        <v>31</v>
      </c>
      <c r="E3046">
        <f>INDEX(Testing!$K$17:$K$23,FLOOR(('Frame Table'!B3046-($E$6*D3046)-($E$6*60*C3046))/'Frame Table'!$F$6,1)+1)</f>
        <v>0</v>
      </c>
      <c r="F3046">
        <f t="shared" si="960"/>
        <v>6</v>
      </c>
      <c r="G3046">
        <f>INDEX(Testing!$N$17:$N$23,FLOOR(('Frame Table'!B3046-($E$6*D3046)-($E$6*60*C3046))/'Frame Table'!$F$6,1)+1)</f>
        <v>0</v>
      </c>
      <c r="J3046">
        <f t="shared" si="957"/>
        <v>3038</v>
      </c>
      <c r="K3046">
        <f t="shared" si="953"/>
        <v>3314458</v>
      </c>
      <c r="L3046">
        <f t="shared" si="946"/>
        <v>2</v>
      </c>
      <c r="M3046">
        <f t="shared" si="947"/>
        <v>9</v>
      </c>
      <c r="N3046">
        <f>INDEX(Testing!$K$17:$K$23,FLOOR(('Frame Table'!K3046-($E$6*M3046)-($E$6*60*L3046))/'Frame Table'!$F$6,1)+1)</f>
        <v>48</v>
      </c>
      <c r="O3046">
        <f t="shared" si="961"/>
        <v>47</v>
      </c>
      <c r="P3046">
        <f>INDEX(Testing!$N$17:$N$23,FLOOR(('Frame Table'!K3046-($E$6*M3046)-($E$6*60*L3046))/'Frame Table'!$F$6,1)+1)</f>
        <v>38</v>
      </c>
      <c r="S3046">
        <f t="shared" si="958"/>
        <v>3038</v>
      </c>
      <c r="T3046">
        <f t="shared" si="954"/>
        <v>4642064</v>
      </c>
      <c r="U3046">
        <f t="shared" si="948"/>
        <v>3</v>
      </c>
      <c r="V3046">
        <f t="shared" si="949"/>
        <v>1</v>
      </c>
      <c r="W3046">
        <f>INDEX(Testing!$K$17:$K$23,FLOOR(('Frame Table'!T3046-($E$6*V3046)-($E$6*60*U3046))/'Frame Table'!$F$6,1)+1)</f>
        <v>48</v>
      </c>
      <c r="X3046">
        <f t="shared" si="962"/>
        <v>33</v>
      </c>
      <c r="Y3046">
        <f>INDEX(Testing!$N$17:$N$23,FLOOR(('Frame Table'!T3046-($E$6*V3046)-($E$6*60*U3046))/'Frame Table'!$F$6,1)+1)</f>
        <v>38</v>
      </c>
      <c r="AB3046">
        <f t="shared" si="959"/>
        <v>3038</v>
      </c>
      <c r="AC3046">
        <f t="shared" si="955"/>
        <v>2898252</v>
      </c>
      <c r="AD3046">
        <f t="shared" si="950"/>
        <v>1</v>
      </c>
      <c r="AE3046">
        <f t="shared" si="951"/>
        <v>53</v>
      </c>
      <c r="AF3046">
        <f>INDEX(Testing!$K$17:$K$23,FLOOR(('Frame Table'!AC3046-($E$6*AE3046)-($E$6*60*AD3046))/'Frame Table'!$F$6,1)+1)</f>
        <v>25</v>
      </c>
      <c r="AG3046">
        <f t="shared" si="963"/>
        <v>21</v>
      </c>
      <c r="AH3046">
        <f>INDEX(Testing!$N$17:$N$23,FLOOR(('Frame Table'!AC3046-($E$6*AE3046)-($E$6*60*AD3046))/'Frame Table'!$F$6,1)+1)</f>
        <v>19</v>
      </c>
    </row>
    <row r="3047" spans="1:34" x14ac:dyDescent="0.25">
      <c r="A3047">
        <f t="shared" si="956"/>
        <v>3039</v>
      </c>
      <c r="B3047">
        <f t="shared" si="952"/>
        <v>3868647</v>
      </c>
      <c r="C3047">
        <f t="shared" si="944"/>
        <v>2</v>
      </c>
      <c r="D3047">
        <f t="shared" si="945"/>
        <v>31</v>
      </c>
      <c r="E3047">
        <f>INDEX(Testing!$K$17:$K$23,FLOOR(('Frame Table'!B3047-($E$6*D3047)-($E$6*60*C3047))/'Frame Table'!$F$6,1)+1)</f>
        <v>0</v>
      </c>
      <c r="F3047">
        <f t="shared" si="960"/>
        <v>11</v>
      </c>
      <c r="G3047">
        <f>INDEX(Testing!$N$17:$N$23,FLOOR(('Frame Table'!B3047-($E$6*D3047)-($E$6*60*C3047))/'Frame Table'!$F$6,1)+1)</f>
        <v>0</v>
      </c>
      <c r="J3047">
        <f t="shared" si="957"/>
        <v>3039</v>
      </c>
      <c r="K3047">
        <f t="shared" si="953"/>
        <v>3315549</v>
      </c>
      <c r="L3047">
        <f t="shared" si="946"/>
        <v>2</v>
      </c>
      <c r="M3047">
        <f t="shared" si="947"/>
        <v>9</v>
      </c>
      <c r="N3047">
        <f>INDEX(Testing!$K$17:$K$23,FLOOR(('Frame Table'!K3047-($E$6*M3047)-($E$6*60*L3047))/'Frame Table'!$F$6,1)+1)</f>
        <v>61</v>
      </c>
      <c r="O3047">
        <f t="shared" si="961"/>
        <v>51</v>
      </c>
      <c r="P3047">
        <f>INDEX(Testing!$N$17:$N$23,FLOOR(('Frame Table'!K3047-($E$6*M3047)-($E$6*60*L3047))/'Frame Table'!$F$6,1)+1)</f>
        <v>58</v>
      </c>
      <c r="S3047">
        <f t="shared" si="958"/>
        <v>3039</v>
      </c>
      <c r="T3047">
        <f t="shared" si="954"/>
        <v>4643592</v>
      </c>
      <c r="U3047">
        <f t="shared" si="948"/>
        <v>3</v>
      </c>
      <c r="V3047">
        <f t="shared" si="949"/>
        <v>1</v>
      </c>
      <c r="W3047">
        <f>INDEX(Testing!$K$17:$K$23,FLOOR(('Frame Table'!T3047-($E$6*V3047)-($E$6*60*U3047))/'Frame Table'!$F$6,1)+1)</f>
        <v>48</v>
      </c>
      <c r="X3047">
        <f t="shared" si="962"/>
        <v>39</v>
      </c>
      <c r="Y3047">
        <f>INDEX(Testing!$N$17:$N$23,FLOOR(('Frame Table'!T3047-($E$6*V3047)-($E$6*60*U3047))/'Frame Table'!$F$6,1)+1)</f>
        <v>38</v>
      </c>
      <c r="AB3047">
        <f t="shared" si="959"/>
        <v>3039</v>
      </c>
      <c r="AC3047">
        <f t="shared" si="955"/>
        <v>2899206</v>
      </c>
      <c r="AD3047">
        <f t="shared" si="950"/>
        <v>1</v>
      </c>
      <c r="AE3047">
        <f t="shared" si="951"/>
        <v>53</v>
      </c>
      <c r="AF3047">
        <f>INDEX(Testing!$K$17:$K$23,FLOOR(('Frame Table'!AC3047-($E$6*AE3047)-($E$6*60*AD3047))/'Frame Table'!$F$6,1)+1)</f>
        <v>25</v>
      </c>
      <c r="AG3047">
        <f t="shared" si="963"/>
        <v>25</v>
      </c>
      <c r="AH3047">
        <f>INDEX(Testing!$N$17:$N$23,FLOOR(('Frame Table'!AC3047-($E$6*AE3047)-($E$6*60*AD3047))/'Frame Table'!$F$6,1)+1)</f>
        <v>19</v>
      </c>
    </row>
    <row r="3048" spans="1:34" x14ac:dyDescent="0.25">
      <c r="A3048">
        <f t="shared" si="956"/>
        <v>3040</v>
      </c>
      <c r="B3048">
        <f t="shared" si="952"/>
        <v>3869920</v>
      </c>
      <c r="C3048">
        <f t="shared" si="944"/>
        <v>2</v>
      </c>
      <c r="D3048">
        <f t="shared" si="945"/>
        <v>31</v>
      </c>
      <c r="E3048">
        <f>INDEX(Testing!$K$17:$K$23,FLOOR(('Frame Table'!B3048-($E$6*D3048)-($E$6*60*C3048))/'Frame Table'!$F$6,1)+1)</f>
        <v>25</v>
      </c>
      <c r="F3048">
        <f t="shared" si="960"/>
        <v>16</v>
      </c>
      <c r="G3048">
        <f>INDEX(Testing!$N$17:$N$23,FLOOR(('Frame Table'!B3048-($E$6*D3048)-($E$6*60*C3048))/'Frame Table'!$F$6,1)+1)</f>
        <v>19</v>
      </c>
      <c r="J3048">
        <f t="shared" si="957"/>
        <v>3040</v>
      </c>
      <c r="K3048">
        <f t="shared" si="953"/>
        <v>3316640</v>
      </c>
      <c r="L3048">
        <f t="shared" si="946"/>
        <v>2</v>
      </c>
      <c r="M3048">
        <f t="shared" si="947"/>
        <v>9</v>
      </c>
      <c r="N3048">
        <f>INDEX(Testing!$K$17:$K$23,FLOOR(('Frame Table'!K3048-($E$6*M3048)-($E$6*60*L3048))/'Frame Table'!$F$6,1)+1)</f>
        <v>61</v>
      </c>
      <c r="O3048">
        <f t="shared" si="961"/>
        <v>55</v>
      </c>
      <c r="P3048">
        <f>INDEX(Testing!$N$17:$N$23,FLOOR(('Frame Table'!K3048-($E$6*M3048)-($E$6*60*L3048))/'Frame Table'!$F$6,1)+1)</f>
        <v>58</v>
      </c>
      <c r="S3048">
        <f t="shared" si="958"/>
        <v>3040</v>
      </c>
      <c r="T3048">
        <f t="shared" si="954"/>
        <v>4645120</v>
      </c>
      <c r="U3048">
        <f t="shared" si="948"/>
        <v>3</v>
      </c>
      <c r="V3048">
        <f t="shared" si="949"/>
        <v>1</v>
      </c>
      <c r="W3048">
        <f>INDEX(Testing!$K$17:$K$23,FLOOR(('Frame Table'!T3048-($E$6*V3048)-($E$6*60*U3048))/'Frame Table'!$F$6,1)+1)</f>
        <v>48</v>
      </c>
      <c r="X3048">
        <f t="shared" si="962"/>
        <v>45</v>
      </c>
      <c r="Y3048">
        <f>INDEX(Testing!$N$17:$N$23,FLOOR(('Frame Table'!T3048-($E$6*V3048)-($E$6*60*U3048))/'Frame Table'!$F$6,1)+1)</f>
        <v>38</v>
      </c>
      <c r="AB3048">
        <f t="shared" si="959"/>
        <v>3040</v>
      </c>
      <c r="AC3048">
        <f t="shared" si="955"/>
        <v>2900160</v>
      </c>
      <c r="AD3048">
        <f t="shared" si="950"/>
        <v>1</v>
      </c>
      <c r="AE3048">
        <f t="shared" si="951"/>
        <v>53</v>
      </c>
      <c r="AF3048">
        <f>INDEX(Testing!$K$17:$K$23,FLOOR(('Frame Table'!AC3048-($E$6*AE3048)-($E$6*60*AD3048))/'Frame Table'!$F$6,1)+1)</f>
        <v>25</v>
      </c>
      <c r="AG3048">
        <f t="shared" si="963"/>
        <v>28</v>
      </c>
      <c r="AH3048">
        <f>INDEX(Testing!$N$17:$N$23,FLOOR(('Frame Table'!AC3048-($E$6*AE3048)-($E$6*60*AD3048))/'Frame Table'!$F$6,1)+1)</f>
        <v>19</v>
      </c>
    </row>
    <row r="3049" spans="1:34" x14ac:dyDescent="0.25">
      <c r="A3049">
        <f t="shared" si="956"/>
        <v>3041</v>
      </c>
      <c r="B3049">
        <f t="shared" si="952"/>
        <v>3871193</v>
      </c>
      <c r="C3049">
        <f t="shared" si="944"/>
        <v>2</v>
      </c>
      <c r="D3049">
        <f t="shared" si="945"/>
        <v>31</v>
      </c>
      <c r="E3049">
        <f>INDEX(Testing!$K$17:$K$23,FLOOR(('Frame Table'!B3049-($E$6*D3049)-($E$6*60*C3049))/'Frame Table'!$F$6,1)+1)</f>
        <v>25</v>
      </c>
      <c r="F3049">
        <f t="shared" si="960"/>
        <v>21</v>
      </c>
      <c r="G3049">
        <f>INDEX(Testing!$N$17:$N$23,FLOOR(('Frame Table'!B3049-($E$6*D3049)-($E$6*60*C3049))/'Frame Table'!$F$6,1)+1)</f>
        <v>19</v>
      </c>
      <c r="J3049">
        <f t="shared" si="957"/>
        <v>3041</v>
      </c>
      <c r="K3049">
        <f t="shared" si="953"/>
        <v>3317731</v>
      </c>
      <c r="L3049">
        <f t="shared" si="946"/>
        <v>2</v>
      </c>
      <c r="M3049">
        <f t="shared" si="947"/>
        <v>9</v>
      </c>
      <c r="N3049">
        <f>INDEX(Testing!$K$17:$K$23,FLOOR(('Frame Table'!K3049-($E$6*M3049)-($E$6*60*L3049))/'Frame Table'!$F$6,1)+1)</f>
        <v>61</v>
      </c>
      <c r="O3049">
        <f t="shared" si="961"/>
        <v>59</v>
      </c>
      <c r="P3049">
        <f>INDEX(Testing!$N$17:$N$23,FLOOR(('Frame Table'!K3049-($E$6*M3049)-($E$6*60*L3049))/'Frame Table'!$F$6,1)+1)</f>
        <v>58</v>
      </c>
      <c r="S3049">
        <f t="shared" si="958"/>
        <v>3041</v>
      </c>
      <c r="T3049">
        <f t="shared" si="954"/>
        <v>4646648</v>
      </c>
      <c r="U3049">
        <f t="shared" si="948"/>
        <v>3</v>
      </c>
      <c r="V3049">
        <f t="shared" si="949"/>
        <v>1</v>
      </c>
      <c r="W3049">
        <f>INDEX(Testing!$K$17:$K$23,FLOOR(('Frame Table'!T3049-($E$6*V3049)-($E$6*60*U3049))/'Frame Table'!$F$6,1)+1)</f>
        <v>61</v>
      </c>
      <c r="X3049">
        <f t="shared" si="962"/>
        <v>50</v>
      </c>
      <c r="Y3049">
        <f>INDEX(Testing!$N$17:$N$23,FLOOR(('Frame Table'!T3049-($E$6*V3049)-($E$6*60*U3049))/'Frame Table'!$F$6,1)+1)</f>
        <v>58</v>
      </c>
      <c r="AB3049">
        <f t="shared" si="959"/>
        <v>3041</v>
      </c>
      <c r="AC3049">
        <f t="shared" si="955"/>
        <v>2901114</v>
      </c>
      <c r="AD3049">
        <f t="shared" si="950"/>
        <v>1</v>
      </c>
      <c r="AE3049">
        <f t="shared" si="951"/>
        <v>53</v>
      </c>
      <c r="AF3049">
        <f>INDEX(Testing!$K$17:$K$23,FLOOR(('Frame Table'!AC3049-($E$6*AE3049)-($E$6*60*AD3049))/'Frame Table'!$F$6,1)+1)</f>
        <v>48</v>
      </c>
      <c r="AG3049">
        <f t="shared" si="963"/>
        <v>32</v>
      </c>
      <c r="AH3049">
        <f>INDEX(Testing!$N$17:$N$23,FLOOR(('Frame Table'!AC3049-($E$6*AE3049)-($E$6*60*AD3049))/'Frame Table'!$F$6,1)+1)</f>
        <v>38</v>
      </c>
    </row>
    <row r="3050" spans="1:34" x14ac:dyDescent="0.25">
      <c r="A3050">
        <f t="shared" si="956"/>
        <v>3042</v>
      </c>
      <c r="B3050">
        <f t="shared" si="952"/>
        <v>3872466</v>
      </c>
      <c r="C3050">
        <f t="shared" si="944"/>
        <v>2</v>
      </c>
      <c r="D3050">
        <f t="shared" si="945"/>
        <v>31</v>
      </c>
      <c r="E3050">
        <f>INDEX(Testing!$K$17:$K$23,FLOOR(('Frame Table'!B3050-($E$6*D3050)-($E$6*60*C3050))/'Frame Table'!$F$6,1)+1)</f>
        <v>25</v>
      </c>
      <c r="F3050">
        <f t="shared" si="960"/>
        <v>26</v>
      </c>
      <c r="G3050">
        <f>INDEX(Testing!$N$17:$N$23,FLOOR(('Frame Table'!B3050-($E$6*D3050)-($E$6*60*C3050))/'Frame Table'!$F$6,1)+1)</f>
        <v>19</v>
      </c>
      <c r="J3050">
        <f t="shared" si="957"/>
        <v>3042</v>
      </c>
      <c r="K3050">
        <f t="shared" si="953"/>
        <v>3318822</v>
      </c>
      <c r="L3050">
        <f t="shared" si="946"/>
        <v>2</v>
      </c>
      <c r="M3050">
        <f t="shared" si="947"/>
        <v>9</v>
      </c>
      <c r="N3050">
        <f>INDEX(Testing!$K$17:$K$23,FLOOR(('Frame Table'!K3050-($E$6*M3050)-($E$6*60*L3050))/'Frame Table'!$F$6,1)+1)</f>
        <v>82</v>
      </c>
      <c r="O3050">
        <f t="shared" si="961"/>
        <v>64</v>
      </c>
      <c r="P3050">
        <f>INDEX(Testing!$N$17:$N$23,FLOOR(('Frame Table'!K3050-($E$6*M3050)-($E$6*60*L3050))/'Frame Table'!$F$6,1)+1)</f>
        <v>77</v>
      </c>
      <c r="S3050">
        <f t="shared" si="958"/>
        <v>3042</v>
      </c>
      <c r="T3050">
        <f t="shared" si="954"/>
        <v>4648176</v>
      </c>
      <c r="U3050">
        <f t="shared" si="948"/>
        <v>3</v>
      </c>
      <c r="V3050">
        <f t="shared" si="949"/>
        <v>1</v>
      </c>
      <c r="W3050">
        <f>INDEX(Testing!$K$17:$K$23,FLOOR(('Frame Table'!T3050-($E$6*V3050)-($E$6*60*U3050))/'Frame Table'!$F$6,1)+1)</f>
        <v>61</v>
      </c>
      <c r="X3050">
        <f t="shared" si="962"/>
        <v>56</v>
      </c>
      <c r="Y3050">
        <f>INDEX(Testing!$N$17:$N$23,FLOOR(('Frame Table'!T3050-($E$6*V3050)-($E$6*60*U3050))/'Frame Table'!$F$6,1)+1)</f>
        <v>58</v>
      </c>
      <c r="AB3050">
        <f t="shared" si="959"/>
        <v>3042</v>
      </c>
      <c r="AC3050">
        <f t="shared" si="955"/>
        <v>2902068</v>
      </c>
      <c r="AD3050">
        <f t="shared" si="950"/>
        <v>1</v>
      </c>
      <c r="AE3050">
        <f t="shared" si="951"/>
        <v>53</v>
      </c>
      <c r="AF3050">
        <f>INDEX(Testing!$K$17:$K$23,FLOOR(('Frame Table'!AC3050-($E$6*AE3050)-($E$6*60*AD3050))/'Frame Table'!$F$6,1)+1)</f>
        <v>48</v>
      </c>
      <c r="AG3050">
        <f t="shared" si="963"/>
        <v>36</v>
      </c>
      <c r="AH3050">
        <f>INDEX(Testing!$N$17:$N$23,FLOOR(('Frame Table'!AC3050-($E$6*AE3050)-($E$6*60*AD3050))/'Frame Table'!$F$6,1)+1)</f>
        <v>38</v>
      </c>
    </row>
    <row r="3051" spans="1:34" x14ac:dyDescent="0.25">
      <c r="A3051">
        <f t="shared" si="956"/>
        <v>3043</v>
      </c>
      <c r="B3051">
        <f t="shared" si="952"/>
        <v>3873739</v>
      </c>
      <c r="C3051">
        <f t="shared" si="944"/>
        <v>2</v>
      </c>
      <c r="D3051">
        <f t="shared" si="945"/>
        <v>31</v>
      </c>
      <c r="E3051">
        <f>INDEX(Testing!$K$17:$K$23,FLOOR(('Frame Table'!B3051-($E$6*D3051)-($E$6*60*C3051))/'Frame Table'!$F$6,1)+1)</f>
        <v>25</v>
      </c>
      <c r="F3051">
        <f t="shared" si="960"/>
        <v>31</v>
      </c>
      <c r="G3051">
        <f>INDEX(Testing!$N$17:$N$23,FLOOR(('Frame Table'!B3051-($E$6*D3051)-($E$6*60*C3051))/'Frame Table'!$F$6,1)+1)</f>
        <v>19</v>
      </c>
      <c r="J3051">
        <f t="shared" si="957"/>
        <v>3043</v>
      </c>
      <c r="K3051">
        <f t="shared" si="953"/>
        <v>3319913</v>
      </c>
      <c r="L3051">
        <f t="shared" si="946"/>
        <v>2</v>
      </c>
      <c r="M3051">
        <f t="shared" si="947"/>
        <v>9</v>
      </c>
      <c r="N3051">
        <f>INDEX(Testing!$K$17:$K$23,FLOOR(('Frame Table'!K3051-($E$6*M3051)-($E$6*60*L3051))/'Frame Table'!$F$6,1)+1)</f>
        <v>82</v>
      </c>
      <c r="O3051">
        <f t="shared" si="961"/>
        <v>68</v>
      </c>
      <c r="P3051">
        <f>INDEX(Testing!$N$17:$N$23,FLOOR(('Frame Table'!K3051-($E$6*M3051)-($E$6*60*L3051))/'Frame Table'!$F$6,1)+1)</f>
        <v>77</v>
      </c>
      <c r="S3051">
        <f t="shared" si="958"/>
        <v>3043</v>
      </c>
      <c r="T3051">
        <f t="shared" si="954"/>
        <v>4649704</v>
      </c>
      <c r="U3051">
        <f t="shared" si="948"/>
        <v>3</v>
      </c>
      <c r="V3051">
        <f t="shared" si="949"/>
        <v>1</v>
      </c>
      <c r="W3051">
        <f>INDEX(Testing!$K$17:$K$23,FLOOR(('Frame Table'!T3051-($E$6*V3051)-($E$6*60*U3051))/'Frame Table'!$F$6,1)+1)</f>
        <v>61</v>
      </c>
      <c r="X3051">
        <f t="shared" si="962"/>
        <v>62</v>
      </c>
      <c r="Y3051">
        <f>INDEX(Testing!$N$17:$N$23,FLOOR(('Frame Table'!T3051-($E$6*V3051)-($E$6*60*U3051))/'Frame Table'!$F$6,1)+1)</f>
        <v>58</v>
      </c>
      <c r="AB3051">
        <f t="shared" si="959"/>
        <v>3043</v>
      </c>
      <c r="AC3051">
        <f t="shared" si="955"/>
        <v>2903022</v>
      </c>
      <c r="AD3051">
        <f t="shared" si="950"/>
        <v>1</v>
      </c>
      <c r="AE3051">
        <f t="shared" si="951"/>
        <v>53</v>
      </c>
      <c r="AF3051">
        <f>INDEX(Testing!$K$17:$K$23,FLOOR(('Frame Table'!AC3051-($E$6*AE3051)-($E$6*60*AD3051))/'Frame Table'!$F$6,1)+1)</f>
        <v>48</v>
      </c>
      <c r="AG3051">
        <f t="shared" si="963"/>
        <v>39</v>
      </c>
      <c r="AH3051">
        <f>INDEX(Testing!$N$17:$N$23,FLOOR(('Frame Table'!AC3051-($E$6*AE3051)-($E$6*60*AD3051))/'Frame Table'!$F$6,1)+1)</f>
        <v>38</v>
      </c>
    </row>
    <row r="3052" spans="1:34" x14ac:dyDescent="0.25">
      <c r="A3052">
        <f t="shared" si="956"/>
        <v>3044</v>
      </c>
      <c r="B3052">
        <f t="shared" si="952"/>
        <v>3875012</v>
      </c>
      <c r="C3052">
        <f t="shared" si="944"/>
        <v>2</v>
      </c>
      <c r="D3052">
        <f t="shared" si="945"/>
        <v>31</v>
      </c>
      <c r="E3052">
        <f>INDEX(Testing!$K$17:$K$23,FLOOR(('Frame Table'!B3052-($E$6*D3052)-($E$6*60*C3052))/'Frame Table'!$F$6,1)+1)</f>
        <v>48</v>
      </c>
      <c r="F3052">
        <f t="shared" si="960"/>
        <v>36</v>
      </c>
      <c r="G3052">
        <f>INDEX(Testing!$N$17:$N$23,FLOOR(('Frame Table'!B3052-($E$6*D3052)-($E$6*60*C3052))/'Frame Table'!$F$6,1)+1)</f>
        <v>38</v>
      </c>
      <c r="J3052">
        <f t="shared" si="957"/>
        <v>3044</v>
      </c>
      <c r="K3052">
        <f t="shared" si="953"/>
        <v>3321004</v>
      </c>
      <c r="L3052">
        <f t="shared" si="946"/>
        <v>2</v>
      </c>
      <c r="M3052">
        <f t="shared" si="947"/>
        <v>9</v>
      </c>
      <c r="N3052">
        <f>INDEX(Testing!$K$17:$K$23,FLOOR(('Frame Table'!K3052-($E$6*M3052)-($E$6*60*L3052))/'Frame Table'!$F$6,1)+1)</f>
        <v>82</v>
      </c>
      <c r="O3052">
        <f t="shared" si="961"/>
        <v>72</v>
      </c>
      <c r="P3052">
        <f>INDEX(Testing!$N$17:$N$23,FLOOR(('Frame Table'!K3052-($E$6*M3052)-($E$6*60*L3052))/'Frame Table'!$F$6,1)+1)</f>
        <v>77</v>
      </c>
      <c r="S3052">
        <f t="shared" si="958"/>
        <v>3044</v>
      </c>
      <c r="T3052">
        <f t="shared" si="954"/>
        <v>4651232</v>
      </c>
      <c r="U3052">
        <f t="shared" si="948"/>
        <v>3</v>
      </c>
      <c r="V3052">
        <f t="shared" si="949"/>
        <v>1</v>
      </c>
      <c r="W3052">
        <f>INDEX(Testing!$K$17:$K$23,FLOOR(('Frame Table'!T3052-($E$6*V3052)-($E$6*60*U3052))/'Frame Table'!$F$6,1)+1)</f>
        <v>82</v>
      </c>
      <c r="X3052">
        <f t="shared" si="962"/>
        <v>68</v>
      </c>
      <c r="Y3052">
        <f>INDEX(Testing!$N$17:$N$23,FLOOR(('Frame Table'!T3052-($E$6*V3052)-($E$6*60*U3052))/'Frame Table'!$F$6,1)+1)</f>
        <v>77</v>
      </c>
      <c r="AB3052">
        <f t="shared" si="959"/>
        <v>3044</v>
      </c>
      <c r="AC3052">
        <f t="shared" si="955"/>
        <v>2903976</v>
      </c>
      <c r="AD3052">
        <f t="shared" si="950"/>
        <v>1</v>
      </c>
      <c r="AE3052">
        <f t="shared" si="951"/>
        <v>53</v>
      </c>
      <c r="AF3052">
        <f>INDEX(Testing!$K$17:$K$23,FLOOR(('Frame Table'!AC3052-($E$6*AE3052)-($E$6*60*AD3052))/'Frame Table'!$F$6,1)+1)</f>
        <v>48</v>
      </c>
      <c r="AG3052">
        <f t="shared" si="963"/>
        <v>43</v>
      </c>
      <c r="AH3052">
        <f>INDEX(Testing!$N$17:$N$23,FLOOR(('Frame Table'!AC3052-($E$6*AE3052)-($E$6*60*AD3052))/'Frame Table'!$F$6,1)+1)</f>
        <v>38</v>
      </c>
    </row>
    <row r="3053" spans="1:34" x14ac:dyDescent="0.25">
      <c r="A3053">
        <f t="shared" si="956"/>
        <v>3045</v>
      </c>
      <c r="B3053">
        <f t="shared" si="952"/>
        <v>3876285</v>
      </c>
      <c r="C3053">
        <f t="shared" si="944"/>
        <v>2</v>
      </c>
      <c r="D3053">
        <f t="shared" si="945"/>
        <v>31</v>
      </c>
      <c r="E3053">
        <f>INDEX(Testing!$K$17:$K$23,FLOOR(('Frame Table'!B3053-($E$6*D3053)-($E$6*60*C3053))/'Frame Table'!$F$6,1)+1)</f>
        <v>48</v>
      </c>
      <c r="F3053">
        <f t="shared" si="960"/>
        <v>41</v>
      </c>
      <c r="G3053">
        <f>INDEX(Testing!$N$17:$N$23,FLOOR(('Frame Table'!B3053-($E$6*D3053)-($E$6*60*C3053))/'Frame Table'!$F$6,1)+1)</f>
        <v>38</v>
      </c>
      <c r="J3053">
        <f t="shared" si="957"/>
        <v>3045</v>
      </c>
      <c r="K3053">
        <f t="shared" si="953"/>
        <v>3322095</v>
      </c>
      <c r="L3053">
        <f t="shared" si="946"/>
        <v>2</v>
      </c>
      <c r="M3053">
        <f t="shared" si="947"/>
        <v>9</v>
      </c>
      <c r="N3053">
        <f>INDEX(Testing!$K$17:$K$23,FLOOR(('Frame Table'!K3053-($E$6*M3053)-($E$6*60*L3053))/'Frame Table'!$F$6,1)+1)</f>
        <v>82</v>
      </c>
      <c r="O3053">
        <f t="shared" si="961"/>
        <v>76</v>
      </c>
      <c r="P3053">
        <f>INDEX(Testing!$N$17:$N$23,FLOOR(('Frame Table'!K3053-($E$6*M3053)-($E$6*60*L3053))/'Frame Table'!$F$6,1)+1)</f>
        <v>77</v>
      </c>
      <c r="S3053">
        <f t="shared" si="958"/>
        <v>3045</v>
      </c>
      <c r="T3053">
        <f t="shared" si="954"/>
        <v>4652760</v>
      </c>
      <c r="U3053">
        <f t="shared" si="948"/>
        <v>3</v>
      </c>
      <c r="V3053">
        <f t="shared" si="949"/>
        <v>1</v>
      </c>
      <c r="W3053">
        <f>INDEX(Testing!$K$17:$K$23,FLOOR(('Frame Table'!T3053-($E$6*V3053)-($E$6*60*U3053))/'Frame Table'!$F$6,1)+1)</f>
        <v>82</v>
      </c>
      <c r="X3053">
        <f t="shared" si="962"/>
        <v>74</v>
      </c>
      <c r="Y3053">
        <f>INDEX(Testing!$N$17:$N$23,FLOOR(('Frame Table'!T3053-($E$6*V3053)-($E$6*60*U3053))/'Frame Table'!$F$6,1)+1)</f>
        <v>77</v>
      </c>
      <c r="AB3053">
        <f t="shared" si="959"/>
        <v>3045</v>
      </c>
      <c r="AC3053">
        <f t="shared" si="955"/>
        <v>2904930</v>
      </c>
      <c r="AD3053">
        <f t="shared" si="950"/>
        <v>1</v>
      </c>
      <c r="AE3053">
        <f t="shared" si="951"/>
        <v>53</v>
      </c>
      <c r="AF3053">
        <f>INDEX(Testing!$K$17:$K$23,FLOOR(('Frame Table'!AC3053-($E$6*AE3053)-($E$6*60*AD3053))/'Frame Table'!$F$6,1)+1)</f>
        <v>48</v>
      </c>
      <c r="AG3053">
        <f t="shared" si="963"/>
        <v>47</v>
      </c>
      <c r="AH3053">
        <f>INDEX(Testing!$N$17:$N$23,FLOOR(('Frame Table'!AC3053-($E$6*AE3053)-($E$6*60*AD3053))/'Frame Table'!$F$6,1)+1)</f>
        <v>38</v>
      </c>
    </row>
    <row r="3054" spans="1:34" x14ac:dyDescent="0.25">
      <c r="A3054">
        <f t="shared" si="956"/>
        <v>3046</v>
      </c>
      <c r="B3054">
        <f t="shared" si="952"/>
        <v>3877558</v>
      </c>
      <c r="C3054">
        <f t="shared" si="944"/>
        <v>2</v>
      </c>
      <c r="D3054">
        <f t="shared" si="945"/>
        <v>31</v>
      </c>
      <c r="E3054">
        <f>INDEX(Testing!$K$17:$K$23,FLOOR(('Frame Table'!B3054-($E$6*D3054)-($E$6*60*C3054))/'Frame Table'!$F$6,1)+1)</f>
        <v>48</v>
      </c>
      <c r="F3054">
        <f t="shared" si="960"/>
        <v>46</v>
      </c>
      <c r="G3054">
        <f>INDEX(Testing!$N$17:$N$23,FLOOR(('Frame Table'!B3054-($E$6*D3054)-($E$6*60*C3054))/'Frame Table'!$F$6,1)+1)</f>
        <v>38</v>
      </c>
      <c r="J3054">
        <f t="shared" si="957"/>
        <v>3046</v>
      </c>
      <c r="K3054">
        <f t="shared" si="953"/>
        <v>3323186</v>
      </c>
      <c r="L3054">
        <f t="shared" si="946"/>
        <v>2</v>
      </c>
      <c r="M3054">
        <f t="shared" si="947"/>
        <v>9</v>
      </c>
      <c r="N3054">
        <f>INDEX(Testing!$K$17:$K$23,FLOOR(('Frame Table'!K3054-($E$6*M3054)-($E$6*60*L3054))/'Frame Table'!$F$6,1)+1)</f>
        <v>97</v>
      </c>
      <c r="O3054">
        <f t="shared" si="961"/>
        <v>81</v>
      </c>
      <c r="P3054">
        <f>INDEX(Testing!$N$17:$N$23,FLOOR(('Frame Table'!K3054-($E$6*M3054)-($E$6*60*L3054))/'Frame Table'!$F$6,1)+1)</f>
        <v>96</v>
      </c>
      <c r="S3054">
        <f t="shared" si="958"/>
        <v>3046</v>
      </c>
      <c r="T3054">
        <f t="shared" si="954"/>
        <v>4654288</v>
      </c>
      <c r="U3054">
        <f t="shared" si="948"/>
        <v>3</v>
      </c>
      <c r="V3054">
        <f t="shared" si="949"/>
        <v>1</v>
      </c>
      <c r="W3054">
        <f>INDEX(Testing!$K$17:$K$23,FLOOR(('Frame Table'!T3054-($E$6*V3054)-($E$6*60*U3054))/'Frame Table'!$F$6,1)+1)</f>
        <v>97</v>
      </c>
      <c r="X3054">
        <f t="shared" si="962"/>
        <v>80</v>
      </c>
      <c r="Y3054">
        <f>INDEX(Testing!$N$17:$N$23,FLOOR(('Frame Table'!T3054-($E$6*V3054)-($E$6*60*U3054))/'Frame Table'!$F$6,1)+1)</f>
        <v>96</v>
      </c>
      <c r="AB3054">
        <f t="shared" si="959"/>
        <v>3046</v>
      </c>
      <c r="AC3054">
        <f t="shared" si="955"/>
        <v>2905884</v>
      </c>
      <c r="AD3054">
        <f t="shared" si="950"/>
        <v>1</v>
      </c>
      <c r="AE3054">
        <f t="shared" si="951"/>
        <v>53</v>
      </c>
      <c r="AF3054">
        <f>INDEX(Testing!$K$17:$K$23,FLOOR(('Frame Table'!AC3054-($E$6*AE3054)-($E$6*60*AD3054))/'Frame Table'!$F$6,1)+1)</f>
        <v>61</v>
      </c>
      <c r="AG3054">
        <f t="shared" si="963"/>
        <v>51</v>
      </c>
      <c r="AH3054">
        <f>INDEX(Testing!$N$17:$N$23,FLOOR(('Frame Table'!AC3054-($E$6*AE3054)-($E$6*60*AD3054))/'Frame Table'!$F$6,1)+1)</f>
        <v>58</v>
      </c>
    </row>
    <row r="3055" spans="1:34" x14ac:dyDescent="0.25">
      <c r="A3055">
        <f t="shared" si="956"/>
        <v>3047</v>
      </c>
      <c r="B3055">
        <f t="shared" si="952"/>
        <v>3878831</v>
      </c>
      <c r="C3055">
        <f t="shared" si="944"/>
        <v>2</v>
      </c>
      <c r="D3055">
        <f t="shared" si="945"/>
        <v>31</v>
      </c>
      <c r="E3055">
        <f>INDEX(Testing!$K$17:$K$23,FLOOR(('Frame Table'!B3055-($E$6*D3055)-($E$6*60*C3055))/'Frame Table'!$F$6,1)+1)</f>
        <v>61</v>
      </c>
      <c r="F3055">
        <f t="shared" si="960"/>
        <v>51</v>
      </c>
      <c r="G3055">
        <f>INDEX(Testing!$N$17:$N$23,FLOOR(('Frame Table'!B3055-($E$6*D3055)-($E$6*60*C3055))/'Frame Table'!$F$6,1)+1)</f>
        <v>58</v>
      </c>
      <c r="J3055">
        <f t="shared" si="957"/>
        <v>3047</v>
      </c>
      <c r="K3055">
        <f t="shared" si="953"/>
        <v>3324277</v>
      </c>
      <c r="L3055">
        <f t="shared" si="946"/>
        <v>2</v>
      </c>
      <c r="M3055">
        <f t="shared" si="947"/>
        <v>9</v>
      </c>
      <c r="N3055">
        <f>INDEX(Testing!$K$17:$K$23,FLOOR(('Frame Table'!K3055-($E$6*M3055)-($E$6*60*L3055))/'Frame Table'!$F$6,1)+1)</f>
        <v>97</v>
      </c>
      <c r="O3055">
        <f t="shared" si="961"/>
        <v>85</v>
      </c>
      <c r="P3055">
        <f>INDEX(Testing!$N$17:$N$23,FLOOR(('Frame Table'!K3055-($E$6*M3055)-($E$6*60*L3055))/'Frame Table'!$F$6,1)+1)</f>
        <v>96</v>
      </c>
      <c r="S3055">
        <f t="shared" si="958"/>
        <v>3047</v>
      </c>
      <c r="T3055">
        <f t="shared" si="954"/>
        <v>4655816</v>
      </c>
      <c r="U3055">
        <f t="shared" si="948"/>
        <v>3</v>
      </c>
      <c r="V3055">
        <f t="shared" si="949"/>
        <v>1</v>
      </c>
      <c r="W3055">
        <f>INDEX(Testing!$K$17:$K$23,FLOOR(('Frame Table'!T3055-($E$6*V3055)-($E$6*60*U3055))/'Frame Table'!$F$6,1)+1)</f>
        <v>97</v>
      </c>
      <c r="X3055">
        <f t="shared" si="962"/>
        <v>86</v>
      </c>
      <c r="Y3055">
        <f>INDEX(Testing!$N$17:$N$23,FLOOR(('Frame Table'!T3055-($E$6*V3055)-($E$6*60*U3055))/'Frame Table'!$F$6,1)+1)</f>
        <v>96</v>
      </c>
      <c r="AB3055">
        <f t="shared" si="959"/>
        <v>3047</v>
      </c>
      <c r="AC3055">
        <f t="shared" si="955"/>
        <v>2906838</v>
      </c>
      <c r="AD3055">
        <f t="shared" si="950"/>
        <v>1</v>
      </c>
      <c r="AE3055">
        <f t="shared" si="951"/>
        <v>53</v>
      </c>
      <c r="AF3055">
        <f>INDEX(Testing!$K$17:$K$23,FLOOR(('Frame Table'!AC3055-($E$6*AE3055)-($E$6*60*AD3055))/'Frame Table'!$F$6,1)+1)</f>
        <v>61</v>
      </c>
      <c r="AG3055">
        <f t="shared" si="963"/>
        <v>54</v>
      </c>
      <c r="AH3055">
        <f>INDEX(Testing!$N$17:$N$23,FLOOR(('Frame Table'!AC3055-($E$6*AE3055)-($E$6*60*AD3055))/'Frame Table'!$F$6,1)+1)</f>
        <v>58</v>
      </c>
    </row>
    <row r="3056" spans="1:34" x14ac:dyDescent="0.25">
      <c r="A3056">
        <f t="shared" si="956"/>
        <v>3048</v>
      </c>
      <c r="B3056">
        <f t="shared" si="952"/>
        <v>3880104</v>
      </c>
      <c r="C3056">
        <f t="shared" si="944"/>
        <v>2</v>
      </c>
      <c r="D3056">
        <f t="shared" si="945"/>
        <v>31</v>
      </c>
      <c r="E3056">
        <f>INDEX(Testing!$K$17:$K$23,FLOOR(('Frame Table'!B3056-($E$6*D3056)-($E$6*60*C3056))/'Frame Table'!$F$6,1)+1)</f>
        <v>61</v>
      </c>
      <c r="F3056">
        <f t="shared" si="960"/>
        <v>56</v>
      </c>
      <c r="G3056">
        <f>INDEX(Testing!$N$17:$N$23,FLOOR(('Frame Table'!B3056-($E$6*D3056)-($E$6*60*C3056))/'Frame Table'!$F$6,1)+1)</f>
        <v>58</v>
      </c>
      <c r="J3056">
        <f t="shared" si="957"/>
        <v>3048</v>
      </c>
      <c r="K3056">
        <f t="shared" si="953"/>
        <v>3325368</v>
      </c>
      <c r="L3056">
        <f t="shared" si="946"/>
        <v>2</v>
      </c>
      <c r="M3056">
        <f t="shared" si="947"/>
        <v>9</v>
      </c>
      <c r="N3056">
        <f>INDEX(Testing!$K$17:$K$23,FLOOR(('Frame Table'!K3056-($E$6*M3056)-($E$6*60*L3056))/'Frame Table'!$F$6,1)+1)</f>
        <v>97</v>
      </c>
      <c r="O3056">
        <f t="shared" si="961"/>
        <v>89</v>
      </c>
      <c r="P3056">
        <f>INDEX(Testing!$N$17:$N$23,FLOOR(('Frame Table'!K3056-($E$6*M3056)-($E$6*60*L3056))/'Frame Table'!$F$6,1)+1)</f>
        <v>96</v>
      </c>
      <c r="S3056">
        <f t="shared" si="958"/>
        <v>3048</v>
      </c>
      <c r="T3056">
        <f t="shared" si="954"/>
        <v>4657344</v>
      </c>
      <c r="U3056">
        <f t="shared" si="948"/>
        <v>3</v>
      </c>
      <c r="V3056">
        <f t="shared" si="949"/>
        <v>1</v>
      </c>
      <c r="W3056">
        <f>INDEX(Testing!$K$17:$K$23,FLOOR(('Frame Table'!T3056-($E$6*V3056)-($E$6*60*U3056))/'Frame Table'!$F$6,1)+1)</f>
        <v>97</v>
      </c>
      <c r="X3056">
        <f t="shared" si="962"/>
        <v>92</v>
      </c>
      <c r="Y3056">
        <f>INDEX(Testing!$N$17:$N$23,FLOOR(('Frame Table'!T3056-($E$6*V3056)-($E$6*60*U3056))/'Frame Table'!$F$6,1)+1)</f>
        <v>96</v>
      </c>
      <c r="AB3056">
        <f t="shared" si="959"/>
        <v>3048</v>
      </c>
      <c r="AC3056">
        <f t="shared" si="955"/>
        <v>2907792</v>
      </c>
      <c r="AD3056">
        <f t="shared" si="950"/>
        <v>1</v>
      </c>
      <c r="AE3056">
        <f t="shared" si="951"/>
        <v>53</v>
      </c>
      <c r="AF3056">
        <f>INDEX(Testing!$K$17:$K$23,FLOOR(('Frame Table'!AC3056-($E$6*AE3056)-($E$6*60*AD3056))/'Frame Table'!$F$6,1)+1)</f>
        <v>61</v>
      </c>
      <c r="AG3056">
        <f t="shared" si="963"/>
        <v>58</v>
      </c>
      <c r="AH3056">
        <f>INDEX(Testing!$N$17:$N$23,FLOOR(('Frame Table'!AC3056-($E$6*AE3056)-($E$6*60*AD3056))/'Frame Table'!$F$6,1)+1)</f>
        <v>58</v>
      </c>
    </row>
    <row r="3057" spans="1:34" x14ac:dyDescent="0.25">
      <c r="A3057">
        <f t="shared" si="956"/>
        <v>3049</v>
      </c>
      <c r="B3057">
        <f t="shared" si="952"/>
        <v>3881377</v>
      </c>
      <c r="C3057">
        <f t="shared" si="944"/>
        <v>2</v>
      </c>
      <c r="D3057">
        <f t="shared" si="945"/>
        <v>31</v>
      </c>
      <c r="E3057">
        <f>INDEX(Testing!$K$17:$K$23,FLOOR(('Frame Table'!B3057-($E$6*D3057)-($E$6*60*C3057))/'Frame Table'!$F$6,1)+1)</f>
        <v>61</v>
      </c>
      <c r="F3057">
        <f t="shared" si="960"/>
        <v>61</v>
      </c>
      <c r="G3057">
        <f>INDEX(Testing!$N$17:$N$23,FLOOR(('Frame Table'!B3057-($E$6*D3057)-($E$6*60*C3057))/'Frame Table'!$F$6,1)+1)</f>
        <v>58</v>
      </c>
      <c r="J3057">
        <f t="shared" si="957"/>
        <v>3049</v>
      </c>
      <c r="K3057">
        <f t="shared" si="953"/>
        <v>3326459</v>
      </c>
      <c r="L3057">
        <f t="shared" si="946"/>
        <v>2</v>
      </c>
      <c r="M3057">
        <f t="shared" si="947"/>
        <v>9</v>
      </c>
      <c r="N3057">
        <f>INDEX(Testing!$K$17:$K$23,FLOOR(('Frame Table'!K3057-($E$6*M3057)-($E$6*60*L3057))/'Frame Table'!$F$6,1)+1)</f>
        <v>97</v>
      </c>
      <c r="O3057">
        <f t="shared" si="961"/>
        <v>93</v>
      </c>
      <c r="P3057">
        <f>INDEX(Testing!$N$17:$N$23,FLOOR(('Frame Table'!K3057-($E$6*M3057)-($E$6*60*L3057))/'Frame Table'!$F$6,1)+1)</f>
        <v>96</v>
      </c>
      <c r="S3057">
        <f t="shared" si="958"/>
        <v>3049</v>
      </c>
      <c r="T3057">
        <f t="shared" si="954"/>
        <v>4658872</v>
      </c>
      <c r="U3057">
        <f t="shared" si="948"/>
        <v>3</v>
      </c>
      <c r="V3057">
        <f t="shared" si="949"/>
        <v>1</v>
      </c>
      <c r="W3057">
        <f>INDEX(Testing!$K$17:$K$23,FLOOR(('Frame Table'!T3057-($E$6*V3057)-($E$6*60*U3057))/'Frame Table'!$F$6,1)+1)</f>
        <v>99</v>
      </c>
      <c r="X3057">
        <f t="shared" si="962"/>
        <v>98</v>
      </c>
      <c r="Y3057">
        <f>INDEX(Testing!$N$17:$N$23,FLOOR(('Frame Table'!T3057-($E$6*V3057)-($E$6*60*U3057))/'Frame Table'!$F$6,1)+1)</f>
        <v>99</v>
      </c>
      <c r="AB3057">
        <f t="shared" si="959"/>
        <v>3049</v>
      </c>
      <c r="AC3057">
        <f t="shared" si="955"/>
        <v>2908746</v>
      </c>
      <c r="AD3057">
        <f t="shared" si="950"/>
        <v>1</v>
      </c>
      <c r="AE3057">
        <f t="shared" si="951"/>
        <v>53</v>
      </c>
      <c r="AF3057">
        <f>INDEX(Testing!$K$17:$K$23,FLOOR(('Frame Table'!AC3057-($E$6*AE3057)-($E$6*60*AD3057))/'Frame Table'!$F$6,1)+1)</f>
        <v>61</v>
      </c>
      <c r="AG3057">
        <f t="shared" si="963"/>
        <v>62</v>
      </c>
      <c r="AH3057">
        <f>INDEX(Testing!$N$17:$N$23,FLOOR(('Frame Table'!AC3057-($E$6*AE3057)-($E$6*60*AD3057))/'Frame Table'!$F$6,1)+1)</f>
        <v>58</v>
      </c>
    </row>
    <row r="3058" spans="1:34" x14ac:dyDescent="0.25">
      <c r="A3058">
        <f t="shared" si="956"/>
        <v>3050</v>
      </c>
      <c r="B3058">
        <f t="shared" si="952"/>
        <v>3882650</v>
      </c>
      <c r="C3058">
        <f t="shared" si="944"/>
        <v>2</v>
      </c>
      <c r="D3058">
        <f t="shared" si="945"/>
        <v>31</v>
      </c>
      <c r="E3058">
        <f>INDEX(Testing!$K$17:$K$23,FLOOR(('Frame Table'!B3058-($E$6*D3058)-($E$6*60*C3058))/'Frame Table'!$F$6,1)+1)</f>
        <v>82</v>
      </c>
      <c r="F3058">
        <f t="shared" si="960"/>
        <v>66</v>
      </c>
      <c r="G3058">
        <f>INDEX(Testing!$N$17:$N$23,FLOOR(('Frame Table'!B3058-($E$6*D3058)-($E$6*60*C3058))/'Frame Table'!$F$6,1)+1)</f>
        <v>77</v>
      </c>
      <c r="J3058">
        <f t="shared" si="957"/>
        <v>3050</v>
      </c>
      <c r="K3058">
        <f t="shared" si="953"/>
        <v>3327550</v>
      </c>
      <c r="L3058">
        <f t="shared" si="946"/>
        <v>2</v>
      </c>
      <c r="M3058">
        <f t="shared" si="947"/>
        <v>9</v>
      </c>
      <c r="N3058">
        <f>INDEX(Testing!$K$17:$K$23,FLOOR(('Frame Table'!K3058-($E$6*M3058)-($E$6*60*L3058))/'Frame Table'!$F$6,1)+1)</f>
        <v>99</v>
      </c>
      <c r="O3058">
        <f t="shared" si="961"/>
        <v>98</v>
      </c>
      <c r="P3058">
        <f>INDEX(Testing!$N$17:$N$23,FLOOR(('Frame Table'!K3058-($E$6*M3058)-($E$6*60*L3058))/'Frame Table'!$F$6,1)+1)</f>
        <v>99</v>
      </c>
      <c r="S3058">
        <f t="shared" si="958"/>
        <v>3050</v>
      </c>
      <c r="T3058">
        <f t="shared" si="954"/>
        <v>4660400</v>
      </c>
      <c r="U3058">
        <f t="shared" si="948"/>
        <v>3</v>
      </c>
      <c r="V3058">
        <f t="shared" si="949"/>
        <v>2</v>
      </c>
      <c r="W3058">
        <f>INDEX(Testing!$K$17:$K$23,FLOOR(('Frame Table'!T3058-($E$6*V3058)-($E$6*60*U3058))/'Frame Table'!$F$6,1)+1)</f>
        <v>0</v>
      </c>
      <c r="X3058">
        <f t="shared" si="962"/>
        <v>4</v>
      </c>
      <c r="Y3058">
        <f>INDEX(Testing!$N$17:$N$23,FLOOR(('Frame Table'!T3058-($E$6*V3058)-($E$6*60*U3058))/'Frame Table'!$F$6,1)+1)</f>
        <v>0</v>
      </c>
      <c r="AB3058">
        <f t="shared" si="959"/>
        <v>3050</v>
      </c>
      <c r="AC3058">
        <f t="shared" si="955"/>
        <v>2909700</v>
      </c>
      <c r="AD3058">
        <f t="shared" si="950"/>
        <v>1</v>
      </c>
      <c r="AE3058">
        <f t="shared" si="951"/>
        <v>53</v>
      </c>
      <c r="AF3058">
        <f>INDEX(Testing!$K$17:$K$23,FLOOR(('Frame Table'!AC3058-($E$6*AE3058)-($E$6*60*AD3058))/'Frame Table'!$F$6,1)+1)</f>
        <v>82</v>
      </c>
      <c r="AG3058">
        <f t="shared" si="963"/>
        <v>66</v>
      </c>
      <c r="AH3058">
        <f>INDEX(Testing!$N$17:$N$23,FLOOR(('Frame Table'!AC3058-($E$6*AE3058)-($E$6*60*AD3058))/'Frame Table'!$F$6,1)+1)</f>
        <v>77</v>
      </c>
    </row>
    <row r="3059" spans="1:34" x14ac:dyDescent="0.25">
      <c r="A3059">
        <f t="shared" si="956"/>
        <v>3051</v>
      </c>
      <c r="B3059">
        <f t="shared" si="952"/>
        <v>3883923</v>
      </c>
      <c r="C3059">
        <f t="shared" si="944"/>
        <v>2</v>
      </c>
      <c r="D3059">
        <f t="shared" si="945"/>
        <v>31</v>
      </c>
      <c r="E3059">
        <f>INDEX(Testing!$K$17:$K$23,FLOOR(('Frame Table'!B3059-($E$6*D3059)-($E$6*60*C3059))/'Frame Table'!$F$6,1)+1)</f>
        <v>82</v>
      </c>
      <c r="F3059">
        <f t="shared" si="960"/>
        <v>71</v>
      </c>
      <c r="G3059">
        <f>INDEX(Testing!$N$17:$N$23,FLOOR(('Frame Table'!B3059-($E$6*D3059)-($E$6*60*C3059))/'Frame Table'!$F$6,1)+1)</f>
        <v>77</v>
      </c>
      <c r="J3059">
        <f t="shared" si="957"/>
        <v>3051</v>
      </c>
      <c r="K3059">
        <f t="shared" si="953"/>
        <v>3328641</v>
      </c>
      <c r="L3059">
        <f t="shared" si="946"/>
        <v>2</v>
      </c>
      <c r="M3059">
        <f t="shared" si="947"/>
        <v>10</v>
      </c>
      <c r="N3059">
        <f>INDEX(Testing!$K$17:$K$23,FLOOR(('Frame Table'!K3059-($E$6*M3059)-($E$6*60*L3059))/'Frame Table'!$F$6,1)+1)</f>
        <v>0</v>
      </c>
      <c r="O3059">
        <f t="shared" si="961"/>
        <v>2</v>
      </c>
      <c r="P3059">
        <f>INDEX(Testing!$N$17:$N$23,FLOOR(('Frame Table'!K3059-($E$6*M3059)-($E$6*60*L3059))/'Frame Table'!$F$6,1)+1)</f>
        <v>0</v>
      </c>
      <c r="S3059">
        <f t="shared" si="958"/>
        <v>3051</v>
      </c>
      <c r="T3059">
        <f t="shared" si="954"/>
        <v>4661928</v>
      </c>
      <c r="U3059">
        <f t="shared" si="948"/>
        <v>3</v>
      </c>
      <c r="V3059">
        <f t="shared" si="949"/>
        <v>2</v>
      </c>
      <c r="W3059">
        <f>INDEX(Testing!$K$17:$K$23,FLOOR(('Frame Table'!T3059-($E$6*V3059)-($E$6*60*U3059))/'Frame Table'!$F$6,1)+1)</f>
        <v>0</v>
      </c>
      <c r="X3059">
        <f t="shared" si="962"/>
        <v>10</v>
      </c>
      <c r="Y3059">
        <f>INDEX(Testing!$N$17:$N$23,FLOOR(('Frame Table'!T3059-($E$6*V3059)-($E$6*60*U3059))/'Frame Table'!$F$6,1)+1)</f>
        <v>0</v>
      </c>
      <c r="AB3059">
        <f t="shared" si="959"/>
        <v>3051</v>
      </c>
      <c r="AC3059">
        <f t="shared" si="955"/>
        <v>2910654</v>
      </c>
      <c r="AD3059">
        <f t="shared" si="950"/>
        <v>1</v>
      </c>
      <c r="AE3059">
        <f t="shared" si="951"/>
        <v>53</v>
      </c>
      <c r="AF3059">
        <f>INDEX(Testing!$K$17:$K$23,FLOOR(('Frame Table'!AC3059-($E$6*AE3059)-($E$6*60*AD3059))/'Frame Table'!$F$6,1)+1)</f>
        <v>82</v>
      </c>
      <c r="AG3059">
        <f t="shared" si="963"/>
        <v>69</v>
      </c>
      <c r="AH3059">
        <f>INDEX(Testing!$N$17:$N$23,FLOOR(('Frame Table'!AC3059-($E$6*AE3059)-($E$6*60*AD3059))/'Frame Table'!$F$6,1)+1)</f>
        <v>77</v>
      </c>
    </row>
    <row r="3060" spans="1:34" x14ac:dyDescent="0.25">
      <c r="A3060">
        <f t="shared" si="956"/>
        <v>3052</v>
      </c>
      <c r="B3060">
        <f t="shared" si="952"/>
        <v>3885196</v>
      </c>
      <c r="C3060">
        <f t="shared" si="944"/>
        <v>2</v>
      </c>
      <c r="D3060">
        <f t="shared" si="945"/>
        <v>31</v>
      </c>
      <c r="E3060">
        <f>INDEX(Testing!$K$17:$K$23,FLOOR(('Frame Table'!B3060-($E$6*D3060)-($E$6*60*C3060))/'Frame Table'!$F$6,1)+1)</f>
        <v>82</v>
      </c>
      <c r="F3060">
        <f t="shared" si="960"/>
        <v>76</v>
      </c>
      <c r="G3060">
        <f>INDEX(Testing!$N$17:$N$23,FLOOR(('Frame Table'!B3060-($E$6*D3060)-($E$6*60*C3060))/'Frame Table'!$F$6,1)+1)</f>
        <v>77</v>
      </c>
      <c r="J3060">
        <f t="shared" si="957"/>
        <v>3052</v>
      </c>
      <c r="K3060">
        <f t="shared" si="953"/>
        <v>3329732</v>
      </c>
      <c r="L3060">
        <f t="shared" si="946"/>
        <v>2</v>
      </c>
      <c r="M3060">
        <f t="shared" si="947"/>
        <v>10</v>
      </c>
      <c r="N3060">
        <f>INDEX(Testing!$K$17:$K$23,FLOOR(('Frame Table'!K3060-($E$6*M3060)-($E$6*60*L3060))/'Frame Table'!$F$6,1)+1)</f>
        <v>0</v>
      </c>
      <c r="O3060">
        <f t="shared" si="961"/>
        <v>6</v>
      </c>
      <c r="P3060">
        <f>INDEX(Testing!$N$17:$N$23,FLOOR(('Frame Table'!K3060-($E$6*M3060)-($E$6*60*L3060))/'Frame Table'!$F$6,1)+1)</f>
        <v>0</v>
      </c>
      <c r="S3060">
        <f t="shared" si="958"/>
        <v>3052</v>
      </c>
      <c r="T3060">
        <f t="shared" si="954"/>
        <v>4663456</v>
      </c>
      <c r="U3060">
        <f t="shared" si="948"/>
        <v>3</v>
      </c>
      <c r="V3060">
        <f t="shared" si="949"/>
        <v>2</v>
      </c>
      <c r="W3060">
        <f>INDEX(Testing!$K$17:$K$23,FLOOR(('Frame Table'!T3060-($E$6*V3060)-($E$6*60*U3060))/'Frame Table'!$F$6,1)+1)</f>
        <v>25</v>
      </c>
      <c r="X3060">
        <f t="shared" si="962"/>
        <v>16</v>
      </c>
      <c r="Y3060">
        <f>INDEX(Testing!$N$17:$N$23,FLOOR(('Frame Table'!T3060-($E$6*V3060)-($E$6*60*U3060))/'Frame Table'!$F$6,1)+1)</f>
        <v>19</v>
      </c>
      <c r="AB3060">
        <f t="shared" si="959"/>
        <v>3052</v>
      </c>
      <c r="AC3060">
        <f t="shared" si="955"/>
        <v>2911608</v>
      </c>
      <c r="AD3060">
        <f t="shared" si="950"/>
        <v>1</v>
      </c>
      <c r="AE3060">
        <f t="shared" si="951"/>
        <v>53</v>
      </c>
      <c r="AF3060">
        <f>INDEX(Testing!$K$17:$K$23,FLOOR(('Frame Table'!AC3060-($E$6*AE3060)-($E$6*60*AD3060))/'Frame Table'!$F$6,1)+1)</f>
        <v>82</v>
      </c>
      <c r="AG3060">
        <f t="shared" si="963"/>
        <v>73</v>
      </c>
      <c r="AH3060">
        <f>INDEX(Testing!$N$17:$N$23,FLOOR(('Frame Table'!AC3060-($E$6*AE3060)-($E$6*60*AD3060))/'Frame Table'!$F$6,1)+1)</f>
        <v>77</v>
      </c>
    </row>
    <row r="3061" spans="1:34" x14ac:dyDescent="0.25">
      <c r="A3061">
        <f t="shared" si="956"/>
        <v>3053</v>
      </c>
      <c r="B3061">
        <f t="shared" si="952"/>
        <v>3886469</v>
      </c>
      <c r="C3061">
        <f t="shared" si="944"/>
        <v>2</v>
      </c>
      <c r="D3061">
        <f t="shared" si="945"/>
        <v>31</v>
      </c>
      <c r="E3061">
        <f>INDEX(Testing!$K$17:$K$23,FLOOR(('Frame Table'!B3061-($E$6*D3061)-($E$6*60*C3061))/'Frame Table'!$F$6,1)+1)</f>
        <v>97</v>
      </c>
      <c r="F3061">
        <f t="shared" si="960"/>
        <v>81</v>
      </c>
      <c r="G3061">
        <f>INDEX(Testing!$N$17:$N$23,FLOOR(('Frame Table'!B3061-($E$6*D3061)-($E$6*60*C3061))/'Frame Table'!$F$6,1)+1)</f>
        <v>96</v>
      </c>
      <c r="J3061">
        <f t="shared" si="957"/>
        <v>3053</v>
      </c>
      <c r="K3061">
        <f t="shared" si="953"/>
        <v>3330823</v>
      </c>
      <c r="L3061">
        <f t="shared" si="946"/>
        <v>2</v>
      </c>
      <c r="M3061">
        <f t="shared" si="947"/>
        <v>10</v>
      </c>
      <c r="N3061">
        <f>INDEX(Testing!$K$17:$K$23,FLOOR(('Frame Table'!K3061-($E$6*M3061)-($E$6*60*L3061))/'Frame Table'!$F$6,1)+1)</f>
        <v>0</v>
      </c>
      <c r="O3061">
        <f t="shared" si="961"/>
        <v>11</v>
      </c>
      <c r="P3061">
        <f>INDEX(Testing!$N$17:$N$23,FLOOR(('Frame Table'!K3061-($E$6*M3061)-($E$6*60*L3061))/'Frame Table'!$F$6,1)+1)</f>
        <v>0</v>
      </c>
      <c r="S3061">
        <f t="shared" si="958"/>
        <v>3053</v>
      </c>
      <c r="T3061">
        <f t="shared" si="954"/>
        <v>4664984</v>
      </c>
      <c r="U3061">
        <f t="shared" si="948"/>
        <v>3</v>
      </c>
      <c r="V3061">
        <f t="shared" si="949"/>
        <v>2</v>
      </c>
      <c r="W3061">
        <f>INDEX(Testing!$K$17:$K$23,FLOOR(('Frame Table'!T3061-($E$6*V3061)-($E$6*60*U3061))/'Frame Table'!$F$6,1)+1)</f>
        <v>25</v>
      </c>
      <c r="X3061">
        <f t="shared" si="962"/>
        <v>22</v>
      </c>
      <c r="Y3061">
        <f>INDEX(Testing!$N$17:$N$23,FLOOR(('Frame Table'!T3061-($E$6*V3061)-($E$6*60*U3061))/'Frame Table'!$F$6,1)+1)</f>
        <v>19</v>
      </c>
      <c r="AB3061">
        <f t="shared" si="959"/>
        <v>3053</v>
      </c>
      <c r="AC3061">
        <f t="shared" si="955"/>
        <v>2912562</v>
      </c>
      <c r="AD3061">
        <f t="shared" si="950"/>
        <v>1</v>
      </c>
      <c r="AE3061">
        <f t="shared" si="951"/>
        <v>53</v>
      </c>
      <c r="AF3061">
        <f>INDEX(Testing!$K$17:$K$23,FLOOR(('Frame Table'!AC3061-($E$6*AE3061)-($E$6*60*AD3061))/'Frame Table'!$F$6,1)+1)</f>
        <v>82</v>
      </c>
      <c r="AG3061">
        <f t="shared" si="963"/>
        <v>77</v>
      </c>
      <c r="AH3061">
        <f>INDEX(Testing!$N$17:$N$23,FLOOR(('Frame Table'!AC3061-($E$6*AE3061)-($E$6*60*AD3061))/'Frame Table'!$F$6,1)+1)</f>
        <v>77</v>
      </c>
    </row>
    <row r="3062" spans="1:34" x14ac:dyDescent="0.25">
      <c r="A3062">
        <f t="shared" si="956"/>
        <v>3054</v>
      </c>
      <c r="B3062">
        <f t="shared" si="952"/>
        <v>3887742</v>
      </c>
      <c r="C3062">
        <f t="shared" si="944"/>
        <v>2</v>
      </c>
      <c r="D3062">
        <f t="shared" si="945"/>
        <v>31</v>
      </c>
      <c r="E3062">
        <f>INDEX(Testing!$K$17:$K$23,FLOOR(('Frame Table'!B3062-($E$6*D3062)-($E$6*60*C3062))/'Frame Table'!$F$6,1)+1)</f>
        <v>97</v>
      </c>
      <c r="F3062">
        <f t="shared" si="960"/>
        <v>86</v>
      </c>
      <c r="G3062">
        <f>INDEX(Testing!$N$17:$N$23,FLOOR(('Frame Table'!B3062-($E$6*D3062)-($E$6*60*C3062))/'Frame Table'!$F$6,1)+1)</f>
        <v>96</v>
      </c>
      <c r="J3062">
        <f t="shared" si="957"/>
        <v>3054</v>
      </c>
      <c r="K3062">
        <f t="shared" si="953"/>
        <v>3331914</v>
      </c>
      <c r="L3062">
        <f t="shared" si="946"/>
        <v>2</v>
      </c>
      <c r="M3062">
        <f t="shared" si="947"/>
        <v>10</v>
      </c>
      <c r="N3062">
        <f>INDEX(Testing!$K$17:$K$23,FLOOR(('Frame Table'!K3062-($E$6*M3062)-($E$6*60*L3062))/'Frame Table'!$F$6,1)+1)</f>
        <v>0</v>
      </c>
      <c r="O3062">
        <f t="shared" si="961"/>
        <v>15</v>
      </c>
      <c r="P3062">
        <f>INDEX(Testing!$N$17:$N$23,FLOOR(('Frame Table'!K3062-($E$6*M3062)-($E$6*60*L3062))/'Frame Table'!$F$6,1)+1)</f>
        <v>0</v>
      </c>
      <c r="S3062">
        <f t="shared" si="958"/>
        <v>3054</v>
      </c>
      <c r="T3062">
        <f t="shared" si="954"/>
        <v>4666512</v>
      </c>
      <c r="U3062">
        <f t="shared" si="948"/>
        <v>3</v>
      </c>
      <c r="V3062">
        <f t="shared" si="949"/>
        <v>2</v>
      </c>
      <c r="W3062">
        <f>INDEX(Testing!$K$17:$K$23,FLOOR(('Frame Table'!T3062-($E$6*V3062)-($E$6*60*U3062))/'Frame Table'!$F$6,1)+1)</f>
        <v>25</v>
      </c>
      <c r="X3062">
        <f t="shared" si="962"/>
        <v>28</v>
      </c>
      <c r="Y3062">
        <f>INDEX(Testing!$N$17:$N$23,FLOOR(('Frame Table'!T3062-($E$6*V3062)-($E$6*60*U3062))/'Frame Table'!$F$6,1)+1)</f>
        <v>19</v>
      </c>
      <c r="AB3062">
        <f t="shared" si="959"/>
        <v>3054</v>
      </c>
      <c r="AC3062">
        <f t="shared" si="955"/>
        <v>2913516</v>
      </c>
      <c r="AD3062">
        <f t="shared" si="950"/>
        <v>1</v>
      </c>
      <c r="AE3062">
        <f t="shared" si="951"/>
        <v>53</v>
      </c>
      <c r="AF3062">
        <f>INDEX(Testing!$K$17:$K$23,FLOOR(('Frame Table'!AC3062-($E$6*AE3062)-($E$6*60*AD3062))/'Frame Table'!$F$6,1)+1)</f>
        <v>97</v>
      </c>
      <c r="AG3062">
        <f t="shared" si="963"/>
        <v>80</v>
      </c>
      <c r="AH3062">
        <f>INDEX(Testing!$N$17:$N$23,FLOOR(('Frame Table'!AC3062-($E$6*AE3062)-($E$6*60*AD3062))/'Frame Table'!$F$6,1)+1)</f>
        <v>96</v>
      </c>
    </row>
    <row r="3063" spans="1:34" x14ac:dyDescent="0.25">
      <c r="A3063">
        <f t="shared" si="956"/>
        <v>3055</v>
      </c>
      <c r="B3063">
        <f t="shared" si="952"/>
        <v>3889015</v>
      </c>
      <c r="C3063">
        <f t="shared" si="944"/>
        <v>2</v>
      </c>
      <c r="D3063">
        <f t="shared" si="945"/>
        <v>31</v>
      </c>
      <c r="E3063">
        <f>INDEX(Testing!$K$17:$K$23,FLOOR(('Frame Table'!B3063-($E$6*D3063)-($E$6*60*C3063))/'Frame Table'!$F$6,1)+1)</f>
        <v>97</v>
      </c>
      <c r="F3063">
        <f t="shared" si="960"/>
        <v>91</v>
      </c>
      <c r="G3063">
        <f>INDEX(Testing!$N$17:$N$23,FLOOR(('Frame Table'!B3063-($E$6*D3063)-($E$6*60*C3063))/'Frame Table'!$F$6,1)+1)</f>
        <v>96</v>
      </c>
      <c r="J3063">
        <f t="shared" si="957"/>
        <v>3055</v>
      </c>
      <c r="K3063">
        <f t="shared" si="953"/>
        <v>3333005</v>
      </c>
      <c r="L3063">
        <f t="shared" si="946"/>
        <v>2</v>
      </c>
      <c r="M3063">
        <f t="shared" si="947"/>
        <v>10</v>
      </c>
      <c r="N3063">
        <f>INDEX(Testing!$K$17:$K$23,FLOOR(('Frame Table'!K3063-($E$6*M3063)-($E$6*60*L3063))/'Frame Table'!$F$6,1)+1)</f>
        <v>25</v>
      </c>
      <c r="O3063">
        <f t="shared" si="961"/>
        <v>19</v>
      </c>
      <c r="P3063">
        <f>INDEX(Testing!$N$17:$N$23,FLOOR(('Frame Table'!K3063-($E$6*M3063)-($E$6*60*L3063))/'Frame Table'!$F$6,1)+1)</f>
        <v>19</v>
      </c>
      <c r="S3063">
        <f t="shared" si="958"/>
        <v>3055</v>
      </c>
      <c r="T3063">
        <f t="shared" si="954"/>
        <v>4668040</v>
      </c>
      <c r="U3063">
        <f t="shared" si="948"/>
        <v>3</v>
      </c>
      <c r="V3063">
        <f t="shared" si="949"/>
        <v>2</v>
      </c>
      <c r="W3063">
        <f>INDEX(Testing!$K$17:$K$23,FLOOR(('Frame Table'!T3063-($E$6*V3063)-($E$6*60*U3063))/'Frame Table'!$F$6,1)+1)</f>
        <v>48</v>
      </c>
      <c r="X3063">
        <f t="shared" si="962"/>
        <v>34</v>
      </c>
      <c r="Y3063">
        <f>INDEX(Testing!$N$17:$N$23,FLOOR(('Frame Table'!T3063-($E$6*V3063)-($E$6*60*U3063))/'Frame Table'!$F$6,1)+1)</f>
        <v>38</v>
      </c>
      <c r="AB3063">
        <f t="shared" si="959"/>
        <v>3055</v>
      </c>
      <c r="AC3063">
        <f t="shared" si="955"/>
        <v>2914470</v>
      </c>
      <c r="AD3063">
        <f t="shared" si="950"/>
        <v>1</v>
      </c>
      <c r="AE3063">
        <f t="shared" si="951"/>
        <v>53</v>
      </c>
      <c r="AF3063">
        <f>INDEX(Testing!$K$17:$K$23,FLOOR(('Frame Table'!AC3063-($E$6*AE3063)-($E$6*60*AD3063))/'Frame Table'!$F$6,1)+1)</f>
        <v>97</v>
      </c>
      <c r="AG3063">
        <f t="shared" si="963"/>
        <v>84</v>
      </c>
      <c r="AH3063">
        <f>INDEX(Testing!$N$17:$N$23,FLOOR(('Frame Table'!AC3063-($E$6*AE3063)-($E$6*60*AD3063))/'Frame Table'!$F$6,1)+1)</f>
        <v>96</v>
      </c>
    </row>
    <row r="3064" spans="1:34" x14ac:dyDescent="0.25">
      <c r="A3064">
        <f t="shared" si="956"/>
        <v>3056</v>
      </c>
      <c r="B3064">
        <f t="shared" si="952"/>
        <v>3890288</v>
      </c>
      <c r="C3064">
        <f t="shared" si="944"/>
        <v>2</v>
      </c>
      <c r="D3064">
        <f t="shared" si="945"/>
        <v>31</v>
      </c>
      <c r="E3064">
        <f>INDEX(Testing!$K$17:$K$23,FLOOR(('Frame Table'!B3064-($E$6*D3064)-($E$6*60*C3064))/'Frame Table'!$F$6,1)+1)</f>
        <v>99</v>
      </c>
      <c r="F3064">
        <f t="shared" si="960"/>
        <v>96</v>
      </c>
      <c r="G3064">
        <f>INDEX(Testing!$N$17:$N$23,FLOOR(('Frame Table'!B3064-($E$6*D3064)-($E$6*60*C3064))/'Frame Table'!$F$6,1)+1)</f>
        <v>99</v>
      </c>
      <c r="J3064">
        <f t="shared" si="957"/>
        <v>3056</v>
      </c>
      <c r="K3064">
        <f t="shared" si="953"/>
        <v>3334096</v>
      </c>
      <c r="L3064">
        <f t="shared" si="946"/>
        <v>2</v>
      </c>
      <c r="M3064">
        <f t="shared" si="947"/>
        <v>10</v>
      </c>
      <c r="N3064">
        <f>INDEX(Testing!$K$17:$K$23,FLOOR(('Frame Table'!K3064-($E$6*M3064)-($E$6*60*L3064))/'Frame Table'!$F$6,1)+1)</f>
        <v>25</v>
      </c>
      <c r="O3064">
        <f t="shared" si="961"/>
        <v>23</v>
      </c>
      <c r="P3064">
        <f>INDEX(Testing!$N$17:$N$23,FLOOR(('Frame Table'!K3064-($E$6*M3064)-($E$6*60*L3064))/'Frame Table'!$F$6,1)+1)</f>
        <v>19</v>
      </c>
      <c r="S3064">
        <f t="shared" si="958"/>
        <v>3056</v>
      </c>
      <c r="T3064">
        <f t="shared" si="954"/>
        <v>4669568</v>
      </c>
      <c r="U3064">
        <f t="shared" si="948"/>
        <v>3</v>
      </c>
      <c r="V3064">
        <f t="shared" si="949"/>
        <v>2</v>
      </c>
      <c r="W3064">
        <f>INDEX(Testing!$K$17:$K$23,FLOOR(('Frame Table'!T3064-($E$6*V3064)-($E$6*60*U3064))/'Frame Table'!$F$6,1)+1)</f>
        <v>48</v>
      </c>
      <c r="X3064">
        <f t="shared" si="962"/>
        <v>40</v>
      </c>
      <c r="Y3064">
        <f>INDEX(Testing!$N$17:$N$23,FLOOR(('Frame Table'!T3064-($E$6*V3064)-($E$6*60*U3064))/'Frame Table'!$F$6,1)+1)</f>
        <v>38</v>
      </c>
      <c r="AB3064">
        <f t="shared" si="959"/>
        <v>3056</v>
      </c>
      <c r="AC3064">
        <f t="shared" si="955"/>
        <v>2915424</v>
      </c>
      <c r="AD3064">
        <f t="shared" si="950"/>
        <v>1</v>
      </c>
      <c r="AE3064">
        <f t="shared" si="951"/>
        <v>53</v>
      </c>
      <c r="AF3064">
        <f>INDEX(Testing!$K$17:$K$23,FLOOR(('Frame Table'!AC3064-($E$6*AE3064)-($E$6*60*AD3064))/'Frame Table'!$F$6,1)+1)</f>
        <v>97</v>
      </c>
      <c r="AG3064">
        <f t="shared" si="963"/>
        <v>88</v>
      </c>
      <c r="AH3064">
        <f>INDEX(Testing!$N$17:$N$23,FLOOR(('Frame Table'!AC3064-($E$6*AE3064)-($E$6*60*AD3064))/'Frame Table'!$F$6,1)+1)</f>
        <v>96</v>
      </c>
    </row>
    <row r="3065" spans="1:34" x14ac:dyDescent="0.25">
      <c r="A3065">
        <f t="shared" si="956"/>
        <v>3057</v>
      </c>
      <c r="B3065">
        <f t="shared" si="952"/>
        <v>3891561</v>
      </c>
      <c r="C3065">
        <f t="shared" si="944"/>
        <v>2</v>
      </c>
      <c r="D3065">
        <f t="shared" si="945"/>
        <v>32</v>
      </c>
      <c r="E3065">
        <f>INDEX(Testing!$K$17:$K$23,FLOOR(('Frame Table'!B3065-($E$6*D3065)-($E$6*60*C3065))/'Frame Table'!$F$6,1)+1)</f>
        <v>0</v>
      </c>
      <c r="F3065">
        <f t="shared" si="960"/>
        <v>1</v>
      </c>
      <c r="G3065">
        <f>INDEX(Testing!$N$17:$N$23,FLOOR(('Frame Table'!B3065-($E$6*D3065)-($E$6*60*C3065))/'Frame Table'!$F$6,1)+1)</f>
        <v>0</v>
      </c>
      <c r="J3065">
        <f t="shared" si="957"/>
        <v>3057</v>
      </c>
      <c r="K3065">
        <f t="shared" si="953"/>
        <v>3335187</v>
      </c>
      <c r="L3065">
        <f t="shared" si="946"/>
        <v>2</v>
      </c>
      <c r="M3065">
        <f t="shared" si="947"/>
        <v>10</v>
      </c>
      <c r="N3065">
        <f>INDEX(Testing!$K$17:$K$23,FLOOR(('Frame Table'!K3065-($E$6*M3065)-($E$6*60*L3065))/'Frame Table'!$F$6,1)+1)</f>
        <v>25</v>
      </c>
      <c r="O3065">
        <f t="shared" si="961"/>
        <v>28</v>
      </c>
      <c r="P3065">
        <f>INDEX(Testing!$N$17:$N$23,FLOOR(('Frame Table'!K3065-($E$6*M3065)-($E$6*60*L3065))/'Frame Table'!$F$6,1)+1)</f>
        <v>19</v>
      </c>
      <c r="S3065">
        <f t="shared" si="958"/>
        <v>3057</v>
      </c>
      <c r="T3065">
        <f t="shared" si="954"/>
        <v>4671096</v>
      </c>
      <c r="U3065">
        <f t="shared" si="948"/>
        <v>3</v>
      </c>
      <c r="V3065">
        <f t="shared" si="949"/>
        <v>2</v>
      </c>
      <c r="W3065">
        <f>INDEX(Testing!$K$17:$K$23,FLOOR(('Frame Table'!T3065-($E$6*V3065)-($E$6*60*U3065))/'Frame Table'!$F$6,1)+1)</f>
        <v>48</v>
      </c>
      <c r="X3065">
        <f t="shared" si="962"/>
        <v>46</v>
      </c>
      <c r="Y3065">
        <f>INDEX(Testing!$N$17:$N$23,FLOOR(('Frame Table'!T3065-($E$6*V3065)-($E$6*60*U3065))/'Frame Table'!$F$6,1)+1)</f>
        <v>38</v>
      </c>
      <c r="AB3065">
        <f t="shared" si="959"/>
        <v>3057</v>
      </c>
      <c r="AC3065">
        <f t="shared" si="955"/>
        <v>2916378</v>
      </c>
      <c r="AD3065">
        <f t="shared" si="950"/>
        <v>1</v>
      </c>
      <c r="AE3065">
        <f t="shared" si="951"/>
        <v>53</v>
      </c>
      <c r="AF3065">
        <f>INDEX(Testing!$K$17:$K$23,FLOOR(('Frame Table'!AC3065-($E$6*AE3065)-($E$6*60*AD3065))/'Frame Table'!$F$6,1)+1)</f>
        <v>97</v>
      </c>
      <c r="AG3065">
        <f t="shared" si="963"/>
        <v>92</v>
      </c>
      <c r="AH3065">
        <f>INDEX(Testing!$N$17:$N$23,FLOOR(('Frame Table'!AC3065-($E$6*AE3065)-($E$6*60*AD3065))/'Frame Table'!$F$6,1)+1)</f>
        <v>96</v>
      </c>
    </row>
    <row r="3066" spans="1:34" x14ac:dyDescent="0.25">
      <c r="A3066">
        <f t="shared" si="956"/>
        <v>3058</v>
      </c>
      <c r="B3066">
        <f t="shared" si="952"/>
        <v>3892834</v>
      </c>
      <c r="C3066">
        <f t="shared" si="944"/>
        <v>2</v>
      </c>
      <c r="D3066">
        <f t="shared" si="945"/>
        <v>32</v>
      </c>
      <c r="E3066">
        <f>INDEX(Testing!$K$17:$K$23,FLOOR(('Frame Table'!B3066-($E$6*D3066)-($E$6*60*C3066))/'Frame Table'!$F$6,1)+1)</f>
        <v>0</v>
      </c>
      <c r="F3066">
        <f t="shared" si="960"/>
        <v>6</v>
      </c>
      <c r="G3066">
        <f>INDEX(Testing!$N$17:$N$23,FLOOR(('Frame Table'!B3066-($E$6*D3066)-($E$6*60*C3066))/'Frame Table'!$F$6,1)+1)</f>
        <v>0</v>
      </c>
      <c r="J3066">
        <f t="shared" si="957"/>
        <v>3058</v>
      </c>
      <c r="K3066">
        <f t="shared" si="953"/>
        <v>3336278</v>
      </c>
      <c r="L3066">
        <f t="shared" si="946"/>
        <v>2</v>
      </c>
      <c r="M3066">
        <f t="shared" si="947"/>
        <v>10</v>
      </c>
      <c r="N3066">
        <f>INDEX(Testing!$K$17:$K$23,FLOOR(('Frame Table'!K3066-($E$6*M3066)-($E$6*60*L3066))/'Frame Table'!$F$6,1)+1)</f>
        <v>48</v>
      </c>
      <c r="O3066">
        <f t="shared" si="961"/>
        <v>32</v>
      </c>
      <c r="P3066">
        <f>INDEX(Testing!$N$17:$N$23,FLOOR(('Frame Table'!K3066-($E$6*M3066)-($E$6*60*L3066))/'Frame Table'!$F$6,1)+1)</f>
        <v>38</v>
      </c>
      <c r="S3066">
        <f t="shared" si="958"/>
        <v>3058</v>
      </c>
      <c r="T3066">
        <f t="shared" si="954"/>
        <v>4672624</v>
      </c>
      <c r="U3066">
        <f t="shared" si="948"/>
        <v>3</v>
      </c>
      <c r="V3066">
        <f t="shared" si="949"/>
        <v>2</v>
      </c>
      <c r="W3066">
        <f>INDEX(Testing!$K$17:$K$23,FLOOR(('Frame Table'!T3066-($E$6*V3066)-($E$6*60*U3066))/'Frame Table'!$F$6,1)+1)</f>
        <v>61</v>
      </c>
      <c r="X3066">
        <f t="shared" si="962"/>
        <v>52</v>
      </c>
      <c r="Y3066">
        <f>INDEX(Testing!$N$17:$N$23,FLOOR(('Frame Table'!T3066-($E$6*V3066)-($E$6*60*U3066))/'Frame Table'!$F$6,1)+1)</f>
        <v>58</v>
      </c>
      <c r="AB3066">
        <f t="shared" si="959"/>
        <v>3058</v>
      </c>
      <c r="AC3066">
        <f t="shared" si="955"/>
        <v>2917332</v>
      </c>
      <c r="AD3066">
        <f t="shared" si="950"/>
        <v>1</v>
      </c>
      <c r="AE3066">
        <f t="shared" si="951"/>
        <v>53</v>
      </c>
      <c r="AF3066">
        <f>INDEX(Testing!$K$17:$K$23,FLOOR(('Frame Table'!AC3066-($E$6*AE3066)-($E$6*60*AD3066))/'Frame Table'!$F$6,1)+1)</f>
        <v>97</v>
      </c>
      <c r="AG3066">
        <f t="shared" si="963"/>
        <v>95</v>
      </c>
      <c r="AH3066">
        <f>INDEX(Testing!$N$17:$N$23,FLOOR(('Frame Table'!AC3066-($E$6*AE3066)-($E$6*60*AD3066))/'Frame Table'!$F$6,1)+1)</f>
        <v>96</v>
      </c>
    </row>
    <row r="3067" spans="1:34" x14ac:dyDescent="0.25">
      <c r="A3067">
        <f t="shared" si="956"/>
        <v>3059</v>
      </c>
      <c r="B3067">
        <f t="shared" si="952"/>
        <v>3894107</v>
      </c>
      <c r="C3067">
        <f t="shared" si="944"/>
        <v>2</v>
      </c>
      <c r="D3067">
        <f t="shared" si="945"/>
        <v>32</v>
      </c>
      <c r="E3067">
        <f>INDEX(Testing!$K$17:$K$23,FLOOR(('Frame Table'!B3067-($E$6*D3067)-($E$6*60*C3067))/'Frame Table'!$F$6,1)+1)</f>
        <v>0</v>
      </c>
      <c r="F3067">
        <f t="shared" si="960"/>
        <v>11</v>
      </c>
      <c r="G3067">
        <f>INDEX(Testing!$N$17:$N$23,FLOOR(('Frame Table'!B3067-($E$6*D3067)-($E$6*60*C3067))/'Frame Table'!$F$6,1)+1)</f>
        <v>0</v>
      </c>
      <c r="J3067">
        <f t="shared" si="957"/>
        <v>3059</v>
      </c>
      <c r="K3067">
        <f t="shared" si="953"/>
        <v>3337369</v>
      </c>
      <c r="L3067">
        <f t="shared" si="946"/>
        <v>2</v>
      </c>
      <c r="M3067">
        <f t="shared" si="947"/>
        <v>10</v>
      </c>
      <c r="N3067">
        <f>INDEX(Testing!$K$17:$K$23,FLOOR(('Frame Table'!K3067-($E$6*M3067)-($E$6*60*L3067))/'Frame Table'!$F$6,1)+1)</f>
        <v>48</v>
      </c>
      <c r="O3067">
        <f t="shared" si="961"/>
        <v>36</v>
      </c>
      <c r="P3067">
        <f>INDEX(Testing!$N$17:$N$23,FLOOR(('Frame Table'!K3067-($E$6*M3067)-($E$6*60*L3067))/'Frame Table'!$F$6,1)+1)</f>
        <v>38</v>
      </c>
      <c r="S3067">
        <f t="shared" si="958"/>
        <v>3059</v>
      </c>
      <c r="T3067">
        <f t="shared" si="954"/>
        <v>4674152</v>
      </c>
      <c r="U3067">
        <f t="shared" si="948"/>
        <v>3</v>
      </c>
      <c r="V3067">
        <f t="shared" si="949"/>
        <v>2</v>
      </c>
      <c r="W3067">
        <f>INDEX(Testing!$K$17:$K$23,FLOOR(('Frame Table'!T3067-($E$6*V3067)-($E$6*60*U3067))/'Frame Table'!$F$6,1)+1)</f>
        <v>61</v>
      </c>
      <c r="X3067">
        <f t="shared" si="962"/>
        <v>58</v>
      </c>
      <c r="Y3067">
        <f>INDEX(Testing!$N$17:$N$23,FLOOR(('Frame Table'!T3067-($E$6*V3067)-($E$6*60*U3067))/'Frame Table'!$F$6,1)+1)</f>
        <v>58</v>
      </c>
      <c r="AB3067">
        <f t="shared" si="959"/>
        <v>3059</v>
      </c>
      <c r="AC3067">
        <f t="shared" si="955"/>
        <v>2918286</v>
      </c>
      <c r="AD3067">
        <f t="shared" si="950"/>
        <v>1</v>
      </c>
      <c r="AE3067">
        <f t="shared" si="951"/>
        <v>53</v>
      </c>
      <c r="AF3067">
        <f>INDEX(Testing!$K$17:$K$23,FLOOR(('Frame Table'!AC3067-($E$6*AE3067)-($E$6*60*AD3067))/'Frame Table'!$F$6,1)+1)</f>
        <v>99</v>
      </c>
      <c r="AG3067">
        <f t="shared" si="963"/>
        <v>99</v>
      </c>
      <c r="AH3067">
        <f>INDEX(Testing!$N$17:$N$23,FLOOR(('Frame Table'!AC3067-($E$6*AE3067)-($E$6*60*AD3067))/'Frame Table'!$F$6,1)+1)</f>
        <v>99</v>
      </c>
    </row>
    <row r="3068" spans="1:34" x14ac:dyDescent="0.25">
      <c r="A3068">
        <f t="shared" si="956"/>
        <v>3060</v>
      </c>
      <c r="B3068">
        <f t="shared" si="952"/>
        <v>3895380</v>
      </c>
      <c r="C3068">
        <f t="shared" si="944"/>
        <v>2</v>
      </c>
      <c r="D3068">
        <f t="shared" si="945"/>
        <v>32</v>
      </c>
      <c r="E3068">
        <f>INDEX(Testing!$K$17:$K$23,FLOOR(('Frame Table'!B3068-($E$6*D3068)-($E$6*60*C3068))/'Frame Table'!$F$6,1)+1)</f>
        <v>25</v>
      </c>
      <c r="F3068">
        <f t="shared" si="960"/>
        <v>16</v>
      </c>
      <c r="G3068">
        <f>INDEX(Testing!$N$17:$N$23,FLOOR(('Frame Table'!B3068-($E$6*D3068)-($E$6*60*C3068))/'Frame Table'!$F$6,1)+1)</f>
        <v>19</v>
      </c>
      <c r="J3068">
        <f t="shared" si="957"/>
        <v>3060</v>
      </c>
      <c r="K3068">
        <f t="shared" si="953"/>
        <v>3338460</v>
      </c>
      <c r="L3068">
        <f t="shared" si="946"/>
        <v>2</v>
      </c>
      <c r="M3068">
        <f t="shared" si="947"/>
        <v>10</v>
      </c>
      <c r="N3068">
        <f>INDEX(Testing!$K$17:$K$23,FLOOR(('Frame Table'!K3068-($E$6*M3068)-($E$6*60*L3068))/'Frame Table'!$F$6,1)+1)</f>
        <v>48</v>
      </c>
      <c r="O3068">
        <f t="shared" si="961"/>
        <v>40</v>
      </c>
      <c r="P3068">
        <f>INDEX(Testing!$N$17:$N$23,FLOOR(('Frame Table'!K3068-($E$6*M3068)-($E$6*60*L3068))/'Frame Table'!$F$6,1)+1)</f>
        <v>38</v>
      </c>
      <c r="S3068">
        <f t="shared" si="958"/>
        <v>3060</v>
      </c>
      <c r="T3068">
        <f t="shared" si="954"/>
        <v>4675680</v>
      </c>
      <c r="U3068">
        <f t="shared" si="948"/>
        <v>3</v>
      </c>
      <c r="V3068">
        <f t="shared" si="949"/>
        <v>2</v>
      </c>
      <c r="W3068">
        <f>INDEX(Testing!$K$17:$K$23,FLOOR(('Frame Table'!T3068-($E$6*V3068)-($E$6*60*U3068))/'Frame Table'!$F$6,1)+1)</f>
        <v>82</v>
      </c>
      <c r="X3068">
        <f t="shared" si="962"/>
        <v>64</v>
      </c>
      <c r="Y3068">
        <f>INDEX(Testing!$N$17:$N$23,FLOOR(('Frame Table'!T3068-($E$6*V3068)-($E$6*60*U3068))/'Frame Table'!$F$6,1)+1)</f>
        <v>77</v>
      </c>
      <c r="AB3068">
        <f t="shared" si="959"/>
        <v>3060</v>
      </c>
      <c r="AC3068">
        <f t="shared" si="955"/>
        <v>2919240</v>
      </c>
      <c r="AD3068">
        <f t="shared" si="950"/>
        <v>1</v>
      </c>
      <c r="AE3068">
        <f t="shared" si="951"/>
        <v>54</v>
      </c>
      <c r="AF3068">
        <f>INDEX(Testing!$K$17:$K$23,FLOOR(('Frame Table'!AC3068-($E$6*AE3068)-($E$6*60*AD3068))/'Frame Table'!$F$6,1)+1)</f>
        <v>0</v>
      </c>
      <c r="AG3068">
        <f t="shared" si="963"/>
        <v>3</v>
      </c>
      <c r="AH3068">
        <f>INDEX(Testing!$N$17:$N$23,FLOOR(('Frame Table'!AC3068-($E$6*AE3068)-($E$6*60*AD3068))/'Frame Table'!$F$6,1)+1)</f>
        <v>0</v>
      </c>
    </row>
    <row r="3069" spans="1:34" x14ac:dyDescent="0.25">
      <c r="A3069">
        <f t="shared" si="956"/>
        <v>3061</v>
      </c>
      <c r="B3069">
        <f t="shared" si="952"/>
        <v>3896653</v>
      </c>
      <c r="C3069">
        <f t="shared" si="944"/>
        <v>2</v>
      </c>
      <c r="D3069">
        <f t="shared" si="945"/>
        <v>32</v>
      </c>
      <c r="E3069">
        <f>INDEX(Testing!$K$17:$K$23,FLOOR(('Frame Table'!B3069-($E$6*D3069)-($E$6*60*C3069))/'Frame Table'!$F$6,1)+1)</f>
        <v>25</v>
      </c>
      <c r="F3069">
        <f t="shared" si="960"/>
        <v>21</v>
      </c>
      <c r="G3069">
        <f>INDEX(Testing!$N$17:$N$23,FLOOR(('Frame Table'!B3069-($E$6*D3069)-($E$6*60*C3069))/'Frame Table'!$F$6,1)+1)</f>
        <v>19</v>
      </c>
      <c r="J3069">
        <f t="shared" si="957"/>
        <v>3061</v>
      </c>
      <c r="K3069">
        <f t="shared" si="953"/>
        <v>3339551</v>
      </c>
      <c r="L3069">
        <f t="shared" si="946"/>
        <v>2</v>
      </c>
      <c r="M3069">
        <f t="shared" si="947"/>
        <v>10</v>
      </c>
      <c r="N3069">
        <f>INDEX(Testing!$K$17:$K$23,FLOOR(('Frame Table'!K3069-($E$6*M3069)-($E$6*60*L3069))/'Frame Table'!$F$6,1)+1)</f>
        <v>48</v>
      </c>
      <c r="O3069">
        <f t="shared" si="961"/>
        <v>45</v>
      </c>
      <c r="P3069">
        <f>INDEX(Testing!$N$17:$N$23,FLOOR(('Frame Table'!K3069-($E$6*M3069)-($E$6*60*L3069))/'Frame Table'!$F$6,1)+1)</f>
        <v>38</v>
      </c>
      <c r="S3069">
        <f t="shared" si="958"/>
        <v>3061</v>
      </c>
      <c r="T3069">
        <f t="shared" si="954"/>
        <v>4677208</v>
      </c>
      <c r="U3069">
        <f t="shared" si="948"/>
        <v>3</v>
      </c>
      <c r="V3069">
        <f t="shared" si="949"/>
        <v>2</v>
      </c>
      <c r="W3069">
        <f>INDEX(Testing!$K$17:$K$23,FLOOR(('Frame Table'!T3069-($E$6*V3069)-($E$6*60*U3069))/'Frame Table'!$F$6,1)+1)</f>
        <v>82</v>
      </c>
      <c r="X3069">
        <f t="shared" si="962"/>
        <v>70</v>
      </c>
      <c r="Y3069">
        <f>INDEX(Testing!$N$17:$N$23,FLOOR(('Frame Table'!T3069-($E$6*V3069)-($E$6*60*U3069))/'Frame Table'!$F$6,1)+1)</f>
        <v>77</v>
      </c>
      <c r="AB3069">
        <f t="shared" si="959"/>
        <v>3061</v>
      </c>
      <c r="AC3069">
        <f t="shared" si="955"/>
        <v>2920194</v>
      </c>
      <c r="AD3069">
        <f t="shared" si="950"/>
        <v>1</v>
      </c>
      <c r="AE3069">
        <f t="shared" si="951"/>
        <v>54</v>
      </c>
      <c r="AF3069">
        <f>INDEX(Testing!$K$17:$K$23,FLOOR(('Frame Table'!AC3069-($E$6*AE3069)-($E$6*60*AD3069))/'Frame Table'!$F$6,1)+1)</f>
        <v>0</v>
      </c>
      <c r="AG3069">
        <f t="shared" si="963"/>
        <v>7</v>
      </c>
      <c r="AH3069">
        <f>INDEX(Testing!$N$17:$N$23,FLOOR(('Frame Table'!AC3069-($E$6*AE3069)-($E$6*60*AD3069))/'Frame Table'!$F$6,1)+1)</f>
        <v>0</v>
      </c>
    </row>
    <row r="3070" spans="1:34" x14ac:dyDescent="0.25">
      <c r="A3070">
        <f t="shared" si="956"/>
        <v>3062</v>
      </c>
      <c r="B3070">
        <f t="shared" si="952"/>
        <v>3897926</v>
      </c>
      <c r="C3070">
        <f t="shared" si="944"/>
        <v>2</v>
      </c>
      <c r="D3070">
        <f t="shared" si="945"/>
        <v>32</v>
      </c>
      <c r="E3070">
        <f>INDEX(Testing!$K$17:$K$23,FLOOR(('Frame Table'!B3070-($E$6*D3070)-($E$6*60*C3070))/'Frame Table'!$F$6,1)+1)</f>
        <v>25</v>
      </c>
      <c r="F3070">
        <f t="shared" si="960"/>
        <v>26</v>
      </c>
      <c r="G3070">
        <f>INDEX(Testing!$N$17:$N$23,FLOOR(('Frame Table'!B3070-($E$6*D3070)-($E$6*60*C3070))/'Frame Table'!$F$6,1)+1)</f>
        <v>19</v>
      </c>
      <c r="J3070">
        <f t="shared" si="957"/>
        <v>3062</v>
      </c>
      <c r="K3070">
        <f t="shared" si="953"/>
        <v>3340642</v>
      </c>
      <c r="L3070">
        <f t="shared" si="946"/>
        <v>2</v>
      </c>
      <c r="M3070">
        <f t="shared" si="947"/>
        <v>10</v>
      </c>
      <c r="N3070">
        <f>INDEX(Testing!$K$17:$K$23,FLOOR(('Frame Table'!K3070-($E$6*M3070)-($E$6*60*L3070))/'Frame Table'!$F$6,1)+1)</f>
        <v>61</v>
      </c>
      <c r="O3070">
        <f t="shared" si="961"/>
        <v>49</v>
      </c>
      <c r="P3070">
        <f>INDEX(Testing!$N$17:$N$23,FLOOR(('Frame Table'!K3070-($E$6*M3070)-($E$6*60*L3070))/'Frame Table'!$F$6,1)+1)</f>
        <v>58</v>
      </c>
      <c r="S3070">
        <f t="shared" si="958"/>
        <v>3062</v>
      </c>
      <c r="T3070">
        <f t="shared" si="954"/>
        <v>4678736</v>
      </c>
      <c r="U3070">
        <f t="shared" si="948"/>
        <v>3</v>
      </c>
      <c r="V3070">
        <f t="shared" si="949"/>
        <v>2</v>
      </c>
      <c r="W3070">
        <f>INDEX(Testing!$K$17:$K$23,FLOOR(('Frame Table'!T3070-($E$6*V3070)-($E$6*60*U3070))/'Frame Table'!$F$6,1)+1)</f>
        <v>82</v>
      </c>
      <c r="X3070">
        <f t="shared" si="962"/>
        <v>76</v>
      </c>
      <c r="Y3070">
        <f>INDEX(Testing!$N$17:$N$23,FLOOR(('Frame Table'!T3070-($E$6*V3070)-($E$6*60*U3070))/'Frame Table'!$F$6,1)+1)</f>
        <v>77</v>
      </c>
      <c r="AB3070">
        <f t="shared" si="959"/>
        <v>3062</v>
      </c>
      <c r="AC3070">
        <f t="shared" si="955"/>
        <v>2921148</v>
      </c>
      <c r="AD3070">
        <f t="shared" si="950"/>
        <v>1</v>
      </c>
      <c r="AE3070">
        <f t="shared" si="951"/>
        <v>54</v>
      </c>
      <c r="AF3070">
        <f>INDEX(Testing!$K$17:$K$23,FLOOR(('Frame Table'!AC3070-($E$6*AE3070)-($E$6*60*AD3070))/'Frame Table'!$F$6,1)+1)</f>
        <v>0</v>
      </c>
      <c r="AG3070">
        <f t="shared" si="963"/>
        <v>10</v>
      </c>
      <c r="AH3070">
        <f>INDEX(Testing!$N$17:$N$23,FLOOR(('Frame Table'!AC3070-($E$6*AE3070)-($E$6*60*AD3070))/'Frame Table'!$F$6,1)+1)</f>
        <v>0</v>
      </c>
    </row>
    <row r="3071" spans="1:34" x14ac:dyDescent="0.25">
      <c r="A3071">
        <f t="shared" si="956"/>
        <v>3063</v>
      </c>
      <c r="B3071">
        <f t="shared" si="952"/>
        <v>3899199</v>
      </c>
      <c r="C3071">
        <f t="shared" si="944"/>
        <v>2</v>
      </c>
      <c r="D3071">
        <f t="shared" si="945"/>
        <v>32</v>
      </c>
      <c r="E3071">
        <f>INDEX(Testing!$K$17:$K$23,FLOOR(('Frame Table'!B3071-($E$6*D3071)-($E$6*60*C3071))/'Frame Table'!$F$6,1)+1)</f>
        <v>25</v>
      </c>
      <c r="F3071">
        <f t="shared" si="960"/>
        <v>31</v>
      </c>
      <c r="G3071">
        <f>INDEX(Testing!$N$17:$N$23,FLOOR(('Frame Table'!B3071-($E$6*D3071)-($E$6*60*C3071))/'Frame Table'!$F$6,1)+1)</f>
        <v>19</v>
      </c>
      <c r="J3071">
        <f t="shared" si="957"/>
        <v>3063</v>
      </c>
      <c r="K3071">
        <f t="shared" si="953"/>
        <v>3341733</v>
      </c>
      <c r="L3071">
        <f t="shared" si="946"/>
        <v>2</v>
      </c>
      <c r="M3071">
        <f t="shared" si="947"/>
        <v>10</v>
      </c>
      <c r="N3071">
        <f>INDEX(Testing!$K$17:$K$23,FLOOR(('Frame Table'!K3071-($E$6*M3071)-($E$6*60*L3071))/'Frame Table'!$F$6,1)+1)</f>
        <v>61</v>
      </c>
      <c r="O3071">
        <f t="shared" si="961"/>
        <v>53</v>
      </c>
      <c r="P3071">
        <f>INDEX(Testing!$N$17:$N$23,FLOOR(('Frame Table'!K3071-($E$6*M3071)-($E$6*60*L3071))/'Frame Table'!$F$6,1)+1)</f>
        <v>58</v>
      </c>
      <c r="S3071">
        <f t="shared" si="958"/>
        <v>3063</v>
      </c>
      <c r="T3071">
        <f t="shared" si="954"/>
        <v>4680264</v>
      </c>
      <c r="U3071">
        <f t="shared" si="948"/>
        <v>3</v>
      </c>
      <c r="V3071">
        <f t="shared" si="949"/>
        <v>2</v>
      </c>
      <c r="W3071">
        <f>INDEX(Testing!$K$17:$K$23,FLOOR(('Frame Table'!T3071-($E$6*V3071)-($E$6*60*U3071))/'Frame Table'!$F$6,1)+1)</f>
        <v>97</v>
      </c>
      <c r="X3071">
        <f t="shared" si="962"/>
        <v>82</v>
      </c>
      <c r="Y3071">
        <f>INDEX(Testing!$N$17:$N$23,FLOOR(('Frame Table'!T3071-($E$6*V3071)-($E$6*60*U3071))/'Frame Table'!$F$6,1)+1)</f>
        <v>96</v>
      </c>
      <c r="AB3071">
        <f t="shared" si="959"/>
        <v>3063</v>
      </c>
      <c r="AC3071">
        <f t="shared" si="955"/>
        <v>2922102</v>
      </c>
      <c r="AD3071">
        <f t="shared" si="950"/>
        <v>1</v>
      </c>
      <c r="AE3071">
        <f t="shared" si="951"/>
        <v>54</v>
      </c>
      <c r="AF3071">
        <f>INDEX(Testing!$K$17:$K$23,FLOOR(('Frame Table'!AC3071-($E$6*AE3071)-($E$6*60*AD3071))/'Frame Table'!$F$6,1)+1)</f>
        <v>0</v>
      </c>
      <c r="AG3071">
        <f t="shared" si="963"/>
        <v>14</v>
      </c>
      <c r="AH3071">
        <f>INDEX(Testing!$N$17:$N$23,FLOOR(('Frame Table'!AC3071-($E$6*AE3071)-($E$6*60*AD3071))/'Frame Table'!$F$6,1)+1)</f>
        <v>0</v>
      </c>
    </row>
    <row r="3072" spans="1:34" x14ac:dyDescent="0.25">
      <c r="A3072">
        <f t="shared" si="956"/>
        <v>3064</v>
      </c>
      <c r="B3072">
        <f t="shared" si="952"/>
        <v>3900472</v>
      </c>
      <c r="C3072">
        <f t="shared" si="944"/>
        <v>2</v>
      </c>
      <c r="D3072">
        <f t="shared" si="945"/>
        <v>32</v>
      </c>
      <c r="E3072">
        <f>INDEX(Testing!$K$17:$K$23,FLOOR(('Frame Table'!B3072-($E$6*D3072)-($E$6*60*C3072))/'Frame Table'!$F$6,1)+1)</f>
        <v>48</v>
      </c>
      <c r="F3072">
        <f t="shared" si="960"/>
        <v>36</v>
      </c>
      <c r="G3072">
        <f>INDEX(Testing!$N$17:$N$23,FLOOR(('Frame Table'!B3072-($E$6*D3072)-($E$6*60*C3072))/'Frame Table'!$F$6,1)+1)</f>
        <v>38</v>
      </c>
      <c r="J3072">
        <f t="shared" si="957"/>
        <v>3064</v>
      </c>
      <c r="K3072">
        <f t="shared" si="953"/>
        <v>3342824</v>
      </c>
      <c r="L3072">
        <f t="shared" si="946"/>
        <v>2</v>
      </c>
      <c r="M3072">
        <f t="shared" si="947"/>
        <v>10</v>
      </c>
      <c r="N3072">
        <f>INDEX(Testing!$K$17:$K$23,FLOOR(('Frame Table'!K3072-($E$6*M3072)-($E$6*60*L3072))/'Frame Table'!$F$6,1)+1)</f>
        <v>61</v>
      </c>
      <c r="O3072">
        <f t="shared" si="961"/>
        <v>57</v>
      </c>
      <c r="P3072">
        <f>INDEX(Testing!$N$17:$N$23,FLOOR(('Frame Table'!K3072-($E$6*M3072)-($E$6*60*L3072))/'Frame Table'!$F$6,1)+1)</f>
        <v>58</v>
      </c>
      <c r="S3072">
        <f t="shared" si="958"/>
        <v>3064</v>
      </c>
      <c r="T3072">
        <f t="shared" si="954"/>
        <v>4681792</v>
      </c>
      <c r="U3072">
        <f t="shared" si="948"/>
        <v>3</v>
      </c>
      <c r="V3072">
        <f t="shared" si="949"/>
        <v>2</v>
      </c>
      <c r="W3072">
        <f>INDEX(Testing!$K$17:$K$23,FLOOR(('Frame Table'!T3072-($E$6*V3072)-($E$6*60*U3072))/'Frame Table'!$F$6,1)+1)</f>
        <v>97</v>
      </c>
      <c r="X3072">
        <f t="shared" si="962"/>
        <v>88</v>
      </c>
      <c r="Y3072">
        <f>INDEX(Testing!$N$17:$N$23,FLOOR(('Frame Table'!T3072-($E$6*V3072)-($E$6*60*U3072))/'Frame Table'!$F$6,1)+1)</f>
        <v>96</v>
      </c>
      <c r="AB3072">
        <f t="shared" si="959"/>
        <v>3064</v>
      </c>
      <c r="AC3072">
        <f t="shared" si="955"/>
        <v>2923056</v>
      </c>
      <c r="AD3072">
        <f t="shared" si="950"/>
        <v>1</v>
      </c>
      <c r="AE3072">
        <f t="shared" si="951"/>
        <v>54</v>
      </c>
      <c r="AF3072">
        <f>INDEX(Testing!$K$17:$K$23,FLOOR(('Frame Table'!AC3072-($E$6*AE3072)-($E$6*60*AD3072))/'Frame Table'!$F$6,1)+1)</f>
        <v>25</v>
      </c>
      <c r="AG3072">
        <f t="shared" si="963"/>
        <v>18</v>
      </c>
      <c r="AH3072">
        <f>INDEX(Testing!$N$17:$N$23,FLOOR(('Frame Table'!AC3072-($E$6*AE3072)-($E$6*60*AD3072))/'Frame Table'!$F$6,1)+1)</f>
        <v>19</v>
      </c>
    </row>
    <row r="3073" spans="1:34" x14ac:dyDescent="0.25">
      <c r="A3073">
        <f t="shared" si="956"/>
        <v>3065</v>
      </c>
      <c r="B3073">
        <f t="shared" si="952"/>
        <v>3901745</v>
      </c>
      <c r="C3073">
        <f t="shared" si="944"/>
        <v>2</v>
      </c>
      <c r="D3073">
        <f t="shared" si="945"/>
        <v>32</v>
      </c>
      <c r="E3073">
        <f>INDEX(Testing!$K$17:$K$23,FLOOR(('Frame Table'!B3073-($E$6*D3073)-($E$6*60*C3073))/'Frame Table'!$F$6,1)+1)</f>
        <v>48</v>
      </c>
      <c r="F3073">
        <f t="shared" si="960"/>
        <v>41</v>
      </c>
      <c r="G3073">
        <f>INDEX(Testing!$N$17:$N$23,FLOOR(('Frame Table'!B3073-($E$6*D3073)-($E$6*60*C3073))/'Frame Table'!$F$6,1)+1)</f>
        <v>38</v>
      </c>
      <c r="J3073">
        <f t="shared" si="957"/>
        <v>3065</v>
      </c>
      <c r="K3073">
        <f t="shared" si="953"/>
        <v>3343915</v>
      </c>
      <c r="L3073">
        <f t="shared" si="946"/>
        <v>2</v>
      </c>
      <c r="M3073">
        <f t="shared" si="947"/>
        <v>10</v>
      </c>
      <c r="N3073">
        <f>INDEX(Testing!$K$17:$K$23,FLOOR(('Frame Table'!K3073-($E$6*M3073)-($E$6*60*L3073))/'Frame Table'!$F$6,1)+1)</f>
        <v>61</v>
      </c>
      <c r="O3073">
        <f t="shared" si="961"/>
        <v>62</v>
      </c>
      <c r="P3073">
        <f>INDEX(Testing!$N$17:$N$23,FLOOR(('Frame Table'!K3073-($E$6*M3073)-($E$6*60*L3073))/'Frame Table'!$F$6,1)+1)</f>
        <v>58</v>
      </c>
      <c r="S3073">
        <f t="shared" si="958"/>
        <v>3065</v>
      </c>
      <c r="T3073">
        <f t="shared" si="954"/>
        <v>4683320</v>
      </c>
      <c r="U3073">
        <f t="shared" si="948"/>
        <v>3</v>
      </c>
      <c r="V3073">
        <f t="shared" si="949"/>
        <v>2</v>
      </c>
      <c r="W3073">
        <f>INDEX(Testing!$K$17:$K$23,FLOOR(('Frame Table'!T3073-($E$6*V3073)-($E$6*60*U3073))/'Frame Table'!$F$6,1)+1)</f>
        <v>97</v>
      </c>
      <c r="X3073">
        <f t="shared" si="962"/>
        <v>94</v>
      </c>
      <c r="Y3073">
        <f>INDEX(Testing!$N$17:$N$23,FLOOR(('Frame Table'!T3073-($E$6*V3073)-($E$6*60*U3073))/'Frame Table'!$F$6,1)+1)</f>
        <v>96</v>
      </c>
      <c r="AB3073">
        <f t="shared" si="959"/>
        <v>3065</v>
      </c>
      <c r="AC3073">
        <f t="shared" si="955"/>
        <v>2924010</v>
      </c>
      <c r="AD3073">
        <f t="shared" si="950"/>
        <v>1</v>
      </c>
      <c r="AE3073">
        <f t="shared" si="951"/>
        <v>54</v>
      </c>
      <c r="AF3073">
        <f>INDEX(Testing!$K$17:$K$23,FLOOR(('Frame Table'!AC3073-($E$6*AE3073)-($E$6*60*AD3073))/'Frame Table'!$F$6,1)+1)</f>
        <v>25</v>
      </c>
      <c r="AG3073">
        <f t="shared" si="963"/>
        <v>21</v>
      </c>
      <c r="AH3073">
        <f>INDEX(Testing!$N$17:$N$23,FLOOR(('Frame Table'!AC3073-($E$6*AE3073)-($E$6*60*AD3073))/'Frame Table'!$F$6,1)+1)</f>
        <v>19</v>
      </c>
    </row>
    <row r="3074" spans="1:34" x14ac:dyDescent="0.25">
      <c r="A3074">
        <f t="shared" si="956"/>
        <v>3066</v>
      </c>
      <c r="B3074">
        <f t="shared" si="952"/>
        <v>3903018</v>
      </c>
      <c r="C3074">
        <f t="shared" si="944"/>
        <v>2</v>
      </c>
      <c r="D3074">
        <f t="shared" si="945"/>
        <v>32</v>
      </c>
      <c r="E3074">
        <f>INDEX(Testing!$K$17:$K$23,FLOOR(('Frame Table'!B3074-($E$6*D3074)-($E$6*60*C3074))/'Frame Table'!$F$6,1)+1)</f>
        <v>48</v>
      </c>
      <c r="F3074">
        <f t="shared" si="960"/>
        <v>46</v>
      </c>
      <c r="G3074">
        <f>INDEX(Testing!$N$17:$N$23,FLOOR(('Frame Table'!B3074-($E$6*D3074)-($E$6*60*C3074))/'Frame Table'!$F$6,1)+1)</f>
        <v>38</v>
      </c>
      <c r="J3074">
        <f t="shared" si="957"/>
        <v>3066</v>
      </c>
      <c r="K3074">
        <f t="shared" si="953"/>
        <v>3345006</v>
      </c>
      <c r="L3074">
        <f t="shared" si="946"/>
        <v>2</v>
      </c>
      <c r="M3074">
        <f t="shared" si="947"/>
        <v>10</v>
      </c>
      <c r="N3074">
        <f>INDEX(Testing!$K$17:$K$23,FLOOR(('Frame Table'!K3074-($E$6*M3074)-($E$6*60*L3074))/'Frame Table'!$F$6,1)+1)</f>
        <v>82</v>
      </c>
      <c r="O3074">
        <f t="shared" si="961"/>
        <v>66</v>
      </c>
      <c r="P3074">
        <f>INDEX(Testing!$N$17:$N$23,FLOOR(('Frame Table'!K3074-($E$6*M3074)-($E$6*60*L3074))/'Frame Table'!$F$6,1)+1)</f>
        <v>77</v>
      </c>
      <c r="S3074">
        <f t="shared" si="958"/>
        <v>3066</v>
      </c>
      <c r="T3074">
        <f t="shared" si="954"/>
        <v>4684848</v>
      </c>
      <c r="U3074">
        <f t="shared" si="948"/>
        <v>3</v>
      </c>
      <c r="V3074">
        <f t="shared" si="949"/>
        <v>3</v>
      </c>
      <c r="W3074">
        <f>INDEX(Testing!$K$17:$K$23,FLOOR(('Frame Table'!T3074-($E$6*V3074)-($E$6*60*U3074))/'Frame Table'!$F$6,1)+1)</f>
        <v>0</v>
      </c>
      <c r="X3074">
        <f t="shared" si="962"/>
        <v>0</v>
      </c>
      <c r="Y3074">
        <f>INDEX(Testing!$N$17:$N$23,FLOOR(('Frame Table'!T3074-($E$6*V3074)-($E$6*60*U3074))/'Frame Table'!$F$6,1)+1)</f>
        <v>0</v>
      </c>
      <c r="AB3074">
        <f t="shared" si="959"/>
        <v>3066</v>
      </c>
      <c r="AC3074">
        <f t="shared" si="955"/>
        <v>2924964</v>
      </c>
      <c r="AD3074">
        <f t="shared" si="950"/>
        <v>1</v>
      </c>
      <c r="AE3074">
        <f t="shared" si="951"/>
        <v>54</v>
      </c>
      <c r="AF3074">
        <f>INDEX(Testing!$K$17:$K$23,FLOOR(('Frame Table'!AC3074-($E$6*AE3074)-($E$6*60*AD3074))/'Frame Table'!$F$6,1)+1)</f>
        <v>25</v>
      </c>
      <c r="AG3074">
        <f t="shared" si="963"/>
        <v>25</v>
      </c>
      <c r="AH3074">
        <f>INDEX(Testing!$N$17:$N$23,FLOOR(('Frame Table'!AC3074-($E$6*AE3074)-($E$6*60*AD3074))/'Frame Table'!$F$6,1)+1)</f>
        <v>19</v>
      </c>
    </row>
    <row r="3075" spans="1:34" x14ac:dyDescent="0.25">
      <c r="A3075">
        <f t="shared" si="956"/>
        <v>3067</v>
      </c>
      <c r="B3075">
        <f t="shared" si="952"/>
        <v>3904291</v>
      </c>
      <c r="C3075">
        <f t="shared" si="944"/>
        <v>2</v>
      </c>
      <c r="D3075">
        <f t="shared" si="945"/>
        <v>32</v>
      </c>
      <c r="E3075">
        <f>INDEX(Testing!$K$17:$K$23,FLOOR(('Frame Table'!B3075-($E$6*D3075)-($E$6*60*C3075))/'Frame Table'!$F$6,1)+1)</f>
        <v>61</v>
      </c>
      <c r="F3075">
        <f t="shared" si="960"/>
        <v>51</v>
      </c>
      <c r="G3075">
        <f>INDEX(Testing!$N$17:$N$23,FLOOR(('Frame Table'!B3075-($E$6*D3075)-($E$6*60*C3075))/'Frame Table'!$F$6,1)+1)</f>
        <v>58</v>
      </c>
      <c r="J3075">
        <f t="shared" si="957"/>
        <v>3067</v>
      </c>
      <c r="K3075">
        <f t="shared" si="953"/>
        <v>3346097</v>
      </c>
      <c r="L3075">
        <f t="shared" si="946"/>
        <v>2</v>
      </c>
      <c r="M3075">
        <f t="shared" si="947"/>
        <v>10</v>
      </c>
      <c r="N3075">
        <f>INDEX(Testing!$K$17:$K$23,FLOOR(('Frame Table'!K3075-($E$6*M3075)-($E$6*60*L3075))/'Frame Table'!$F$6,1)+1)</f>
        <v>82</v>
      </c>
      <c r="O3075">
        <f t="shared" si="961"/>
        <v>70</v>
      </c>
      <c r="P3075">
        <f>INDEX(Testing!$N$17:$N$23,FLOOR(('Frame Table'!K3075-($E$6*M3075)-($E$6*60*L3075))/'Frame Table'!$F$6,1)+1)</f>
        <v>77</v>
      </c>
      <c r="S3075">
        <f t="shared" si="958"/>
        <v>3067</v>
      </c>
      <c r="T3075">
        <f t="shared" si="954"/>
        <v>4686376</v>
      </c>
      <c r="U3075">
        <f t="shared" si="948"/>
        <v>3</v>
      </c>
      <c r="V3075">
        <f t="shared" si="949"/>
        <v>3</v>
      </c>
      <c r="W3075">
        <f>INDEX(Testing!$K$17:$K$23,FLOOR(('Frame Table'!T3075-($E$6*V3075)-($E$6*60*U3075))/'Frame Table'!$F$6,1)+1)</f>
        <v>0</v>
      </c>
      <c r="X3075">
        <f t="shared" si="962"/>
        <v>6</v>
      </c>
      <c r="Y3075">
        <f>INDEX(Testing!$N$17:$N$23,FLOOR(('Frame Table'!T3075-($E$6*V3075)-($E$6*60*U3075))/'Frame Table'!$F$6,1)+1)</f>
        <v>0</v>
      </c>
      <c r="AB3075">
        <f t="shared" si="959"/>
        <v>3067</v>
      </c>
      <c r="AC3075">
        <f t="shared" si="955"/>
        <v>2925918</v>
      </c>
      <c r="AD3075">
        <f t="shared" si="950"/>
        <v>1</v>
      </c>
      <c r="AE3075">
        <f t="shared" si="951"/>
        <v>54</v>
      </c>
      <c r="AF3075">
        <f>INDEX(Testing!$K$17:$K$23,FLOOR(('Frame Table'!AC3075-($E$6*AE3075)-($E$6*60*AD3075))/'Frame Table'!$F$6,1)+1)</f>
        <v>25</v>
      </c>
      <c r="AG3075">
        <f t="shared" si="963"/>
        <v>29</v>
      </c>
      <c r="AH3075">
        <f>INDEX(Testing!$N$17:$N$23,FLOOR(('Frame Table'!AC3075-($E$6*AE3075)-($E$6*60*AD3075))/'Frame Table'!$F$6,1)+1)</f>
        <v>19</v>
      </c>
    </row>
    <row r="3076" spans="1:34" x14ac:dyDescent="0.25">
      <c r="A3076">
        <f t="shared" si="956"/>
        <v>3068</v>
      </c>
      <c r="B3076">
        <f t="shared" si="952"/>
        <v>3905564</v>
      </c>
      <c r="C3076">
        <f t="shared" si="944"/>
        <v>2</v>
      </c>
      <c r="D3076">
        <f t="shared" si="945"/>
        <v>32</v>
      </c>
      <c r="E3076">
        <f>INDEX(Testing!$K$17:$K$23,FLOOR(('Frame Table'!B3076-($E$6*D3076)-($E$6*60*C3076))/'Frame Table'!$F$6,1)+1)</f>
        <v>61</v>
      </c>
      <c r="F3076">
        <f t="shared" si="960"/>
        <v>56</v>
      </c>
      <c r="G3076">
        <f>INDEX(Testing!$N$17:$N$23,FLOOR(('Frame Table'!B3076-($E$6*D3076)-($E$6*60*C3076))/'Frame Table'!$F$6,1)+1)</f>
        <v>58</v>
      </c>
      <c r="J3076">
        <f t="shared" si="957"/>
        <v>3068</v>
      </c>
      <c r="K3076">
        <f t="shared" si="953"/>
        <v>3347188</v>
      </c>
      <c r="L3076">
        <f t="shared" si="946"/>
        <v>2</v>
      </c>
      <c r="M3076">
        <f t="shared" si="947"/>
        <v>10</v>
      </c>
      <c r="N3076">
        <f>INDEX(Testing!$K$17:$K$23,FLOOR(('Frame Table'!K3076-($E$6*M3076)-($E$6*60*L3076))/'Frame Table'!$F$6,1)+1)</f>
        <v>82</v>
      </c>
      <c r="O3076">
        <f t="shared" si="961"/>
        <v>74</v>
      </c>
      <c r="P3076">
        <f>INDEX(Testing!$N$17:$N$23,FLOOR(('Frame Table'!K3076-($E$6*M3076)-($E$6*60*L3076))/'Frame Table'!$F$6,1)+1)</f>
        <v>77</v>
      </c>
      <c r="S3076">
        <f t="shared" si="958"/>
        <v>3068</v>
      </c>
      <c r="T3076">
        <f t="shared" si="954"/>
        <v>4687904</v>
      </c>
      <c r="U3076">
        <f t="shared" si="948"/>
        <v>3</v>
      </c>
      <c r="V3076">
        <f t="shared" si="949"/>
        <v>3</v>
      </c>
      <c r="W3076">
        <f>INDEX(Testing!$K$17:$K$23,FLOOR(('Frame Table'!T3076-($E$6*V3076)-($E$6*60*U3076))/'Frame Table'!$F$6,1)+1)</f>
        <v>0</v>
      </c>
      <c r="X3076">
        <f t="shared" si="962"/>
        <v>12</v>
      </c>
      <c r="Y3076">
        <f>INDEX(Testing!$N$17:$N$23,FLOOR(('Frame Table'!T3076-($E$6*V3076)-($E$6*60*U3076))/'Frame Table'!$F$6,1)+1)</f>
        <v>0</v>
      </c>
      <c r="AB3076">
        <f t="shared" si="959"/>
        <v>3068</v>
      </c>
      <c r="AC3076">
        <f t="shared" si="955"/>
        <v>2926872</v>
      </c>
      <c r="AD3076">
        <f t="shared" si="950"/>
        <v>1</v>
      </c>
      <c r="AE3076">
        <f t="shared" si="951"/>
        <v>54</v>
      </c>
      <c r="AF3076">
        <f>INDEX(Testing!$K$17:$K$23,FLOOR(('Frame Table'!AC3076-($E$6*AE3076)-($E$6*60*AD3076))/'Frame Table'!$F$6,1)+1)</f>
        <v>48</v>
      </c>
      <c r="AG3076">
        <f t="shared" si="963"/>
        <v>33</v>
      </c>
      <c r="AH3076">
        <f>INDEX(Testing!$N$17:$N$23,FLOOR(('Frame Table'!AC3076-($E$6*AE3076)-($E$6*60*AD3076))/'Frame Table'!$F$6,1)+1)</f>
        <v>38</v>
      </c>
    </row>
    <row r="3077" spans="1:34" x14ac:dyDescent="0.25">
      <c r="A3077">
        <f t="shared" si="956"/>
        <v>3069</v>
      </c>
      <c r="B3077">
        <f t="shared" si="952"/>
        <v>3906837</v>
      </c>
      <c r="C3077">
        <f t="shared" si="944"/>
        <v>2</v>
      </c>
      <c r="D3077">
        <f t="shared" si="945"/>
        <v>32</v>
      </c>
      <c r="E3077">
        <f>INDEX(Testing!$K$17:$K$23,FLOOR(('Frame Table'!B3077-($E$6*D3077)-($E$6*60*C3077))/'Frame Table'!$F$6,1)+1)</f>
        <v>61</v>
      </c>
      <c r="F3077">
        <f t="shared" si="960"/>
        <v>61</v>
      </c>
      <c r="G3077">
        <f>INDEX(Testing!$N$17:$N$23,FLOOR(('Frame Table'!B3077-($E$6*D3077)-($E$6*60*C3077))/'Frame Table'!$F$6,1)+1)</f>
        <v>58</v>
      </c>
      <c r="J3077">
        <f t="shared" si="957"/>
        <v>3069</v>
      </c>
      <c r="K3077">
        <f t="shared" si="953"/>
        <v>3348279</v>
      </c>
      <c r="L3077">
        <f t="shared" si="946"/>
        <v>2</v>
      </c>
      <c r="M3077">
        <f t="shared" si="947"/>
        <v>10</v>
      </c>
      <c r="N3077">
        <f>INDEX(Testing!$K$17:$K$23,FLOOR(('Frame Table'!K3077-($E$6*M3077)-($E$6*60*L3077))/'Frame Table'!$F$6,1)+1)</f>
        <v>82</v>
      </c>
      <c r="O3077">
        <f t="shared" si="961"/>
        <v>79</v>
      </c>
      <c r="P3077">
        <f>INDEX(Testing!$N$17:$N$23,FLOOR(('Frame Table'!K3077-($E$6*M3077)-($E$6*60*L3077))/'Frame Table'!$F$6,1)+1)</f>
        <v>77</v>
      </c>
      <c r="S3077">
        <f t="shared" si="958"/>
        <v>3069</v>
      </c>
      <c r="T3077">
        <f t="shared" si="954"/>
        <v>4689432</v>
      </c>
      <c r="U3077">
        <f t="shared" si="948"/>
        <v>3</v>
      </c>
      <c r="V3077">
        <f t="shared" si="949"/>
        <v>3</v>
      </c>
      <c r="W3077">
        <f>INDEX(Testing!$K$17:$K$23,FLOOR(('Frame Table'!T3077-($E$6*V3077)-($E$6*60*U3077))/'Frame Table'!$F$6,1)+1)</f>
        <v>25</v>
      </c>
      <c r="X3077">
        <f t="shared" si="962"/>
        <v>18</v>
      </c>
      <c r="Y3077">
        <f>INDEX(Testing!$N$17:$N$23,FLOOR(('Frame Table'!T3077-($E$6*V3077)-($E$6*60*U3077))/'Frame Table'!$F$6,1)+1)</f>
        <v>19</v>
      </c>
      <c r="AB3077">
        <f t="shared" si="959"/>
        <v>3069</v>
      </c>
      <c r="AC3077">
        <f t="shared" si="955"/>
        <v>2927826</v>
      </c>
      <c r="AD3077">
        <f t="shared" si="950"/>
        <v>1</v>
      </c>
      <c r="AE3077">
        <f t="shared" si="951"/>
        <v>54</v>
      </c>
      <c r="AF3077">
        <f>INDEX(Testing!$K$17:$K$23,FLOOR(('Frame Table'!AC3077-($E$6*AE3077)-($E$6*60*AD3077))/'Frame Table'!$F$6,1)+1)</f>
        <v>48</v>
      </c>
      <c r="AG3077">
        <f t="shared" si="963"/>
        <v>36</v>
      </c>
      <c r="AH3077">
        <f>INDEX(Testing!$N$17:$N$23,FLOOR(('Frame Table'!AC3077-($E$6*AE3077)-($E$6*60*AD3077))/'Frame Table'!$F$6,1)+1)</f>
        <v>38</v>
      </c>
    </row>
    <row r="3078" spans="1:34" x14ac:dyDescent="0.25">
      <c r="A3078">
        <f t="shared" si="956"/>
        <v>3070</v>
      </c>
      <c r="B3078">
        <f t="shared" si="952"/>
        <v>3908110</v>
      </c>
      <c r="C3078">
        <f t="shared" si="944"/>
        <v>2</v>
      </c>
      <c r="D3078">
        <f t="shared" si="945"/>
        <v>32</v>
      </c>
      <c r="E3078">
        <f>INDEX(Testing!$K$17:$K$23,FLOOR(('Frame Table'!B3078-($E$6*D3078)-($E$6*60*C3078))/'Frame Table'!$F$6,1)+1)</f>
        <v>82</v>
      </c>
      <c r="F3078">
        <f t="shared" si="960"/>
        <v>66</v>
      </c>
      <c r="G3078">
        <f>INDEX(Testing!$N$17:$N$23,FLOOR(('Frame Table'!B3078-($E$6*D3078)-($E$6*60*C3078))/'Frame Table'!$F$6,1)+1)</f>
        <v>77</v>
      </c>
      <c r="J3078">
        <f t="shared" si="957"/>
        <v>3070</v>
      </c>
      <c r="K3078">
        <f t="shared" si="953"/>
        <v>3349370</v>
      </c>
      <c r="L3078">
        <f t="shared" si="946"/>
        <v>2</v>
      </c>
      <c r="M3078">
        <f t="shared" si="947"/>
        <v>10</v>
      </c>
      <c r="N3078">
        <f>INDEX(Testing!$K$17:$K$23,FLOOR(('Frame Table'!K3078-($E$6*M3078)-($E$6*60*L3078))/'Frame Table'!$F$6,1)+1)</f>
        <v>97</v>
      </c>
      <c r="O3078">
        <f t="shared" si="961"/>
        <v>83</v>
      </c>
      <c r="P3078">
        <f>INDEX(Testing!$N$17:$N$23,FLOOR(('Frame Table'!K3078-($E$6*M3078)-($E$6*60*L3078))/'Frame Table'!$F$6,1)+1)</f>
        <v>96</v>
      </c>
      <c r="S3078">
        <f t="shared" si="958"/>
        <v>3070</v>
      </c>
      <c r="T3078">
        <f t="shared" si="954"/>
        <v>4690960</v>
      </c>
      <c r="U3078">
        <f t="shared" si="948"/>
        <v>3</v>
      </c>
      <c r="V3078">
        <f t="shared" si="949"/>
        <v>3</v>
      </c>
      <c r="W3078">
        <f>INDEX(Testing!$K$17:$K$23,FLOOR(('Frame Table'!T3078-($E$6*V3078)-($E$6*60*U3078))/'Frame Table'!$F$6,1)+1)</f>
        <v>25</v>
      </c>
      <c r="X3078">
        <f t="shared" si="962"/>
        <v>24</v>
      </c>
      <c r="Y3078">
        <f>INDEX(Testing!$N$17:$N$23,FLOOR(('Frame Table'!T3078-($E$6*V3078)-($E$6*60*U3078))/'Frame Table'!$F$6,1)+1)</f>
        <v>19</v>
      </c>
      <c r="AB3078">
        <f t="shared" si="959"/>
        <v>3070</v>
      </c>
      <c r="AC3078">
        <f t="shared" si="955"/>
        <v>2928780</v>
      </c>
      <c r="AD3078">
        <f t="shared" si="950"/>
        <v>1</v>
      </c>
      <c r="AE3078">
        <f t="shared" si="951"/>
        <v>54</v>
      </c>
      <c r="AF3078">
        <f>INDEX(Testing!$K$17:$K$23,FLOOR(('Frame Table'!AC3078-($E$6*AE3078)-($E$6*60*AD3078))/'Frame Table'!$F$6,1)+1)</f>
        <v>48</v>
      </c>
      <c r="AG3078">
        <f t="shared" si="963"/>
        <v>40</v>
      </c>
      <c r="AH3078">
        <f>INDEX(Testing!$N$17:$N$23,FLOOR(('Frame Table'!AC3078-($E$6*AE3078)-($E$6*60*AD3078))/'Frame Table'!$F$6,1)+1)</f>
        <v>38</v>
      </c>
    </row>
    <row r="3079" spans="1:34" x14ac:dyDescent="0.25">
      <c r="A3079">
        <f t="shared" si="956"/>
        <v>3071</v>
      </c>
      <c r="B3079">
        <f t="shared" si="952"/>
        <v>3909383</v>
      </c>
      <c r="C3079">
        <f t="shared" si="944"/>
        <v>2</v>
      </c>
      <c r="D3079">
        <f t="shared" si="945"/>
        <v>32</v>
      </c>
      <c r="E3079">
        <f>INDEX(Testing!$K$17:$K$23,FLOOR(('Frame Table'!B3079-($E$6*D3079)-($E$6*60*C3079))/'Frame Table'!$F$6,1)+1)</f>
        <v>82</v>
      </c>
      <c r="F3079">
        <f t="shared" si="960"/>
        <v>71</v>
      </c>
      <c r="G3079">
        <f>INDEX(Testing!$N$17:$N$23,FLOOR(('Frame Table'!B3079-($E$6*D3079)-($E$6*60*C3079))/'Frame Table'!$F$6,1)+1)</f>
        <v>77</v>
      </c>
      <c r="J3079">
        <f t="shared" si="957"/>
        <v>3071</v>
      </c>
      <c r="K3079">
        <f t="shared" si="953"/>
        <v>3350461</v>
      </c>
      <c r="L3079">
        <f t="shared" si="946"/>
        <v>2</v>
      </c>
      <c r="M3079">
        <f t="shared" si="947"/>
        <v>10</v>
      </c>
      <c r="N3079">
        <f>INDEX(Testing!$K$17:$K$23,FLOOR(('Frame Table'!K3079-($E$6*M3079)-($E$6*60*L3079))/'Frame Table'!$F$6,1)+1)</f>
        <v>97</v>
      </c>
      <c r="O3079">
        <f t="shared" si="961"/>
        <v>87</v>
      </c>
      <c r="P3079">
        <f>INDEX(Testing!$N$17:$N$23,FLOOR(('Frame Table'!K3079-($E$6*M3079)-($E$6*60*L3079))/'Frame Table'!$F$6,1)+1)</f>
        <v>96</v>
      </c>
      <c r="S3079">
        <f t="shared" si="958"/>
        <v>3071</v>
      </c>
      <c r="T3079">
        <f t="shared" si="954"/>
        <v>4692488</v>
      </c>
      <c r="U3079">
        <f t="shared" si="948"/>
        <v>3</v>
      </c>
      <c r="V3079">
        <f t="shared" si="949"/>
        <v>3</v>
      </c>
      <c r="W3079">
        <f>INDEX(Testing!$K$17:$K$23,FLOOR(('Frame Table'!T3079-($E$6*V3079)-($E$6*60*U3079))/'Frame Table'!$F$6,1)+1)</f>
        <v>25</v>
      </c>
      <c r="X3079">
        <f t="shared" si="962"/>
        <v>30</v>
      </c>
      <c r="Y3079">
        <f>INDEX(Testing!$N$17:$N$23,FLOOR(('Frame Table'!T3079-($E$6*V3079)-($E$6*60*U3079))/'Frame Table'!$F$6,1)+1)</f>
        <v>19</v>
      </c>
      <c r="AB3079">
        <f t="shared" si="959"/>
        <v>3071</v>
      </c>
      <c r="AC3079">
        <f t="shared" si="955"/>
        <v>2929734</v>
      </c>
      <c r="AD3079">
        <f t="shared" si="950"/>
        <v>1</v>
      </c>
      <c r="AE3079">
        <f t="shared" si="951"/>
        <v>54</v>
      </c>
      <c r="AF3079">
        <f>INDEX(Testing!$K$17:$K$23,FLOOR(('Frame Table'!AC3079-($E$6*AE3079)-($E$6*60*AD3079))/'Frame Table'!$F$6,1)+1)</f>
        <v>48</v>
      </c>
      <c r="AG3079">
        <f t="shared" si="963"/>
        <v>44</v>
      </c>
      <c r="AH3079">
        <f>INDEX(Testing!$N$17:$N$23,FLOOR(('Frame Table'!AC3079-($E$6*AE3079)-($E$6*60*AD3079))/'Frame Table'!$F$6,1)+1)</f>
        <v>38</v>
      </c>
    </row>
    <row r="3080" spans="1:34" x14ac:dyDescent="0.25">
      <c r="A3080">
        <f t="shared" si="956"/>
        <v>3072</v>
      </c>
      <c r="B3080">
        <f t="shared" si="952"/>
        <v>3910656</v>
      </c>
      <c r="C3080">
        <f t="shared" ref="C3080:C3143" si="964">FLOOR(B3080/($E$6*60),1)</f>
        <v>2</v>
      </c>
      <c r="D3080">
        <f t="shared" ref="D3080:D3143" si="965">FLOOR(B3080/$E$6,1)-(60*C3080)</f>
        <v>32</v>
      </c>
      <c r="E3080">
        <f>INDEX(Testing!$K$17:$K$23,FLOOR(('Frame Table'!B3080-($E$6*D3080)-($E$6*60*C3080))/'Frame Table'!$F$6,1)+1)</f>
        <v>82</v>
      </c>
      <c r="F3080">
        <f t="shared" si="960"/>
        <v>76</v>
      </c>
      <c r="G3080">
        <f>INDEX(Testing!$N$17:$N$23,FLOOR(('Frame Table'!B3080-($E$6*D3080)-($E$6*60*C3080))/'Frame Table'!$F$6,1)+1)</f>
        <v>77</v>
      </c>
      <c r="J3080">
        <f t="shared" si="957"/>
        <v>3072</v>
      </c>
      <c r="K3080">
        <f t="shared" si="953"/>
        <v>3351552</v>
      </c>
      <c r="L3080">
        <f t="shared" ref="L3080:L3143" si="966">FLOOR(K3080/($E$6*60),1)</f>
        <v>2</v>
      </c>
      <c r="M3080">
        <f t="shared" ref="M3080:M3143" si="967">FLOOR(K3080/$E$6,1)-(60*L3080)</f>
        <v>10</v>
      </c>
      <c r="N3080">
        <f>INDEX(Testing!$K$17:$K$23,FLOOR(('Frame Table'!K3080-($E$6*M3080)-($E$6*60*L3080))/'Frame Table'!$F$6,1)+1)</f>
        <v>97</v>
      </c>
      <c r="O3080">
        <f t="shared" si="961"/>
        <v>92</v>
      </c>
      <c r="P3080">
        <f>INDEX(Testing!$N$17:$N$23,FLOOR(('Frame Table'!K3080-($E$6*M3080)-($E$6*60*L3080))/'Frame Table'!$F$6,1)+1)</f>
        <v>96</v>
      </c>
      <c r="S3080">
        <f t="shared" si="958"/>
        <v>3072</v>
      </c>
      <c r="T3080">
        <f t="shared" si="954"/>
        <v>4694016</v>
      </c>
      <c r="U3080">
        <f t="shared" ref="U3080:U3143" si="968">FLOOR(T3080/($E$6*60),1)</f>
        <v>3</v>
      </c>
      <c r="V3080">
        <f t="shared" ref="V3080:V3143" si="969">FLOOR(T3080/$E$6,1)-(60*U3080)</f>
        <v>3</v>
      </c>
      <c r="W3080">
        <f>INDEX(Testing!$K$17:$K$23,FLOOR(('Frame Table'!T3080-($E$6*V3080)-($E$6*60*U3080))/'Frame Table'!$F$6,1)+1)</f>
        <v>48</v>
      </c>
      <c r="X3080">
        <f t="shared" si="962"/>
        <v>36</v>
      </c>
      <c r="Y3080">
        <f>INDEX(Testing!$N$17:$N$23,FLOOR(('Frame Table'!T3080-($E$6*V3080)-($E$6*60*U3080))/'Frame Table'!$F$6,1)+1)</f>
        <v>38</v>
      </c>
      <c r="AB3080">
        <f t="shared" si="959"/>
        <v>3072</v>
      </c>
      <c r="AC3080">
        <f t="shared" si="955"/>
        <v>2930688</v>
      </c>
      <c r="AD3080">
        <f t="shared" ref="AD3080:AD3143" si="970">FLOOR(AC3080/($E$6*60),1)</f>
        <v>1</v>
      </c>
      <c r="AE3080">
        <f t="shared" ref="AE3080:AE3143" si="971">FLOOR(AC3080/$E$6,1)-(60*AD3080)</f>
        <v>54</v>
      </c>
      <c r="AF3080">
        <f>INDEX(Testing!$K$17:$K$23,FLOOR(('Frame Table'!AC3080-($E$6*AE3080)-($E$6*60*AD3080))/'Frame Table'!$F$6,1)+1)</f>
        <v>61</v>
      </c>
      <c r="AG3080">
        <f t="shared" si="963"/>
        <v>48</v>
      </c>
      <c r="AH3080">
        <f>INDEX(Testing!$N$17:$N$23,FLOOR(('Frame Table'!AC3080-($E$6*AE3080)-($E$6*60*AD3080))/'Frame Table'!$F$6,1)+1)</f>
        <v>58</v>
      </c>
    </row>
    <row r="3081" spans="1:34" x14ac:dyDescent="0.25">
      <c r="A3081">
        <f t="shared" si="956"/>
        <v>3073</v>
      </c>
      <c r="B3081">
        <f t="shared" ref="B3081:B3144" si="972">A3081*$C$6</f>
        <v>3911929</v>
      </c>
      <c r="C3081">
        <f t="shared" si="964"/>
        <v>2</v>
      </c>
      <c r="D3081">
        <f t="shared" si="965"/>
        <v>32</v>
      </c>
      <c r="E3081">
        <f>INDEX(Testing!$K$17:$K$23,FLOOR(('Frame Table'!B3081-($E$6*D3081)-($E$6*60*C3081))/'Frame Table'!$F$6,1)+1)</f>
        <v>97</v>
      </c>
      <c r="F3081">
        <f t="shared" si="960"/>
        <v>80</v>
      </c>
      <c r="G3081">
        <f>INDEX(Testing!$N$17:$N$23,FLOOR(('Frame Table'!B3081-($E$6*D3081)-($E$6*60*C3081))/'Frame Table'!$F$6,1)+1)</f>
        <v>96</v>
      </c>
      <c r="J3081">
        <f t="shared" si="957"/>
        <v>3073</v>
      </c>
      <c r="K3081">
        <f t="shared" si="953"/>
        <v>3352643</v>
      </c>
      <c r="L3081">
        <f t="shared" si="966"/>
        <v>2</v>
      </c>
      <c r="M3081">
        <f t="shared" si="967"/>
        <v>10</v>
      </c>
      <c r="N3081">
        <f>INDEX(Testing!$K$17:$K$23,FLOOR(('Frame Table'!K3081-($E$6*M3081)-($E$6*60*L3081))/'Frame Table'!$F$6,1)+1)</f>
        <v>99</v>
      </c>
      <c r="O3081">
        <f t="shared" si="961"/>
        <v>96</v>
      </c>
      <c r="P3081">
        <f>INDEX(Testing!$N$17:$N$23,FLOOR(('Frame Table'!K3081-($E$6*M3081)-($E$6*60*L3081))/'Frame Table'!$F$6,1)+1)</f>
        <v>99</v>
      </c>
      <c r="S3081">
        <f t="shared" si="958"/>
        <v>3073</v>
      </c>
      <c r="T3081">
        <f t="shared" si="954"/>
        <v>4695544</v>
      </c>
      <c r="U3081">
        <f t="shared" si="968"/>
        <v>3</v>
      </c>
      <c r="V3081">
        <f t="shared" si="969"/>
        <v>3</v>
      </c>
      <c r="W3081">
        <f>INDEX(Testing!$K$17:$K$23,FLOOR(('Frame Table'!T3081-($E$6*V3081)-($E$6*60*U3081))/'Frame Table'!$F$6,1)+1)</f>
        <v>48</v>
      </c>
      <c r="X3081">
        <f t="shared" si="962"/>
        <v>41</v>
      </c>
      <c r="Y3081">
        <f>INDEX(Testing!$N$17:$N$23,FLOOR(('Frame Table'!T3081-($E$6*V3081)-($E$6*60*U3081))/'Frame Table'!$F$6,1)+1)</f>
        <v>38</v>
      </c>
      <c r="AB3081">
        <f t="shared" si="959"/>
        <v>3073</v>
      </c>
      <c r="AC3081">
        <f t="shared" si="955"/>
        <v>2931642</v>
      </c>
      <c r="AD3081">
        <f t="shared" si="970"/>
        <v>1</v>
      </c>
      <c r="AE3081">
        <f t="shared" si="971"/>
        <v>54</v>
      </c>
      <c r="AF3081">
        <f>INDEX(Testing!$K$17:$K$23,FLOOR(('Frame Table'!AC3081-($E$6*AE3081)-($E$6*60*AD3081))/'Frame Table'!$F$6,1)+1)</f>
        <v>61</v>
      </c>
      <c r="AG3081">
        <f t="shared" si="963"/>
        <v>51</v>
      </c>
      <c r="AH3081">
        <f>INDEX(Testing!$N$17:$N$23,FLOOR(('Frame Table'!AC3081-($E$6*AE3081)-($E$6*60*AD3081))/'Frame Table'!$F$6,1)+1)</f>
        <v>58</v>
      </c>
    </row>
    <row r="3082" spans="1:34" x14ac:dyDescent="0.25">
      <c r="A3082">
        <f t="shared" si="956"/>
        <v>3074</v>
      </c>
      <c r="B3082">
        <f t="shared" si="972"/>
        <v>3913202</v>
      </c>
      <c r="C3082">
        <f t="shared" si="964"/>
        <v>2</v>
      </c>
      <c r="D3082">
        <f t="shared" si="965"/>
        <v>32</v>
      </c>
      <c r="E3082">
        <f>INDEX(Testing!$K$17:$K$23,FLOOR(('Frame Table'!B3082-($E$6*D3082)-($E$6*60*C3082))/'Frame Table'!$F$6,1)+1)</f>
        <v>97</v>
      </c>
      <c r="F3082">
        <f t="shared" si="960"/>
        <v>85</v>
      </c>
      <c r="G3082">
        <f>INDEX(Testing!$N$17:$N$23,FLOOR(('Frame Table'!B3082-($E$6*D3082)-($E$6*60*C3082))/'Frame Table'!$F$6,1)+1)</f>
        <v>96</v>
      </c>
      <c r="J3082">
        <f t="shared" si="957"/>
        <v>3074</v>
      </c>
      <c r="K3082">
        <f t="shared" ref="K3082:K3145" si="973">J3082*L$6</f>
        <v>3353734</v>
      </c>
      <c r="L3082">
        <f t="shared" si="966"/>
        <v>2</v>
      </c>
      <c r="M3082">
        <f t="shared" si="967"/>
        <v>11</v>
      </c>
      <c r="N3082">
        <f>INDEX(Testing!$K$17:$K$23,FLOOR(('Frame Table'!K3082-($E$6*M3082)-($E$6*60*L3082))/'Frame Table'!$F$6,1)+1)</f>
        <v>0</v>
      </c>
      <c r="O3082">
        <f t="shared" si="961"/>
        <v>0</v>
      </c>
      <c r="P3082">
        <f>INDEX(Testing!$N$17:$N$23,FLOOR(('Frame Table'!K3082-($E$6*M3082)-($E$6*60*L3082))/'Frame Table'!$F$6,1)+1)</f>
        <v>0</v>
      </c>
      <c r="S3082">
        <f t="shared" si="958"/>
        <v>3074</v>
      </c>
      <c r="T3082">
        <f t="shared" ref="T3082:T3145" si="974">S3082*U$6</f>
        <v>4697072</v>
      </c>
      <c r="U3082">
        <f t="shared" si="968"/>
        <v>3</v>
      </c>
      <c r="V3082">
        <f t="shared" si="969"/>
        <v>3</v>
      </c>
      <c r="W3082">
        <f>INDEX(Testing!$K$17:$K$23,FLOOR(('Frame Table'!T3082-($E$6*V3082)-($E$6*60*U3082))/'Frame Table'!$F$6,1)+1)</f>
        <v>48</v>
      </c>
      <c r="X3082">
        <f t="shared" si="962"/>
        <v>47</v>
      </c>
      <c r="Y3082">
        <f>INDEX(Testing!$N$17:$N$23,FLOOR(('Frame Table'!T3082-($E$6*V3082)-($E$6*60*U3082))/'Frame Table'!$F$6,1)+1)</f>
        <v>38</v>
      </c>
      <c r="AB3082">
        <f t="shared" si="959"/>
        <v>3074</v>
      </c>
      <c r="AC3082">
        <f t="shared" ref="AC3082:AC3145" si="975">AB3082*AD$6</f>
        <v>2932596</v>
      </c>
      <c r="AD3082">
        <f t="shared" si="970"/>
        <v>1</v>
      </c>
      <c r="AE3082">
        <f t="shared" si="971"/>
        <v>54</v>
      </c>
      <c r="AF3082">
        <f>INDEX(Testing!$K$17:$K$23,FLOOR(('Frame Table'!AC3082-($E$6*AE3082)-($E$6*60*AD3082))/'Frame Table'!$F$6,1)+1)</f>
        <v>61</v>
      </c>
      <c r="AG3082">
        <f t="shared" si="963"/>
        <v>55</v>
      </c>
      <c r="AH3082">
        <f>INDEX(Testing!$N$17:$N$23,FLOOR(('Frame Table'!AC3082-($E$6*AE3082)-($E$6*60*AD3082))/'Frame Table'!$F$6,1)+1)</f>
        <v>58</v>
      </c>
    </row>
    <row r="3083" spans="1:34" x14ac:dyDescent="0.25">
      <c r="A3083">
        <f t="shared" ref="A3083:A3146" si="976">A3082+1</f>
        <v>3075</v>
      </c>
      <c r="B3083">
        <f t="shared" si="972"/>
        <v>3914475</v>
      </c>
      <c r="C3083">
        <f t="shared" si="964"/>
        <v>2</v>
      </c>
      <c r="D3083">
        <f t="shared" si="965"/>
        <v>32</v>
      </c>
      <c r="E3083">
        <f>INDEX(Testing!$K$17:$K$23,FLOOR(('Frame Table'!B3083-($E$6*D3083)-($E$6*60*C3083))/'Frame Table'!$F$6,1)+1)</f>
        <v>97</v>
      </c>
      <c r="F3083">
        <f t="shared" si="960"/>
        <v>90</v>
      </c>
      <c r="G3083">
        <f>INDEX(Testing!$N$17:$N$23,FLOOR(('Frame Table'!B3083-($E$6*D3083)-($E$6*60*C3083))/'Frame Table'!$F$6,1)+1)</f>
        <v>96</v>
      </c>
      <c r="J3083">
        <f t="shared" ref="J3083:J3146" si="977">J3082+1</f>
        <v>3075</v>
      </c>
      <c r="K3083">
        <f t="shared" si="973"/>
        <v>3354825</v>
      </c>
      <c r="L3083">
        <f t="shared" si="966"/>
        <v>2</v>
      </c>
      <c r="M3083">
        <f t="shared" si="967"/>
        <v>11</v>
      </c>
      <c r="N3083">
        <f>INDEX(Testing!$K$17:$K$23,FLOOR(('Frame Table'!K3083-($E$6*M3083)-($E$6*60*L3083))/'Frame Table'!$F$6,1)+1)</f>
        <v>0</v>
      </c>
      <c r="O3083">
        <f t="shared" si="961"/>
        <v>4</v>
      </c>
      <c r="P3083">
        <f>INDEX(Testing!$N$17:$N$23,FLOOR(('Frame Table'!K3083-($E$6*M3083)-($E$6*60*L3083))/'Frame Table'!$F$6,1)+1)</f>
        <v>0</v>
      </c>
      <c r="S3083">
        <f t="shared" ref="S3083:S3146" si="978">S3082+1</f>
        <v>3075</v>
      </c>
      <c r="T3083">
        <f t="shared" si="974"/>
        <v>4698600</v>
      </c>
      <c r="U3083">
        <f t="shared" si="968"/>
        <v>3</v>
      </c>
      <c r="V3083">
        <f t="shared" si="969"/>
        <v>3</v>
      </c>
      <c r="W3083">
        <f>INDEX(Testing!$K$17:$K$23,FLOOR(('Frame Table'!T3083-($E$6*V3083)-($E$6*60*U3083))/'Frame Table'!$F$6,1)+1)</f>
        <v>61</v>
      </c>
      <c r="X3083">
        <f t="shared" si="962"/>
        <v>53</v>
      </c>
      <c r="Y3083">
        <f>INDEX(Testing!$N$17:$N$23,FLOOR(('Frame Table'!T3083-($E$6*V3083)-($E$6*60*U3083))/'Frame Table'!$F$6,1)+1)</f>
        <v>58</v>
      </c>
      <c r="AB3083">
        <f t="shared" ref="AB3083:AB3146" si="979">AB3082+1</f>
        <v>3075</v>
      </c>
      <c r="AC3083">
        <f t="shared" si="975"/>
        <v>2933550</v>
      </c>
      <c r="AD3083">
        <f t="shared" si="970"/>
        <v>1</v>
      </c>
      <c r="AE3083">
        <f t="shared" si="971"/>
        <v>54</v>
      </c>
      <c r="AF3083">
        <f>INDEX(Testing!$K$17:$K$23,FLOOR(('Frame Table'!AC3083-($E$6*AE3083)-($E$6*60*AD3083))/'Frame Table'!$F$6,1)+1)</f>
        <v>61</v>
      </c>
      <c r="AG3083">
        <f t="shared" si="963"/>
        <v>59</v>
      </c>
      <c r="AH3083">
        <f>INDEX(Testing!$N$17:$N$23,FLOOR(('Frame Table'!AC3083-($E$6*AE3083)-($E$6*60*AD3083))/'Frame Table'!$F$6,1)+1)</f>
        <v>58</v>
      </c>
    </row>
    <row r="3084" spans="1:34" x14ac:dyDescent="0.25">
      <c r="A3084">
        <f t="shared" si="976"/>
        <v>3076</v>
      </c>
      <c r="B3084">
        <f t="shared" si="972"/>
        <v>3915748</v>
      </c>
      <c r="C3084">
        <f t="shared" si="964"/>
        <v>2</v>
      </c>
      <c r="D3084">
        <f t="shared" si="965"/>
        <v>32</v>
      </c>
      <c r="E3084">
        <f>INDEX(Testing!$K$17:$K$23,FLOOR(('Frame Table'!B3084-($E$6*D3084)-($E$6*60*C3084))/'Frame Table'!$F$6,1)+1)</f>
        <v>97</v>
      </c>
      <c r="F3084">
        <f t="shared" si="960"/>
        <v>95</v>
      </c>
      <c r="G3084">
        <f>INDEX(Testing!$N$17:$N$23,FLOOR(('Frame Table'!B3084-($E$6*D3084)-($E$6*60*C3084))/'Frame Table'!$F$6,1)+1)</f>
        <v>96</v>
      </c>
      <c r="J3084">
        <f t="shared" si="977"/>
        <v>3076</v>
      </c>
      <c r="K3084">
        <f t="shared" si="973"/>
        <v>3355916</v>
      </c>
      <c r="L3084">
        <f t="shared" si="966"/>
        <v>2</v>
      </c>
      <c r="M3084">
        <f t="shared" si="967"/>
        <v>11</v>
      </c>
      <c r="N3084">
        <f>INDEX(Testing!$K$17:$K$23,FLOOR(('Frame Table'!K3084-($E$6*M3084)-($E$6*60*L3084))/'Frame Table'!$F$6,1)+1)</f>
        <v>0</v>
      </c>
      <c r="O3084">
        <f t="shared" si="961"/>
        <v>9</v>
      </c>
      <c r="P3084">
        <f>INDEX(Testing!$N$17:$N$23,FLOOR(('Frame Table'!K3084-($E$6*M3084)-($E$6*60*L3084))/'Frame Table'!$F$6,1)+1)</f>
        <v>0</v>
      </c>
      <c r="S3084">
        <f t="shared" si="978"/>
        <v>3076</v>
      </c>
      <c r="T3084">
        <f t="shared" si="974"/>
        <v>4700128</v>
      </c>
      <c r="U3084">
        <f t="shared" si="968"/>
        <v>3</v>
      </c>
      <c r="V3084">
        <f t="shared" si="969"/>
        <v>3</v>
      </c>
      <c r="W3084">
        <f>INDEX(Testing!$K$17:$K$23,FLOOR(('Frame Table'!T3084-($E$6*V3084)-($E$6*60*U3084))/'Frame Table'!$F$6,1)+1)</f>
        <v>61</v>
      </c>
      <c r="X3084">
        <f t="shared" si="962"/>
        <v>59</v>
      </c>
      <c r="Y3084">
        <f>INDEX(Testing!$N$17:$N$23,FLOOR(('Frame Table'!T3084-($E$6*V3084)-($E$6*60*U3084))/'Frame Table'!$F$6,1)+1)</f>
        <v>58</v>
      </c>
      <c r="AB3084">
        <f t="shared" si="979"/>
        <v>3076</v>
      </c>
      <c r="AC3084">
        <f t="shared" si="975"/>
        <v>2934504</v>
      </c>
      <c r="AD3084">
        <f t="shared" si="970"/>
        <v>1</v>
      </c>
      <c r="AE3084">
        <f t="shared" si="971"/>
        <v>54</v>
      </c>
      <c r="AF3084">
        <f>INDEX(Testing!$K$17:$K$23,FLOOR(('Frame Table'!AC3084-($E$6*AE3084)-($E$6*60*AD3084))/'Frame Table'!$F$6,1)+1)</f>
        <v>61</v>
      </c>
      <c r="AG3084">
        <f t="shared" si="963"/>
        <v>62</v>
      </c>
      <c r="AH3084">
        <f>INDEX(Testing!$N$17:$N$23,FLOOR(('Frame Table'!AC3084-($E$6*AE3084)-($E$6*60*AD3084))/'Frame Table'!$F$6,1)+1)</f>
        <v>58</v>
      </c>
    </row>
    <row r="3085" spans="1:34" x14ac:dyDescent="0.25">
      <c r="A3085">
        <f t="shared" si="976"/>
        <v>3077</v>
      </c>
      <c r="B3085">
        <f t="shared" si="972"/>
        <v>3917021</v>
      </c>
      <c r="C3085">
        <f t="shared" si="964"/>
        <v>2</v>
      </c>
      <c r="D3085">
        <f t="shared" si="965"/>
        <v>33</v>
      </c>
      <c r="E3085">
        <f>INDEX(Testing!$K$17:$K$23,FLOOR(('Frame Table'!B3085-($E$6*D3085)-($E$6*60*C3085))/'Frame Table'!$F$6,1)+1)</f>
        <v>0</v>
      </c>
      <c r="F3085">
        <f t="shared" si="960"/>
        <v>0</v>
      </c>
      <c r="G3085">
        <f>INDEX(Testing!$N$17:$N$23,FLOOR(('Frame Table'!B3085-($E$6*D3085)-($E$6*60*C3085))/'Frame Table'!$F$6,1)+1)</f>
        <v>0</v>
      </c>
      <c r="J3085">
        <f t="shared" si="977"/>
        <v>3077</v>
      </c>
      <c r="K3085">
        <f t="shared" si="973"/>
        <v>3357007</v>
      </c>
      <c r="L3085">
        <f t="shared" si="966"/>
        <v>2</v>
      </c>
      <c r="M3085">
        <f t="shared" si="967"/>
        <v>11</v>
      </c>
      <c r="N3085">
        <f>INDEX(Testing!$K$17:$K$23,FLOOR(('Frame Table'!K3085-($E$6*M3085)-($E$6*60*L3085))/'Frame Table'!$F$6,1)+1)</f>
        <v>0</v>
      </c>
      <c r="O3085">
        <f t="shared" si="961"/>
        <v>13</v>
      </c>
      <c r="P3085">
        <f>INDEX(Testing!$N$17:$N$23,FLOOR(('Frame Table'!K3085-($E$6*M3085)-($E$6*60*L3085))/'Frame Table'!$F$6,1)+1)</f>
        <v>0</v>
      </c>
      <c r="S3085">
        <f t="shared" si="978"/>
        <v>3077</v>
      </c>
      <c r="T3085">
        <f t="shared" si="974"/>
        <v>4701656</v>
      </c>
      <c r="U3085">
        <f t="shared" si="968"/>
        <v>3</v>
      </c>
      <c r="V3085">
        <f t="shared" si="969"/>
        <v>3</v>
      </c>
      <c r="W3085">
        <f>INDEX(Testing!$K$17:$K$23,FLOOR(('Frame Table'!T3085-($E$6*V3085)-($E$6*60*U3085))/'Frame Table'!$F$6,1)+1)</f>
        <v>82</v>
      </c>
      <c r="X3085">
        <f t="shared" si="962"/>
        <v>65</v>
      </c>
      <c r="Y3085">
        <f>INDEX(Testing!$N$17:$N$23,FLOOR(('Frame Table'!T3085-($E$6*V3085)-($E$6*60*U3085))/'Frame Table'!$F$6,1)+1)</f>
        <v>77</v>
      </c>
      <c r="AB3085">
        <f t="shared" si="979"/>
        <v>3077</v>
      </c>
      <c r="AC3085">
        <f t="shared" si="975"/>
        <v>2935458</v>
      </c>
      <c r="AD3085">
        <f t="shared" si="970"/>
        <v>1</v>
      </c>
      <c r="AE3085">
        <f t="shared" si="971"/>
        <v>54</v>
      </c>
      <c r="AF3085">
        <f>INDEX(Testing!$K$17:$K$23,FLOOR(('Frame Table'!AC3085-($E$6*AE3085)-($E$6*60*AD3085))/'Frame Table'!$F$6,1)+1)</f>
        <v>82</v>
      </c>
      <c r="AG3085">
        <f t="shared" si="963"/>
        <v>66</v>
      </c>
      <c r="AH3085">
        <f>INDEX(Testing!$N$17:$N$23,FLOOR(('Frame Table'!AC3085-($E$6*AE3085)-($E$6*60*AD3085))/'Frame Table'!$F$6,1)+1)</f>
        <v>77</v>
      </c>
    </row>
    <row r="3086" spans="1:34" x14ac:dyDescent="0.25">
      <c r="A3086">
        <f t="shared" si="976"/>
        <v>3078</v>
      </c>
      <c r="B3086">
        <f t="shared" si="972"/>
        <v>3918294</v>
      </c>
      <c r="C3086">
        <f t="shared" si="964"/>
        <v>2</v>
      </c>
      <c r="D3086">
        <f t="shared" si="965"/>
        <v>33</v>
      </c>
      <c r="E3086">
        <f>INDEX(Testing!$K$17:$K$23,FLOOR(('Frame Table'!B3086-($E$6*D3086)-($E$6*60*C3086))/'Frame Table'!$F$6,1)+1)</f>
        <v>0</v>
      </c>
      <c r="F3086">
        <f t="shared" si="960"/>
        <v>5</v>
      </c>
      <c r="G3086">
        <f>INDEX(Testing!$N$17:$N$23,FLOOR(('Frame Table'!B3086-($E$6*D3086)-($E$6*60*C3086))/'Frame Table'!$F$6,1)+1)</f>
        <v>0</v>
      </c>
      <c r="J3086">
        <f t="shared" si="977"/>
        <v>3078</v>
      </c>
      <c r="K3086">
        <f t="shared" si="973"/>
        <v>3358098</v>
      </c>
      <c r="L3086">
        <f t="shared" si="966"/>
        <v>2</v>
      </c>
      <c r="M3086">
        <f t="shared" si="967"/>
        <v>11</v>
      </c>
      <c r="N3086">
        <f>INDEX(Testing!$K$17:$K$23,FLOOR(('Frame Table'!K3086-($E$6*M3086)-($E$6*60*L3086))/'Frame Table'!$F$6,1)+1)</f>
        <v>25</v>
      </c>
      <c r="O3086">
        <f t="shared" si="961"/>
        <v>17</v>
      </c>
      <c r="P3086">
        <f>INDEX(Testing!$N$17:$N$23,FLOOR(('Frame Table'!K3086-($E$6*M3086)-($E$6*60*L3086))/'Frame Table'!$F$6,1)+1)</f>
        <v>19</v>
      </c>
      <c r="S3086">
        <f t="shared" si="978"/>
        <v>3078</v>
      </c>
      <c r="T3086">
        <f t="shared" si="974"/>
        <v>4703184</v>
      </c>
      <c r="U3086">
        <f t="shared" si="968"/>
        <v>3</v>
      </c>
      <c r="V3086">
        <f t="shared" si="969"/>
        <v>3</v>
      </c>
      <c r="W3086">
        <f>INDEX(Testing!$K$17:$K$23,FLOOR(('Frame Table'!T3086-($E$6*V3086)-($E$6*60*U3086))/'Frame Table'!$F$6,1)+1)</f>
        <v>82</v>
      </c>
      <c r="X3086">
        <f t="shared" si="962"/>
        <v>71</v>
      </c>
      <c r="Y3086">
        <f>INDEX(Testing!$N$17:$N$23,FLOOR(('Frame Table'!T3086-($E$6*V3086)-($E$6*60*U3086))/'Frame Table'!$F$6,1)+1)</f>
        <v>77</v>
      </c>
      <c r="AB3086">
        <f t="shared" si="979"/>
        <v>3078</v>
      </c>
      <c r="AC3086">
        <f t="shared" si="975"/>
        <v>2936412</v>
      </c>
      <c r="AD3086">
        <f t="shared" si="970"/>
        <v>1</v>
      </c>
      <c r="AE3086">
        <f t="shared" si="971"/>
        <v>54</v>
      </c>
      <c r="AF3086">
        <f>INDEX(Testing!$K$17:$K$23,FLOOR(('Frame Table'!AC3086-($E$6*AE3086)-($E$6*60*AD3086))/'Frame Table'!$F$6,1)+1)</f>
        <v>82</v>
      </c>
      <c r="AG3086">
        <f t="shared" si="963"/>
        <v>70</v>
      </c>
      <c r="AH3086">
        <f>INDEX(Testing!$N$17:$N$23,FLOOR(('Frame Table'!AC3086-($E$6*AE3086)-($E$6*60*AD3086))/'Frame Table'!$F$6,1)+1)</f>
        <v>77</v>
      </c>
    </row>
    <row r="3087" spans="1:34" x14ac:dyDescent="0.25">
      <c r="A3087">
        <f t="shared" si="976"/>
        <v>3079</v>
      </c>
      <c r="B3087">
        <f t="shared" si="972"/>
        <v>3919567</v>
      </c>
      <c r="C3087">
        <f t="shared" si="964"/>
        <v>2</v>
      </c>
      <c r="D3087">
        <f t="shared" si="965"/>
        <v>33</v>
      </c>
      <c r="E3087">
        <f>INDEX(Testing!$K$17:$K$23,FLOOR(('Frame Table'!B3087-($E$6*D3087)-($E$6*60*C3087))/'Frame Table'!$F$6,1)+1)</f>
        <v>0</v>
      </c>
      <c r="F3087">
        <f t="shared" si="960"/>
        <v>10</v>
      </c>
      <c r="G3087">
        <f>INDEX(Testing!$N$17:$N$23,FLOOR(('Frame Table'!B3087-($E$6*D3087)-($E$6*60*C3087))/'Frame Table'!$F$6,1)+1)</f>
        <v>0</v>
      </c>
      <c r="J3087">
        <f t="shared" si="977"/>
        <v>3079</v>
      </c>
      <c r="K3087">
        <f t="shared" si="973"/>
        <v>3359189</v>
      </c>
      <c r="L3087">
        <f t="shared" si="966"/>
        <v>2</v>
      </c>
      <c r="M3087">
        <f t="shared" si="967"/>
        <v>11</v>
      </c>
      <c r="N3087">
        <f>INDEX(Testing!$K$17:$K$23,FLOOR(('Frame Table'!K3087-($E$6*M3087)-($E$6*60*L3087))/'Frame Table'!$F$6,1)+1)</f>
        <v>25</v>
      </c>
      <c r="O3087">
        <f t="shared" si="961"/>
        <v>21</v>
      </c>
      <c r="P3087">
        <f>INDEX(Testing!$N$17:$N$23,FLOOR(('Frame Table'!K3087-($E$6*M3087)-($E$6*60*L3087))/'Frame Table'!$F$6,1)+1)</f>
        <v>19</v>
      </c>
      <c r="S3087">
        <f t="shared" si="978"/>
        <v>3079</v>
      </c>
      <c r="T3087">
        <f t="shared" si="974"/>
        <v>4704712</v>
      </c>
      <c r="U3087">
        <f t="shared" si="968"/>
        <v>3</v>
      </c>
      <c r="V3087">
        <f t="shared" si="969"/>
        <v>3</v>
      </c>
      <c r="W3087">
        <f>INDEX(Testing!$K$17:$K$23,FLOOR(('Frame Table'!T3087-($E$6*V3087)-($E$6*60*U3087))/'Frame Table'!$F$6,1)+1)</f>
        <v>82</v>
      </c>
      <c r="X3087">
        <f t="shared" si="962"/>
        <v>77</v>
      </c>
      <c r="Y3087">
        <f>INDEX(Testing!$N$17:$N$23,FLOOR(('Frame Table'!T3087-($E$6*V3087)-($E$6*60*U3087))/'Frame Table'!$F$6,1)+1)</f>
        <v>77</v>
      </c>
      <c r="AB3087">
        <f t="shared" si="979"/>
        <v>3079</v>
      </c>
      <c r="AC3087">
        <f t="shared" si="975"/>
        <v>2937366</v>
      </c>
      <c r="AD3087">
        <f t="shared" si="970"/>
        <v>1</v>
      </c>
      <c r="AE3087">
        <f t="shared" si="971"/>
        <v>54</v>
      </c>
      <c r="AF3087">
        <f>INDEX(Testing!$K$17:$K$23,FLOOR(('Frame Table'!AC3087-($E$6*AE3087)-($E$6*60*AD3087))/'Frame Table'!$F$6,1)+1)</f>
        <v>82</v>
      </c>
      <c r="AG3087">
        <f t="shared" si="963"/>
        <v>74</v>
      </c>
      <c r="AH3087">
        <f>INDEX(Testing!$N$17:$N$23,FLOOR(('Frame Table'!AC3087-($E$6*AE3087)-($E$6*60*AD3087))/'Frame Table'!$F$6,1)+1)</f>
        <v>77</v>
      </c>
    </row>
    <row r="3088" spans="1:34" x14ac:dyDescent="0.25">
      <c r="A3088">
        <f t="shared" si="976"/>
        <v>3080</v>
      </c>
      <c r="B3088">
        <f t="shared" si="972"/>
        <v>3920840</v>
      </c>
      <c r="C3088">
        <f t="shared" si="964"/>
        <v>2</v>
      </c>
      <c r="D3088">
        <f t="shared" si="965"/>
        <v>33</v>
      </c>
      <c r="E3088">
        <f>INDEX(Testing!$K$17:$K$23,FLOOR(('Frame Table'!B3088-($E$6*D3088)-($E$6*60*C3088))/'Frame Table'!$F$6,1)+1)</f>
        <v>0</v>
      </c>
      <c r="F3088">
        <f t="shared" si="960"/>
        <v>15</v>
      </c>
      <c r="G3088">
        <f>INDEX(Testing!$N$17:$N$23,FLOOR(('Frame Table'!B3088-($E$6*D3088)-($E$6*60*C3088))/'Frame Table'!$F$6,1)+1)</f>
        <v>0</v>
      </c>
      <c r="J3088">
        <f t="shared" si="977"/>
        <v>3080</v>
      </c>
      <c r="K3088">
        <f t="shared" si="973"/>
        <v>3360280</v>
      </c>
      <c r="L3088">
        <f t="shared" si="966"/>
        <v>2</v>
      </c>
      <c r="M3088">
        <f t="shared" si="967"/>
        <v>11</v>
      </c>
      <c r="N3088">
        <f>INDEX(Testing!$K$17:$K$23,FLOOR(('Frame Table'!K3088-($E$6*M3088)-($E$6*60*L3088))/'Frame Table'!$F$6,1)+1)</f>
        <v>25</v>
      </c>
      <c r="O3088">
        <f t="shared" si="961"/>
        <v>26</v>
      </c>
      <c r="P3088">
        <f>INDEX(Testing!$N$17:$N$23,FLOOR(('Frame Table'!K3088-($E$6*M3088)-($E$6*60*L3088))/'Frame Table'!$F$6,1)+1)</f>
        <v>19</v>
      </c>
      <c r="S3088">
        <f t="shared" si="978"/>
        <v>3080</v>
      </c>
      <c r="T3088">
        <f t="shared" si="974"/>
        <v>4706240</v>
      </c>
      <c r="U3088">
        <f t="shared" si="968"/>
        <v>3</v>
      </c>
      <c r="V3088">
        <f t="shared" si="969"/>
        <v>3</v>
      </c>
      <c r="W3088">
        <f>INDEX(Testing!$K$17:$K$23,FLOOR(('Frame Table'!T3088-($E$6*V3088)-($E$6*60*U3088))/'Frame Table'!$F$6,1)+1)</f>
        <v>97</v>
      </c>
      <c r="X3088">
        <f t="shared" si="962"/>
        <v>83</v>
      </c>
      <c r="Y3088">
        <f>INDEX(Testing!$N$17:$N$23,FLOOR(('Frame Table'!T3088-($E$6*V3088)-($E$6*60*U3088))/'Frame Table'!$F$6,1)+1)</f>
        <v>96</v>
      </c>
      <c r="AB3088">
        <f t="shared" si="979"/>
        <v>3080</v>
      </c>
      <c r="AC3088">
        <f t="shared" si="975"/>
        <v>2938320</v>
      </c>
      <c r="AD3088">
        <f t="shared" si="970"/>
        <v>1</v>
      </c>
      <c r="AE3088">
        <f t="shared" si="971"/>
        <v>54</v>
      </c>
      <c r="AF3088">
        <f>INDEX(Testing!$K$17:$K$23,FLOOR(('Frame Table'!AC3088-($E$6*AE3088)-($E$6*60*AD3088))/'Frame Table'!$F$6,1)+1)</f>
        <v>82</v>
      </c>
      <c r="AG3088">
        <f t="shared" si="963"/>
        <v>77</v>
      </c>
      <c r="AH3088">
        <f>INDEX(Testing!$N$17:$N$23,FLOOR(('Frame Table'!AC3088-($E$6*AE3088)-($E$6*60*AD3088))/'Frame Table'!$F$6,1)+1)</f>
        <v>77</v>
      </c>
    </row>
    <row r="3089" spans="1:34" x14ac:dyDescent="0.25">
      <c r="A3089">
        <f t="shared" si="976"/>
        <v>3081</v>
      </c>
      <c r="B3089">
        <f t="shared" si="972"/>
        <v>3922113</v>
      </c>
      <c r="C3089">
        <f t="shared" si="964"/>
        <v>2</v>
      </c>
      <c r="D3089">
        <f t="shared" si="965"/>
        <v>33</v>
      </c>
      <c r="E3089">
        <f>INDEX(Testing!$K$17:$K$23,FLOOR(('Frame Table'!B3089-($E$6*D3089)-($E$6*60*C3089))/'Frame Table'!$F$6,1)+1)</f>
        <v>25</v>
      </c>
      <c r="F3089">
        <f t="shared" si="960"/>
        <v>20</v>
      </c>
      <c r="G3089">
        <f>INDEX(Testing!$N$17:$N$23,FLOOR(('Frame Table'!B3089-($E$6*D3089)-($E$6*60*C3089))/'Frame Table'!$F$6,1)+1)</f>
        <v>19</v>
      </c>
      <c r="J3089">
        <f t="shared" si="977"/>
        <v>3081</v>
      </c>
      <c r="K3089">
        <f t="shared" si="973"/>
        <v>3361371</v>
      </c>
      <c r="L3089">
        <f t="shared" si="966"/>
        <v>2</v>
      </c>
      <c r="M3089">
        <f t="shared" si="967"/>
        <v>11</v>
      </c>
      <c r="N3089">
        <f>INDEX(Testing!$K$17:$K$23,FLOOR(('Frame Table'!K3089-($E$6*M3089)-($E$6*60*L3089))/'Frame Table'!$F$6,1)+1)</f>
        <v>25</v>
      </c>
      <c r="O3089">
        <f t="shared" si="961"/>
        <v>30</v>
      </c>
      <c r="P3089">
        <f>INDEX(Testing!$N$17:$N$23,FLOOR(('Frame Table'!K3089-($E$6*M3089)-($E$6*60*L3089))/'Frame Table'!$F$6,1)+1)</f>
        <v>19</v>
      </c>
      <c r="S3089">
        <f t="shared" si="978"/>
        <v>3081</v>
      </c>
      <c r="T3089">
        <f t="shared" si="974"/>
        <v>4707768</v>
      </c>
      <c r="U3089">
        <f t="shared" si="968"/>
        <v>3</v>
      </c>
      <c r="V3089">
        <f t="shared" si="969"/>
        <v>3</v>
      </c>
      <c r="W3089">
        <f>INDEX(Testing!$K$17:$K$23,FLOOR(('Frame Table'!T3089-($E$6*V3089)-($E$6*60*U3089))/'Frame Table'!$F$6,1)+1)</f>
        <v>97</v>
      </c>
      <c r="X3089">
        <f t="shared" si="962"/>
        <v>89</v>
      </c>
      <c r="Y3089">
        <f>INDEX(Testing!$N$17:$N$23,FLOOR(('Frame Table'!T3089-($E$6*V3089)-($E$6*60*U3089))/'Frame Table'!$F$6,1)+1)</f>
        <v>96</v>
      </c>
      <c r="AB3089">
        <f t="shared" si="979"/>
        <v>3081</v>
      </c>
      <c r="AC3089">
        <f t="shared" si="975"/>
        <v>2939274</v>
      </c>
      <c r="AD3089">
        <f t="shared" si="970"/>
        <v>1</v>
      </c>
      <c r="AE3089">
        <f t="shared" si="971"/>
        <v>54</v>
      </c>
      <c r="AF3089">
        <f>INDEX(Testing!$K$17:$K$23,FLOOR(('Frame Table'!AC3089-($E$6*AE3089)-($E$6*60*AD3089))/'Frame Table'!$F$6,1)+1)</f>
        <v>97</v>
      </c>
      <c r="AG3089">
        <f t="shared" si="963"/>
        <v>81</v>
      </c>
      <c r="AH3089">
        <f>INDEX(Testing!$N$17:$N$23,FLOOR(('Frame Table'!AC3089-($E$6*AE3089)-($E$6*60*AD3089))/'Frame Table'!$F$6,1)+1)</f>
        <v>96</v>
      </c>
    </row>
    <row r="3090" spans="1:34" x14ac:dyDescent="0.25">
      <c r="A3090">
        <f t="shared" si="976"/>
        <v>3082</v>
      </c>
      <c r="B3090">
        <f t="shared" si="972"/>
        <v>3923386</v>
      </c>
      <c r="C3090">
        <f t="shared" si="964"/>
        <v>2</v>
      </c>
      <c r="D3090">
        <f t="shared" si="965"/>
        <v>33</v>
      </c>
      <c r="E3090">
        <f>INDEX(Testing!$K$17:$K$23,FLOOR(('Frame Table'!B3090-($E$6*D3090)-($E$6*60*C3090))/'Frame Table'!$F$6,1)+1)</f>
        <v>25</v>
      </c>
      <c r="F3090">
        <f t="shared" si="960"/>
        <v>25</v>
      </c>
      <c r="G3090">
        <f>INDEX(Testing!$N$17:$N$23,FLOOR(('Frame Table'!B3090-($E$6*D3090)-($E$6*60*C3090))/'Frame Table'!$F$6,1)+1)</f>
        <v>19</v>
      </c>
      <c r="J3090">
        <f t="shared" si="977"/>
        <v>3082</v>
      </c>
      <c r="K3090">
        <f t="shared" si="973"/>
        <v>3362462</v>
      </c>
      <c r="L3090">
        <f t="shared" si="966"/>
        <v>2</v>
      </c>
      <c r="M3090">
        <f t="shared" si="967"/>
        <v>11</v>
      </c>
      <c r="N3090">
        <f>INDEX(Testing!$K$17:$K$23,FLOOR(('Frame Table'!K3090-($E$6*M3090)-($E$6*60*L3090))/'Frame Table'!$F$6,1)+1)</f>
        <v>48</v>
      </c>
      <c r="O3090">
        <f t="shared" si="961"/>
        <v>34</v>
      </c>
      <c r="P3090">
        <f>INDEX(Testing!$N$17:$N$23,FLOOR(('Frame Table'!K3090-($E$6*M3090)-($E$6*60*L3090))/'Frame Table'!$F$6,1)+1)</f>
        <v>38</v>
      </c>
      <c r="S3090">
        <f t="shared" si="978"/>
        <v>3082</v>
      </c>
      <c r="T3090">
        <f t="shared" si="974"/>
        <v>4709296</v>
      </c>
      <c r="U3090">
        <f t="shared" si="968"/>
        <v>3</v>
      </c>
      <c r="V3090">
        <f t="shared" si="969"/>
        <v>3</v>
      </c>
      <c r="W3090">
        <f>INDEX(Testing!$K$17:$K$23,FLOOR(('Frame Table'!T3090-($E$6*V3090)-($E$6*60*U3090))/'Frame Table'!$F$6,1)+1)</f>
        <v>97</v>
      </c>
      <c r="X3090">
        <f t="shared" si="962"/>
        <v>95</v>
      </c>
      <c r="Y3090">
        <f>INDEX(Testing!$N$17:$N$23,FLOOR(('Frame Table'!T3090-($E$6*V3090)-($E$6*60*U3090))/'Frame Table'!$F$6,1)+1)</f>
        <v>96</v>
      </c>
      <c r="AB3090">
        <f t="shared" si="979"/>
        <v>3082</v>
      </c>
      <c r="AC3090">
        <f t="shared" si="975"/>
        <v>2940228</v>
      </c>
      <c r="AD3090">
        <f t="shared" si="970"/>
        <v>1</v>
      </c>
      <c r="AE3090">
        <f t="shared" si="971"/>
        <v>54</v>
      </c>
      <c r="AF3090">
        <f>INDEX(Testing!$K$17:$K$23,FLOOR(('Frame Table'!AC3090-($E$6*AE3090)-($E$6*60*AD3090))/'Frame Table'!$F$6,1)+1)</f>
        <v>97</v>
      </c>
      <c r="AG3090">
        <f t="shared" si="963"/>
        <v>85</v>
      </c>
      <c r="AH3090">
        <f>INDEX(Testing!$N$17:$N$23,FLOOR(('Frame Table'!AC3090-($E$6*AE3090)-($E$6*60*AD3090))/'Frame Table'!$F$6,1)+1)</f>
        <v>96</v>
      </c>
    </row>
    <row r="3091" spans="1:34" x14ac:dyDescent="0.25">
      <c r="A3091">
        <f t="shared" si="976"/>
        <v>3083</v>
      </c>
      <c r="B3091">
        <f t="shared" si="972"/>
        <v>3924659</v>
      </c>
      <c r="C3091">
        <f t="shared" si="964"/>
        <v>2</v>
      </c>
      <c r="D3091">
        <f t="shared" si="965"/>
        <v>33</v>
      </c>
      <c r="E3091">
        <f>INDEX(Testing!$K$17:$K$23,FLOOR(('Frame Table'!B3091-($E$6*D3091)-($E$6*60*C3091))/'Frame Table'!$F$6,1)+1)</f>
        <v>25</v>
      </c>
      <c r="F3091">
        <f t="shared" si="960"/>
        <v>30</v>
      </c>
      <c r="G3091">
        <f>INDEX(Testing!$N$17:$N$23,FLOOR(('Frame Table'!B3091-($E$6*D3091)-($E$6*60*C3091))/'Frame Table'!$F$6,1)+1)</f>
        <v>19</v>
      </c>
      <c r="J3091">
        <f t="shared" si="977"/>
        <v>3083</v>
      </c>
      <c r="K3091">
        <f t="shared" si="973"/>
        <v>3363553</v>
      </c>
      <c r="L3091">
        <f t="shared" si="966"/>
        <v>2</v>
      </c>
      <c r="M3091">
        <f t="shared" si="967"/>
        <v>11</v>
      </c>
      <c r="N3091">
        <f>INDEX(Testing!$K$17:$K$23,FLOOR(('Frame Table'!K3091-($E$6*M3091)-($E$6*60*L3091))/'Frame Table'!$F$6,1)+1)</f>
        <v>48</v>
      </c>
      <c r="O3091">
        <f t="shared" si="961"/>
        <v>38</v>
      </c>
      <c r="P3091">
        <f>INDEX(Testing!$N$17:$N$23,FLOOR(('Frame Table'!K3091-($E$6*M3091)-($E$6*60*L3091))/'Frame Table'!$F$6,1)+1)</f>
        <v>38</v>
      </c>
      <c r="S3091">
        <f t="shared" si="978"/>
        <v>3083</v>
      </c>
      <c r="T3091">
        <f t="shared" si="974"/>
        <v>4710824</v>
      </c>
      <c r="U3091">
        <f t="shared" si="968"/>
        <v>3</v>
      </c>
      <c r="V3091">
        <f t="shared" si="969"/>
        <v>4</v>
      </c>
      <c r="W3091">
        <f>INDEX(Testing!$K$17:$K$23,FLOOR(('Frame Table'!T3091-($E$6*V3091)-($E$6*60*U3091))/'Frame Table'!$F$6,1)+1)</f>
        <v>0</v>
      </c>
      <c r="X3091">
        <f t="shared" si="962"/>
        <v>1</v>
      </c>
      <c r="Y3091">
        <f>INDEX(Testing!$N$17:$N$23,FLOOR(('Frame Table'!T3091-($E$6*V3091)-($E$6*60*U3091))/'Frame Table'!$F$6,1)+1)</f>
        <v>0</v>
      </c>
      <c r="AB3091">
        <f t="shared" si="979"/>
        <v>3083</v>
      </c>
      <c r="AC3091">
        <f t="shared" si="975"/>
        <v>2941182</v>
      </c>
      <c r="AD3091">
        <f t="shared" si="970"/>
        <v>1</v>
      </c>
      <c r="AE3091">
        <f t="shared" si="971"/>
        <v>54</v>
      </c>
      <c r="AF3091">
        <f>INDEX(Testing!$K$17:$K$23,FLOOR(('Frame Table'!AC3091-($E$6*AE3091)-($E$6*60*AD3091))/'Frame Table'!$F$6,1)+1)</f>
        <v>97</v>
      </c>
      <c r="AG3091">
        <f t="shared" si="963"/>
        <v>88</v>
      </c>
      <c r="AH3091">
        <f>INDEX(Testing!$N$17:$N$23,FLOOR(('Frame Table'!AC3091-($E$6*AE3091)-($E$6*60*AD3091))/'Frame Table'!$F$6,1)+1)</f>
        <v>96</v>
      </c>
    </row>
    <row r="3092" spans="1:34" x14ac:dyDescent="0.25">
      <c r="A3092">
        <f t="shared" si="976"/>
        <v>3084</v>
      </c>
      <c r="B3092">
        <f t="shared" si="972"/>
        <v>3925932</v>
      </c>
      <c r="C3092">
        <f t="shared" si="964"/>
        <v>2</v>
      </c>
      <c r="D3092">
        <f t="shared" si="965"/>
        <v>33</v>
      </c>
      <c r="E3092">
        <f>INDEX(Testing!$K$17:$K$23,FLOOR(('Frame Table'!B3092-($E$6*D3092)-($E$6*60*C3092))/'Frame Table'!$F$6,1)+1)</f>
        <v>48</v>
      </c>
      <c r="F3092">
        <f t="shared" si="960"/>
        <v>35</v>
      </c>
      <c r="G3092">
        <f>INDEX(Testing!$N$17:$N$23,FLOOR(('Frame Table'!B3092-($E$6*D3092)-($E$6*60*C3092))/'Frame Table'!$F$6,1)+1)</f>
        <v>38</v>
      </c>
      <c r="J3092">
        <f t="shared" si="977"/>
        <v>3084</v>
      </c>
      <c r="K3092">
        <f t="shared" si="973"/>
        <v>3364644</v>
      </c>
      <c r="L3092">
        <f t="shared" si="966"/>
        <v>2</v>
      </c>
      <c r="M3092">
        <f t="shared" si="967"/>
        <v>11</v>
      </c>
      <c r="N3092">
        <f>INDEX(Testing!$K$17:$K$23,FLOOR(('Frame Table'!K3092-($E$6*M3092)-($E$6*60*L3092))/'Frame Table'!$F$6,1)+1)</f>
        <v>48</v>
      </c>
      <c r="O3092">
        <f t="shared" si="961"/>
        <v>43</v>
      </c>
      <c r="P3092">
        <f>INDEX(Testing!$N$17:$N$23,FLOOR(('Frame Table'!K3092-($E$6*M3092)-($E$6*60*L3092))/'Frame Table'!$F$6,1)+1)</f>
        <v>38</v>
      </c>
      <c r="S3092">
        <f t="shared" si="978"/>
        <v>3084</v>
      </c>
      <c r="T3092">
        <f t="shared" si="974"/>
        <v>4712352</v>
      </c>
      <c r="U3092">
        <f t="shared" si="968"/>
        <v>3</v>
      </c>
      <c r="V3092">
        <f t="shared" si="969"/>
        <v>4</v>
      </c>
      <c r="W3092">
        <f>INDEX(Testing!$K$17:$K$23,FLOOR(('Frame Table'!T3092-($E$6*V3092)-($E$6*60*U3092))/'Frame Table'!$F$6,1)+1)</f>
        <v>0</v>
      </c>
      <c r="X3092">
        <f t="shared" si="962"/>
        <v>7</v>
      </c>
      <c r="Y3092">
        <f>INDEX(Testing!$N$17:$N$23,FLOOR(('Frame Table'!T3092-($E$6*V3092)-($E$6*60*U3092))/'Frame Table'!$F$6,1)+1)</f>
        <v>0</v>
      </c>
      <c r="AB3092">
        <f t="shared" si="979"/>
        <v>3084</v>
      </c>
      <c r="AC3092">
        <f t="shared" si="975"/>
        <v>2942136</v>
      </c>
      <c r="AD3092">
        <f t="shared" si="970"/>
        <v>1</v>
      </c>
      <c r="AE3092">
        <f t="shared" si="971"/>
        <v>54</v>
      </c>
      <c r="AF3092">
        <f>INDEX(Testing!$K$17:$K$23,FLOOR(('Frame Table'!AC3092-($E$6*AE3092)-($E$6*60*AD3092))/'Frame Table'!$F$6,1)+1)</f>
        <v>97</v>
      </c>
      <c r="AG3092">
        <f t="shared" si="963"/>
        <v>92</v>
      </c>
      <c r="AH3092">
        <f>INDEX(Testing!$N$17:$N$23,FLOOR(('Frame Table'!AC3092-($E$6*AE3092)-($E$6*60*AD3092))/'Frame Table'!$F$6,1)+1)</f>
        <v>96</v>
      </c>
    </row>
    <row r="3093" spans="1:34" x14ac:dyDescent="0.25">
      <c r="A3093">
        <f t="shared" si="976"/>
        <v>3085</v>
      </c>
      <c r="B3093">
        <f t="shared" si="972"/>
        <v>3927205</v>
      </c>
      <c r="C3093">
        <f t="shared" si="964"/>
        <v>2</v>
      </c>
      <c r="D3093">
        <f t="shared" si="965"/>
        <v>33</v>
      </c>
      <c r="E3093">
        <f>INDEX(Testing!$K$17:$K$23,FLOOR(('Frame Table'!B3093-($E$6*D3093)-($E$6*60*C3093))/'Frame Table'!$F$6,1)+1)</f>
        <v>48</v>
      </c>
      <c r="F3093">
        <f t="shared" si="960"/>
        <v>40</v>
      </c>
      <c r="G3093">
        <f>INDEX(Testing!$N$17:$N$23,FLOOR(('Frame Table'!B3093-($E$6*D3093)-($E$6*60*C3093))/'Frame Table'!$F$6,1)+1)</f>
        <v>38</v>
      </c>
      <c r="J3093">
        <f t="shared" si="977"/>
        <v>3085</v>
      </c>
      <c r="K3093">
        <f t="shared" si="973"/>
        <v>3365735</v>
      </c>
      <c r="L3093">
        <f t="shared" si="966"/>
        <v>2</v>
      </c>
      <c r="M3093">
        <f t="shared" si="967"/>
        <v>11</v>
      </c>
      <c r="N3093">
        <f>INDEX(Testing!$K$17:$K$23,FLOOR(('Frame Table'!K3093-($E$6*M3093)-($E$6*60*L3093))/'Frame Table'!$F$6,1)+1)</f>
        <v>48</v>
      </c>
      <c r="O3093">
        <f t="shared" si="961"/>
        <v>47</v>
      </c>
      <c r="P3093">
        <f>INDEX(Testing!$N$17:$N$23,FLOOR(('Frame Table'!K3093-($E$6*M3093)-($E$6*60*L3093))/'Frame Table'!$F$6,1)+1)</f>
        <v>38</v>
      </c>
      <c r="S3093">
        <f t="shared" si="978"/>
        <v>3085</v>
      </c>
      <c r="T3093">
        <f t="shared" si="974"/>
        <v>4713880</v>
      </c>
      <c r="U3093">
        <f t="shared" si="968"/>
        <v>3</v>
      </c>
      <c r="V3093">
        <f t="shared" si="969"/>
        <v>4</v>
      </c>
      <c r="W3093">
        <f>INDEX(Testing!$K$17:$K$23,FLOOR(('Frame Table'!T3093-($E$6*V3093)-($E$6*60*U3093))/'Frame Table'!$F$6,1)+1)</f>
        <v>0</v>
      </c>
      <c r="X3093">
        <f t="shared" si="962"/>
        <v>13</v>
      </c>
      <c r="Y3093">
        <f>INDEX(Testing!$N$17:$N$23,FLOOR(('Frame Table'!T3093-($E$6*V3093)-($E$6*60*U3093))/'Frame Table'!$F$6,1)+1)</f>
        <v>0</v>
      </c>
      <c r="AB3093">
        <f t="shared" si="979"/>
        <v>3085</v>
      </c>
      <c r="AC3093">
        <f t="shared" si="975"/>
        <v>2943090</v>
      </c>
      <c r="AD3093">
        <f t="shared" si="970"/>
        <v>1</v>
      </c>
      <c r="AE3093">
        <f t="shared" si="971"/>
        <v>54</v>
      </c>
      <c r="AF3093">
        <f>INDEX(Testing!$K$17:$K$23,FLOOR(('Frame Table'!AC3093-($E$6*AE3093)-($E$6*60*AD3093))/'Frame Table'!$F$6,1)+1)</f>
        <v>99</v>
      </c>
      <c r="AG3093">
        <f t="shared" si="963"/>
        <v>96</v>
      </c>
      <c r="AH3093">
        <f>INDEX(Testing!$N$17:$N$23,FLOOR(('Frame Table'!AC3093-($E$6*AE3093)-($E$6*60*AD3093))/'Frame Table'!$F$6,1)+1)</f>
        <v>99</v>
      </c>
    </row>
    <row r="3094" spans="1:34" x14ac:dyDescent="0.25">
      <c r="A3094">
        <f t="shared" si="976"/>
        <v>3086</v>
      </c>
      <c r="B3094">
        <f t="shared" si="972"/>
        <v>3928478</v>
      </c>
      <c r="C3094">
        <f t="shared" si="964"/>
        <v>2</v>
      </c>
      <c r="D3094">
        <f t="shared" si="965"/>
        <v>33</v>
      </c>
      <c r="E3094">
        <f>INDEX(Testing!$K$17:$K$23,FLOOR(('Frame Table'!B3094-($E$6*D3094)-($E$6*60*C3094))/'Frame Table'!$F$6,1)+1)</f>
        <v>48</v>
      </c>
      <c r="F3094">
        <f t="shared" si="960"/>
        <v>45</v>
      </c>
      <c r="G3094">
        <f>INDEX(Testing!$N$17:$N$23,FLOOR(('Frame Table'!B3094-($E$6*D3094)-($E$6*60*C3094))/'Frame Table'!$F$6,1)+1)</f>
        <v>38</v>
      </c>
      <c r="J3094">
        <f t="shared" si="977"/>
        <v>3086</v>
      </c>
      <c r="K3094">
        <f t="shared" si="973"/>
        <v>3366826</v>
      </c>
      <c r="L3094">
        <f t="shared" si="966"/>
        <v>2</v>
      </c>
      <c r="M3094">
        <f t="shared" si="967"/>
        <v>11</v>
      </c>
      <c r="N3094">
        <f>INDEX(Testing!$K$17:$K$23,FLOOR(('Frame Table'!K3094-($E$6*M3094)-($E$6*60*L3094))/'Frame Table'!$F$6,1)+1)</f>
        <v>61</v>
      </c>
      <c r="O3094">
        <f t="shared" si="961"/>
        <v>51</v>
      </c>
      <c r="P3094">
        <f>INDEX(Testing!$N$17:$N$23,FLOOR(('Frame Table'!K3094-($E$6*M3094)-($E$6*60*L3094))/'Frame Table'!$F$6,1)+1)</f>
        <v>58</v>
      </c>
      <c r="S3094">
        <f t="shared" si="978"/>
        <v>3086</v>
      </c>
      <c r="T3094">
        <f t="shared" si="974"/>
        <v>4715408</v>
      </c>
      <c r="U3094">
        <f t="shared" si="968"/>
        <v>3</v>
      </c>
      <c r="V3094">
        <f t="shared" si="969"/>
        <v>4</v>
      </c>
      <c r="W3094">
        <f>INDEX(Testing!$K$17:$K$23,FLOOR(('Frame Table'!T3094-($E$6*V3094)-($E$6*60*U3094))/'Frame Table'!$F$6,1)+1)</f>
        <v>25</v>
      </c>
      <c r="X3094">
        <f t="shared" si="962"/>
        <v>19</v>
      </c>
      <c r="Y3094">
        <f>INDEX(Testing!$N$17:$N$23,FLOOR(('Frame Table'!T3094-($E$6*V3094)-($E$6*60*U3094))/'Frame Table'!$F$6,1)+1)</f>
        <v>19</v>
      </c>
      <c r="AB3094">
        <f t="shared" si="979"/>
        <v>3086</v>
      </c>
      <c r="AC3094">
        <f t="shared" si="975"/>
        <v>2944044</v>
      </c>
      <c r="AD3094">
        <f t="shared" si="970"/>
        <v>1</v>
      </c>
      <c r="AE3094">
        <f t="shared" si="971"/>
        <v>55</v>
      </c>
      <c r="AF3094">
        <f>INDEX(Testing!$K$17:$K$23,FLOOR(('Frame Table'!AC3094-($E$6*AE3094)-($E$6*60*AD3094))/'Frame Table'!$F$6,1)+1)</f>
        <v>0</v>
      </c>
      <c r="AG3094">
        <f t="shared" si="963"/>
        <v>0</v>
      </c>
      <c r="AH3094">
        <f>INDEX(Testing!$N$17:$N$23,FLOOR(('Frame Table'!AC3094-($E$6*AE3094)-($E$6*60*AD3094))/'Frame Table'!$F$6,1)+1)</f>
        <v>0</v>
      </c>
    </row>
    <row r="3095" spans="1:34" x14ac:dyDescent="0.25">
      <c r="A3095">
        <f t="shared" si="976"/>
        <v>3087</v>
      </c>
      <c r="B3095">
        <f t="shared" si="972"/>
        <v>3929751</v>
      </c>
      <c r="C3095">
        <f t="shared" si="964"/>
        <v>2</v>
      </c>
      <c r="D3095">
        <f t="shared" si="965"/>
        <v>33</v>
      </c>
      <c r="E3095">
        <f>INDEX(Testing!$K$17:$K$23,FLOOR(('Frame Table'!B3095-($E$6*D3095)-($E$6*60*C3095))/'Frame Table'!$F$6,1)+1)</f>
        <v>61</v>
      </c>
      <c r="F3095">
        <f t="shared" si="960"/>
        <v>50</v>
      </c>
      <c r="G3095">
        <f>INDEX(Testing!$N$17:$N$23,FLOOR(('Frame Table'!B3095-($E$6*D3095)-($E$6*60*C3095))/'Frame Table'!$F$6,1)+1)</f>
        <v>58</v>
      </c>
      <c r="J3095">
        <f t="shared" si="977"/>
        <v>3087</v>
      </c>
      <c r="K3095">
        <f t="shared" si="973"/>
        <v>3367917</v>
      </c>
      <c r="L3095">
        <f t="shared" si="966"/>
        <v>2</v>
      </c>
      <c r="M3095">
        <f t="shared" si="967"/>
        <v>11</v>
      </c>
      <c r="N3095">
        <f>INDEX(Testing!$K$17:$K$23,FLOOR(('Frame Table'!K3095-($E$6*M3095)-($E$6*60*L3095))/'Frame Table'!$F$6,1)+1)</f>
        <v>61</v>
      </c>
      <c r="O3095">
        <f t="shared" si="961"/>
        <v>55</v>
      </c>
      <c r="P3095">
        <f>INDEX(Testing!$N$17:$N$23,FLOOR(('Frame Table'!K3095-($E$6*M3095)-($E$6*60*L3095))/'Frame Table'!$F$6,1)+1)</f>
        <v>58</v>
      </c>
      <c r="S3095">
        <f t="shared" si="978"/>
        <v>3087</v>
      </c>
      <c r="T3095">
        <f t="shared" si="974"/>
        <v>4716936</v>
      </c>
      <c r="U3095">
        <f t="shared" si="968"/>
        <v>3</v>
      </c>
      <c r="V3095">
        <f t="shared" si="969"/>
        <v>4</v>
      </c>
      <c r="W3095">
        <f>INDEX(Testing!$K$17:$K$23,FLOOR(('Frame Table'!T3095-($E$6*V3095)-($E$6*60*U3095))/'Frame Table'!$F$6,1)+1)</f>
        <v>25</v>
      </c>
      <c r="X3095">
        <f t="shared" si="962"/>
        <v>25</v>
      </c>
      <c r="Y3095">
        <f>INDEX(Testing!$N$17:$N$23,FLOOR(('Frame Table'!T3095-($E$6*V3095)-($E$6*60*U3095))/'Frame Table'!$F$6,1)+1)</f>
        <v>19</v>
      </c>
      <c r="AB3095">
        <f t="shared" si="979"/>
        <v>3087</v>
      </c>
      <c r="AC3095">
        <f t="shared" si="975"/>
        <v>2944998</v>
      </c>
      <c r="AD3095">
        <f t="shared" si="970"/>
        <v>1</v>
      </c>
      <c r="AE3095">
        <f t="shared" si="971"/>
        <v>55</v>
      </c>
      <c r="AF3095">
        <f>INDEX(Testing!$K$17:$K$23,FLOOR(('Frame Table'!AC3095-($E$6*AE3095)-($E$6*60*AD3095))/'Frame Table'!$F$6,1)+1)</f>
        <v>0</v>
      </c>
      <c r="AG3095">
        <f t="shared" si="963"/>
        <v>3</v>
      </c>
      <c r="AH3095">
        <f>INDEX(Testing!$N$17:$N$23,FLOOR(('Frame Table'!AC3095-($E$6*AE3095)-($E$6*60*AD3095))/'Frame Table'!$F$6,1)+1)</f>
        <v>0</v>
      </c>
    </row>
    <row r="3096" spans="1:34" x14ac:dyDescent="0.25">
      <c r="A3096">
        <f t="shared" si="976"/>
        <v>3088</v>
      </c>
      <c r="B3096">
        <f t="shared" si="972"/>
        <v>3931024</v>
      </c>
      <c r="C3096">
        <f t="shared" si="964"/>
        <v>2</v>
      </c>
      <c r="D3096">
        <f t="shared" si="965"/>
        <v>33</v>
      </c>
      <c r="E3096">
        <f>INDEX(Testing!$K$17:$K$23,FLOOR(('Frame Table'!B3096-($E$6*D3096)-($E$6*60*C3096))/'Frame Table'!$F$6,1)+1)</f>
        <v>61</v>
      </c>
      <c r="F3096">
        <f t="shared" si="960"/>
        <v>55</v>
      </c>
      <c r="G3096">
        <f>INDEX(Testing!$N$17:$N$23,FLOOR(('Frame Table'!B3096-($E$6*D3096)-($E$6*60*C3096))/'Frame Table'!$F$6,1)+1)</f>
        <v>58</v>
      </c>
      <c r="J3096">
        <f t="shared" si="977"/>
        <v>3088</v>
      </c>
      <c r="K3096">
        <f t="shared" si="973"/>
        <v>3369008</v>
      </c>
      <c r="L3096">
        <f t="shared" si="966"/>
        <v>2</v>
      </c>
      <c r="M3096">
        <f t="shared" si="967"/>
        <v>11</v>
      </c>
      <c r="N3096">
        <f>INDEX(Testing!$K$17:$K$23,FLOOR(('Frame Table'!K3096-($E$6*M3096)-($E$6*60*L3096))/'Frame Table'!$F$6,1)+1)</f>
        <v>61</v>
      </c>
      <c r="O3096">
        <f t="shared" si="961"/>
        <v>60</v>
      </c>
      <c r="P3096">
        <f>INDEX(Testing!$N$17:$N$23,FLOOR(('Frame Table'!K3096-($E$6*M3096)-($E$6*60*L3096))/'Frame Table'!$F$6,1)+1)</f>
        <v>58</v>
      </c>
      <c r="S3096">
        <f t="shared" si="978"/>
        <v>3088</v>
      </c>
      <c r="T3096">
        <f t="shared" si="974"/>
        <v>4718464</v>
      </c>
      <c r="U3096">
        <f t="shared" si="968"/>
        <v>3</v>
      </c>
      <c r="V3096">
        <f t="shared" si="969"/>
        <v>4</v>
      </c>
      <c r="W3096">
        <f>INDEX(Testing!$K$17:$K$23,FLOOR(('Frame Table'!T3096-($E$6*V3096)-($E$6*60*U3096))/'Frame Table'!$F$6,1)+1)</f>
        <v>25</v>
      </c>
      <c r="X3096">
        <f t="shared" si="962"/>
        <v>31</v>
      </c>
      <c r="Y3096">
        <f>INDEX(Testing!$N$17:$N$23,FLOOR(('Frame Table'!T3096-($E$6*V3096)-($E$6*60*U3096))/'Frame Table'!$F$6,1)+1)</f>
        <v>19</v>
      </c>
      <c r="AB3096">
        <f t="shared" si="979"/>
        <v>3088</v>
      </c>
      <c r="AC3096">
        <f t="shared" si="975"/>
        <v>2945952</v>
      </c>
      <c r="AD3096">
        <f t="shared" si="970"/>
        <v>1</v>
      </c>
      <c r="AE3096">
        <f t="shared" si="971"/>
        <v>55</v>
      </c>
      <c r="AF3096">
        <f>INDEX(Testing!$K$17:$K$23,FLOOR(('Frame Table'!AC3096-($E$6*AE3096)-($E$6*60*AD3096))/'Frame Table'!$F$6,1)+1)</f>
        <v>0</v>
      </c>
      <c r="AG3096">
        <f t="shared" si="963"/>
        <v>7</v>
      </c>
      <c r="AH3096">
        <f>INDEX(Testing!$N$17:$N$23,FLOOR(('Frame Table'!AC3096-($E$6*AE3096)-($E$6*60*AD3096))/'Frame Table'!$F$6,1)+1)</f>
        <v>0</v>
      </c>
    </row>
    <row r="3097" spans="1:34" x14ac:dyDescent="0.25">
      <c r="A3097">
        <f t="shared" si="976"/>
        <v>3089</v>
      </c>
      <c r="B3097">
        <f t="shared" si="972"/>
        <v>3932297</v>
      </c>
      <c r="C3097">
        <f t="shared" si="964"/>
        <v>2</v>
      </c>
      <c r="D3097">
        <f t="shared" si="965"/>
        <v>33</v>
      </c>
      <c r="E3097">
        <f>INDEX(Testing!$K$17:$K$23,FLOOR(('Frame Table'!B3097-($E$6*D3097)-($E$6*60*C3097))/'Frame Table'!$F$6,1)+1)</f>
        <v>61</v>
      </c>
      <c r="F3097">
        <f t="shared" si="960"/>
        <v>60</v>
      </c>
      <c r="G3097">
        <f>INDEX(Testing!$N$17:$N$23,FLOOR(('Frame Table'!B3097-($E$6*D3097)-($E$6*60*C3097))/'Frame Table'!$F$6,1)+1)</f>
        <v>58</v>
      </c>
      <c r="J3097">
        <f t="shared" si="977"/>
        <v>3089</v>
      </c>
      <c r="K3097">
        <f t="shared" si="973"/>
        <v>3370099</v>
      </c>
      <c r="L3097">
        <f t="shared" si="966"/>
        <v>2</v>
      </c>
      <c r="M3097">
        <f t="shared" si="967"/>
        <v>11</v>
      </c>
      <c r="N3097">
        <f>INDEX(Testing!$K$17:$K$23,FLOOR(('Frame Table'!K3097-($E$6*M3097)-($E$6*60*L3097))/'Frame Table'!$F$6,1)+1)</f>
        <v>82</v>
      </c>
      <c r="O3097">
        <f t="shared" si="961"/>
        <v>64</v>
      </c>
      <c r="P3097">
        <f>INDEX(Testing!$N$17:$N$23,FLOOR(('Frame Table'!K3097-($E$6*M3097)-($E$6*60*L3097))/'Frame Table'!$F$6,1)+1)</f>
        <v>77</v>
      </c>
      <c r="S3097">
        <f t="shared" si="978"/>
        <v>3089</v>
      </c>
      <c r="T3097">
        <f t="shared" si="974"/>
        <v>4719992</v>
      </c>
      <c r="U3097">
        <f t="shared" si="968"/>
        <v>3</v>
      </c>
      <c r="V3097">
        <f t="shared" si="969"/>
        <v>4</v>
      </c>
      <c r="W3097">
        <f>INDEX(Testing!$K$17:$K$23,FLOOR(('Frame Table'!T3097-($E$6*V3097)-($E$6*60*U3097))/'Frame Table'!$F$6,1)+1)</f>
        <v>48</v>
      </c>
      <c r="X3097">
        <f t="shared" si="962"/>
        <v>37</v>
      </c>
      <c r="Y3097">
        <f>INDEX(Testing!$N$17:$N$23,FLOOR(('Frame Table'!T3097-($E$6*V3097)-($E$6*60*U3097))/'Frame Table'!$F$6,1)+1)</f>
        <v>38</v>
      </c>
      <c r="AB3097">
        <f t="shared" si="979"/>
        <v>3089</v>
      </c>
      <c r="AC3097">
        <f t="shared" si="975"/>
        <v>2946906</v>
      </c>
      <c r="AD3097">
        <f t="shared" si="970"/>
        <v>1</v>
      </c>
      <c r="AE3097">
        <f t="shared" si="971"/>
        <v>55</v>
      </c>
      <c r="AF3097">
        <f>INDEX(Testing!$K$17:$K$23,FLOOR(('Frame Table'!AC3097-($E$6*AE3097)-($E$6*60*AD3097))/'Frame Table'!$F$6,1)+1)</f>
        <v>0</v>
      </c>
      <c r="AG3097">
        <f t="shared" si="963"/>
        <v>11</v>
      </c>
      <c r="AH3097">
        <f>INDEX(Testing!$N$17:$N$23,FLOOR(('Frame Table'!AC3097-($E$6*AE3097)-($E$6*60*AD3097))/'Frame Table'!$F$6,1)+1)</f>
        <v>0</v>
      </c>
    </row>
    <row r="3098" spans="1:34" x14ac:dyDescent="0.25">
      <c r="A3098">
        <f t="shared" si="976"/>
        <v>3090</v>
      </c>
      <c r="B3098">
        <f t="shared" si="972"/>
        <v>3933570</v>
      </c>
      <c r="C3098">
        <f t="shared" si="964"/>
        <v>2</v>
      </c>
      <c r="D3098">
        <f t="shared" si="965"/>
        <v>33</v>
      </c>
      <c r="E3098">
        <f>INDEX(Testing!$K$17:$K$23,FLOOR(('Frame Table'!B3098-($E$6*D3098)-($E$6*60*C3098))/'Frame Table'!$F$6,1)+1)</f>
        <v>82</v>
      </c>
      <c r="F3098">
        <f t="shared" si="960"/>
        <v>65</v>
      </c>
      <c r="G3098">
        <f>INDEX(Testing!$N$17:$N$23,FLOOR(('Frame Table'!B3098-($E$6*D3098)-($E$6*60*C3098))/'Frame Table'!$F$6,1)+1)</f>
        <v>77</v>
      </c>
      <c r="J3098">
        <f t="shared" si="977"/>
        <v>3090</v>
      </c>
      <c r="K3098">
        <f t="shared" si="973"/>
        <v>3371190</v>
      </c>
      <c r="L3098">
        <f t="shared" si="966"/>
        <v>2</v>
      </c>
      <c r="M3098">
        <f t="shared" si="967"/>
        <v>11</v>
      </c>
      <c r="N3098">
        <f>INDEX(Testing!$K$17:$K$23,FLOOR(('Frame Table'!K3098-($E$6*M3098)-($E$6*60*L3098))/'Frame Table'!$F$6,1)+1)</f>
        <v>82</v>
      </c>
      <c r="O3098">
        <f t="shared" si="961"/>
        <v>68</v>
      </c>
      <c r="P3098">
        <f>INDEX(Testing!$N$17:$N$23,FLOOR(('Frame Table'!K3098-($E$6*M3098)-($E$6*60*L3098))/'Frame Table'!$F$6,1)+1)</f>
        <v>77</v>
      </c>
      <c r="S3098">
        <f t="shared" si="978"/>
        <v>3090</v>
      </c>
      <c r="T3098">
        <f t="shared" si="974"/>
        <v>4721520</v>
      </c>
      <c r="U3098">
        <f t="shared" si="968"/>
        <v>3</v>
      </c>
      <c r="V3098">
        <f t="shared" si="969"/>
        <v>4</v>
      </c>
      <c r="W3098">
        <f>INDEX(Testing!$K$17:$K$23,FLOOR(('Frame Table'!T3098-($E$6*V3098)-($E$6*60*U3098))/'Frame Table'!$F$6,1)+1)</f>
        <v>48</v>
      </c>
      <c r="X3098">
        <f t="shared" si="962"/>
        <v>43</v>
      </c>
      <c r="Y3098">
        <f>INDEX(Testing!$N$17:$N$23,FLOOR(('Frame Table'!T3098-($E$6*V3098)-($E$6*60*U3098))/'Frame Table'!$F$6,1)+1)</f>
        <v>38</v>
      </c>
      <c r="AB3098">
        <f t="shared" si="979"/>
        <v>3090</v>
      </c>
      <c r="AC3098">
        <f t="shared" si="975"/>
        <v>2947860</v>
      </c>
      <c r="AD3098">
        <f t="shared" si="970"/>
        <v>1</v>
      </c>
      <c r="AE3098">
        <f t="shared" si="971"/>
        <v>55</v>
      </c>
      <c r="AF3098">
        <f>INDEX(Testing!$K$17:$K$23,FLOOR(('Frame Table'!AC3098-($E$6*AE3098)-($E$6*60*AD3098))/'Frame Table'!$F$6,1)+1)</f>
        <v>0</v>
      </c>
      <c r="AG3098">
        <f t="shared" si="963"/>
        <v>15</v>
      </c>
      <c r="AH3098">
        <f>INDEX(Testing!$N$17:$N$23,FLOOR(('Frame Table'!AC3098-($E$6*AE3098)-($E$6*60*AD3098))/'Frame Table'!$F$6,1)+1)</f>
        <v>0</v>
      </c>
    </row>
    <row r="3099" spans="1:34" x14ac:dyDescent="0.25">
      <c r="A3099">
        <f t="shared" si="976"/>
        <v>3091</v>
      </c>
      <c r="B3099">
        <f t="shared" si="972"/>
        <v>3934843</v>
      </c>
      <c r="C3099">
        <f t="shared" si="964"/>
        <v>2</v>
      </c>
      <c r="D3099">
        <f t="shared" si="965"/>
        <v>33</v>
      </c>
      <c r="E3099">
        <f>INDEX(Testing!$K$17:$K$23,FLOOR(('Frame Table'!B3099-($E$6*D3099)-($E$6*60*C3099))/'Frame Table'!$F$6,1)+1)</f>
        <v>82</v>
      </c>
      <c r="F3099">
        <f t="shared" si="960"/>
        <v>70</v>
      </c>
      <c r="G3099">
        <f>INDEX(Testing!$N$17:$N$23,FLOOR(('Frame Table'!B3099-($E$6*D3099)-($E$6*60*C3099))/'Frame Table'!$F$6,1)+1)</f>
        <v>77</v>
      </c>
      <c r="J3099">
        <f t="shared" si="977"/>
        <v>3091</v>
      </c>
      <c r="K3099">
        <f t="shared" si="973"/>
        <v>3372281</v>
      </c>
      <c r="L3099">
        <f t="shared" si="966"/>
        <v>2</v>
      </c>
      <c r="M3099">
        <f t="shared" si="967"/>
        <v>11</v>
      </c>
      <c r="N3099">
        <f>INDEX(Testing!$K$17:$K$23,FLOOR(('Frame Table'!K3099-($E$6*M3099)-($E$6*60*L3099))/'Frame Table'!$F$6,1)+1)</f>
        <v>82</v>
      </c>
      <c r="O3099">
        <f t="shared" si="961"/>
        <v>72</v>
      </c>
      <c r="P3099">
        <f>INDEX(Testing!$N$17:$N$23,FLOOR(('Frame Table'!K3099-($E$6*M3099)-($E$6*60*L3099))/'Frame Table'!$F$6,1)+1)</f>
        <v>77</v>
      </c>
      <c r="S3099">
        <f t="shared" si="978"/>
        <v>3091</v>
      </c>
      <c r="T3099">
        <f t="shared" si="974"/>
        <v>4723048</v>
      </c>
      <c r="U3099">
        <f t="shared" si="968"/>
        <v>3</v>
      </c>
      <c r="V3099">
        <f t="shared" si="969"/>
        <v>4</v>
      </c>
      <c r="W3099">
        <f>INDEX(Testing!$K$17:$K$23,FLOOR(('Frame Table'!T3099-($E$6*V3099)-($E$6*60*U3099))/'Frame Table'!$F$6,1)+1)</f>
        <v>61</v>
      </c>
      <c r="X3099">
        <f t="shared" si="962"/>
        <v>49</v>
      </c>
      <c r="Y3099">
        <f>INDEX(Testing!$N$17:$N$23,FLOOR(('Frame Table'!T3099-($E$6*V3099)-($E$6*60*U3099))/'Frame Table'!$F$6,1)+1)</f>
        <v>58</v>
      </c>
      <c r="AB3099">
        <f t="shared" si="979"/>
        <v>3091</v>
      </c>
      <c r="AC3099">
        <f t="shared" si="975"/>
        <v>2948814</v>
      </c>
      <c r="AD3099">
        <f t="shared" si="970"/>
        <v>1</v>
      </c>
      <c r="AE3099">
        <f t="shared" si="971"/>
        <v>55</v>
      </c>
      <c r="AF3099">
        <f>INDEX(Testing!$K$17:$K$23,FLOOR(('Frame Table'!AC3099-($E$6*AE3099)-($E$6*60*AD3099))/'Frame Table'!$F$6,1)+1)</f>
        <v>25</v>
      </c>
      <c r="AG3099">
        <f t="shared" si="963"/>
        <v>18</v>
      </c>
      <c r="AH3099">
        <f>INDEX(Testing!$N$17:$N$23,FLOOR(('Frame Table'!AC3099-($E$6*AE3099)-($E$6*60*AD3099))/'Frame Table'!$F$6,1)+1)</f>
        <v>19</v>
      </c>
    </row>
    <row r="3100" spans="1:34" x14ac:dyDescent="0.25">
      <c r="A3100">
        <f t="shared" si="976"/>
        <v>3092</v>
      </c>
      <c r="B3100">
        <f t="shared" si="972"/>
        <v>3936116</v>
      </c>
      <c r="C3100">
        <f t="shared" si="964"/>
        <v>2</v>
      </c>
      <c r="D3100">
        <f t="shared" si="965"/>
        <v>33</v>
      </c>
      <c r="E3100">
        <f>INDEX(Testing!$K$17:$K$23,FLOOR(('Frame Table'!B3100-($E$6*D3100)-($E$6*60*C3100))/'Frame Table'!$F$6,1)+1)</f>
        <v>82</v>
      </c>
      <c r="F3100">
        <f t="shared" si="960"/>
        <v>75</v>
      </c>
      <c r="G3100">
        <f>INDEX(Testing!$N$17:$N$23,FLOOR(('Frame Table'!B3100-($E$6*D3100)-($E$6*60*C3100))/'Frame Table'!$F$6,1)+1)</f>
        <v>77</v>
      </c>
      <c r="J3100">
        <f t="shared" si="977"/>
        <v>3092</v>
      </c>
      <c r="K3100">
        <f t="shared" si="973"/>
        <v>3373372</v>
      </c>
      <c r="L3100">
        <f t="shared" si="966"/>
        <v>2</v>
      </c>
      <c r="M3100">
        <f t="shared" si="967"/>
        <v>11</v>
      </c>
      <c r="N3100">
        <f>INDEX(Testing!$K$17:$K$23,FLOOR(('Frame Table'!K3100-($E$6*M3100)-($E$6*60*L3100))/'Frame Table'!$F$6,1)+1)</f>
        <v>82</v>
      </c>
      <c r="O3100">
        <f t="shared" si="961"/>
        <v>77</v>
      </c>
      <c r="P3100">
        <f>INDEX(Testing!$N$17:$N$23,FLOOR(('Frame Table'!K3100-($E$6*M3100)-($E$6*60*L3100))/'Frame Table'!$F$6,1)+1)</f>
        <v>77</v>
      </c>
      <c r="S3100">
        <f t="shared" si="978"/>
        <v>3092</v>
      </c>
      <c r="T3100">
        <f t="shared" si="974"/>
        <v>4724576</v>
      </c>
      <c r="U3100">
        <f t="shared" si="968"/>
        <v>3</v>
      </c>
      <c r="V3100">
        <f t="shared" si="969"/>
        <v>4</v>
      </c>
      <c r="W3100">
        <f>INDEX(Testing!$K$17:$K$23,FLOOR(('Frame Table'!T3100-($E$6*V3100)-($E$6*60*U3100))/'Frame Table'!$F$6,1)+1)</f>
        <v>61</v>
      </c>
      <c r="X3100">
        <f t="shared" si="962"/>
        <v>55</v>
      </c>
      <c r="Y3100">
        <f>INDEX(Testing!$N$17:$N$23,FLOOR(('Frame Table'!T3100-($E$6*V3100)-($E$6*60*U3100))/'Frame Table'!$F$6,1)+1)</f>
        <v>58</v>
      </c>
      <c r="AB3100">
        <f t="shared" si="979"/>
        <v>3092</v>
      </c>
      <c r="AC3100">
        <f t="shared" si="975"/>
        <v>2949768</v>
      </c>
      <c r="AD3100">
        <f t="shared" si="970"/>
        <v>1</v>
      </c>
      <c r="AE3100">
        <f t="shared" si="971"/>
        <v>55</v>
      </c>
      <c r="AF3100">
        <f>INDEX(Testing!$K$17:$K$23,FLOOR(('Frame Table'!AC3100-($E$6*AE3100)-($E$6*60*AD3100))/'Frame Table'!$F$6,1)+1)</f>
        <v>25</v>
      </c>
      <c r="AG3100">
        <f t="shared" si="963"/>
        <v>22</v>
      </c>
      <c r="AH3100">
        <f>INDEX(Testing!$N$17:$N$23,FLOOR(('Frame Table'!AC3100-($E$6*AE3100)-($E$6*60*AD3100))/'Frame Table'!$F$6,1)+1)</f>
        <v>19</v>
      </c>
    </row>
    <row r="3101" spans="1:34" x14ac:dyDescent="0.25">
      <c r="A3101">
        <f t="shared" si="976"/>
        <v>3093</v>
      </c>
      <c r="B3101">
        <f t="shared" si="972"/>
        <v>3937389</v>
      </c>
      <c r="C3101">
        <f t="shared" si="964"/>
        <v>2</v>
      </c>
      <c r="D3101">
        <f t="shared" si="965"/>
        <v>33</v>
      </c>
      <c r="E3101">
        <f>INDEX(Testing!$K$17:$K$23,FLOOR(('Frame Table'!B3101-($E$6*D3101)-($E$6*60*C3101))/'Frame Table'!$F$6,1)+1)</f>
        <v>97</v>
      </c>
      <c r="F3101">
        <f t="shared" si="960"/>
        <v>80</v>
      </c>
      <c r="G3101">
        <f>INDEX(Testing!$N$17:$N$23,FLOOR(('Frame Table'!B3101-($E$6*D3101)-($E$6*60*C3101))/'Frame Table'!$F$6,1)+1)</f>
        <v>96</v>
      </c>
      <c r="J3101">
        <f t="shared" si="977"/>
        <v>3093</v>
      </c>
      <c r="K3101">
        <f t="shared" si="973"/>
        <v>3374463</v>
      </c>
      <c r="L3101">
        <f t="shared" si="966"/>
        <v>2</v>
      </c>
      <c r="M3101">
        <f t="shared" si="967"/>
        <v>11</v>
      </c>
      <c r="N3101">
        <f>INDEX(Testing!$K$17:$K$23,FLOOR(('Frame Table'!K3101-($E$6*M3101)-($E$6*60*L3101))/'Frame Table'!$F$6,1)+1)</f>
        <v>97</v>
      </c>
      <c r="O3101">
        <f t="shared" si="961"/>
        <v>81</v>
      </c>
      <c r="P3101">
        <f>INDEX(Testing!$N$17:$N$23,FLOOR(('Frame Table'!K3101-($E$6*M3101)-($E$6*60*L3101))/'Frame Table'!$F$6,1)+1)</f>
        <v>96</v>
      </c>
      <c r="S3101">
        <f t="shared" si="978"/>
        <v>3093</v>
      </c>
      <c r="T3101">
        <f t="shared" si="974"/>
        <v>4726104</v>
      </c>
      <c r="U3101">
        <f t="shared" si="968"/>
        <v>3</v>
      </c>
      <c r="V3101">
        <f t="shared" si="969"/>
        <v>4</v>
      </c>
      <c r="W3101">
        <f>INDEX(Testing!$K$17:$K$23,FLOOR(('Frame Table'!T3101-($E$6*V3101)-($E$6*60*U3101))/'Frame Table'!$F$6,1)+1)</f>
        <v>61</v>
      </c>
      <c r="X3101">
        <f t="shared" si="962"/>
        <v>61</v>
      </c>
      <c r="Y3101">
        <f>INDEX(Testing!$N$17:$N$23,FLOOR(('Frame Table'!T3101-($E$6*V3101)-($E$6*60*U3101))/'Frame Table'!$F$6,1)+1)</f>
        <v>58</v>
      </c>
      <c r="AB3101">
        <f t="shared" si="979"/>
        <v>3093</v>
      </c>
      <c r="AC3101">
        <f t="shared" si="975"/>
        <v>2950722</v>
      </c>
      <c r="AD3101">
        <f t="shared" si="970"/>
        <v>1</v>
      </c>
      <c r="AE3101">
        <f t="shared" si="971"/>
        <v>55</v>
      </c>
      <c r="AF3101">
        <f>INDEX(Testing!$K$17:$K$23,FLOOR(('Frame Table'!AC3101-($E$6*AE3101)-($E$6*60*AD3101))/'Frame Table'!$F$6,1)+1)</f>
        <v>25</v>
      </c>
      <c r="AG3101">
        <f t="shared" si="963"/>
        <v>26</v>
      </c>
      <c r="AH3101">
        <f>INDEX(Testing!$N$17:$N$23,FLOOR(('Frame Table'!AC3101-($E$6*AE3101)-($E$6*60*AD3101))/'Frame Table'!$F$6,1)+1)</f>
        <v>19</v>
      </c>
    </row>
    <row r="3102" spans="1:34" x14ac:dyDescent="0.25">
      <c r="A3102">
        <f t="shared" si="976"/>
        <v>3094</v>
      </c>
      <c r="B3102">
        <f t="shared" si="972"/>
        <v>3938662</v>
      </c>
      <c r="C3102">
        <f t="shared" si="964"/>
        <v>2</v>
      </c>
      <c r="D3102">
        <f t="shared" si="965"/>
        <v>33</v>
      </c>
      <c r="E3102">
        <f>INDEX(Testing!$K$17:$K$23,FLOOR(('Frame Table'!B3102-($E$6*D3102)-($E$6*60*C3102))/'Frame Table'!$F$6,1)+1)</f>
        <v>97</v>
      </c>
      <c r="F3102">
        <f t="shared" si="960"/>
        <v>85</v>
      </c>
      <c r="G3102">
        <f>INDEX(Testing!$N$17:$N$23,FLOOR(('Frame Table'!B3102-($E$6*D3102)-($E$6*60*C3102))/'Frame Table'!$F$6,1)+1)</f>
        <v>96</v>
      </c>
      <c r="J3102">
        <f t="shared" si="977"/>
        <v>3094</v>
      </c>
      <c r="K3102">
        <f t="shared" si="973"/>
        <v>3375554</v>
      </c>
      <c r="L3102">
        <f t="shared" si="966"/>
        <v>2</v>
      </c>
      <c r="M3102">
        <f t="shared" si="967"/>
        <v>11</v>
      </c>
      <c r="N3102">
        <f>INDEX(Testing!$K$17:$K$23,FLOOR(('Frame Table'!K3102-($E$6*M3102)-($E$6*60*L3102))/'Frame Table'!$F$6,1)+1)</f>
        <v>97</v>
      </c>
      <c r="O3102">
        <f t="shared" si="961"/>
        <v>85</v>
      </c>
      <c r="P3102">
        <f>INDEX(Testing!$N$17:$N$23,FLOOR(('Frame Table'!K3102-($E$6*M3102)-($E$6*60*L3102))/'Frame Table'!$F$6,1)+1)</f>
        <v>96</v>
      </c>
      <c r="S3102">
        <f t="shared" si="978"/>
        <v>3094</v>
      </c>
      <c r="T3102">
        <f t="shared" si="974"/>
        <v>4727632</v>
      </c>
      <c r="U3102">
        <f t="shared" si="968"/>
        <v>3</v>
      </c>
      <c r="V3102">
        <f t="shared" si="969"/>
        <v>4</v>
      </c>
      <c r="W3102">
        <f>INDEX(Testing!$K$17:$K$23,FLOOR(('Frame Table'!T3102-($E$6*V3102)-($E$6*60*U3102))/'Frame Table'!$F$6,1)+1)</f>
        <v>82</v>
      </c>
      <c r="X3102">
        <f t="shared" si="962"/>
        <v>67</v>
      </c>
      <c r="Y3102">
        <f>INDEX(Testing!$N$17:$N$23,FLOOR(('Frame Table'!T3102-($E$6*V3102)-($E$6*60*U3102))/'Frame Table'!$F$6,1)+1)</f>
        <v>77</v>
      </c>
      <c r="AB3102">
        <f t="shared" si="979"/>
        <v>3094</v>
      </c>
      <c r="AC3102">
        <f t="shared" si="975"/>
        <v>2951676</v>
      </c>
      <c r="AD3102">
        <f t="shared" si="970"/>
        <v>1</v>
      </c>
      <c r="AE3102">
        <f t="shared" si="971"/>
        <v>55</v>
      </c>
      <c r="AF3102">
        <f>INDEX(Testing!$K$17:$K$23,FLOOR(('Frame Table'!AC3102-($E$6*AE3102)-($E$6*60*AD3102))/'Frame Table'!$F$6,1)+1)</f>
        <v>25</v>
      </c>
      <c r="AG3102">
        <f t="shared" si="963"/>
        <v>29</v>
      </c>
      <c r="AH3102">
        <f>INDEX(Testing!$N$17:$N$23,FLOOR(('Frame Table'!AC3102-($E$6*AE3102)-($E$6*60*AD3102))/'Frame Table'!$F$6,1)+1)</f>
        <v>19</v>
      </c>
    </row>
    <row r="3103" spans="1:34" x14ac:dyDescent="0.25">
      <c r="A3103">
        <f t="shared" si="976"/>
        <v>3095</v>
      </c>
      <c r="B3103">
        <f t="shared" si="972"/>
        <v>3939935</v>
      </c>
      <c r="C3103">
        <f t="shared" si="964"/>
        <v>2</v>
      </c>
      <c r="D3103">
        <f t="shared" si="965"/>
        <v>33</v>
      </c>
      <c r="E3103">
        <f>INDEX(Testing!$K$17:$K$23,FLOOR(('Frame Table'!B3103-($E$6*D3103)-($E$6*60*C3103))/'Frame Table'!$F$6,1)+1)</f>
        <v>97</v>
      </c>
      <c r="F3103">
        <f t="shared" si="960"/>
        <v>90</v>
      </c>
      <c r="G3103">
        <f>INDEX(Testing!$N$17:$N$23,FLOOR(('Frame Table'!B3103-($E$6*D3103)-($E$6*60*C3103))/'Frame Table'!$F$6,1)+1)</f>
        <v>96</v>
      </c>
      <c r="J3103">
        <f t="shared" si="977"/>
        <v>3095</v>
      </c>
      <c r="K3103">
        <f t="shared" si="973"/>
        <v>3376645</v>
      </c>
      <c r="L3103">
        <f t="shared" si="966"/>
        <v>2</v>
      </c>
      <c r="M3103">
        <f t="shared" si="967"/>
        <v>11</v>
      </c>
      <c r="N3103">
        <f>INDEX(Testing!$K$17:$K$23,FLOOR(('Frame Table'!K3103-($E$6*M3103)-($E$6*60*L3103))/'Frame Table'!$F$6,1)+1)</f>
        <v>97</v>
      </c>
      <c r="O3103">
        <f t="shared" si="961"/>
        <v>90</v>
      </c>
      <c r="P3103">
        <f>INDEX(Testing!$N$17:$N$23,FLOOR(('Frame Table'!K3103-($E$6*M3103)-($E$6*60*L3103))/'Frame Table'!$F$6,1)+1)</f>
        <v>96</v>
      </c>
      <c r="S3103">
        <f t="shared" si="978"/>
        <v>3095</v>
      </c>
      <c r="T3103">
        <f t="shared" si="974"/>
        <v>4729160</v>
      </c>
      <c r="U3103">
        <f t="shared" si="968"/>
        <v>3</v>
      </c>
      <c r="V3103">
        <f t="shared" si="969"/>
        <v>4</v>
      </c>
      <c r="W3103">
        <f>INDEX(Testing!$K$17:$K$23,FLOOR(('Frame Table'!T3103-($E$6*V3103)-($E$6*60*U3103))/'Frame Table'!$F$6,1)+1)</f>
        <v>82</v>
      </c>
      <c r="X3103">
        <f t="shared" si="962"/>
        <v>73</v>
      </c>
      <c r="Y3103">
        <f>INDEX(Testing!$N$17:$N$23,FLOOR(('Frame Table'!T3103-($E$6*V3103)-($E$6*60*U3103))/'Frame Table'!$F$6,1)+1)</f>
        <v>77</v>
      </c>
      <c r="AB3103">
        <f t="shared" si="979"/>
        <v>3095</v>
      </c>
      <c r="AC3103">
        <f t="shared" si="975"/>
        <v>2952630</v>
      </c>
      <c r="AD3103">
        <f t="shared" si="970"/>
        <v>1</v>
      </c>
      <c r="AE3103">
        <f t="shared" si="971"/>
        <v>55</v>
      </c>
      <c r="AF3103">
        <f>INDEX(Testing!$K$17:$K$23,FLOOR(('Frame Table'!AC3103-($E$6*AE3103)-($E$6*60*AD3103))/'Frame Table'!$F$6,1)+1)</f>
        <v>48</v>
      </c>
      <c r="AG3103">
        <f t="shared" si="963"/>
        <v>33</v>
      </c>
      <c r="AH3103">
        <f>INDEX(Testing!$N$17:$N$23,FLOOR(('Frame Table'!AC3103-($E$6*AE3103)-($E$6*60*AD3103))/'Frame Table'!$F$6,1)+1)</f>
        <v>38</v>
      </c>
    </row>
    <row r="3104" spans="1:34" x14ac:dyDescent="0.25">
      <c r="A3104">
        <f t="shared" si="976"/>
        <v>3096</v>
      </c>
      <c r="B3104">
        <f t="shared" si="972"/>
        <v>3941208</v>
      </c>
      <c r="C3104">
        <f t="shared" si="964"/>
        <v>2</v>
      </c>
      <c r="D3104">
        <f t="shared" si="965"/>
        <v>33</v>
      </c>
      <c r="E3104">
        <f>INDEX(Testing!$K$17:$K$23,FLOOR(('Frame Table'!B3104-($E$6*D3104)-($E$6*60*C3104))/'Frame Table'!$F$6,1)+1)</f>
        <v>97</v>
      </c>
      <c r="F3104">
        <f t="shared" ref="F3104:F3167" si="980">FLOOR(B3104/256,1) - D3104*100-C3104*6000</f>
        <v>95</v>
      </c>
      <c r="G3104">
        <f>INDEX(Testing!$N$17:$N$23,FLOOR(('Frame Table'!B3104-($E$6*D3104)-($E$6*60*C3104))/'Frame Table'!$F$6,1)+1)</f>
        <v>96</v>
      </c>
      <c r="J3104">
        <f t="shared" si="977"/>
        <v>3096</v>
      </c>
      <c r="K3104">
        <f t="shared" si="973"/>
        <v>3377736</v>
      </c>
      <c r="L3104">
        <f t="shared" si="966"/>
        <v>2</v>
      </c>
      <c r="M3104">
        <f t="shared" si="967"/>
        <v>11</v>
      </c>
      <c r="N3104">
        <f>INDEX(Testing!$K$17:$K$23,FLOOR(('Frame Table'!K3104-($E$6*M3104)-($E$6*60*L3104))/'Frame Table'!$F$6,1)+1)</f>
        <v>97</v>
      </c>
      <c r="O3104">
        <f t="shared" ref="O3104:O3167" si="981">FLOOR(K3104/256,1) - M3104*100-L3104*6000</f>
        <v>94</v>
      </c>
      <c r="P3104">
        <f>INDEX(Testing!$N$17:$N$23,FLOOR(('Frame Table'!K3104-($E$6*M3104)-($E$6*60*L3104))/'Frame Table'!$F$6,1)+1)</f>
        <v>96</v>
      </c>
      <c r="S3104">
        <f t="shared" si="978"/>
        <v>3096</v>
      </c>
      <c r="T3104">
        <f t="shared" si="974"/>
        <v>4730688</v>
      </c>
      <c r="U3104">
        <f t="shared" si="968"/>
        <v>3</v>
      </c>
      <c r="V3104">
        <f t="shared" si="969"/>
        <v>4</v>
      </c>
      <c r="W3104">
        <f>INDEX(Testing!$K$17:$K$23,FLOOR(('Frame Table'!T3104-($E$6*V3104)-($E$6*60*U3104))/'Frame Table'!$F$6,1)+1)</f>
        <v>82</v>
      </c>
      <c r="X3104">
        <f t="shared" ref="X3104:X3167" si="982">FLOOR(T3104/256,1) - V3104*100-U3104*6000</f>
        <v>79</v>
      </c>
      <c r="Y3104">
        <f>INDEX(Testing!$N$17:$N$23,FLOOR(('Frame Table'!T3104-($E$6*V3104)-($E$6*60*U3104))/'Frame Table'!$F$6,1)+1)</f>
        <v>77</v>
      </c>
      <c r="AB3104">
        <f t="shared" si="979"/>
        <v>3096</v>
      </c>
      <c r="AC3104">
        <f t="shared" si="975"/>
        <v>2953584</v>
      </c>
      <c r="AD3104">
        <f t="shared" si="970"/>
        <v>1</v>
      </c>
      <c r="AE3104">
        <f t="shared" si="971"/>
        <v>55</v>
      </c>
      <c r="AF3104">
        <f>INDEX(Testing!$K$17:$K$23,FLOOR(('Frame Table'!AC3104-($E$6*AE3104)-($E$6*60*AD3104))/'Frame Table'!$F$6,1)+1)</f>
        <v>48</v>
      </c>
      <c r="AG3104">
        <f t="shared" ref="AG3104:AG3167" si="983">FLOOR(AC3104/256,1) - AE3104*100-AD3104*6000</f>
        <v>37</v>
      </c>
      <c r="AH3104">
        <f>INDEX(Testing!$N$17:$N$23,FLOOR(('Frame Table'!AC3104-($E$6*AE3104)-($E$6*60*AD3104))/'Frame Table'!$F$6,1)+1)</f>
        <v>38</v>
      </c>
    </row>
    <row r="3105" spans="1:34" x14ac:dyDescent="0.25">
      <c r="A3105">
        <f t="shared" si="976"/>
        <v>3097</v>
      </c>
      <c r="B3105">
        <f t="shared" si="972"/>
        <v>3942481</v>
      </c>
      <c r="C3105">
        <f t="shared" si="964"/>
        <v>2</v>
      </c>
      <c r="D3105">
        <f t="shared" si="965"/>
        <v>34</v>
      </c>
      <c r="E3105">
        <f>INDEX(Testing!$K$17:$K$23,FLOOR(('Frame Table'!B3105-($E$6*D3105)-($E$6*60*C3105))/'Frame Table'!$F$6,1)+1)</f>
        <v>0</v>
      </c>
      <c r="F3105">
        <f t="shared" si="980"/>
        <v>0</v>
      </c>
      <c r="G3105">
        <f>INDEX(Testing!$N$17:$N$23,FLOOR(('Frame Table'!B3105-($E$6*D3105)-($E$6*60*C3105))/'Frame Table'!$F$6,1)+1)</f>
        <v>0</v>
      </c>
      <c r="J3105">
        <f t="shared" si="977"/>
        <v>3097</v>
      </c>
      <c r="K3105">
        <f t="shared" si="973"/>
        <v>3378827</v>
      </c>
      <c r="L3105">
        <f t="shared" si="966"/>
        <v>2</v>
      </c>
      <c r="M3105">
        <f t="shared" si="967"/>
        <v>11</v>
      </c>
      <c r="N3105">
        <f>INDEX(Testing!$K$17:$K$23,FLOOR(('Frame Table'!K3105-($E$6*M3105)-($E$6*60*L3105))/'Frame Table'!$F$6,1)+1)</f>
        <v>99</v>
      </c>
      <c r="O3105">
        <f t="shared" si="981"/>
        <v>98</v>
      </c>
      <c r="P3105">
        <f>INDEX(Testing!$N$17:$N$23,FLOOR(('Frame Table'!K3105-($E$6*M3105)-($E$6*60*L3105))/'Frame Table'!$F$6,1)+1)</f>
        <v>99</v>
      </c>
      <c r="S3105">
        <f t="shared" si="978"/>
        <v>3097</v>
      </c>
      <c r="T3105">
        <f t="shared" si="974"/>
        <v>4732216</v>
      </c>
      <c r="U3105">
        <f t="shared" si="968"/>
        <v>3</v>
      </c>
      <c r="V3105">
        <f t="shared" si="969"/>
        <v>4</v>
      </c>
      <c r="W3105">
        <f>INDEX(Testing!$K$17:$K$23,FLOOR(('Frame Table'!T3105-($E$6*V3105)-($E$6*60*U3105))/'Frame Table'!$F$6,1)+1)</f>
        <v>97</v>
      </c>
      <c r="X3105">
        <f t="shared" si="982"/>
        <v>85</v>
      </c>
      <c r="Y3105">
        <f>INDEX(Testing!$N$17:$N$23,FLOOR(('Frame Table'!T3105-($E$6*V3105)-($E$6*60*U3105))/'Frame Table'!$F$6,1)+1)</f>
        <v>96</v>
      </c>
      <c r="AB3105">
        <f t="shared" si="979"/>
        <v>3097</v>
      </c>
      <c r="AC3105">
        <f t="shared" si="975"/>
        <v>2954538</v>
      </c>
      <c r="AD3105">
        <f t="shared" si="970"/>
        <v>1</v>
      </c>
      <c r="AE3105">
        <f t="shared" si="971"/>
        <v>55</v>
      </c>
      <c r="AF3105">
        <f>INDEX(Testing!$K$17:$K$23,FLOOR(('Frame Table'!AC3105-($E$6*AE3105)-($E$6*60*AD3105))/'Frame Table'!$F$6,1)+1)</f>
        <v>48</v>
      </c>
      <c r="AG3105">
        <f t="shared" si="983"/>
        <v>41</v>
      </c>
      <c r="AH3105">
        <f>INDEX(Testing!$N$17:$N$23,FLOOR(('Frame Table'!AC3105-($E$6*AE3105)-($E$6*60*AD3105))/'Frame Table'!$F$6,1)+1)</f>
        <v>38</v>
      </c>
    </row>
    <row r="3106" spans="1:34" x14ac:dyDescent="0.25">
      <c r="A3106">
        <f t="shared" si="976"/>
        <v>3098</v>
      </c>
      <c r="B3106">
        <f t="shared" si="972"/>
        <v>3943754</v>
      </c>
      <c r="C3106">
        <f t="shared" si="964"/>
        <v>2</v>
      </c>
      <c r="D3106">
        <f t="shared" si="965"/>
        <v>34</v>
      </c>
      <c r="E3106">
        <f>INDEX(Testing!$K$17:$K$23,FLOOR(('Frame Table'!B3106-($E$6*D3106)-($E$6*60*C3106))/'Frame Table'!$F$6,1)+1)</f>
        <v>0</v>
      </c>
      <c r="F3106">
        <f t="shared" si="980"/>
        <v>5</v>
      </c>
      <c r="G3106">
        <f>INDEX(Testing!$N$17:$N$23,FLOOR(('Frame Table'!B3106-($E$6*D3106)-($E$6*60*C3106))/'Frame Table'!$F$6,1)+1)</f>
        <v>0</v>
      </c>
      <c r="J3106">
        <f t="shared" si="977"/>
        <v>3098</v>
      </c>
      <c r="K3106">
        <f t="shared" si="973"/>
        <v>3379918</v>
      </c>
      <c r="L3106">
        <f t="shared" si="966"/>
        <v>2</v>
      </c>
      <c r="M3106">
        <f t="shared" si="967"/>
        <v>12</v>
      </c>
      <c r="N3106">
        <f>INDEX(Testing!$K$17:$K$23,FLOOR(('Frame Table'!K3106-($E$6*M3106)-($E$6*60*L3106))/'Frame Table'!$F$6,1)+1)</f>
        <v>0</v>
      </c>
      <c r="O3106">
        <f t="shared" si="981"/>
        <v>2</v>
      </c>
      <c r="P3106">
        <f>INDEX(Testing!$N$17:$N$23,FLOOR(('Frame Table'!K3106-($E$6*M3106)-($E$6*60*L3106))/'Frame Table'!$F$6,1)+1)</f>
        <v>0</v>
      </c>
      <c r="S3106">
        <f t="shared" si="978"/>
        <v>3098</v>
      </c>
      <c r="T3106">
        <f t="shared" si="974"/>
        <v>4733744</v>
      </c>
      <c r="U3106">
        <f t="shared" si="968"/>
        <v>3</v>
      </c>
      <c r="V3106">
        <f t="shared" si="969"/>
        <v>4</v>
      </c>
      <c r="W3106">
        <f>INDEX(Testing!$K$17:$K$23,FLOOR(('Frame Table'!T3106-($E$6*V3106)-($E$6*60*U3106))/'Frame Table'!$F$6,1)+1)</f>
        <v>97</v>
      </c>
      <c r="X3106">
        <f t="shared" si="982"/>
        <v>91</v>
      </c>
      <c r="Y3106">
        <f>INDEX(Testing!$N$17:$N$23,FLOOR(('Frame Table'!T3106-($E$6*V3106)-($E$6*60*U3106))/'Frame Table'!$F$6,1)+1)</f>
        <v>96</v>
      </c>
      <c r="AB3106">
        <f t="shared" si="979"/>
        <v>3098</v>
      </c>
      <c r="AC3106">
        <f t="shared" si="975"/>
        <v>2955492</v>
      </c>
      <c r="AD3106">
        <f t="shared" si="970"/>
        <v>1</v>
      </c>
      <c r="AE3106">
        <f t="shared" si="971"/>
        <v>55</v>
      </c>
      <c r="AF3106">
        <f>INDEX(Testing!$K$17:$K$23,FLOOR(('Frame Table'!AC3106-($E$6*AE3106)-($E$6*60*AD3106))/'Frame Table'!$F$6,1)+1)</f>
        <v>48</v>
      </c>
      <c r="AG3106">
        <f t="shared" si="983"/>
        <v>44</v>
      </c>
      <c r="AH3106">
        <f>INDEX(Testing!$N$17:$N$23,FLOOR(('Frame Table'!AC3106-($E$6*AE3106)-($E$6*60*AD3106))/'Frame Table'!$F$6,1)+1)</f>
        <v>38</v>
      </c>
    </row>
    <row r="3107" spans="1:34" x14ac:dyDescent="0.25">
      <c r="A3107">
        <f t="shared" si="976"/>
        <v>3099</v>
      </c>
      <c r="B3107">
        <f t="shared" si="972"/>
        <v>3945027</v>
      </c>
      <c r="C3107">
        <f t="shared" si="964"/>
        <v>2</v>
      </c>
      <c r="D3107">
        <f t="shared" si="965"/>
        <v>34</v>
      </c>
      <c r="E3107">
        <f>INDEX(Testing!$K$17:$K$23,FLOOR(('Frame Table'!B3107-($E$6*D3107)-($E$6*60*C3107))/'Frame Table'!$F$6,1)+1)</f>
        <v>0</v>
      </c>
      <c r="F3107">
        <f t="shared" si="980"/>
        <v>10</v>
      </c>
      <c r="G3107">
        <f>INDEX(Testing!$N$17:$N$23,FLOOR(('Frame Table'!B3107-($E$6*D3107)-($E$6*60*C3107))/'Frame Table'!$F$6,1)+1)</f>
        <v>0</v>
      </c>
      <c r="J3107">
        <f t="shared" si="977"/>
        <v>3099</v>
      </c>
      <c r="K3107">
        <f t="shared" si="973"/>
        <v>3381009</v>
      </c>
      <c r="L3107">
        <f t="shared" si="966"/>
        <v>2</v>
      </c>
      <c r="M3107">
        <f t="shared" si="967"/>
        <v>12</v>
      </c>
      <c r="N3107">
        <f>INDEX(Testing!$K$17:$K$23,FLOOR(('Frame Table'!K3107-($E$6*M3107)-($E$6*60*L3107))/'Frame Table'!$F$6,1)+1)</f>
        <v>0</v>
      </c>
      <c r="O3107">
        <f t="shared" si="981"/>
        <v>7</v>
      </c>
      <c r="P3107">
        <f>INDEX(Testing!$N$17:$N$23,FLOOR(('Frame Table'!K3107-($E$6*M3107)-($E$6*60*L3107))/'Frame Table'!$F$6,1)+1)</f>
        <v>0</v>
      </c>
      <c r="S3107">
        <f t="shared" si="978"/>
        <v>3099</v>
      </c>
      <c r="T3107">
        <f t="shared" si="974"/>
        <v>4735272</v>
      </c>
      <c r="U3107">
        <f t="shared" si="968"/>
        <v>3</v>
      </c>
      <c r="V3107">
        <f t="shared" si="969"/>
        <v>4</v>
      </c>
      <c r="W3107">
        <f>INDEX(Testing!$K$17:$K$23,FLOOR(('Frame Table'!T3107-($E$6*V3107)-($E$6*60*U3107))/'Frame Table'!$F$6,1)+1)</f>
        <v>99</v>
      </c>
      <c r="X3107">
        <f t="shared" si="982"/>
        <v>97</v>
      </c>
      <c r="Y3107">
        <f>INDEX(Testing!$N$17:$N$23,FLOOR(('Frame Table'!T3107-($E$6*V3107)-($E$6*60*U3107))/'Frame Table'!$F$6,1)+1)</f>
        <v>99</v>
      </c>
      <c r="AB3107">
        <f t="shared" si="979"/>
        <v>3099</v>
      </c>
      <c r="AC3107">
        <f t="shared" si="975"/>
        <v>2956446</v>
      </c>
      <c r="AD3107">
        <f t="shared" si="970"/>
        <v>1</v>
      </c>
      <c r="AE3107">
        <f t="shared" si="971"/>
        <v>55</v>
      </c>
      <c r="AF3107">
        <f>INDEX(Testing!$K$17:$K$23,FLOOR(('Frame Table'!AC3107-($E$6*AE3107)-($E$6*60*AD3107))/'Frame Table'!$F$6,1)+1)</f>
        <v>61</v>
      </c>
      <c r="AG3107">
        <f t="shared" si="983"/>
        <v>48</v>
      </c>
      <c r="AH3107">
        <f>INDEX(Testing!$N$17:$N$23,FLOOR(('Frame Table'!AC3107-($E$6*AE3107)-($E$6*60*AD3107))/'Frame Table'!$F$6,1)+1)</f>
        <v>58</v>
      </c>
    </row>
    <row r="3108" spans="1:34" x14ac:dyDescent="0.25">
      <c r="A3108">
        <f t="shared" si="976"/>
        <v>3100</v>
      </c>
      <c r="B3108">
        <f t="shared" si="972"/>
        <v>3946300</v>
      </c>
      <c r="C3108">
        <f t="shared" si="964"/>
        <v>2</v>
      </c>
      <c r="D3108">
        <f t="shared" si="965"/>
        <v>34</v>
      </c>
      <c r="E3108">
        <f>INDEX(Testing!$K$17:$K$23,FLOOR(('Frame Table'!B3108-($E$6*D3108)-($E$6*60*C3108))/'Frame Table'!$F$6,1)+1)</f>
        <v>0</v>
      </c>
      <c r="F3108">
        <f t="shared" si="980"/>
        <v>15</v>
      </c>
      <c r="G3108">
        <f>INDEX(Testing!$N$17:$N$23,FLOOR(('Frame Table'!B3108-($E$6*D3108)-($E$6*60*C3108))/'Frame Table'!$F$6,1)+1)</f>
        <v>0</v>
      </c>
      <c r="J3108">
        <f t="shared" si="977"/>
        <v>3100</v>
      </c>
      <c r="K3108">
        <f t="shared" si="973"/>
        <v>3382100</v>
      </c>
      <c r="L3108">
        <f t="shared" si="966"/>
        <v>2</v>
      </c>
      <c r="M3108">
        <f t="shared" si="967"/>
        <v>12</v>
      </c>
      <c r="N3108">
        <f>INDEX(Testing!$K$17:$K$23,FLOOR(('Frame Table'!K3108-($E$6*M3108)-($E$6*60*L3108))/'Frame Table'!$F$6,1)+1)</f>
        <v>0</v>
      </c>
      <c r="O3108">
        <f t="shared" si="981"/>
        <v>11</v>
      </c>
      <c r="P3108">
        <f>INDEX(Testing!$N$17:$N$23,FLOOR(('Frame Table'!K3108-($E$6*M3108)-($E$6*60*L3108))/'Frame Table'!$F$6,1)+1)</f>
        <v>0</v>
      </c>
      <c r="S3108">
        <f t="shared" si="978"/>
        <v>3100</v>
      </c>
      <c r="T3108">
        <f t="shared" si="974"/>
        <v>4736800</v>
      </c>
      <c r="U3108">
        <f t="shared" si="968"/>
        <v>3</v>
      </c>
      <c r="V3108">
        <f t="shared" si="969"/>
        <v>5</v>
      </c>
      <c r="W3108">
        <f>INDEX(Testing!$K$17:$K$23,FLOOR(('Frame Table'!T3108-($E$6*V3108)-($E$6*60*U3108))/'Frame Table'!$F$6,1)+1)</f>
        <v>0</v>
      </c>
      <c r="X3108">
        <f t="shared" si="982"/>
        <v>3</v>
      </c>
      <c r="Y3108">
        <f>INDEX(Testing!$N$17:$N$23,FLOOR(('Frame Table'!T3108-($E$6*V3108)-($E$6*60*U3108))/'Frame Table'!$F$6,1)+1)</f>
        <v>0</v>
      </c>
      <c r="AB3108">
        <f t="shared" si="979"/>
        <v>3100</v>
      </c>
      <c r="AC3108">
        <f t="shared" si="975"/>
        <v>2957400</v>
      </c>
      <c r="AD3108">
        <f t="shared" si="970"/>
        <v>1</v>
      </c>
      <c r="AE3108">
        <f t="shared" si="971"/>
        <v>55</v>
      </c>
      <c r="AF3108">
        <f>INDEX(Testing!$K$17:$K$23,FLOOR(('Frame Table'!AC3108-($E$6*AE3108)-($E$6*60*AD3108))/'Frame Table'!$F$6,1)+1)</f>
        <v>61</v>
      </c>
      <c r="AG3108">
        <f t="shared" si="983"/>
        <v>52</v>
      </c>
      <c r="AH3108">
        <f>INDEX(Testing!$N$17:$N$23,FLOOR(('Frame Table'!AC3108-($E$6*AE3108)-($E$6*60*AD3108))/'Frame Table'!$F$6,1)+1)</f>
        <v>58</v>
      </c>
    </row>
    <row r="3109" spans="1:34" x14ac:dyDescent="0.25">
      <c r="A3109">
        <f t="shared" si="976"/>
        <v>3101</v>
      </c>
      <c r="B3109">
        <f t="shared" si="972"/>
        <v>3947573</v>
      </c>
      <c r="C3109">
        <f t="shared" si="964"/>
        <v>2</v>
      </c>
      <c r="D3109">
        <f t="shared" si="965"/>
        <v>34</v>
      </c>
      <c r="E3109">
        <f>INDEX(Testing!$K$17:$K$23,FLOOR(('Frame Table'!B3109-($E$6*D3109)-($E$6*60*C3109))/'Frame Table'!$F$6,1)+1)</f>
        <v>25</v>
      </c>
      <c r="F3109">
        <f t="shared" si="980"/>
        <v>20</v>
      </c>
      <c r="G3109">
        <f>INDEX(Testing!$N$17:$N$23,FLOOR(('Frame Table'!B3109-($E$6*D3109)-($E$6*60*C3109))/'Frame Table'!$F$6,1)+1)</f>
        <v>19</v>
      </c>
      <c r="J3109">
        <f t="shared" si="977"/>
        <v>3101</v>
      </c>
      <c r="K3109">
        <f t="shared" si="973"/>
        <v>3383191</v>
      </c>
      <c r="L3109">
        <f t="shared" si="966"/>
        <v>2</v>
      </c>
      <c r="M3109">
        <f t="shared" si="967"/>
        <v>12</v>
      </c>
      <c r="N3109">
        <f>INDEX(Testing!$K$17:$K$23,FLOOR(('Frame Table'!K3109-($E$6*M3109)-($E$6*60*L3109))/'Frame Table'!$F$6,1)+1)</f>
        <v>0</v>
      </c>
      <c r="O3109">
        <f t="shared" si="981"/>
        <v>15</v>
      </c>
      <c r="P3109">
        <f>INDEX(Testing!$N$17:$N$23,FLOOR(('Frame Table'!K3109-($E$6*M3109)-($E$6*60*L3109))/'Frame Table'!$F$6,1)+1)</f>
        <v>0</v>
      </c>
      <c r="S3109">
        <f t="shared" si="978"/>
        <v>3101</v>
      </c>
      <c r="T3109">
        <f t="shared" si="974"/>
        <v>4738328</v>
      </c>
      <c r="U3109">
        <f t="shared" si="968"/>
        <v>3</v>
      </c>
      <c r="V3109">
        <f t="shared" si="969"/>
        <v>5</v>
      </c>
      <c r="W3109">
        <f>INDEX(Testing!$K$17:$K$23,FLOOR(('Frame Table'!T3109-($E$6*V3109)-($E$6*60*U3109))/'Frame Table'!$F$6,1)+1)</f>
        <v>0</v>
      </c>
      <c r="X3109">
        <f t="shared" si="982"/>
        <v>9</v>
      </c>
      <c r="Y3109">
        <f>INDEX(Testing!$N$17:$N$23,FLOOR(('Frame Table'!T3109-($E$6*V3109)-($E$6*60*U3109))/'Frame Table'!$F$6,1)+1)</f>
        <v>0</v>
      </c>
      <c r="AB3109">
        <f t="shared" si="979"/>
        <v>3101</v>
      </c>
      <c r="AC3109">
        <f t="shared" si="975"/>
        <v>2958354</v>
      </c>
      <c r="AD3109">
        <f t="shared" si="970"/>
        <v>1</v>
      </c>
      <c r="AE3109">
        <f t="shared" si="971"/>
        <v>55</v>
      </c>
      <c r="AF3109">
        <f>INDEX(Testing!$K$17:$K$23,FLOOR(('Frame Table'!AC3109-($E$6*AE3109)-($E$6*60*AD3109))/'Frame Table'!$F$6,1)+1)</f>
        <v>61</v>
      </c>
      <c r="AG3109">
        <f t="shared" si="983"/>
        <v>56</v>
      </c>
      <c r="AH3109">
        <f>INDEX(Testing!$N$17:$N$23,FLOOR(('Frame Table'!AC3109-($E$6*AE3109)-($E$6*60*AD3109))/'Frame Table'!$F$6,1)+1)</f>
        <v>58</v>
      </c>
    </row>
    <row r="3110" spans="1:34" x14ac:dyDescent="0.25">
      <c r="A3110">
        <f t="shared" si="976"/>
        <v>3102</v>
      </c>
      <c r="B3110">
        <f t="shared" si="972"/>
        <v>3948846</v>
      </c>
      <c r="C3110">
        <f t="shared" si="964"/>
        <v>2</v>
      </c>
      <c r="D3110">
        <f t="shared" si="965"/>
        <v>34</v>
      </c>
      <c r="E3110">
        <f>INDEX(Testing!$K$17:$K$23,FLOOR(('Frame Table'!B3110-($E$6*D3110)-($E$6*60*C3110))/'Frame Table'!$F$6,1)+1)</f>
        <v>25</v>
      </c>
      <c r="F3110">
        <f t="shared" si="980"/>
        <v>25</v>
      </c>
      <c r="G3110">
        <f>INDEX(Testing!$N$17:$N$23,FLOOR(('Frame Table'!B3110-($E$6*D3110)-($E$6*60*C3110))/'Frame Table'!$F$6,1)+1)</f>
        <v>19</v>
      </c>
      <c r="J3110">
        <f t="shared" si="977"/>
        <v>3102</v>
      </c>
      <c r="K3110">
        <f t="shared" si="973"/>
        <v>3384282</v>
      </c>
      <c r="L3110">
        <f t="shared" si="966"/>
        <v>2</v>
      </c>
      <c r="M3110">
        <f t="shared" si="967"/>
        <v>12</v>
      </c>
      <c r="N3110">
        <f>INDEX(Testing!$K$17:$K$23,FLOOR(('Frame Table'!K3110-($E$6*M3110)-($E$6*60*L3110))/'Frame Table'!$F$6,1)+1)</f>
        <v>25</v>
      </c>
      <c r="O3110">
        <f t="shared" si="981"/>
        <v>19</v>
      </c>
      <c r="P3110">
        <f>INDEX(Testing!$N$17:$N$23,FLOOR(('Frame Table'!K3110-($E$6*M3110)-($E$6*60*L3110))/'Frame Table'!$F$6,1)+1)</f>
        <v>19</v>
      </c>
      <c r="S3110">
        <f t="shared" si="978"/>
        <v>3102</v>
      </c>
      <c r="T3110">
        <f t="shared" si="974"/>
        <v>4739856</v>
      </c>
      <c r="U3110">
        <f t="shared" si="968"/>
        <v>3</v>
      </c>
      <c r="V3110">
        <f t="shared" si="969"/>
        <v>5</v>
      </c>
      <c r="W3110">
        <f>INDEX(Testing!$K$17:$K$23,FLOOR(('Frame Table'!T3110-($E$6*V3110)-($E$6*60*U3110))/'Frame Table'!$F$6,1)+1)</f>
        <v>0</v>
      </c>
      <c r="X3110">
        <f t="shared" si="982"/>
        <v>15</v>
      </c>
      <c r="Y3110">
        <f>INDEX(Testing!$N$17:$N$23,FLOOR(('Frame Table'!T3110-($E$6*V3110)-($E$6*60*U3110))/'Frame Table'!$F$6,1)+1)</f>
        <v>0</v>
      </c>
      <c r="AB3110">
        <f t="shared" si="979"/>
        <v>3102</v>
      </c>
      <c r="AC3110">
        <f t="shared" si="975"/>
        <v>2959308</v>
      </c>
      <c r="AD3110">
        <f t="shared" si="970"/>
        <v>1</v>
      </c>
      <c r="AE3110">
        <f t="shared" si="971"/>
        <v>55</v>
      </c>
      <c r="AF3110">
        <f>INDEX(Testing!$K$17:$K$23,FLOOR(('Frame Table'!AC3110-($E$6*AE3110)-($E$6*60*AD3110))/'Frame Table'!$F$6,1)+1)</f>
        <v>61</v>
      </c>
      <c r="AG3110">
        <f t="shared" si="983"/>
        <v>59</v>
      </c>
      <c r="AH3110">
        <f>INDEX(Testing!$N$17:$N$23,FLOOR(('Frame Table'!AC3110-($E$6*AE3110)-($E$6*60*AD3110))/'Frame Table'!$F$6,1)+1)</f>
        <v>58</v>
      </c>
    </row>
    <row r="3111" spans="1:34" x14ac:dyDescent="0.25">
      <c r="A3111">
        <f t="shared" si="976"/>
        <v>3103</v>
      </c>
      <c r="B3111">
        <f t="shared" si="972"/>
        <v>3950119</v>
      </c>
      <c r="C3111">
        <f t="shared" si="964"/>
        <v>2</v>
      </c>
      <c r="D3111">
        <f t="shared" si="965"/>
        <v>34</v>
      </c>
      <c r="E3111">
        <f>INDEX(Testing!$K$17:$K$23,FLOOR(('Frame Table'!B3111-($E$6*D3111)-($E$6*60*C3111))/'Frame Table'!$F$6,1)+1)</f>
        <v>25</v>
      </c>
      <c r="F3111">
        <f t="shared" si="980"/>
        <v>30</v>
      </c>
      <c r="G3111">
        <f>INDEX(Testing!$N$17:$N$23,FLOOR(('Frame Table'!B3111-($E$6*D3111)-($E$6*60*C3111))/'Frame Table'!$F$6,1)+1)</f>
        <v>19</v>
      </c>
      <c r="J3111">
        <f t="shared" si="977"/>
        <v>3103</v>
      </c>
      <c r="K3111">
        <f t="shared" si="973"/>
        <v>3385373</v>
      </c>
      <c r="L3111">
        <f t="shared" si="966"/>
        <v>2</v>
      </c>
      <c r="M3111">
        <f t="shared" si="967"/>
        <v>12</v>
      </c>
      <c r="N3111">
        <f>INDEX(Testing!$K$17:$K$23,FLOOR(('Frame Table'!K3111-($E$6*M3111)-($E$6*60*L3111))/'Frame Table'!$F$6,1)+1)</f>
        <v>25</v>
      </c>
      <c r="O3111">
        <f t="shared" si="981"/>
        <v>24</v>
      </c>
      <c r="P3111">
        <f>INDEX(Testing!$N$17:$N$23,FLOOR(('Frame Table'!K3111-($E$6*M3111)-($E$6*60*L3111))/'Frame Table'!$F$6,1)+1)</f>
        <v>19</v>
      </c>
      <c r="S3111">
        <f t="shared" si="978"/>
        <v>3103</v>
      </c>
      <c r="T3111">
        <f t="shared" si="974"/>
        <v>4741384</v>
      </c>
      <c r="U3111">
        <f t="shared" si="968"/>
        <v>3</v>
      </c>
      <c r="V3111">
        <f t="shared" si="969"/>
        <v>5</v>
      </c>
      <c r="W3111">
        <f>INDEX(Testing!$K$17:$K$23,FLOOR(('Frame Table'!T3111-($E$6*V3111)-($E$6*60*U3111))/'Frame Table'!$F$6,1)+1)</f>
        <v>25</v>
      </c>
      <c r="X3111">
        <f t="shared" si="982"/>
        <v>21</v>
      </c>
      <c r="Y3111">
        <f>INDEX(Testing!$N$17:$N$23,FLOOR(('Frame Table'!T3111-($E$6*V3111)-($E$6*60*U3111))/'Frame Table'!$F$6,1)+1)</f>
        <v>19</v>
      </c>
      <c r="AB3111">
        <f t="shared" si="979"/>
        <v>3103</v>
      </c>
      <c r="AC3111">
        <f t="shared" si="975"/>
        <v>2960262</v>
      </c>
      <c r="AD3111">
        <f t="shared" si="970"/>
        <v>1</v>
      </c>
      <c r="AE3111">
        <f t="shared" si="971"/>
        <v>55</v>
      </c>
      <c r="AF3111">
        <f>INDEX(Testing!$K$17:$K$23,FLOOR(('Frame Table'!AC3111-($E$6*AE3111)-($E$6*60*AD3111))/'Frame Table'!$F$6,1)+1)</f>
        <v>61</v>
      </c>
      <c r="AG3111">
        <f t="shared" si="983"/>
        <v>63</v>
      </c>
      <c r="AH3111">
        <f>INDEX(Testing!$N$17:$N$23,FLOOR(('Frame Table'!AC3111-($E$6*AE3111)-($E$6*60*AD3111))/'Frame Table'!$F$6,1)+1)</f>
        <v>58</v>
      </c>
    </row>
    <row r="3112" spans="1:34" x14ac:dyDescent="0.25">
      <c r="A3112">
        <f t="shared" si="976"/>
        <v>3104</v>
      </c>
      <c r="B3112">
        <f t="shared" si="972"/>
        <v>3951392</v>
      </c>
      <c r="C3112">
        <f t="shared" si="964"/>
        <v>2</v>
      </c>
      <c r="D3112">
        <f t="shared" si="965"/>
        <v>34</v>
      </c>
      <c r="E3112">
        <f>INDEX(Testing!$K$17:$K$23,FLOOR(('Frame Table'!B3112-($E$6*D3112)-($E$6*60*C3112))/'Frame Table'!$F$6,1)+1)</f>
        <v>48</v>
      </c>
      <c r="F3112">
        <f t="shared" si="980"/>
        <v>35</v>
      </c>
      <c r="G3112">
        <f>INDEX(Testing!$N$17:$N$23,FLOOR(('Frame Table'!B3112-($E$6*D3112)-($E$6*60*C3112))/'Frame Table'!$F$6,1)+1)</f>
        <v>38</v>
      </c>
      <c r="J3112">
        <f t="shared" si="977"/>
        <v>3104</v>
      </c>
      <c r="K3112">
        <f t="shared" si="973"/>
        <v>3386464</v>
      </c>
      <c r="L3112">
        <f t="shared" si="966"/>
        <v>2</v>
      </c>
      <c r="M3112">
        <f t="shared" si="967"/>
        <v>12</v>
      </c>
      <c r="N3112">
        <f>INDEX(Testing!$K$17:$K$23,FLOOR(('Frame Table'!K3112-($E$6*M3112)-($E$6*60*L3112))/'Frame Table'!$F$6,1)+1)</f>
        <v>25</v>
      </c>
      <c r="O3112">
        <f t="shared" si="981"/>
        <v>28</v>
      </c>
      <c r="P3112">
        <f>INDEX(Testing!$N$17:$N$23,FLOOR(('Frame Table'!K3112-($E$6*M3112)-($E$6*60*L3112))/'Frame Table'!$F$6,1)+1)</f>
        <v>19</v>
      </c>
      <c r="S3112">
        <f t="shared" si="978"/>
        <v>3104</v>
      </c>
      <c r="T3112">
        <f t="shared" si="974"/>
        <v>4742912</v>
      </c>
      <c r="U3112">
        <f t="shared" si="968"/>
        <v>3</v>
      </c>
      <c r="V3112">
        <f t="shared" si="969"/>
        <v>5</v>
      </c>
      <c r="W3112">
        <f>INDEX(Testing!$K$17:$K$23,FLOOR(('Frame Table'!T3112-($E$6*V3112)-($E$6*60*U3112))/'Frame Table'!$F$6,1)+1)</f>
        <v>25</v>
      </c>
      <c r="X3112">
        <f t="shared" si="982"/>
        <v>27</v>
      </c>
      <c r="Y3112">
        <f>INDEX(Testing!$N$17:$N$23,FLOOR(('Frame Table'!T3112-($E$6*V3112)-($E$6*60*U3112))/'Frame Table'!$F$6,1)+1)</f>
        <v>19</v>
      </c>
      <c r="AB3112">
        <f t="shared" si="979"/>
        <v>3104</v>
      </c>
      <c r="AC3112">
        <f t="shared" si="975"/>
        <v>2961216</v>
      </c>
      <c r="AD3112">
        <f t="shared" si="970"/>
        <v>1</v>
      </c>
      <c r="AE3112">
        <f t="shared" si="971"/>
        <v>55</v>
      </c>
      <c r="AF3112">
        <f>INDEX(Testing!$K$17:$K$23,FLOOR(('Frame Table'!AC3112-($E$6*AE3112)-($E$6*60*AD3112))/'Frame Table'!$F$6,1)+1)</f>
        <v>82</v>
      </c>
      <c r="AG3112">
        <f t="shared" si="983"/>
        <v>67</v>
      </c>
      <c r="AH3112">
        <f>INDEX(Testing!$N$17:$N$23,FLOOR(('Frame Table'!AC3112-($E$6*AE3112)-($E$6*60*AD3112))/'Frame Table'!$F$6,1)+1)</f>
        <v>77</v>
      </c>
    </row>
    <row r="3113" spans="1:34" x14ac:dyDescent="0.25">
      <c r="A3113">
        <f t="shared" si="976"/>
        <v>3105</v>
      </c>
      <c r="B3113">
        <f t="shared" si="972"/>
        <v>3952665</v>
      </c>
      <c r="C3113">
        <f t="shared" si="964"/>
        <v>2</v>
      </c>
      <c r="D3113">
        <f t="shared" si="965"/>
        <v>34</v>
      </c>
      <c r="E3113">
        <f>INDEX(Testing!$K$17:$K$23,FLOOR(('Frame Table'!B3113-($E$6*D3113)-($E$6*60*C3113))/'Frame Table'!$F$6,1)+1)</f>
        <v>48</v>
      </c>
      <c r="F3113">
        <f t="shared" si="980"/>
        <v>40</v>
      </c>
      <c r="G3113">
        <f>INDEX(Testing!$N$17:$N$23,FLOOR(('Frame Table'!B3113-($E$6*D3113)-($E$6*60*C3113))/'Frame Table'!$F$6,1)+1)</f>
        <v>38</v>
      </c>
      <c r="J3113">
        <f t="shared" si="977"/>
        <v>3105</v>
      </c>
      <c r="K3113">
        <f t="shared" si="973"/>
        <v>3387555</v>
      </c>
      <c r="L3113">
        <f t="shared" si="966"/>
        <v>2</v>
      </c>
      <c r="M3113">
        <f t="shared" si="967"/>
        <v>12</v>
      </c>
      <c r="N3113">
        <f>INDEX(Testing!$K$17:$K$23,FLOOR(('Frame Table'!K3113-($E$6*M3113)-($E$6*60*L3113))/'Frame Table'!$F$6,1)+1)</f>
        <v>48</v>
      </c>
      <c r="O3113">
        <f t="shared" si="981"/>
        <v>32</v>
      </c>
      <c r="P3113">
        <f>INDEX(Testing!$N$17:$N$23,FLOOR(('Frame Table'!K3113-($E$6*M3113)-($E$6*60*L3113))/'Frame Table'!$F$6,1)+1)</f>
        <v>38</v>
      </c>
      <c r="S3113">
        <f t="shared" si="978"/>
        <v>3105</v>
      </c>
      <c r="T3113">
        <f t="shared" si="974"/>
        <v>4744440</v>
      </c>
      <c r="U3113">
        <f t="shared" si="968"/>
        <v>3</v>
      </c>
      <c r="V3113">
        <f t="shared" si="969"/>
        <v>5</v>
      </c>
      <c r="W3113">
        <f>INDEX(Testing!$K$17:$K$23,FLOOR(('Frame Table'!T3113-($E$6*V3113)-($E$6*60*U3113))/'Frame Table'!$F$6,1)+1)</f>
        <v>48</v>
      </c>
      <c r="X3113">
        <f t="shared" si="982"/>
        <v>32</v>
      </c>
      <c r="Y3113">
        <f>INDEX(Testing!$N$17:$N$23,FLOOR(('Frame Table'!T3113-($E$6*V3113)-($E$6*60*U3113))/'Frame Table'!$F$6,1)+1)</f>
        <v>38</v>
      </c>
      <c r="AB3113">
        <f t="shared" si="979"/>
        <v>3105</v>
      </c>
      <c r="AC3113">
        <f t="shared" si="975"/>
        <v>2962170</v>
      </c>
      <c r="AD3113">
        <f t="shared" si="970"/>
        <v>1</v>
      </c>
      <c r="AE3113">
        <f t="shared" si="971"/>
        <v>55</v>
      </c>
      <c r="AF3113">
        <f>INDEX(Testing!$K$17:$K$23,FLOOR(('Frame Table'!AC3113-($E$6*AE3113)-($E$6*60*AD3113))/'Frame Table'!$F$6,1)+1)</f>
        <v>82</v>
      </c>
      <c r="AG3113">
        <f t="shared" si="983"/>
        <v>70</v>
      </c>
      <c r="AH3113">
        <f>INDEX(Testing!$N$17:$N$23,FLOOR(('Frame Table'!AC3113-($E$6*AE3113)-($E$6*60*AD3113))/'Frame Table'!$F$6,1)+1)</f>
        <v>77</v>
      </c>
    </row>
    <row r="3114" spans="1:34" x14ac:dyDescent="0.25">
      <c r="A3114">
        <f t="shared" si="976"/>
        <v>3106</v>
      </c>
      <c r="B3114">
        <f t="shared" si="972"/>
        <v>3953938</v>
      </c>
      <c r="C3114">
        <f t="shared" si="964"/>
        <v>2</v>
      </c>
      <c r="D3114">
        <f t="shared" si="965"/>
        <v>34</v>
      </c>
      <c r="E3114">
        <f>INDEX(Testing!$K$17:$K$23,FLOOR(('Frame Table'!B3114-($E$6*D3114)-($E$6*60*C3114))/'Frame Table'!$F$6,1)+1)</f>
        <v>48</v>
      </c>
      <c r="F3114">
        <f t="shared" si="980"/>
        <v>45</v>
      </c>
      <c r="G3114">
        <f>INDEX(Testing!$N$17:$N$23,FLOOR(('Frame Table'!B3114-($E$6*D3114)-($E$6*60*C3114))/'Frame Table'!$F$6,1)+1)</f>
        <v>38</v>
      </c>
      <c r="J3114">
        <f t="shared" si="977"/>
        <v>3106</v>
      </c>
      <c r="K3114">
        <f t="shared" si="973"/>
        <v>3388646</v>
      </c>
      <c r="L3114">
        <f t="shared" si="966"/>
        <v>2</v>
      </c>
      <c r="M3114">
        <f t="shared" si="967"/>
        <v>12</v>
      </c>
      <c r="N3114">
        <f>INDEX(Testing!$K$17:$K$23,FLOOR(('Frame Table'!K3114-($E$6*M3114)-($E$6*60*L3114))/'Frame Table'!$F$6,1)+1)</f>
        <v>48</v>
      </c>
      <c r="O3114">
        <f t="shared" si="981"/>
        <v>36</v>
      </c>
      <c r="P3114">
        <f>INDEX(Testing!$N$17:$N$23,FLOOR(('Frame Table'!K3114-($E$6*M3114)-($E$6*60*L3114))/'Frame Table'!$F$6,1)+1)</f>
        <v>38</v>
      </c>
      <c r="S3114">
        <f t="shared" si="978"/>
        <v>3106</v>
      </c>
      <c r="T3114">
        <f t="shared" si="974"/>
        <v>4745968</v>
      </c>
      <c r="U3114">
        <f t="shared" si="968"/>
        <v>3</v>
      </c>
      <c r="V3114">
        <f t="shared" si="969"/>
        <v>5</v>
      </c>
      <c r="W3114">
        <f>INDEX(Testing!$K$17:$K$23,FLOOR(('Frame Table'!T3114-($E$6*V3114)-($E$6*60*U3114))/'Frame Table'!$F$6,1)+1)</f>
        <v>48</v>
      </c>
      <c r="X3114">
        <f t="shared" si="982"/>
        <v>38</v>
      </c>
      <c r="Y3114">
        <f>INDEX(Testing!$N$17:$N$23,FLOOR(('Frame Table'!T3114-($E$6*V3114)-($E$6*60*U3114))/'Frame Table'!$F$6,1)+1)</f>
        <v>38</v>
      </c>
      <c r="AB3114">
        <f t="shared" si="979"/>
        <v>3106</v>
      </c>
      <c r="AC3114">
        <f t="shared" si="975"/>
        <v>2963124</v>
      </c>
      <c r="AD3114">
        <f t="shared" si="970"/>
        <v>1</v>
      </c>
      <c r="AE3114">
        <f t="shared" si="971"/>
        <v>55</v>
      </c>
      <c r="AF3114">
        <f>INDEX(Testing!$K$17:$K$23,FLOOR(('Frame Table'!AC3114-($E$6*AE3114)-($E$6*60*AD3114))/'Frame Table'!$F$6,1)+1)</f>
        <v>82</v>
      </c>
      <c r="AG3114">
        <f t="shared" si="983"/>
        <v>74</v>
      </c>
      <c r="AH3114">
        <f>INDEX(Testing!$N$17:$N$23,FLOOR(('Frame Table'!AC3114-($E$6*AE3114)-($E$6*60*AD3114))/'Frame Table'!$F$6,1)+1)</f>
        <v>77</v>
      </c>
    </row>
    <row r="3115" spans="1:34" x14ac:dyDescent="0.25">
      <c r="A3115">
        <f t="shared" si="976"/>
        <v>3107</v>
      </c>
      <c r="B3115">
        <f t="shared" si="972"/>
        <v>3955211</v>
      </c>
      <c r="C3115">
        <f t="shared" si="964"/>
        <v>2</v>
      </c>
      <c r="D3115">
        <f t="shared" si="965"/>
        <v>34</v>
      </c>
      <c r="E3115">
        <f>INDEX(Testing!$K$17:$K$23,FLOOR(('Frame Table'!B3115-($E$6*D3115)-($E$6*60*C3115))/'Frame Table'!$F$6,1)+1)</f>
        <v>61</v>
      </c>
      <c r="F3115">
        <f t="shared" si="980"/>
        <v>50</v>
      </c>
      <c r="G3115">
        <f>INDEX(Testing!$N$17:$N$23,FLOOR(('Frame Table'!B3115-($E$6*D3115)-($E$6*60*C3115))/'Frame Table'!$F$6,1)+1)</f>
        <v>58</v>
      </c>
      <c r="J3115">
        <f t="shared" si="977"/>
        <v>3107</v>
      </c>
      <c r="K3115">
        <f t="shared" si="973"/>
        <v>3389737</v>
      </c>
      <c r="L3115">
        <f t="shared" si="966"/>
        <v>2</v>
      </c>
      <c r="M3115">
        <f t="shared" si="967"/>
        <v>12</v>
      </c>
      <c r="N3115">
        <f>INDEX(Testing!$K$17:$K$23,FLOOR(('Frame Table'!K3115-($E$6*M3115)-($E$6*60*L3115))/'Frame Table'!$F$6,1)+1)</f>
        <v>48</v>
      </c>
      <c r="O3115">
        <f t="shared" si="981"/>
        <v>41</v>
      </c>
      <c r="P3115">
        <f>INDEX(Testing!$N$17:$N$23,FLOOR(('Frame Table'!K3115-($E$6*M3115)-($E$6*60*L3115))/'Frame Table'!$F$6,1)+1)</f>
        <v>38</v>
      </c>
      <c r="S3115">
        <f t="shared" si="978"/>
        <v>3107</v>
      </c>
      <c r="T3115">
        <f t="shared" si="974"/>
        <v>4747496</v>
      </c>
      <c r="U3115">
        <f t="shared" si="968"/>
        <v>3</v>
      </c>
      <c r="V3115">
        <f t="shared" si="969"/>
        <v>5</v>
      </c>
      <c r="W3115">
        <f>INDEX(Testing!$K$17:$K$23,FLOOR(('Frame Table'!T3115-($E$6*V3115)-($E$6*60*U3115))/'Frame Table'!$F$6,1)+1)</f>
        <v>48</v>
      </c>
      <c r="X3115">
        <f t="shared" si="982"/>
        <v>44</v>
      </c>
      <c r="Y3115">
        <f>INDEX(Testing!$N$17:$N$23,FLOOR(('Frame Table'!T3115-($E$6*V3115)-($E$6*60*U3115))/'Frame Table'!$F$6,1)+1)</f>
        <v>38</v>
      </c>
      <c r="AB3115">
        <f t="shared" si="979"/>
        <v>3107</v>
      </c>
      <c r="AC3115">
        <f t="shared" si="975"/>
        <v>2964078</v>
      </c>
      <c r="AD3115">
        <f t="shared" si="970"/>
        <v>1</v>
      </c>
      <c r="AE3115">
        <f t="shared" si="971"/>
        <v>55</v>
      </c>
      <c r="AF3115">
        <f>INDEX(Testing!$K$17:$K$23,FLOOR(('Frame Table'!AC3115-($E$6*AE3115)-($E$6*60*AD3115))/'Frame Table'!$F$6,1)+1)</f>
        <v>82</v>
      </c>
      <c r="AG3115">
        <f t="shared" si="983"/>
        <v>78</v>
      </c>
      <c r="AH3115">
        <f>INDEX(Testing!$N$17:$N$23,FLOOR(('Frame Table'!AC3115-($E$6*AE3115)-($E$6*60*AD3115))/'Frame Table'!$F$6,1)+1)</f>
        <v>77</v>
      </c>
    </row>
    <row r="3116" spans="1:34" x14ac:dyDescent="0.25">
      <c r="A3116">
        <f t="shared" si="976"/>
        <v>3108</v>
      </c>
      <c r="B3116">
        <f t="shared" si="972"/>
        <v>3956484</v>
      </c>
      <c r="C3116">
        <f t="shared" si="964"/>
        <v>2</v>
      </c>
      <c r="D3116">
        <f t="shared" si="965"/>
        <v>34</v>
      </c>
      <c r="E3116">
        <f>INDEX(Testing!$K$17:$K$23,FLOOR(('Frame Table'!B3116-($E$6*D3116)-($E$6*60*C3116))/'Frame Table'!$F$6,1)+1)</f>
        <v>61</v>
      </c>
      <c r="F3116">
        <f t="shared" si="980"/>
        <v>55</v>
      </c>
      <c r="G3116">
        <f>INDEX(Testing!$N$17:$N$23,FLOOR(('Frame Table'!B3116-($E$6*D3116)-($E$6*60*C3116))/'Frame Table'!$F$6,1)+1)</f>
        <v>58</v>
      </c>
      <c r="J3116">
        <f t="shared" si="977"/>
        <v>3108</v>
      </c>
      <c r="K3116">
        <f t="shared" si="973"/>
        <v>3390828</v>
      </c>
      <c r="L3116">
        <f t="shared" si="966"/>
        <v>2</v>
      </c>
      <c r="M3116">
        <f t="shared" si="967"/>
        <v>12</v>
      </c>
      <c r="N3116">
        <f>INDEX(Testing!$K$17:$K$23,FLOOR(('Frame Table'!K3116-($E$6*M3116)-($E$6*60*L3116))/'Frame Table'!$F$6,1)+1)</f>
        <v>48</v>
      </c>
      <c r="O3116">
        <f t="shared" si="981"/>
        <v>45</v>
      </c>
      <c r="P3116">
        <f>INDEX(Testing!$N$17:$N$23,FLOOR(('Frame Table'!K3116-($E$6*M3116)-($E$6*60*L3116))/'Frame Table'!$F$6,1)+1)</f>
        <v>38</v>
      </c>
      <c r="S3116">
        <f t="shared" si="978"/>
        <v>3108</v>
      </c>
      <c r="T3116">
        <f t="shared" si="974"/>
        <v>4749024</v>
      </c>
      <c r="U3116">
        <f t="shared" si="968"/>
        <v>3</v>
      </c>
      <c r="V3116">
        <f t="shared" si="969"/>
        <v>5</v>
      </c>
      <c r="W3116">
        <f>INDEX(Testing!$K$17:$K$23,FLOOR(('Frame Table'!T3116-($E$6*V3116)-($E$6*60*U3116))/'Frame Table'!$F$6,1)+1)</f>
        <v>61</v>
      </c>
      <c r="X3116">
        <f t="shared" si="982"/>
        <v>50</v>
      </c>
      <c r="Y3116">
        <f>INDEX(Testing!$N$17:$N$23,FLOOR(('Frame Table'!T3116-($E$6*V3116)-($E$6*60*U3116))/'Frame Table'!$F$6,1)+1)</f>
        <v>58</v>
      </c>
      <c r="AB3116">
        <f t="shared" si="979"/>
        <v>3108</v>
      </c>
      <c r="AC3116">
        <f t="shared" si="975"/>
        <v>2965032</v>
      </c>
      <c r="AD3116">
        <f t="shared" si="970"/>
        <v>1</v>
      </c>
      <c r="AE3116">
        <f t="shared" si="971"/>
        <v>55</v>
      </c>
      <c r="AF3116">
        <f>INDEX(Testing!$K$17:$K$23,FLOOR(('Frame Table'!AC3116-($E$6*AE3116)-($E$6*60*AD3116))/'Frame Table'!$F$6,1)+1)</f>
        <v>97</v>
      </c>
      <c r="AG3116">
        <f t="shared" si="983"/>
        <v>82</v>
      </c>
      <c r="AH3116">
        <f>INDEX(Testing!$N$17:$N$23,FLOOR(('Frame Table'!AC3116-($E$6*AE3116)-($E$6*60*AD3116))/'Frame Table'!$F$6,1)+1)</f>
        <v>96</v>
      </c>
    </row>
    <row r="3117" spans="1:34" x14ac:dyDescent="0.25">
      <c r="A3117">
        <f t="shared" si="976"/>
        <v>3109</v>
      </c>
      <c r="B3117">
        <f t="shared" si="972"/>
        <v>3957757</v>
      </c>
      <c r="C3117">
        <f t="shared" si="964"/>
        <v>2</v>
      </c>
      <c r="D3117">
        <f t="shared" si="965"/>
        <v>34</v>
      </c>
      <c r="E3117">
        <f>INDEX(Testing!$K$17:$K$23,FLOOR(('Frame Table'!B3117-($E$6*D3117)-($E$6*60*C3117))/'Frame Table'!$F$6,1)+1)</f>
        <v>61</v>
      </c>
      <c r="F3117">
        <f t="shared" si="980"/>
        <v>59</v>
      </c>
      <c r="G3117">
        <f>INDEX(Testing!$N$17:$N$23,FLOOR(('Frame Table'!B3117-($E$6*D3117)-($E$6*60*C3117))/'Frame Table'!$F$6,1)+1)</f>
        <v>58</v>
      </c>
      <c r="J3117">
        <f t="shared" si="977"/>
        <v>3109</v>
      </c>
      <c r="K3117">
        <f t="shared" si="973"/>
        <v>3391919</v>
      </c>
      <c r="L3117">
        <f t="shared" si="966"/>
        <v>2</v>
      </c>
      <c r="M3117">
        <f t="shared" si="967"/>
        <v>12</v>
      </c>
      <c r="N3117">
        <f>INDEX(Testing!$K$17:$K$23,FLOOR(('Frame Table'!K3117-($E$6*M3117)-($E$6*60*L3117))/'Frame Table'!$F$6,1)+1)</f>
        <v>61</v>
      </c>
      <c r="O3117">
        <f t="shared" si="981"/>
        <v>49</v>
      </c>
      <c r="P3117">
        <f>INDEX(Testing!$N$17:$N$23,FLOOR(('Frame Table'!K3117-($E$6*M3117)-($E$6*60*L3117))/'Frame Table'!$F$6,1)+1)</f>
        <v>58</v>
      </c>
      <c r="S3117">
        <f t="shared" si="978"/>
        <v>3109</v>
      </c>
      <c r="T3117">
        <f t="shared" si="974"/>
        <v>4750552</v>
      </c>
      <c r="U3117">
        <f t="shared" si="968"/>
        <v>3</v>
      </c>
      <c r="V3117">
        <f t="shared" si="969"/>
        <v>5</v>
      </c>
      <c r="W3117">
        <f>INDEX(Testing!$K$17:$K$23,FLOOR(('Frame Table'!T3117-($E$6*V3117)-($E$6*60*U3117))/'Frame Table'!$F$6,1)+1)</f>
        <v>61</v>
      </c>
      <c r="X3117">
        <f t="shared" si="982"/>
        <v>56</v>
      </c>
      <c r="Y3117">
        <f>INDEX(Testing!$N$17:$N$23,FLOOR(('Frame Table'!T3117-($E$6*V3117)-($E$6*60*U3117))/'Frame Table'!$F$6,1)+1)</f>
        <v>58</v>
      </c>
      <c r="AB3117">
        <f t="shared" si="979"/>
        <v>3109</v>
      </c>
      <c r="AC3117">
        <f t="shared" si="975"/>
        <v>2965986</v>
      </c>
      <c r="AD3117">
        <f t="shared" si="970"/>
        <v>1</v>
      </c>
      <c r="AE3117">
        <f t="shared" si="971"/>
        <v>55</v>
      </c>
      <c r="AF3117">
        <f>INDEX(Testing!$K$17:$K$23,FLOOR(('Frame Table'!AC3117-($E$6*AE3117)-($E$6*60*AD3117))/'Frame Table'!$F$6,1)+1)</f>
        <v>97</v>
      </c>
      <c r="AG3117">
        <f t="shared" si="983"/>
        <v>85</v>
      </c>
      <c r="AH3117">
        <f>INDEX(Testing!$N$17:$N$23,FLOOR(('Frame Table'!AC3117-($E$6*AE3117)-($E$6*60*AD3117))/'Frame Table'!$F$6,1)+1)</f>
        <v>96</v>
      </c>
    </row>
    <row r="3118" spans="1:34" x14ac:dyDescent="0.25">
      <c r="A3118">
        <f t="shared" si="976"/>
        <v>3110</v>
      </c>
      <c r="B3118">
        <f t="shared" si="972"/>
        <v>3959030</v>
      </c>
      <c r="C3118">
        <f t="shared" si="964"/>
        <v>2</v>
      </c>
      <c r="D3118">
        <f t="shared" si="965"/>
        <v>34</v>
      </c>
      <c r="E3118">
        <f>INDEX(Testing!$K$17:$K$23,FLOOR(('Frame Table'!B3118-($E$6*D3118)-($E$6*60*C3118))/'Frame Table'!$F$6,1)+1)</f>
        <v>82</v>
      </c>
      <c r="F3118">
        <f t="shared" si="980"/>
        <v>64</v>
      </c>
      <c r="G3118">
        <f>INDEX(Testing!$N$17:$N$23,FLOOR(('Frame Table'!B3118-($E$6*D3118)-($E$6*60*C3118))/'Frame Table'!$F$6,1)+1)</f>
        <v>77</v>
      </c>
      <c r="J3118">
        <f t="shared" si="977"/>
        <v>3110</v>
      </c>
      <c r="K3118">
        <f t="shared" si="973"/>
        <v>3393010</v>
      </c>
      <c r="L3118">
        <f t="shared" si="966"/>
        <v>2</v>
      </c>
      <c r="M3118">
        <f t="shared" si="967"/>
        <v>12</v>
      </c>
      <c r="N3118">
        <f>INDEX(Testing!$K$17:$K$23,FLOOR(('Frame Table'!K3118-($E$6*M3118)-($E$6*60*L3118))/'Frame Table'!$F$6,1)+1)</f>
        <v>61</v>
      </c>
      <c r="O3118">
        <f t="shared" si="981"/>
        <v>53</v>
      </c>
      <c r="P3118">
        <f>INDEX(Testing!$N$17:$N$23,FLOOR(('Frame Table'!K3118-($E$6*M3118)-($E$6*60*L3118))/'Frame Table'!$F$6,1)+1)</f>
        <v>58</v>
      </c>
      <c r="S3118">
        <f t="shared" si="978"/>
        <v>3110</v>
      </c>
      <c r="T3118">
        <f t="shared" si="974"/>
        <v>4752080</v>
      </c>
      <c r="U3118">
        <f t="shared" si="968"/>
        <v>3</v>
      </c>
      <c r="V3118">
        <f t="shared" si="969"/>
        <v>5</v>
      </c>
      <c r="W3118">
        <f>INDEX(Testing!$K$17:$K$23,FLOOR(('Frame Table'!T3118-($E$6*V3118)-($E$6*60*U3118))/'Frame Table'!$F$6,1)+1)</f>
        <v>61</v>
      </c>
      <c r="X3118">
        <f t="shared" si="982"/>
        <v>62</v>
      </c>
      <c r="Y3118">
        <f>INDEX(Testing!$N$17:$N$23,FLOOR(('Frame Table'!T3118-($E$6*V3118)-($E$6*60*U3118))/'Frame Table'!$F$6,1)+1)</f>
        <v>58</v>
      </c>
      <c r="AB3118">
        <f t="shared" si="979"/>
        <v>3110</v>
      </c>
      <c r="AC3118">
        <f t="shared" si="975"/>
        <v>2966940</v>
      </c>
      <c r="AD3118">
        <f t="shared" si="970"/>
        <v>1</v>
      </c>
      <c r="AE3118">
        <f t="shared" si="971"/>
        <v>55</v>
      </c>
      <c r="AF3118">
        <f>INDEX(Testing!$K$17:$K$23,FLOOR(('Frame Table'!AC3118-($E$6*AE3118)-($E$6*60*AD3118))/'Frame Table'!$F$6,1)+1)</f>
        <v>97</v>
      </c>
      <c r="AG3118">
        <f t="shared" si="983"/>
        <v>89</v>
      </c>
      <c r="AH3118">
        <f>INDEX(Testing!$N$17:$N$23,FLOOR(('Frame Table'!AC3118-($E$6*AE3118)-($E$6*60*AD3118))/'Frame Table'!$F$6,1)+1)</f>
        <v>96</v>
      </c>
    </row>
    <row r="3119" spans="1:34" x14ac:dyDescent="0.25">
      <c r="A3119">
        <f t="shared" si="976"/>
        <v>3111</v>
      </c>
      <c r="B3119">
        <f t="shared" si="972"/>
        <v>3960303</v>
      </c>
      <c r="C3119">
        <f t="shared" si="964"/>
        <v>2</v>
      </c>
      <c r="D3119">
        <f t="shared" si="965"/>
        <v>34</v>
      </c>
      <c r="E3119">
        <f>INDEX(Testing!$K$17:$K$23,FLOOR(('Frame Table'!B3119-($E$6*D3119)-($E$6*60*C3119))/'Frame Table'!$F$6,1)+1)</f>
        <v>82</v>
      </c>
      <c r="F3119">
        <f t="shared" si="980"/>
        <v>69</v>
      </c>
      <c r="G3119">
        <f>INDEX(Testing!$N$17:$N$23,FLOOR(('Frame Table'!B3119-($E$6*D3119)-($E$6*60*C3119))/'Frame Table'!$F$6,1)+1)</f>
        <v>77</v>
      </c>
      <c r="J3119">
        <f t="shared" si="977"/>
        <v>3111</v>
      </c>
      <c r="K3119">
        <f t="shared" si="973"/>
        <v>3394101</v>
      </c>
      <c r="L3119">
        <f t="shared" si="966"/>
        <v>2</v>
      </c>
      <c r="M3119">
        <f t="shared" si="967"/>
        <v>12</v>
      </c>
      <c r="N3119">
        <f>INDEX(Testing!$K$17:$K$23,FLOOR(('Frame Table'!K3119-($E$6*M3119)-($E$6*60*L3119))/'Frame Table'!$F$6,1)+1)</f>
        <v>61</v>
      </c>
      <c r="O3119">
        <f t="shared" si="981"/>
        <v>58</v>
      </c>
      <c r="P3119">
        <f>INDEX(Testing!$N$17:$N$23,FLOOR(('Frame Table'!K3119-($E$6*M3119)-($E$6*60*L3119))/'Frame Table'!$F$6,1)+1)</f>
        <v>58</v>
      </c>
      <c r="S3119">
        <f t="shared" si="978"/>
        <v>3111</v>
      </c>
      <c r="T3119">
        <f t="shared" si="974"/>
        <v>4753608</v>
      </c>
      <c r="U3119">
        <f t="shared" si="968"/>
        <v>3</v>
      </c>
      <c r="V3119">
        <f t="shared" si="969"/>
        <v>5</v>
      </c>
      <c r="W3119">
        <f>INDEX(Testing!$K$17:$K$23,FLOOR(('Frame Table'!T3119-($E$6*V3119)-($E$6*60*U3119))/'Frame Table'!$F$6,1)+1)</f>
        <v>82</v>
      </c>
      <c r="X3119">
        <f t="shared" si="982"/>
        <v>68</v>
      </c>
      <c r="Y3119">
        <f>INDEX(Testing!$N$17:$N$23,FLOOR(('Frame Table'!T3119-($E$6*V3119)-($E$6*60*U3119))/'Frame Table'!$F$6,1)+1)</f>
        <v>77</v>
      </c>
      <c r="AB3119">
        <f t="shared" si="979"/>
        <v>3111</v>
      </c>
      <c r="AC3119">
        <f t="shared" si="975"/>
        <v>2967894</v>
      </c>
      <c r="AD3119">
        <f t="shared" si="970"/>
        <v>1</v>
      </c>
      <c r="AE3119">
        <f t="shared" si="971"/>
        <v>55</v>
      </c>
      <c r="AF3119">
        <f>INDEX(Testing!$K$17:$K$23,FLOOR(('Frame Table'!AC3119-($E$6*AE3119)-($E$6*60*AD3119))/'Frame Table'!$F$6,1)+1)</f>
        <v>97</v>
      </c>
      <c r="AG3119">
        <f t="shared" si="983"/>
        <v>93</v>
      </c>
      <c r="AH3119">
        <f>INDEX(Testing!$N$17:$N$23,FLOOR(('Frame Table'!AC3119-($E$6*AE3119)-($E$6*60*AD3119))/'Frame Table'!$F$6,1)+1)</f>
        <v>96</v>
      </c>
    </row>
    <row r="3120" spans="1:34" x14ac:dyDescent="0.25">
      <c r="A3120">
        <f t="shared" si="976"/>
        <v>3112</v>
      </c>
      <c r="B3120">
        <f t="shared" si="972"/>
        <v>3961576</v>
      </c>
      <c r="C3120">
        <f t="shared" si="964"/>
        <v>2</v>
      </c>
      <c r="D3120">
        <f t="shared" si="965"/>
        <v>34</v>
      </c>
      <c r="E3120">
        <f>INDEX(Testing!$K$17:$K$23,FLOOR(('Frame Table'!B3120-($E$6*D3120)-($E$6*60*C3120))/'Frame Table'!$F$6,1)+1)</f>
        <v>82</v>
      </c>
      <c r="F3120">
        <f t="shared" si="980"/>
        <v>74</v>
      </c>
      <c r="G3120">
        <f>INDEX(Testing!$N$17:$N$23,FLOOR(('Frame Table'!B3120-($E$6*D3120)-($E$6*60*C3120))/'Frame Table'!$F$6,1)+1)</f>
        <v>77</v>
      </c>
      <c r="J3120">
        <f t="shared" si="977"/>
        <v>3112</v>
      </c>
      <c r="K3120">
        <f t="shared" si="973"/>
        <v>3395192</v>
      </c>
      <c r="L3120">
        <f t="shared" si="966"/>
        <v>2</v>
      </c>
      <c r="M3120">
        <f t="shared" si="967"/>
        <v>12</v>
      </c>
      <c r="N3120">
        <f>INDEX(Testing!$K$17:$K$23,FLOOR(('Frame Table'!K3120-($E$6*M3120)-($E$6*60*L3120))/'Frame Table'!$F$6,1)+1)</f>
        <v>61</v>
      </c>
      <c r="O3120">
        <f t="shared" si="981"/>
        <v>62</v>
      </c>
      <c r="P3120">
        <f>INDEX(Testing!$N$17:$N$23,FLOOR(('Frame Table'!K3120-($E$6*M3120)-($E$6*60*L3120))/'Frame Table'!$F$6,1)+1)</f>
        <v>58</v>
      </c>
      <c r="S3120">
        <f t="shared" si="978"/>
        <v>3112</v>
      </c>
      <c r="T3120">
        <f t="shared" si="974"/>
        <v>4755136</v>
      </c>
      <c r="U3120">
        <f t="shared" si="968"/>
        <v>3</v>
      </c>
      <c r="V3120">
        <f t="shared" si="969"/>
        <v>5</v>
      </c>
      <c r="W3120">
        <f>INDEX(Testing!$K$17:$K$23,FLOOR(('Frame Table'!T3120-($E$6*V3120)-($E$6*60*U3120))/'Frame Table'!$F$6,1)+1)</f>
        <v>82</v>
      </c>
      <c r="X3120">
        <f t="shared" si="982"/>
        <v>74</v>
      </c>
      <c r="Y3120">
        <f>INDEX(Testing!$N$17:$N$23,FLOOR(('Frame Table'!T3120-($E$6*V3120)-($E$6*60*U3120))/'Frame Table'!$F$6,1)+1)</f>
        <v>77</v>
      </c>
      <c r="AB3120">
        <f t="shared" si="979"/>
        <v>3112</v>
      </c>
      <c r="AC3120">
        <f t="shared" si="975"/>
        <v>2968848</v>
      </c>
      <c r="AD3120">
        <f t="shared" si="970"/>
        <v>1</v>
      </c>
      <c r="AE3120">
        <f t="shared" si="971"/>
        <v>55</v>
      </c>
      <c r="AF3120">
        <f>INDEX(Testing!$K$17:$K$23,FLOOR(('Frame Table'!AC3120-($E$6*AE3120)-($E$6*60*AD3120))/'Frame Table'!$F$6,1)+1)</f>
        <v>99</v>
      </c>
      <c r="AG3120">
        <f t="shared" si="983"/>
        <v>97</v>
      </c>
      <c r="AH3120">
        <f>INDEX(Testing!$N$17:$N$23,FLOOR(('Frame Table'!AC3120-($E$6*AE3120)-($E$6*60*AD3120))/'Frame Table'!$F$6,1)+1)</f>
        <v>99</v>
      </c>
    </row>
    <row r="3121" spans="1:34" x14ac:dyDescent="0.25">
      <c r="A3121">
        <f t="shared" si="976"/>
        <v>3113</v>
      </c>
      <c r="B3121">
        <f t="shared" si="972"/>
        <v>3962849</v>
      </c>
      <c r="C3121">
        <f t="shared" si="964"/>
        <v>2</v>
      </c>
      <c r="D3121">
        <f t="shared" si="965"/>
        <v>34</v>
      </c>
      <c r="E3121">
        <f>INDEX(Testing!$K$17:$K$23,FLOOR(('Frame Table'!B3121-($E$6*D3121)-($E$6*60*C3121))/'Frame Table'!$F$6,1)+1)</f>
        <v>82</v>
      </c>
      <c r="F3121">
        <f t="shared" si="980"/>
        <v>79</v>
      </c>
      <c r="G3121">
        <f>INDEX(Testing!$N$17:$N$23,FLOOR(('Frame Table'!B3121-($E$6*D3121)-($E$6*60*C3121))/'Frame Table'!$F$6,1)+1)</f>
        <v>77</v>
      </c>
      <c r="J3121">
        <f t="shared" si="977"/>
        <v>3113</v>
      </c>
      <c r="K3121">
        <f t="shared" si="973"/>
        <v>3396283</v>
      </c>
      <c r="L3121">
        <f t="shared" si="966"/>
        <v>2</v>
      </c>
      <c r="M3121">
        <f t="shared" si="967"/>
        <v>12</v>
      </c>
      <c r="N3121">
        <f>INDEX(Testing!$K$17:$K$23,FLOOR(('Frame Table'!K3121-($E$6*M3121)-($E$6*60*L3121))/'Frame Table'!$F$6,1)+1)</f>
        <v>82</v>
      </c>
      <c r="O3121">
        <f t="shared" si="981"/>
        <v>66</v>
      </c>
      <c r="P3121">
        <f>INDEX(Testing!$N$17:$N$23,FLOOR(('Frame Table'!K3121-($E$6*M3121)-($E$6*60*L3121))/'Frame Table'!$F$6,1)+1)</f>
        <v>77</v>
      </c>
      <c r="S3121">
        <f t="shared" si="978"/>
        <v>3113</v>
      </c>
      <c r="T3121">
        <f t="shared" si="974"/>
        <v>4756664</v>
      </c>
      <c r="U3121">
        <f t="shared" si="968"/>
        <v>3</v>
      </c>
      <c r="V3121">
        <f t="shared" si="969"/>
        <v>5</v>
      </c>
      <c r="W3121">
        <f>INDEX(Testing!$K$17:$K$23,FLOOR(('Frame Table'!T3121-($E$6*V3121)-($E$6*60*U3121))/'Frame Table'!$F$6,1)+1)</f>
        <v>97</v>
      </c>
      <c r="X3121">
        <f t="shared" si="982"/>
        <v>80</v>
      </c>
      <c r="Y3121">
        <f>INDEX(Testing!$N$17:$N$23,FLOOR(('Frame Table'!T3121-($E$6*V3121)-($E$6*60*U3121))/'Frame Table'!$F$6,1)+1)</f>
        <v>96</v>
      </c>
      <c r="AB3121">
        <f t="shared" si="979"/>
        <v>3113</v>
      </c>
      <c r="AC3121">
        <f t="shared" si="975"/>
        <v>2969802</v>
      </c>
      <c r="AD3121">
        <f t="shared" si="970"/>
        <v>1</v>
      </c>
      <c r="AE3121">
        <f t="shared" si="971"/>
        <v>56</v>
      </c>
      <c r="AF3121">
        <f>INDEX(Testing!$K$17:$K$23,FLOOR(('Frame Table'!AC3121-($E$6*AE3121)-($E$6*60*AD3121))/'Frame Table'!$F$6,1)+1)</f>
        <v>0</v>
      </c>
      <c r="AG3121">
        <f t="shared" si="983"/>
        <v>0</v>
      </c>
      <c r="AH3121">
        <f>INDEX(Testing!$N$17:$N$23,FLOOR(('Frame Table'!AC3121-($E$6*AE3121)-($E$6*60*AD3121))/'Frame Table'!$F$6,1)+1)</f>
        <v>0</v>
      </c>
    </row>
    <row r="3122" spans="1:34" x14ac:dyDescent="0.25">
      <c r="A3122">
        <f t="shared" si="976"/>
        <v>3114</v>
      </c>
      <c r="B3122">
        <f t="shared" si="972"/>
        <v>3964122</v>
      </c>
      <c r="C3122">
        <f t="shared" si="964"/>
        <v>2</v>
      </c>
      <c r="D3122">
        <f t="shared" si="965"/>
        <v>34</v>
      </c>
      <c r="E3122">
        <f>INDEX(Testing!$K$17:$K$23,FLOOR(('Frame Table'!B3122-($E$6*D3122)-($E$6*60*C3122))/'Frame Table'!$F$6,1)+1)</f>
        <v>97</v>
      </c>
      <c r="F3122">
        <f t="shared" si="980"/>
        <v>84</v>
      </c>
      <c r="G3122">
        <f>INDEX(Testing!$N$17:$N$23,FLOOR(('Frame Table'!B3122-($E$6*D3122)-($E$6*60*C3122))/'Frame Table'!$F$6,1)+1)</f>
        <v>96</v>
      </c>
      <c r="J3122">
        <f t="shared" si="977"/>
        <v>3114</v>
      </c>
      <c r="K3122">
        <f t="shared" si="973"/>
        <v>3397374</v>
      </c>
      <c r="L3122">
        <f t="shared" si="966"/>
        <v>2</v>
      </c>
      <c r="M3122">
        <f t="shared" si="967"/>
        <v>12</v>
      </c>
      <c r="N3122">
        <f>INDEX(Testing!$K$17:$K$23,FLOOR(('Frame Table'!K3122-($E$6*M3122)-($E$6*60*L3122))/'Frame Table'!$F$6,1)+1)</f>
        <v>82</v>
      </c>
      <c r="O3122">
        <f t="shared" si="981"/>
        <v>70</v>
      </c>
      <c r="P3122">
        <f>INDEX(Testing!$N$17:$N$23,FLOOR(('Frame Table'!K3122-($E$6*M3122)-($E$6*60*L3122))/'Frame Table'!$F$6,1)+1)</f>
        <v>77</v>
      </c>
      <c r="S3122">
        <f t="shared" si="978"/>
        <v>3114</v>
      </c>
      <c r="T3122">
        <f t="shared" si="974"/>
        <v>4758192</v>
      </c>
      <c r="U3122">
        <f t="shared" si="968"/>
        <v>3</v>
      </c>
      <c r="V3122">
        <f t="shared" si="969"/>
        <v>5</v>
      </c>
      <c r="W3122">
        <f>INDEX(Testing!$K$17:$K$23,FLOOR(('Frame Table'!T3122-($E$6*V3122)-($E$6*60*U3122))/'Frame Table'!$F$6,1)+1)</f>
        <v>97</v>
      </c>
      <c r="X3122">
        <f t="shared" si="982"/>
        <v>86</v>
      </c>
      <c r="Y3122">
        <f>INDEX(Testing!$N$17:$N$23,FLOOR(('Frame Table'!T3122-($E$6*V3122)-($E$6*60*U3122))/'Frame Table'!$F$6,1)+1)</f>
        <v>96</v>
      </c>
      <c r="AB3122">
        <f t="shared" si="979"/>
        <v>3114</v>
      </c>
      <c r="AC3122">
        <f t="shared" si="975"/>
        <v>2970756</v>
      </c>
      <c r="AD3122">
        <f t="shared" si="970"/>
        <v>1</v>
      </c>
      <c r="AE3122">
        <f t="shared" si="971"/>
        <v>56</v>
      </c>
      <c r="AF3122">
        <f>INDEX(Testing!$K$17:$K$23,FLOOR(('Frame Table'!AC3122-($E$6*AE3122)-($E$6*60*AD3122))/'Frame Table'!$F$6,1)+1)</f>
        <v>0</v>
      </c>
      <c r="AG3122">
        <f t="shared" si="983"/>
        <v>4</v>
      </c>
      <c r="AH3122">
        <f>INDEX(Testing!$N$17:$N$23,FLOOR(('Frame Table'!AC3122-($E$6*AE3122)-($E$6*60*AD3122))/'Frame Table'!$F$6,1)+1)</f>
        <v>0</v>
      </c>
    </row>
    <row r="3123" spans="1:34" x14ac:dyDescent="0.25">
      <c r="A3123">
        <f t="shared" si="976"/>
        <v>3115</v>
      </c>
      <c r="B3123">
        <f t="shared" si="972"/>
        <v>3965395</v>
      </c>
      <c r="C3123">
        <f t="shared" si="964"/>
        <v>2</v>
      </c>
      <c r="D3123">
        <f t="shared" si="965"/>
        <v>34</v>
      </c>
      <c r="E3123">
        <f>INDEX(Testing!$K$17:$K$23,FLOOR(('Frame Table'!B3123-($E$6*D3123)-($E$6*60*C3123))/'Frame Table'!$F$6,1)+1)</f>
        <v>97</v>
      </c>
      <c r="F3123">
        <f t="shared" si="980"/>
        <v>89</v>
      </c>
      <c r="G3123">
        <f>INDEX(Testing!$N$17:$N$23,FLOOR(('Frame Table'!B3123-($E$6*D3123)-($E$6*60*C3123))/'Frame Table'!$F$6,1)+1)</f>
        <v>96</v>
      </c>
      <c r="J3123">
        <f t="shared" si="977"/>
        <v>3115</v>
      </c>
      <c r="K3123">
        <f t="shared" si="973"/>
        <v>3398465</v>
      </c>
      <c r="L3123">
        <f t="shared" si="966"/>
        <v>2</v>
      </c>
      <c r="M3123">
        <f t="shared" si="967"/>
        <v>12</v>
      </c>
      <c r="N3123">
        <f>INDEX(Testing!$K$17:$K$23,FLOOR(('Frame Table'!K3123-($E$6*M3123)-($E$6*60*L3123))/'Frame Table'!$F$6,1)+1)</f>
        <v>82</v>
      </c>
      <c r="O3123">
        <f t="shared" si="981"/>
        <v>75</v>
      </c>
      <c r="P3123">
        <f>INDEX(Testing!$N$17:$N$23,FLOOR(('Frame Table'!K3123-($E$6*M3123)-($E$6*60*L3123))/'Frame Table'!$F$6,1)+1)</f>
        <v>77</v>
      </c>
      <c r="S3123">
        <f t="shared" si="978"/>
        <v>3115</v>
      </c>
      <c r="T3123">
        <f t="shared" si="974"/>
        <v>4759720</v>
      </c>
      <c r="U3123">
        <f t="shared" si="968"/>
        <v>3</v>
      </c>
      <c r="V3123">
        <f t="shared" si="969"/>
        <v>5</v>
      </c>
      <c r="W3123">
        <f>INDEX(Testing!$K$17:$K$23,FLOOR(('Frame Table'!T3123-($E$6*V3123)-($E$6*60*U3123))/'Frame Table'!$F$6,1)+1)</f>
        <v>97</v>
      </c>
      <c r="X3123">
        <f t="shared" si="982"/>
        <v>92</v>
      </c>
      <c r="Y3123">
        <f>INDEX(Testing!$N$17:$N$23,FLOOR(('Frame Table'!T3123-($E$6*V3123)-($E$6*60*U3123))/'Frame Table'!$F$6,1)+1)</f>
        <v>96</v>
      </c>
      <c r="AB3123">
        <f t="shared" si="979"/>
        <v>3115</v>
      </c>
      <c r="AC3123">
        <f t="shared" si="975"/>
        <v>2971710</v>
      </c>
      <c r="AD3123">
        <f t="shared" si="970"/>
        <v>1</v>
      </c>
      <c r="AE3123">
        <f t="shared" si="971"/>
        <v>56</v>
      </c>
      <c r="AF3123">
        <f>INDEX(Testing!$K$17:$K$23,FLOOR(('Frame Table'!AC3123-($E$6*AE3123)-($E$6*60*AD3123))/'Frame Table'!$F$6,1)+1)</f>
        <v>0</v>
      </c>
      <c r="AG3123">
        <f t="shared" si="983"/>
        <v>8</v>
      </c>
      <c r="AH3123">
        <f>INDEX(Testing!$N$17:$N$23,FLOOR(('Frame Table'!AC3123-($E$6*AE3123)-($E$6*60*AD3123))/'Frame Table'!$F$6,1)+1)</f>
        <v>0</v>
      </c>
    </row>
    <row r="3124" spans="1:34" x14ac:dyDescent="0.25">
      <c r="A3124">
        <f t="shared" si="976"/>
        <v>3116</v>
      </c>
      <c r="B3124">
        <f t="shared" si="972"/>
        <v>3966668</v>
      </c>
      <c r="C3124">
        <f t="shared" si="964"/>
        <v>2</v>
      </c>
      <c r="D3124">
        <f t="shared" si="965"/>
        <v>34</v>
      </c>
      <c r="E3124">
        <f>INDEX(Testing!$K$17:$K$23,FLOOR(('Frame Table'!B3124-($E$6*D3124)-($E$6*60*C3124))/'Frame Table'!$F$6,1)+1)</f>
        <v>97</v>
      </c>
      <c r="F3124">
        <f t="shared" si="980"/>
        <v>94</v>
      </c>
      <c r="G3124">
        <f>INDEX(Testing!$N$17:$N$23,FLOOR(('Frame Table'!B3124-($E$6*D3124)-($E$6*60*C3124))/'Frame Table'!$F$6,1)+1)</f>
        <v>96</v>
      </c>
      <c r="J3124">
        <f t="shared" si="977"/>
        <v>3116</v>
      </c>
      <c r="K3124">
        <f t="shared" si="973"/>
        <v>3399556</v>
      </c>
      <c r="L3124">
        <f t="shared" si="966"/>
        <v>2</v>
      </c>
      <c r="M3124">
        <f t="shared" si="967"/>
        <v>12</v>
      </c>
      <c r="N3124">
        <f>INDEX(Testing!$K$17:$K$23,FLOOR(('Frame Table'!K3124-($E$6*M3124)-($E$6*60*L3124))/'Frame Table'!$F$6,1)+1)</f>
        <v>82</v>
      </c>
      <c r="O3124">
        <f t="shared" si="981"/>
        <v>79</v>
      </c>
      <c r="P3124">
        <f>INDEX(Testing!$N$17:$N$23,FLOOR(('Frame Table'!K3124-($E$6*M3124)-($E$6*60*L3124))/'Frame Table'!$F$6,1)+1)</f>
        <v>77</v>
      </c>
      <c r="S3124">
        <f t="shared" si="978"/>
        <v>3116</v>
      </c>
      <c r="T3124">
        <f t="shared" si="974"/>
        <v>4761248</v>
      </c>
      <c r="U3124">
        <f t="shared" si="968"/>
        <v>3</v>
      </c>
      <c r="V3124">
        <f t="shared" si="969"/>
        <v>5</v>
      </c>
      <c r="W3124">
        <f>INDEX(Testing!$K$17:$K$23,FLOOR(('Frame Table'!T3124-($E$6*V3124)-($E$6*60*U3124))/'Frame Table'!$F$6,1)+1)</f>
        <v>99</v>
      </c>
      <c r="X3124">
        <f t="shared" si="982"/>
        <v>98</v>
      </c>
      <c r="Y3124">
        <f>INDEX(Testing!$N$17:$N$23,FLOOR(('Frame Table'!T3124-($E$6*V3124)-($E$6*60*U3124))/'Frame Table'!$F$6,1)+1)</f>
        <v>99</v>
      </c>
      <c r="AB3124">
        <f t="shared" si="979"/>
        <v>3116</v>
      </c>
      <c r="AC3124">
        <f t="shared" si="975"/>
        <v>2972664</v>
      </c>
      <c r="AD3124">
        <f t="shared" si="970"/>
        <v>1</v>
      </c>
      <c r="AE3124">
        <f t="shared" si="971"/>
        <v>56</v>
      </c>
      <c r="AF3124">
        <f>INDEX(Testing!$K$17:$K$23,FLOOR(('Frame Table'!AC3124-($E$6*AE3124)-($E$6*60*AD3124))/'Frame Table'!$F$6,1)+1)</f>
        <v>0</v>
      </c>
      <c r="AG3124">
        <f t="shared" si="983"/>
        <v>11</v>
      </c>
      <c r="AH3124">
        <f>INDEX(Testing!$N$17:$N$23,FLOOR(('Frame Table'!AC3124-($E$6*AE3124)-($E$6*60*AD3124))/'Frame Table'!$F$6,1)+1)</f>
        <v>0</v>
      </c>
    </row>
    <row r="3125" spans="1:34" x14ac:dyDescent="0.25">
      <c r="A3125">
        <f t="shared" si="976"/>
        <v>3117</v>
      </c>
      <c r="B3125">
        <f t="shared" si="972"/>
        <v>3967941</v>
      </c>
      <c r="C3125">
        <f t="shared" si="964"/>
        <v>2</v>
      </c>
      <c r="D3125">
        <f t="shared" si="965"/>
        <v>34</v>
      </c>
      <c r="E3125">
        <f>INDEX(Testing!$K$17:$K$23,FLOOR(('Frame Table'!B3125-($E$6*D3125)-($E$6*60*C3125))/'Frame Table'!$F$6,1)+1)</f>
        <v>99</v>
      </c>
      <c r="F3125">
        <f t="shared" si="980"/>
        <v>99</v>
      </c>
      <c r="G3125">
        <f>INDEX(Testing!$N$17:$N$23,FLOOR(('Frame Table'!B3125-($E$6*D3125)-($E$6*60*C3125))/'Frame Table'!$F$6,1)+1)</f>
        <v>99</v>
      </c>
      <c r="J3125">
        <f t="shared" si="977"/>
        <v>3117</v>
      </c>
      <c r="K3125">
        <f t="shared" si="973"/>
        <v>3400647</v>
      </c>
      <c r="L3125">
        <f t="shared" si="966"/>
        <v>2</v>
      </c>
      <c r="M3125">
        <f t="shared" si="967"/>
        <v>12</v>
      </c>
      <c r="N3125">
        <f>INDEX(Testing!$K$17:$K$23,FLOOR(('Frame Table'!K3125-($E$6*M3125)-($E$6*60*L3125))/'Frame Table'!$F$6,1)+1)</f>
        <v>97</v>
      </c>
      <c r="O3125">
        <f t="shared" si="981"/>
        <v>83</v>
      </c>
      <c r="P3125">
        <f>INDEX(Testing!$N$17:$N$23,FLOOR(('Frame Table'!K3125-($E$6*M3125)-($E$6*60*L3125))/'Frame Table'!$F$6,1)+1)</f>
        <v>96</v>
      </c>
      <c r="S3125">
        <f t="shared" si="978"/>
        <v>3117</v>
      </c>
      <c r="T3125">
        <f t="shared" si="974"/>
        <v>4762776</v>
      </c>
      <c r="U3125">
        <f t="shared" si="968"/>
        <v>3</v>
      </c>
      <c r="V3125">
        <f t="shared" si="969"/>
        <v>6</v>
      </c>
      <c r="W3125">
        <f>INDEX(Testing!$K$17:$K$23,FLOOR(('Frame Table'!T3125-($E$6*V3125)-($E$6*60*U3125))/'Frame Table'!$F$6,1)+1)</f>
        <v>0</v>
      </c>
      <c r="X3125">
        <f t="shared" si="982"/>
        <v>4</v>
      </c>
      <c r="Y3125">
        <f>INDEX(Testing!$N$17:$N$23,FLOOR(('Frame Table'!T3125-($E$6*V3125)-($E$6*60*U3125))/'Frame Table'!$F$6,1)+1)</f>
        <v>0</v>
      </c>
      <c r="AB3125">
        <f t="shared" si="979"/>
        <v>3117</v>
      </c>
      <c r="AC3125">
        <f t="shared" si="975"/>
        <v>2973618</v>
      </c>
      <c r="AD3125">
        <f t="shared" si="970"/>
        <v>1</v>
      </c>
      <c r="AE3125">
        <f t="shared" si="971"/>
        <v>56</v>
      </c>
      <c r="AF3125">
        <f>INDEX(Testing!$K$17:$K$23,FLOOR(('Frame Table'!AC3125-($E$6*AE3125)-($E$6*60*AD3125))/'Frame Table'!$F$6,1)+1)</f>
        <v>0</v>
      </c>
      <c r="AG3125">
        <f t="shared" si="983"/>
        <v>15</v>
      </c>
      <c r="AH3125">
        <f>INDEX(Testing!$N$17:$N$23,FLOOR(('Frame Table'!AC3125-($E$6*AE3125)-($E$6*60*AD3125))/'Frame Table'!$F$6,1)+1)</f>
        <v>0</v>
      </c>
    </row>
    <row r="3126" spans="1:34" x14ac:dyDescent="0.25">
      <c r="A3126">
        <f t="shared" si="976"/>
        <v>3118</v>
      </c>
      <c r="B3126">
        <f t="shared" si="972"/>
        <v>3969214</v>
      </c>
      <c r="C3126">
        <f t="shared" si="964"/>
        <v>2</v>
      </c>
      <c r="D3126">
        <f t="shared" si="965"/>
        <v>35</v>
      </c>
      <c r="E3126">
        <f>INDEX(Testing!$K$17:$K$23,FLOOR(('Frame Table'!B3126-($E$6*D3126)-($E$6*60*C3126))/'Frame Table'!$F$6,1)+1)</f>
        <v>0</v>
      </c>
      <c r="F3126">
        <f t="shared" si="980"/>
        <v>4</v>
      </c>
      <c r="G3126">
        <f>INDEX(Testing!$N$17:$N$23,FLOOR(('Frame Table'!B3126-($E$6*D3126)-($E$6*60*C3126))/'Frame Table'!$F$6,1)+1)</f>
        <v>0</v>
      </c>
      <c r="J3126">
        <f t="shared" si="977"/>
        <v>3118</v>
      </c>
      <c r="K3126">
        <f t="shared" si="973"/>
        <v>3401738</v>
      </c>
      <c r="L3126">
        <f t="shared" si="966"/>
        <v>2</v>
      </c>
      <c r="M3126">
        <f t="shared" si="967"/>
        <v>12</v>
      </c>
      <c r="N3126">
        <f>INDEX(Testing!$K$17:$K$23,FLOOR(('Frame Table'!K3126-($E$6*M3126)-($E$6*60*L3126))/'Frame Table'!$F$6,1)+1)</f>
        <v>97</v>
      </c>
      <c r="O3126">
        <f t="shared" si="981"/>
        <v>88</v>
      </c>
      <c r="P3126">
        <f>INDEX(Testing!$N$17:$N$23,FLOOR(('Frame Table'!K3126-($E$6*M3126)-($E$6*60*L3126))/'Frame Table'!$F$6,1)+1)</f>
        <v>96</v>
      </c>
      <c r="S3126">
        <f t="shared" si="978"/>
        <v>3118</v>
      </c>
      <c r="T3126">
        <f t="shared" si="974"/>
        <v>4764304</v>
      </c>
      <c r="U3126">
        <f t="shared" si="968"/>
        <v>3</v>
      </c>
      <c r="V3126">
        <f t="shared" si="969"/>
        <v>6</v>
      </c>
      <c r="W3126">
        <f>INDEX(Testing!$K$17:$K$23,FLOOR(('Frame Table'!T3126-($E$6*V3126)-($E$6*60*U3126))/'Frame Table'!$F$6,1)+1)</f>
        <v>0</v>
      </c>
      <c r="X3126">
        <f t="shared" si="982"/>
        <v>10</v>
      </c>
      <c r="Y3126">
        <f>INDEX(Testing!$N$17:$N$23,FLOOR(('Frame Table'!T3126-($E$6*V3126)-($E$6*60*U3126))/'Frame Table'!$F$6,1)+1)</f>
        <v>0</v>
      </c>
      <c r="AB3126">
        <f t="shared" si="979"/>
        <v>3118</v>
      </c>
      <c r="AC3126">
        <f t="shared" si="975"/>
        <v>2974572</v>
      </c>
      <c r="AD3126">
        <f t="shared" si="970"/>
        <v>1</v>
      </c>
      <c r="AE3126">
        <f t="shared" si="971"/>
        <v>56</v>
      </c>
      <c r="AF3126">
        <f>INDEX(Testing!$K$17:$K$23,FLOOR(('Frame Table'!AC3126-($E$6*AE3126)-($E$6*60*AD3126))/'Frame Table'!$F$6,1)+1)</f>
        <v>25</v>
      </c>
      <c r="AG3126">
        <f t="shared" si="983"/>
        <v>19</v>
      </c>
      <c r="AH3126">
        <f>INDEX(Testing!$N$17:$N$23,FLOOR(('Frame Table'!AC3126-($E$6*AE3126)-($E$6*60*AD3126))/'Frame Table'!$F$6,1)+1)</f>
        <v>19</v>
      </c>
    </row>
    <row r="3127" spans="1:34" x14ac:dyDescent="0.25">
      <c r="A3127">
        <f t="shared" si="976"/>
        <v>3119</v>
      </c>
      <c r="B3127">
        <f t="shared" si="972"/>
        <v>3970487</v>
      </c>
      <c r="C3127">
        <f t="shared" si="964"/>
        <v>2</v>
      </c>
      <c r="D3127">
        <f t="shared" si="965"/>
        <v>35</v>
      </c>
      <c r="E3127">
        <f>INDEX(Testing!$K$17:$K$23,FLOOR(('Frame Table'!B3127-($E$6*D3127)-($E$6*60*C3127))/'Frame Table'!$F$6,1)+1)</f>
        <v>0</v>
      </c>
      <c r="F3127">
        <f t="shared" si="980"/>
        <v>9</v>
      </c>
      <c r="G3127">
        <f>INDEX(Testing!$N$17:$N$23,FLOOR(('Frame Table'!B3127-($E$6*D3127)-($E$6*60*C3127))/'Frame Table'!$F$6,1)+1)</f>
        <v>0</v>
      </c>
      <c r="J3127">
        <f t="shared" si="977"/>
        <v>3119</v>
      </c>
      <c r="K3127">
        <f t="shared" si="973"/>
        <v>3402829</v>
      </c>
      <c r="L3127">
        <f t="shared" si="966"/>
        <v>2</v>
      </c>
      <c r="M3127">
        <f t="shared" si="967"/>
        <v>12</v>
      </c>
      <c r="N3127">
        <f>INDEX(Testing!$K$17:$K$23,FLOOR(('Frame Table'!K3127-($E$6*M3127)-($E$6*60*L3127))/'Frame Table'!$F$6,1)+1)</f>
        <v>97</v>
      </c>
      <c r="O3127">
        <f t="shared" si="981"/>
        <v>92</v>
      </c>
      <c r="P3127">
        <f>INDEX(Testing!$N$17:$N$23,FLOOR(('Frame Table'!K3127-($E$6*M3127)-($E$6*60*L3127))/'Frame Table'!$F$6,1)+1)</f>
        <v>96</v>
      </c>
      <c r="S3127">
        <f t="shared" si="978"/>
        <v>3119</v>
      </c>
      <c r="T3127">
        <f t="shared" si="974"/>
        <v>4765832</v>
      </c>
      <c r="U3127">
        <f t="shared" si="968"/>
        <v>3</v>
      </c>
      <c r="V3127">
        <f t="shared" si="969"/>
        <v>6</v>
      </c>
      <c r="W3127">
        <f>INDEX(Testing!$K$17:$K$23,FLOOR(('Frame Table'!T3127-($E$6*V3127)-($E$6*60*U3127))/'Frame Table'!$F$6,1)+1)</f>
        <v>25</v>
      </c>
      <c r="X3127">
        <f t="shared" si="982"/>
        <v>16</v>
      </c>
      <c r="Y3127">
        <f>INDEX(Testing!$N$17:$N$23,FLOOR(('Frame Table'!T3127-($E$6*V3127)-($E$6*60*U3127))/'Frame Table'!$F$6,1)+1)</f>
        <v>19</v>
      </c>
      <c r="AB3127">
        <f t="shared" si="979"/>
        <v>3119</v>
      </c>
      <c r="AC3127">
        <f t="shared" si="975"/>
        <v>2975526</v>
      </c>
      <c r="AD3127">
        <f t="shared" si="970"/>
        <v>1</v>
      </c>
      <c r="AE3127">
        <f t="shared" si="971"/>
        <v>56</v>
      </c>
      <c r="AF3127">
        <f>INDEX(Testing!$K$17:$K$23,FLOOR(('Frame Table'!AC3127-($E$6*AE3127)-($E$6*60*AD3127))/'Frame Table'!$F$6,1)+1)</f>
        <v>25</v>
      </c>
      <c r="AG3127">
        <f t="shared" si="983"/>
        <v>23</v>
      </c>
      <c r="AH3127">
        <f>INDEX(Testing!$N$17:$N$23,FLOOR(('Frame Table'!AC3127-($E$6*AE3127)-($E$6*60*AD3127))/'Frame Table'!$F$6,1)+1)</f>
        <v>19</v>
      </c>
    </row>
    <row r="3128" spans="1:34" x14ac:dyDescent="0.25">
      <c r="A3128">
        <f t="shared" si="976"/>
        <v>3120</v>
      </c>
      <c r="B3128">
        <f t="shared" si="972"/>
        <v>3971760</v>
      </c>
      <c r="C3128">
        <f t="shared" si="964"/>
        <v>2</v>
      </c>
      <c r="D3128">
        <f t="shared" si="965"/>
        <v>35</v>
      </c>
      <c r="E3128">
        <f>INDEX(Testing!$K$17:$K$23,FLOOR(('Frame Table'!B3128-($E$6*D3128)-($E$6*60*C3128))/'Frame Table'!$F$6,1)+1)</f>
        <v>0</v>
      </c>
      <c r="F3128">
        <f t="shared" si="980"/>
        <v>14</v>
      </c>
      <c r="G3128">
        <f>INDEX(Testing!$N$17:$N$23,FLOOR(('Frame Table'!B3128-($E$6*D3128)-($E$6*60*C3128))/'Frame Table'!$F$6,1)+1)</f>
        <v>0</v>
      </c>
      <c r="J3128">
        <f t="shared" si="977"/>
        <v>3120</v>
      </c>
      <c r="K3128">
        <f t="shared" si="973"/>
        <v>3403920</v>
      </c>
      <c r="L3128">
        <f t="shared" si="966"/>
        <v>2</v>
      </c>
      <c r="M3128">
        <f t="shared" si="967"/>
        <v>12</v>
      </c>
      <c r="N3128">
        <f>INDEX(Testing!$K$17:$K$23,FLOOR(('Frame Table'!K3128-($E$6*M3128)-($E$6*60*L3128))/'Frame Table'!$F$6,1)+1)</f>
        <v>99</v>
      </c>
      <c r="O3128">
        <f t="shared" si="981"/>
        <v>96</v>
      </c>
      <c r="P3128">
        <f>INDEX(Testing!$N$17:$N$23,FLOOR(('Frame Table'!K3128-($E$6*M3128)-($E$6*60*L3128))/'Frame Table'!$F$6,1)+1)</f>
        <v>99</v>
      </c>
      <c r="S3128">
        <f t="shared" si="978"/>
        <v>3120</v>
      </c>
      <c r="T3128">
        <f t="shared" si="974"/>
        <v>4767360</v>
      </c>
      <c r="U3128">
        <f t="shared" si="968"/>
        <v>3</v>
      </c>
      <c r="V3128">
        <f t="shared" si="969"/>
        <v>6</v>
      </c>
      <c r="W3128">
        <f>INDEX(Testing!$K$17:$K$23,FLOOR(('Frame Table'!T3128-($E$6*V3128)-($E$6*60*U3128))/'Frame Table'!$F$6,1)+1)</f>
        <v>25</v>
      </c>
      <c r="X3128">
        <f t="shared" si="982"/>
        <v>22</v>
      </c>
      <c r="Y3128">
        <f>INDEX(Testing!$N$17:$N$23,FLOOR(('Frame Table'!T3128-($E$6*V3128)-($E$6*60*U3128))/'Frame Table'!$F$6,1)+1)</f>
        <v>19</v>
      </c>
      <c r="AB3128">
        <f t="shared" si="979"/>
        <v>3120</v>
      </c>
      <c r="AC3128">
        <f t="shared" si="975"/>
        <v>2976480</v>
      </c>
      <c r="AD3128">
        <f t="shared" si="970"/>
        <v>1</v>
      </c>
      <c r="AE3128">
        <f t="shared" si="971"/>
        <v>56</v>
      </c>
      <c r="AF3128">
        <f>INDEX(Testing!$K$17:$K$23,FLOOR(('Frame Table'!AC3128-($E$6*AE3128)-($E$6*60*AD3128))/'Frame Table'!$F$6,1)+1)</f>
        <v>25</v>
      </c>
      <c r="AG3128">
        <f t="shared" si="983"/>
        <v>26</v>
      </c>
      <c r="AH3128">
        <f>INDEX(Testing!$N$17:$N$23,FLOOR(('Frame Table'!AC3128-($E$6*AE3128)-($E$6*60*AD3128))/'Frame Table'!$F$6,1)+1)</f>
        <v>19</v>
      </c>
    </row>
    <row r="3129" spans="1:34" x14ac:dyDescent="0.25">
      <c r="A3129">
        <f t="shared" si="976"/>
        <v>3121</v>
      </c>
      <c r="B3129">
        <f t="shared" si="972"/>
        <v>3973033</v>
      </c>
      <c r="C3129">
        <f t="shared" si="964"/>
        <v>2</v>
      </c>
      <c r="D3129">
        <f t="shared" si="965"/>
        <v>35</v>
      </c>
      <c r="E3129">
        <f>INDEX(Testing!$K$17:$K$23,FLOOR(('Frame Table'!B3129-($E$6*D3129)-($E$6*60*C3129))/'Frame Table'!$F$6,1)+1)</f>
        <v>25</v>
      </c>
      <c r="F3129">
        <f t="shared" si="980"/>
        <v>19</v>
      </c>
      <c r="G3129">
        <f>INDEX(Testing!$N$17:$N$23,FLOOR(('Frame Table'!B3129-($E$6*D3129)-($E$6*60*C3129))/'Frame Table'!$F$6,1)+1)</f>
        <v>19</v>
      </c>
      <c r="J3129">
        <f t="shared" si="977"/>
        <v>3121</v>
      </c>
      <c r="K3129">
        <f t="shared" si="973"/>
        <v>3405011</v>
      </c>
      <c r="L3129">
        <f t="shared" si="966"/>
        <v>2</v>
      </c>
      <c r="M3129">
        <f t="shared" si="967"/>
        <v>13</v>
      </c>
      <c r="N3129">
        <f>INDEX(Testing!$K$17:$K$23,FLOOR(('Frame Table'!K3129-($E$6*M3129)-($E$6*60*L3129))/'Frame Table'!$F$6,1)+1)</f>
        <v>0</v>
      </c>
      <c r="O3129">
        <f t="shared" si="981"/>
        <v>0</v>
      </c>
      <c r="P3129">
        <f>INDEX(Testing!$N$17:$N$23,FLOOR(('Frame Table'!K3129-($E$6*M3129)-($E$6*60*L3129))/'Frame Table'!$F$6,1)+1)</f>
        <v>0</v>
      </c>
      <c r="S3129">
        <f t="shared" si="978"/>
        <v>3121</v>
      </c>
      <c r="T3129">
        <f t="shared" si="974"/>
        <v>4768888</v>
      </c>
      <c r="U3129">
        <f t="shared" si="968"/>
        <v>3</v>
      </c>
      <c r="V3129">
        <f t="shared" si="969"/>
        <v>6</v>
      </c>
      <c r="W3129">
        <f>INDEX(Testing!$K$17:$K$23,FLOOR(('Frame Table'!T3129-($E$6*V3129)-($E$6*60*U3129))/'Frame Table'!$F$6,1)+1)</f>
        <v>25</v>
      </c>
      <c r="X3129">
        <f t="shared" si="982"/>
        <v>28</v>
      </c>
      <c r="Y3129">
        <f>INDEX(Testing!$N$17:$N$23,FLOOR(('Frame Table'!T3129-($E$6*V3129)-($E$6*60*U3129))/'Frame Table'!$F$6,1)+1)</f>
        <v>19</v>
      </c>
      <c r="AB3129">
        <f t="shared" si="979"/>
        <v>3121</v>
      </c>
      <c r="AC3129">
        <f t="shared" si="975"/>
        <v>2977434</v>
      </c>
      <c r="AD3129">
        <f t="shared" si="970"/>
        <v>1</v>
      </c>
      <c r="AE3129">
        <f t="shared" si="971"/>
        <v>56</v>
      </c>
      <c r="AF3129">
        <f>INDEX(Testing!$K$17:$K$23,FLOOR(('Frame Table'!AC3129-($E$6*AE3129)-($E$6*60*AD3129))/'Frame Table'!$F$6,1)+1)</f>
        <v>25</v>
      </c>
      <c r="AG3129">
        <f t="shared" si="983"/>
        <v>30</v>
      </c>
      <c r="AH3129">
        <f>INDEX(Testing!$N$17:$N$23,FLOOR(('Frame Table'!AC3129-($E$6*AE3129)-($E$6*60*AD3129))/'Frame Table'!$F$6,1)+1)</f>
        <v>19</v>
      </c>
    </row>
    <row r="3130" spans="1:34" x14ac:dyDescent="0.25">
      <c r="A3130">
        <f t="shared" si="976"/>
        <v>3122</v>
      </c>
      <c r="B3130">
        <f t="shared" si="972"/>
        <v>3974306</v>
      </c>
      <c r="C3130">
        <f t="shared" si="964"/>
        <v>2</v>
      </c>
      <c r="D3130">
        <f t="shared" si="965"/>
        <v>35</v>
      </c>
      <c r="E3130">
        <f>INDEX(Testing!$K$17:$K$23,FLOOR(('Frame Table'!B3130-($E$6*D3130)-($E$6*60*C3130))/'Frame Table'!$F$6,1)+1)</f>
        <v>25</v>
      </c>
      <c r="F3130">
        <f t="shared" si="980"/>
        <v>24</v>
      </c>
      <c r="G3130">
        <f>INDEX(Testing!$N$17:$N$23,FLOOR(('Frame Table'!B3130-($E$6*D3130)-($E$6*60*C3130))/'Frame Table'!$F$6,1)+1)</f>
        <v>19</v>
      </c>
      <c r="J3130">
        <f t="shared" si="977"/>
        <v>3122</v>
      </c>
      <c r="K3130">
        <f t="shared" si="973"/>
        <v>3406102</v>
      </c>
      <c r="L3130">
        <f t="shared" si="966"/>
        <v>2</v>
      </c>
      <c r="M3130">
        <f t="shared" si="967"/>
        <v>13</v>
      </c>
      <c r="N3130">
        <f>INDEX(Testing!$K$17:$K$23,FLOOR(('Frame Table'!K3130-($E$6*M3130)-($E$6*60*L3130))/'Frame Table'!$F$6,1)+1)</f>
        <v>0</v>
      </c>
      <c r="O3130">
        <f t="shared" si="981"/>
        <v>5</v>
      </c>
      <c r="P3130">
        <f>INDEX(Testing!$N$17:$N$23,FLOOR(('Frame Table'!K3130-($E$6*M3130)-($E$6*60*L3130))/'Frame Table'!$F$6,1)+1)</f>
        <v>0</v>
      </c>
      <c r="S3130">
        <f t="shared" si="978"/>
        <v>3122</v>
      </c>
      <c r="T3130">
        <f t="shared" si="974"/>
        <v>4770416</v>
      </c>
      <c r="U3130">
        <f t="shared" si="968"/>
        <v>3</v>
      </c>
      <c r="V3130">
        <f t="shared" si="969"/>
        <v>6</v>
      </c>
      <c r="W3130">
        <f>INDEX(Testing!$K$17:$K$23,FLOOR(('Frame Table'!T3130-($E$6*V3130)-($E$6*60*U3130))/'Frame Table'!$F$6,1)+1)</f>
        <v>48</v>
      </c>
      <c r="X3130">
        <f t="shared" si="982"/>
        <v>34</v>
      </c>
      <c r="Y3130">
        <f>INDEX(Testing!$N$17:$N$23,FLOOR(('Frame Table'!T3130-($E$6*V3130)-($E$6*60*U3130))/'Frame Table'!$F$6,1)+1)</f>
        <v>38</v>
      </c>
      <c r="AB3130">
        <f t="shared" si="979"/>
        <v>3122</v>
      </c>
      <c r="AC3130">
        <f t="shared" si="975"/>
        <v>2978388</v>
      </c>
      <c r="AD3130">
        <f t="shared" si="970"/>
        <v>1</v>
      </c>
      <c r="AE3130">
        <f t="shared" si="971"/>
        <v>56</v>
      </c>
      <c r="AF3130">
        <f>INDEX(Testing!$K$17:$K$23,FLOOR(('Frame Table'!AC3130-($E$6*AE3130)-($E$6*60*AD3130))/'Frame Table'!$F$6,1)+1)</f>
        <v>48</v>
      </c>
      <c r="AG3130">
        <f t="shared" si="983"/>
        <v>34</v>
      </c>
      <c r="AH3130">
        <f>INDEX(Testing!$N$17:$N$23,FLOOR(('Frame Table'!AC3130-($E$6*AE3130)-($E$6*60*AD3130))/'Frame Table'!$F$6,1)+1)</f>
        <v>38</v>
      </c>
    </row>
    <row r="3131" spans="1:34" x14ac:dyDescent="0.25">
      <c r="A3131">
        <f t="shared" si="976"/>
        <v>3123</v>
      </c>
      <c r="B3131">
        <f t="shared" si="972"/>
        <v>3975579</v>
      </c>
      <c r="C3131">
        <f t="shared" si="964"/>
        <v>2</v>
      </c>
      <c r="D3131">
        <f t="shared" si="965"/>
        <v>35</v>
      </c>
      <c r="E3131">
        <f>INDEX(Testing!$K$17:$K$23,FLOOR(('Frame Table'!B3131-($E$6*D3131)-($E$6*60*C3131))/'Frame Table'!$F$6,1)+1)</f>
        <v>25</v>
      </c>
      <c r="F3131">
        <f t="shared" si="980"/>
        <v>29</v>
      </c>
      <c r="G3131">
        <f>INDEX(Testing!$N$17:$N$23,FLOOR(('Frame Table'!B3131-($E$6*D3131)-($E$6*60*C3131))/'Frame Table'!$F$6,1)+1)</f>
        <v>19</v>
      </c>
      <c r="J3131">
        <f t="shared" si="977"/>
        <v>3123</v>
      </c>
      <c r="K3131">
        <f t="shared" si="973"/>
        <v>3407193</v>
      </c>
      <c r="L3131">
        <f t="shared" si="966"/>
        <v>2</v>
      </c>
      <c r="M3131">
        <f t="shared" si="967"/>
        <v>13</v>
      </c>
      <c r="N3131">
        <f>INDEX(Testing!$K$17:$K$23,FLOOR(('Frame Table'!K3131-($E$6*M3131)-($E$6*60*L3131))/'Frame Table'!$F$6,1)+1)</f>
        <v>0</v>
      </c>
      <c r="O3131">
        <f t="shared" si="981"/>
        <v>9</v>
      </c>
      <c r="P3131">
        <f>INDEX(Testing!$N$17:$N$23,FLOOR(('Frame Table'!K3131-($E$6*M3131)-($E$6*60*L3131))/'Frame Table'!$F$6,1)+1)</f>
        <v>0</v>
      </c>
      <c r="S3131">
        <f t="shared" si="978"/>
        <v>3123</v>
      </c>
      <c r="T3131">
        <f t="shared" si="974"/>
        <v>4771944</v>
      </c>
      <c r="U3131">
        <f t="shared" si="968"/>
        <v>3</v>
      </c>
      <c r="V3131">
        <f t="shared" si="969"/>
        <v>6</v>
      </c>
      <c r="W3131">
        <f>INDEX(Testing!$K$17:$K$23,FLOOR(('Frame Table'!T3131-($E$6*V3131)-($E$6*60*U3131))/'Frame Table'!$F$6,1)+1)</f>
        <v>48</v>
      </c>
      <c r="X3131">
        <f t="shared" si="982"/>
        <v>40</v>
      </c>
      <c r="Y3131">
        <f>INDEX(Testing!$N$17:$N$23,FLOOR(('Frame Table'!T3131-($E$6*V3131)-($E$6*60*U3131))/'Frame Table'!$F$6,1)+1)</f>
        <v>38</v>
      </c>
      <c r="AB3131">
        <f t="shared" si="979"/>
        <v>3123</v>
      </c>
      <c r="AC3131">
        <f t="shared" si="975"/>
        <v>2979342</v>
      </c>
      <c r="AD3131">
        <f t="shared" si="970"/>
        <v>1</v>
      </c>
      <c r="AE3131">
        <f t="shared" si="971"/>
        <v>56</v>
      </c>
      <c r="AF3131">
        <f>INDEX(Testing!$K$17:$K$23,FLOOR(('Frame Table'!AC3131-($E$6*AE3131)-($E$6*60*AD3131))/'Frame Table'!$F$6,1)+1)</f>
        <v>48</v>
      </c>
      <c r="AG3131">
        <f t="shared" si="983"/>
        <v>38</v>
      </c>
      <c r="AH3131">
        <f>INDEX(Testing!$N$17:$N$23,FLOOR(('Frame Table'!AC3131-($E$6*AE3131)-($E$6*60*AD3131))/'Frame Table'!$F$6,1)+1)</f>
        <v>38</v>
      </c>
    </row>
    <row r="3132" spans="1:34" x14ac:dyDescent="0.25">
      <c r="A3132">
        <f t="shared" si="976"/>
        <v>3124</v>
      </c>
      <c r="B3132">
        <f t="shared" si="972"/>
        <v>3976852</v>
      </c>
      <c r="C3132">
        <f t="shared" si="964"/>
        <v>2</v>
      </c>
      <c r="D3132">
        <f t="shared" si="965"/>
        <v>35</v>
      </c>
      <c r="E3132">
        <f>INDEX(Testing!$K$17:$K$23,FLOOR(('Frame Table'!B3132-($E$6*D3132)-($E$6*60*C3132))/'Frame Table'!$F$6,1)+1)</f>
        <v>48</v>
      </c>
      <c r="F3132">
        <f t="shared" si="980"/>
        <v>34</v>
      </c>
      <c r="G3132">
        <f>INDEX(Testing!$N$17:$N$23,FLOOR(('Frame Table'!B3132-($E$6*D3132)-($E$6*60*C3132))/'Frame Table'!$F$6,1)+1)</f>
        <v>38</v>
      </c>
      <c r="J3132">
        <f t="shared" si="977"/>
        <v>3124</v>
      </c>
      <c r="K3132">
        <f t="shared" si="973"/>
        <v>3408284</v>
      </c>
      <c r="L3132">
        <f t="shared" si="966"/>
        <v>2</v>
      </c>
      <c r="M3132">
        <f t="shared" si="967"/>
        <v>13</v>
      </c>
      <c r="N3132">
        <f>INDEX(Testing!$K$17:$K$23,FLOOR(('Frame Table'!K3132-($E$6*M3132)-($E$6*60*L3132))/'Frame Table'!$F$6,1)+1)</f>
        <v>0</v>
      </c>
      <c r="O3132">
        <f t="shared" si="981"/>
        <v>13</v>
      </c>
      <c r="P3132">
        <f>INDEX(Testing!$N$17:$N$23,FLOOR(('Frame Table'!K3132-($E$6*M3132)-($E$6*60*L3132))/'Frame Table'!$F$6,1)+1)</f>
        <v>0</v>
      </c>
      <c r="S3132">
        <f t="shared" si="978"/>
        <v>3124</v>
      </c>
      <c r="T3132">
        <f t="shared" si="974"/>
        <v>4773472</v>
      </c>
      <c r="U3132">
        <f t="shared" si="968"/>
        <v>3</v>
      </c>
      <c r="V3132">
        <f t="shared" si="969"/>
        <v>6</v>
      </c>
      <c r="W3132">
        <f>INDEX(Testing!$K$17:$K$23,FLOOR(('Frame Table'!T3132-($E$6*V3132)-($E$6*60*U3132))/'Frame Table'!$F$6,1)+1)</f>
        <v>48</v>
      </c>
      <c r="X3132">
        <f t="shared" si="982"/>
        <v>46</v>
      </c>
      <c r="Y3132">
        <f>INDEX(Testing!$N$17:$N$23,FLOOR(('Frame Table'!T3132-($E$6*V3132)-($E$6*60*U3132))/'Frame Table'!$F$6,1)+1)</f>
        <v>38</v>
      </c>
      <c r="AB3132">
        <f t="shared" si="979"/>
        <v>3124</v>
      </c>
      <c r="AC3132">
        <f t="shared" si="975"/>
        <v>2980296</v>
      </c>
      <c r="AD3132">
        <f t="shared" si="970"/>
        <v>1</v>
      </c>
      <c r="AE3132">
        <f t="shared" si="971"/>
        <v>56</v>
      </c>
      <c r="AF3132">
        <f>INDEX(Testing!$K$17:$K$23,FLOOR(('Frame Table'!AC3132-($E$6*AE3132)-($E$6*60*AD3132))/'Frame Table'!$F$6,1)+1)</f>
        <v>48</v>
      </c>
      <c r="AG3132">
        <f t="shared" si="983"/>
        <v>41</v>
      </c>
      <c r="AH3132">
        <f>INDEX(Testing!$N$17:$N$23,FLOOR(('Frame Table'!AC3132-($E$6*AE3132)-($E$6*60*AD3132))/'Frame Table'!$F$6,1)+1)</f>
        <v>38</v>
      </c>
    </row>
    <row r="3133" spans="1:34" x14ac:dyDescent="0.25">
      <c r="A3133">
        <f t="shared" si="976"/>
        <v>3125</v>
      </c>
      <c r="B3133">
        <f t="shared" si="972"/>
        <v>3978125</v>
      </c>
      <c r="C3133">
        <f t="shared" si="964"/>
        <v>2</v>
      </c>
      <c r="D3133">
        <f t="shared" si="965"/>
        <v>35</v>
      </c>
      <c r="E3133">
        <f>INDEX(Testing!$K$17:$K$23,FLOOR(('Frame Table'!B3133-($E$6*D3133)-($E$6*60*C3133))/'Frame Table'!$F$6,1)+1)</f>
        <v>48</v>
      </c>
      <c r="F3133">
        <f t="shared" si="980"/>
        <v>39</v>
      </c>
      <c r="G3133">
        <f>INDEX(Testing!$N$17:$N$23,FLOOR(('Frame Table'!B3133-($E$6*D3133)-($E$6*60*C3133))/'Frame Table'!$F$6,1)+1)</f>
        <v>38</v>
      </c>
      <c r="J3133">
        <f t="shared" si="977"/>
        <v>3125</v>
      </c>
      <c r="K3133">
        <f t="shared" si="973"/>
        <v>3409375</v>
      </c>
      <c r="L3133">
        <f t="shared" si="966"/>
        <v>2</v>
      </c>
      <c r="M3133">
        <f t="shared" si="967"/>
        <v>13</v>
      </c>
      <c r="N3133">
        <f>INDEX(Testing!$K$17:$K$23,FLOOR(('Frame Table'!K3133-($E$6*M3133)-($E$6*60*L3133))/'Frame Table'!$F$6,1)+1)</f>
        <v>25</v>
      </c>
      <c r="O3133">
        <f t="shared" si="981"/>
        <v>17</v>
      </c>
      <c r="P3133">
        <f>INDEX(Testing!$N$17:$N$23,FLOOR(('Frame Table'!K3133-($E$6*M3133)-($E$6*60*L3133))/'Frame Table'!$F$6,1)+1)</f>
        <v>19</v>
      </c>
      <c r="S3133">
        <f t="shared" si="978"/>
        <v>3125</v>
      </c>
      <c r="T3133">
        <f t="shared" si="974"/>
        <v>4775000</v>
      </c>
      <c r="U3133">
        <f t="shared" si="968"/>
        <v>3</v>
      </c>
      <c r="V3133">
        <f t="shared" si="969"/>
        <v>6</v>
      </c>
      <c r="W3133">
        <f>INDEX(Testing!$K$17:$K$23,FLOOR(('Frame Table'!T3133-($E$6*V3133)-($E$6*60*U3133))/'Frame Table'!$F$6,1)+1)</f>
        <v>61</v>
      </c>
      <c r="X3133">
        <f t="shared" si="982"/>
        <v>52</v>
      </c>
      <c r="Y3133">
        <f>INDEX(Testing!$N$17:$N$23,FLOOR(('Frame Table'!T3133-($E$6*V3133)-($E$6*60*U3133))/'Frame Table'!$F$6,1)+1)</f>
        <v>58</v>
      </c>
      <c r="AB3133">
        <f t="shared" si="979"/>
        <v>3125</v>
      </c>
      <c r="AC3133">
        <f t="shared" si="975"/>
        <v>2981250</v>
      </c>
      <c r="AD3133">
        <f t="shared" si="970"/>
        <v>1</v>
      </c>
      <c r="AE3133">
        <f t="shared" si="971"/>
        <v>56</v>
      </c>
      <c r="AF3133">
        <f>INDEX(Testing!$K$17:$K$23,FLOOR(('Frame Table'!AC3133-($E$6*AE3133)-($E$6*60*AD3133))/'Frame Table'!$F$6,1)+1)</f>
        <v>48</v>
      </c>
      <c r="AG3133">
        <f t="shared" si="983"/>
        <v>45</v>
      </c>
      <c r="AH3133">
        <f>INDEX(Testing!$N$17:$N$23,FLOOR(('Frame Table'!AC3133-($E$6*AE3133)-($E$6*60*AD3133))/'Frame Table'!$F$6,1)+1)</f>
        <v>38</v>
      </c>
    </row>
    <row r="3134" spans="1:34" x14ac:dyDescent="0.25">
      <c r="A3134">
        <f t="shared" si="976"/>
        <v>3126</v>
      </c>
      <c r="B3134">
        <f t="shared" si="972"/>
        <v>3979398</v>
      </c>
      <c r="C3134">
        <f t="shared" si="964"/>
        <v>2</v>
      </c>
      <c r="D3134">
        <f t="shared" si="965"/>
        <v>35</v>
      </c>
      <c r="E3134">
        <f>INDEX(Testing!$K$17:$K$23,FLOOR(('Frame Table'!B3134-($E$6*D3134)-($E$6*60*C3134))/'Frame Table'!$F$6,1)+1)</f>
        <v>48</v>
      </c>
      <c r="F3134">
        <f t="shared" si="980"/>
        <v>44</v>
      </c>
      <c r="G3134">
        <f>INDEX(Testing!$N$17:$N$23,FLOOR(('Frame Table'!B3134-($E$6*D3134)-($E$6*60*C3134))/'Frame Table'!$F$6,1)+1)</f>
        <v>38</v>
      </c>
      <c r="J3134">
        <f t="shared" si="977"/>
        <v>3126</v>
      </c>
      <c r="K3134">
        <f t="shared" si="973"/>
        <v>3410466</v>
      </c>
      <c r="L3134">
        <f t="shared" si="966"/>
        <v>2</v>
      </c>
      <c r="M3134">
        <f t="shared" si="967"/>
        <v>13</v>
      </c>
      <c r="N3134">
        <f>INDEX(Testing!$K$17:$K$23,FLOOR(('Frame Table'!K3134-($E$6*M3134)-($E$6*60*L3134))/'Frame Table'!$F$6,1)+1)</f>
        <v>25</v>
      </c>
      <c r="O3134">
        <f t="shared" si="981"/>
        <v>22</v>
      </c>
      <c r="P3134">
        <f>INDEX(Testing!$N$17:$N$23,FLOOR(('Frame Table'!K3134-($E$6*M3134)-($E$6*60*L3134))/'Frame Table'!$F$6,1)+1)</f>
        <v>19</v>
      </c>
      <c r="S3134">
        <f t="shared" si="978"/>
        <v>3126</v>
      </c>
      <c r="T3134">
        <f t="shared" si="974"/>
        <v>4776528</v>
      </c>
      <c r="U3134">
        <f t="shared" si="968"/>
        <v>3</v>
      </c>
      <c r="V3134">
        <f t="shared" si="969"/>
        <v>6</v>
      </c>
      <c r="W3134">
        <f>INDEX(Testing!$K$17:$K$23,FLOOR(('Frame Table'!T3134-($E$6*V3134)-($E$6*60*U3134))/'Frame Table'!$F$6,1)+1)</f>
        <v>61</v>
      </c>
      <c r="X3134">
        <f t="shared" si="982"/>
        <v>58</v>
      </c>
      <c r="Y3134">
        <f>INDEX(Testing!$N$17:$N$23,FLOOR(('Frame Table'!T3134-($E$6*V3134)-($E$6*60*U3134))/'Frame Table'!$F$6,1)+1)</f>
        <v>58</v>
      </c>
      <c r="AB3134">
        <f t="shared" si="979"/>
        <v>3126</v>
      </c>
      <c r="AC3134">
        <f t="shared" si="975"/>
        <v>2982204</v>
      </c>
      <c r="AD3134">
        <f t="shared" si="970"/>
        <v>1</v>
      </c>
      <c r="AE3134">
        <f t="shared" si="971"/>
        <v>56</v>
      </c>
      <c r="AF3134">
        <f>INDEX(Testing!$K$17:$K$23,FLOOR(('Frame Table'!AC3134-($E$6*AE3134)-($E$6*60*AD3134))/'Frame Table'!$F$6,1)+1)</f>
        <v>61</v>
      </c>
      <c r="AG3134">
        <f t="shared" si="983"/>
        <v>49</v>
      </c>
      <c r="AH3134">
        <f>INDEX(Testing!$N$17:$N$23,FLOOR(('Frame Table'!AC3134-($E$6*AE3134)-($E$6*60*AD3134))/'Frame Table'!$F$6,1)+1)</f>
        <v>58</v>
      </c>
    </row>
    <row r="3135" spans="1:34" x14ac:dyDescent="0.25">
      <c r="A3135">
        <f t="shared" si="976"/>
        <v>3127</v>
      </c>
      <c r="B3135">
        <f t="shared" si="972"/>
        <v>3980671</v>
      </c>
      <c r="C3135">
        <f t="shared" si="964"/>
        <v>2</v>
      </c>
      <c r="D3135">
        <f t="shared" si="965"/>
        <v>35</v>
      </c>
      <c r="E3135">
        <f>INDEX(Testing!$K$17:$K$23,FLOOR(('Frame Table'!B3135-($E$6*D3135)-($E$6*60*C3135))/'Frame Table'!$F$6,1)+1)</f>
        <v>61</v>
      </c>
      <c r="F3135">
        <f t="shared" si="980"/>
        <v>49</v>
      </c>
      <c r="G3135">
        <f>INDEX(Testing!$N$17:$N$23,FLOOR(('Frame Table'!B3135-($E$6*D3135)-($E$6*60*C3135))/'Frame Table'!$F$6,1)+1)</f>
        <v>58</v>
      </c>
      <c r="J3135">
        <f t="shared" si="977"/>
        <v>3127</v>
      </c>
      <c r="K3135">
        <f t="shared" si="973"/>
        <v>3411557</v>
      </c>
      <c r="L3135">
        <f t="shared" si="966"/>
        <v>2</v>
      </c>
      <c r="M3135">
        <f t="shared" si="967"/>
        <v>13</v>
      </c>
      <c r="N3135">
        <f>INDEX(Testing!$K$17:$K$23,FLOOR(('Frame Table'!K3135-($E$6*M3135)-($E$6*60*L3135))/'Frame Table'!$F$6,1)+1)</f>
        <v>25</v>
      </c>
      <c r="O3135">
        <f t="shared" si="981"/>
        <v>26</v>
      </c>
      <c r="P3135">
        <f>INDEX(Testing!$N$17:$N$23,FLOOR(('Frame Table'!K3135-($E$6*M3135)-($E$6*60*L3135))/'Frame Table'!$F$6,1)+1)</f>
        <v>19</v>
      </c>
      <c r="S3135">
        <f t="shared" si="978"/>
        <v>3127</v>
      </c>
      <c r="T3135">
        <f t="shared" si="974"/>
        <v>4778056</v>
      </c>
      <c r="U3135">
        <f t="shared" si="968"/>
        <v>3</v>
      </c>
      <c r="V3135">
        <f t="shared" si="969"/>
        <v>6</v>
      </c>
      <c r="W3135">
        <f>INDEX(Testing!$K$17:$K$23,FLOOR(('Frame Table'!T3135-($E$6*V3135)-($E$6*60*U3135))/'Frame Table'!$F$6,1)+1)</f>
        <v>82</v>
      </c>
      <c r="X3135">
        <f t="shared" si="982"/>
        <v>64</v>
      </c>
      <c r="Y3135">
        <f>INDEX(Testing!$N$17:$N$23,FLOOR(('Frame Table'!T3135-($E$6*V3135)-($E$6*60*U3135))/'Frame Table'!$F$6,1)+1)</f>
        <v>77</v>
      </c>
      <c r="AB3135">
        <f t="shared" si="979"/>
        <v>3127</v>
      </c>
      <c r="AC3135">
        <f t="shared" si="975"/>
        <v>2983158</v>
      </c>
      <c r="AD3135">
        <f t="shared" si="970"/>
        <v>1</v>
      </c>
      <c r="AE3135">
        <f t="shared" si="971"/>
        <v>56</v>
      </c>
      <c r="AF3135">
        <f>INDEX(Testing!$K$17:$K$23,FLOOR(('Frame Table'!AC3135-($E$6*AE3135)-($E$6*60*AD3135))/'Frame Table'!$F$6,1)+1)</f>
        <v>61</v>
      </c>
      <c r="AG3135">
        <f t="shared" si="983"/>
        <v>52</v>
      </c>
      <c r="AH3135">
        <f>INDEX(Testing!$N$17:$N$23,FLOOR(('Frame Table'!AC3135-($E$6*AE3135)-($E$6*60*AD3135))/'Frame Table'!$F$6,1)+1)</f>
        <v>58</v>
      </c>
    </row>
    <row r="3136" spans="1:34" x14ac:dyDescent="0.25">
      <c r="A3136">
        <f t="shared" si="976"/>
        <v>3128</v>
      </c>
      <c r="B3136">
        <f t="shared" si="972"/>
        <v>3981944</v>
      </c>
      <c r="C3136">
        <f t="shared" si="964"/>
        <v>2</v>
      </c>
      <c r="D3136">
        <f t="shared" si="965"/>
        <v>35</v>
      </c>
      <c r="E3136">
        <f>INDEX(Testing!$K$17:$K$23,FLOOR(('Frame Table'!B3136-($E$6*D3136)-($E$6*60*C3136))/'Frame Table'!$F$6,1)+1)</f>
        <v>61</v>
      </c>
      <c r="F3136">
        <f t="shared" si="980"/>
        <v>54</v>
      </c>
      <c r="G3136">
        <f>INDEX(Testing!$N$17:$N$23,FLOOR(('Frame Table'!B3136-($E$6*D3136)-($E$6*60*C3136))/'Frame Table'!$F$6,1)+1)</f>
        <v>58</v>
      </c>
      <c r="J3136">
        <f t="shared" si="977"/>
        <v>3128</v>
      </c>
      <c r="K3136">
        <f t="shared" si="973"/>
        <v>3412648</v>
      </c>
      <c r="L3136">
        <f t="shared" si="966"/>
        <v>2</v>
      </c>
      <c r="M3136">
        <f t="shared" si="967"/>
        <v>13</v>
      </c>
      <c r="N3136">
        <f>INDEX(Testing!$K$17:$K$23,FLOOR(('Frame Table'!K3136-($E$6*M3136)-($E$6*60*L3136))/'Frame Table'!$F$6,1)+1)</f>
        <v>25</v>
      </c>
      <c r="O3136">
        <f t="shared" si="981"/>
        <v>30</v>
      </c>
      <c r="P3136">
        <f>INDEX(Testing!$N$17:$N$23,FLOOR(('Frame Table'!K3136-($E$6*M3136)-($E$6*60*L3136))/'Frame Table'!$F$6,1)+1)</f>
        <v>19</v>
      </c>
      <c r="S3136">
        <f t="shared" si="978"/>
        <v>3128</v>
      </c>
      <c r="T3136">
        <f t="shared" si="974"/>
        <v>4779584</v>
      </c>
      <c r="U3136">
        <f t="shared" si="968"/>
        <v>3</v>
      </c>
      <c r="V3136">
        <f t="shared" si="969"/>
        <v>6</v>
      </c>
      <c r="W3136">
        <f>INDEX(Testing!$K$17:$K$23,FLOOR(('Frame Table'!T3136-($E$6*V3136)-($E$6*60*U3136))/'Frame Table'!$F$6,1)+1)</f>
        <v>82</v>
      </c>
      <c r="X3136">
        <f t="shared" si="982"/>
        <v>70</v>
      </c>
      <c r="Y3136">
        <f>INDEX(Testing!$N$17:$N$23,FLOOR(('Frame Table'!T3136-($E$6*V3136)-($E$6*60*U3136))/'Frame Table'!$F$6,1)+1)</f>
        <v>77</v>
      </c>
      <c r="AB3136">
        <f t="shared" si="979"/>
        <v>3128</v>
      </c>
      <c r="AC3136">
        <f t="shared" si="975"/>
        <v>2984112</v>
      </c>
      <c r="AD3136">
        <f t="shared" si="970"/>
        <v>1</v>
      </c>
      <c r="AE3136">
        <f t="shared" si="971"/>
        <v>56</v>
      </c>
      <c r="AF3136">
        <f>INDEX(Testing!$K$17:$K$23,FLOOR(('Frame Table'!AC3136-($E$6*AE3136)-($E$6*60*AD3136))/'Frame Table'!$F$6,1)+1)</f>
        <v>61</v>
      </c>
      <c r="AG3136">
        <f t="shared" si="983"/>
        <v>56</v>
      </c>
      <c r="AH3136">
        <f>INDEX(Testing!$N$17:$N$23,FLOOR(('Frame Table'!AC3136-($E$6*AE3136)-($E$6*60*AD3136))/'Frame Table'!$F$6,1)+1)</f>
        <v>58</v>
      </c>
    </row>
    <row r="3137" spans="1:34" x14ac:dyDescent="0.25">
      <c r="A3137">
        <f t="shared" si="976"/>
        <v>3129</v>
      </c>
      <c r="B3137">
        <f t="shared" si="972"/>
        <v>3983217</v>
      </c>
      <c r="C3137">
        <f t="shared" si="964"/>
        <v>2</v>
      </c>
      <c r="D3137">
        <f t="shared" si="965"/>
        <v>35</v>
      </c>
      <c r="E3137">
        <f>INDEX(Testing!$K$17:$K$23,FLOOR(('Frame Table'!B3137-($E$6*D3137)-($E$6*60*C3137))/'Frame Table'!$F$6,1)+1)</f>
        <v>61</v>
      </c>
      <c r="F3137">
        <f t="shared" si="980"/>
        <v>59</v>
      </c>
      <c r="G3137">
        <f>INDEX(Testing!$N$17:$N$23,FLOOR(('Frame Table'!B3137-($E$6*D3137)-($E$6*60*C3137))/'Frame Table'!$F$6,1)+1)</f>
        <v>58</v>
      </c>
      <c r="J3137">
        <f t="shared" si="977"/>
        <v>3129</v>
      </c>
      <c r="K3137">
        <f t="shared" si="973"/>
        <v>3413739</v>
      </c>
      <c r="L3137">
        <f t="shared" si="966"/>
        <v>2</v>
      </c>
      <c r="M3137">
        <f t="shared" si="967"/>
        <v>13</v>
      </c>
      <c r="N3137">
        <f>INDEX(Testing!$K$17:$K$23,FLOOR(('Frame Table'!K3137-($E$6*M3137)-($E$6*60*L3137))/'Frame Table'!$F$6,1)+1)</f>
        <v>48</v>
      </c>
      <c r="O3137">
        <f t="shared" si="981"/>
        <v>34</v>
      </c>
      <c r="P3137">
        <f>INDEX(Testing!$N$17:$N$23,FLOOR(('Frame Table'!K3137-($E$6*M3137)-($E$6*60*L3137))/'Frame Table'!$F$6,1)+1)</f>
        <v>38</v>
      </c>
      <c r="S3137">
        <f t="shared" si="978"/>
        <v>3129</v>
      </c>
      <c r="T3137">
        <f t="shared" si="974"/>
        <v>4781112</v>
      </c>
      <c r="U3137">
        <f t="shared" si="968"/>
        <v>3</v>
      </c>
      <c r="V3137">
        <f t="shared" si="969"/>
        <v>6</v>
      </c>
      <c r="W3137">
        <f>INDEX(Testing!$K$17:$K$23,FLOOR(('Frame Table'!T3137-($E$6*V3137)-($E$6*60*U3137))/'Frame Table'!$F$6,1)+1)</f>
        <v>82</v>
      </c>
      <c r="X3137">
        <f t="shared" si="982"/>
        <v>76</v>
      </c>
      <c r="Y3137">
        <f>INDEX(Testing!$N$17:$N$23,FLOOR(('Frame Table'!T3137-($E$6*V3137)-($E$6*60*U3137))/'Frame Table'!$F$6,1)+1)</f>
        <v>77</v>
      </c>
      <c r="AB3137">
        <f t="shared" si="979"/>
        <v>3129</v>
      </c>
      <c r="AC3137">
        <f t="shared" si="975"/>
        <v>2985066</v>
      </c>
      <c r="AD3137">
        <f t="shared" si="970"/>
        <v>1</v>
      </c>
      <c r="AE3137">
        <f t="shared" si="971"/>
        <v>56</v>
      </c>
      <c r="AF3137">
        <f>INDEX(Testing!$K$17:$K$23,FLOOR(('Frame Table'!AC3137-($E$6*AE3137)-($E$6*60*AD3137))/'Frame Table'!$F$6,1)+1)</f>
        <v>61</v>
      </c>
      <c r="AG3137">
        <f t="shared" si="983"/>
        <v>60</v>
      </c>
      <c r="AH3137">
        <f>INDEX(Testing!$N$17:$N$23,FLOOR(('Frame Table'!AC3137-($E$6*AE3137)-($E$6*60*AD3137))/'Frame Table'!$F$6,1)+1)</f>
        <v>58</v>
      </c>
    </row>
    <row r="3138" spans="1:34" x14ac:dyDescent="0.25">
      <c r="A3138">
        <f t="shared" si="976"/>
        <v>3130</v>
      </c>
      <c r="B3138">
        <f t="shared" si="972"/>
        <v>3984490</v>
      </c>
      <c r="C3138">
        <f t="shared" si="964"/>
        <v>2</v>
      </c>
      <c r="D3138">
        <f t="shared" si="965"/>
        <v>35</v>
      </c>
      <c r="E3138">
        <f>INDEX(Testing!$K$17:$K$23,FLOOR(('Frame Table'!B3138-($E$6*D3138)-($E$6*60*C3138))/'Frame Table'!$F$6,1)+1)</f>
        <v>82</v>
      </c>
      <c r="F3138">
        <f t="shared" si="980"/>
        <v>64</v>
      </c>
      <c r="G3138">
        <f>INDEX(Testing!$N$17:$N$23,FLOOR(('Frame Table'!B3138-($E$6*D3138)-($E$6*60*C3138))/'Frame Table'!$F$6,1)+1)</f>
        <v>77</v>
      </c>
      <c r="J3138">
        <f t="shared" si="977"/>
        <v>3130</v>
      </c>
      <c r="K3138">
        <f t="shared" si="973"/>
        <v>3414830</v>
      </c>
      <c r="L3138">
        <f t="shared" si="966"/>
        <v>2</v>
      </c>
      <c r="M3138">
        <f t="shared" si="967"/>
        <v>13</v>
      </c>
      <c r="N3138">
        <f>INDEX(Testing!$K$17:$K$23,FLOOR(('Frame Table'!K3138-($E$6*M3138)-($E$6*60*L3138))/'Frame Table'!$F$6,1)+1)</f>
        <v>48</v>
      </c>
      <c r="O3138">
        <f t="shared" si="981"/>
        <v>39</v>
      </c>
      <c r="P3138">
        <f>INDEX(Testing!$N$17:$N$23,FLOOR(('Frame Table'!K3138-($E$6*M3138)-($E$6*60*L3138))/'Frame Table'!$F$6,1)+1)</f>
        <v>38</v>
      </c>
      <c r="S3138">
        <f t="shared" si="978"/>
        <v>3130</v>
      </c>
      <c r="T3138">
        <f t="shared" si="974"/>
        <v>4782640</v>
      </c>
      <c r="U3138">
        <f t="shared" si="968"/>
        <v>3</v>
      </c>
      <c r="V3138">
        <f t="shared" si="969"/>
        <v>6</v>
      </c>
      <c r="W3138">
        <f>INDEX(Testing!$K$17:$K$23,FLOOR(('Frame Table'!T3138-($E$6*V3138)-($E$6*60*U3138))/'Frame Table'!$F$6,1)+1)</f>
        <v>97</v>
      </c>
      <c r="X3138">
        <f t="shared" si="982"/>
        <v>82</v>
      </c>
      <c r="Y3138">
        <f>INDEX(Testing!$N$17:$N$23,FLOOR(('Frame Table'!T3138-($E$6*V3138)-($E$6*60*U3138))/'Frame Table'!$F$6,1)+1)</f>
        <v>96</v>
      </c>
      <c r="AB3138">
        <f t="shared" si="979"/>
        <v>3130</v>
      </c>
      <c r="AC3138">
        <f t="shared" si="975"/>
        <v>2986020</v>
      </c>
      <c r="AD3138">
        <f t="shared" si="970"/>
        <v>1</v>
      </c>
      <c r="AE3138">
        <f t="shared" si="971"/>
        <v>56</v>
      </c>
      <c r="AF3138">
        <f>INDEX(Testing!$K$17:$K$23,FLOOR(('Frame Table'!AC3138-($E$6*AE3138)-($E$6*60*AD3138))/'Frame Table'!$F$6,1)+1)</f>
        <v>82</v>
      </c>
      <c r="AG3138">
        <f t="shared" si="983"/>
        <v>64</v>
      </c>
      <c r="AH3138">
        <f>INDEX(Testing!$N$17:$N$23,FLOOR(('Frame Table'!AC3138-($E$6*AE3138)-($E$6*60*AD3138))/'Frame Table'!$F$6,1)+1)</f>
        <v>77</v>
      </c>
    </row>
    <row r="3139" spans="1:34" x14ac:dyDescent="0.25">
      <c r="A3139">
        <f t="shared" si="976"/>
        <v>3131</v>
      </c>
      <c r="B3139">
        <f t="shared" si="972"/>
        <v>3985763</v>
      </c>
      <c r="C3139">
        <f t="shared" si="964"/>
        <v>2</v>
      </c>
      <c r="D3139">
        <f t="shared" si="965"/>
        <v>35</v>
      </c>
      <c r="E3139">
        <f>INDEX(Testing!$K$17:$K$23,FLOOR(('Frame Table'!B3139-($E$6*D3139)-($E$6*60*C3139))/'Frame Table'!$F$6,1)+1)</f>
        <v>82</v>
      </c>
      <c r="F3139">
        <f t="shared" si="980"/>
        <v>69</v>
      </c>
      <c r="G3139">
        <f>INDEX(Testing!$N$17:$N$23,FLOOR(('Frame Table'!B3139-($E$6*D3139)-($E$6*60*C3139))/'Frame Table'!$F$6,1)+1)</f>
        <v>77</v>
      </c>
      <c r="J3139">
        <f t="shared" si="977"/>
        <v>3131</v>
      </c>
      <c r="K3139">
        <f t="shared" si="973"/>
        <v>3415921</v>
      </c>
      <c r="L3139">
        <f t="shared" si="966"/>
        <v>2</v>
      </c>
      <c r="M3139">
        <f t="shared" si="967"/>
        <v>13</v>
      </c>
      <c r="N3139">
        <f>INDEX(Testing!$K$17:$K$23,FLOOR(('Frame Table'!K3139-($E$6*M3139)-($E$6*60*L3139))/'Frame Table'!$F$6,1)+1)</f>
        <v>48</v>
      </c>
      <c r="O3139">
        <f t="shared" si="981"/>
        <v>43</v>
      </c>
      <c r="P3139">
        <f>INDEX(Testing!$N$17:$N$23,FLOOR(('Frame Table'!K3139-($E$6*M3139)-($E$6*60*L3139))/'Frame Table'!$F$6,1)+1)</f>
        <v>38</v>
      </c>
      <c r="S3139">
        <f t="shared" si="978"/>
        <v>3131</v>
      </c>
      <c r="T3139">
        <f t="shared" si="974"/>
        <v>4784168</v>
      </c>
      <c r="U3139">
        <f t="shared" si="968"/>
        <v>3</v>
      </c>
      <c r="V3139">
        <f t="shared" si="969"/>
        <v>6</v>
      </c>
      <c r="W3139">
        <f>INDEX(Testing!$K$17:$K$23,FLOOR(('Frame Table'!T3139-($E$6*V3139)-($E$6*60*U3139))/'Frame Table'!$F$6,1)+1)</f>
        <v>97</v>
      </c>
      <c r="X3139">
        <f t="shared" si="982"/>
        <v>88</v>
      </c>
      <c r="Y3139">
        <f>INDEX(Testing!$N$17:$N$23,FLOOR(('Frame Table'!T3139-($E$6*V3139)-($E$6*60*U3139))/'Frame Table'!$F$6,1)+1)</f>
        <v>96</v>
      </c>
      <c r="AB3139">
        <f t="shared" si="979"/>
        <v>3131</v>
      </c>
      <c r="AC3139">
        <f t="shared" si="975"/>
        <v>2986974</v>
      </c>
      <c r="AD3139">
        <f t="shared" si="970"/>
        <v>1</v>
      </c>
      <c r="AE3139">
        <f t="shared" si="971"/>
        <v>56</v>
      </c>
      <c r="AF3139">
        <f>INDEX(Testing!$K$17:$K$23,FLOOR(('Frame Table'!AC3139-($E$6*AE3139)-($E$6*60*AD3139))/'Frame Table'!$F$6,1)+1)</f>
        <v>82</v>
      </c>
      <c r="AG3139">
        <f t="shared" si="983"/>
        <v>67</v>
      </c>
      <c r="AH3139">
        <f>INDEX(Testing!$N$17:$N$23,FLOOR(('Frame Table'!AC3139-($E$6*AE3139)-($E$6*60*AD3139))/'Frame Table'!$F$6,1)+1)</f>
        <v>77</v>
      </c>
    </row>
    <row r="3140" spans="1:34" x14ac:dyDescent="0.25">
      <c r="A3140">
        <f t="shared" si="976"/>
        <v>3132</v>
      </c>
      <c r="B3140">
        <f t="shared" si="972"/>
        <v>3987036</v>
      </c>
      <c r="C3140">
        <f t="shared" si="964"/>
        <v>2</v>
      </c>
      <c r="D3140">
        <f t="shared" si="965"/>
        <v>35</v>
      </c>
      <c r="E3140">
        <f>INDEX(Testing!$K$17:$K$23,FLOOR(('Frame Table'!B3140-($E$6*D3140)-($E$6*60*C3140))/'Frame Table'!$F$6,1)+1)</f>
        <v>82</v>
      </c>
      <c r="F3140">
        <f t="shared" si="980"/>
        <v>74</v>
      </c>
      <c r="G3140">
        <f>INDEX(Testing!$N$17:$N$23,FLOOR(('Frame Table'!B3140-($E$6*D3140)-($E$6*60*C3140))/'Frame Table'!$F$6,1)+1)</f>
        <v>77</v>
      </c>
      <c r="J3140">
        <f t="shared" si="977"/>
        <v>3132</v>
      </c>
      <c r="K3140">
        <f t="shared" si="973"/>
        <v>3417012</v>
      </c>
      <c r="L3140">
        <f t="shared" si="966"/>
        <v>2</v>
      </c>
      <c r="M3140">
        <f t="shared" si="967"/>
        <v>13</v>
      </c>
      <c r="N3140">
        <f>INDEX(Testing!$K$17:$K$23,FLOOR(('Frame Table'!K3140-($E$6*M3140)-($E$6*60*L3140))/'Frame Table'!$F$6,1)+1)</f>
        <v>48</v>
      </c>
      <c r="O3140">
        <f t="shared" si="981"/>
        <v>47</v>
      </c>
      <c r="P3140">
        <f>INDEX(Testing!$N$17:$N$23,FLOOR(('Frame Table'!K3140-($E$6*M3140)-($E$6*60*L3140))/'Frame Table'!$F$6,1)+1)</f>
        <v>38</v>
      </c>
      <c r="S3140">
        <f t="shared" si="978"/>
        <v>3132</v>
      </c>
      <c r="T3140">
        <f t="shared" si="974"/>
        <v>4785696</v>
      </c>
      <c r="U3140">
        <f t="shared" si="968"/>
        <v>3</v>
      </c>
      <c r="V3140">
        <f t="shared" si="969"/>
        <v>6</v>
      </c>
      <c r="W3140">
        <f>INDEX(Testing!$K$17:$K$23,FLOOR(('Frame Table'!T3140-($E$6*V3140)-($E$6*60*U3140))/'Frame Table'!$F$6,1)+1)</f>
        <v>97</v>
      </c>
      <c r="X3140">
        <f t="shared" si="982"/>
        <v>94</v>
      </c>
      <c r="Y3140">
        <f>INDEX(Testing!$N$17:$N$23,FLOOR(('Frame Table'!T3140-($E$6*V3140)-($E$6*60*U3140))/'Frame Table'!$F$6,1)+1)</f>
        <v>96</v>
      </c>
      <c r="AB3140">
        <f t="shared" si="979"/>
        <v>3132</v>
      </c>
      <c r="AC3140">
        <f t="shared" si="975"/>
        <v>2987928</v>
      </c>
      <c r="AD3140">
        <f t="shared" si="970"/>
        <v>1</v>
      </c>
      <c r="AE3140">
        <f t="shared" si="971"/>
        <v>56</v>
      </c>
      <c r="AF3140">
        <f>INDEX(Testing!$K$17:$K$23,FLOOR(('Frame Table'!AC3140-($E$6*AE3140)-($E$6*60*AD3140))/'Frame Table'!$F$6,1)+1)</f>
        <v>82</v>
      </c>
      <c r="AG3140">
        <f t="shared" si="983"/>
        <v>71</v>
      </c>
      <c r="AH3140">
        <f>INDEX(Testing!$N$17:$N$23,FLOOR(('Frame Table'!AC3140-($E$6*AE3140)-($E$6*60*AD3140))/'Frame Table'!$F$6,1)+1)</f>
        <v>77</v>
      </c>
    </row>
    <row r="3141" spans="1:34" x14ac:dyDescent="0.25">
      <c r="A3141">
        <f t="shared" si="976"/>
        <v>3133</v>
      </c>
      <c r="B3141">
        <f t="shared" si="972"/>
        <v>3988309</v>
      </c>
      <c r="C3141">
        <f t="shared" si="964"/>
        <v>2</v>
      </c>
      <c r="D3141">
        <f t="shared" si="965"/>
        <v>35</v>
      </c>
      <c r="E3141">
        <f>INDEX(Testing!$K$17:$K$23,FLOOR(('Frame Table'!B3141-($E$6*D3141)-($E$6*60*C3141))/'Frame Table'!$F$6,1)+1)</f>
        <v>82</v>
      </c>
      <c r="F3141">
        <f t="shared" si="980"/>
        <v>79</v>
      </c>
      <c r="G3141">
        <f>INDEX(Testing!$N$17:$N$23,FLOOR(('Frame Table'!B3141-($E$6*D3141)-($E$6*60*C3141))/'Frame Table'!$F$6,1)+1)</f>
        <v>77</v>
      </c>
      <c r="J3141">
        <f t="shared" si="977"/>
        <v>3133</v>
      </c>
      <c r="K3141">
        <f t="shared" si="973"/>
        <v>3418103</v>
      </c>
      <c r="L3141">
        <f t="shared" si="966"/>
        <v>2</v>
      </c>
      <c r="M3141">
        <f t="shared" si="967"/>
        <v>13</v>
      </c>
      <c r="N3141">
        <f>INDEX(Testing!$K$17:$K$23,FLOOR(('Frame Table'!K3141-($E$6*M3141)-($E$6*60*L3141))/'Frame Table'!$F$6,1)+1)</f>
        <v>61</v>
      </c>
      <c r="O3141">
        <f t="shared" si="981"/>
        <v>51</v>
      </c>
      <c r="P3141">
        <f>INDEX(Testing!$N$17:$N$23,FLOOR(('Frame Table'!K3141-($E$6*M3141)-($E$6*60*L3141))/'Frame Table'!$F$6,1)+1)</f>
        <v>58</v>
      </c>
      <c r="S3141">
        <f t="shared" si="978"/>
        <v>3133</v>
      </c>
      <c r="T3141">
        <f t="shared" si="974"/>
        <v>4787224</v>
      </c>
      <c r="U3141">
        <f t="shared" si="968"/>
        <v>3</v>
      </c>
      <c r="V3141">
        <f t="shared" si="969"/>
        <v>7</v>
      </c>
      <c r="W3141">
        <f>INDEX(Testing!$K$17:$K$23,FLOOR(('Frame Table'!T3141-($E$6*V3141)-($E$6*60*U3141))/'Frame Table'!$F$6,1)+1)</f>
        <v>0</v>
      </c>
      <c r="X3141">
        <f t="shared" si="982"/>
        <v>0</v>
      </c>
      <c r="Y3141">
        <f>INDEX(Testing!$N$17:$N$23,FLOOR(('Frame Table'!T3141-($E$6*V3141)-($E$6*60*U3141))/'Frame Table'!$F$6,1)+1)</f>
        <v>0</v>
      </c>
      <c r="AB3141">
        <f t="shared" si="979"/>
        <v>3133</v>
      </c>
      <c r="AC3141">
        <f t="shared" si="975"/>
        <v>2988882</v>
      </c>
      <c r="AD3141">
        <f t="shared" si="970"/>
        <v>1</v>
      </c>
      <c r="AE3141">
        <f t="shared" si="971"/>
        <v>56</v>
      </c>
      <c r="AF3141">
        <f>INDEX(Testing!$K$17:$K$23,FLOOR(('Frame Table'!AC3141-($E$6*AE3141)-($E$6*60*AD3141))/'Frame Table'!$F$6,1)+1)</f>
        <v>82</v>
      </c>
      <c r="AG3141">
        <f t="shared" si="983"/>
        <v>75</v>
      </c>
      <c r="AH3141">
        <f>INDEX(Testing!$N$17:$N$23,FLOOR(('Frame Table'!AC3141-($E$6*AE3141)-($E$6*60*AD3141))/'Frame Table'!$F$6,1)+1)</f>
        <v>77</v>
      </c>
    </row>
    <row r="3142" spans="1:34" x14ac:dyDescent="0.25">
      <c r="A3142">
        <f t="shared" si="976"/>
        <v>3134</v>
      </c>
      <c r="B3142">
        <f t="shared" si="972"/>
        <v>3989582</v>
      </c>
      <c r="C3142">
        <f t="shared" si="964"/>
        <v>2</v>
      </c>
      <c r="D3142">
        <f t="shared" si="965"/>
        <v>35</v>
      </c>
      <c r="E3142">
        <f>INDEX(Testing!$K$17:$K$23,FLOOR(('Frame Table'!B3142-($E$6*D3142)-($E$6*60*C3142))/'Frame Table'!$F$6,1)+1)</f>
        <v>97</v>
      </c>
      <c r="F3142">
        <f t="shared" si="980"/>
        <v>84</v>
      </c>
      <c r="G3142">
        <f>INDEX(Testing!$N$17:$N$23,FLOOR(('Frame Table'!B3142-($E$6*D3142)-($E$6*60*C3142))/'Frame Table'!$F$6,1)+1)</f>
        <v>96</v>
      </c>
      <c r="J3142">
        <f t="shared" si="977"/>
        <v>3134</v>
      </c>
      <c r="K3142">
        <f t="shared" si="973"/>
        <v>3419194</v>
      </c>
      <c r="L3142">
        <f t="shared" si="966"/>
        <v>2</v>
      </c>
      <c r="M3142">
        <f t="shared" si="967"/>
        <v>13</v>
      </c>
      <c r="N3142">
        <f>INDEX(Testing!$K$17:$K$23,FLOOR(('Frame Table'!K3142-($E$6*M3142)-($E$6*60*L3142))/'Frame Table'!$F$6,1)+1)</f>
        <v>61</v>
      </c>
      <c r="O3142">
        <f t="shared" si="981"/>
        <v>56</v>
      </c>
      <c r="P3142">
        <f>INDEX(Testing!$N$17:$N$23,FLOOR(('Frame Table'!K3142-($E$6*M3142)-($E$6*60*L3142))/'Frame Table'!$F$6,1)+1)</f>
        <v>58</v>
      </c>
      <c r="S3142">
        <f t="shared" si="978"/>
        <v>3134</v>
      </c>
      <c r="T3142">
        <f t="shared" si="974"/>
        <v>4788752</v>
      </c>
      <c r="U3142">
        <f t="shared" si="968"/>
        <v>3</v>
      </c>
      <c r="V3142">
        <f t="shared" si="969"/>
        <v>7</v>
      </c>
      <c r="W3142">
        <f>INDEX(Testing!$K$17:$K$23,FLOOR(('Frame Table'!T3142-($E$6*V3142)-($E$6*60*U3142))/'Frame Table'!$F$6,1)+1)</f>
        <v>0</v>
      </c>
      <c r="X3142">
        <f t="shared" si="982"/>
        <v>6</v>
      </c>
      <c r="Y3142">
        <f>INDEX(Testing!$N$17:$N$23,FLOOR(('Frame Table'!T3142-($E$6*V3142)-($E$6*60*U3142))/'Frame Table'!$F$6,1)+1)</f>
        <v>0</v>
      </c>
      <c r="AB3142">
        <f t="shared" si="979"/>
        <v>3134</v>
      </c>
      <c r="AC3142">
        <f t="shared" si="975"/>
        <v>2989836</v>
      </c>
      <c r="AD3142">
        <f t="shared" si="970"/>
        <v>1</v>
      </c>
      <c r="AE3142">
        <f t="shared" si="971"/>
        <v>56</v>
      </c>
      <c r="AF3142">
        <f>INDEX(Testing!$K$17:$K$23,FLOOR(('Frame Table'!AC3142-($E$6*AE3142)-($E$6*60*AD3142))/'Frame Table'!$F$6,1)+1)</f>
        <v>82</v>
      </c>
      <c r="AG3142">
        <f t="shared" si="983"/>
        <v>79</v>
      </c>
      <c r="AH3142">
        <f>INDEX(Testing!$N$17:$N$23,FLOOR(('Frame Table'!AC3142-($E$6*AE3142)-($E$6*60*AD3142))/'Frame Table'!$F$6,1)+1)</f>
        <v>77</v>
      </c>
    </row>
    <row r="3143" spans="1:34" x14ac:dyDescent="0.25">
      <c r="A3143">
        <f t="shared" si="976"/>
        <v>3135</v>
      </c>
      <c r="B3143">
        <f t="shared" si="972"/>
        <v>3990855</v>
      </c>
      <c r="C3143">
        <f t="shared" si="964"/>
        <v>2</v>
      </c>
      <c r="D3143">
        <f t="shared" si="965"/>
        <v>35</v>
      </c>
      <c r="E3143">
        <f>INDEX(Testing!$K$17:$K$23,FLOOR(('Frame Table'!B3143-($E$6*D3143)-($E$6*60*C3143))/'Frame Table'!$F$6,1)+1)</f>
        <v>97</v>
      </c>
      <c r="F3143">
        <f t="shared" si="980"/>
        <v>89</v>
      </c>
      <c r="G3143">
        <f>INDEX(Testing!$N$17:$N$23,FLOOR(('Frame Table'!B3143-($E$6*D3143)-($E$6*60*C3143))/'Frame Table'!$F$6,1)+1)</f>
        <v>96</v>
      </c>
      <c r="J3143">
        <f t="shared" si="977"/>
        <v>3135</v>
      </c>
      <c r="K3143">
        <f t="shared" si="973"/>
        <v>3420285</v>
      </c>
      <c r="L3143">
        <f t="shared" si="966"/>
        <v>2</v>
      </c>
      <c r="M3143">
        <f t="shared" si="967"/>
        <v>13</v>
      </c>
      <c r="N3143">
        <f>INDEX(Testing!$K$17:$K$23,FLOOR(('Frame Table'!K3143-($E$6*M3143)-($E$6*60*L3143))/'Frame Table'!$F$6,1)+1)</f>
        <v>61</v>
      </c>
      <c r="O3143">
        <f t="shared" si="981"/>
        <v>60</v>
      </c>
      <c r="P3143">
        <f>INDEX(Testing!$N$17:$N$23,FLOOR(('Frame Table'!K3143-($E$6*M3143)-($E$6*60*L3143))/'Frame Table'!$F$6,1)+1)</f>
        <v>58</v>
      </c>
      <c r="S3143">
        <f t="shared" si="978"/>
        <v>3135</v>
      </c>
      <c r="T3143">
        <f t="shared" si="974"/>
        <v>4790280</v>
      </c>
      <c r="U3143">
        <f t="shared" si="968"/>
        <v>3</v>
      </c>
      <c r="V3143">
        <f t="shared" si="969"/>
        <v>7</v>
      </c>
      <c r="W3143">
        <f>INDEX(Testing!$K$17:$K$23,FLOOR(('Frame Table'!T3143-($E$6*V3143)-($E$6*60*U3143))/'Frame Table'!$F$6,1)+1)</f>
        <v>0</v>
      </c>
      <c r="X3143">
        <f t="shared" si="982"/>
        <v>12</v>
      </c>
      <c r="Y3143">
        <f>INDEX(Testing!$N$17:$N$23,FLOOR(('Frame Table'!T3143-($E$6*V3143)-($E$6*60*U3143))/'Frame Table'!$F$6,1)+1)</f>
        <v>0</v>
      </c>
      <c r="AB3143">
        <f t="shared" si="979"/>
        <v>3135</v>
      </c>
      <c r="AC3143">
        <f t="shared" si="975"/>
        <v>2990790</v>
      </c>
      <c r="AD3143">
        <f t="shared" si="970"/>
        <v>1</v>
      </c>
      <c r="AE3143">
        <f t="shared" si="971"/>
        <v>56</v>
      </c>
      <c r="AF3143">
        <f>INDEX(Testing!$K$17:$K$23,FLOOR(('Frame Table'!AC3143-($E$6*AE3143)-($E$6*60*AD3143))/'Frame Table'!$F$6,1)+1)</f>
        <v>97</v>
      </c>
      <c r="AG3143">
        <f t="shared" si="983"/>
        <v>82</v>
      </c>
      <c r="AH3143">
        <f>INDEX(Testing!$N$17:$N$23,FLOOR(('Frame Table'!AC3143-($E$6*AE3143)-($E$6*60*AD3143))/'Frame Table'!$F$6,1)+1)</f>
        <v>96</v>
      </c>
    </row>
    <row r="3144" spans="1:34" x14ac:dyDescent="0.25">
      <c r="A3144">
        <f t="shared" si="976"/>
        <v>3136</v>
      </c>
      <c r="B3144">
        <f t="shared" si="972"/>
        <v>3992128</v>
      </c>
      <c r="C3144">
        <f t="shared" ref="C3144:C3207" si="984">FLOOR(B3144/($E$6*60),1)</f>
        <v>2</v>
      </c>
      <c r="D3144">
        <f t="shared" ref="D3144:D3207" si="985">FLOOR(B3144/$E$6,1)-(60*C3144)</f>
        <v>35</v>
      </c>
      <c r="E3144">
        <f>INDEX(Testing!$K$17:$K$23,FLOOR(('Frame Table'!B3144-($E$6*D3144)-($E$6*60*C3144))/'Frame Table'!$F$6,1)+1)</f>
        <v>97</v>
      </c>
      <c r="F3144">
        <f t="shared" si="980"/>
        <v>94</v>
      </c>
      <c r="G3144">
        <f>INDEX(Testing!$N$17:$N$23,FLOOR(('Frame Table'!B3144-($E$6*D3144)-($E$6*60*C3144))/'Frame Table'!$F$6,1)+1)</f>
        <v>96</v>
      </c>
      <c r="J3144">
        <f t="shared" si="977"/>
        <v>3136</v>
      </c>
      <c r="K3144">
        <f t="shared" si="973"/>
        <v>3421376</v>
      </c>
      <c r="L3144">
        <f t="shared" ref="L3144:L3207" si="986">FLOOR(K3144/($E$6*60),1)</f>
        <v>2</v>
      </c>
      <c r="M3144">
        <f t="shared" ref="M3144:M3207" si="987">FLOOR(K3144/$E$6,1)-(60*L3144)</f>
        <v>13</v>
      </c>
      <c r="N3144">
        <f>INDEX(Testing!$K$17:$K$23,FLOOR(('Frame Table'!K3144-($E$6*M3144)-($E$6*60*L3144))/'Frame Table'!$F$6,1)+1)</f>
        <v>82</v>
      </c>
      <c r="O3144">
        <f t="shared" si="981"/>
        <v>64</v>
      </c>
      <c r="P3144">
        <f>INDEX(Testing!$N$17:$N$23,FLOOR(('Frame Table'!K3144-($E$6*M3144)-($E$6*60*L3144))/'Frame Table'!$F$6,1)+1)</f>
        <v>77</v>
      </c>
      <c r="S3144">
        <f t="shared" si="978"/>
        <v>3136</v>
      </c>
      <c r="T3144">
        <f t="shared" si="974"/>
        <v>4791808</v>
      </c>
      <c r="U3144">
        <f t="shared" ref="U3144:U3207" si="988">FLOOR(T3144/($E$6*60),1)</f>
        <v>3</v>
      </c>
      <c r="V3144">
        <f t="shared" ref="V3144:V3207" si="989">FLOOR(T3144/$E$6,1)-(60*U3144)</f>
        <v>7</v>
      </c>
      <c r="W3144">
        <f>INDEX(Testing!$K$17:$K$23,FLOOR(('Frame Table'!T3144-($E$6*V3144)-($E$6*60*U3144))/'Frame Table'!$F$6,1)+1)</f>
        <v>25</v>
      </c>
      <c r="X3144">
        <f t="shared" si="982"/>
        <v>18</v>
      </c>
      <c r="Y3144">
        <f>INDEX(Testing!$N$17:$N$23,FLOOR(('Frame Table'!T3144-($E$6*V3144)-($E$6*60*U3144))/'Frame Table'!$F$6,1)+1)</f>
        <v>19</v>
      </c>
      <c r="AB3144">
        <f t="shared" si="979"/>
        <v>3136</v>
      </c>
      <c r="AC3144">
        <f t="shared" si="975"/>
        <v>2991744</v>
      </c>
      <c r="AD3144">
        <f t="shared" ref="AD3144:AD3207" si="990">FLOOR(AC3144/($E$6*60),1)</f>
        <v>1</v>
      </c>
      <c r="AE3144">
        <f t="shared" ref="AE3144:AE3207" si="991">FLOOR(AC3144/$E$6,1)-(60*AD3144)</f>
        <v>56</v>
      </c>
      <c r="AF3144">
        <f>INDEX(Testing!$K$17:$K$23,FLOOR(('Frame Table'!AC3144-($E$6*AE3144)-($E$6*60*AD3144))/'Frame Table'!$F$6,1)+1)</f>
        <v>97</v>
      </c>
      <c r="AG3144">
        <f t="shared" si="983"/>
        <v>86</v>
      </c>
      <c r="AH3144">
        <f>INDEX(Testing!$N$17:$N$23,FLOOR(('Frame Table'!AC3144-($E$6*AE3144)-($E$6*60*AD3144))/'Frame Table'!$F$6,1)+1)</f>
        <v>96</v>
      </c>
    </row>
    <row r="3145" spans="1:34" x14ac:dyDescent="0.25">
      <c r="A3145">
        <f t="shared" si="976"/>
        <v>3137</v>
      </c>
      <c r="B3145">
        <f t="shared" ref="B3145:B3208" si="992">A3145*$C$6</f>
        <v>3993401</v>
      </c>
      <c r="C3145">
        <f t="shared" si="984"/>
        <v>2</v>
      </c>
      <c r="D3145">
        <f t="shared" si="985"/>
        <v>35</v>
      </c>
      <c r="E3145">
        <f>INDEX(Testing!$K$17:$K$23,FLOOR(('Frame Table'!B3145-($E$6*D3145)-($E$6*60*C3145))/'Frame Table'!$F$6,1)+1)</f>
        <v>99</v>
      </c>
      <c r="F3145">
        <f t="shared" si="980"/>
        <v>99</v>
      </c>
      <c r="G3145">
        <f>INDEX(Testing!$N$17:$N$23,FLOOR(('Frame Table'!B3145-($E$6*D3145)-($E$6*60*C3145))/'Frame Table'!$F$6,1)+1)</f>
        <v>99</v>
      </c>
      <c r="J3145">
        <f t="shared" si="977"/>
        <v>3137</v>
      </c>
      <c r="K3145">
        <f t="shared" si="973"/>
        <v>3422467</v>
      </c>
      <c r="L3145">
        <f t="shared" si="986"/>
        <v>2</v>
      </c>
      <c r="M3145">
        <f t="shared" si="987"/>
        <v>13</v>
      </c>
      <c r="N3145">
        <f>INDEX(Testing!$K$17:$K$23,FLOOR(('Frame Table'!K3145-($E$6*M3145)-($E$6*60*L3145))/'Frame Table'!$F$6,1)+1)</f>
        <v>82</v>
      </c>
      <c r="O3145">
        <f t="shared" si="981"/>
        <v>69</v>
      </c>
      <c r="P3145">
        <f>INDEX(Testing!$N$17:$N$23,FLOOR(('Frame Table'!K3145-($E$6*M3145)-($E$6*60*L3145))/'Frame Table'!$F$6,1)+1)</f>
        <v>77</v>
      </c>
      <c r="S3145">
        <f t="shared" si="978"/>
        <v>3137</v>
      </c>
      <c r="T3145">
        <f t="shared" si="974"/>
        <v>4793336</v>
      </c>
      <c r="U3145">
        <f t="shared" si="988"/>
        <v>3</v>
      </c>
      <c r="V3145">
        <f t="shared" si="989"/>
        <v>7</v>
      </c>
      <c r="W3145">
        <f>INDEX(Testing!$K$17:$K$23,FLOOR(('Frame Table'!T3145-($E$6*V3145)-($E$6*60*U3145))/'Frame Table'!$F$6,1)+1)</f>
        <v>25</v>
      </c>
      <c r="X3145">
        <f t="shared" si="982"/>
        <v>23</v>
      </c>
      <c r="Y3145">
        <f>INDEX(Testing!$N$17:$N$23,FLOOR(('Frame Table'!T3145-($E$6*V3145)-($E$6*60*U3145))/'Frame Table'!$F$6,1)+1)</f>
        <v>19</v>
      </c>
      <c r="AB3145">
        <f t="shared" si="979"/>
        <v>3137</v>
      </c>
      <c r="AC3145">
        <f t="shared" si="975"/>
        <v>2992698</v>
      </c>
      <c r="AD3145">
        <f t="shared" si="990"/>
        <v>1</v>
      </c>
      <c r="AE3145">
        <f t="shared" si="991"/>
        <v>56</v>
      </c>
      <c r="AF3145">
        <f>INDEX(Testing!$K$17:$K$23,FLOOR(('Frame Table'!AC3145-($E$6*AE3145)-($E$6*60*AD3145))/'Frame Table'!$F$6,1)+1)</f>
        <v>97</v>
      </c>
      <c r="AG3145">
        <f t="shared" si="983"/>
        <v>90</v>
      </c>
      <c r="AH3145">
        <f>INDEX(Testing!$N$17:$N$23,FLOOR(('Frame Table'!AC3145-($E$6*AE3145)-($E$6*60*AD3145))/'Frame Table'!$F$6,1)+1)</f>
        <v>96</v>
      </c>
    </row>
    <row r="3146" spans="1:34" x14ac:dyDescent="0.25">
      <c r="A3146">
        <f t="shared" si="976"/>
        <v>3138</v>
      </c>
      <c r="B3146">
        <f t="shared" si="992"/>
        <v>3994674</v>
      </c>
      <c r="C3146">
        <f t="shared" si="984"/>
        <v>2</v>
      </c>
      <c r="D3146">
        <f t="shared" si="985"/>
        <v>36</v>
      </c>
      <c r="E3146">
        <f>INDEX(Testing!$K$17:$K$23,FLOOR(('Frame Table'!B3146-($E$6*D3146)-($E$6*60*C3146))/'Frame Table'!$F$6,1)+1)</f>
        <v>0</v>
      </c>
      <c r="F3146">
        <f t="shared" si="980"/>
        <v>4</v>
      </c>
      <c r="G3146">
        <f>INDEX(Testing!$N$17:$N$23,FLOOR(('Frame Table'!B3146-($E$6*D3146)-($E$6*60*C3146))/'Frame Table'!$F$6,1)+1)</f>
        <v>0</v>
      </c>
      <c r="J3146">
        <f t="shared" si="977"/>
        <v>3138</v>
      </c>
      <c r="K3146">
        <f t="shared" ref="K3146:K3209" si="993">J3146*L$6</f>
        <v>3423558</v>
      </c>
      <c r="L3146">
        <f t="shared" si="986"/>
        <v>2</v>
      </c>
      <c r="M3146">
        <f t="shared" si="987"/>
        <v>13</v>
      </c>
      <c r="N3146">
        <f>INDEX(Testing!$K$17:$K$23,FLOOR(('Frame Table'!K3146-($E$6*M3146)-($E$6*60*L3146))/'Frame Table'!$F$6,1)+1)</f>
        <v>82</v>
      </c>
      <c r="O3146">
        <f t="shared" si="981"/>
        <v>73</v>
      </c>
      <c r="P3146">
        <f>INDEX(Testing!$N$17:$N$23,FLOOR(('Frame Table'!K3146-($E$6*M3146)-($E$6*60*L3146))/'Frame Table'!$F$6,1)+1)</f>
        <v>77</v>
      </c>
      <c r="S3146">
        <f t="shared" si="978"/>
        <v>3138</v>
      </c>
      <c r="T3146">
        <f t="shared" ref="T3146:T3209" si="994">S3146*U$6</f>
        <v>4794864</v>
      </c>
      <c r="U3146">
        <f t="shared" si="988"/>
        <v>3</v>
      </c>
      <c r="V3146">
        <f t="shared" si="989"/>
        <v>7</v>
      </c>
      <c r="W3146">
        <f>INDEX(Testing!$K$17:$K$23,FLOOR(('Frame Table'!T3146-($E$6*V3146)-($E$6*60*U3146))/'Frame Table'!$F$6,1)+1)</f>
        <v>25</v>
      </c>
      <c r="X3146">
        <f t="shared" si="982"/>
        <v>29</v>
      </c>
      <c r="Y3146">
        <f>INDEX(Testing!$N$17:$N$23,FLOOR(('Frame Table'!T3146-($E$6*V3146)-($E$6*60*U3146))/'Frame Table'!$F$6,1)+1)</f>
        <v>19</v>
      </c>
      <c r="AB3146">
        <f t="shared" si="979"/>
        <v>3138</v>
      </c>
      <c r="AC3146">
        <f t="shared" ref="AC3146:AC3209" si="995">AB3146*AD$6</f>
        <v>2993652</v>
      </c>
      <c r="AD3146">
        <f t="shared" si="990"/>
        <v>1</v>
      </c>
      <c r="AE3146">
        <f t="shared" si="991"/>
        <v>56</v>
      </c>
      <c r="AF3146">
        <f>INDEX(Testing!$K$17:$K$23,FLOOR(('Frame Table'!AC3146-($E$6*AE3146)-($E$6*60*AD3146))/'Frame Table'!$F$6,1)+1)</f>
        <v>97</v>
      </c>
      <c r="AG3146">
        <f t="shared" si="983"/>
        <v>93</v>
      </c>
      <c r="AH3146">
        <f>INDEX(Testing!$N$17:$N$23,FLOOR(('Frame Table'!AC3146-($E$6*AE3146)-($E$6*60*AD3146))/'Frame Table'!$F$6,1)+1)</f>
        <v>96</v>
      </c>
    </row>
    <row r="3147" spans="1:34" x14ac:dyDescent="0.25">
      <c r="A3147">
        <f t="shared" ref="A3147:A3210" si="996">A3146+1</f>
        <v>3139</v>
      </c>
      <c r="B3147">
        <f t="shared" si="992"/>
        <v>3995947</v>
      </c>
      <c r="C3147">
        <f t="shared" si="984"/>
        <v>2</v>
      </c>
      <c r="D3147">
        <f t="shared" si="985"/>
        <v>36</v>
      </c>
      <c r="E3147">
        <f>INDEX(Testing!$K$17:$K$23,FLOOR(('Frame Table'!B3147-($E$6*D3147)-($E$6*60*C3147))/'Frame Table'!$F$6,1)+1)</f>
        <v>0</v>
      </c>
      <c r="F3147">
        <f t="shared" si="980"/>
        <v>9</v>
      </c>
      <c r="G3147">
        <f>INDEX(Testing!$N$17:$N$23,FLOOR(('Frame Table'!B3147-($E$6*D3147)-($E$6*60*C3147))/'Frame Table'!$F$6,1)+1)</f>
        <v>0</v>
      </c>
      <c r="J3147">
        <f t="shared" ref="J3147:J3210" si="997">J3146+1</f>
        <v>3139</v>
      </c>
      <c r="K3147">
        <f t="shared" si="993"/>
        <v>3424649</v>
      </c>
      <c r="L3147">
        <f t="shared" si="986"/>
        <v>2</v>
      </c>
      <c r="M3147">
        <f t="shared" si="987"/>
        <v>13</v>
      </c>
      <c r="N3147">
        <f>INDEX(Testing!$K$17:$K$23,FLOOR(('Frame Table'!K3147-($E$6*M3147)-($E$6*60*L3147))/'Frame Table'!$F$6,1)+1)</f>
        <v>82</v>
      </c>
      <c r="O3147">
        <f t="shared" si="981"/>
        <v>77</v>
      </c>
      <c r="P3147">
        <f>INDEX(Testing!$N$17:$N$23,FLOOR(('Frame Table'!K3147-($E$6*M3147)-($E$6*60*L3147))/'Frame Table'!$F$6,1)+1)</f>
        <v>77</v>
      </c>
      <c r="S3147">
        <f t="shared" ref="S3147:S3210" si="998">S3146+1</f>
        <v>3139</v>
      </c>
      <c r="T3147">
        <f t="shared" si="994"/>
        <v>4796392</v>
      </c>
      <c r="U3147">
        <f t="shared" si="988"/>
        <v>3</v>
      </c>
      <c r="V3147">
        <f t="shared" si="989"/>
        <v>7</v>
      </c>
      <c r="W3147">
        <f>INDEX(Testing!$K$17:$K$23,FLOOR(('Frame Table'!T3147-($E$6*V3147)-($E$6*60*U3147))/'Frame Table'!$F$6,1)+1)</f>
        <v>48</v>
      </c>
      <c r="X3147">
        <f t="shared" si="982"/>
        <v>35</v>
      </c>
      <c r="Y3147">
        <f>INDEX(Testing!$N$17:$N$23,FLOOR(('Frame Table'!T3147-($E$6*V3147)-($E$6*60*U3147))/'Frame Table'!$F$6,1)+1)</f>
        <v>38</v>
      </c>
      <c r="AB3147">
        <f t="shared" ref="AB3147:AB3210" si="999">AB3146+1</f>
        <v>3139</v>
      </c>
      <c r="AC3147">
        <f t="shared" si="995"/>
        <v>2994606</v>
      </c>
      <c r="AD3147">
        <f t="shared" si="990"/>
        <v>1</v>
      </c>
      <c r="AE3147">
        <f t="shared" si="991"/>
        <v>56</v>
      </c>
      <c r="AF3147">
        <f>INDEX(Testing!$K$17:$K$23,FLOOR(('Frame Table'!AC3147-($E$6*AE3147)-($E$6*60*AD3147))/'Frame Table'!$F$6,1)+1)</f>
        <v>99</v>
      </c>
      <c r="AG3147">
        <f t="shared" si="983"/>
        <v>97</v>
      </c>
      <c r="AH3147">
        <f>INDEX(Testing!$N$17:$N$23,FLOOR(('Frame Table'!AC3147-($E$6*AE3147)-($E$6*60*AD3147))/'Frame Table'!$F$6,1)+1)</f>
        <v>99</v>
      </c>
    </row>
    <row r="3148" spans="1:34" x14ac:dyDescent="0.25">
      <c r="A3148">
        <f t="shared" si="996"/>
        <v>3140</v>
      </c>
      <c r="B3148">
        <f t="shared" si="992"/>
        <v>3997220</v>
      </c>
      <c r="C3148">
        <f t="shared" si="984"/>
        <v>2</v>
      </c>
      <c r="D3148">
        <f t="shared" si="985"/>
        <v>36</v>
      </c>
      <c r="E3148">
        <f>INDEX(Testing!$K$17:$K$23,FLOOR(('Frame Table'!B3148-($E$6*D3148)-($E$6*60*C3148))/'Frame Table'!$F$6,1)+1)</f>
        <v>0</v>
      </c>
      <c r="F3148">
        <f t="shared" si="980"/>
        <v>14</v>
      </c>
      <c r="G3148">
        <f>INDEX(Testing!$N$17:$N$23,FLOOR(('Frame Table'!B3148-($E$6*D3148)-($E$6*60*C3148))/'Frame Table'!$F$6,1)+1)</f>
        <v>0</v>
      </c>
      <c r="J3148">
        <f t="shared" si="997"/>
        <v>3140</v>
      </c>
      <c r="K3148">
        <f t="shared" si="993"/>
        <v>3425740</v>
      </c>
      <c r="L3148">
        <f t="shared" si="986"/>
        <v>2</v>
      </c>
      <c r="M3148">
        <f t="shared" si="987"/>
        <v>13</v>
      </c>
      <c r="N3148">
        <f>INDEX(Testing!$K$17:$K$23,FLOOR(('Frame Table'!K3148-($E$6*M3148)-($E$6*60*L3148))/'Frame Table'!$F$6,1)+1)</f>
        <v>97</v>
      </c>
      <c r="O3148">
        <f t="shared" si="981"/>
        <v>81</v>
      </c>
      <c r="P3148">
        <f>INDEX(Testing!$N$17:$N$23,FLOOR(('Frame Table'!K3148-($E$6*M3148)-($E$6*60*L3148))/'Frame Table'!$F$6,1)+1)</f>
        <v>96</v>
      </c>
      <c r="S3148">
        <f t="shared" si="998"/>
        <v>3140</v>
      </c>
      <c r="T3148">
        <f t="shared" si="994"/>
        <v>4797920</v>
      </c>
      <c r="U3148">
        <f t="shared" si="988"/>
        <v>3</v>
      </c>
      <c r="V3148">
        <f t="shared" si="989"/>
        <v>7</v>
      </c>
      <c r="W3148">
        <f>INDEX(Testing!$K$17:$K$23,FLOOR(('Frame Table'!T3148-($E$6*V3148)-($E$6*60*U3148))/'Frame Table'!$F$6,1)+1)</f>
        <v>48</v>
      </c>
      <c r="X3148">
        <f t="shared" si="982"/>
        <v>41</v>
      </c>
      <c r="Y3148">
        <f>INDEX(Testing!$N$17:$N$23,FLOOR(('Frame Table'!T3148-($E$6*V3148)-($E$6*60*U3148))/'Frame Table'!$F$6,1)+1)</f>
        <v>38</v>
      </c>
      <c r="AB3148">
        <f t="shared" si="999"/>
        <v>3140</v>
      </c>
      <c r="AC3148">
        <f t="shared" si="995"/>
        <v>2995560</v>
      </c>
      <c r="AD3148">
        <f t="shared" si="990"/>
        <v>1</v>
      </c>
      <c r="AE3148">
        <f t="shared" si="991"/>
        <v>57</v>
      </c>
      <c r="AF3148">
        <f>INDEX(Testing!$K$17:$K$23,FLOOR(('Frame Table'!AC3148-($E$6*AE3148)-($E$6*60*AD3148))/'Frame Table'!$F$6,1)+1)</f>
        <v>0</v>
      </c>
      <c r="AG3148">
        <f t="shared" si="983"/>
        <v>1</v>
      </c>
      <c r="AH3148">
        <f>INDEX(Testing!$N$17:$N$23,FLOOR(('Frame Table'!AC3148-($E$6*AE3148)-($E$6*60*AD3148))/'Frame Table'!$F$6,1)+1)</f>
        <v>0</v>
      </c>
    </row>
    <row r="3149" spans="1:34" x14ac:dyDescent="0.25">
      <c r="A3149">
        <f t="shared" si="996"/>
        <v>3141</v>
      </c>
      <c r="B3149">
        <f t="shared" si="992"/>
        <v>3998493</v>
      </c>
      <c r="C3149">
        <f t="shared" si="984"/>
        <v>2</v>
      </c>
      <c r="D3149">
        <f t="shared" si="985"/>
        <v>36</v>
      </c>
      <c r="E3149">
        <f>INDEX(Testing!$K$17:$K$23,FLOOR(('Frame Table'!B3149-($E$6*D3149)-($E$6*60*C3149))/'Frame Table'!$F$6,1)+1)</f>
        <v>25</v>
      </c>
      <c r="F3149">
        <f t="shared" si="980"/>
        <v>19</v>
      </c>
      <c r="G3149">
        <f>INDEX(Testing!$N$17:$N$23,FLOOR(('Frame Table'!B3149-($E$6*D3149)-($E$6*60*C3149))/'Frame Table'!$F$6,1)+1)</f>
        <v>19</v>
      </c>
      <c r="J3149">
        <f t="shared" si="997"/>
        <v>3141</v>
      </c>
      <c r="K3149">
        <f t="shared" si="993"/>
        <v>3426831</v>
      </c>
      <c r="L3149">
        <f t="shared" si="986"/>
        <v>2</v>
      </c>
      <c r="M3149">
        <f t="shared" si="987"/>
        <v>13</v>
      </c>
      <c r="N3149">
        <f>INDEX(Testing!$K$17:$K$23,FLOOR(('Frame Table'!K3149-($E$6*M3149)-($E$6*60*L3149))/'Frame Table'!$F$6,1)+1)</f>
        <v>97</v>
      </c>
      <c r="O3149">
        <f t="shared" si="981"/>
        <v>86</v>
      </c>
      <c r="P3149">
        <f>INDEX(Testing!$N$17:$N$23,FLOOR(('Frame Table'!K3149-($E$6*M3149)-($E$6*60*L3149))/'Frame Table'!$F$6,1)+1)</f>
        <v>96</v>
      </c>
      <c r="S3149">
        <f t="shared" si="998"/>
        <v>3141</v>
      </c>
      <c r="T3149">
        <f t="shared" si="994"/>
        <v>4799448</v>
      </c>
      <c r="U3149">
        <f t="shared" si="988"/>
        <v>3</v>
      </c>
      <c r="V3149">
        <f t="shared" si="989"/>
        <v>7</v>
      </c>
      <c r="W3149">
        <f>INDEX(Testing!$K$17:$K$23,FLOOR(('Frame Table'!T3149-($E$6*V3149)-($E$6*60*U3149))/'Frame Table'!$F$6,1)+1)</f>
        <v>48</v>
      </c>
      <c r="X3149">
        <f t="shared" si="982"/>
        <v>47</v>
      </c>
      <c r="Y3149">
        <f>INDEX(Testing!$N$17:$N$23,FLOOR(('Frame Table'!T3149-($E$6*V3149)-($E$6*60*U3149))/'Frame Table'!$F$6,1)+1)</f>
        <v>38</v>
      </c>
      <c r="AB3149">
        <f t="shared" si="999"/>
        <v>3141</v>
      </c>
      <c r="AC3149">
        <f t="shared" si="995"/>
        <v>2996514</v>
      </c>
      <c r="AD3149">
        <f t="shared" si="990"/>
        <v>1</v>
      </c>
      <c r="AE3149">
        <f t="shared" si="991"/>
        <v>57</v>
      </c>
      <c r="AF3149">
        <f>INDEX(Testing!$K$17:$K$23,FLOOR(('Frame Table'!AC3149-($E$6*AE3149)-($E$6*60*AD3149))/'Frame Table'!$F$6,1)+1)</f>
        <v>0</v>
      </c>
      <c r="AG3149">
        <f t="shared" si="983"/>
        <v>5</v>
      </c>
      <c r="AH3149">
        <f>INDEX(Testing!$N$17:$N$23,FLOOR(('Frame Table'!AC3149-($E$6*AE3149)-($E$6*60*AD3149))/'Frame Table'!$F$6,1)+1)</f>
        <v>0</v>
      </c>
    </row>
    <row r="3150" spans="1:34" x14ac:dyDescent="0.25">
      <c r="A3150">
        <f t="shared" si="996"/>
        <v>3142</v>
      </c>
      <c r="B3150">
        <f t="shared" si="992"/>
        <v>3999766</v>
      </c>
      <c r="C3150">
        <f t="shared" si="984"/>
        <v>2</v>
      </c>
      <c r="D3150">
        <f t="shared" si="985"/>
        <v>36</v>
      </c>
      <c r="E3150">
        <f>INDEX(Testing!$K$17:$K$23,FLOOR(('Frame Table'!B3150-($E$6*D3150)-($E$6*60*C3150))/'Frame Table'!$F$6,1)+1)</f>
        <v>25</v>
      </c>
      <c r="F3150">
        <f t="shared" si="980"/>
        <v>24</v>
      </c>
      <c r="G3150">
        <f>INDEX(Testing!$N$17:$N$23,FLOOR(('Frame Table'!B3150-($E$6*D3150)-($E$6*60*C3150))/'Frame Table'!$F$6,1)+1)</f>
        <v>19</v>
      </c>
      <c r="J3150">
        <f t="shared" si="997"/>
        <v>3142</v>
      </c>
      <c r="K3150">
        <f t="shared" si="993"/>
        <v>3427922</v>
      </c>
      <c r="L3150">
        <f t="shared" si="986"/>
        <v>2</v>
      </c>
      <c r="M3150">
        <f t="shared" si="987"/>
        <v>13</v>
      </c>
      <c r="N3150">
        <f>INDEX(Testing!$K$17:$K$23,FLOOR(('Frame Table'!K3150-($E$6*M3150)-($E$6*60*L3150))/'Frame Table'!$F$6,1)+1)</f>
        <v>97</v>
      </c>
      <c r="O3150">
        <f t="shared" si="981"/>
        <v>90</v>
      </c>
      <c r="P3150">
        <f>INDEX(Testing!$N$17:$N$23,FLOOR(('Frame Table'!K3150-($E$6*M3150)-($E$6*60*L3150))/'Frame Table'!$F$6,1)+1)</f>
        <v>96</v>
      </c>
      <c r="S3150">
        <f t="shared" si="998"/>
        <v>3142</v>
      </c>
      <c r="T3150">
        <f t="shared" si="994"/>
        <v>4800976</v>
      </c>
      <c r="U3150">
        <f t="shared" si="988"/>
        <v>3</v>
      </c>
      <c r="V3150">
        <f t="shared" si="989"/>
        <v>7</v>
      </c>
      <c r="W3150">
        <f>INDEX(Testing!$K$17:$K$23,FLOOR(('Frame Table'!T3150-($E$6*V3150)-($E$6*60*U3150))/'Frame Table'!$F$6,1)+1)</f>
        <v>61</v>
      </c>
      <c r="X3150">
        <f t="shared" si="982"/>
        <v>53</v>
      </c>
      <c r="Y3150">
        <f>INDEX(Testing!$N$17:$N$23,FLOOR(('Frame Table'!T3150-($E$6*V3150)-($E$6*60*U3150))/'Frame Table'!$F$6,1)+1)</f>
        <v>58</v>
      </c>
      <c r="AB3150">
        <f t="shared" si="999"/>
        <v>3142</v>
      </c>
      <c r="AC3150">
        <f t="shared" si="995"/>
        <v>2997468</v>
      </c>
      <c r="AD3150">
        <f t="shared" si="990"/>
        <v>1</v>
      </c>
      <c r="AE3150">
        <f t="shared" si="991"/>
        <v>57</v>
      </c>
      <c r="AF3150">
        <f>INDEX(Testing!$K$17:$K$23,FLOOR(('Frame Table'!AC3150-($E$6*AE3150)-($E$6*60*AD3150))/'Frame Table'!$F$6,1)+1)</f>
        <v>0</v>
      </c>
      <c r="AG3150">
        <f t="shared" si="983"/>
        <v>8</v>
      </c>
      <c r="AH3150">
        <f>INDEX(Testing!$N$17:$N$23,FLOOR(('Frame Table'!AC3150-($E$6*AE3150)-($E$6*60*AD3150))/'Frame Table'!$F$6,1)+1)</f>
        <v>0</v>
      </c>
    </row>
    <row r="3151" spans="1:34" x14ac:dyDescent="0.25">
      <c r="A3151">
        <f t="shared" si="996"/>
        <v>3143</v>
      </c>
      <c r="B3151">
        <f t="shared" si="992"/>
        <v>4001039</v>
      </c>
      <c r="C3151">
        <f t="shared" si="984"/>
        <v>2</v>
      </c>
      <c r="D3151">
        <f t="shared" si="985"/>
        <v>36</v>
      </c>
      <c r="E3151">
        <f>INDEX(Testing!$K$17:$K$23,FLOOR(('Frame Table'!B3151-($E$6*D3151)-($E$6*60*C3151))/'Frame Table'!$F$6,1)+1)</f>
        <v>25</v>
      </c>
      <c r="F3151">
        <f t="shared" si="980"/>
        <v>29</v>
      </c>
      <c r="G3151">
        <f>INDEX(Testing!$N$17:$N$23,FLOOR(('Frame Table'!B3151-($E$6*D3151)-($E$6*60*C3151))/'Frame Table'!$F$6,1)+1)</f>
        <v>19</v>
      </c>
      <c r="J3151">
        <f t="shared" si="997"/>
        <v>3143</v>
      </c>
      <c r="K3151">
        <f t="shared" si="993"/>
        <v>3429013</v>
      </c>
      <c r="L3151">
        <f t="shared" si="986"/>
        <v>2</v>
      </c>
      <c r="M3151">
        <f t="shared" si="987"/>
        <v>13</v>
      </c>
      <c r="N3151">
        <f>INDEX(Testing!$K$17:$K$23,FLOOR(('Frame Table'!K3151-($E$6*M3151)-($E$6*60*L3151))/'Frame Table'!$F$6,1)+1)</f>
        <v>97</v>
      </c>
      <c r="O3151">
        <f t="shared" si="981"/>
        <v>94</v>
      </c>
      <c r="P3151">
        <f>INDEX(Testing!$N$17:$N$23,FLOOR(('Frame Table'!K3151-($E$6*M3151)-($E$6*60*L3151))/'Frame Table'!$F$6,1)+1)</f>
        <v>96</v>
      </c>
      <c r="S3151">
        <f t="shared" si="998"/>
        <v>3143</v>
      </c>
      <c r="T3151">
        <f t="shared" si="994"/>
        <v>4802504</v>
      </c>
      <c r="U3151">
        <f t="shared" si="988"/>
        <v>3</v>
      </c>
      <c r="V3151">
        <f t="shared" si="989"/>
        <v>7</v>
      </c>
      <c r="W3151">
        <f>INDEX(Testing!$K$17:$K$23,FLOOR(('Frame Table'!T3151-($E$6*V3151)-($E$6*60*U3151))/'Frame Table'!$F$6,1)+1)</f>
        <v>61</v>
      </c>
      <c r="X3151">
        <f t="shared" si="982"/>
        <v>59</v>
      </c>
      <c r="Y3151">
        <f>INDEX(Testing!$N$17:$N$23,FLOOR(('Frame Table'!T3151-($E$6*V3151)-($E$6*60*U3151))/'Frame Table'!$F$6,1)+1)</f>
        <v>58</v>
      </c>
      <c r="AB3151">
        <f t="shared" si="999"/>
        <v>3143</v>
      </c>
      <c r="AC3151">
        <f t="shared" si="995"/>
        <v>2998422</v>
      </c>
      <c r="AD3151">
        <f t="shared" si="990"/>
        <v>1</v>
      </c>
      <c r="AE3151">
        <f t="shared" si="991"/>
        <v>57</v>
      </c>
      <c r="AF3151">
        <f>INDEX(Testing!$K$17:$K$23,FLOOR(('Frame Table'!AC3151-($E$6*AE3151)-($E$6*60*AD3151))/'Frame Table'!$F$6,1)+1)</f>
        <v>0</v>
      </c>
      <c r="AG3151">
        <f t="shared" si="983"/>
        <v>12</v>
      </c>
      <c r="AH3151">
        <f>INDEX(Testing!$N$17:$N$23,FLOOR(('Frame Table'!AC3151-($E$6*AE3151)-($E$6*60*AD3151))/'Frame Table'!$F$6,1)+1)</f>
        <v>0</v>
      </c>
    </row>
    <row r="3152" spans="1:34" x14ac:dyDescent="0.25">
      <c r="A3152">
        <f t="shared" si="996"/>
        <v>3144</v>
      </c>
      <c r="B3152">
        <f t="shared" si="992"/>
        <v>4002312</v>
      </c>
      <c r="C3152">
        <f t="shared" si="984"/>
        <v>2</v>
      </c>
      <c r="D3152">
        <f t="shared" si="985"/>
        <v>36</v>
      </c>
      <c r="E3152">
        <f>INDEX(Testing!$K$17:$K$23,FLOOR(('Frame Table'!B3152-($E$6*D3152)-($E$6*60*C3152))/'Frame Table'!$F$6,1)+1)</f>
        <v>48</v>
      </c>
      <c r="F3152">
        <f t="shared" si="980"/>
        <v>34</v>
      </c>
      <c r="G3152">
        <f>INDEX(Testing!$N$17:$N$23,FLOOR(('Frame Table'!B3152-($E$6*D3152)-($E$6*60*C3152))/'Frame Table'!$F$6,1)+1)</f>
        <v>38</v>
      </c>
      <c r="J3152">
        <f t="shared" si="997"/>
        <v>3144</v>
      </c>
      <c r="K3152">
        <f t="shared" si="993"/>
        <v>3430104</v>
      </c>
      <c r="L3152">
        <f t="shared" si="986"/>
        <v>2</v>
      </c>
      <c r="M3152">
        <f t="shared" si="987"/>
        <v>13</v>
      </c>
      <c r="N3152">
        <f>INDEX(Testing!$K$17:$K$23,FLOOR(('Frame Table'!K3152-($E$6*M3152)-($E$6*60*L3152))/'Frame Table'!$F$6,1)+1)</f>
        <v>99</v>
      </c>
      <c r="O3152">
        <f t="shared" si="981"/>
        <v>98</v>
      </c>
      <c r="P3152">
        <f>INDEX(Testing!$N$17:$N$23,FLOOR(('Frame Table'!K3152-($E$6*M3152)-($E$6*60*L3152))/'Frame Table'!$F$6,1)+1)</f>
        <v>99</v>
      </c>
      <c r="S3152">
        <f t="shared" si="998"/>
        <v>3144</v>
      </c>
      <c r="T3152">
        <f t="shared" si="994"/>
        <v>4804032</v>
      </c>
      <c r="U3152">
        <f t="shared" si="988"/>
        <v>3</v>
      </c>
      <c r="V3152">
        <f t="shared" si="989"/>
        <v>7</v>
      </c>
      <c r="W3152">
        <f>INDEX(Testing!$K$17:$K$23,FLOOR(('Frame Table'!T3152-($E$6*V3152)-($E$6*60*U3152))/'Frame Table'!$F$6,1)+1)</f>
        <v>82</v>
      </c>
      <c r="X3152">
        <f t="shared" si="982"/>
        <v>65</v>
      </c>
      <c r="Y3152">
        <f>INDEX(Testing!$N$17:$N$23,FLOOR(('Frame Table'!T3152-($E$6*V3152)-($E$6*60*U3152))/'Frame Table'!$F$6,1)+1)</f>
        <v>77</v>
      </c>
      <c r="AB3152">
        <f t="shared" si="999"/>
        <v>3144</v>
      </c>
      <c r="AC3152">
        <f t="shared" si="995"/>
        <v>2999376</v>
      </c>
      <c r="AD3152">
        <f t="shared" si="990"/>
        <v>1</v>
      </c>
      <c r="AE3152">
        <f t="shared" si="991"/>
        <v>57</v>
      </c>
      <c r="AF3152">
        <f>INDEX(Testing!$K$17:$K$23,FLOOR(('Frame Table'!AC3152-($E$6*AE3152)-($E$6*60*AD3152))/'Frame Table'!$F$6,1)+1)</f>
        <v>25</v>
      </c>
      <c r="AG3152">
        <f t="shared" si="983"/>
        <v>16</v>
      </c>
      <c r="AH3152">
        <f>INDEX(Testing!$N$17:$N$23,FLOOR(('Frame Table'!AC3152-($E$6*AE3152)-($E$6*60*AD3152))/'Frame Table'!$F$6,1)+1)</f>
        <v>19</v>
      </c>
    </row>
    <row r="3153" spans="1:34" x14ac:dyDescent="0.25">
      <c r="A3153">
        <f t="shared" si="996"/>
        <v>3145</v>
      </c>
      <c r="B3153">
        <f t="shared" si="992"/>
        <v>4003585</v>
      </c>
      <c r="C3153">
        <f t="shared" si="984"/>
        <v>2</v>
      </c>
      <c r="D3153">
        <f t="shared" si="985"/>
        <v>36</v>
      </c>
      <c r="E3153">
        <f>INDEX(Testing!$K$17:$K$23,FLOOR(('Frame Table'!B3153-($E$6*D3153)-($E$6*60*C3153))/'Frame Table'!$F$6,1)+1)</f>
        <v>48</v>
      </c>
      <c r="F3153">
        <f t="shared" si="980"/>
        <v>39</v>
      </c>
      <c r="G3153">
        <f>INDEX(Testing!$N$17:$N$23,FLOOR(('Frame Table'!B3153-($E$6*D3153)-($E$6*60*C3153))/'Frame Table'!$F$6,1)+1)</f>
        <v>38</v>
      </c>
      <c r="J3153">
        <f t="shared" si="997"/>
        <v>3145</v>
      </c>
      <c r="K3153">
        <f t="shared" si="993"/>
        <v>3431195</v>
      </c>
      <c r="L3153">
        <f t="shared" si="986"/>
        <v>2</v>
      </c>
      <c r="M3153">
        <f t="shared" si="987"/>
        <v>14</v>
      </c>
      <c r="N3153">
        <f>INDEX(Testing!$K$17:$K$23,FLOOR(('Frame Table'!K3153-($E$6*M3153)-($E$6*60*L3153))/'Frame Table'!$F$6,1)+1)</f>
        <v>0</v>
      </c>
      <c r="O3153">
        <f t="shared" si="981"/>
        <v>3</v>
      </c>
      <c r="P3153">
        <f>INDEX(Testing!$N$17:$N$23,FLOOR(('Frame Table'!K3153-($E$6*M3153)-($E$6*60*L3153))/'Frame Table'!$F$6,1)+1)</f>
        <v>0</v>
      </c>
      <c r="S3153">
        <f t="shared" si="998"/>
        <v>3145</v>
      </c>
      <c r="T3153">
        <f t="shared" si="994"/>
        <v>4805560</v>
      </c>
      <c r="U3153">
        <f t="shared" si="988"/>
        <v>3</v>
      </c>
      <c r="V3153">
        <f t="shared" si="989"/>
        <v>7</v>
      </c>
      <c r="W3153">
        <f>INDEX(Testing!$K$17:$K$23,FLOOR(('Frame Table'!T3153-($E$6*V3153)-($E$6*60*U3153))/'Frame Table'!$F$6,1)+1)</f>
        <v>82</v>
      </c>
      <c r="X3153">
        <f t="shared" si="982"/>
        <v>71</v>
      </c>
      <c r="Y3153">
        <f>INDEX(Testing!$N$17:$N$23,FLOOR(('Frame Table'!T3153-($E$6*V3153)-($E$6*60*U3153))/'Frame Table'!$F$6,1)+1)</f>
        <v>77</v>
      </c>
      <c r="AB3153">
        <f t="shared" si="999"/>
        <v>3145</v>
      </c>
      <c r="AC3153">
        <f t="shared" si="995"/>
        <v>3000330</v>
      </c>
      <c r="AD3153">
        <f t="shared" si="990"/>
        <v>1</v>
      </c>
      <c r="AE3153">
        <f t="shared" si="991"/>
        <v>57</v>
      </c>
      <c r="AF3153">
        <f>INDEX(Testing!$K$17:$K$23,FLOOR(('Frame Table'!AC3153-($E$6*AE3153)-($E$6*60*AD3153))/'Frame Table'!$F$6,1)+1)</f>
        <v>25</v>
      </c>
      <c r="AG3153">
        <f t="shared" si="983"/>
        <v>20</v>
      </c>
      <c r="AH3153">
        <f>INDEX(Testing!$N$17:$N$23,FLOOR(('Frame Table'!AC3153-($E$6*AE3153)-($E$6*60*AD3153))/'Frame Table'!$F$6,1)+1)</f>
        <v>19</v>
      </c>
    </row>
    <row r="3154" spans="1:34" x14ac:dyDescent="0.25">
      <c r="A3154">
        <f t="shared" si="996"/>
        <v>3146</v>
      </c>
      <c r="B3154">
        <f t="shared" si="992"/>
        <v>4004858</v>
      </c>
      <c r="C3154">
        <f t="shared" si="984"/>
        <v>2</v>
      </c>
      <c r="D3154">
        <f t="shared" si="985"/>
        <v>36</v>
      </c>
      <c r="E3154">
        <f>INDEX(Testing!$K$17:$K$23,FLOOR(('Frame Table'!B3154-($E$6*D3154)-($E$6*60*C3154))/'Frame Table'!$F$6,1)+1)</f>
        <v>48</v>
      </c>
      <c r="F3154">
        <f t="shared" si="980"/>
        <v>43</v>
      </c>
      <c r="G3154">
        <f>INDEX(Testing!$N$17:$N$23,FLOOR(('Frame Table'!B3154-($E$6*D3154)-($E$6*60*C3154))/'Frame Table'!$F$6,1)+1)</f>
        <v>38</v>
      </c>
      <c r="J3154">
        <f t="shared" si="997"/>
        <v>3146</v>
      </c>
      <c r="K3154">
        <f t="shared" si="993"/>
        <v>3432286</v>
      </c>
      <c r="L3154">
        <f t="shared" si="986"/>
        <v>2</v>
      </c>
      <c r="M3154">
        <f t="shared" si="987"/>
        <v>14</v>
      </c>
      <c r="N3154">
        <f>INDEX(Testing!$K$17:$K$23,FLOOR(('Frame Table'!K3154-($E$6*M3154)-($E$6*60*L3154))/'Frame Table'!$F$6,1)+1)</f>
        <v>0</v>
      </c>
      <c r="O3154">
        <f t="shared" si="981"/>
        <v>7</v>
      </c>
      <c r="P3154">
        <f>INDEX(Testing!$N$17:$N$23,FLOOR(('Frame Table'!K3154-($E$6*M3154)-($E$6*60*L3154))/'Frame Table'!$F$6,1)+1)</f>
        <v>0</v>
      </c>
      <c r="S3154">
        <f t="shared" si="998"/>
        <v>3146</v>
      </c>
      <c r="T3154">
        <f t="shared" si="994"/>
        <v>4807088</v>
      </c>
      <c r="U3154">
        <f t="shared" si="988"/>
        <v>3</v>
      </c>
      <c r="V3154">
        <f t="shared" si="989"/>
        <v>7</v>
      </c>
      <c r="W3154">
        <f>INDEX(Testing!$K$17:$K$23,FLOOR(('Frame Table'!T3154-($E$6*V3154)-($E$6*60*U3154))/'Frame Table'!$F$6,1)+1)</f>
        <v>82</v>
      </c>
      <c r="X3154">
        <f t="shared" si="982"/>
        <v>77</v>
      </c>
      <c r="Y3154">
        <f>INDEX(Testing!$N$17:$N$23,FLOOR(('Frame Table'!T3154-($E$6*V3154)-($E$6*60*U3154))/'Frame Table'!$F$6,1)+1)</f>
        <v>77</v>
      </c>
      <c r="AB3154">
        <f t="shared" si="999"/>
        <v>3146</v>
      </c>
      <c r="AC3154">
        <f t="shared" si="995"/>
        <v>3001284</v>
      </c>
      <c r="AD3154">
        <f t="shared" si="990"/>
        <v>1</v>
      </c>
      <c r="AE3154">
        <f t="shared" si="991"/>
        <v>57</v>
      </c>
      <c r="AF3154">
        <f>INDEX(Testing!$K$17:$K$23,FLOOR(('Frame Table'!AC3154-($E$6*AE3154)-($E$6*60*AD3154))/'Frame Table'!$F$6,1)+1)</f>
        <v>25</v>
      </c>
      <c r="AG3154">
        <f t="shared" si="983"/>
        <v>23</v>
      </c>
      <c r="AH3154">
        <f>INDEX(Testing!$N$17:$N$23,FLOOR(('Frame Table'!AC3154-($E$6*AE3154)-($E$6*60*AD3154))/'Frame Table'!$F$6,1)+1)</f>
        <v>19</v>
      </c>
    </row>
    <row r="3155" spans="1:34" x14ac:dyDescent="0.25">
      <c r="A3155">
        <f t="shared" si="996"/>
        <v>3147</v>
      </c>
      <c r="B3155">
        <f t="shared" si="992"/>
        <v>4006131</v>
      </c>
      <c r="C3155">
        <f t="shared" si="984"/>
        <v>2</v>
      </c>
      <c r="D3155">
        <f t="shared" si="985"/>
        <v>36</v>
      </c>
      <c r="E3155">
        <f>INDEX(Testing!$K$17:$K$23,FLOOR(('Frame Table'!B3155-($E$6*D3155)-($E$6*60*C3155))/'Frame Table'!$F$6,1)+1)</f>
        <v>61</v>
      </c>
      <c r="F3155">
        <f t="shared" si="980"/>
        <v>48</v>
      </c>
      <c r="G3155">
        <f>INDEX(Testing!$N$17:$N$23,FLOOR(('Frame Table'!B3155-($E$6*D3155)-($E$6*60*C3155))/'Frame Table'!$F$6,1)+1)</f>
        <v>58</v>
      </c>
      <c r="J3155">
        <f t="shared" si="997"/>
        <v>3147</v>
      </c>
      <c r="K3155">
        <f t="shared" si="993"/>
        <v>3433377</v>
      </c>
      <c r="L3155">
        <f t="shared" si="986"/>
        <v>2</v>
      </c>
      <c r="M3155">
        <f t="shared" si="987"/>
        <v>14</v>
      </c>
      <c r="N3155">
        <f>INDEX(Testing!$K$17:$K$23,FLOOR(('Frame Table'!K3155-($E$6*M3155)-($E$6*60*L3155))/'Frame Table'!$F$6,1)+1)</f>
        <v>0</v>
      </c>
      <c r="O3155">
        <f t="shared" si="981"/>
        <v>11</v>
      </c>
      <c r="P3155">
        <f>INDEX(Testing!$N$17:$N$23,FLOOR(('Frame Table'!K3155-($E$6*M3155)-($E$6*60*L3155))/'Frame Table'!$F$6,1)+1)</f>
        <v>0</v>
      </c>
      <c r="S3155">
        <f t="shared" si="998"/>
        <v>3147</v>
      </c>
      <c r="T3155">
        <f t="shared" si="994"/>
        <v>4808616</v>
      </c>
      <c r="U3155">
        <f t="shared" si="988"/>
        <v>3</v>
      </c>
      <c r="V3155">
        <f t="shared" si="989"/>
        <v>7</v>
      </c>
      <c r="W3155">
        <f>INDEX(Testing!$K$17:$K$23,FLOOR(('Frame Table'!T3155-($E$6*V3155)-($E$6*60*U3155))/'Frame Table'!$F$6,1)+1)</f>
        <v>97</v>
      </c>
      <c r="X3155">
        <f t="shared" si="982"/>
        <v>83</v>
      </c>
      <c r="Y3155">
        <f>INDEX(Testing!$N$17:$N$23,FLOOR(('Frame Table'!T3155-($E$6*V3155)-($E$6*60*U3155))/'Frame Table'!$F$6,1)+1)</f>
        <v>96</v>
      </c>
      <c r="AB3155">
        <f t="shared" si="999"/>
        <v>3147</v>
      </c>
      <c r="AC3155">
        <f t="shared" si="995"/>
        <v>3002238</v>
      </c>
      <c r="AD3155">
        <f t="shared" si="990"/>
        <v>1</v>
      </c>
      <c r="AE3155">
        <f t="shared" si="991"/>
        <v>57</v>
      </c>
      <c r="AF3155">
        <f>INDEX(Testing!$K$17:$K$23,FLOOR(('Frame Table'!AC3155-($E$6*AE3155)-($E$6*60*AD3155))/'Frame Table'!$F$6,1)+1)</f>
        <v>25</v>
      </c>
      <c r="AG3155">
        <f t="shared" si="983"/>
        <v>27</v>
      </c>
      <c r="AH3155">
        <f>INDEX(Testing!$N$17:$N$23,FLOOR(('Frame Table'!AC3155-($E$6*AE3155)-($E$6*60*AD3155))/'Frame Table'!$F$6,1)+1)</f>
        <v>19</v>
      </c>
    </row>
    <row r="3156" spans="1:34" x14ac:dyDescent="0.25">
      <c r="A3156">
        <f t="shared" si="996"/>
        <v>3148</v>
      </c>
      <c r="B3156">
        <f t="shared" si="992"/>
        <v>4007404</v>
      </c>
      <c r="C3156">
        <f t="shared" si="984"/>
        <v>2</v>
      </c>
      <c r="D3156">
        <f t="shared" si="985"/>
        <v>36</v>
      </c>
      <c r="E3156">
        <f>INDEX(Testing!$K$17:$K$23,FLOOR(('Frame Table'!B3156-($E$6*D3156)-($E$6*60*C3156))/'Frame Table'!$F$6,1)+1)</f>
        <v>61</v>
      </c>
      <c r="F3156">
        <f t="shared" si="980"/>
        <v>53</v>
      </c>
      <c r="G3156">
        <f>INDEX(Testing!$N$17:$N$23,FLOOR(('Frame Table'!B3156-($E$6*D3156)-($E$6*60*C3156))/'Frame Table'!$F$6,1)+1)</f>
        <v>58</v>
      </c>
      <c r="J3156">
        <f t="shared" si="997"/>
        <v>3148</v>
      </c>
      <c r="K3156">
        <f t="shared" si="993"/>
        <v>3434468</v>
      </c>
      <c r="L3156">
        <f t="shared" si="986"/>
        <v>2</v>
      </c>
      <c r="M3156">
        <f t="shared" si="987"/>
        <v>14</v>
      </c>
      <c r="N3156">
        <f>INDEX(Testing!$K$17:$K$23,FLOOR(('Frame Table'!K3156-($E$6*M3156)-($E$6*60*L3156))/'Frame Table'!$F$6,1)+1)</f>
        <v>0</v>
      </c>
      <c r="O3156">
        <f t="shared" si="981"/>
        <v>15</v>
      </c>
      <c r="P3156">
        <f>INDEX(Testing!$N$17:$N$23,FLOOR(('Frame Table'!K3156-($E$6*M3156)-($E$6*60*L3156))/'Frame Table'!$F$6,1)+1)</f>
        <v>0</v>
      </c>
      <c r="S3156">
        <f t="shared" si="998"/>
        <v>3148</v>
      </c>
      <c r="T3156">
        <f t="shared" si="994"/>
        <v>4810144</v>
      </c>
      <c r="U3156">
        <f t="shared" si="988"/>
        <v>3</v>
      </c>
      <c r="V3156">
        <f t="shared" si="989"/>
        <v>7</v>
      </c>
      <c r="W3156">
        <f>INDEX(Testing!$K$17:$K$23,FLOOR(('Frame Table'!T3156-($E$6*V3156)-($E$6*60*U3156))/'Frame Table'!$F$6,1)+1)</f>
        <v>97</v>
      </c>
      <c r="X3156">
        <f t="shared" si="982"/>
        <v>89</v>
      </c>
      <c r="Y3156">
        <f>INDEX(Testing!$N$17:$N$23,FLOOR(('Frame Table'!T3156-($E$6*V3156)-($E$6*60*U3156))/'Frame Table'!$F$6,1)+1)</f>
        <v>96</v>
      </c>
      <c r="AB3156">
        <f t="shared" si="999"/>
        <v>3148</v>
      </c>
      <c r="AC3156">
        <f t="shared" si="995"/>
        <v>3003192</v>
      </c>
      <c r="AD3156">
        <f t="shared" si="990"/>
        <v>1</v>
      </c>
      <c r="AE3156">
        <f t="shared" si="991"/>
        <v>57</v>
      </c>
      <c r="AF3156">
        <f>INDEX(Testing!$K$17:$K$23,FLOOR(('Frame Table'!AC3156-($E$6*AE3156)-($E$6*60*AD3156))/'Frame Table'!$F$6,1)+1)</f>
        <v>25</v>
      </c>
      <c r="AG3156">
        <f t="shared" si="983"/>
        <v>31</v>
      </c>
      <c r="AH3156">
        <f>INDEX(Testing!$N$17:$N$23,FLOOR(('Frame Table'!AC3156-($E$6*AE3156)-($E$6*60*AD3156))/'Frame Table'!$F$6,1)+1)</f>
        <v>19</v>
      </c>
    </row>
    <row r="3157" spans="1:34" x14ac:dyDescent="0.25">
      <c r="A3157">
        <f t="shared" si="996"/>
        <v>3149</v>
      </c>
      <c r="B3157">
        <f t="shared" si="992"/>
        <v>4008677</v>
      </c>
      <c r="C3157">
        <f t="shared" si="984"/>
        <v>2</v>
      </c>
      <c r="D3157">
        <f t="shared" si="985"/>
        <v>36</v>
      </c>
      <c r="E3157">
        <f>INDEX(Testing!$K$17:$K$23,FLOOR(('Frame Table'!B3157-($E$6*D3157)-($E$6*60*C3157))/'Frame Table'!$F$6,1)+1)</f>
        <v>61</v>
      </c>
      <c r="F3157">
        <f t="shared" si="980"/>
        <v>58</v>
      </c>
      <c r="G3157">
        <f>INDEX(Testing!$N$17:$N$23,FLOOR(('Frame Table'!B3157-($E$6*D3157)-($E$6*60*C3157))/'Frame Table'!$F$6,1)+1)</f>
        <v>58</v>
      </c>
      <c r="J3157">
        <f t="shared" si="997"/>
        <v>3149</v>
      </c>
      <c r="K3157">
        <f t="shared" si="993"/>
        <v>3435559</v>
      </c>
      <c r="L3157">
        <f t="shared" si="986"/>
        <v>2</v>
      </c>
      <c r="M3157">
        <f t="shared" si="987"/>
        <v>14</v>
      </c>
      <c r="N3157">
        <f>INDEX(Testing!$K$17:$K$23,FLOOR(('Frame Table'!K3157-($E$6*M3157)-($E$6*60*L3157))/'Frame Table'!$F$6,1)+1)</f>
        <v>25</v>
      </c>
      <c r="O3157">
        <f t="shared" si="981"/>
        <v>20</v>
      </c>
      <c r="P3157">
        <f>INDEX(Testing!$N$17:$N$23,FLOOR(('Frame Table'!K3157-($E$6*M3157)-($E$6*60*L3157))/'Frame Table'!$F$6,1)+1)</f>
        <v>19</v>
      </c>
      <c r="S3157">
        <f t="shared" si="998"/>
        <v>3149</v>
      </c>
      <c r="T3157">
        <f t="shared" si="994"/>
        <v>4811672</v>
      </c>
      <c r="U3157">
        <f t="shared" si="988"/>
        <v>3</v>
      </c>
      <c r="V3157">
        <f t="shared" si="989"/>
        <v>7</v>
      </c>
      <c r="W3157">
        <f>INDEX(Testing!$K$17:$K$23,FLOOR(('Frame Table'!T3157-($E$6*V3157)-($E$6*60*U3157))/'Frame Table'!$F$6,1)+1)</f>
        <v>97</v>
      </c>
      <c r="X3157">
        <f t="shared" si="982"/>
        <v>95</v>
      </c>
      <c r="Y3157">
        <f>INDEX(Testing!$N$17:$N$23,FLOOR(('Frame Table'!T3157-($E$6*V3157)-($E$6*60*U3157))/'Frame Table'!$F$6,1)+1)</f>
        <v>96</v>
      </c>
      <c r="AB3157">
        <f t="shared" si="999"/>
        <v>3149</v>
      </c>
      <c r="AC3157">
        <f t="shared" si="995"/>
        <v>3004146</v>
      </c>
      <c r="AD3157">
        <f t="shared" si="990"/>
        <v>1</v>
      </c>
      <c r="AE3157">
        <f t="shared" si="991"/>
        <v>57</v>
      </c>
      <c r="AF3157">
        <f>INDEX(Testing!$K$17:$K$23,FLOOR(('Frame Table'!AC3157-($E$6*AE3157)-($E$6*60*AD3157))/'Frame Table'!$F$6,1)+1)</f>
        <v>48</v>
      </c>
      <c r="AG3157">
        <f t="shared" si="983"/>
        <v>34</v>
      </c>
      <c r="AH3157">
        <f>INDEX(Testing!$N$17:$N$23,FLOOR(('Frame Table'!AC3157-($E$6*AE3157)-($E$6*60*AD3157))/'Frame Table'!$F$6,1)+1)</f>
        <v>38</v>
      </c>
    </row>
    <row r="3158" spans="1:34" x14ac:dyDescent="0.25">
      <c r="A3158">
        <f t="shared" si="996"/>
        <v>3150</v>
      </c>
      <c r="B3158">
        <f t="shared" si="992"/>
        <v>4009950</v>
      </c>
      <c r="C3158">
        <f t="shared" si="984"/>
        <v>2</v>
      </c>
      <c r="D3158">
        <f t="shared" si="985"/>
        <v>36</v>
      </c>
      <c r="E3158">
        <f>INDEX(Testing!$K$17:$K$23,FLOOR(('Frame Table'!B3158-($E$6*D3158)-($E$6*60*C3158))/'Frame Table'!$F$6,1)+1)</f>
        <v>61</v>
      </c>
      <c r="F3158">
        <f t="shared" si="980"/>
        <v>63</v>
      </c>
      <c r="G3158">
        <f>INDEX(Testing!$N$17:$N$23,FLOOR(('Frame Table'!B3158-($E$6*D3158)-($E$6*60*C3158))/'Frame Table'!$F$6,1)+1)</f>
        <v>58</v>
      </c>
      <c r="J3158">
        <f t="shared" si="997"/>
        <v>3150</v>
      </c>
      <c r="K3158">
        <f t="shared" si="993"/>
        <v>3436650</v>
      </c>
      <c r="L3158">
        <f t="shared" si="986"/>
        <v>2</v>
      </c>
      <c r="M3158">
        <f t="shared" si="987"/>
        <v>14</v>
      </c>
      <c r="N3158">
        <f>INDEX(Testing!$K$17:$K$23,FLOOR(('Frame Table'!K3158-($E$6*M3158)-($E$6*60*L3158))/'Frame Table'!$F$6,1)+1)</f>
        <v>25</v>
      </c>
      <c r="O3158">
        <f t="shared" si="981"/>
        <v>24</v>
      </c>
      <c r="P3158">
        <f>INDEX(Testing!$N$17:$N$23,FLOOR(('Frame Table'!K3158-($E$6*M3158)-($E$6*60*L3158))/'Frame Table'!$F$6,1)+1)</f>
        <v>19</v>
      </c>
      <c r="S3158">
        <f t="shared" si="998"/>
        <v>3150</v>
      </c>
      <c r="T3158">
        <f t="shared" si="994"/>
        <v>4813200</v>
      </c>
      <c r="U3158">
        <f t="shared" si="988"/>
        <v>3</v>
      </c>
      <c r="V3158">
        <f t="shared" si="989"/>
        <v>8</v>
      </c>
      <c r="W3158">
        <f>INDEX(Testing!$K$17:$K$23,FLOOR(('Frame Table'!T3158-($E$6*V3158)-($E$6*60*U3158))/'Frame Table'!$F$6,1)+1)</f>
        <v>0</v>
      </c>
      <c r="X3158">
        <f t="shared" si="982"/>
        <v>1</v>
      </c>
      <c r="Y3158">
        <f>INDEX(Testing!$N$17:$N$23,FLOOR(('Frame Table'!T3158-($E$6*V3158)-($E$6*60*U3158))/'Frame Table'!$F$6,1)+1)</f>
        <v>0</v>
      </c>
      <c r="AB3158">
        <f t="shared" si="999"/>
        <v>3150</v>
      </c>
      <c r="AC3158">
        <f t="shared" si="995"/>
        <v>3005100</v>
      </c>
      <c r="AD3158">
        <f t="shared" si="990"/>
        <v>1</v>
      </c>
      <c r="AE3158">
        <f t="shared" si="991"/>
        <v>57</v>
      </c>
      <c r="AF3158">
        <f>INDEX(Testing!$K$17:$K$23,FLOOR(('Frame Table'!AC3158-($E$6*AE3158)-($E$6*60*AD3158))/'Frame Table'!$F$6,1)+1)</f>
        <v>48</v>
      </c>
      <c r="AG3158">
        <f t="shared" si="983"/>
        <v>38</v>
      </c>
      <c r="AH3158">
        <f>INDEX(Testing!$N$17:$N$23,FLOOR(('Frame Table'!AC3158-($E$6*AE3158)-($E$6*60*AD3158))/'Frame Table'!$F$6,1)+1)</f>
        <v>38</v>
      </c>
    </row>
    <row r="3159" spans="1:34" x14ac:dyDescent="0.25">
      <c r="A3159">
        <f t="shared" si="996"/>
        <v>3151</v>
      </c>
      <c r="B3159">
        <f t="shared" si="992"/>
        <v>4011223</v>
      </c>
      <c r="C3159">
        <f t="shared" si="984"/>
        <v>2</v>
      </c>
      <c r="D3159">
        <f t="shared" si="985"/>
        <v>36</v>
      </c>
      <c r="E3159">
        <f>INDEX(Testing!$K$17:$K$23,FLOOR(('Frame Table'!B3159-($E$6*D3159)-($E$6*60*C3159))/'Frame Table'!$F$6,1)+1)</f>
        <v>82</v>
      </c>
      <c r="F3159">
        <f t="shared" si="980"/>
        <v>68</v>
      </c>
      <c r="G3159">
        <f>INDEX(Testing!$N$17:$N$23,FLOOR(('Frame Table'!B3159-($E$6*D3159)-($E$6*60*C3159))/'Frame Table'!$F$6,1)+1)</f>
        <v>77</v>
      </c>
      <c r="J3159">
        <f t="shared" si="997"/>
        <v>3151</v>
      </c>
      <c r="K3159">
        <f t="shared" si="993"/>
        <v>3437741</v>
      </c>
      <c r="L3159">
        <f t="shared" si="986"/>
        <v>2</v>
      </c>
      <c r="M3159">
        <f t="shared" si="987"/>
        <v>14</v>
      </c>
      <c r="N3159">
        <f>INDEX(Testing!$K$17:$K$23,FLOOR(('Frame Table'!K3159-($E$6*M3159)-($E$6*60*L3159))/'Frame Table'!$F$6,1)+1)</f>
        <v>25</v>
      </c>
      <c r="O3159">
        <f t="shared" si="981"/>
        <v>28</v>
      </c>
      <c r="P3159">
        <f>INDEX(Testing!$N$17:$N$23,FLOOR(('Frame Table'!K3159-($E$6*M3159)-($E$6*60*L3159))/'Frame Table'!$F$6,1)+1)</f>
        <v>19</v>
      </c>
      <c r="S3159">
        <f t="shared" si="998"/>
        <v>3151</v>
      </c>
      <c r="T3159">
        <f t="shared" si="994"/>
        <v>4814728</v>
      </c>
      <c r="U3159">
        <f t="shared" si="988"/>
        <v>3</v>
      </c>
      <c r="V3159">
        <f t="shared" si="989"/>
        <v>8</v>
      </c>
      <c r="W3159">
        <f>INDEX(Testing!$K$17:$K$23,FLOOR(('Frame Table'!T3159-($E$6*V3159)-($E$6*60*U3159))/'Frame Table'!$F$6,1)+1)</f>
        <v>0</v>
      </c>
      <c r="X3159">
        <f t="shared" si="982"/>
        <v>7</v>
      </c>
      <c r="Y3159">
        <f>INDEX(Testing!$N$17:$N$23,FLOOR(('Frame Table'!T3159-($E$6*V3159)-($E$6*60*U3159))/'Frame Table'!$F$6,1)+1)</f>
        <v>0</v>
      </c>
      <c r="AB3159">
        <f t="shared" si="999"/>
        <v>3151</v>
      </c>
      <c r="AC3159">
        <f t="shared" si="995"/>
        <v>3006054</v>
      </c>
      <c r="AD3159">
        <f t="shared" si="990"/>
        <v>1</v>
      </c>
      <c r="AE3159">
        <f t="shared" si="991"/>
        <v>57</v>
      </c>
      <c r="AF3159">
        <f>INDEX(Testing!$K$17:$K$23,FLOOR(('Frame Table'!AC3159-($E$6*AE3159)-($E$6*60*AD3159))/'Frame Table'!$F$6,1)+1)</f>
        <v>48</v>
      </c>
      <c r="AG3159">
        <f t="shared" si="983"/>
        <v>42</v>
      </c>
      <c r="AH3159">
        <f>INDEX(Testing!$N$17:$N$23,FLOOR(('Frame Table'!AC3159-($E$6*AE3159)-($E$6*60*AD3159))/'Frame Table'!$F$6,1)+1)</f>
        <v>38</v>
      </c>
    </row>
    <row r="3160" spans="1:34" x14ac:dyDescent="0.25">
      <c r="A3160">
        <f t="shared" si="996"/>
        <v>3152</v>
      </c>
      <c r="B3160">
        <f t="shared" si="992"/>
        <v>4012496</v>
      </c>
      <c r="C3160">
        <f t="shared" si="984"/>
        <v>2</v>
      </c>
      <c r="D3160">
        <f t="shared" si="985"/>
        <v>36</v>
      </c>
      <c r="E3160">
        <f>INDEX(Testing!$K$17:$K$23,FLOOR(('Frame Table'!B3160-($E$6*D3160)-($E$6*60*C3160))/'Frame Table'!$F$6,1)+1)</f>
        <v>82</v>
      </c>
      <c r="F3160">
        <f t="shared" si="980"/>
        <v>73</v>
      </c>
      <c r="G3160">
        <f>INDEX(Testing!$N$17:$N$23,FLOOR(('Frame Table'!B3160-($E$6*D3160)-($E$6*60*C3160))/'Frame Table'!$F$6,1)+1)</f>
        <v>77</v>
      </c>
      <c r="J3160">
        <f t="shared" si="997"/>
        <v>3152</v>
      </c>
      <c r="K3160">
        <f t="shared" si="993"/>
        <v>3438832</v>
      </c>
      <c r="L3160">
        <f t="shared" si="986"/>
        <v>2</v>
      </c>
      <c r="M3160">
        <f t="shared" si="987"/>
        <v>14</v>
      </c>
      <c r="N3160">
        <f>INDEX(Testing!$K$17:$K$23,FLOOR(('Frame Table'!K3160-($E$6*M3160)-($E$6*60*L3160))/'Frame Table'!$F$6,1)+1)</f>
        <v>48</v>
      </c>
      <c r="O3160">
        <f t="shared" si="981"/>
        <v>32</v>
      </c>
      <c r="P3160">
        <f>INDEX(Testing!$N$17:$N$23,FLOOR(('Frame Table'!K3160-($E$6*M3160)-($E$6*60*L3160))/'Frame Table'!$F$6,1)+1)</f>
        <v>38</v>
      </c>
      <c r="S3160">
        <f t="shared" si="998"/>
        <v>3152</v>
      </c>
      <c r="T3160">
        <f t="shared" si="994"/>
        <v>4816256</v>
      </c>
      <c r="U3160">
        <f t="shared" si="988"/>
        <v>3</v>
      </c>
      <c r="V3160">
        <f t="shared" si="989"/>
        <v>8</v>
      </c>
      <c r="W3160">
        <f>INDEX(Testing!$K$17:$K$23,FLOOR(('Frame Table'!T3160-($E$6*V3160)-($E$6*60*U3160))/'Frame Table'!$F$6,1)+1)</f>
        <v>0</v>
      </c>
      <c r="X3160">
        <f t="shared" si="982"/>
        <v>13</v>
      </c>
      <c r="Y3160">
        <f>INDEX(Testing!$N$17:$N$23,FLOOR(('Frame Table'!T3160-($E$6*V3160)-($E$6*60*U3160))/'Frame Table'!$F$6,1)+1)</f>
        <v>0</v>
      </c>
      <c r="AB3160">
        <f t="shared" si="999"/>
        <v>3152</v>
      </c>
      <c r="AC3160">
        <f t="shared" si="995"/>
        <v>3007008</v>
      </c>
      <c r="AD3160">
        <f t="shared" si="990"/>
        <v>1</v>
      </c>
      <c r="AE3160">
        <f t="shared" si="991"/>
        <v>57</v>
      </c>
      <c r="AF3160">
        <f>INDEX(Testing!$K$17:$K$23,FLOOR(('Frame Table'!AC3160-($E$6*AE3160)-($E$6*60*AD3160))/'Frame Table'!$F$6,1)+1)</f>
        <v>48</v>
      </c>
      <c r="AG3160">
        <f t="shared" si="983"/>
        <v>46</v>
      </c>
      <c r="AH3160">
        <f>INDEX(Testing!$N$17:$N$23,FLOOR(('Frame Table'!AC3160-($E$6*AE3160)-($E$6*60*AD3160))/'Frame Table'!$F$6,1)+1)</f>
        <v>38</v>
      </c>
    </row>
    <row r="3161" spans="1:34" x14ac:dyDescent="0.25">
      <c r="A3161">
        <f t="shared" si="996"/>
        <v>3153</v>
      </c>
      <c r="B3161">
        <f t="shared" si="992"/>
        <v>4013769</v>
      </c>
      <c r="C3161">
        <f t="shared" si="984"/>
        <v>2</v>
      </c>
      <c r="D3161">
        <f t="shared" si="985"/>
        <v>36</v>
      </c>
      <c r="E3161">
        <f>INDEX(Testing!$K$17:$K$23,FLOOR(('Frame Table'!B3161-($E$6*D3161)-($E$6*60*C3161))/'Frame Table'!$F$6,1)+1)</f>
        <v>82</v>
      </c>
      <c r="F3161">
        <f t="shared" si="980"/>
        <v>78</v>
      </c>
      <c r="G3161">
        <f>INDEX(Testing!$N$17:$N$23,FLOOR(('Frame Table'!B3161-($E$6*D3161)-($E$6*60*C3161))/'Frame Table'!$F$6,1)+1)</f>
        <v>77</v>
      </c>
      <c r="J3161">
        <f t="shared" si="997"/>
        <v>3153</v>
      </c>
      <c r="K3161">
        <f t="shared" si="993"/>
        <v>3439923</v>
      </c>
      <c r="L3161">
        <f t="shared" si="986"/>
        <v>2</v>
      </c>
      <c r="M3161">
        <f t="shared" si="987"/>
        <v>14</v>
      </c>
      <c r="N3161">
        <f>INDEX(Testing!$K$17:$K$23,FLOOR(('Frame Table'!K3161-($E$6*M3161)-($E$6*60*L3161))/'Frame Table'!$F$6,1)+1)</f>
        <v>48</v>
      </c>
      <c r="O3161">
        <f t="shared" si="981"/>
        <v>37</v>
      </c>
      <c r="P3161">
        <f>INDEX(Testing!$N$17:$N$23,FLOOR(('Frame Table'!K3161-($E$6*M3161)-($E$6*60*L3161))/'Frame Table'!$F$6,1)+1)</f>
        <v>38</v>
      </c>
      <c r="S3161">
        <f t="shared" si="998"/>
        <v>3153</v>
      </c>
      <c r="T3161">
        <f t="shared" si="994"/>
        <v>4817784</v>
      </c>
      <c r="U3161">
        <f t="shared" si="988"/>
        <v>3</v>
      </c>
      <c r="V3161">
        <f t="shared" si="989"/>
        <v>8</v>
      </c>
      <c r="W3161">
        <f>INDEX(Testing!$K$17:$K$23,FLOOR(('Frame Table'!T3161-($E$6*V3161)-($E$6*60*U3161))/'Frame Table'!$F$6,1)+1)</f>
        <v>25</v>
      </c>
      <c r="X3161">
        <f t="shared" si="982"/>
        <v>19</v>
      </c>
      <c r="Y3161">
        <f>INDEX(Testing!$N$17:$N$23,FLOOR(('Frame Table'!T3161-($E$6*V3161)-($E$6*60*U3161))/'Frame Table'!$F$6,1)+1)</f>
        <v>19</v>
      </c>
      <c r="AB3161">
        <f t="shared" si="999"/>
        <v>3153</v>
      </c>
      <c r="AC3161">
        <f t="shared" si="995"/>
        <v>3007962</v>
      </c>
      <c r="AD3161">
        <f t="shared" si="990"/>
        <v>1</v>
      </c>
      <c r="AE3161">
        <f t="shared" si="991"/>
        <v>57</v>
      </c>
      <c r="AF3161">
        <f>INDEX(Testing!$K$17:$K$23,FLOOR(('Frame Table'!AC3161-($E$6*AE3161)-($E$6*60*AD3161))/'Frame Table'!$F$6,1)+1)</f>
        <v>61</v>
      </c>
      <c r="AG3161">
        <f t="shared" si="983"/>
        <v>49</v>
      </c>
      <c r="AH3161">
        <f>INDEX(Testing!$N$17:$N$23,FLOOR(('Frame Table'!AC3161-($E$6*AE3161)-($E$6*60*AD3161))/'Frame Table'!$F$6,1)+1)</f>
        <v>58</v>
      </c>
    </row>
    <row r="3162" spans="1:34" x14ac:dyDescent="0.25">
      <c r="A3162">
        <f t="shared" si="996"/>
        <v>3154</v>
      </c>
      <c r="B3162">
        <f t="shared" si="992"/>
        <v>4015042</v>
      </c>
      <c r="C3162">
        <f t="shared" si="984"/>
        <v>2</v>
      </c>
      <c r="D3162">
        <f t="shared" si="985"/>
        <v>36</v>
      </c>
      <c r="E3162">
        <f>INDEX(Testing!$K$17:$K$23,FLOOR(('Frame Table'!B3162-($E$6*D3162)-($E$6*60*C3162))/'Frame Table'!$F$6,1)+1)</f>
        <v>97</v>
      </c>
      <c r="F3162">
        <f t="shared" si="980"/>
        <v>83</v>
      </c>
      <c r="G3162">
        <f>INDEX(Testing!$N$17:$N$23,FLOOR(('Frame Table'!B3162-($E$6*D3162)-($E$6*60*C3162))/'Frame Table'!$F$6,1)+1)</f>
        <v>96</v>
      </c>
      <c r="J3162">
        <f t="shared" si="997"/>
        <v>3154</v>
      </c>
      <c r="K3162">
        <f t="shared" si="993"/>
        <v>3441014</v>
      </c>
      <c r="L3162">
        <f t="shared" si="986"/>
        <v>2</v>
      </c>
      <c r="M3162">
        <f t="shared" si="987"/>
        <v>14</v>
      </c>
      <c r="N3162">
        <f>INDEX(Testing!$K$17:$K$23,FLOOR(('Frame Table'!K3162-($E$6*M3162)-($E$6*60*L3162))/'Frame Table'!$F$6,1)+1)</f>
        <v>48</v>
      </c>
      <c r="O3162">
        <f t="shared" si="981"/>
        <v>41</v>
      </c>
      <c r="P3162">
        <f>INDEX(Testing!$N$17:$N$23,FLOOR(('Frame Table'!K3162-($E$6*M3162)-($E$6*60*L3162))/'Frame Table'!$F$6,1)+1)</f>
        <v>38</v>
      </c>
      <c r="S3162">
        <f t="shared" si="998"/>
        <v>3154</v>
      </c>
      <c r="T3162">
        <f t="shared" si="994"/>
        <v>4819312</v>
      </c>
      <c r="U3162">
        <f t="shared" si="988"/>
        <v>3</v>
      </c>
      <c r="V3162">
        <f t="shared" si="989"/>
        <v>8</v>
      </c>
      <c r="W3162">
        <f>INDEX(Testing!$K$17:$K$23,FLOOR(('Frame Table'!T3162-($E$6*V3162)-($E$6*60*U3162))/'Frame Table'!$F$6,1)+1)</f>
        <v>25</v>
      </c>
      <c r="X3162">
        <f t="shared" si="982"/>
        <v>25</v>
      </c>
      <c r="Y3162">
        <f>INDEX(Testing!$N$17:$N$23,FLOOR(('Frame Table'!T3162-($E$6*V3162)-($E$6*60*U3162))/'Frame Table'!$F$6,1)+1)</f>
        <v>19</v>
      </c>
      <c r="AB3162">
        <f t="shared" si="999"/>
        <v>3154</v>
      </c>
      <c r="AC3162">
        <f t="shared" si="995"/>
        <v>3008916</v>
      </c>
      <c r="AD3162">
        <f t="shared" si="990"/>
        <v>1</v>
      </c>
      <c r="AE3162">
        <f t="shared" si="991"/>
        <v>57</v>
      </c>
      <c r="AF3162">
        <f>INDEX(Testing!$K$17:$K$23,FLOOR(('Frame Table'!AC3162-($E$6*AE3162)-($E$6*60*AD3162))/'Frame Table'!$F$6,1)+1)</f>
        <v>61</v>
      </c>
      <c r="AG3162">
        <f t="shared" si="983"/>
        <v>53</v>
      </c>
      <c r="AH3162">
        <f>INDEX(Testing!$N$17:$N$23,FLOOR(('Frame Table'!AC3162-($E$6*AE3162)-($E$6*60*AD3162))/'Frame Table'!$F$6,1)+1)</f>
        <v>58</v>
      </c>
    </row>
    <row r="3163" spans="1:34" x14ac:dyDescent="0.25">
      <c r="A3163">
        <f t="shared" si="996"/>
        <v>3155</v>
      </c>
      <c r="B3163">
        <f t="shared" si="992"/>
        <v>4016315</v>
      </c>
      <c r="C3163">
        <f t="shared" si="984"/>
        <v>2</v>
      </c>
      <c r="D3163">
        <f t="shared" si="985"/>
        <v>36</v>
      </c>
      <c r="E3163">
        <f>INDEX(Testing!$K$17:$K$23,FLOOR(('Frame Table'!B3163-($E$6*D3163)-($E$6*60*C3163))/'Frame Table'!$F$6,1)+1)</f>
        <v>97</v>
      </c>
      <c r="F3163">
        <f t="shared" si="980"/>
        <v>88</v>
      </c>
      <c r="G3163">
        <f>INDEX(Testing!$N$17:$N$23,FLOOR(('Frame Table'!B3163-($E$6*D3163)-($E$6*60*C3163))/'Frame Table'!$F$6,1)+1)</f>
        <v>96</v>
      </c>
      <c r="J3163">
        <f t="shared" si="997"/>
        <v>3155</v>
      </c>
      <c r="K3163">
        <f t="shared" si="993"/>
        <v>3442105</v>
      </c>
      <c r="L3163">
        <f t="shared" si="986"/>
        <v>2</v>
      </c>
      <c r="M3163">
        <f t="shared" si="987"/>
        <v>14</v>
      </c>
      <c r="N3163">
        <f>INDEX(Testing!$K$17:$K$23,FLOOR(('Frame Table'!K3163-($E$6*M3163)-($E$6*60*L3163))/'Frame Table'!$F$6,1)+1)</f>
        <v>48</v>
      </c>
      <c r="O3163">
        <f t="shared" si="981"/>
        <v>45</v>
      </c>
      <c r="P3163">
        <f>INDEX(Testing!$N$17:$N$23,FLOOR(('Frame Table'!K3163-($E$6*M3163)-($E$6*60*L3163))/'Frame Table'!$F$6,1)+1)</f>
        <v>38</v>
      </c>
      <c r="S3163">
        <f t="shared" si="998"/>
        <v>3155</v>
      </c>
      <c r="T3163">
        <f t="shared" si="994"/>
        <v>4820840</v>
      </c>
      <c r="U3163">
        <f t="shared" si="988"/>
        <v>3</v>
      </c>
      <c r="V3163">
        <f t="shared" si="989"/>
        <v>8</v>
      </c>
      <c r="W3163">
        <f>INDEX(Testing!$K$17:$K$23,FLOOR(('Frame Table'!T3163-($E$6*V3163)-($E$6*60*U3163))/'Frame Table'!$F$6,1)+1)</f>
        <v>25</v>
      </c>
      <c r="X3163">
        <f t="shared" si="982"/>
        <v>31</v>
      </c>
      <c r="Y3163">
        <f>INDEX(Testing!$N$17:$N$23,FLOOR(('Frame Table'!T3163-($E$6*V3163)-($E$6*60*U3163))/'Frame Table'!$F$6,1)+1)</f>
        <v>19</v>
      </c>
      <c r="AB3163">
        <f t="shared" si="999"/>
        <v>3155</v>
      </c>
      <c r="AC3163">
        <f t="shared" si="995"/>
        <v>3009870</v>
      </c>
      <c r="AD3163">
        <f t="shared" si="990"/>
        <v>1</v>
      </c>
      <c r="AE3163">
        <f t="shared" si="991"/>
        <v>57</v>
      </c>
      <c r="AF3163">
        <f>INDEX(Testing!$K$17:$K$23,FLOOR(('Frame Table'!AC3163-($E$6*AE3163)-($E$6*60*AD3163))/'Frame Table'!$F$6,1)+1)</f>
        <v>61</v>
      </c>
      <c r="AG3163">
        <f t="shared" si="983"/>
        <v>57</v>
      </c>
      <c r="AH3163">
        <f>INDEX(Testing!$N$17:$N$23,FLOOR(('Frame Table'!AC3163-($E$6*AE3163)-($E$6*60*AD3163))/'Frame Table'!$F$6,1)+1)</f>
        <v>58</v>
      </c>
    </row>
    <row r="3164" spans="1:34" x14ac:dyDescent="0.25">
      <c r="A3164">
        <f t="shared" si="996"/>
        <v>3156</v>
      </c>
      <c r="B3164">
        <f t="shared" si="992"/>
        <v>4017588</v>
      </c>
      <c r="C3164">
        <f t="shared" si="984"/>
        <v>2</v>
      </c>
      <c r="D3164">
        <f t="shared" si="985"/>
        <v>36</v>
      </c>
      <c r="E3164">
        <f>INDEX(Testing!$K$17:$K$23,FLOOR(('Frame Table'!B3164-($E$6*D3164)-($E$6*60*C3164))/'Frame Table'!$F$6,1)+1)</f>
        <v>97</v>
      </c>
      <c r="F3164">
        <f t="shared" si="980"/>
        <v>93</v>
      </c>
      <c r="G3164">
        <f>INDEX(Testing!$N$17:$N$23,FLOOR(('Frame Table'!B3164-($E$6*D3164)-($E$6*60*C3164))/'Frame Table'!$F$6,1)+1)</f>
        <v>96</v>
      </c>
      <c r="J3164">
        <f t="shared" si="997"/>
        <v>3156</v>
      </c>
      <c r="K3164">
        <f t="shared" si="993"/>
        <v>3443196</v>
      </c>
      <c r="L3164">
        <f t="shared" si="986"/>
        <v>2</v>
      </c>
      <c r="M3164">
        <f t="shared" si="987"/>
        <v>14</v>
      </c>
      <c r="N3164">
        <f>INDEX(Testing!$K$17:$K$23,FLOOR(('Frame Table'!K3164-($E$6*M3164)-($E$6*60*L3164))/'Frame Table'!$F$6,1)+1)</f>
        <v>61</v>
      </c>
      <c r="O3164">
        <f t="shared" si="981"/>
        <v>49</v>
      </c>
      <c r="P3164">
        <f>INDEX(Testing!$N$17:$N$23,FLOOR(('Frame Table'!K3164-($E$6*M3164)-($E$6*60*L3164))/'Frame Table'!$F$6,1)+1)</f>
        <v>58</v>
      </c>
      <c r="S3164">
        <f t="shared" si="998"/>
        <v>3156</v>
      </c>
      <c r="T3164">
        <f t="shared" si="994"/>
        <v>4822368</v>
      </c>
      <c r="U3164">
        <f t="shared" si="988"/>
        <v>3</v>
      </c>
      <c r="V3164">
        <f t="shared" si="989"/>
        <v>8</v>
      </c>
      <c r="W3164">
        <f>INDEX(Testing!$K$17:$K$23,FLOOR(('Frame Table'!T3164-($E$6*V3164)-($E$6*60*U3164))/'Frame Table'!$F$6,1)+1)</f>
        <v>48</v>
      </c>
      <c r="X3164">
        <f t="shared" si="982"/>
        <v>37</v>
      </c>
      <c r="Y3164">
        <f>INDEX(Testing!$N$17:$N$23,FLOOR(('Frame Table'!T3164-($E$6*V3164)-($E$6*60*U3164))/'Frame Table'!$F$6,1)+1)</f>
        <v>38</v>
      </c>
      <c r="AB3164">
        <f t="shared" si="999"/>
        <v>3156</v>
      </c>
      <c r="AC3164">
        <f t="shared" si="995"/>
        <v>3010824</v>
      </c>
      <c r="AD3164">
        <f t="shared" si="990"/>
        <v>1</v>
      </c>
      <c r="AE3164">
        <f t="shared" si="991"/>
        <v>57</v>
      </c>
      <c r="AF3164">
        <f>INDEX(Testing!$K$17:$K$23,FLOOR(('Frame Table'!AC3164-($E$6*AE3164)-($E$6*60*AD3164))/'Frame Table'!$F$6,1)+1)</f>
        <v>61</v>
      </c>
      <c r="AG3164">
        <f t="shared" si="983"/>
        <v>61</v>
      </c>
      <c r="AH3164">
        <f>INDEX(Testing!$N$17:$N$23,FLOOR(('Frame Table'!AC3164-($E$6*AE3164)-($E$6*60*AD3164))/'Frame Table'!$F$6,1)+1)</f>
        <v>58</v>
      </c>
    </row>
    <row r="3165" spans="1:34" x14ac:dyDescent="0.25">
      <c r="A3165">
        <f t="shared" si="996"/>
        <v>3157</v>
      </c>
      <c r="B3165">
        <f t="shared" si="992"/>
        <v>4018861</v>
      </c>
      <c r="C3165">
        <f t="shared" si="984"/>
        <v>2</v>
      </c>
      <c r="D3165">
        <f t="shared" si="985"/>
        <v>36</v>
      </c>
      <c r="E3165">
        <f>INDEX(Testing!$K$17:$K$23,FLOOR(('Frame Table'!B3165-($E$6*D3165)-($E$6*60*C3165))/'Frame Table'!$F$6,1)+1)</f>
        <v>99</v>
      </c>
      <c r="F3165">
        <f t="shared" si="980"/>
        <v>98</v>
      </c>
      <c r="G3165">
        <f>INDEX(Testing!$N$17:$N$23,FLOOR(('Frame Table'!B3165-($E$6*D3165)-($E$6*60*C3165))/'Frame Table'!$F$6,1)+1)</f>
        <v>99</v>
      </c>
      <c r="J3165">
        <f t="shared" si="997"/>
        <v>3157</v>
      </c>
      <c r="K3165">
        <f t="shared" si="993"/>
        <v>3444287</v>
      </c>
      <c r="L3165">
        <f t="shared" si="986"/>
        <v>2</v>
      </c>
      <c r="M3165">
        <f t="shared" si="987"/>
        <v>14</v>
      </c>
      <c r="N3165">
        <f>INDEX(Testing!$K$17:$K$23,FLOOR(('Frame Table'!K3165-($E$6*M3165)-($E$6*60*L3165))/'Frame Table'!$F$6,1)+1)</f>
        <v>61</v>
      </c>
      <c r="O3165">
        <f t="shared" si="981"/>
        <v>54</v>
      </c>
      <c r="P3165">
        <f>INDEX(Testing!$N$17:$N$23,FLOOR(('Frame Table'!K3165-($E$6*M3165)-($E$6*60*L3165))/'Frame Table'!$F$6,1)+1)</f>
        <v>58</v>
      </c>
      <c r="S3165">
        <f t="shared" si="998"/>
        <v>3157</v>
      </c>
      <c r="T3165">
        <f t="shared" si="994"/>
        <v>4823896</v>
      </c>
      <c r="U3165">
        <f t="shared" si="988"/>
        <v>3</v>
      </c>
      <c r="V3165">
        <f t="shared" si="989"/>
        <v>8</v>
      </c>
      <c r="W3165">
        <f>INDEX(Testing!$K$17:$K$23,FLOOR(('Frame Table'!T3165-($E$6*V3165)-($E$6*60*U3165))/'Frame Table'!$F$6,1)+1)</f>
        <v>48</v>
      </c>
      <c r="X3165">
        <f t="shared" si="982"/>
        <v>43</v>
      </c>
      <c r="Y3165">
        <f>INDEX(Testing!$N$17:$N$23,FLOOR(('Frame Table'!T3165-($E$6*V3165)-($E$6*60*U3165))/'Frame Table'!$F$6,1)+1)</f>
        <v>38</v>
      </c>
      <c r="AB3165">
        <f t="shared" si="999"/>
        <v>3157</v>
      </c>
      <c r="AC3165">
        <f t="shared" si="995"/>
        <v>3011778</v>
      </c>
      <c r="AD3165">
        <f t="shared" si="990"/>
        <v>1</v>
      </c>
      <c r="AE3165">
        <f t="shared" si="991"/>
        <v>57</v>
      </c>
      <c r="AF3165">
        <f>INDEX(Testing!$K$17:$K$23,FLOOR(('Frame Table'!AC3165-($E$6*AE3165)-($E$6*60*AD3165))/'Frame Table'!$F$6,1)+1)</f>
        <v>82</v>
      </c>
      <c r="AG3165">
        <f t="shared" si="983"/>
        <v>64</v>
      </c>
      <c r="AH3165">
        <f>INDEX(Testing!$N$17:$N$23,FLOOR(('Frame Table'!AC3165-($E$6*AE3165)-($E$6*60*AD3165))/'Frame Table'!$F$6,1)+1)</f>
        <v>77</v>
      </c>
    </row>
    <row r="3166" spans="1:34" x14ac:dyDescent="0.25">
      <c r="A3166">
        <f t="shared" si="996"/>
        <v>3158</v>
      </c>
      <c r="B3166">
        <f t="shared" si="992"/>
        <v>4020134</v>
      </c>
      <c r="C3166">
        <f t="shared" si="984"/>
        <v>2</v>
      </c>
      <c r="D3166">
        <f t="shared" si="985"/>
        <v>37</v>
      </c>
      <c r="E3166">
        <f>INDEX(Testing!$K$17:$K$23,FLOOR(('Frame Table'!B3166-($E$6*D3166)-($E$6*60*C3166))/'Frame Table'!$F$6,1)+1)</f>
        <v>0</v>
      </c>
      <c r="F3166">
        <f t="shared" si="980"/>
        <v>3</v>
      </c>
      <c r="G3166">
        <f>INDEX(Testing!$N$17:$N$23,FLOOR(('Frame Table'!B3166-($E$6*D3166)-($E$6*60*C3166))/'Frame Table'!$F$6,1)+1)</f>
        <v>0</v>
      </c>
      <c r="J3166">
        <f t="shared" si="997"/>
        <v>3158</v>
      </c>
      <c r="K3166">
        <f t="shared" si="993"/>
        <v>3445378</v>
      </c>
      <c r="L3166">
        <f t="shared" si="986"/>
        <v>2</v>
      </c>
      <c r="M3166">
        <f t="shared" si="987"/>
        <v>14</v>
      </c>
      <c r="N3166">
        <f>INDEX(Testing!$K$17:$K$23,FLOOR(('Frame Table'!K3166-($E$6*M3166)-($E$6*60*L3166))/'Frame Table'!$F$6,1)+1)</f>
        <v>61</v>
      </c>
      <c r="O3166">
        <f t="shared" si="981"/>
        <v>58</v>
      </c>
      <c r="P3166">
        <f>INDEX(Testing!$N$17:$N$23,FLOOR(('Frame Table'!K3166-($E$6*M3166)-($E$6*60*L3166))/'Frame Table'!$F$6,1)+1)</f>
        <v>58</v>
      </c>
      <c r="S3166">
        <f t="shared" si="998"/>
        <v>3158</v>
      </c>
      <c r="T3166">
        <f t="shared" si="994"/>
        <v>4825424</v>
      </c>
      <c r="U3166">
        <f t="shared" si="988"/>
        <v>3</v>
      </c>
      <c r="V3166">
        <f t="shared" si="989"/>
        <v>8</v>
      </c>
      <c r="W3166">
        <f>INDEX(Testing!$K$17:$K$23,FLOOR(('Frame Table'!T3166-($E$6*V3166)-($E$6*60*U3166))/'Frame Table'!$F$6,1)+1)</f>
        <v>61</v>
      </c>
      <c r="X3166">
        <f t="shared" si="982"/>
        <v>49</v>
      </c>
      <c r="Y3166">
        <f>INDEX(Testing!$N$17:$N$23,FLOOR(('Frame Table'!T3166-($E$6*V3166)-($E$6*60*U3166))/'Frame Table'!$F$6,1)+1)</f>
        <v>58</v>
      </c>
      <c r="AB3166">
        <f t="shared" si="999"/>
        <v>3158</v>
      </c>
      <c r="AC3166">
        <f t="shared" si="995"/>
        <v>3012732</v>
      </c>
      <c r="AD3166">
        <f t="shared" si="990"/>
        <v>1</v>
      </c>
      <c r="AE3166">
        <f t="shared" si="991"/>
        <v>57</v>
      </c>
      <c r="AF3166">
        <f>INDEX(Testing!$K$17:$K$23,FLOOR(('Frame Table'!AC3166-($E$6*AE3166)-($E$6*60*AD3166))/'Frame Table'!$F$6,1)+1)</f>
        <v>82</v>
      </c>
      <c r="AG3166">
        <f t="shared" si="983"/>
        <v>68</v>
      </c>
      <c r="AH3166">
        <f>INDEX(Testing!$N$17:$N$23,FLOOR(('Frame Table'!AC3166-($E$6*AE3166)-($E$6*60*AD3166))/'Frame Table'!$F$6,1)+1)</f>
        <v>77</v>
      </c>
    </row>
    <row r="3167" spans="1:34" x14ac:dyDescent="0.25">
      <c r="A3167">
        <f t="shared" si="996"/>
        <v>3159</v>
      </c>
      <c r="B3167">
        <f t="shared" si="992"/>
        <v>4021407</v>
      </c>
      <c r="C3167">
        <f t="shared" si="984"/>
        <v>2</v>
      </c>
      <c r="D3167">
        <f t="shared" si="985"/>
        <v>37</v>
      </c>
      <c r="E3167">
        <f>INDEX(Testing!$K$17:$K$23,FLOOR(('Frame Table'!B3167-($E$6*D3167)-($E$6*60*C3167))/'Frame Table'!$F$6,1)+1)</f>
        <v>0</v>
      </c>
      <c r="F3167">
        <f t="shared" si="980"/>
        <v>8</v>
      </c>
      <c r="G3167">
        <f>INDEX(Testing!$N$17:$N$23,FLOOR(('Frame Table'!B3167-($E$6*D3167)-($E$6*60*C3167))/'Frame Table'!$F$6,1)+1)</f>
        <v>0</v>
      </c>
      <c r="J3167">
        <f t="shared" si="997"/>
        <v>3159</v>
      </c>
      <c r="K3167">
        <f t="shared" si="993"/>
        <v>3446469</v>
      </c>
      <c r="L3167">
        <f t="shared" si="986"/>
        <v>2</v>
      </c>
      <c r="M3167">
        <f t="shared" si="987"/>
        <v>14</v>
      </c>
      <c r="N3167">
        <f>INDEX(Testing!$K$17:$K$23,FLOOR(('Frame Table'!K3167-($E$6*M3167)-($E$6*60*L3167))/'Frame Table'!$F$6,1)+1)</f>
        <v>61</v>
      </c>
      <c r="O3167">
        <f t="shared" si="981"/>
        <v>62</v>
      </c>
      <c r="P3167">
        <f>INDEX(Testing!$N$17:$N$23,FLOOR(('Frame Table'!K3167-($E$6*M3167)-($E$6*60*L3167))/'Frame Table'!$F$6,1)+1)</f>
        <v>58</v>
      </c>
      <c r="S3167">
        <f t="shared" si="998"/>
        <v>3159</v>
      </c>
      <c r="T3167">
        <f t="shared" si="994"/>
        <v>4826952</v>
      </c>
      <c r="U3167">
        <f t="shared" si="988"/>
        <v>3</v>
      </c>
      <c r="V3167">
        <f t="shared" si="989"/>
        <v>8</v>
      </c>
      <c r="W3167">
        <f>INDEX(Testing!$K$17:$K$23,FLOOR(('Frame Table'!T3167-($E$6*V3167)-($E$6*60*U3167))/'Frame Table'!$F$6,1)+1)</f>
        <v>61</v>
      </c>
      <c r="X3167">
        <f t="shared" si="982"/>
        <v>55</v>
      </c>
      <c r="Y3167">
        <f>INDEX(Testing!$N$17:$N$23,FLOOR(('Frame Table'!T3167-($E$6*V3167)-($E$6*60*U3167))/'Frame Table'!$F$6,1)+1)</f>
        <v>58</v>
      </c>
      <c r="AB3167">
        <f t="shared" si="999"/>
        <v>3159</v>
      </c>
      <c r="AC3167">
        <f t="shared" si="995"/>
        <v>3013686</v>
      </c>
      <c r="AD3167">
        <f t="shared" si="990"/>
        <v>1</v>
      </c>
      <c r="AE3167">
        <f t="shared" si="991"/>
        <v>57</v>
      </c>
      <c r="AF3167">
        <f>INDEX(Testing!$K$17:$K$23,FLOOR(('Frame Table'!AC3167-($E$6*AE3167)-($E$6*60*AD3167))/'Frame Table'!$F$6,1)+1)</f>
        <v>82</v>
      </c>
      <c r="AG3167">
        <f t="shared" si="983"/>
        <v>72</v>
      </c>
      <c r="AH3167">
        <f>INDEX(Testing!$N$17:$N$23,FLOOR(('Frame Table'!AC3167-($E$6*AE3167)-($E$6*60*AD3167))/'Frame Table'!$F$6,1)+1)</f>
        <v>77</v>
      </c>
    </row>
    <row r="3168" spans="1:34" x14ac:dyDescent="0.25">
      <c r="A3168">
        <f t="shared" si="996"/>
        <v>3160</v>
      </c>
      <c r="B3168">
        <f t="shared" si="992"/>
        <v>4022680</v>
      </c>
      <c r="C3168">
        <f t="shared" si="984"/>
        <v>2</v>
      </c>
      <c r="D3168">
        <f t="shared" si="985"/>
        <v>37</v>
      </c>
      <c r="E3168">
        <f>INDEX(Testing!$K$17:$K$23,FLOOR(('Frame Table'!B3168-($E$6*D3168)-($E$6*60*C3168))/'Frame Table'!$F$6,1)+1)</f>
        <v>0</v>
      </c>
      <c r="F3168">
        <f t="shared" ref="F3168:F3231" si="1000">FLOOR(B3168/256,1) - D3168*100-C3168*6000</f>
        <v>13</v>
      </c>
      <c r="G3168">
        <f>INDEX(Testing!$N$17:$N$23,FLOOR(('Frame Table'!B3168-($E$6*D3168)-($E$6*60*C3168))/'Frame Table'!$F$6,1)+1)</f>
        <v>0</v>
      </c>
      <c r="J3168">
        <f t="shared" si="997"/>
        <v>3160</v>
      </c>
      <c r="K3168">
        <f t="shared" si="993"/>
        <v>3447560</v>
      </c>
      <c r="L3168">
        <f t="shared" si="986"/>
        <v>2</v>
      </c>
      <c r="M3168">
        <f t="shared" si="987"/>
        <v>14</v>
      </c>
      <c r="N3168">
        <f>INDEX(Testing!$K$17:$K$23,FLOOR(('Frame Table'!K3168-($E$6*M3168)-($E$6*60*L3168))/'Frame Table'!$F$6,1)+1)</f>
        <v>82</v>
      </c>
      <c r="O3168">
        <f t="shared" ref="O3168:O3231" si="1001">FLOOR(K3168/256,1) - M3168*100-L3168*6000</f>
        <v>67</v>
      </c>
      <c r="P3168">
        <f>INDEX(Testing!$N$17:$N$23,FLOOR(('Frame Table'!K3168-($E$6*M3168)-($E$6*60*L3168))/'Frame Table'!$F$6,1)+1)</f>
        <v>77</v>
      </c>
      <c r="S3168">
        <f t="shared" si="998"/>
        <v>3160</v>
      </c>
      <c r="T3168">
        <f t="shared" si="994"/>
        <v>4828480</v>
      </c>
      <c r="U3168">
        <f t="shared" si="988"/>
        <v>3</v>
      </c>
      <c r="V3168">
        <f t="shared" si="989"/>
        <v>8</v>
      </c>
      <c r="W3168">
        <f>INDEX(Testing!$K$17:$K$23,FLOOR(('Frame Table'!T3168-($E$6*V3168)-($E$6*60*U3168))/'Frame Table'!$F$6,1)+1)</f>
        <v>61</v>
      </c>
      <c r="X3168">
        <f t="shared" ref="X3168:X3231" si="1002">FLOOR(T3168/256,1) - V3168*100-U3168*6000</f>
        <v>61</v>
      </c>
      <c r="Y3168">
        <f>INDEX(Testing!$N$17:$N$23,FLOOR(('Frame Table'!T3168-($E$6*V3168)-($E$6*60*U3168))/'Frame Table'!$F$6,1)+1)</f>
        <v>58</v>
      </c>
      <c r="AB3168">
        <f t="shared" si="999"/>
        <v>3160</v>
      </c>
      <c r="AC3168">
        <f t="shared" si="995"/>
        <v>3014640</v>
      </c>
      <c r="AD3168">
        <f t="shared" si="990"/>
        <v>1</v>
      </c>
      <c r="AE3168">
        <f t="shared" si="991"/>
        <v>57</v>
      </c>
      <c r="AF3168">
        <f>INDEX(Testing!$K$17:$K$23,FLOOR(('Frame Table'!AC3168-($E$6*AE3168)-($E$6*60*AD3168))/'Frame Table'!$F$6,1)+1)</f>
        <v>82</v>
      </c>
      <c r="AG3168">
        <f t="shared" ref="AG3168:AG3231" si="1003">FLOOR(AC3168/256,1) - AE3168*100-AD3168*6000</f>
        <v>75</v>
      </c>
      <c r="AH3168">
        <f>INDEX(Testing!$N$17:$N$23,FLOOR(('Frame Table'!AC3168-($E$6*AE3168)-($E$6*60*AD3168))/'Frame Table'!$F$6,1)+1)</f>
        <v>77</v>
      </c>
    </row>
    <row r="3169" spans="1:34" x14ac:dyDescent="0.25">
      <c r="A3169">
        <f t="shared" si="996"/>
        <v>3161</v>
      </c>
      <c r="B3169">
        <f t="shared" si="992"/>
        <v>4023953</v>
      </c>
      <c r="C3169">
        <f t="shared" si="984"/>
        <v>2</v>
      </c>
      <c r="D3169">
        <f t="shared" si="985"/>
        <v>37</v>
      </c>
      <c r="E3169">
        <f>INDEX(Testing!$K$17:$K$23,FLOOR(('Frame Table'!B3169-($E$6*D3169)-($E$6*60*C3169))/'Frame Table'!$F$6,1)+1)</f>
        <v>25</v>
      </c>
      <c r="F3169">
        <f t="shared" si="1000"/>
        <v>18</v>
      </c>
      <c r="G3169">
        <f>INDEX(Testing!$N$17:$N$23,FLOOR(('Frame Table'!B3169-($E$6*D3169)-($E$6*60*C3169))/'Frame Table'!$F$6,1)+1)</f>
        <v>19</v>
      </c>
      <c r="J3169">
        <f t="shared" si="997"/>
        <v>3161</v>
      </c>
      <c r="K3169">
        <f t="shared" si="993"/>
        <v>3448651</v>
      </c>
      <c r="L3169">
        <f t="shared" si="986"/>
        <v>2</v>
      </c>
      <c r="M3169">
        <f t="shared" si="987"/>
        <v>14</v>
      </c>
      <c r="N3169">
        <f>INDEX(Testing!$K$17:$K$23,FLOOR(('Frame Table'!K3169-($E$6*M3169)-($E$6*60*L3169))/'Frame Table'!$F$6,1)+1)</f>
        <v>82</v>
      </c>
      <c r="O3169">
        <f t="shared" si="1001"/>
        <v>71</v>
      </c>
      <c r="P3169">
        <f>INDEX(Testing!$N$17:$N$23,FLOOR(('Frame Table'!K3169-($E$6*M3169)-($E$6*60*L3169))/'Frame Table'!$F$6,1)+1)</f>
        <v>77</v>
      </c>
      <c r="S3169">
        <f t="shared" si="998"/>
        <v>3161</v>
      </c>
      <c r="T3169">
        <f t="shared" si="994"/>
        <v>4830008</v>
      </c>
      <c r="U3169">
        <f t="shared" si="988"/>
        <v>3</v>
      </c>
      <c r="V3169">
        <f t="shared" si="989"/>
        <v>8</v>
      </c>
      <c r="W3169">
        <f>INDEX(Testing!$K$17:$K$23,FLOOR(('Frame Table'!T3169-($E$6*V3169)-($E$6*60*U3169))/'Frame Table'!$F$6,1)+1)</f>
        <v>82</v>
      </c>
      <c r="X3169">
        <f t="shared" si="1002"/>
        <v>67</v>
      </c>
      <c r="Y3169">
        <f>INDEX(Testing!$N$17:$N$23,FLOOR(('Frame Table'!T3169-($E$6*V3169)-($E$6*60*U3169))/'Frame Table'!$F$6,1)+1)</f>
        <v>77</v>
      </c>
      <c r="AB3169">
        <f t="shared" si="999"/>
        <v>3161</v>
      </c>
      <c r="AC3169">
        <f t="shared" si="995"/>
        <v>3015594</v>
      </c>
      <c r="AD3169">
        <f t="shared" si="990"/>
        <v>1</v>
      </c>
      <c r="AE3169">
        <f t="shared" si="991"/>
        <v>57</v>
      </c>
      <c r="AF3169">
        <f>INDEX(Testing!$K$17:$K$23,FLOOR(('Frame Table'!AC3169-($E$6*AE3169)-($E$6*60*AD3169))/'Frame Table'!$F$6,1)+1)</f>
        <v>82</v>
      </c>
      <c r="AG3169">
        <f t="shared" si="1003"/>
        <v>79</v>
      </c>
      <c r="AH3169">
        <f>INDEX(Testing!$N$17:$N$23,FLOOR(('Frame Table'!AC3169-($E$6*AE3169)-($E$6*60*AD3169))/'Frame Table'!$F$6,1)+1)</f>
        <v>77</v>
      </c>
    </row>
    <row r="3170" spans="1:34" x14ac:dyDescent="0.25">
      <c r="A3170">
        <f t="shared" si="996"/>
        <v>3162</v>
      </c>
      <c r="B3170">
        <f t="shared" si="992"/>
        <v>4025226</v>
      </c>
      <c r="C3170">
        <f t="shared" si="984"/>
        <v>2</v>
      </c>
      <c r="D3170">
        <f t="shared" si="985"/>
        <v>37</v>
      </c>
      <c r="E3170">
        <f>INDEX(Testing!$K$17:$K$23,FLOOR(('Frame Table'!B3170-($E$6*D3170)-($E$6*60*C3170))/'Frame Table'!$F$6,1)+1)</f>
        <v>25</v>
      </c>
      <c r="F3170">
        <f t="shared" si="1000"/>
        <v>23</v>
      </c>
      <c r="G3170">
        <f>INDEX(Testing!$N$17:$N$23,FLOOR(('Frame Table'!B3170-($E$6*D3170)-($E$6*60*C3170))/'Frame Table'!$F$6,1)+1)</f>
        <v>19</v>
      </c>
      <c r="J3170">
        <f t="shared" si="997"/>
        <v>3162</v>
      </c>
      <c r="K3170">
        <f t="shared" si="993"/>
        <v>3449742</v>
      </c>
      <c r="L3170">
        <f t="shared" si="986"/>
        <v>2</v>
      </c>
      <c r="M3170">
        <f t="shared" si="987"/>
        <v>14</v>
      </c>
      <c r="N3170">
        <f>INDEX(Testing!$K$17:$K$23,FLOOR(('Frame Table'!K3170-($E$6*M3170)-($E$6*60*L3170))/'Frame Table'!$F$6,1)+1)</f>
        <v>82</v>
      </c>
      <c r="O3170">
        <f t="shared" si="1001"/>
        <v>75</v>
      </c>
      <c r="P3170">
        <f>INDEX(Testing!$N$17:$N$23,FLOOR(('Frame Table'!K3170-($E$6*M3170)-($E$6*60*L3170))/'Frame Table'!$F$6,1)+1)</f>
        <v>77</v>
      </c>
      <c r="S3170">
        <f t="shared" si="998"/>
        <v>3162</v>
      </c>
      <c r="T3170">
        <f t="shared" si="994"/>
        <v>4831536</v>
      </c>
      <c r="U3170">
        <f t="shared" si="988"/>
        <v>3</v>
      </c>
      <c r="V3170">
        <f t="shared" si="989"/>
        <v>8</v>
      </c>
      <c r="W3170">
        <f>INDEX(Testing!$K$17:$K$23,FLOOR(('Frame Table'!T3170-($E$6*V3170)-($E$6*60*U3170))/'Frame Table'!$F$6,1)+1)</f>
        <v>82</v>
      </c>
      <c r="X3170">
        <f t="shared" si="1002"/>
        <v>73</v>
      </c>
      <c r="Y3170">
        <f>INDEX(Testing!$N$17:$N$23,FLOOR(('Frame Table'!T3170-($E$6*V3170)-($E$6*60*U3170))/'Frame Table'!$F$6,1)+1)</f>
        <v>77</v>
      </c>
      <c r="AB3170">
        <f t="shared" si="999"/>
        <v>3162</v>
      </c>
      <c r="AC3170">
        <f t="shared" si="995"/>
        <v>3016548</v>
      </c>
      <c r="AD3170">
        <f t="shared" si="990"/>
        <v>1</v>
      </c>
      <c r="AE3170">
        <f t="shared" si="991"/>
        <v>57</v>
      </c>
      <c r="AF3170">
        <f>INDEX(Testing!$K$17:$K$23,FLOOR(('Frame Table'!AC3170-($E$6*AE3170)-($E$6*60*AD3170))/'Frame Table'!$F$6,1)+1)</f>
        <v>97</v>
      </c>
      <c r="AG3170">
        <f t="shared" si="1003"/>
        <v>83</v>
      </c>
      <c r="AH3170">
        <f>INDEX(Testing!$N$17:$N$23,FLOOR(('Frame Table'!AC3170-($E$6*AE3170)-($E$6*60*AD3170))/'Frame Table'!$F$6,1)+1)</f>
        <v>96</v>
      </c>
    </row>
    <row r="3171" spans="1:34" x14ac:dyDescent="0.25">
      <c r="A3171">
        <f t="shared" si="996"/>
        <v>3163</v>
      </c>
      <c r="B3171">
        <f t="shared" si="992"/>
        <v>4026499</v>
      </c>
      <c r="C3171">
        <f t="shared" si="984"/>
        <v>2</v>
      </c>
      <c r="D3171">
        <f t="shared" si="985"/>
        <v>37</v>
      </c>
      <c r="E3171">
        <f>INDEX(Testing!$K$17:$K$23,FLOOR(('Frame Table'!B3171-($E$6*D3171)-($E$6*60*C3171))/'Frame Table'!$F$6,1)+1)</f>
        <v>25</v>
      </c>
      <c r="F3171">
        <f t="shared" si="1000"/>
        <v>28</v>
      </c>
      <c r="G3171">
        <f>INDEX(Testing!$N$17:$N$23,FLOOR(('Frame Table'!B3171-($E$6*D3171)-($E$6*60*C3171))/'Frame Table'!$F$6,1)+1)</f>
        <v>19</v>
      </c>
      <c r="J3171">
        <f t="shared" si="997"/>
        <v>3163</v>
      </c>
      <c r="K3171">
        <f t="shared" si="993"/>
        <v>3450833</v>
      </c>
      <c r="L3171">
        <f t="shared" si="986"/>
        <v>2</v>
      </c>
      <c r="M3171">
        <f t="shared" si="987"/>
        <v>14</v>
      </c>
      <c r="N3171">
        <f>INDEX(Testing!$K$17:$K$23,FLOOR(('Frame Table'!K3171-($E$6*M3171)-($E$6*60*L3171))/'Frame Table'!$F$6,1)+1)</f>
        <v>82</v>
      </c>
      <c r="O3171">
        <f t="shared" si="1001"/>
        <v>79</v>
      </c>
      <c r="P3171">
        <f>INDEX(Testing!$N$17:$N$23,FLOOR(('Frame Table'!K3171-($E$6*M3171)-($E$6*60*L3171))/'Frame Table'!$F$6,1)+1)</f>
        <v>77</v>
      </c>
      <c r="S3171">
        <f t="shared" si="998"/>
        <v>3163</v>
      </c>
      <c r="T3171">
        <f t="shared" si="994"/>
        <v>4833064</v>
      </c>
      <c r="U3171">
        <f t="shared" si="988"/>
        <v>3</v>
      </c>
      <c r="V3171">
        <f t="shared" si="989"/>
        <v>8</v>
      </c>
      <c r="W3171">
        <f>INDEX(Testing!$K$17:$K$23,FLOOR(('Frame Table'!T3171-($E$6*V3171)-($E$6*60*U3171))/'Frame Table'!$F$6,1)+1)</f>
        <v>82</v>
      </c>
      <c r="X3171">
        <f t="shared" si="1002"/>
        <v>79</v>
      </c>
      <c r="Y3171">
        <f>INDEX(Testing!$N$17:$N$23,FLOOR(('Frame Table'!T3171-($E$6*V3171)-($E$6*60*U3171))/'Frame Table'!$F$6,1)+1)</f>
        <v>77</v>
      </c>
      <c r="AB3171">
        <f t="shared" si="999"/>
        <v>3163</v>
      </c>
      <c r="AC3171">
        <f t="shared" si="995"/>
        <v>3017502</v>
      </c>
      <c r="AD3171">
        <f t="shared" si="990"/>
        <v>1</v>
      </c>
      <c r="AE3171">
        <f t="shared" si="991"/>
        <v>57</v>
      </c>
      <c r="AF3171">
        <f>INDEX(Testing!$K$17:$K$23,FLOOR(('Frame Table'!AC3171-($E$6*AE3171)-($E$6*60*AD3171))/'Frame Table'!$F$6,1)+1)</f>
        <v>97</v>
      </c>
      <c r="AG3171">
        <f t="shared" si="1003"/>
        <v>87</v>
      </c>
      <c r="AH3171">
        <f>INDEX(Testing!$N$17:$N$23,FLOOR(('Frame Table'!AC3171-($E$6*AE3171)-($E$6*60*AD3171))/'Frame Table'!$F$6,1)+1)</f>
        <v>96</v>
      </c>
    </row>
    <row r="3172" spans="1:34" x14ac:dyDescent="0.25">
      <c r="A3172">
        <f t="shared" si="996"/>
        <v>3164</v>
      </c>
      <c r="B3172">
        <f t="shared" si="992"/>
        <v>4027772</v>
      </c>
      <c r="C3172">
        <f t="shared" si="984"/>
        <v>2</v>
      </c>
      <c r="D3172">
        <f t="shared" si="985"/>
        <v>37</v>
      </c>
      <c r="E3172">
        <f>INDEX(Testing!$K$17:$K$23,FLOOR(('Frame Table'!B3172-($E$6*D3172)-($E$6*60*C3172))/'Frame Table'!$F$6,1)+1)</f>
        <v>48</v>
      </c>
      <c r="F3172">
        <f t="shared" si="1000"/>
        <v>33</v>
      </c>
      <c r="G3172">
        <f>INDEX(Testing!$N$17:$N$23,FLOOR(('Frame Table'!B3172-($E$6*D3172)-($E$6*60*C3172))/'Frame Table'!$F$6,1)+1)</f>
        <v>38</v>
      </c>
      <c r="J3172">
        <f t="shared" si="997"/>
        <v>3164</v>
      </c>
      <c r="K3172">
        <f t="shared" si="993"/>
        <v>3451924</v>
      </c>
      <c r="L3172">
        <f t="shared" si="986"/>
        <v>2</v>
      </c>
      <c r="M3172">
        <f t="shared" si="987"/>
        <v>14</v>
      </c>
      <c r="N3172">
        <f>INDEX(Testing!$K$17:$K$23,FLOOR(('Frame Table'!K3172-($E$6*M3172)-($E$6*60*L3172))/'Frame Table'!$F$6,1)+1)</f>
        <v>97</v>
      </c>
      <c r="O3172">
        <f t="shared" si="1001"/>
        <v>84</v>
      </c>
      <c r="P3172">
        <f>INDEX(Testing!$N$17:$N$23,FLOOR(('Frame Table'!K3172-($E$6*M3172)-($E$6*60*L3172))/'Frame Table'!$F$6,1)+1)</f>
        <v>96</v>
      </c>
      <c r="S3172">
        <f t="shared" si="998"/>
        <v>3164</v>
      </c>
      <c r="T3172">
        <f t="shared" si="994"/>
        <v>4834592</v>
      </c>
      <c r="U3172">
        <f t="shared" si="988"/>
        <v>3</v>
      </c>
      <c r="V3172">
        <f t="shared" si="989"/>
        <v>8</v>
      </c>
      <c r="W3172">
        <f>INDEX(Testing!$K$17:$K$23,FLOOR(('Frame Table'!T3172-($E$6*V3172)-($E$6*60*U3172))/'Frame Table'!$F$6,1)+1)</f>
        <v>97</v>
      </c>
      <c r="X3172">
        <f t="shared" si="1002"/>
        <v>85</v>
      </c>
      <c r="Y3172">
        <f>INDEX(Testing!$N$17:$N$23,FLOOR(('Frame Table'!T3172-($E$6*V3172)-($E$6*60*U3172))/'Frame Table'!$F$6,1)+1)</f>
        <v>96</v>
      </c>
      <c r="AB3172">
        <f t="shared" si="999"/>
        <v>3164</v>
      </c>
      <c r="AC3172">
        <f t="shared" si="995"/>
        <v>3018456</v>
      </c>
      <c r="AD3172">
        <f t="shared" si="990"/>
        <v>1</v>
      </c>
      <c r="AE3172">
        <f t="shared" si="991"/>
        <v>57</v>
      </c>
      <c r="AF3172">
        <f>INDEX(Testing!$K$17:$K$23,FLOOR(('Frame Table'!AC3172-($E$6*AE3172)-($E$6*60*AD3172))/'Frame Table'!$F$6,1)+1)</f>
        <v>97</v>
      </c>
      <c r="AG3172">
        <f t="shared" si="1003"/>
        <v>90</v>
      </c>
      <c r="AH3172">
        <f>INDEX(Testing!$N$17:$N$23,FLOOR(('Frame Table'!AC3172-($E$6*AE3172)-($E$6*60*AD3172))/'Frame Table'!$F$6,1)+1)</f>
        <v>96</v>
      </c>
    </row>
    <row r="3173" spans="1:34" x14ac:dyDescent="0.25">
      <c r="A3173">
        <f t="shared" si="996"/>
        <v>3165</v>
      </c>
      <c r="B3173">
        <f t="shared" si="992"/>
        <v>4029045</v>
      </c>
      <c r="C3173">
        <f t="shared" si="984"/>
        <v>2</v>
      </c>
      <c r="D3173">
        <f t="shared" si="985"/>
        <v>37</v>
      </c>
      <c r="E3173">
        <f>INDEX(Testing!$K$17:$K$23,FLOOR(('Frame Table'!B3173-($E$6*D3173)-($E$6*60*C3173))/'Frame Table'!$F$6,1)+1)</f>
        <v>48</v>
      </c>
      <c r="F3173">
        <f t="shared" si="1000"/>
        <v>38</v>
      </c>
      <c r="G3173">
        <f>INDEX(Testing!$N$17:$N$23,FLOOR(('Frame Table'!B3173-($E$6*D3173)-($E$6*60*C3173))/'Frame Table'!$F$6,1)+1)</f>
        <v>38</v>
      </c>
      <c r="J3173">
        <f t="shared" si="997"/>
        <v>3165</v>
      </c>
      <c r="K3173">
        <f t="shared" si="993"/>
        <v>3453015</v>
      </c>
      <c r="L3173">
        <f t="shared" si="986"/>
        <v>2</v>
      </c>
      <c r="M3173">
        <f t="shared" si="987"/>
        <v>14</v>
      </c>
      <c r="N3173">
        <f>INDEX(Testing!$K$17:$K$23,FLOOR(('Frame Table'!K3173-($E$6*M3173)-($E$6*60*L3173))/'Frame Table'!$F$6,1)+1)</f>
        <v>97</v>
      </c>
      <c r="O3173">
        <f t="shared" si="1001"/>
        <v>88</v>
      </c>
      <c r="P3173">
        <f>INDEX(Testing!$N$17:$N$23,FLOOR(('Frame Table'!K3173-($E$6*M3173)-($E$6*60*L3173))/'Frame Table'!$F$6,1)+1)</f>
        <v>96</v>
      </c>
      <c r="S3173">
        <f t="shared" si="998"/>
        <v>3165</v>
      </c>
      <c r="T3173">
        <f t="shared" si="994"/>
        <v>4836120</v>
      </c>
      <c r="U3173">
        <f t="shared" si="988"/>
        <v>3</v>
      </c>
      <c r="V3173">
        <f t="shared" si="989"/>
        <v>8</v>
      </c>
      <c r="W3173">
        <f>INDEX(Testing!$K$17:$K$23,FLOOR(('Frame Table'!T3173-($E$6*V3173)-($E$6*60*U3173))/'Frame Table'!$F$6,1)+1)</f>
        <v>97</v>
      </c>
      <c r="X3173">
        <f t="shared" si="1002"/>
        <v>91</v>
      </c>
      <c r="Y3173">
        <f>INDEX(Testing!$N$17:$N$23,FLOOR(('Frame Table'!T3173-($E$6*V3173)-($E$6*60*U3173))/'Frame Table'!$F$6,1)+1)</f>
        <v>96</v>
      </c>
      <c r="AB3173">
        <f t="shared" si="999"/>
        <v>3165</v>
      </c>
      <c r="AC3173">
        <f t="shared" si="995"/>
        <v>3019410</v>
      </c>
      <c r="AD3173">
        <f t="shared" si="990"/>
        <v>1</v>
      </c>
      <c r="AE3173">
        <f t="shared" si="991"/>
        <v>57</v>
      </c>
      <c r="AF3173">
        <f>INDEX(Testing!$K$17:$K$23,FLOOR(('Frame Table'!AC3173-($E$6*AE3173)-($E$6*60*AD3173))/'Frame Table'!$F$6,1)+1)</f>
        <v>97</v>
      </c>
      <c r="AG3173">
        <f t="shared" si="1003"/>
        <v>94</v>
      </c>
      <c r="AH3173">
        <f>INDEX(Testing!$N$17:$N$23,FLOOR(('Frame Table'!AC3173-($E$6*AE3173)-($E$6*60*AD3173))/'Frame Table'!$F$6,1)+1)</f>
        <v>96</v>
      </c>
    </row>
    <row r="3174" spans="1:34" x14ac:dyDescent="0.25">
      <c r="A3174">
        <f t="shared" si="996"/>
        <v>3166</v>
      </c>
      <c r="B3174">
        <f t="shared" si="992"/>
        <v>4030318</v>
      </c>
      <c r="C3174">
        <f t="shared" si="984"/>
        <v>2</v>
      </c>
      <c r="D3174">
        <f t="shared" si="985"/>
        <v>37</v>
      </c>
      <c r="E3174">
        <f>INDEX(Testing!$K$17:$K$23,FLOOR(('Frame Table'!B3174-($E$6*D3174)-($E$6*60*C3174))/'Frame Table'!$F$6,1)+1)</f>
        <v>48</v>
      </c>
      <c r="F3174">
        <f t="shared" si="1000"/>
        <v>43</v>
      </c>
      <c r="G3174">
        <f>INDEX(Testing!$N$17:$N$23,FLOOR(('Frame Table'!B3174-($E$6*D3174)-($E$6*60*C3174))/'Frame Table'!$F$6,1)+1)</f>
        <v>38</v>
      </c>
      <c r="J3174">
        <f t="shared" si="997"/>
        <v>3166</v>
      </c>
      <c r="K3174">
        <f t="shared" si="993"/>
        <v>3454106</v>
      </c>
      <c r="L3174">
        <f t="shared" si="986"/>
        <v>2</v>
      </c>
      <c r="M3174">
        <f t="shared" si="987"/>
        <v>14</v>
      </c>
      <c r="N3174">
        <f>INDEX(Testing!$K$17:$K$23,FLOOR(('Frame Table'!K3174-($E$6*M3174)-($E$6*60*L3174))/'Frame Table'!$F$6,1)+1)</f>
        <v>97</v>
      </c>
      <c r="O3174">
        <f t="shared" si="1001"/>
        <v>92</v>
      </c>
      <c r="P3174">
        <f>INDEX(Testing!$N$17:$N$23,FLOOR(('Frame Table'!K3174-($E$6*M3174)-($E$6*60*L3174))/'Frame Table'!$F$6,1)+1)</f>
        <v>96</v>
      </c>
      <c r="S3174">
        <f t="shared" si="998"/>
        <v>3166</v>
      </c>
      <c r="T3174">
        <f t="shared" si="994"/>
        <v>4837648</v>
      </c>
      <c r="U3174">
        <f t="shared" si="988"/>
        <v>3</v>
      </c>
      <c r="V3174">
        <f t="shared" si="989"/>
        <v>8</v>
      </c>
      <c r="W3174">
        <f>INDEX(Testing!$K$17:$K$23,FLOOR(('Frame Table'!T3174-($E$6*V3174)-($E$6*60*U3174))/'Frame Table'!$F$6,1)+1)</f>
        <v>99</v>
      </c>
      <c r="X3174">
        <f t="shared" si="1002"/>
        <v>97</v>
      </c>
      <c r="Y3174">
        <f>INDEX(Testing!$N$17:$N$23,FLOOR(('Frame Table'!T3174-($E$6*V3174)-($E$6*60*U3174))/'Frame Table'!$F$6,1)+1)</f>
        <v>99</v>
      </c>
      <c r="AB3174">
        <f t="shared" si="999"/>
        <v>3166</v>
      </c>
      <c r="AC3174">
        <f t="shared" si="995"/>
        <v>3020364</v>
      </c>
      <c r="AD3174">
        <f t="shared" si="990"/>
        <v>1</v>
      </c>
      <c r="AE3174">
        <f t="shared" si="991"/>
        <v>57</v>
      </c>
      <c r="AF3174">
        <f>INDEX(Testing!$K$17:$K$23,FLOOR(('Frame Table'!AC3174-($E$6*AE3174)-($E$6*60*AD3174))/'Frame Table'!$F$6,1)+1)</f>
        <v>99</v>
      </c>
      <c r="AG3174">
        <f t="shared" si="1003"/>
        <v>98</v>
      </c>
      <c r="AH3174">
        <f>INDEX(Testing!$N$17:$N$23,FLOOR(('Frame Table'!AC3174-($E$6*AE3174)-($E$6*60*AD3174))/'Frame Table'!$F$6,1)+1)</f>
        <v>99</v>
      </c>
    </row>
    <row r="3175" spans="1:34" x14ac:dyDescent="0.25">
      <c r="A3175">
        <f t="shared" si="996"/>
        <v>3167</v>
      </c>
      <c r="B3175">
        <f t="shared" si="992"/>
        <v>4031591</v>
      </c>
      <c r="C3175">
        <f t="shared" si="984"/>
        <v>2</v>
      </c>
      <c r="D3175">
        <f t="shared" si="985"/>
        <v>37</v>
      </c>
      <c r="E3175">
        <f>INDEX(Testing!$K$17:$K$23,FLOOR(('Frame Table'!B3175-($E$6*D3175)-($E$6*60*C3175))/'Frame Table'!$F$6,1)+1)</f>
        <v>61</v>
      </c>
      <c r="F3175">
        <f t="shared" si="1000"/>
        <v>48</v>
      </c>
      <c r="G3175">
        <f>INDEX(Testing!$N$17:$N$23,FLOOR(('Frame Table'!B3175-($E$6*D3175)-($E$6*60*C3175))/'Frame Table'!$F$6,1)+1)</f>
        <v>58</v>
      </c>
      <c r="J3175">
        <f t="shared" si="997"/>
        <v>3167</v>
      </c>
      <c r="K3175">
        <f t="shared" si="993"/>
        <v>3455197</v>
      </c>
      <c r="L3175">
        <f t="shared" si="986"/>
        <v>2</v>
      </c>
      <c r="M3175">
        <f t="shared" si="987"/>
        <v>14</v>
      </c>
      <c r="N3175">
        <f>INDEX(Testing!$K$17:$K$23,FLOOR(('Frame Table'!K3175-($E$6*M3175)-($E$6*60*L3175))/'Frame Table'!$F$6,1)+1)</f>
        <v>99</v>
      </c>
      <c r="O3175">
        <f t="shared" si="1001"/>
        <v>96</v>
      </c>
      <c r="P3175">
        <f>INDEX(Testing!$N$17:$N$23,FLOOR(('Frame Table'!K3175-($E$6*M3175)-($E$6*60*L3175))/'Frame Table'!$F$6,1)+1)</f>
        <v>99</v>
      </c>
      <c r="S3175">
        <f t="shared" si="998"/>
        <v>3167</v>
      </c>
      <c r="T3175">
        <f t="shared" si="994"/>
        <v>4839176</v>
      </c>
      <c r="U3175">
        <f t="shared" si="988"/>
        <v>3</v>
      </c>
      <c r="V3175">
        <f t="shared" si="989"/>
        <v>9</v>
      </c>
      <c r="W3175">
        <f>INDEX(Testing!$K$17:$K$23,FLOOR(('Frame Table'!T3175-($E$6*V3175)-($E$6*60*U3175))/'Frame Table'!$F$6,1)+1)</f>
        <v>0</v>
      </c>
      <c r="X3175">
        <f t="shared" si="1002"/>
        <v>3</v>
      </c>
      <c r="Y3175">
        <f>INDEX(Testing!$N$17:$N$23,FLOOR(('Frame Table'!T3175-($E$6*V3175)-($E$6*60*U3175))/'Frame Table'!$F$6,1)+1)</f>
        <v>0</v>
      </c>
      <c r="AB3175">
        <f t="shared" si="999"/>
        <v>3167</v>
      </c>
      <c r="AC3175">
        <f t="shared" si="995"/>
        <v>3021318</v>
      </c>
      <c r="AD3175">
        <f t="shared" si="990"/>
        <v>1</v>
      </c>
      <c r="AE3175">
        <f t="shared" si="991"/>
        <v>58</v>
      </c>
      <c r="AF3175">
        <f>INDEX(Testing!$K$17:$K$23,FLOOR(('Frame Table'!AC3175-($E$6*AE3175)-($E$6*60*AD3175))/'Frame Table'!$F$6,1)+1)</f>
        <v>0</v>
      </c>
      <c r="AG3175">
        <f t="shared" si="1003"/>
        <v>2</v>
      </c>
      <c r="AH3175">
        <f>INDEX(Testing!$N$17:$N$23,FLOOR(('Frame Table'!AC3175-($E$6*AE3175)-($E$6*60*AD3175))/'Frame Table'!$F$6,1)+1)</f>
        <v>0</v>
      </c>
    </row>
    <row r="3176" spans="1:34" x14ac:dyDescent="0.25">
      <c r="A3176">
        <f t="shared" si="996"/>
        <v>3168</v>
      </c>
      <c r="B3176">
        <f t="shared" si="992"/>
        <v>4032864</v>
      </c>
      <c r="C3176">
        <f t="shared" si="984"/>
        <v>2</v>
      </c>
      <c r="D3176">
        <f t="shared" si="985"/>
        <v>37</v>
      </c>
      <c r="E3176">
        <f>INDEX(Testing!$K$17:$K$23,FLOOR(('Frame Table'!B3176-($E$6*D3176)-($E$6*60*C3176))/'Frame Table'!$F$6,1)+1)</f>
        <v>61</v>
      </c>
      <c r="F3176">
        <f t="shared" si="1000"/>
        <v>53</v>
      </c>
      <c r="G3176">
        <f>INDEX(Testing!$N$17:$N$23,FLOOR(('Frame Table'!B3176-($E$6*D3176)-($E$6*60*C3176))/'Frame Table'!$F$6,1)+1)</f>
        <v>58</v>
      </c>
      <c r="J3176">
        <f t="shared" si="997"/>
        <v>3168</v>
      </c>
      <c r="K3176">
        <f t="shared" si="993"/>
        <v>3456288</v>
      </c>
      <c r="L3176">
        <f t="shared" si="986"/>
        <v>2</v>
      </c>
      <c r="M3176">
        <f t="shared" si="987"/>
        <v>15</v>
      </c>
      <c r="N3176">
        <f>INDEX(Testing!$K$17:$K$23,FLOOR(('Frame Table'!K3176-($E$6*M3176)-($E$6*60*L3176))/'Frame Table'!$F$6,1)+1)</f>
        <v>0</v>
      </c>
      <c r="O3176">
        <f t="shared" si="1001"/>
        <v>1</v>
      </c>
      <c r="P3176">
        <f>INDEX(Testing!$N$17:$N$23,FLOOR(('Frame Table'!K3176-($E$6*M3176)-($E$6*60*L3176))/'Frame Table'!$F$6,1)+1)</f>
        <v>0</v>
      </c>
      <c r="S3176">
        <f t="shared" si="998"/>
        <v>3168</v>
      </c>
      <c r="T3176">
        <f t="shared" si="994"/>
        <v>4840704</v>
      </c>
      <c r="U3176">
        <f t="shared" si="988"/>
        <v>3</v>
      </c>
      <c r="V3176">
        <f t="shared" si="989"/>
        <v>9</v>
      </c>
      <c r="W3176">
        <f>INDEX(Testing!$K$17:$K$23,FLOOR(('Frame Table'!T3176-($E$6*V3176)-($E$6*60*U3176))/'Frame Table'!$F$6,1)+1)</f>
        <v>0</v>
      </c>
      <c r="X3176">
        <f t="shared" si="1002"/>
        <v>9</v>
      </c>
      <c r="Y3176">
        <f>INDEX(Testing!$N$17:$N$23,FLOOR(('Frame Table'!T3176-($E$6*V3176)-($E$6*60*U3176))/'Frame Table'!$F$6,1)+1)</f>
        <v>0</v>
      </c>
      <c r="AB3176">
        <f t="shared" si="999"/>
        <v>3168</v>
      </c>
      <c r="AC3176">
        <f t="shared" si="995"/>
        <v>3022272</v>
      </c>
      <c r="AD3176">
        <f t="shared" si="990"/>
        <v>1</v>
      </c>
      <c r="AE3176">
        <f t="shared" si="991"/>
        <v>58</v>
      </c>
      <c r="AF3176">
        <f>INDEX(Testing!$K$17:$K$23,FLOOR(('Frame Table'!AC3176-($E$6*AE3176)-($E$6*60*AD3176))/'Frame Table'!$F$6,1)+1)</f>
        <v>0</v>
      </c>
      <c r="AG3176">
        <f t="shared" si="1003"/>
        <v>5</v>
      </c>
      <c r="AH3176">
        <f>INDEX(Testing!$N$17:$N$23,FLOOR(('Frame Table'!AC3176-($E$6*AE3176)-($E$6*60*AD3176))/'Frame Table'!$F$6,1)+1)</f>
        <v>0</v>
      </c>
    </row>
    <row r="3177" spans="1:34" x14ac:dyDescent="0.25">
      <c r="A3177">
        <f t="shared" si="996"/>
        <v>3169</v>
      </c>
      <c r="B3177">
        <f t="shared" si="992"/>
        <v>4034137</v>
      </c>
      <c r="C3177">
        <f t="shared" si="984"/>
        <v>2</v>
      </c>
      <c r="D3177">
        <f t="shared" si="985"/>
        <v>37</v>
      </c>
      <c r="E3177">
        <f>INDEX(Testing!$K$17:$K$23,FLOOR(('Frame Table'!B3177-($E$6*D3177)-($E$6*60*C3177))/'Frame Table'!$F$6,1)+1)</f>
        <v>61</v>
      </c>
      <c r="F3177">
        <f t="shared" si="1000"/>
        <v>58</v>
      </c>
      <c r="G3177">
        <f>INDEX(Testing!$N$17:$N$23,FLOOR(('Frame Table'!B3177-($E$6*D3177)-($E$6*60*C3177))/'Frame Table'!$F$6,1)+1)</f>
        <v>58</v>
      </c>
      <c r="J3177">
        <f t="shared" si="997"/>
        <v>3169</v>
      </c>
      <c r="K3177">
        <f t="shared" si="993"/>
        <v>3457379</v>
      </c>
      <c r="L3177">
        <f t="shared" si="986"/>
        <v>2</v>
      </c>
      <c r="M3177">
        <f t="shared" si="987"/>
        <v>15</v>
      </c>
      <c r="N3177">
        <f>INDEX(Testing!$K$17:$K$23,FLOOR(('Frame Table'!K3177-($E$6*M3177)-($E$6*60*L3177))/'Frame Table'!$F$6,1)+1)</f>
        <v>0</v>
      </c>
      <c r="O3177">
        <f t="shared" si="1001"/>
        <v>5</v>
      </c>
      <c r="P3177">
        <f>INDEX(Testing!$N$17:$N$23,FLOOR(('Frame Table'!K3177-($E$6*M3177)-($E$6*60*L3177))/'Frame Table'!$F$6,1)+1)</f>
        <v>0</v>
      </c>
      <c r="S3177">
        <f t="shared" si="998"/>
        <v>3169</v>
      </c>
      <c r="T3177">
        <f t="shared" si="994"/>
        <v>4842232</v>
      </c>
      <c r="U3177">
        <f t="shared" si="988"/>
        <v>3</v>
      </c>
      <c r="V3177">
        <f t="shared" si="989"/>
        <v>9</v>
      </c>
      <c r="W3177">
        <f>INDEX(Testing!$K$17:$K$23,FLOOR(('Frame Table'!T3177-($E$6*V3177)-($E$6*60*U3177))/'Frame Table'!$F$6,1)+1)</f>
        <v>0</v>
      </c>
      <c r="X3177">
        <f t="shared" si="1002"/>
        <v>14</v>
      </c>
      <c r="Y3177">
        <f>INDEX(Testing!$N$17:$N$23,FLOOR(('Frame Table'!T3177-($E$6*V3177)-($E$6*60*U3177))/'Frame Table'!$F$6,1)+1)</f>
        <v>0</v>
      </c>
      <c r="AB3177">
        <f t="shared" si="999"/>
        <v>3169</v>
      </c>
      <c r="AC3177">
        <f t="shared" si="995"/>
        <v>3023226</v>
      </c>
      <c r="AD3177">
        <f t="shared" si="990"/>
        <v>1</v>
      </c>
      <c r="AE3177">
        <f t="shared" si="991"/>
        <v>58</v>
      </c>
      <c r="AF3177">
        <f>INDEX(Testing!$K$17:$K$23,FLOOR(('Frame Table'!AC3177-($E$6*AE3177)-($E$6*60*AD3177))/'Frame Table'!$F$6,1)+1)</f>
        <v>0</v>
      </c>
      <c r="AG3177">
        <f t="shared" si="1003"/>
        <v>9</v>
      </c>
      <c r="AH3177">
        <f>INDEX(Testing!$N$17:$N$23,FLOOR(('Frame Table'!AC3177-($E$6*AE3177)-($E$6*60*AD3177))/'Frame Table'!$F$6,1)+1)</f>
        <v>0</v>
      </c>
    </row>
    <row r="3178" spans="1:34" x14ac:dyDescent="0.25">
      <c r="A3178">
        <f t="shared" si="996"/>
        <v>3170</v>
      </c>
      <c r="B3178">
        <f t="shared" si="992"/>
        <v>4035410</v>
      </c>
      <c r="C3178">
        <f t="shared" si="984"/>
        <v>2</v>
      </c>
      <c r="D3178">
        <f t="shared" si="985"/>
        <v>37</v>
      </c>
      <c r="E3178">
        <f>INDEX(Testing!$K$17:$K$23,FLOOR(('Frame Table'!B3178-($E$6*D3178)-($E$6*60*C3178))/'Frame Table'!$F$6,1)+1)</f>
        <v>61</v>
      </c>
      <c r="F3178">
        <f t="shared" si="1000"/>
        <v>63</v>
      </c>
      <c r="G3178">
        <f>INDEX(Testing!$N$17:$N$23,FLOOR(('Frame Table'!B3178-($E$6*D3178)-($E$6*60*C3178))/'Frame Table'!$F$6,1)+1)</f>
        <v>58</v>
      </c>
      <c r="J3178">
        <f t="shared" si="997"/>
        <v>3170</v>
      </c>
      <c r="K3178">
        <f t="shared" si="993"/>
        <v>3458470</v>
      </c>
      <c r="L3178">
        <f t="shared" si="986"/>
        <v>2</v>
      </c>
      <c r="M3178">
        <f t="shared" si="987"/>
        <v>15</v>
      </c>
      <c r="N3178">
        <f>INDEX(Testing!$K$17:$K$23,FLOOR(('Frame Table'!K3178-($E$6*M3178)-($E$6*60*L3178))/'Frame Table'!$F$6,1)+1)</f>
        <v>0</v>
      </c>
      <c r="O3178">
        <f t="shared" si="1001"/>
        <v>9</v>
      </c>
      <c r="P3178">
        <f>INDEX(Testing!$N$17:$N$23,FLOOR(('Frame Table'!K3178-($E$6*M3178)-($E$6*60*L3178))/'Frame Table'!$F$6,1)+1)</f>
        <v>0</v>
      </c>
      <c r="S3178">
        <f t="shared" si="998"/>
        <v>3170</v>
      </c>
      <c r="T3178">
        <f t="shared" si="994"/>
        <v>4843760</v>
      </c>
      <c r="U3178">
        <f t="shared" si="988"/>
        <v>3</v>
      </c>
      <c r="V3178">
        <f t="shared" si="989"/>
        <v>9</v>
      </c>
      <c r="W3178">
        <f>INDEX(Testing!$K$17:$K$23,FLOOR(('Frame Table'!T3178-($E$6*V3178)-($E$6*60*U3178))/'Frame Table'!$F$6,1)+1)</f>
        <v>25</v>
      </c>
      <c r="X3178">
        <f t="shared" si="1002"/>
        <v>20</v>
      </c>
      <c r="Y3178">
        <f>INDEX(Testing!$N$17:$N$23,FLOOR(('Frame Table'!T3178-($E$6*V3178)-($E$6*60*U3178))/'Frame Table'!$F$6,1)+1)</f>
        <v>19</v>
      </c>
      <c r="AB3178">
        <f t="shared" si="999"/>
        <v>3170</v>
      </c>
      <c r="AC3178">
        <f t="shared" si="995"/>
        <v>3024180</v>
      </c>
      <c r="AD3178">
        <f t="shared" si="990"/>
        <v>1</v>
      </c>
      <c r="AE3178">
        <f t="shared" si="991"/>
        <v>58</v>
      </c>
      <c r="AF3178">
        <f>INDEX(Testing!$K$17:$K$23,FLOOR(('Frame Table'!AC3178-($E$6*AE3178)-($E$6*60*AD3178))/'Frame Table'!$F$6,1)+1)</f>
        <v>0</v>
      </c>
      <c r="AG3178">
        <f t="shared" si="1003"/>
        <v>13</v>
      </c>
      <c r="AH3178">
        <f>INDEX(Testing!$N$17:$N$23,FLOOR(('Frame Table'!AC3178-($E$6*AE3178)-($E$6*60*AD3178))/'Frame Table'!$F$6,1)+1)</f>
        <v>0</v>
      </c>
    </row>
    <row r="3179" spans="1:34" x14ac:dyDescent="0.25">
      <c r="A3179">
        <f t="shared" si="996"/>
        <v>3171</v>
      </c>
      <c r="B3179">
        <f t="shared" si="992"/>
        <v>4036683</v>
      </c>
      <c r="C3179">
        <f t="shared" si="984"/>
        <v>2</v>
      </c>
      <c r="D3179">
        <f t="shared" si="985"/>
        <v>37</v>
      </c>
      <c r="E3179">
        <f>INDEX(Testing!$K$17:$K$23,FLOOR(('Frame Table'!B3179-($E$6*D3179)-($E$6*60*C3179))/'Frame Table'!$F$6,1)+1)</f>
        <v>82</v>
      </c>
      <c r="F3179">
        <f t="shared" si="1000"/>
        <v>68</v>
      </c>
      <c r="G3179">
        <f>INDEX(Testing!$N$17:$N$23,FLOOR(('Frame Table'!B3179-($E$6*D3179)-($E$6*60*C3179))/'Frame Table'!$F$6,1)+1)</f>
        <v>77</v>
      </c>
      <c r="J3179">
        <f t="shared" si="997"/>
        <v>3171</v>
      </c>
      <c r="K3179">
        <f t="shared" si="993"/>
        <v>3459561</v>
      </c>
      <c r="L3179">
        <f t="shared" si="986"/>
        <v>2</v>
      </c>
      <c r="M3179">
        <f t="shared" si="987"/>
        <v>15</v>
      </c>
      <c r="N3179">
        <f>INDEX(Testing!$K$17:$K$23,FLOOR(('Frame Table'!K3179-($E$6*M3179)-($E$6*60*L3179))/'Frame Table'!$F$6,1)+1)</f>
        <v>0</v>
      </c>
      <c r="O3179">
        <f t="shared" si="1001"/>
        <v>13</v>
      </c>
      <c r="P3179">
        <f>INDEX(Testing!$N$17:$N$23,FLOOR(('Frame Table'!K3179-($E$6*M3179)-($E$6*60*L3179))/'Frame Table'!$F$6,1)+1)</f>
        <v>0</v>
      </c>
      <c r="S3179">
        <f t="shared" si="998"/>
        <v>3171</v>
      </c>
      <c r="T3179">
        <f t="shared" si="994"/>
        <v>4845288</v>
      </c>
      <c r="U3179">
        <f t="shared" si="988"/>
        <v>3</v>
      </c>
      <c r="V3179">
        <f t="shared" si="989"/>
        <v>9</v>
      </c>
      <c r="W3179">
        <f>INDEX(Testing!$K$17:$K$23,FLOOR(('Frame Table'!T3179-($E$6*V3179)-($E$6*60*U3179))/'Frame Table'!$F$6,1)+1)</f>
        <v>25</v>
      </c>
      <c r="X3179">
        <f t="shared" si="1002"/>
        <v>26</v>
      </c>
      <c r="Y3179">
        <f>INDEX(Testing!$N$17:$N$23,FLOOR(('Frame Table'!T3179-($E$6*V3179)-($E$6*60*U3179))/'Frame Table'!$F$6,1)+1)</f>
        <v>19</v>
      </c>
      <c r="AB3179">
        <f t="shared" si="999"/>
        <v>3171</v>
      </c>
      <c r="AC3179">
        <f t="shared" si="995"/>
        <v>3025134</v>
      </c>
      <c r="AD3179">
        <f t="shared" si="990"/>
        <v>1</v>
      </c>
      <c r="AE3179">
        <f t="shared" si="991"/>
        <v>58</v>
      </c>
      <c r="AF3179">
        <f>INDEX(Testing!$K$17:$K$23,FLOOR(('Frame Table'!AC3179-($E$6*AE3179)-($E$6*60*AD3179))/'Frame Table'!$F$6,1)+1)</f>
        <v>25</v>
      </c>
      <c r="AG3179">
        <f t="shared" si="1003"/>
        <v>16</v>
      </c>
      <c r="AH3179">
        <f>INDEX(Testing!$N$17:$N$23,FLOOR(('Frame Table'!AC3179-($E$6*AE3179)-($E$6*60*AD3179))/'Frame Table'!$F$6,1)+1)</f>
        <v>19</v>
      </c>
    </row>
    <row r="3180" spans="1:34" x14ac:dyDescent="0.25">
      <c r="A3180">
        <f t="shared" si="996"/>
        <v>3172</v>
      </c>
      <c r="B3180">
        <f t="shared" si="992"/>
        <v>4037956</v>
      </c>
      <c r="C3180">
        <f t="shared" si="984"/>
        <v>2</v>
      </c>
      <c r="D3180">
        <f t="shared" si="985"/>
        <v>37</v>
      </c>
      <c r="E3180">
        <f>INDEX(Testing!$K$17:$K$23,FLOOR(('Frame Table'!B3180-($E$6*D3180)-($E$6*60*C3180))/'Frame Table'!$F$6,1)+1)</f>
        <v>82</v>
      </c>
      <c r="F3180">
        <f t="shared" si="1000"/>
        <v>73</v>
      </c>
      <c r="G3180">
        <f>INDEX(Testing!$N$17:$N$23,FLOOR(('Frame Table'!B3180-($E$6*D3180)-($E$6*60*C3180))/'Frame Table'!$F$6,1)+1)</f>
        <v>77</v>
      </c>
      <c r="J3180">
        <f t="shared" si="997"/>
        <v>3172</v>
      </c>
      <c r="K3180">
        <f t="shared" si="993"/>
        <v>3460652</v>
      </c>
      <c r="L3180">
        <f t="shared" si="986"/>
        <v>2</v>
      </c>
      <c r="M3180">
        <f t="shared" si="987"/>
        <v>15</v>
      </c>
      <c r="N3180">
        <f>INDEX(Testing!$K$17:$K$23,FLOOR(('Frame Table'!K3180-($E$6*M3180)-($E$6*60*L3180))/'Frame Table'!$F$6,1)+1)</f>
        <v>25</v>
      </c>
      <c r="O3180">
        <f t="shared" si="1001"/>
        <v>18</v>
      </c>
      <c r="P3180">
        <f>INDEX(Testing!$N$17:$N$23,FLOOR(('Frame Table'!K3180-($E$6*M3180)-($E$6*60*L3180))/'Frame Table'!$F$6,1)+1)</f>
        <v>19</v>
      </c>
      <c r="S3180">
        <f t="shared" si="998"/>
        <v>3172</v>
      </c>
      <c r="T3180">
        <f t="shared" si="994"/>
        <v>4846816</v>
      </c>
      <c r="U3180">
        <f t="shared" si="988"/>
        <v>3</v>
      </c>
      <c r="V3180">
        <f t="shared" si="989"/>
        <v>9</v>
      </c>
      <c r="W3180">
        <f>INDEX(Testing!$K$17:$K$23,FLOOR(('Frame Table'!T3180-($E$6*V3180)-($E$6*60*U3180))/'Frame Table'!$F$6,1)+1)</f>
        <v>48</v>
      </c>
      <c r="X3180">
        <f t="shared" si="1002"/>
        <v>32</v>
      </c>
      <c r="Y3180">
        <f>INDEX(Testing!$N$17:$N$23,FLOOR(('Frame Table'!T3180-($E$6*V3180)-($E$6*60*U3180))/'Frame Table'!$F$6,1)+1)</f>
        <v>38</v>
      </c>
      <c r="AB3180">
        <f t="shared" si="999"/>
        <v>3172</v>
      </c>
      <c r="AC3180">
        <f t="shared" si="995"/>
        <v>3026088</v>
      </c>
      <c r="AD3180">
        <f t="shared" si="990"/>
        <v>1</v>
      </c>
      <c r="AE3180">
        <f t="shared" si="991"/>
        <v>58</v>
      </c>
      <c r="AF3180">
        <f>INDEX(Testing!$K$17:$K$23,FLOOR(('Frame Table'!AC3180-($E$6*AE3180)-($E$6*60*AD3180))/'Frame Table'!$F$6,1)+1)</f>
        <v>25</v>
      </c>
      <c r="AG3180">
        <f t="shared" si="1003"/>
        <v>20</v>
      </c>
      <c r="AH3180">
        <f>INDEX(Testing!$N$17:$N$23,FLOOR(('Frame Table'!AC3180-($E$6*AE3180)-($E$6*60*AD3180))/'Frame Table'!$F$6,1)+1)</f>
        <v>19</v>
      </c>
    </row>
    <row r="3181" spans="1:34" x14ac:dyDescent="0.25">
      <c r="A3181">
        <f t="shared" si="996"/>
        <v>3173</v>
      </c>
      <c r="B3181">
        <f t="shared" si="992"/>
        <v>4039229</v>
      </c>
      <c r="C3181">
        <f t="shared" si="984"/>
        <v>2</v>
      </c>
      <c r="D3181">
        <f t="shared" si="985"/>
        <v>37</v>
      </c>
      <c r="E3181">
        <f>INDEX(Testing!$K$17:$K$23,FLOOR(('Frame Table'!B3181-($E$6*D3181)-($E$6*60*C3181))/'Frame Table'!$F$6,1)+1)</f>
        <v>82</v>
      </c>
      <c r="F3181">
        <f t="shared" si="1000"/>
        <v>78</v>
      </c>
      <c r="G3181">
        <f>INDEX(Testing!$N$17:$N$23,FLOOR(('Frame Table'!B3181-($E$6*D3181)-($E$6*60*C3181))/'Frame Table'!$F$6,1)+1)</f>
        <v>77</v>
      </c>
      <c r="J3181">
        <f t="shared" si="997"/>
        <v>3173</v>
      </c>
      <c r="K3181">
        <f t="shared" si="993"/>
        <v>3461743</v>
      </c>
      <c r="L3181">
        <f t="shared" si="986"/>
        <v>2</v>
      </c>
      <c r="M3181">
        <f t="shared" si="987"/>
        <v>15</v>
      </c>
      <c r="N3181">
        <f>INDEX(Testing!$K$17:$K$23,FLOOR(('Frame Table'!K3181-($E$6*M3181)-($E$6*60*L3181))/'Frame Table'!$F$6,1)+1)</f>
        <v>25</v>
      </c>
      <c r="O3181">
        <f t="shared" si="1001"/>
        <v>22</v>
      </c>
      <c r="P3181">
        <f>INDEX(Testing!$N$17:$N$23,FLOOR(('Frame Table'!K3181-($E$6*M3181)-($E$6*60*L3181))/'Frame Table'!$F$6,1)+1)</f>
        <v>19</v>
      </c>
      <c r="S3181">
        <f t="shared" si="998"/>
        <v>3173</v>
      </c>
      <c r="T3181">
        <f t="shared" si="994"/>
        <v>4848344</v>
      </c>
      <c r="U3181">
        <f t="shared" si="988"/>
        <v>3</v>
      </c>
      <c r="V3181">
        <f t="shared" si="989"/>
        <v>9</v>
      </c>
      <c r="W3181">
        <f>INDEX(Testing!$K$17:$K$23,FLOOR(('Frame Table'!T3181-($E$6*V3181)-($E$6*60*U3181))/'Frame Table'!$F$6,1)+1)</f>
        <v>48</v>
      </c>
      <c r="X3181">
        <f t="shared" si="1002"/>
        <v>38</v>
      </c>
      <c r="Y3181">
        <f>INDEX(Testing!$N$17:$N$23,FLOOR(('Frame Table'!T3181-($E$6*V3181)-($E$6*60*U3181))/'Frame Table'!$F$6,1)+1)</f>
        <v>38</v>
      </c>
      <c r="AB3181">
        <f t="shared" si="999"/>
        <v>3173</v>
      </c>
      <c r="AC3181">
        <f t="shared" si="995"/>
        <v>3027042</v>
      </c>
      <c r="AD3181">
        <f t="shared" si="990"/>
        <v>1</v>
      </c>
      <c r="AE3181">
        <f t="shared" si="991"/>
        <v>58</v>
      </c>
      <c r="AF3181">
        <f>INDEX(Testing!$K$17:$K$23,FLOOR(('Frame Table'!AC3181-($E$6*AE3181)-($E$6*60*AD3181))/'Frame Table'!$F$6,1)+1)</f>
        <v>25</v>
      </c>
      <c r="AG3181">
        <f t="shared" si="1003"/>
        <v>24</v>
      </c>
      <c r="AH3181">
        <f>INDEX(Testing!$N$17:$N$23,FLOOR(('Frame Table'!AC3181-($E$6*AE3181)-($E$6*60*AD3181))/'Frame Table'!$F$6,1)+1)</f>
        <v>19</v>
      </c>
    </row>
    <row r="3182" spans="1:34" x14ac:dyDescent="0.25">
      <c r="A3182">
        <f t="shared" si="996"/>
        <v>3174</v>
      </c>
      <c r="B3182">
        <f t="shared" si="992"/>
        <v>4040502</v>
      </c>
      <c r="C3182">
        <f t="shared" si="984"/>
        <v>2</v>
      </c>
      <c r="D3182">
        <f t="shared" si="985"/>
        <v>37</v>
      </c>
      <c r="E3182">
        <f>INDEX(Testing!$K$17:$K$23,FLOOR(('Frame Table'!B3182-($E$6*D3182)-($E$6*60*C3182))/'Frame Table'!$F$6,1)+1)</f>
        <v>97</v>
      </c>
      <c r="F3182">
        <f t="shared" si="1000"/>
        <v>83</v>
      </c>
      <c r="G3182">
        <f>INDEX(Testing!$N$17:$N$23,FLOOR(('Frame Table'!B3182-($E$6*D3182)-($E$6*60*C3182))/'Frame Table'!$F$6,1)+1)</f>
        <v>96</v>
      </c>
      <c r="J3182">
        <f t="shared" si="997"/>
        <v>3174</v>
      </c>
      <c r="K3182">
        <f t="shared" si="993"/>
        <v>3462834</v>
      </c>
      <c r="L3182">
        <f t="shared" si="986"/>
        <v>2</v>
      </c>
      <c r="M3182">
        <f t="shared" si="987"/>
        <v>15</v>
      </c>
      <c r="N3182">
        <f>INDEX(Testing!$K$17:$K$23,FLOOR(('Frame Table'!K3182-($E$6*M3182)-($E$6*60*L3182))/'Frame Table'!$F$6,1)+1)</f>
        <v>25</v>
      </c>
      <c r="O3182">
        <f t="shared" si="1001"/>
        <v>26</v>
      </c>
      <c r="P3182">
        <f>INDEX(Testing!$N$17:$N$23,FLOOR(('Frame Table'!K3182-($E$6*M3182)-($E$6*60*L3182))/'Frame Table'!$F$6,1)+1)</f>
        <v>19</v>
      </c>
      <c r="S3182">
        <f t="shared" si="998"/>
        <v>3174</v>
      </c>
      <c r="T3182">
        <f t="shared" si="994"/>
        <v>4849872</v>
      </c>
      <c r="U3182">
        <f t="shared" si="988"/>
        <v>3</v>
      </c>
      <c r="V3182">
        <f t="shared" si="989"/>
        <v>9</v>
      </c>
      <c r="W3182">
        <f>INDEX(Testing!$K$17:$K$23,FLOOR(('Frame Table'!T3182-($E$6*V3182)-($E$6*60*U3182))/'Frame Table'!$F$6,1)+1)</f>
        <v>48</v>
      </c>
      <c r="X3182">
        <f t="shared" si="1002"/>
        <v>44</v>
      </c>
      <c r="Y3182">
        <f>INDEX(Testing!$N$17:$N$23,FLOOR(('Frame Table'!T3182-($E$6*V3182)-($E$6*60*U3182))/'Frame Table'!$F$6,1)+1)</f>
        <v>38</v>
      </c>
      <c r="AB3182">
        <f t="shared" si="999"/>
        <v>3174</v>
      </c>
      <c r="AC3182">
        <f t="shared" si="995"/>
        <v>3027996</v>
      </c>
      <c r="AD3182">
        <f t="shared" si="990"/>
        <v>1</v>
      </c>
      <c r="AE3182">
        <f t="shared" si="991"/>
        <v>58</v>
      </c>
      <c r="AF3182">
        <f>INDEX(Testing!$K$17:$K$23,FLOOR(('Frame Table'!AC3182-($E$6*AE3182)-($E$6*60*AD3182))/'Frame Table'!$F$6,1)+1)</f>
        <v>25</v>
      </c>
      <c r="AG3182">
        <f t="shared" si="1003"/>
        <v>28</v>
      </c>
      <c r="AH3182">
        <f>INDEX(Testing!$N$17:$N$23,FLOOR(('Frame Table'!AC3182-($E$6*AE3182)-($E$6*60*AD3182))/'Frame Table'!$F$6,1)+1)</f>
        <v>19</v>
      </c>
    </row>
    <row r="3183" spans="1:34" x14ac:dyDescent="0.25">
      <c r="A3183">
        <f t="shared" si="996"/>
        <v>3175</v>
      </c>
      <c r="B3183">
        <f t="shared" si="992"/>
        <v>4041775</v>
      </c>
      <c r="C3183">
        <f t="shared" si="984"/>
        <v>2</v>
      </c>
      <c r="D3183">
        <f t="shared" si="985"/>
        <v>37</v>
      </c>
      <c r="E3183">
        <f>INDEX(Testing!$K$17:$K$23,FLOOR(('Frame Table'!B3183-($E$6*D3183)-($E$6*60*C3183))/'Frame Table'!$F$6,1)+1)</f>
        <v>97</v>
      </c>
      <c r="F3183">
        <f t="shared" si="1000"/>
        <v>88</v>
      </c>
      <c r="G3183">
        <f>INDEX(Testing!$N$17:$N$23,FLOOR(('Frame Table'!B3183-($E$6*D3183)-($E$6*60*C3183))/'Frame Table'!$F$6,1)+1)</f>
        <v>96</v>
      </c>
      <c r="J3183">
        <f t="shared" si="997"/>
        <v>3175</v>
      </c>
      <c r="K3183">
        <f t="shared" si="993"/>
        <v>3463925</v>
      </c>
      <c r="L3183">
        <f t="shared" si="986"/>
        <v>2</v>
      </c>
      <c r="M3183">
        <f t="shared" si="987"/>
        <v>15</v>
      </c>
      <c r="N3183">
        <f>INDEX(Testing!$K$17:$K$23,FLOOR(('Frame Table'!K3183-($E$6*M3183)-($E$6*60*L3183))/'Frame Table'!$F$6,1)+1)</f>
        <v>25</v>
      </c>
      <c r="O3183">
        <f t="shared" si="1001"/>
        <v>30</v>
      </c>
      <c r="P3183">
        <f>INDEX(Testing!$N$17:$N$23,FLOOR(('Frame Table'!K3183-($E$6*M3183)-($E$6*60*L3183))/'Frame Table'!$F$6,1)+1)</f>
        <v>19</v>
      </c>
      <c r="S3183">
        <f t="shared" si="998"/>
        <v>3175</v>
      </c>
      <c r="T3183">
        <f t="shared" si="994"/>
        <v>4851400</v>
      </c>
      <c r="U3183">
        <f t="shared" si="988"/>
        <v>3</v>
      </c>
      <c r="V3183">
        <f t="shared" si="989"/>
        <v>9</v>
      </c>
      <c r="W3183">
        <f>INDEX(Testing!$K$17:$K$23,FLOOR(('Frame Table'!T3183-($E$6*V3183)-($E$6*60*U3183))/'Frame Table'!$F$6,1)+1)</f>
        <v>61</v>
      </c>
      <c r="X3183">
        <f t="shared" si="1002"/>
        <v>50</v>
      </c>
      <c r="Y3183">
        <f>INDEX(Testing!$N$17:$N$23,FLOOR(('Frame Table'!T3183-($E$6*V3183)-($E$6*60*U3183))/'Frame Table'!$F$6,1)+1)</f>
        <v>58</v>
      </c>
      <c r="AB3183">
        <f t="shared" si="999"/>
        <v>3175</v>
      </c>
      <c r="AC3183">
        <f t="shared" si="995"/>
        <v>3028950</v>
      </c>
      <c r="AD3183">
        <f t="shared" si="990"/>
        <v>1</v>
      </c>
      <c r="AE3183">
        <f t="shared" si="991"/>
        <v>58</v>
      </c>
      <c r="AF3183">
        <f>INDEX(Testing!$K$17:$K$23,FLOOR(('Frame Table'!AC3183-($E$6*AE3183)-($E$6*60*AD3183))/'Frame Table'!$F$6,1)+1)</f>
        <v>25</v>
      </c>
      <c r="AG3183">
        <f t="shared" si="1003"/>
        <v>31</v>
      </c>
      <c r="AH3183">
        <f>INDEX(Testing!$N$17:$N$23,FLOOR(('Frame Table'!AC3183-($E$6*AE3183)-($E$6*60*AD3183))/'Frame Table'!$F$6,1)+1)</f>
        <v>19</v>
      </c>
    </row>
    <row r="3184" spans="1:34" x14ac:dyDescent="0.25">
      <c r="A3184">
        <f t="shared" si="996"/>
        <v>3176</v>
      </c>
      <c r="B3184">
        <f t="shared" si="992"/>
        <v>4043048</v>
      </c>
      <c r="C3184">
        <f t="shared" si="984"/>
        <v>2</v>
      </c>
      <c r="D3184">
        <f t="shared" si="985"/>
        <v>37</v>
      </c>
      <c r="E3184">
        <f>INDEX(Testing!$K$17:$K$23,FLOOR(('Frame Table'!B3184-($E$6*D3184)-($E$6*60*C3184))/'Frame Table'!$F$6,1)+1)</f>
        <v>97</v>
      </c>
      <c r="F3184">
        <f t="shared" si="1000"/>
        <v>93</v>
      </c>
      <c r="G3184">
        <f>INDEX(Testing!$N$17:$N$23,FLOOR(('Frame Table'!B3184-($E$6*D3184)-($E$6*60*C3184))/'Frame Table'!$F$6,1)+1)</f>
        <v>96</v>
      </c>
      <c r="J3184">
        <f t="shared" si="997"/>
        <v>3176</v>
      </c>
      <c r="K3184">
        <f t="shared" si="993"/>
        <v>3465016</v>
      </c>
      <c r="L3184">
        <f t="shared" si="986"/>
        <v>2</v>
      </c>
      <c r="M3184">
        <f t="shared" si="987"/>
        <v>15</v>
      </c>
      <c r="N3184">
        <f>INDEX(Testing!$K$17:$K$23,FLOOR(('Frame Table'!K3184-($E$6*M3184)-($E$6*60*L3184))/'Frame Table'!$F$6,1)+1)</f>
        <v>48</v>
      </c>
      <c r="O3184">
        <f t="shared" si="1001"/>
        <v>35</v>
      </c>
      <c r="P3184">
        <f>INDEX(Testing!$N$17:$N$23,FLOOR(('Frame Table'!K3184-($E$6*M3184)-($E$6*60*L3184))/'Frame Table'!$F$6,1)+1)</f>
        <v>38</v>
      </c>
      <c r="S3184">
        <f t="shared" si="998"/>
        <v>3176</v>
      </c>
      <c r="T3184">
        <f t="shared" si="994"/>
        <v>4852928</v>
      </c>
      <c r="U3184">
        <f t="shared" si="988"/>
        <v>3</v>
      </c>
      <c r="V3184">
        <f t="shared" si="989"/>
        <v>9</v>
      </c>
      <c r="W3184">
        <f>INDEX(Testing!$K$17:$K$23,FLOOR(('Frame Table'!T3184-($E$6*V3184)-($E$6*60*U3184))/'Frame Table'!$F$6,1)+1)</f>
        <v>61</v>
      </c>
      <c r="X3184">
        <f t="shared" si="1002"/>
        <v>56</v>
      </c>
      <c r="Y3184">
        <f>INDEX(Testing!$N$17:$N$23,FLOOR(('Frame Table'!T3184-($E$6*V3184)-($E$6*60*U3184))/'Frame Table'!$F$6,1)+1)</f>
        <v>58</v>
      </c>
      <c r="AB3184">
        <f t="shared" si="999"/>
        <v>3176</v>
      </c>
      <c r="AC3184">
        <f t="shared" si="995"/>
        <v>3029904</v>
      </c>
      <c r="AD3184">
        <f t="shared" si="990"/>
        <v>1</v>
      </c>
      <c r="AE3184">
        <f t="shared" si="991"/>
        <v>58</v>
      </c>
      <c r="AF3184">
        <f>INDEX(Testing!$K$17:$K$23,FLOOR(('Frame Table'!AC3184-($E$6*AE3184)-($E$6*60*AD3184))/'Frame Table'!$F$6,1)+1)</f>
        <v>48</v>
      </c>
      <c r="AG3184">
        <f t="shared" si="1003"/>
        <v>35</v>
      </c>
      <c r="AH3184">
        <f>INDEX(Testing!$N$17:$N$23,FLOOR(('Frame Table'!AC3184-($E$6*AE3184)-($E$6*60*AD3184))/'Frame Table'!$F$6,1)+1)</f>
        <v>38</v>
      </c>
    </row>
    <row r="3185" spans="1:34" x14ac:dyDescent="0.25">
      <c r="A3185">
        <f t="shared" si="996"/>
        <v>3177</v>
      </c>
      <c r="B3185">
        <f t="shared" si="992"/>
        <v>4044321</v>
      </c>
      <c r="C3185">
        <f t="shared" si="984"/>
        <v>2</v>
      </c>
      <c r="D3185">
        <f t="shared" si="985"/>
        <v>37</v>
      </c>
      <c r="E3185">
        <f>INDEX(Testing!$K$17:$K$23,FLOOR(('Frame Table'!B3185-($E$6*D3185)-($E$6*60*C3185))/'Frame Table'!$F$6,1)+1)</f>
        <v>99</v>
      </c>
      <c r="F3185">
        <f t="shared" si="1000"/>
        <v>98</v>
      </c>
      <c r="G3185">
        <f>INDEX(Testing!$N$17:$N$23,FLOOR(('Frame Table'!B3185-($E$6*D3185)-($E$6*60*C3185))/'Frame Table'!$F$6,1)+1)</f>
        <v>99</v>
      </c>
      <c r="J3185">
        <f t="shared" si="997"/>
        <v>3177</v>
      </c>
      <c r="K3185">
        <f t="shared" si="993"/>
        <v>3466107</v>
      </c>
      <c r="L3185">
        <f t="shared" si="986"/>
        <v>2</v>
      </c>
      <c r="M3185">
        <f t="shared" si="987"/>
        <v>15</v>
      </c>
      <c r="N3185">
        <f>INDEX(Testing!$K$17:$K$23,FLOOR(('Frame Table'!K3185-($E$6*M3185)-($E$6*60*L3185))/'Frame Table'!$F$6,1)+1)</f>
        <v>48</v>
      </c>
      <c r="O3185">
        <f t="shared" si="1001"/>
        <v>39</v>
      </c>
      <c r="P3185">
        <f>INDEX(Testing!$N$17:$N$23,FLOOR(('Frame Table'!K3185-($E$6*M3185)-($E$6*60*L3185))/'Frame Table'!$F$6,1)+1)</f>
        <v>38</v>
      </c>
      <c r="S3185">
        <f t="shared" si="998"/>
        <v>3177</v>
      </c>
      <c r="T3185">
        <f t="shared" si="994"/>
        <v>4854456</v>
      </c>
      <c r="U3185">
        <f t="shared" si="988"/>
        <v>3</v>
      </c>
      <c r="V3185">
        <f t="shared" si="989"/>
        <v>9</v>
      </c>
      <c r="W3185">
        <f>INDEX(Testing!$K$17:$K$23,FLOOR(('Frame Table'!T3185-($E$6*V3185)-($E$6*60*U3185))/'Frame Table'!$F$6,1)+1)</f>
        <v>61</v>
      </c>
      <c r="X3185">
        <f t="shared" si="1002"/>
        <v>62</v>
      </c>
      <c r="Y3185">
        <f>INDEX(Testing!$N$17:$N$23,FLOOR(('Frame Table'!T3185-($E$6*V3185)-($E$6*60*U3185))/'Frame Table'!$F$6,1)+1)</f>
        <v>58</v>
      </c>
      <c r="AB3185">
        <f t="shared" si="999"/>
        <v>3177</v>
      </c>
      <c r="AC3185">
        <f t="shared" si="995"/>
        <v>3030858</v>
      </c>
      <c r="AD3185">
        <f t="shared" si="990"/>
        <v>1</v>
      </c>
      <c r="AE3185">
        <f t="shared" si="991"/>
        <v>58</v>
      </c>
      <c r="AF3185">
        <f>INDEX(Testing!$K$17:$K$23,FLOOR(('Frame Table'!AC3185-($E$6*AE3185)-($E$6*60*AD3185))/'Frame Table'!$F$6,1)+1)</f>
        <v>48</v>
      </c>
      <c r="AG3185">
        <f t="shared" si="1003"/>
        <v>39</v>
      </c>
      <c r="AH3185">
        <f>INDEX(Testing!$N$17:$N$23,FLOOR(('Frame Table'!AC3185-($E$6*AE3185)-($E$6*60*AD3185))/'Frame Table'!$F$6,1)+1)</f>
        <v>38</v>
      </c>
    </row>
    <row r="3186" spans="1:34" x14ac:dyDescent="0.25">
      <c r="A3186">
        <f t="shared" si="996"/>
        <v>3178</v>
      </c>
      <c r="B3186">
        <f t="shared" si="992"/>
        <v>4045594</v>
      </c>
      <c r="C3186">
        <f t="shared" si="984"/>
        <v>2</v>
      </c>
      <c r="D3186">
        <f t="shared" si="985"/>
        <v>38</v>
      </c>
      <c r="E3186">
        <f>INDEX(Testing!$K$17:$K$23,FLOOR(('Frame Table'!B3186-($E$6*D3186)-($E$6*60*C3186))/'Frame Table'!$F$6,1)+1)</f>
        <v>0</v>
      </c>
      <c r="F3186">
        <f t="shared" si="1000"/>
        <v>3</v>
      </c>
      <c r="G3186">
        <f>INDEX(Testing!$N$17:$N$23,FLOOR(('Frame Table'!B3186-($E$6*D3186)-($E$6*60*C3186))/'Frame Table'!$F$6,1)+1)</f>
        <v>0</v>
      </c>
      <c r="J3186">
        <f t="shared" si="997"/>
        <v>3178</v>
      </c>
      <c r="K3186">
        <f t="shared" si="993"/>
        <v>3467198</v>
      </c>
      <c r="L3186">
        <f t="shared" si="986"/>
        <v>2</v>
      </c>
      <c r="M3186">
        <f t="shared" si="987"/>
        <v>15</v>
      </c>
      <c r="N3186">
        <f>INDEX(Testing!$K$17:$K$23,FLOOR(('Frame Table'!K3186-($E$6*M3186)-($E$6*60*L3186))/'Frame Table'!$F$6,1)+1)</f>
        <v>48</v>
      </c>
      <c r="O3186">
        <f t="shared" si="1001"/>
        <v>43</v>
      </c>
      <c r="P3186">
        <f>INDEX(Testing!$N$17:$N$23,FLOOR(('Frame Table'!K3186-($E$6*M3186)-($E$6*60*L3186))/'Frame Table'!$F$6,1)+1)</f>
        <v>38</v>
      </c>
      <c r="S3186">
        <f t="shared" si="998"/>
        <v>3178</v>
      </c>
      <c r="T3186">
        <f t="shared" si="994"/>
        <v>4855984</v>
      </c>
      <c r="U3186">
        <f t="shared" si="988"/>
        <v>3</v>
      </c>
      <c r="V3186">
        <f t="shared" si="989"/>
        <v>9</v>
      </c>
      <c r="W3186">
        <f>INDEX(Testing!$K$17:$K$23,FLOOR(('Frame Table'!T3186-($E$6*V3186)-($E$6*60*U3186))/'Frame Table'!$F$6,1)+1)</f>
        <v>82</v>
      </c>
      <c r="X3186">
        <f t="shared" si="1002"/>
        <v>68</v>
      </c>
      <c r="Y3186">
        <f>INDEX(Testing!$N$17:$N$23,FLOOR(('Frame Table'!T3186-($E$6*V3186)-($E$6*60*U3186))/'Frame Table'!$F$6,1)+1)</f>
        <v>77</v>
      </c>
      <c r="AB3186">
        <f t="shared" si="999"/>
        <v>3178</v>
      </c>
      <c r="AC3186">
        <f t="shared" si="995"/>
        <v>3031812</v>
      </c>
      <c r="AD3186">
        <f t="shared" si="990"/>
        <v>1</v>
      </c>
      <c r="AE3186">
        <f t="shared" si="991"/>
        <v>58</v>
      </c>
      <c r="AF3186">
        <f>INDEX(Testing!$K$17:$K$23,FLOOR(('Frame Table'!AC3186-($E$6*AE3186)-($E$6*60*AD3186))/'Frame Table'!$F$6,1)+1)</f>
        <v>48</v>
      </c>
      <c r="AG3186">
        <f t="shared" si="1003"/>
        <v>43</v>
      </c>
      <c r="AH3186">
        <f>INDEX(Testing!$N$17:$N$23,FLOOR(('Frame Table'!AC3186-($E$6*AE3186)-($E$6*60*AD3186))/'Frame Table'!$F$6,1)+1)</f>
        <v>38</v>
      </c>
    </row>
    <row r="3187" spans="1:34" x14ac:dyDescent="0.25">
      <c r="A3187">
        <f t="shared" si="996"/>
        <v>3179</v>
      </c>
      <c r="B3187">
        <f t="shared" si="992"/>
        <v>4046867</v>
      </c>
      <c r="C3187">
        <f t="shared" si="984"/>
        <v>2</v>
      </c>
      <c r="D3187">
        <f t="shared" si="985"/>
        <v>38</v>
      </c>
      <c r="E3187">
        <f>INDEX(Testing!$K$17:$K$23,FLOOR(('Frame Table'!B3187-($E$6*D3187)-($E$6*60*C3187))/'Frame Table'!$F$6,1)+1)</f>
        <v>0</v>
      </c>
      <c r="F3187">
        <f t="shared" si="1000"/>
        <v>8</v>
      </c>
      <c r="G3187">
        <f>INDEX(Testing!$N$17:$N$23,FLOOR(('Frame Table'!B3187-($E$6*D3187)-($E$6*60*C3187))/'Frame Table'!$F$6,1)+1)</f>
        <v>0</v>
      </c>
      <c r="J3187">
        <f t="shared" si="997"/>
        <v>3179</v>
      </c>
      <c r="K3187">
        <f t="shared" si="993"/>
        <v>3468289</v>
      </c>
      <c r="L3187">
        <f t="shared" si="986"/>
        <v>2</v>
      </c>
      <c r="M3187">
        <f t="shared" si="987"/>
        <v>15</v>
      </c>
      <c r="N3187">
        <f>INDEX(Testing!$K$17:$K$23,FLOOR(('Frame Table'!K3187-($E$6*M3187)-($E$6*60*L3187))/'Frame Table'!$F$6,1)+1)</f>
        <v>61</v>
      </c>
      <c r="O3187">
        <f t="shared" si="1001"/>
        <v>48</v>
      </c>
      <c r="P3187">
        <f>INDEX(Testing!$N$17:$N$23,FLOOR(('Frame Table'!K3187-($E$6*M3187)-($E$6*60*L3187))/'Frame Table'!$F$6,1)+1)</f>
        <v>58</v>
      </c>
      <c r="S3187">
        <f t="shared" si="998"/>
        <v>3179</v>
      </c>
      <c r="T3187">
        <f t="shared" si="994"/>
        <v>4857512</v>
      </c>
      <c r="U3187">
        <f t="shared" si="988"/>
        <v>3</v>
      </c>
      <c r="V3187">
        <f t="shared" si="989"/>
        <v>9</v>
      </c>
      <c r="W3187">
        <f>INDEX(Testing!$K$17:$K$23,FLOOR(('Frame Table'!T3187-($E$6*V3187)-($E$6*60*U3187))/'Frame Table'!$F$6,1)+1)</f>
        <v>82</v>
      </c>
      <c r="X3187">
        <f t="shared" si="1002"/>
        <v>74</v>
      </c>
      <c r="Y3187">
        <f>INDEX(Testing!$N$17:$N$23,FLOOR(('Frame Table'!T3187-($E$6*V3187)-($E$6*60*U3187))/'Frame Table'!$F$6,1)+1)</f>
        <v>77</v>
      </c>
      <c r="AB3187">
        <f t="shared" si="999"/>
        <v>3179</v>
      </c>
      <c r="AC3187">
        <f t="shared" si="995"/>
        <v>3032766</v>
      </c>
      <c r="AD3187">
        <f t="shared" si="990"/>
        <v>1</v>
      </c>
      <c r="AE3187">
        <f t="shared" si="991"/>
        <v>58</v>
      </c>
      <c r="AF3187">
        <f>INDEX(Testing!$K$17:$K$23,FLOOR(('Frame Table'!AC3187-($E$6*AE3187)-($E$6*60*AD3187))/'Frame Table'!$F$6,1)+1)</f>
        <v>48</v>
      </c>
      <c r="AG3187">
        <f t="shared" si="1003"/>
        <v>46</v>
      </c>
      <c r="AH3187">
        <f>INDEX(Testing!$N$17:$N$23,FLOOR(('Frame Table'!AC3187-($E$6*AE3187)-($E$6*60*AD3187))/'Frame Table'!$F$6,1)+1)</f>
        <v>38</v>
      </c>
    </row>
    <row r="3188" spans="1:34" x14ac:dyDescent="0.25">
      <c r="A3188">
        <f t="shared" si="996"/>
        <v>3180</v>
      </c>
      <c r="B3188">
        <f t="shared" si="992"/>
        <v>4048140</v>
      </c>
      <c r="C3188">
        <f t="shared" si="984"/>
        <v>2</v>
      </c>
      <c r="D3188">
        <f t="shared" si="985"/>
        <v>38</v>
      </c>
      <c r="E3188">
        <f>INDEX(Testing!$K$17:$K$23,FLOOR(('Frame Table'!B3188-($E$6*D3188)-($E$6*60*C3188))/'Frame Table'!$F$6,1)+1)</f>
        <v>0</v>
      </c>
      <c r="F3188">
        <f t="shared" si="1000"/>
        <v>13</v>
      </c>
      <c r="G3188">
        <f>INDEX(Testing!$N$17:$N$23,FLOOR(('Frame Table'!B3188-($E$6*D3188)-($E$6*60*C3188))/'Frame Table'!$F$6,1)+1)</f>
        <v>0</v>
      </c>
      <c r="J3188">
        <f t="shared" si="997"/>
        <v>3180</v>
      </c>
      <c r="K3188">
        <f t="shared" si="993"/>
        <v>3469380</v>
      </c>
      <c r="L3188">
        <f t="shared" si="986"/>
        <v>2</v>
      </c>
      <c r="M3188">
        <f t="shared" si="987"/>
        <v>15</v>
      </c>
      <c r="N3188">
        <f>INDEX(Testing!$K$17:$K$23,FLOOR(('Frame Table'!K3188-($E$6*M3188)-($E$6*60*L3188))/'Frame Table'!$F$6,1)+1)</f>
        <v>61</v>
      </c>
      <c r="O3188">
        <f t="shared" si="1001"/>
        <v>52</v>
      </c>
      <c r="P3188">
        <f>INDEX(Testing!$N$17:$N$23,FLOOR(('Frame Table'!K3188-($E$6*M3188)-($E$6*60*L3188))/'Frame Table'!$F$6,1)+1)</f>
        <v>58</v>
      </c>
      <c r="S3188">
        <f t="shared" si="998"/>
        <v>3180</v>
      </c>
      <c r="T3188">
        <f t="shared" si="994"/>
        <v>4859040</v>
      </c>
      <c r="U3188">
        <f t="shared" si="988"/>
        <v>3</v>
      </c>
      <c r="V3188">
        <f t="shared" si="989"/>
        <v>9</v>
      </c>
      <c r="W3188">
        <f>INDEX(Testing!$K$17:$K$23,FLOOR(('Frame Table'!T3188-($E$6*V3188)-($E$6*60*U3188))/'Frame Table'!$F$6,1)+1)</f>
        <v>97</v>
      </c>
      <c r="X3188">
        <f t="shared" si="1002"/>
        <v>80</v>
      </c>
      <c r="Y3188">
        <f>INDEX(Testing!$N$17:$N$23,FLOOR(('Frame Table'!T3188-($E$6*V3188)-($E$6*60*U3188))/'Frame Table'!$F$6,1)+1)</f>
        <v>96</v>
      </c>
      <c r="AB3188">
        <f t="shared" si="999"/>
        <v>3180</v>
      </c>
      <c r="AC3188">
        <f t="shared" si="995"/>
        <v>3033720</v>
      </c>
      <c r="AD3188">
        <f t="shared" si="990"/>
        <v>1</v>
      </c>
      <c r="AE3188">
        <f t="shared" si="991"/>
        <v>58</v>
      </c>
      <c r="AF3188">
        <f>INDEX(Testing!$K$17:$K$23,FLOOR(('Frame Table'!AC3188-($E$6*AE3188)-($E$6*60*AD3188))/'Frame Table'!$F$6,1)+1)</f>
        <v>61</v>
      </c>
      <c r="AG3188">
        <f t="shared" si="1003"/>
        <v>50</v>
      </c>
      <c r="AH3188">
        <f>INDEX(Testing!$N$17:$N$23,FLOOR(('Frame Table'!AC3188-($E$6*AE3188)-($E$6*60*AD3188))/'Frame Table'!$F$6,1)+1)</f>
        <v>58</v>
      </c>
    </row>
    <row r="3189" spans="1:34" x14ac:dyDescent="0.25">
      <c r="A3189">
        <f t="shared" si="996"/>
        <v>3181</v>
      </c>
      <c r="B3189">
        <f t="shared" si="992"/>
        <v>4049413</v>
      </c>
      <c r="C3189">
        <f t="shared" si="984"/>
        <v>2</v>
      </c>
      <c r="D3189">
        <f t="shared" si="985"/>
        <v>38</v>
      </c>
      <c r="E3189">
        <f>INDEX(Testing!$K$17:$K$23,FLOOR(('Frame Table'!B3189-($E$6*D3189)-($E$6*60*C3189))/'Frame Table'!$F$6,1)+1)</f>
        <v>25</v>
      </c>
      <c r="F3189">
        <f t="shared" si="1000"/>
        <v>18</v>
      </c>
      <c r="G3189">
        <f>INDEX(Testing!$N$17:$N$23,FLOOR(('Frame Table'!B3189-($E$6*D3189)-($E$6*60*C3189))/'Frame Table'!$F$6,1)+1)</f>
        <v>19</v>
      </c>
      <c r="J3189">
        <f t="shared" si="997"/>
        <v>3181</v>
      </c>
      <c r="K3189">
        <f t="shared" si="993"/>
        <v>3470471</v>
      </c>
      <c r="L3189">
        <f t="shared" si="986"/>
        <v>2</v>
      </c>
      <c r="M3189">
        <f t="shared" si="987"/>
        <v>15</v>
      </c>
      <c r="N3189">
        <f>INDEX(Testing!$K$17:$K$23,FLOOR(('Frame Table'!K3189-($E$6*M3189)-($E$6*60*L3189))/'Frame Table'!$F$6,1)+1)</f>
        <v>61</v>
      </c>
      <c r="O3189">
        <f t="shared" si="1001"/>
        <v>56</v>
      </c>
      <c r="P3189">
        <f>INDEX(Testing!$N$17:$N$23,FLOOR(('Frame Table'!K3189-($E$6*M3189)-($E$6*60*L3189))/'Frame Table'!$F$6,1)+1)</f>
        <v>58</v>
      </c>
      <c r="S3189">
        <f t="shared" si="998"/>
        <v>3181</v>
      </c>
      <c r="T3189">
        <f t="shared" si="994"/>
        <v>4860568</v>
      </c>
      <c r="U3189">
        <f t="shared" si="988"/>
        <v>3</v>
      </c>
      <c r="V3189">
        <f t="shared" si="989"/>
        <v>9</v>
      </c>
      <c r="W3189">
        <f>INDEX(Testing!$K$17:$K$23,FLOOR(('Frame Table'!T3189-($E$6*V3189)-($E$6*60*U3189))/'Frame Table'!$F$6,1)+1)</f>
        <v>97</v>
      </c>
      <c r="X3189">
        <f t="shared" si="1002"/>
        <v>86</v>
      </c>
      <c r="Y3189">
        <f>INDEX(Testing!$N$17:$N$23,FLOOR(('Frame Table'!T3189-($E$6*V3189)-($E$6*60*U3189))/'Frame Table'!$F$6,1)+1)</f>
        <v>96</v>
      </c>
      <c r="AB3189">
        <f t="shared" si="999"/>
        <v>3181</v>
      </c>
      <c r="AC3189">
        <f t="shared" si="995"/>
        <v>3034674</v>
      </c>
      <c r="AD3189">
        <f t="shared" si="990"/>
        <v>1</v>
      </c>
      <c r="AE3189">
        <f t="shared" si="991"/>
        <v>58</v>
      </c>
      <c r="AF3189">
        <f>INDEX(Testing!$K$17:$K$23,FLOOR(('Frame Table'!AC3189-($E$6*AE3189)-($E$6*60*AD3189))/'Frame Table'!$F$6,1)+1)</f>
        <v>61</v>
      </c>
      <c r="AG3189">
        <f t="shared" si="1003"/>
        <v>54</v>
      </c>
      <c r="AH3189">
        <f>INDEX(Testing!$N$17:$N$23,FLOOR(('Frame Table'!AC3189-($E$6*AE3189)-($E$6*60*AD3189))/'Frame Table'!$F$6,1)+1)</f>
        <v>58</v>
      </c>
    </row>
    <row r="3190" spans="1:34" x14ac:dyDescent="0.25">
      <c r="A3190">
        <f t="shared" si="996"/>
        <v>3182</v>
      </c>
      <c r="B3190">
        <f t="shared" si="992"/>
        <v>4050686</v>
      </c>
      <c r="C3190">
        <f t="shared" si="984"/>
        <v>2</v>
      </c>
      <c r="D3190">
        <f t="shared" si="985"/>
        <v>38</v>
      </c>
      <c r="E3190">
        <f>INDEX(Testing!$K$17:$K$23,FLOOR(('Frame Table'!B3190-($E$6*D3190)-($E$6*60*C3190))/'Frame Table'!$F$6,1)+1)</f>
        <v>25</v>
      </c>
      <c r="F3190">
        <f t="shared" si="1000"/>
        <v>22</v>
      </c>
      <c r="G3190">
        <f>INDEX(Testing!$N$17:$N$23,FLOOR(('Frame Table'!B3190-($E$6*D3190)-($E$6*60*C3190))/'Frame Table'!$F$6,1)+1)</f>
        <v>19</v>
      </c>
      <c r="J3190">
        <f t="shared" si="997"/>
        <v>3182</v>
      </c>
      <c r="K3190">
        <f t="shared" si="993"/>
        <v>3471562</v>
      </c>
      <c r="L3190">
        <f t="shared" si="986"/>
        <v>2</v>
      </c>
      <c r="M3190">
        <f t="shared" si="987"/>
        <v>15</v>
      </c>
      <c r="N3190">
        <f>INDEX(Testing!$K$17:$K$23,FLOOR(('Frame Table'!K3190-($E$6*M3190)-($E$6*60*L3190))/'Frame Table'!$F$6,1)+1)</f>
        <v>61</v>
      </c>
      <c r="O3190">
        <f t="shared" si="1001"/>
        <v>60</v>
      </c>
      <c r="P3190">
        <f>INDEX(Testing!$N$17:$N$23,FLOOR(('Frame Table'!K3190-($E$6*M3190)-($E$6*60*L3190))/'Frame Table'!$F$6,1)+1)</f>
        <v>58</v>
      </c>
      <c r="S3190">
        <f t="shared" si="998"/>
        <v>3182</v>
      </c>
      <c r="T3190">
        <f t="shared" si="994"/>
        <v>4862096</v>
      </c>
      <c r="U3190">
        <f t="shared" si="988"/>
        <v>3</v>
      </c>
      <c r="V3190">
        <f t="shared" si="989"/>
        <v>9</v>
      </c>
      <c r="W3190">
        <f>INDEX(Testing!$K$17:$K$23,FLOOR(('Frame Table'!T3190-($E$6*V3190)-($E$6*60*U3190))/'Frame Table'!$F$6,1)+1)</f>
        <v>97</v>
      </c>
      <c r="X3190">
        <f t="shared" si="1002"/>
        <v>92</v>
      </c>
      <c r="Y3190">
        <f>INDEX(Testing!$N$17:$N$23,FLOOR(('Frame Table'!T3190-($E$6*V3190)-($E$6*60*U3190))/'Frame Table'!$F$6,1)+1)</f>
        <v>96</v>
      </c>
      <c r="AB3190">
        <f t="shared" si="999"/>
        <v>3182</v>
      </c>
      <c r="AC3190">
        <f t="shared" si="995"/>
        <v>3035628</v>
      </c>
      <c r="AD3190">
        <f t="shared" si="990"/>
        <v>1</v>
      </c>
      <c r="AE3190">
        <f t="shared" si="991"/>
        <v>58</v>
      </c>
      <c r="AF3190">
        <f>INDEX(Testing!$K$17:$K$23,FLOOR(('Frame Table'!AC3190-($E$6*AE3190)-($E$6*60*AD3190))/'Frame Table'!$F$6,1)+1)</f>
        <v>61</v>
      </c>
      <c r="AG3190">
        <f t="shared" si="1003"/>
        <v>57</v>
      </c>
      <c r="AH3190">
        <f>INDEX(Testing!$N$17:$N$23,FLOOR(('Frame Table'!AC3190-($E$6*AE3190)-($E$6*60*AD3190))/'Frame Table'!$F$6,1)+1)</f>
        <v>58</v>
      </c>
    </row>
    <row r="3191" spans="1:34" x14ac:dyDescent="0.25">
      <c r="A3191">
        <f t="shared" si="996"/>
        <v>3183</v>
      </c>
      <c r="B3191">
        <f t="shared" si="992"/>
        <v>4051959</v>
      </c>
      <c r="C3191">
        <f t="shared" si="984"/>
        <v>2</v>
      </c>
      <c r="D3191">
        <f t="shared" si="985"/>
        <v>38</v>
      </c>
      <c r="E3191">
        <f>INDEX(Testing!$K$17:$K$23,FLOOR(('Frame Table'!B3191-($E$6*D3191)-($E$6*60*C3191))/'Frame Table'!$F$6,1)+1)</f>
        <v>25</v>
      </c>
      <c r="F3191">
        <f t="shared" si="1000"/>
        <v>27</v>
      </c>
      <c r="G3191">
        <f>INDEX(Testing!$N$17:$N$23,FLOOR(('Frame Table'!B3191-($E$6*D3191)-($E$6*60*C3191))/'Frame Table'!$F$6,1)+1)</f>
        <v>19</v>
      </c>
      <c r="J3191">
        <f t="shared" si="997"/>
        <v>3183</v>
      </c>
      <c r="K3191">
        <f t="shared" si="993"/>
        <v>3472653</v>
      </c>
      <c r="L3191">
        <f t="shared" si="986"/>
        <v>2</v>
      </c>
      <c r="M3191">
        <f t="shared" si="987"/>
        <v>15</v>
      </c>
      <c r="N3191">
        <f>INDEX(Testing!$K$17:$K$23,FLOOR(('Frame Table'!K3191-($E$6*M3191)-($E$6*60*L3191))/'Frame Table'!$F$6,1)+1)</f>
        <v>82</v>
      </c>
      <c r="O3191">
        <f t="shared" si="1001"/>
        <v>65</v>
      </c>
      <c r="P3191">
        <f>INDEX(Testing!$N$17:$N$23,FLOOR(('Frame Table'!K3191-($E$6*M3191)-($E$6*60*L3191))/'Frame Table'!$F$6,1)+1)</f>
        <v>77</v>
      </c>
      <c r="S3191">
        <f t="shared" si="998"/>
        <v>3183</v>
      </c>
      <c r="T3191">
        <f t="shared" si="994"/>
        <v>4863624</v>
      </c>
      <c r="U3191">
        <f t="shared" si="988"/>
        <v>3</v>
      </c>
      <c r="V3191">
        <f t="shared" si="989"/>
        <v>9</v>
      </c>
      <c r="W3191">
        <f>INDEX(Testing!$K$17:$K$23,FLOOR(('Frame Table'!T3191-($E$6*V3191)-($E$6*60*U3191))/'Frame Table'!$F$6,1)+1)</f>
        <v>99</v>
      </c>
      <c r="X3191">
        <f t="shared" si="1002"/>
        <v>98</v>
      </c>
      <c r="Y3191">
        <f>INDEX(Testing!$N$17:$N$23,FLOOR(('Frame Table'!T3191-($E$6*V3191)-($E$6*60*U3191))/'Frame Table'!$F$6,1)+1)</f>
        <v>99</v>
      </c>
      <c r="AB3191">
        <f t="shared" si="999"/>
        <v>3183</v>
      </c>
      <c r="AC3191">
        <f t="shared" si="995"/>
        <v>3036582</v>
      </c>
      <c r="AD3191">
        <f t="shared" si="990"/>
        <v>1</v>
      </c>
      <c r="AE3191">
        <f t="shared" si="991"/>
        <v>58</v>
      </c>
      <c r="AF3191">
        <f>INDEX(Testing!$K$17:$K$23,FLOOR(('Frame Table'!AC3191-($E$6*AE3191)-($E$6*60*AD3191))/'Frame Table'!$F$6,1)+1)</f>
        <v>61</v>
      </c>
      <c r="AG3191">
        <f t="shared" si="1003"/>
        <v>61</v>
      </c>
      <c r="AH3191">
        <f>INDEX(Testing!$N$17:$N$23,FLOOR(('Frame Table'!AC3191-($E$6*AE3191)-($E$6*60*AD3191))/'Frame Table'!$F$6,1)+1)</f>
        <v>58</v>
      </c>
    </row>
    <row r="3192" spans="1:34" x14ac:dyDescent="0.25">
      <c r="A3192">
        <f t="shared" si="996"/>
        <v>3184</v>
      </c>
      <c r="B3192">
        <f t="shared" si="992"/>
        <v>4053232</v>
      </c>
      <c r="C3192">
        <f t="shared" si="984"/>
        <v>2</v>
      </c>
      <c r="D3192">
        <f t="shared" si="985"/>
        <v>38</v>
      </c>
      <c r="E3192">
        <f>INDEX(Testing!$K$17:$K$23,FLOOR(('Frame Table'!B3192-($E$6*D3192)-($E$6*60*C3192))/'Frame Table'!$F$6,1)+1)</f>
        <v>48</v>
      </c>
      <c r="F3192">
        <f t="shared" si="1000"/>
        <v>32</v>
      </c>
      <c r="G3192">
        <f>INDEX(Testing!$N$17:$N$23,FLOOR(('Frame Table'!B3192-($E$6*D3192)-($E$6*60*C3192))/'Frame Table'!$F$6,1)+1)</f>
        <v>38</v>
      </c>
      <c r="J3192">
        <f t="shared" si="997"/>
        <v>3184</v>
      </c>
      <c r="K3192">
        <f t="shared" si="993"/>
        <v>3473744</v>
      </c>
      <c r="L3192">
        <f t="shared" si="986"/>
        <v>2</v>
      </c>
      <c r="M3192">
        <f t="shared" si="987"/>
        <v>15</v>
      </c>
      <c r="N3192">
        <f>INDEX(Testing!$K$17:$K$23,FLOOR(('Frame Table'!K3192-($E$6*M3192)-($E$6*60*L3192))/'Frame Table'!$F$6,1)+1)</f>
        <v>82</v>
      </c>
      <c r="O3192">
        <f t="shared" si="1001"/>
        <v>69</v>
      </c>
      <c r="P3192">
        <f>INDEX(Testing!$N$17:$N$23,FLOOR(('Frame Table'!K3192-($E$6*M3192)-($E$6*60*L3192))/'Frame Table'!$F$6,1)+1)</f>
        <v>77</v>
      </c>
      <c r="S3192">
        <f t="shared" si="998"/>
        <v>3184</v>
      </c>
      <c r="T3192">
        <f t="shared" si="994"/>
        <v>4865152</v>
      </c>
      <c r="U3192">
        <f t="shared" si="988"/>
        <v>3</v>
      </c>
      <c r="V3192">
        <f t="shared" si="989"/>
        <v>10</v>
      </c>
      <c r="W3192">
        <f>INDEX(Testing!$K$17:$K$23,FLOOR(('Frame Table'!T3192-($E$6*V3192)-($E$6*60*U3192))/'Frame Table'!$F$6,1)+1)</f>
        <v>0</v>
      </c>
      <c r="X3192">
        <f t="shared" si="1002"/>
        <v>4</v>
      </c>
      <c r="Y3192">
        <f>INDEX(Testing!$N$17:$N$23,FLOOR(('Frame Table'!T3192-($E$6*V3192)-($E$6*60*U3192))/'Frame Table'!$F$6,1)+1)</f>
        <v>0</v>
      </c>
      <c r="AB3192">
        <f t="shared" si="999"/>
        <v>3184</v>
      </c>
      <c r="AC3192">
        <f t="shared" si="995"/>
        <v>3037536</v>
      </c>
      <c r="AD3192">
        <f t="shared" si="990"/>
        <v>1</v>
      </c>
      <c r="AE3192">
        <f t="shared" si="991"/>
        <v>58</v>
      </c>
      <c r="AF3192">
        <f>INDEX(Testing!$K$17:$K$23,FLOOR(('Frame Table'!AC3192-($E$6*AE3192)-($E$6*60*AD3192))/'Frame Table'!$F$6,1)+1)</f>
        <v>82</v>
      </c>
      <c r="AG3192">
        <f t="shared" si="1003"/>
        <v>65</v>
      </c>
      <c r="AH3192">
        <f>INDEX(Testing!$N$17:$N$23,FLOOR(('Frame Table'!AC3192-($E$6*AE3192)-($E$6*60*AD3192))/'Frame Table'!$F$6,1)+1)</f>
        <v>77</v>
      </c>
    </row>
    <row r="3193" spans="1:34" x14ac:dyDescent="0.25">
      <c r="A3193">
        <f t="shared" si="996"/>
        <v>3185</v>
      </c>
      <c r="B3193">
        <f t="shared" si="992"/>
        <v>4054505</v>
      </c>
      <c r="C3193">
        <f t="shared" si="984"/>
        <v>2</v>
      </c>
      <c r="D3193">
        <f t="shared" si="985"/>
        <v>38</v>
      </c>
      <c r="E3193">
        <f>INDEX(Testing!$K$17:$K$23,FLOOR(('Frame Table'!B3193-($E$6*D3193)-($E$6*60*C3193))/'Frame Table'!$F$6,1)+1)</f>
        <v>48</v>
      </c>
      <c r="F3193">
        <f t="shared" si="1000"/>
        <v>37</v>
      </c>
      <c r="G3193">
        <f>INDEX(Testing!$N$17:$N$23,FLOOR(('Frame Table'!B3193-($E$6*D3193)-($E$6*60*C3193))/'Frame Table'!$F$6,1)+1)</f>
        <v>38</v>
      </c>
      <c r="J3193">
        <f t="shared" si="997"/>
        <v>3185</v>
      </c>
      <c r="K3193">
        <f t="shared" si="993"/>
        <v>3474835</v>
      </c>
      <c r="L3193">
        <f t="shared" si="986"/>
        <v>2</v>
      </c>
      <c r="M3193">
        <f t="shared" si="987"/>
        <v>15</v>
      </c>
      <c r="N3193">
        <f>INDEX(Testing!$K$17:$K$23,FLOOR(('Frame Table'!K3193-($E$6*M3193)-($E$6*60*L3193))/'Frame Table'!$F$6,1)+1)</f>
        <v>82</v>
      </c>
      <c r="O3193">
        <f t="shared" si="1001"/>
        <v>73</v>
      </c>
      <c r="P3193">
        <f>INDEX(Testing!$N$17:$N$23,FLOOR(('Frame Table'!K3193-($E$6*M3193)-($E$6*60*L3193))/'Frame Table'!$F$6,1)+1)</f>
        <v>77</v>
      </c>
      <c r="S3193">
        <f t="shared" si="998"/>
        <v>3185</v>
      </c>
      <c r="T3193">
        <f t="shared" si="994"/>
        <v>4866680</v>
      </c>
      <c r="U3193">
        <f t="shared" si="988"/>
        <v>3</v>
      </c>
      <c r="V3193">
        <f t="shared" si="989"/>
        <v>10</v>
      </c>
      <c r="W3193">
        <f>INDEX(Testing!$K$17:$K$23,FLOOR(('Frame Table'!T3193-($E$6*V3193)-($E$6*60*U3193))/'Frame Table'!$F$6,1)+1)</f>
        <v>0</v>
      </c>
      <c r="X3193">
        <f t="shared" si="1002"/>
        <v>10</v>
      </c>
      <c r="Y3193">
        <f>INDEX(Testing!$N$17:$N$23,FLOOR(('Frame Table'!T3193-($E$6*V3193)-($E$6*60*U3193))/'Frame Table'!$F$6,1)+1)</f>
        <v>0</v>
      </c>
      <c r="AB3193">
        <f t="shared" si="999"/>
        <v>3185</v>
      </c>
      <c r="AC3193">
        <f t="shared" si="995"/>
        <v>3038490</v>
      </c>
      <c r="AD3193">
        <f t="shared" si="990"/>
        <v>1</v>
      </c>
      <c r="AE3193">
        <f t="shared" si="991"/>
        <v>58</v>
      </c>
      <c r="AF3193">
        <f>INDEX(Testing!$K$17:$K$23,FLOOR(('Frame Table'!AC3193-($E$6*AE3193)-($E$6*60*AD3193))/'Frame Table'!$F$6,1)+1)</f>
        <v>82</v>
      </c>
      <c r="AG3193">
        <f t="shared" si="1003"/>
        <v>69</v>
      </c>
      <c r="AH3193">
        <f>INDEX(Testing!$N$17:$N$23,FLOOR(('Frame Table'!AC3193-($E$6*AE3193)-($E$6*60*AD3193))/'Frame Table'!$F$6,1)+1)</f>
        <v>77</v>
      </c>
    </row>
    <row r="3194" spans="1:34" x14ac:dyDescent="0.25">
      <c r="A3194">
        <f t="shared" si="996"/>
        <v>3186</v>
      </c>
      <c r="B3194">
        <f t="shared" si="992"/>
        <v>4055778</v>
      </c>
      <c r="C3194">
        <f t="shared" si="984"/>
        <v>2</v>
      </c>
      <c r="D3194">
        <f t="shared" si="985"/>
        <v>38</v>
      </c>
      <c r="E3194">
        <f>INDEX(Testing!$K$17:$K$23,FLOOR(('Frame Table'!B3194-($E$6*D3194)-($E$6*60*C3194))/'Frame Table'!$F$6,1)+1)</f>
        <v>48</v>
      </c>
      <c r="F3194">
        <f t="shared" si="1000"/>
        <v>42</v>
      </c>
      <c r="G3194">
        <f>INDEX(Testing!$N$17:$N$23,FLOOR(('Frame Table'!B3194-($E$6*D3194)-($E$6*60*C3194))/'Frame Table'!$F$6,1)+1)</f>
        <v>38</v>
      </c>
      <c r="J3194">
        <f t="shared" si="997"/>
        <v>3186</v>
      </c>
      <c r="K3194">
        <f t="shared" si="993"/>
        <v>3475926</v>
      </c>
      <c r="L3194">
        <f t="shared" si="986"/>
        <v>2</v>
      </c>
      <c r="M3194">
        <f t="shared" si="987"/>
        <v>15</v>
      </c>
      <c r="N3194">
        <f>INDEX(Testing!$K$17:$K$23,FLOOR(('Frame Table'!K3194-($E$6*M3194)-($E$6*60*L3194))/'Frame Table'!$F$6,1)+1)</f>
        <v>82</v>
      </c>
      <c r="O3194">
        <f t="shared" si="1001"/>
        <v>77</v>
      </c>
      <c r="P3194">
        <f>INDEX(Testing!$N$17:$N$23,FLOOR(('Frame Table'!K3194-($E$6*M3194)-($E$6*60*L3194))/'Frame Table'!$F$6,1)+1)</f>
        <v>77</v>
      </c>
      <c r="S3194">
        <f t="shared" si="998"/>
        <v>3186</v>
      </c>
      <c r="T3194">
        <f t="shared" si="994"/>
        <v>4868208</v>
      </c>
      <c r="U3194">
        <f t="shared" si="988"/>
        <v>3</v>
      </c>
      <c r="V3194">
        <f t="shared" si="989"/>
        <v>10</v>
      </c>
      <c r="W3194">
        <f>INDEX(Testing!$K$17:$K$23,FLOOR(('Frame Table'!T3194-($E$6*V3194)-($E$6*60*U3194))/'Frame Table'!$F$6,1)+1)</f>
        <v>25</v>
      </c>
      <c r="X3194">
        <f t="shared" si="1002"/>
        <v>16</v>
      </c>
      <c r="Y3194">
        <f>INDEX(Testing!$N$17:$N$23,FLOOR(('Frame Table'!T3194-($E$6*V3194)-($E$6*60*U3194))/'Frame Table'!$F$6,1)+1)</f>
        <v>19</v>
      </c>
      <c r="AB3194">
        <f t="shared" si="999"/>
        <v>3186</v>
      </c>
      <c r="AC3194">
        <f t="shared" si="995"/>
        <v>3039444</v>
      </c>
      <c r="AD3194">
        <f t="shared" si="990"/>
        <v>1</v>
      </c>
      <c r="AE3194">
        <f t="shared" si="991"/>
        <v>58</v>
      </c>
      <c r="AF3194">
        <f>INDEX(Testing!$K$17:$K$23,FLOOR(('Frame Table'!AC3194-($E$6*AE3194)-($E$6*60*AD3194))/'Frame Table'!$F$6,1)+1)</f>
        <v>82</v>
      </c>
      <c r="AG3194">
        <f t="shared" si="1003"/>
        <v>72</v>
      </c>
      <c r="AH3194">
        <f>INDEX(Testing!$N$17:$N$23,FLOOR(('Frame Table'!AC3194-($E$6*AE3194)-($E$6*60*AD3194))/'Frame Table'!$F$6,1)+1)</f>
        <v>77</v>
      </c>
    </row>
    <row r="3195" spans="1:34" x14ac:dyDescent="0.25">
      <c r="A3195">
        <f t="shared" si="996"/>
        <v>3187</v>
      </c>
      <c r="B3195">
        <f t="shared" si="992"/>
        <v>4057051</v>
      </c>
      <c r="C3195">
        <f t="shared" si="984"/>
        <v>2</v>
      </c>
      <c r="D3195">
        <f t="shared" si="985"/>
        <v>38</v>
      </c>
      <c r="E3195">
        <f>INDEX(Testing!$K$17:$K$23,FLOOR(('Frame Table'!B3195-($E$6*D3195)-($E$6*60*C3195))/'Frame Table'!$F$6,1)+1)</f>
        <v>48</v>
      </c>
      <c r="F3195">
        <f t="shared" si="1000"/>
        <v>47</v>
      </c>
      <c r="G3195">
        <f>INDEX(Testing!$N$17:$N$23,FLOOR(('Frame Table'!B3195-($E$6*D3195)-($E$6*60*C3195))/'Frame Table'!$F$6,1)+1)</f>
        <v>38</v>
      </c>
      <c r="J3195">
        <f t="shared" si="997"/>
        <v>3187</v>
      </c>
      <c r="K3195">
        <f t="shared" si="993"/>
        <v>3477017</v>
      </c>
      <c r="L3195">
        <f t="shared" si="986"/>
        <v>2</v>
      </c>
      <c r="M3195">
        <f t="shared" si="987"/>
        <v>15</v>
      </c>
      <c r="N3195">
        <f>INDEX(Testing!$K$17:$K$23,FLOOR(('Frame Table'!K3195-($E$6*M3195)-($E$6*60*L3195))/'Frame Table'!$F$6,1)+1)</f>
        <v>97</v>
      </c>
      <c r="O3195">
        <f t="shared" si="1001"/>
        <v>82</v>
      </c>
      <c r="P3195">
        <f>INDEX(Testing!$N$17:$N$23,FLOOR(('Frame Table'!K3195-($E$6*M3195)-($E$6*60*L3195))/'Frame Table'!$F$6,1)+1)</f>
        <v>96</v>
      </c>
      <c r="S3195">
        <f t="shared" si="998"/>
        <v>3187</v>
      </c>
      <c r="T3195">
        <f t="shared" si="994"/>
        <v>4869736</v>
      </c>
      <c r="U3195">
        <f t="shared" si="988"/>
        <v>3</v>
      </c>
      <c r="V3195">
        <f t="shared" si="989"/>
        <v>10</v>
      </c>
      <c r="W3195">
        <f>INDEX(Testing!$K$17:$K$23,FLOOR(('Frame Table'!T3195-($E$6*V3195)-($E$6*60*U3195))/'Frame Table'!$F$6,1)+1)</f>
        <v>25</v>
      </c>
      <c r="X3195">
        <f t="shared" si="1002"/>
        <v>22</v>
      </c>
      <c r="Y3195">
        <f>INDEX(Testing!$N$17:$N$23,FLOOR(('Frame Table'!T3195-($E$6*V3195)-($E$6*60*U3195))/'Frame Table'!$F$6,1)+1)</f>
        <v>19</v>
      </c>
      <c r="AB3195">
        <f t="shared" si="999"/>
        <v>3187</v>
      </c>
      <c r="AC3195">
        <f t="shared" si="995"/>
        <v>3040398</v>
      </c>
      <c r="AD3195">
        <f t="shared" si="990"/>
        <v>1</v>
      </c>
      <c r="AE3195">
        <f t="shared" si="991"/>
        <v>58</v>
      </c>
      <c r="AF3195">
        <f>INDEX(Testing!$K$17:$K$23,FLOOR(('Frame Table'!AC3195-($E$6*AE3195)-($E$6*60*AD3195))/'Frame Table'!$F$6,1)+1)</f>
        <v>82</v>
      </c>
      <c r="AG3195">
        <f t="shared" si="1003"/>
        <v>76</v>
      </c>
      <c r="AH3195">
        <f>INDEX(Testing!$N$17:$N$23,FLOOR(('Frame Table'!AC3195-($E$6*AE3195)-($E$6*60*AD3195))/'Frame Table'!$F$6,1)+1)</f>
        <v>77</v>
      </c>
    </row>
    <row r="3196" spans="1:34" x14ac:dyDescent="0.25">
      <c r="A3196">
        <f t="shared" si="996"/>
        <v>3188</v>
      </c>
      <c r="B3196">
        <f t="shared" si="992"/>
        <v>4058324</v>
      </c>
      <c r="C3196">
        <f t="shared" si="984"/>
        <v>2</v>
      </c>
      <c r="D3196">
        <f t="shared" si="985"/>
        <v>38</v>
      </c>
      <c r="E3196">
        <f>INDEX(Testing!$K$17:$K$23,FLOOR(('Frame Table'!B3196-($E$6*D3196)-($E$6*60*C3196))/'Frame Table'!$F$6,1)+1)</f>
        <v>61</v>
      </c>
      <c r="F3196">
        <f t="shared" si="1000"/>
        <v>52</v>
      </c>
      <c r="G3196">
        <f>INDEX(Testing!$N$17:$N$23,FLOOR(('Frame Table'!B3196-($E$6*D3196)-($E$6*60*C3196))/'Frame Table'!$F$6,1)+1)</f>
        <v>58</v>
      </c>
      <c r="J3196">
        <f t="shared" si="997"/>
        <v>3188</v>
      </c>
      <c r="K3196">
        <f t="shared" si="993"/>
        <v>3478108</v>
      </c>
      <c r="L3196">
        <f t="shared" si="986"/>
        <v>2</v>
      </c>
      <c r="M3196">
        <f t="shared" si="987"/>
        <v>15</v>
      </c>
      <c r="N3196">
        <f>INDEX(Testing!$K$17:$K$23,FLOOR(('Frame Table'!K3196-($E$6*M3196)-($E$6*60*L3196))/'Frame Table'!$F$6,1)+1)</f>
        <v>97</v>
      </c>
      <c r="O3196">
        <f t="shared" si="1001"/>
        <v>86</v>
      </c>
      <c r="P3196">
        <f>INDEX(Testing!$N$17:$N$23,FLOOR(('Frame Table'!K3196-($E$6*M3196)-($E$6*60*L3196))/'Frame Table'!$F$6,1)+1)</f>
        <v>96</v>
      </c>
      <c r="S3196">
        <f t="shared" si="998"/>
        <v>3188</v>
      </c>
      <c r="T3196">
        <f t="shared" si="994"/>
        <v>4871264</v>
      </c>
      <c r="U3196">
        <f t="shared" si="988"/>
        <v>3</v>
      </c>
      <c r="V3196">
        <f t="shared" si="989"/>
        <v>10</v>
      </c>
      <c r="W3196">
        <f>INDEX(Testing!$K$17:$K$23,FLOOR(('Frame Table'!T3196-($E$6*V3196)-($E$6*60*U3196))/'Frame Table'!$F$6,1)+1)</f>
        <v>25</v>
      </c>
      <c r="X3196">
        <f t="shared" si="1002"/>
        <v>28</v>
      </c>
      <c r="Y3196">
        <f>INDEX(Testing!$N$17:$N$23,FLOOR(('Frame Table'!T3196-($E$6*V3196)-($E$6*60*U3196))/'Frame Table'!$F$6,1)+1)</f>
        <v>19</v>
      </c>
      <c r="AB3196">
        <f t="shared" si="999"/>
        <v>3188</v>
      </c>
      <c r="AC3196">
        <f t="shared" si="995"/>
        <v>3041352</v>
      </c>
      <c r="AD3196">
        <f t="shared" si="990"/>
        <v>1</v>
      </c>
      <c r="AE3196">
        <f t="shared" si="991"/>
        <v>58</v>
      </c>
      <c r="AF3196">
        <f>INDEX(Testing!$K$17:$K$23,FLOOR(('Frame Table'!AC3196-($E$6*AE3196)-($E$6*60*AD3196))/'Frame Table'!$F$6,1)+1)</f>
        <v>97</v>
      </c>
      <c r="AG3196">
        <f t="shared" si="1003"/>
        <v>80</v>
      </c>
      <c r="AH3196">
        <f>INDEX(Testing!$N$17:$N$23,FLOOR(('Frame Table'!AC3196-($E$6*AE3196)-($E$6*60*AD3196))/'Frame Table'!$F$6,1)+1)</f>
        <v>96</v>
      </c>
    </row>
    <row r="3197" spans="1:34" x14ac:dyDescent="0.25">
      <c r="A3197">
        <f t="shared" si="996"/>
        <v>3189</v>
      </c>
      <c r="B3197">
        <f t="shared" si="992"/>
        <v>4059597</v>
      </c>
      <c r="C3197">
        <f t="shared" si="984"/>
        <v>2</v>
      </c>
      <c r="D3197">
        <f t="shared" si="985"/>
        <v>38</v>
      </c>
      <c r="E3197">
        <f>INDEX(Testing!$K$17:$K$23,FLOOR(('Frame Table'!B3197-($E$6*D3197)-($E$6*60*C3197))/'Frame Table'!$F$6,1)+1)</f>
        <v>61</v>
      </c>
      <c r="F3197">
        <f t="shared" si="1000"/>
        <v>57</v>
      </c>
      <c r="G3197">
        <f>INDEX(Testing!$N$17:$N$23,FLOOR(('Frame Table'!B3197-($E$6*D3197)-($E$6*60*C3197))/'Frame Table'!$F$6,1)+1)</f>
        <v>58</v>
      </c>
      <c r="J3197">
        <f t="shared" si="997"/>
        <v>3189</v>
      </c>
      <c r="K3197">
        <f t="shared" si="993"/>
        <v>3479199</v>
      </c>
      <c r="L3197">
        <f t="shared" si="986"/>
        <v>2</v>
      </c>
      <c r="M3197">
        <f t="shared" si="987"/>
        <v>15</v>
      </c>
      <c r="N3197">
        <f>INDEX(Testing!$K$17:$K$23,FLOOR(('Frame Table'!K3197-($E$6*M3197)-($E$6*60*L3197))/'Frame Table'!$F$6,1)+1)</f>
        <v>97</v>
      </c>
      <c r="O3197">
        <f t="shared" si="1001"/>
        <v>90</v>
      </c>
      <c r="P3197">
        <f>INDEX(Testing!$N$17:$N$23,FLOOR(('Frame Table'!K3197-($E$6*M3197)-($E$6*60*L3197))/'Frame Table'!$F$6,1)+1)</f>
        <v>96</v>
      </c>
      <c r="S3197">
        <f t="shared" si="998"/>
        <v>3189</v>
      </c>
      <c r="T3197">
        <f t="shared" si="994"/>
        <v>4872792</v>
      </c>
      <c r="U3197">
        <f t="shared" si="988"/>
        <v>3</v>
      </c>
      <c r="V3197">
        <f t="shared" si="989"/>
        <v>10</v>
      </c>
      <c r="W3197">
        <f>INDEX(Testing!$K$17:$K$23,FLOOR(('Frame Table'!T3197-($E$6*V3197)-($E$6*60*U3197))/'Frame Table'!$F$6,1)+1)</f>
        <v>48</v>
      </c>
      <c r="X3197">
        <f t="shared" si="1002"/>
        <v>34</v>
      </c>
      <c r="Y3197">
        <f>INDEX(Testing!$N$17:$N$23,FLOOR(('Frame Table'!T3197-($E$6*V3197)-($E$6*60*U3197))/'Frame Table'!$F$6,1)+1)</f>
        <v>38</v>
      </c>
      <c r="AB3197">
        <f t="shared" si="999"/>
        <v>3189</v>
      </c>
      <c r="AC3197">
        <f t="shared" si="995"/>
        <v>3042306</v>
      </c>
      <c r="AD3197">
        <f t="shared" si="990"/>
        <v>1</v>
      </c>
      <c r="AE3197">
        <f t="shared" si="991"/>
        <v>58</v>
      </c>
      <c r="AF3197">
        <f>INDEX(Testing!$K$17:$K$23,FLOOR(('Frame Table'!AC3197-($E$6*AE3197)-($E$6*60*AD3197))/'Frame Table'!$F$6,1)+1)</f>
        <v>97</v>
      </c>
      <c r="AG3197">
        <f t="shared" si="1003"/>
        <v>84</v>
      </c>
      <c r="AH3197">
        <f>INDEX(Testing!$N$17:$N$23,FLOOR(('Frame Table'!AC3197-($E$6*AE3197)-($E$6*60*AD3197))/'Frame Table'!$F$6,1)+1)</f>
        <v>96</v>
      </c>
    </row>
    <row r="3198" spans="1:34" x14ac:dyDescent="0.25">
      <c r="A3198">
        <f t="shared" si="996"/>
        <v>3190</v>
      </c>
      <c r="B3198">
        <f t="shared" si="992"/>
        <v>4060870</v>
      </c>
      <c r="C3198">
        <f t="shared" si="984"/>
        <v>2</v>
      </c>
      <c r="D3198">
        <f t="shared" si="985"/>
        <v>38</v>
      </c>
      <c r="E3198">
        <f>INDEX(Testing!$K$17:$K$23,FLOOR(('Frame Table'!B3198-($E$6*D3198)-($E$6*60*C3198))/'Frame Table'!$F$6,1)+1)</f>
        <v>61</v>
      </c>
      <c r="F3198">
        <f t="shared" si="1000"/>
        <v>62</v>
      </c>
      <c r="G3198">
        <f>INDEX(Testing!$N$17:$N$23,FLOOR(('Frame Table'!B3198-($E$6*D3198)-($E$6*60*C3198))/'Frame Table'!$F$6,1)+1)</f>
        <v>58</v>
      </c>
      <c r="J3198">
        <f t="shared" si="997"/>
        <v>3190</v>
      </c>
      <c r="K3198">
        <f t="shared" si="993"/>
        <v>3480290</v>
      </c>
      <c r="L3198">
        <f t="shared" si="986"/>
        <v>2</v>
      </c>
      <c r="M3198">
        <f t="shared" si="987"/>
        <v>15</v>
      </c>
      <c r="N3198">
        <f>INDEX(Testing!$K$17:$K$23,FLOOR(('Frame Table'!K3198-($E$6*M3198)-($E$6*60*L3198))/'Frame Table'!$F$6,1)+1)</f>
        <v>97</v>
      </c>
      <c r="O3198">
        <f t="shared" si="1001"/>
        <v>94</v>
      </c>
      <c r="P3198">
        <f>INDEX(Testing!$N$17:$N$23,FLOOR(('Frame Table'!K3198-($E$6*M3198)-($E$6*60*L3198))/'Frame Table'!$F$6,1)+1)</f>
        <v>96</v>
      </c>
      <c r="S3198">
        <f t="shared" si="998"/>
        <v>3190</v>
      </c>
      <c r="T3198">
        <f t="shared" si="994"/>
        <v>4874320</v>
      </c>
      <c r="U3198">
        <f t="shared" si="988"/>
        <v>3</v>
      </c>
      <c r="V3198">
        <f t="shared" si="989"/>
        <v>10</v>
      </c>
      <c r="W3198">
        <f>INDEX(Testing!$K$17:$K$23,FLOOR(('Frame Table'!T3198-($E$6*V3198)-($E$6*60*U3198))/'Frame Table'!$F$6,1)+1)</f>
        <v>48</v>
      </c>
      <c r="X3198">
        <f t="shared" si="1002"/>
        <v>40</v>
      </c>
      <c r="Y3198">
        <f>INDEX(Testing!$N$17:$N$23,FLOOR(('Frame Table'!T3198-($E$6*V3198)-($E$6*60*U3198))/'Frame Table'!$F$6,1)+1)</f>
        <v>38</v>
      </c>
      <c r="AB3198">
        <f t="shared" si="999"/>
        <v>3190</v>
      </c>
      <c r="AC3198">
        <f t="shared" si="995"/>
        <v>3043260</v>
      </c>
      <c r="AD3198">
        <f t="shared" si="990"/>
        <v>1</v>
      </c>
      <c r="AE3198">
        <f t="shared" si="991"/>
        <v>58</v>
      </c>
      <c r="AF3198">
        <f>INDEX(Testing!$K$17:$K$23,FLOOR(('Frame Table'!AC3198-($E$6*AE3198)-($E$6*60*AD3198))/'Frame Table'!$F$6,1)+1)</f>
        <v>97</v>
      </c>
      <c r="AG3198">
        <f t="shared" si="1003"/>
        <v>87</v>
      </c>
      <c r="AH3198">
        <f>INDEX(Testing!$N$17:$N$23,FLOOR(('Frame Table'!AC3198-($E$6*AE3198)-($E$6*60*AD3198))/'Frame Table'!$F$6,1)+1)</f>
        <v>96</v>
      </c>
    </row>
    <row r="3199" spans="1:34" x14ac:dyDescent="0.25">
      <c r="A3199">
        <f t="shared" si="996"/>
        <v>3191</v>
      </c>
      <c r="B3199">
        <f t="shared" si="992"/>
        <v>4062143</v>
      </c>
      <c r="C3199">
        <f t="shared" si="984"/>
        <v>2</v>
      </c>
      <c r="D3199">
        <f t="shared" si="985"/>
        <v>38</v>
      </c>
      <c r="E3199">
        <f>INDEX(Testing!$K$17:$K$23,FLOOR(('Frame Table'!B3199-($E$6*D3199)-($E$6*60*C3199))/'Frame Table'!$F$6,1)+1)</f>
        <v>82</v>
      </c>
      <c r="F3199">
        <f t="shared" si="1000"/>
        <v>67</v>
      </c>
      <c r="G3199">
        <f>INDEX(Testing!$N$17:$N$23,FLOOR(('Frame Table'!B3199-($E$6*D3199)-($E$6*60*C3199))/'Frame Table'!$F$6,1)+1)</f>
        <v>77</v>
      </c>
      <c r="J3199">
        <f t="shared" si="997"/>
        <v>3191</v>
      </c>
      <c r="K3199">
        <f t="shared" si="993"/>
        <v>3481381</v>
      </c>
      <c r="L3199">
        <f t="shared" si="986"/>
        <v>2</v>
      </c>
      <c r="M3199">
        <f t="shared" si="987"/>
        <v>15</v>
      </c>
      <c r="N3199">
        <f>INDEX(Testing!$K$17:$K$23,FLOOR(('Frame Table'!K3199-($E$6*M3199)-($E$6*60*L3199))/'Frame Table'!$F$6,1)+1)</f>
        <v>99</v>
      </c>
      <c r="O3199">
        <f t="shared" si="1001"/>
        <v>99</v>
      </c>
      <c r="P3199">
        <f>INDEX(Testing!$N$17:$N$23,FLOOR(('Frame Table'!K3199-($E$6*M3199)-($E$6*60*L3199))/'Frame Table'!$F$6,1)+1)</f>
        <v>99</v>
      </c>
      <c r="S3199">
        <f t="shared" si="998"/>
        <v>3191</v>
      </c>
      <c r="T3199">
        <f t="shared" si="994"/>
        <v>4875848</v>
      </c>
      <c r="U3199">
        <f t="shared" si="988"/>
        <v>3</v>
      </c>
      <c r="V3199">
        <f t="shared" si="989"/>
        <v>10</v>
      </c>
      <c r="W3199">
        <f>INDEX(Testing!$K$17:$K$23,FLOOR(('Frame Table'!T3199-($E$6*V3199)-($E$6*60*U3199))/'Frame Table'!$F$6,1)+1)</f>
        <v>48</v>
      </c>
      <c r="X3199">
        <f t="shared" si="1002"/>
        <v>46</v>
      </c>
      <c r="Y3199">
        <f>INDEX(Testing!$N$17:$N$23,FLOOR(('Frame Table'!T3199-($E$6*V3199)-($E$6*60*U3199))/'Frame Table'!$F$6,1)+1)</f>
        <v>38</v>
      </c>
      <c r="AB3199">
        <f t="shared" si="999"/>
        <v>3191</v>
      </c>
      <c r="AC3199">
        <f t="shared" si="995"/>
        <v>3044214</v>
      </c>
      <c r="AD3199">
        <f t="shared" si="990"/>
        <v>1</v>
      </c>
      <c r="AE3199">
        <f t="shared" si="991"/>
        <v>58</v>
      </c>
      <c r="AF3199">
        <f>INDEX(Testing!$K$17:$K$23,FLOOR(('Frame Table'!AC3199-($E$6*AE3199)-($E$6*60*AD3199))/'Frame Table'!$F$6,1)+1)</f>
        <v>97</v>
      </c>
      <c r="AG3199">
        <f t="shared" si="1003"/>
        <v>91</v>
      </c>
      <c r="AH3199">
        <f>INDEX(Testing!$N$17:$N$23,FLOOR(('Frame Table'!AC3199-($E$6*AE3199)-($E$6*60*AD3199))/'Frame Table'!$F$6,1)+1)</f>
        <v>96</v>
      </c>
    </row>
    <row r="3200" spans="1:34" x14ac:dyDescent="0.25">
      <c r="A3200">
        <f t="shared" si="996"/>
        <v>3192</v>
      </c>
      <c r="B3200">
        <f t="shared" si="992"/>
        <v>4063416</v>
      </c>
      <c r="C3200">
        <f t="shared" si="984"/>
        <v>2</v>
      </c>
      <c r="D3200">
        <f t="shared" si="985"/>
        <v>38</v>
      </c>
      <c r="E3200">
        <f>INDEX(Testing!$K$17:$K$23,FLOOR(('Frame Table'!B3200-($E$6*D3200)-($E$6*60*C3200))/'Frame Table'!$F$6,1)+1)</f>
        <v>82</v>
      </c>
      <c r="F3200">
        <f t="shared" si="1000"/>
        <v>72</v>
      </c>
      <c r="G3200">
        <f>INDEX(Testing!$N$17:$N$23,FLOOR(('Frame Table'!B3200-($E$6*D3200)-($E$6*60*C3200))/'Frame Table'!$F$6,1)+1)</f>
        <v>77</v>
      </c>
      <c r="J3200">
        <f t="shared" si="997"/>
        <v>3192</v>
      </c>
      <c r="K3200">
        <f t="shared" si="993"/>
        <v>3482472</v>
      </c>
      <c r="L3200">
        <f t="shared" si="986"/>
        <v>2</v>
      </c>
      <c r="M3200">
        <f t="shared" si="987"/>
        <v>16</v>
      </c>
      <c r="N3200">
        <f>INDEX(Testing!$K$17:$K$23,FLOOR(('Frame Table'!K3200-($E$6*M3200)-($E$6*60*L3200))/'Frame Table'!$F$6,1)+1)</f>
        <v>0</v>
      </c>
      <c r="O3200">
        <f t="shared" si="1001"/>
        <v>3</v>
      </c>
      <c r="P3200">
        <f>INDEX(Testing!$N$17:$N$23,FLOOR(('Frame Table'!K3200-($E$6*M3200)-($E$6*60*L3200))/'Frame Table'!$F$6,1)+1)</f>
        <v>0</v>
      </c>
      <c r="S3200">
        <f t="shared" si="998"/>
        <v>3192</v>
      </c>
      <c r="T3200">
        <f t="shared" si="994"/>
        <v>4877376</v>
      </c>
      <c r="U3200">
        <f t="shared" si="988"/>
        <v>3</v>
      </c>
      <c r="V3200">
        <f t="shared" si="989"/>
        <v>10</v>
      </c>
      <c r="W3200">
        <f>INDEX(Testing!$K$17:$K$23,FLOOR(('Frame Table'!T3200-($E$6*V3200)-($E$6*60*U3200))/'Frame Table'!$F$6,1)+1)</f>
        <v>61</v>
      </c>
      <c r="X3200">
        <f t="shared" si="1002"/>
        <v>52</v>
      </c>
      <c r="Y3200">
        <f>INDEX(Testing!$N$17:$N$23,FLOOR(('Frame Table'!T3200-($E$6*V3200)-($E$6*60*U3200))/'Frame Table'!$F$6,1)+1)</f>
        <v>58</v>
      </c>
      <c r="AB3200">
        <f t="shared" si="999"/>
        <v>3192</v>
      </c>
      <c r="AC3200">
        <f t="shared" si="995"/>
        <v>3045168</v>
      </c>
      <c r="AD3200">
        <f t="shared" si="990"/>
        <v>1</v>
      </c>
      <c r="AE3200">
        <f t="shared" si="991"/>
        <v>58</v>
      </c>
      <c r="AF3200">
        <f>INDEX(Testing!$K$17:$K$23,FLOOR(('Frame Table'!AC3200-($E$6*AE3200)-($E$6*60*AD3200))/'Frame Table'!$F$6,1)+1)</f>
        <v>97</v>
      </c>
      <c r="AG3200">
        <f t="shared" si="1003"/>
        <v>95</v>
      </c>
      <c r="AH3200">
        <f>INDEX(Testing!$N$17:$N$23,FLOOR(('Frame Table'!AC3200-($E$6*AE3200)-($E$6*60*AD3200))/'Frame Table'!$F$6,1)+1)</f>
        <v>96</v>
      </c>
    </row>
    <row r="3201" spans="1:34" x14ac:dyDescent="0.25">
      <c r="A3201">
        <f t="shared" si="996"/>
        <v>3193</v>
      </c>
      <c r="B3201">
        <f t="shared" si="992"/>
        <v>4064689</v>
      </c>
      <c r="C3201">
        <f t="shared" si="984"/>
        <v>2</v>
      </c>
      <c r="D3201">
        <f t="shared" si="985"/>
        <v>38</v>
      </c>
      <c r="E3201">
        <f>INDEX(Testing!$K$17:$K$23,FLOOR(('Frame Table'!B3201-($E$6*D3201)-($E$6*60*C3201))/'Frame Table'!$F$6,1)+1)</f>
        <v>82</v>
      </c>
      <c r="F3201">
        <f t="shared" si="1000"/>
        <v>77</v>
      </c>
      <c r="G3201">
        <f>INDEX(Testing!$N$17:$N$23,FLOOR(('Frame Table'!B3201-($E$6*D3201)-($E$6*60*C3201))/'Frame Table'!$F$6,1)+1)</f>
        <v>77</v>
      </c>
      <c r="J3201">
        <f t="shared" si="997"/>
        <v>3193</v>
      </c>
      <c r="K3201">
        <f t="shared" si="993"/>
        <v>3483563</v>
      </c>
      <c r="L3201">
        <f t="shared" si="986"/>
        <v>2</v>
      </c>
      <c r="M3201">
        <f t="shared" si="987"/>
        <v>16</v>
      </c>
      <c r="N3201">
        <f>INDEX(Testing!$K$17:$K$23,FLOOR(('Frame Table'!K3201-($E$6*M3201)-($E$6*60*L3201))/'Frame Table'!$F$6,1)+1)</f>
        <v>0</v>
      </c>
      <c r="O3201">
        <f t="shared" si="1001"/>
        <v>7</v>
      </c>
      <c r="P3201">
        <f>INDEX(Testing!$N$17:$N$23,FLOOR(('Frame Table'!K3201-($E$6*M3201)-($E$6*60*L3201))/'Frame Table'!$F$6,1)+1)</f>
        <v>0</v>
      </c>
      <c r="S3201">
        <f t="shared" si="998"/>
        <v>3193</v>
      </c>
      <c r="T3201">
        <f t="shared" si="994"/>
        <v>4878904</v>
      </c>
      <c r="U3201">
        <f t="shared" si="988"/>
        <v>3</v>
      </c>
      <c r="V3201">
        <f t="shared" si="989"/>
        <v>10</v>
      </c>
      <c r="W3201">
        <f>INDEX(Testing!$K$17:$K$23,FLOOR(('Frame Table'!T3201-($E$6*V3201)-($E$6*60*U3201))/'Frame Table'!$F$6,1)+1)</f>
        <v>61</v>
      </c>
      <c r="X3201">
        <f t="shared" si="1002"/>
        <v>58</v>
      </c>
      <c r="Y3201">
        <f>INDEX(Testing!$N$17:$N$23,FLOOR(('Frame Table'!T3201-($E$6*V3201)-($E$6*60*U3201))/'Frame Table'!$F$6,1)+1)</f>
        <v>58</v>
      </c>
      <c r="AB3201">
        <f t="shared" si="999"/>
        <v>3193</v>
      </c>
      <c r="AC3201">
        <f t="shared" si="995"/>
        <v>3046122</v>
      </c>
      <c r="AD3201">
        <f t="shared" si="990"/>
        <v>1</v>
      </c>
      <c r="AE3201">
        <f t="shared" si="991"/>
        <v>58</v>
      </c>
      <c r="AF3201">
        <f>INDEX(Testing!$K$17:$K$23,FLOOR(('Frame Table'!AC3201-($E$6*AE3201)-($E$6*60*AD3201))/'Frame Table'!$F$6,1)+1)</f>
        <v>99</v>
      </c>
      <c r="AG3201">
        <f t="shared" si="1003"/>
        <v>98</v>
      </c>
      <c r="AH3201">
        <f>INDEX(Testing!$N$17:$N$23,FLOOR(('Frame Table'!AC3201-($E$6*AE3201)-($E$6*60*AD3201))/'Frame Table'!$F$6,1)+1)</f>
        <v>99</v>
      </c>
    </row>
    <row r="3202" spans="1:34" x14ac:dyDescent="0.25">
      <c r="A3202">
        <f t="shared" si="996"/>
        <v>3194</v>
      </c>
      <c r="B3202">
        <f t="shared" si="992"/>
        <v>4065962</v>
      </c>
      <c r="C3202">
        <f t="shared" si="984"/>
        <v>2</v>
      </c>
      <c r="D3202">
        <f t="shared" si="985"/>
        <v>38</v>
      </c>
      <c r="E3202">
        <f>INDEX(Testing!$K$17:$K$23,FLOOR(('Frame Table'!B3202-($E$6*D3202)-($E$6*60*C3202))/'Frame Table'!$F$6,1)+1)</f>
        <v>97</v>
      </c>
      <c r="F3202">
        <f t="shared" si="1000"/>
        <v>82</v>
      </c>
      <c r="G3202">
        <f>INDEX(Testing!$N$17:$N$23,FLOOR(('Frame Table'!B3202-($E$6*D3202)-($E$6*60*C3202))/'Frame Table'!$F$6,1)+1)</f>
        <v>96</v>
      </c>
      <c r="J3202">
        <f t="shared" si="997"/>
        <v>3194</v>
      </c>
      <c r="K3202">
        <f t="shared" si="993"/>
        <v>3484654</v>
      </c>
      <c r="L3202">
        <f t="shared" si="986"/>
        <v>2</v>
      </c>
      <c r="M3202">
        <f t="shared" si="987"/>
        <v>16</v>
      </c>
      <c r="N3202">
        <f>INDEX(Testing!$K$17:$K$23,FLOOR(('Frame Table'!K3202-($E$6*M3202)-($E$6*60*L3202))/'Frame Table'!$F$6,1)+1)</f>
        <v>0</v>
      </c>
      <c r="O3202">
        <f t="shared" si="1001"/>
        <v>11</v>
      </c>
      <c r="P3202">
        <f>INDEX(Testing!$N$17:$N$23,FLOOR(('Frame Table'!K3202-($E$6*M3202)-($E$6*60*L3202))/'Frame Table'!$F$6,1)+1)</f>
        <v>0</v>
      </c>
      <c r="S3202">
        <f t="shared" si="998"/>
        <v>3194</v>
      </c>
      <c r="T3202">
        <f t="shared" si="994"/>
        <v>4880432</v>
      </c>
      <c r="U3202">
        <f t="shared" si="988"/>
        <v>3</v>
      </c>
      <c r="V3202">
        <f t="shared" si="989"/>
        <v>10</v>
      </c>
      <c r="W3202">
        <f>INDEX(Testing!$K$17:$K$23,FLOOR(('Frame Table'!T3202-($E$6*V3202)-($E$6*60*U3202))/'Frame Table'!$F$6,1)+1)</f>
        <v>82</v>
      </c>
      <c r="X3202">
        <f t="shared" si="1002"/>
        <v>64</v>
      </c>
      <c r="Y3202">
        <f>INDEX(Testing!$N$17:$N$23,FLOOR(('Frame Table'!T3202-($E$6*V3202)-($E$6*60*U3202))/'Frame Table'!$F$6,1)+1)</f>
        <v>77</v>
      </c>
      <c r="AB3202">
        <f t="shared" si="999"/>
        <v>3194</v>
      </c>
      <c r="AC3202">
        <f t="shared" si="995"/>
        <v>3047076</v>
      </c>
      <c r="AD3202">
        <f t="shared" si="990"/>
        <v>1</v>
      </c>
      <c r="AE3202">
        <f t="shared" si="991"/>
        <v>59</v>
      </c>
      <c r="AF3202">
        <f>INDEX(Testing!$K$17:$K$23,FLOOR(('Frame Table'!AC3202-($E$6*AE3202)-($E$6*60*AD3202))/'Frame Table'!$F$6,1)+1)</f>
        <v>0</v>
      </c>
      <c r="AG3202">
        <f t="shared" si="1003"/>
        <v>2</v>
      </c>
      <c r="AH3202">
        <f>INDEX(Testing!$N$17:$N$23,FLOOR(('Frame Table'!AC3202-($E$6*AE3202)-($E$6*60*AD3202))/'Frame Table'!$F$6,1)+1)</f>
        <v>0</v>
      </c>
    </row>
    <row r="3203" spans="1:34" x14ac:dyDescent="0.25">
      <c r="A3203">
        <f t="shared" si="996"/>
        <v>3195</v>
      </c>
      <c r="B3203">
        <f t="shared" si="992"/>
        <v>4067235</v>
      </c>
      <c r="C3203">
        <f t="shared" si="984"/>
        <v>2</v>
      </c>
      <c r="D3203">
        <f t="shared" si="985"/>
        <v>38</v>
      </c>
      <c r="E3203">
        <f>INDEX(Testing!$K$17:$K$23,FLOOR(('Frame Table'!B3203-($E$6*D3203)-($E$6*60*C3203))/'Frame Table'!$F$6,1)+1)</f>
        <v>97</v>
      </c>
      <c r="F3203">
        <f t="shared" si="1000"/>
        <v>87</v>
      </c>
      <c r="G3203">
        <f>INDEX(Testing!$N$17:$N$23,FLOOR(('Frame Table'!B3203-($E$6*D3203)-($E$6*60*C3203))/'Frame Table'!$F$6,1)+1)</f>
        <v>96</v>
      </c>
      <c r="J3203">
        <f t="shared" si="997"/>
        <v>3195</v>
      </c>
      <c r="K3203">
        <f t="shared" si="993"/>
        <v>3485745</v>
      </c>
      <c r="L3203">
        <f t="shared" si="986"/>
        <v>2</v>
      </c>
      <c r="M3203">
        <f t="shared" si="987"/>
        <v>16</v>
      </c>
      <c r="N3203">
        <f>INDEX(Testing!$K$17:$K$23,FLOOR(('Frame Table'!K3203-($E$6*M3203)-($E$6*60*L3203))/'Frame Table'!$F$6,1)+1)</f>
        <v>25</v>
      </c>
      <c r="O3203">
        <f t="shared" si="1001"/>
        <v>16</v>
      </c>
      <c r="P3203">
        <f>INDEX(Testing!$N$17:$N$23,FLOOR(('Frame Table'!K3203-($E$6*M3203)-($E$6*60*L3203))/'Frame Table'!$F$6,1)+1)</f>
        <v>19</v>
      </c>
      <c r="S3203">
        <f t="shared" si="998"/>
        <v>3195</v>
      </c>
      <c r="T3203">
        <f t="shared" si="994"/>
        <v>4881960</v>
      </c>
      <c r="U3203">
        <f t="shared" si="988"/>
        <v>3</v>
      </c>
      <c r="V3203">
        <f t="shared" si="989"/>
        <v>10</v>
      </c>
      <c r="W3203">
        <f>INDEX(Testing!$K$17:$K$23,FLOOR(('Frame Table'!T3203-($E$6*V3203)-($E$6*60*U3203))/'Frame Table'!$F$6,1)+1)</f>
        <v>82</v>
      </c>
      <c r="X3203">
        <f t="shared" si="1002"/>
        <v>70</v>
      </c>
      <c r="Y3203">
        <f>INDEX(Testing!$N$17:$N$23,FLOOR(('Frame Table'!T3203-($E$6*V3203)-($E$6*60*U3203))/'Frame Table'!$F$6,1)+1)</f>
        <v>77</v>
      </c>
      <c r="AB3203">
        <f t="shared" si="999"/>
        <v>3195</v>
      </c>
      <c r="AC3203">
        <f t="shared" si="995"/>
        <v>3048030</v>
      </c>
      <c r="AD3203">
        <f t="shared" si="990"/>
        <v>1</v>
      </c>
      <c r="AE3203">
        <f t="shared" si="991"/>
        <v>59</v>
      </c>
      <c r="AF3203">
        <f>INDEX(Testing!$K$17:$K$23,FLOOR(('Frame Table'!AC3203-($E$6*AE3203)-($E$6*60*AD3203))/'Frame Table'!$F$6,1)+1)</f>
        <v>0</v>
      </c>
      <c r="AG3203">
        <f t="shared" si="1003"/>
        <v>6</v>
      </c>
      <c r="AH3203">
        <f>INDEX(Testing!$N$17:$N$23,FLOOR(('Frame Table'!AC3203-($E$6*AE3203)-($E$6*60*AD3203))/'Frame Table'!$F$6,1)+1)</f>
        <v>0</v>
      </c>
    </row>
    <row r="3204" spans="1:34" x14ac:dyDescent="0.25">
      <c r="A3204">
        <f t="shared" si="996"/>
        <v>3196</v>
      </c>
      <c r="B3204">
        <f t="shared" si="992"/>
        <v>4068508</v>
      </c>
      <c r="C3204">
        <f t="shared" si="984"/>
        <v>2</v>
      </c>
      <c r="D3204">
        <f t="shared" si="985"/>
        <v>38</v>
      </c>
      <c r="E3204">
        <f>INDEX(Testing!$K$17:$K$23,FLOOR(('Frame Table'!B3204-($E$6*D3204)-($E$6*60*C3204))/'Frame Table'!$F$6,1)+1)</f>
        <v>97</v>
      </c>
      <c r="F3204">
        <f t="shared" si="1000"/>
        <v>92</v>
      </c>
      <c r="G3204">
        <f>INDEX(Testing!$N$17:$N$23,FLOOR(('Frame Table'!B3204-($E$6*D3204)-($E$6*60*C3204))/'Frame Table'!$F$6,1)+1)</f>
        <v>96</v>
      </c>
      <c r="J3204">
        <f t="shared" si="997"/>
        <v>3196</v>
      </c>
      <c r="K3204">
        <f t="shared" si="993"/>
        <v>3486836</v>
      </c>
      <c r="L3204">
        <f t="shared" si="986"/>
        <v>2</v>
      </c>
      <c r="M3204">
        <f t="shared" si="987"/>
        <v>16</v>
      </c>
      <c r="N3204">
        <f>INDEX(Testing!$K$17:$K$23,FLOOR(('Frame Table'!K3204-($E$6*M3204)-($E$6*60*L3204))/'Frame Table'!$F$6,1)+1)</f>
        <v>25</v>
      </c>
      <c r="O3204">
        <f t="shared" si="1001"/>
        <v>20</v>
      </c>
      <c r="P3204">
        <f>INDEX(Testing!$N$17:$N$23,FLOOR(('Frame Table'!K3204-($E$6*M3204)-($E$6*60*L3204))/'Frame Table'!$F$6,1)+1)</f>
        <v>19</v>
      </c>
      <c r="S3204">
        <f t="shared" si="998"/>
        <v>3196</v>
      </c>
      <c r="T3204">
        <f t="shared" si="994"/>
        <v>4883488</v>
      </c>
      <c r="U3204">
        <f t="shared" si="988"/>
        <v>3</v>
      </c>
      <c r="V3204">
        <f t="shared" si="989"/>
        <v>10</v>
      </c>
      <c r="W3204">
        <f>INDEX(Testing!$K$17:$K$23,FLOOR(('Frame Table'!T3204-($E$6*V3204)-($E$6*60*U3204))/'Frame Table'!$F$6,1)+1)</f>
        <v>82</v>
      </c>
      <c r="X3204">
        <f t="shared" si="1002"/>
        <v>76</v>
      </c>
      <c r="Y3204">
        <f>INDEX(Testing!$N$17:$N$23,FLOOR(('Frame Table'!T3204-($E$6*V3204)-($E$6*60*U3204))/'Frame Table'!$F$6,1)+1)</f>
        <v>77</v>
      </c>
      <c r="AB3204">
        <f t="shared" si="999"/>
        <v>3196</v>
      </c>
      <c r="AC3204">
        <f t="shared" si="995"/>
        <v>3048984</v>
      </c>
      <c r="AD3204">
        <f t="shared" si="990"/>
        <v>1</v>
      </c>
      <c r="AE3204">
        <f t="shared" si="991"/>
        <v>59</v>
      </c>
      <c r="AF3204">
        <f>INDEX(Testing!$K$17:$K$23,FLOOR(('Frame Table'!AC3204-($E$6*AE3204)-($E$6*60*AD3204))/'Frame Table'!$F$6,1)+1)</f>
        <v>0</v>
      </c>
      <c r="AG3204">
        <f t="shared" si="1003"/>
        <v>10</v>
      </c>
      <c r="AH3204">
        <f>INDEX(Testing!$N$17:$N$23,FLOOR(('Frame Table'!AC3204-($E$6*AE3204)-($E$6*60*AD3204))/'Frame Table'!$F$6,1)+1)</f>
        <v>0</v>
      </c>
    </row>
    <row r="3205" spans="1:34" x14ac:dyDescent="0.25">
      <c r="A3205">
        <f t="shared" si="996"/>
        <v>3197</v>
      </c>
      <c r="B3205">
        <f t="shared" si="992"/>
        <v>4069781</v>
      </c>
      <c r="C3205">
        <f t="shared" si="984"/>
        <v>2</v>
      </c>
      <c r="D3205">
        <f t="shared" si="985"/>
        <v>38</v>
      </c>
      <c r="E3205">
        <f>INDEX(Testing!$K$17:$K$23,FLOOR(('Frame Table'!B3205-($E$6*D3205)-($E$6*60*C3205))/'Frame Table'!$F$6,1)+1)</f>
        <v>99</v>
      </c>
      <c r="F3205">
        <f t="shared" si="1000"/>
        <v>97</v>
      </c>
      <c r="G3205">
        <f>INDEX(Testing!$N$17:$N$23,FLOOR(('Frame Table'!B3205-($E$6*D3205)-($E$6*60*C3205))/'Frame Table'!$F$6,1)+1)</f>
        <v>99</v>
      </c>
      <c r="J3205">
        <f t="shared" si="997"/>
        <v>3197</v>
      </c>
      <c r="K3205">
        <f t="shared" si="993"/>
        <v>3487927</v>
      </c>
      <c r="L3205">
        <f t="shared" si="986"/>
        <v>2</v>
      </c>
      <c r="M3205">
        <f t="shared" si="987"/>
        <v>16</v>
      </c>
      <c r="N3205">
        <f>INDEX(Testing!$K$17:$K$23,FLOOR(('Frame Table'!K3205-($E$6*M3205)-($E$6*60*L3205))/'Frame Table'!$F$6,1)+1)</f>
        <v>25</v>
      </c>
      <c r="O3205">
        <f t="shared" si="1001"/>
        <v>24</v>
      </c>
      <c r="P3205">
        <f>INDEX(Testing!$N$17:$N$23,FLOOR(('Frame Table'!K3205-($E$6*M3205)-($E$6*60*L3205))/'Frame Table'!$F$6,1)+1)</f>
        <v>19</v>
      </c>
      <c r="S3205">
        <f t="shared" si="998"/>
        <v>3197</v>
      </c>
      <c r="T3205">
        <f t="shared" si="994"/>
        <v>4885016</v>
      </c>
      <c r="U3205">
        <f t="shared" si="988"/>
        <v>3</v>
      </c>
      <c r="V3205">
        <f t="shared" si="989"/>
        <v>10</v>
      </c>
      <c r="W3205">
        <f>INDEX(Testing!$K$17:$K$23,FLOOR(('Frame Table'!T3205-($E$6*V3205)-($E$6*60*U3205))/'Frame Table'!$F$6,1)+1)</f>
        <v>97</v>
      </c>
      <c r="X3205">
        <f t="shared" si="1002"/>
        <v>82</v>
      </c>
      <c r="Y3205">
        <f>INDEX(Testing!$N$17:$N$23,FLOOR(('Frame Table'!T3205-($E$6*V3205)-($E$6*60*U3205))/'Frame Table'!$F$6,1)+1)</f>
        <v>96</v>
      </c>
      <c r="AB3205">
        <f t="shared" si="999"/>
        <v>3197</v>
      </c>
      <c r="AC3205">
        <f t="shared" si="995"/>
        <v>3049938</v>
      </c>
      <c r="AD3205">
        <f t="shared" si="990"/>
        <v>1</v>
      </c>
      <c r="AE3205">
        <f t="shared" si="991"/>
        <v>59</v>
      </c>
      <c r="AF3205">
        <f>INDEX(Testing!$K$17:$K$23,FLOOR(('Frame Table'!AC3205-($E$6*AE3205)-($E$6*60*AD3205))/'Frame Table'!$F$6,1)+1)</f>
        <v>0</v>
      </c>
      <c r="AG3205">
        <f t="shared" si="1003"/>
        <v>13</v>
      </c>
      <c r="AH3205">
        <f>INDEX(Testing!$N$17:$N$23,FLOOR(('Frame Table'!AC3205-($E$6*AE3205)-($E$6*60*AD3205))/'Frame Table'!$F$6,1)+1)</f>
        <v>0</v>
      </c>
    </row>
    <row r="3206" spans="1:34" x14ac:dyDescent="0.25">
      <c r="A3206">
        <f t="shared" si="996"/>
        <v>3198</v>
      </c>
      <c r="B3206">
        <f t="shared" si="992"/>
        <v>4071054</v>
      </c>
      <c r="C3206">
        <f t="shared" si="984"/>
        <v>2</v>
      </c>
      <c r="D3206">
        <f t="shared" si="985"/>
        <v>39</v>
      </c>
      <c r="E3206">
        <f>INDEX(Testing!$K$17:$K$23,FLOOR(('Frame Table'!B3206-($E$6*D3206)-($E$6*60*C3206))/'Frame Table'!$F$6,1)+1)</f>
        <v>0</v>
      </c>
      <c r="F3206">
        <f t="shared" si="1000"/>
        <v>2</v>
      </c>
      <c r="G3206">
        <f>INDEX(Testing!$N$17:$N$23,FLOOR(('Frame Table'!B3206-($E$6*D3206)-($E$6*60*C3206))/'Frame Table'!$F$6,1)+1)</f>
        <v>0</v>
      </c>
      <c r="J3206">
        <f t="shared" si="997"/>
        <v>3198</v>
      </c>
      <c r="K3206">
        <f t="shared" si="993"/>
        <v>3489018</v>
      </c>
      <c r="L3206">
        <f t="shared" si="986"/>
        <v>2</v>
      </c>
      <c r="M3206">
        <f t="shared" si="987"/>
        <v>16</v>
      </c>
      <c r="N3206">
        <f>INDEX(Testing!$K$17:$K$23,FLOOR(('Frame Table'!K3206-($E$6*M3206)-($E$6*60*L3206))/'Frame Table'!$F$6,1)+1)</f>
        <v>25</v>
      </c>
      <c r="O3206">
        <f t="shared" si="1001"/>
        <v>28</v>
      </c>
      <c r="P3206">
        <f>INDEX(Testing!$N$17:$N$23,FLOOR(('Frame Table'!K3206-($E$6*M3206)-($E$6*60*L3206))/'Frame Table'!$F$6,1)+1)</f>
        <v>19</v>
      </c>
      <c r="S3206">
        <f t="shared" si="998"/>
        <v>3198</v>
      </c>
      <c r="T3206">
        <f t="shared" si="994"/>
        <v>4886544</v>
      </c>
      <c r="U3206">
        <f t="shared" si="988"/>
        <v>3</v>
      </c>
      <c r="V3206">
        <f t="shared" si="989"/>
        <v>10</v>
      </c>
      <c r="W3206">
        <f>INDEX(Testing!$K$17:$K$23,FLOOR(('Frame Table'!T3206-($E$6*V3206)-($E$6*60*U3206))/'Frame Table'!$F$6,1)+1)</f>
        <v>97</v>
      </c>
      <c r="X3206">
        <f t="shared" si="1002"/>
        <v>88</v>
      </c>
      <c r="Y3206">
        <f>INDEX(Testing!$N$17:$N$23,FLOOR(('Frame Table'!T3206-($E$6*V3206)-($E$6*60*U3206))/'Frame Table'!$F$6,1)+1)</f>
        <v>96</v>
      </c>
      <c r="AB3206">
        <f t="shared" si="999"/>
        <v>3198</v>
      </c>
      <c r="AC3206">
        <f t="shared" si="995"/>
        <v>3050892</v>
      </c>
      <c r="AD3206">
        <f t="shared" si="990"/>
        <v>1</v>
      </c>
      <c r="AE3206">
        <f t="shared" si="991"/>
        <v>59</v>
      </c>
      <c r="AF3206">
        <f>INDEX(Testing!$K$17:$K$23,FLOOR(('Frame Table'!AC3206-($E$6*AE3206)-($E$6*60*AD3206))/'Frame Table'!$F$6,1)+1)</f>
        <v>25</v>
      </c>
      <c r="AG3206">
        <f t="shared" si="1003"/>
        <v>17</v>
      </c>
      <c r="AH3206">
        <f>INDEX(Testing!$N$17:$N$23,FLOOR(('Frame Table'!AC3206-($E$6*AE3206)-($E$6*60*AD3206))/'Frame Table'!$F$6,1)+1)</f>
        <v>19</v>
      </c>
    </row>
    <row r="3207" spans="1:34" x14ac:dyDescent="0.25">
      <c r="A3207">
        <f t="shared" si="996"/>
        <v>3199</v>
      </c>
      <c r="B3207">
        <f t="shared" si="992"/>
        <v>4072327</v>
      </c>
      <c r="C3207">
        <f t="shared" si="984"/>
        <v>2</v>
      </c>
      <c r="D3207">
        <f t="shared" si="985"/>
        <v>39</v>
      </c>
      <c r="E3207">
        <f>INDEX(Testing!$K$17:$K$23,FLOOR(('Frame Table'!B3207-($E$6*D3207)-($E$6*60*C3207))/'Frame Table'!$F$6,1)+1)</f>
        <v>0</v>
      </c>
      <c r="F3207">
        <f t="shared" si="1000"/>
        <v>7</v>
      </c>
      <c r="G3207">
        <f>INDEX(Testing!$N$17:$N$23,FLOOR(('Frame Table'!B3207-($E$6*D3207)-($E$6*60*C3207))/'Frame Table'!$F$6,1)+1)</f>
        <v>0</v>
      </c>
      <c r="J3207">
        <f t="shared" si="997"/>
        <v>3199</v>
      </c>
      <c r="K3207">
        <f t="shared" si="993"/>
        <v>3490109</v>
      </c>
      <c r="L3207">
        <f t="shared" si="986"/>
        <v>2</v>
      </c>
      <c r="M3207">
        <f t="shared" si="987"/>
        <v>16</v>
      </c>
      <c r="N3207">
        <f>INDEX(Testing!$K$17:$K$23,FLOOR(('Frame Table'!K3207-($E$6*M3207)-($E$6*60*L3207))/'Frame Table'!$F$6,1)+1)</f>
        <v>48</v>
      </c>
      <c r="O3207">
        <f t="shared" si="1001"/>
        <v>33</v>
      </c>
      <c r="P3207">
        <f>INDEX(Testing!$N$17:$N$23,FLOOR(('Frame Table'!K3207-($E$6*M3207)-($E$6*60*L3207))/'Frame Table'!$F$6,1)+1)</f>
        <v>38</v>
      </c>
      <c r="S3207">
        <f t="shared" si="998"/>
        <v>3199</v>
      </c>
      <c r="T3207">
        <f t="shared" si="994"/>
        <v>4888072</v>
      </c>
      <c r="U3207">
        <f t="shared" si="988"/>
        <v>3</v>
      </c>
      <c r="V3207">
        <f t="shared" si="989"/>
        <v>10</v>
      </c>
      <c r="W3207">
        <f>INDEX(Testing!$K$17:$K$23,FLOOR(('Frame Table'!T3207-($E$6*V3207)-($E$6*60*U3207))/'Frame Table'!$F$6,1)+1)</f>
        <v>97</v>
      </c>
      <c r="X3207">
        <f t="shared" si="1002"/>
        <v>94</v>
      </c>
      <c r="Y3207">
        <f>INDEX(Testing!$N$17:$N$23,FLOOR(('Frame Table'!T3207-($E$6*V3207)-($E$6*60*U3207))/'Frame Table'!$F$6,1)+1)</f>
        <v>96</v>
      </c>
      <c r="AB3207">
        <f t="shared" si="999"/>
        <v>3199</v>
      </c>
      <c r="AC3207">
        <f t="shared" si="995"/>
        <v>3051846</v>
      </c>
      <c r="AD3207">
        <f t="shared" si="990"/>
        <v>1</v>
      </c>
      <c r="AE3207">
        <f t="shared" si="991"/>
        <v>59</v>
      </c>
      <c r="AF3207">
        <f>INDEX(Testing!$K$17:$K$23,FLOOR(('Frame Table'!AC3207-($E$6*AE3207)-($E$6*60*AD3207))/'Frame Table'!$F$6,1)+1)</f>
        <v>25</v>
      </c>
      <c r="AG3207">
        <f t="shared" si="1003"/>
        <v>21</v>
      </c>
      <c r="AH3207">
        <f>INDEX(Testing!$N$17:$N$23,FLOOR(('Frame Table'!AC3207-($E$6*AE3207)-($E$6*60*AD3207))/'Frame Table'!$F$6,1)+1)</f>
        <v>19</v>
      </c>
    </row>
    <row r="3208" spans="1:34" x14ac:dyDescent="0.25">
      <c r="A3208">
        <f t="shared" si="996"/>
        <v>3200</v>
      </c>
      <c r="B3208">
        <f t="shared" si="992"/>
        <v>4073600</v>
      </c>
      <c r="C3208">
        <f t="shared" ref="C3208:C3271" si="1004">FLOOR(B3208/($E$6*60),1)</f>
        <v>2</v>
      </c>
      <c r="D3208">
        <f t="shared" ref="D3208:D3271" si="1005">FLOOR(B3208/$E$6,1)-(60*C3208)</f>
        <v>39</v>
      </c>
      <c r="E3208">
        <f>INDEX(Testing!$K$17:$K$23,FLOOR(('Frame Table'!B3208-($E$6*D3208)-($E$6*60*C3208))/'Frame Table'!$F$6,1)+1)</f>
        <v>0</v>
      </c>
      <c r="F3208">
        <f t="shared" si="1000"/>
        <v>12</v>
      </c>
      <c r="G3208">
        <f>INDEX(Testing!$N$17:$N$23,FLOOR(('Frame Table'!B3208-($E$6*D3208)-($E$6*60*C3208))/'Frame Table'!$F$6,1)+1)</f>
        <v>0</v>
      </c>
      <c r="J3208">
        <f t="shared" si="997"/>
        <v>3200</v>
      </c>
      <c r="K3208">
        <f t="shared" si="993"/>
        <v>3491200</v>
      </c>
      <c r="L3208">
        <f t="shared" ref="L3208:L3271" si="1006">FLOOR(K3208/($E$6*60),1)</f>
        <v>2</v>
      </c>
      <c r="M3208">
        <f t="shared" ref="M3208:M3271" si="1007">FLOOR(K3208/$E$6,1)-(60*L3208)</f>
        <v>16</v>
      </c>
      <c r="N3208">
        <f>INDEX(Testing!$K$17:$K$23,FLOOR(('Frame Table'!K3208-($E$6*M3208)-($E$6*60*L3208))/'Frame Table'!$F$6,1)+1)</f>
        <v>48</v>
      </c>
      <c r="O3208">
        <f t="shared" si="1001"/>
        <v>37</v>
      </c>
      <c r="P3208">
        <f>INDEX(Testing!$N$17:$N$23,FLOOR(('Frame Table'!K3208-($E$6*M3208)-($E$6*60*L3208))/'Frame Table'!$F$6,1)+1)</f>
        <v>38</v>
      </c>
      <c r="S3208">
        <f t="shared" si="998"/>
        <v>3200</v>
      </c>
      <c r="T3208">
        <f t="shared" si="994"/>
        <v>4889600</v>
      </c>
      <c r="U3208">
        <f t="shared" ref="U3208:U3271" si="1008">FLOOR(T3208/($E$6*60),1)</f>
        <v>3</v>
      </c>
      <c r="V3208">
        <f t="shared" ref="V3208:V3271" si="1009">FLOOR(T3208/$E$6,1)-(60*U3208)</f>
        <v>11</v>
      </c>
      <c r="W3208">
        <f>INDEX(Testing!$K$17:$K$23,FLOOR(('Frame Table'!T3208-($E$6*V3208)-($E$6*60*U3208))/'Frame Table'!$F$6,1)+1)</f>
        <v>0</v>
      </c>
      <c r="X3208">
        <f t="shared" si="1002"/>
        <v>0</v>
      </c>
      <c r="Y3208">
        <f>INDEX(Testing!$N$17:$N$23,FLOOR(('Frame Table'!T3208-($E$6*V3208)-($E$6*60*U3208))/'Frame Table'!$F$6,1)+1)</f>
        <v>0</v>
      </c>
      <c r="AB3208">
        <f t="shared" si="999"/>
        <v>3200</v>
      </c>
      <c r="AC3208">
        <f t="shared" si="995"/>
        <v>3052800</v>
      </c>
      <c r="AD3208">
        <f t="shared" ref="AD3208:AD3271" si="1010">FLOOR(AC3208/($E$6*60),1)</f>
        <v>1</v>
      </c>
      <c r="AE3208">
        <f t="shared" ref="AE3208:AE3271" si="1011">FLOOR(AC3208/$E$6,1)-(60*AD3208)</f>
        <v>59</v>
      </c>
      <c r="AF3208">
        <f>INDEX(Testing!$K$17:$K$23,FLOOR(('Frame Table'!AC3208-($E$6*AE3208)-($E$6*60*AD3208))/'Frame Table'!$F$6,1)+1)</f>
        <v>25</v>
      </c>
      <c r="AG3208">
        <f t="shared" si="1003"/>
        <v>25</v>
      </c>
      <c r="AH3208">
        <f>INDEX(Testing!$N$17:$N$23,FLOOR(('Frame Table'!AC3208-($E$6*AE3208)-($E$6*60*AD3208))/'Frame Table'!$F$6,1)+1)</f>
        <v>19</v>
      </c>
    </row>
    <row r="3209" spans="1:34" x14ac:dyDescent="0.25">
      <c r="A3209">
        <f t="shared" si="996"/>
        <v>3201</v>
      </c>
      <c r="B3209">
        <f t="shared" ref="B3209:B3272" si="1012">A3209*$C$6</f>
        <v>4074873</v>
      </c>
      <c r="C3209">
        <f t="shared" si="1004"/>
        <v>2</v>
      </c>
      <c r="D3209">
        <f t="shared" si="1005"/>
        <v>39</v>
      </c>
      <c r="E3209">
        <f>INDEX(Testing!$K$17:$K$23,FLOOR(('Frame Table'!B3209-($E$6*D3209)-($E$6*60*C3209))/'Frame Table'!$F$6,1)+1)</f>
        <v>25</v>
      </c>
      <c r="F3209">
        <f t="shared" si="1000"/>
        <v>17</v>
      </c>
      <c r="G3209">
        <f>INDEX(Testing!$N$17:$N$23,FLOOR(('Frame Table'!B3209-($E$6*D3209)-($E$6*60*C3209))/'Frame Table'!$F$6,1)+1)</f>
        <v>19</v>
      </c>
      <c r="J3209">
        <f t="shared" si="997"/>
        <v>3201</v>
      </c>
      <c r="K3209">
        <f t="shared" si="993"/>
        <v>3492291</v>
      </c>
      <c r="L3209">
        <f t="shared" si="1006"/>
        <v>2</v>
      </c>
      <c r="M3209">
        <f t="shared" si="1007"/>
        <v>16</v>
      </c>
      <c r="N3209">
        <f>INDEX(Testing!$K$17:$K$23,FLOOR(('Frame Table'!K3209-($E$6*M3209)-($E$6*60*L3209))/'Frame Table'!$F$6,1)+1)</f>
        <v>48</v>
      </c>
      <c r="O3209">
        <f t="shared" si="1001"/>
        <v>41</v>
      </c>
      <c r="P3209">
        <f>INDEX(Testing!$N$17:$N$23,FLOOR(('Frame Table'!K3209-($E$6*M3209)-($E$6*60*L3209))/'Frame Table'!$F$6,1)+1)</f>
        <v>38</v>
      </c>
      <c r="S3209">
        <f t="shared" si="998"/>
        <v>3201</v>
      </c>
      <c r="T3209">
        <f t="shared" si="994"/>
        <v>4891128</v>
      </c>
      <c r="U3209">
        <f t="shared" si="1008"/>
        <v>3</v>
      </c>
      <c r="V3209">
        <f t="shared" si="1009"/>
        <v>11</v>
      </c>
      <c r="W3209">
        <f>INDEX(Testing!$K$17:$K$23,FLOOR(('Frame Table'!T3209-($E$6*V3209)-($E$6*60*U3209))/'Frame Table'!$F$6,1)+1)</f>
        <v>0</v>
      </c>
      <c r="X3209">
        <f t="shared" si="1002"/>
        <v>5</v>
      </c>
      <c r="Y3209">
        <f>INDEX(Testing!$N$17:$N$23,FLOOR(('Frame Table'!T3209-($E$6*V3209)-($E$6*60*U3209))/'Frame Table'!$F$6,1)+1)</f>
        <v>0</v>
      </c>
      <c r="AB3209">
        <f t="shared" si="999"/>
        <v>3201</v>
      </c>
      <c r="AC3209">
        <f t="shared" si="995"/>
        <v>3053754</v>
      </c>
      <c r="AD3209">
        <f t="shared" si="1010"/>
        <v>1</v>
      </c>
      <c r="AE3209">
        <f t="shared" si="1011"/>
        <v>59</v>
      </c>
      <c r="AF3209">
        <f>INDEX(Testing!$K$17:$K$23,FLOOR(('Frame Table'!AC3209-($E$6*AE3209)-($E$6*60*AD3209))/'Frame Table'!$F$6,1)+1)</f>
        <v>25</v>
      </c>
      <c r="AG3209">
        <f t="shared" si="1003"/>
        <v>28</v>
      </c>
      <c r="AH3209">
        <f>INDEX(Testing!$N$17:$N$23,FLOOR(('Frame Table'!AC3209-($E$6*AE3209)-($E$6*60*AD3209))/'Frame Table'!$F$6,1)+1)</f>
        <v>19</v>
      </c>
    </row>
    <row r="3210" spans="1:34" x14ac:dyDescent="0.25">
      <c r="A3210">
        <f t="shared" si="996"/>
        <v>3202</v>
      </c>
      <c r="B3210">
        <f t="shared" si="1012"/>
        <v>4076146</v>
      </c>
      <c r="C3210">
        <f t="shared" si="1004"/>
        <v>2</v>
      </c>
      <c r="D3210">
        <f t="shared" si="1005"/>
        <v>39</v>
      </c>
      <c r="E3210">
        <f>INDEX(Testing!$K$17:$K$23,FLOOR(('Frame Table'!B3210-($E$6*D3210)-($E$6*60*C3210))/'Frame Table'!$F$6,1)+1)</f>
        <v>25</v>
      </c>
      <c r="F3210">
        <f t="shared" si="1000"/>
        <v>22</v>
      </c>
      <c r="G3210">
        <f>INDEX(Testing!$N$17:$N$23,FLOOR(('Frame Table'!B3210-($E$6*D3210)-($E$6*60*C3210))/'Frame Table'!$F$6,1)+1)</f>
        <v>19</v>
      </c>
      <c r="J3210">
        <f t="shared" si="997"/>
        <v>3202</v>
      </c>
      <c r="K3210">
        <f t="shared" ref="K3210:K3273" si="1013">J3210*L$6</f>
        <v>3493382</v>
      </c>
      <c r="L3210">
        <f t="shared" si="1006"/>
        <v>2</v>
      </c>
      <c r="M3210">
        <f t="shared" si="1007"/>
        <v>16</v>
      </c>
      <c r="N3210">
        <f>INDEX(Testing!$K$17:$K$23,FLOOR(('Frame Table'!K3210-($E$6*M3210)-($E$6*60*L3210))/'Frame Table'!$F$6,1)+1)</f>
        <v>48</v>
      </c>
      <c r="O3210">
        <f t="shared" si="1001"/>
        <v>46</v>
      </c>
      <c r="P3210">
        <f>INDEX(Testing!$N$17:$N$23,FLOOR(('Frame Table'!K3210-($E$6*M3210)-($E$6*60*L3210))/'Frame Table'!$F$6,1)+1)</f>
        <v>38</v>
      </c>
      <c r="S3210">
        <f t="shared" si="998"/>
        <v>3202</v>
      </c>
      <c r="T3210">
        <f t="shared" ref="T3210:T3273" si="1014">S3210*U$6</f>
        <v>4892656</v>
      </c>
      <c r="U3210">
        <f t="shared" si="1008"/>
        <v>3</v>
      </c>
      <c r="V3210">
        <f t="shared" si="1009"/>
        <v>11</v>
      </c>
      <c r="W3210">
        <f>INDEX(Testing!$K$17:$K$23,FLOOR(('Frame Table'!T3210-($E$6*V3210)-($E$6*60*U3210))/'Frame Table'!$F$6,1)+1)</f>
        <v>0</v>
      </c>
      <c r="X3210">
        <f t="shared" si="1002"/>
        <v>11</v>
      </c>
      <c r="Y3210">
        <f>INDEX(Testing!$N$17:$N$23,FLOOR(('Frame Table'!T3210-($E$6*V3210)-($E$6*60*U3210))/'Frame Table'!$F$6,1)+1)</f>
        <v>0</v>
      </c>
      <c r="AB3210">
        <f t="shared" si="999"/>
        <v>3202</v>
      </c>
      <c r="AC3210">
        <f t="shared" ref="AC3210:AC3273" si="1015">AB3210*AD$6</f>
        <v>3054708</v>
      </c>
      <c r="AD3210">
        <f t="shared" si="1010"/>
        <v>1</v>
      </c>
      <c r="AE3210">
        <f t="shared" si="1011"/>
        <v>59</v>
      </c>
      <c r="AF3210">
        <f>INDEX(Testing!$K$17:$K$23,FLOOR(('Frame Table'!AC3210-($E$6*AE3210)-($E$6*60*AD3210))/'Frame Table'!$F$6,1)+1)</f>
        <v>48</v>
      </c>
      <c r="AG3210">
        <f t="shared" si="1003"/>
        <v>32</v>
      </c>
      <c r="AH3210">
        <f>INDEX(Testing!$N$17:$N$23,FLOOR(('Frame Table'!AC3210-($E$6*AE3210)-($E$6*60*AD3210))/'Frame Table'!$F$6,1)+1)</f>
        <v>38</v>
      </c>
    </row>
    <row r="3211" spans="1:34" x14ac:dyDescent="0.25">
      <c r="A3211">
        <f t="shared" ref="A3211:A3274" si="1016">A3210+1</f>
        <v>3203</v>
      </c>
      <c r="B3211">
        <f t="shared" si="1012"/>
        <v>4077419</v>
      </c>
      <c r="C3211">
        <f t="shared" si="1004"/>
        <v>2</v>
      </c>
      <c r="D3211">
        <f t="shared" si="1005"/>
        <v>39</v>
      </c>
      <c r="E3211">
        <f>INDEX(Testing!$K$17:$K$23,FLOOR(('Frame Table'!B3211-($E$6*D3211)-($E$6*60*C3211))/'Frame Table'!$F$6,1)+1)</f>
        <v>25</v>
      </c>
      <c r="F3211">
        <f t="shared" si="1000"/>
        <v>27</v>
      </c>
      <c r="G3211">
        <f>INDEX(Testing!$N$17:$N$23,FLOOR(('Frame Table'!B3211-($E$6*D3211)-($E$6*60*C3211))/'Frame Table'!$F$6,1)+1)</f>
        <v>19</v>
      </c>
      <c r="J3211">
        <f t="shared" ref="J3211:J3274" si="1017">J3210+1</f>
        <v>3203</v>
      </c>
      <c r="K3211">
        <f t="shared" si="1013"/>
        <v>3494473</v>
      </c>
      <c r="L3211">
        <f t="shared" si="1006"/>
        <v>2</v>
      </c>
      <c r="M3211">
        <f t="shared" si="1007"/>
        <v>16</v>
      </c>
      <c r="N3211">
        <f>INDEX(Testing!$K$17:$K$23,FLOOR(('Frame Table'!K3211-($E$6*M3211)-($E$6*60*L3211))/'Frame Table'!$F$6,1)+1)</f>
        <v>61</v>
      </c>
      <c r="O3211">
        <f t="shared" si="1001"/>
        <v>50</v>
      </c>
      <c r="P3211">
        <f>INDEX(Testing!$N$17:$N$23,FLOOR(('Frame Table'!K3211-($E$6*M3211)-($E$6*60*L3211))/'Frame Table'!$F$6,1)+1)</f>
        <v>58</v>
      </c>
      <c r="S3211">
        <f t="shared" ref="S3211:S3274" si="1018">S3210+1</f>
        <v>3203</v>
      </c>
      <c r="T3211">
        <f t="shared" si="1014"/>
        <v>4894184</v>
      </c>
      <c r="U3211">
        <f t="shared" si="1008"/>
        <v>3</v>
      </c>
      <c r="V3211">
        <f t="shared" si="1009"/>
        <v>11</v>
      </c>
      <c r="W3211">
        <f>INDEX(Testing!$K$17:$K$23,FLOOR(('Frame Table'!T3211-($E$6*V3211)-($E$6*60*U3211))/'Frame Table'!$F$6,1)+1)</f>
        <v>25</v>
      </c>
      <c r="X3211">
        <f t="shared" si="1002"/>
        <v>17</v>
      </c>
      <c r="Y3211">
        <f>INDEX(Testing!$N$17:$N$23,FLOOR(('Frame Table'!T3211-($E$6*V3211)-($E$6*60*U3211))/'Frame Table'!$F$6,1)+1)</f>
        <v>19</v>
      </c>
      <c r="AB3211">
        <f t="shared" ref="AB3211:AB3274" si="1019">AB3210+1</f>
        <v>3203</v>
      </c>
      <c r="AC3211">
        <f t="shared" si="1015"/>
        <v>3055662</v>
      </c>
      <c r="AD3211">
        <f t="shared" si="1010"/>
        <v>1</v>
      </c>
      <c r="AE3211">
        <f t="shared" si="1011"/>
        <v>59</v>
      </c>
      <c r="AF3211">
        <f>INDEX(Testing!$K$17:$K$23,FLOOR(('Frame Table'!AC3211-($E$6*AE3211)-($E$6*60*AD3211))/'Frame Table'!$F$6,1)+1)</f>
        <v>48</v>
      </c>
      <c r="AG3211">
        <f t="shared" si="1003"/>
        <v>36</v>
      </c>
      <c r="AH3211">
        <f>INDEX(Testing!$N$17:$N$23,FLOOR(('Frame Table'!AC3211-($E$6*AE3211)-($E$6*60*AD3211))/'Frame Table'!$F$6,1)+1)</f>
        <v>38</v>
      </c>
    </row>
    <row r="3212" spans="1:34" x14ac:dyDescent="0.25">
      <c r="A3212">
        <f t="shared" si="1016"/>
        <v>3204</v>
      </c>
      <c r="B3212">
        <f t="shared" si="1012"/>
        <v>4078692</v>
      </c>
      <c r="C3212">
        <f t="shared" si="1004"/>
        <v>2</v>
      </c>
      <c r="D3212">
        <f t="shared" si="1005"/>
        <v>39</v>
      </c>
      <c r="E3212">
        <f>INDEX(Testing!$K$17:$K$23,FLOOR(('Frame Table'!B3212-($E$6*D3212)-($E$6*60*C3212))/'Frame Table'!$F$6,1)+1)</f>
        <v>48</v>
      </c>
      <c r="F3212">
        <f t="shared" si="1000"/>
        <v>32</v>
      </c>
      <c r="G3212">
        <f>INDEX(Testing!$N$17:$N$23,FLOOR(('Frame Table'!B3212-($E$6*D3212)-($E$6*60*C3212))/'Frame Table'!$F$6,1)+1)</f>
        <v>38</v>
      </c>
      <c r="J3212">
        <f t="shared" si="1017"/>
        <v>3204</v>
      </c>
      <c r="K3212">
        <f t="shared" si="1013"/>
        <v>3495564</v>
      </c>
      <c r="L3212">
        <f t="shared" si="1006"/>
        <v>2</v>
      </c>
      <c r="M3212">
        <f t="shared" si="1007"/>
        <v>16</v>
      </c>
      <c r="N3212">
        <f>INDEX(Testing!$K$17:$K$23,FLOOR(('Frame Table'!K3212-($E$6*M3212)-($E$6*60*L3212))/'Frame Table'!$F$6,1)+1)</f>
        <v>61</v>
      </c>
      <c r="O3212">
        <f t="shared" si="1001"/>
        <v>54</v>
      </c>
      <c r="P3212">
        <f>INDEX(Testing!$N$17:$N$23,FLOOR(('Frame Table'!K3212-($E$6*M3212)-($E$6*60*L3212))/'Frame Table'!$F$6,1)+1)</f>
        <v>58</v>
      </c>
      <c r="S3212">
        <f t="shared" si="1018"/>
        <v>3204</v>
      </c>
      <c r="T3212">
        <f t="shared" si="1014"/>
        <v>4895712</v>
      </c>
      <c r="U3212">
        <f t="shared" si="1008"/>
        <v>3</v>
      </c>
      <c r="V3212">
        <f t="shared" si="1009"/>
        <v>11</v>
      </c>
      <c r="W3212">
        <f>INDEX(Testing!$K$17:$K$23,FLOOR(('Frame Table'!T3212-($E$6*V3212)-($E$6*60*U3212))/'Frame Table'!$F$6,1)+1)</f>
        <v>25</v>
      </c>
      <c r="X3212">
        <f t="shared" si="1002"/>
        <v>23</v>
      </c>
      <c r="Y3212">
        <f>INDEX(Testing!$N$17:$N$23,FLOOR(('Frame Table'!T3212-($E$6*V3212)-($E$6*60*U3212))/'Frame Table'!$F$6,1)+1)</f>
        <v>19</v>
      </c>
      <c r="AB3212">
        <f t="shared" si="1019"/>
        <v>3204</v>
      </c>
      <c r="AC3212">
        <f t="shared" si="1015"/>
        <v>3056616</v>
      </c>
      <c r="AD3212">
        <f t="shared" si="1010"/>
        <v>1</v>
      </c>
      <c r="AE3212">
        <f t="shared" si="1011"/>
        <v>59</v>
      </c>
      <c r="AF3212">
        <f>INDEX(Testing!$K$17:$K$23,FLOOR(('Frame Table'!AC3212-($E$6*AE3212)-($E$6*60*AD3212))/'Frame Table'!$F$6,1)+1)</f>
        <v>48</v>
      </c>
      <c r="AG3212">
        <f t="shared" si="1003"/>
        <v>39</v>
      </c>
      <c r="AH3212">
        <f>INDEX(Testing!$N$17:$N$23,FLOOR(('Frame Table'!AC3212-($E$6*AE3212)-($E$6*60*AD3212))/'Frame Table'!$F$6,1)+1)</f>
        <v>38</v>
      </c>
    </row>
    <row r="3213" spans="1:34" x14ac:dyDescent="0.25">
      <c r="A3213">
        <f t="shared" si="1016"/>
        <v>3205</v>
      </c>
      <c r="B3213">
        <f t="shared" si="1012"/>
        <v>4079965</v>
      </c>
      <c r="C3213">
        <f t="shared" si="1004"/>
        <v>2</v>
      </c>
      <c r="D3213">
        <f t="shared" si="1005"/>
        <v>39</v>
      </c>
      <c r="E3213">
        <f>INDEX(Testing!$K$17:$K$23,FLOOR(('Frame Table'!B3213-($E$6*D3213)-($E$6*60*C3213))/'Frame Table'!$F$6,1)+1)</f>
        <v>48</v>
      </c>
      <c r="F3213">
        <f t="shared" si="1000"/>
        <v>37</v>
      </c>
      <c r="G3213">
        <f>INDEX(Testing!$N$17:$N$23,FLOOR(('Frame Table'!B3213-($E$6*D3213)-($E$6*60*C3213))/'Frame Table'!$F$6,1)+1)</f>
        <v>38</v>
      </c>
      <c r="J3213">
        <f t="shared" si="1017"/>
        <v>3205</v>
      </c>
      <c r="K3213">
        <f t="shared" si="1013"/>
        <v>3496655</v>
      </c>
      <c r="L3213">
        <f t="shared" si="1006"/>
        <v>2</v>
      </c>
      <c r="M3213">
        <f t="shared" si="1007"/>
        <v>16</v>
      </c>
      <c r="N3213">
        <f>INDEX(Testing!$K$17:$K$23,FLOOR(('Frame Table'!K3213-($E$6*M3213)-($E$6*60*L3213))/'Frame Table'!$F$6,1)+1)</f>
        <v>61</v>
      </c>
      <c r="O3213">
        <f t="shared" si="1001"/>
        <v>58</v>
      </c>
      <c r="P3213">
        <f>INDEX(Testing!$N$17:$N$23,FLOOR(('Frame Table'!K3213-($E$6*M3213)-($E$6*60*L3213))/'Frame Table'!$F$6,1)+1)</f>
        <v>58</v>
      </c>
      <c r="S3213">
        <f t="shared" si="1018"/>
        <v>3205</v>
      </c>
      <c r="T3213">
        <f t="shared" si="1014"/>
        <v>4897240</v>
      </c>
      <c r="U3213">
        <f t="shared" si="1008"/>
        <v>3</v>
      </c>
      <c r="V3213">
        <f t="shared" si="1009"/>
        <v>11</v>
      </c>
      <c r="W3213">
        <f>INDEX(Testing!$K$17:$K$23,FLOOR(('Frame Table'!T3213-($E$6*V3213)-($E$6*60*U3213))/'Frame Table'!$F$6,1)+1)</f>
        <v>25</v>
      </c>
      <c r="X3213">
        <f t="shared" si="1002"/>
        <v>29</v>
      </c>
      <c r="Y3213">
        <f>INDEX(Testing!$N$17:$N$23,FLOOR(('Frame Table'!T3213-($E$6*V3213)-($E$6*60*U3213))/'Frame Table'!$F$6,1)+1)</f>
        <v>19</v>
      </c>
      <c r="AB3213">
        <f t="shared" si="1019"/>
        <v>3205</v>
      </c>
      <c r="AC3213">
        <f t="shared" si="1015"/>
        <v>3057570</v>
      </c>
      <c r="AD3213">
        <f t="shared" si="1010"/>
        <v>1</v>
      </c>
      <c r="AE3213">
        <f t="shared" si="1011"/>
        <v>59</v>
      </c>
      <c r="AF3213">
        <f>INDEX(Testing!$K$17:$K$23,FLOOR(('Frame Table'!AC3213-($E$6*AE3213)-($E$6*60*AD3213))/'Frame Table'!$F$6,1)+1)</f>
        <v>48</v>
      </c>
      <c r="AG3213">
        <f t="shared" si="1003"/>
        <v>43</v>
      </c>
      <c r="AH3213">
        <f>INDEX(Testing!$N$17:$N$23,FLOOR(('Frame Table'!AC3213-($E$6*AE3213)-($E$6*60*AD3213))/'Frame Table'!$F$6,1)+1)</f>
        <v>38</v>
      </c>
    </row>
    <row r="3214" spans="1:34" x14ac:dyDescent="0.25">
      <c r="A3214">
        <f t="shared" si="1016"/>
        <v>3206</v>
      </c>
      <c r="B3214">
        <f t="shared" si="1012"/>
        <v>4081238</v>
      </c>
      <c r="C3214">
        <f t="shared" si="1004"/>
        <v>2</v>
      </c>
      <c r="D3214">
        <f t="shared" si="1005"/>
        <v>39</v>
      </c>
      <c r="E3214">
        <f>INDEX(Testing!$K$17:$K$23,FLOOR(('Frame Table'!B3214-($E$6*D3214)-($E$6*60*C3214))/'Frame Table'!$F$6,1)+1)</f>
        <v>48</v>
      </c>
      <c r="F3214">
        <f t="shared" si="1000"/>
        <v>42</v>
      </c>
      <c r="G3214">
        <f>INDEX(Testing!$N$17:$N$23,FLOOR(('Frame Table'!B3214-($E$6*D3214)-($E$6*60*C3214))/'Frame Table'!$F$6,1)+1)</f>
        <v>38</v>
      </c>
      <c r="J3214">
        <f t="shared" si="1017"/>
        <v>3206</v>
      </c>
      <c r="K3214">
        <f t="shared" si="1013"/>
        <v>3497746</v>
      </c>
      <c r="L3214">
        <f t="shared" si="1006"/>
        <v>2</v>
      </c>
      <c r="M3214">
        <f t="shared" si="1007"/>
        <v>16</v>
      </c>
      <c r="N3214">
        <f>INDEX(Testing!$K$17:$K$23,FLOOR(('Frame Table'!K3214-($E$6*M3214)-($E$6*60*L3214))/'Frame Table'!$F$6,1)+1)</f>
        <v>61</v>
      </c>
      <c r="O3214">
        <f t="shared" si="1001"/>
        <v>63</v>
      </c>
      <c r="P3214">
        <f>INDEX(Testing!$N$17:$N$23,FLOOR(('Frame Table'!K3214-($E$6*M3214)-($E$6*60*L3214))/'Frame Table'!$F$6,1)+1)</f>
        <v>58</v>
      </c>
      <c r="S3214">
        <f t="shared" si="1018"/>
        <v>3206</v>
      </c>
      <c r="T3214">
        <f t="shared" si="1014"/>
        <v>4898768</v>
      </c>
      <c r="U3214">
        <f t="shared" si="1008"/>
        <v>3</v>
      </c>
      <c r="V3214">
        <f t="shared" si="1009"/>
        <v>11</v>
      </c>
      <c r="W3214">
        <f>INDEX(Testing!$K$17:$K$23,FLOOR(('Frame Table'!T3214-($E$6*V3214)-($E$6*60*U3214))/'Frame Table'!$F$6,1)+1)</f>
        <v>48</v>
      </c>
      <c r="X3214">
        <f t="shared" si="1002"/>
        <v>35</v>
      </c>
      <c r="Y3214">
        <f>INDEX(Testing!$N$17:$N$23,FLOOR(('Frame Table'!T3214-($E$6*V3214)-($E$6*60*U3214))/'Frame Table'!$F$6,1)+1)</f>
        <v>38</v>
      </c>
      <c r="AB3214">
        <f t="shared" si="1019"/>
        <v>3206</v>
      </c>
      <c r="AC3214">
        <f t="shared" si="1015"/>
        <v>3058524</v>
      </c>
      <c r="AD3214">
        <f t="shared" si="1010"/>
        <v>1</v>
      </c>
      <c r="AE3214">
        <f t="shared" si="1011"/>
        <v>59</v>
      </c>
      <c r="AF3214">
        <f>INDEX(Testing!$K$17:$K$23,FLOOR(('Frame Table'!AC3214-($E$6*AE3214)-($E$6*60*AD3214))/'Frame Table'!$F$6,1)+1)</f>
        <v>48</v>
      </c>
      <c r="AG3214">
        <f t="shared" si="1003"/>
        <v>47</v>
      </c>
      <c r="AH3214">
        <f>INDEX(Testing!$N$17:$N$23,FLOOR(('Frame Table'!AC3214-($E$6*AE3214)-($E$6*60*AD3214))/'Frame Table'!$F$6,1)+1)</f>
        <v>38</v>
      </c>
    </row>
    <row r="3215" spans="1:34" x14ac:dyDescent="0.25">
      <c r="A3215">
        <f t="shared" si="1016"/>
        <v>3207</v>
      </c>
      <c r="B3215">
        <f t="shared" si="1012"/>
        <v>4082511</v>
      </c>
      <c r="C3215">
        <f t="shared" si="1004"/>
        <v>2</v>
      </c>
      <c r="D3215">
        <f t="shared" si="1005"/>
        <v>39</v>
      </c>
      <c r="E3215">
        <f>INDEX(Testing!$K$17:$K$23,FLOOR(('Frame Table'!B3215-($E$6*D3215)-($E$6*60*C3215))/'Frame Table'!$F$6,1)+1)</f>
        <v>48</v>
      </c>
      <c r="F3215">
        <f t="shared" si="1000"/>
        <v>47</v>
      </c>
      <c r="G3215">
        <f>INDEX(Testing!$N$17:$N$23,FLOOR(('Frame Table'!B3215-($E$6*D3215)-($E$6*60*C3215))/'Frame Table'!$F$6,1)+1)</f>
        <v>38</v>
      </c>
      <c r="J3215">
        <f t="shared" si="1017"/>
        <v>3207</v>
      </c>
      <c r="K3215">
        <f t="shared" si="1013"/>
        <v>3498837</v>
      </c>
      <c r="L3215">
        <f t="shared" si="1006"/>
        <v>2</v>
      </c>
      <c r="M3215">
        <f t="shared" si="1007"/>
        <v>16</v>
      </c>
      <c r="N3215">
        <f>INDEX(Testing!$K$17:$K$23,FLOOR(('Frame Table'!K3215-($E$6*M3215)-($E$6*60*L3215))/'Frame Table'!$F$6,1)+1)</f>
        <v>82</v>
      </c>
      <c r="O3215">
        <f t="shared" si="1001"/>
        <v>67</v>
      </c>
      <c r="P3215">
        <f>INDEX(Testing!$N$17:$N$23,FLOOR(('Frame Table'!K3215-($E$6*M3215)-($E$6*60*L3215))/'Frame Table'!$F$6,1)+1)</f>
        <v>77</v>
      </c>
      <c r="S3215">
        <f t="shared" si="1018"/>
        <v>3207</v>
      </c>
      <c r="T3215">
        <f t="shared" si="1014"/>
        <v>4900296</v>
      </c>
      <c r="U3215">
        <f t="shared" si="1008"/>
        <v>3</v>
      </c>
      <c r="V3215">
        <f t="shared" si="1009"/>
        <v>11</v>
      </c>
      <c r="W3215">
        <f>INDEX(Testing!$K$17:$K$23,FLOOR(('Frame Table'!T3215-($E$6*V3215)-($E$6*60*U3215))/'Frame Table'!$F$6,1)+1)</f>
        <v>48</v>
      </c>
      <c r="X3215">
        <f t="shared" si="1002"/>
        <v>41</v>
      </c>
      <c r="Y3215">
        <f>INDEX(Testing!$N$17:$N$23,FLOOR(('Frame Table'!T3215-($E$6*V3215)-($E$6*60*U3215))/'Frame Table'!$F$6,1)+1)</f>
        <v>38</v>
      </c>
      <c r="AB3215">
        <f t="shared" si="1019"/>
        <v>3207</v>
      </c>
      <c r="AC3215">
        <f t="shared" si="1015"/>
        <v>3059478</v>
      </c>
      <c r="AD3215">
        <f t="shared" si="1010"/>
        <v>1</v>
      </c>
      <c r="AE3215">
        <f t="shared" si="1011"/>
        <v>59</v>
      </c>
      <c r="AF3215">
        <f>INDEX(Testing!$K$17:$K$23,FLOOR(('Frame Table'!AC3215-($E$6*AE3215)-($E$6*60*AD3215))/'Frame Table'!$F$6,1)+1)</f>
        <v>61</v>
      </c>
      <c r="AG3215">
        <f t="shared" si="1003"/>
        <v>51</v>
      </c>
      <c r="AH3215">
        <f>INDEX(Testing!$N$17:$N$23,FLOOR(('Frame Table'!AC3215-($E$6*AE3215)-($E$6*60*AD3215))/'Frame Table'!$F$6,1)+1)</f>
        <v>58</v>
      </c>
    </row>
    <row r="3216" spans="1:34" x14ac:dyDescent="0.25">
      <c r="A3216">
        <f t="shared" si="1016"/>
        <v>3208</v>
      </c>
      <c r="B3216">
        <f t="shared" si="1012"/>
        <v>4083784</v>
      </c>
      <c r="C3216">
        <f t="shared" si="1004"/>
        <v>2</v>
      </c>
      <c r="D3216">
        <f t="shared" si="1005"/>
        <v>39</v>
      </c>
      <c r="E3216">
        <f>INDEX(Testing!$K$17:$K$23,FLOOR(('Frame Table'!B3216-($E$6*D3216)-($E$6*60*C3216))/'Frame Table'!$F$6,1)+1)</f>
        <v>61</v>
      </c>
      <c r="F3216">
        <f t="shared" si="1000"/>
        <v>52</v>
      </c>
      <c r="G3216">
        <f>INDEX(Testing!$N$17:$N$23,FLOOR(('Frame Table'!B3216-($E$6*D3216)-($E$6*60*C3216))/'Frame Table'!$F$6,1)+1)</f>
        <v>58</v>
      </c>
      <c r="J3216">
        <f t="shared" si="1017"/>
        <v>3208</v>
      </c>
      <c r="K3216">
        <f t="shared" si="1013"/>
        <v>3499928</v>
      </c>
      <c r="L3216">
        <f t="shared" si="1006"/>
        <v>2</v>
      </c>
      <c r="M3216">
        <f t="shared" si="1007"/>
        <v>16</v>
      </c>
      <c r="N3216">
        <f>INDEX(Testing!$K$17:$K$23,FLOOR(('Frame Table'!K3216-($E$6*M3216)-($E$6*60*L3216))/'Frame Table'!$F$6,1)+1)</f>
        <v>82</v>
      </c>
      <c r="O3216">
        <f t="shared" si="1001"/>
        <v>71</v>
      </c>
      <c r="P3216">
        <f>INDEX(Testing!$N$17:$N$23,FLOOR(('Frame Table'!K3216-($E$6*M3216)-($E$6*60*L3216))/'Frame Table'!$F$6,1)+1)</f>
        <v>77</v>
      </c>
      <c r="S3216">
        <f t="shared" si="1018"/>
        <v>3208</v>
      </c>
      <c r="T3216">
        <f t="shared" si="1014"/>
        <v>4901824</v>
      </c>
      <c r="U3216">
        <f t="shared" si="1008"/>
        <v>3</v>
      </c>
      <c r="V3216">
        <f t="shared" si="1009"/>
        <v>11</v>
      </c>
      <c r="W3216">
        <f>INDEX(Testing!$K$17:$K$23,FLOOR(('Frame Table'!T3216-($E$6*V3216)-($E$6*60*U3216))/'Frame Table'!$F$6,1)+1)</f>
        <v>48</v>
      </c>
      <c r="X3216">
        <f t="shared" si="1002"/>
        <v>47</v>
      </c>
      <c r="Y3216">
        <f>INDEX(Testing!$N$17:$N$23,FLOOR(('Frame Table'!T3216-($E$6*V3216)-($E$6*60*U3216))/'Frame Table'!$F$6,1)+1)</f>
        <v>38</v>
      </c>
      <c r="AB3216">
        <f t="shared" si="1019"/>
        <v>3208</v>
      </c>
      <c r="AC3216">
        <f t="shared" si="1015"/>
        <v>3060432</v>
      </c>
      <c r="AD3216">
        <f t="shared" si="1010"/>
        <v>1</v>
      </c>
      <c r="AE3216">
        <f t="shared" si="1011"/>
        <v>59</v>
      </c>
      <c r="AF3216">
        <f>INDEX(Testing!$K$17:$K$23,FLOOR(('Frame Table'!AC3216-($E$6*AE3216)-($E$6*60*AD3216))/'Frame Table'!$F$6,1)+1)</f>
        <v>61</v>
      </c>
      <c r="AG3216">
        <f t="shared" si="1003"/>
        <v>54</v>
      </c>
      <c r="AH3216">
        <f>INDEX(Testing!$N$17:$N$23,FLOOR(('Frame Table'!AC3216-($E$6*AE3216)-($E$6*60*AD3216))/'Frame Table'!$F$6,1)+1)</f>
        <v>58</v>
      </c>
    </row>
    <row r="3217" spans="1:34" x14ac:dyDescent="0.25">
      <c r="A3217">
        <f t="shared" si="1016"/>
        <v>3209</v>
      </c>
      <c r="B3217">
        <f t="shared" si="1012"/>
        <v>4085057</v>
      </c>
      <c r="C3217">
        <f t="shared" si="1004"/>
        <v>2</v>
      </c>
      <c r="D3217">
        <f t="shared" si="1005"/>
        <v>39</v>
      </c>
      <c r="E3217">
        <f>INDEX(Testing!$K$17:$K$23,FLOOR(('Frame Table'!B3217-($E$6*D3217)-($E$6*60*C3217))/'Frame Table'!$F$6,1)+1)</f>
        <v>61</v>
      </c>
      <c r="F3217">
        <f t="shared" si="1000"/>
        <v>57</v>
      </c>
      <c r="G3217">
        <f>INDEX(Testing!$N$17:$N$23,FLOOR(('Frame Table'!B3217-($E$6*D3217)-($E$6*60*C3217))/'Frame Table'!$F$6,1)+1)</f>
        <v>58</v>
      </c>
      <c r="J3217">
        <f t="shared" si="1017"/>
        <v>3209</v>
      </c>
      <c r="K3217">
        <f t="shared" si="1013"/>
        <v>3501019</v>
      </c>
      <c r="L3217">
        <f t="shared" si="1006"/>
        <v>2</v>
      </c>
      <c r="M3217">
        <f t="shared" si="1007"/>
        <v>16</v>
      </c>
      <c r="N3217">
        <f>INDEX(Testing!$K$17:$K$23,FLOOR(('Frame Table'!K3217-($E$6*M3217)-($E$6*60*L3217))/'Frame Table'!$F$6,1)+1)</f>
        <v>82</v>
      </c>
      <c r="O3217">
        <f t="shared" si="1001"/>
        <v>75</v>
      </c>
      <c r="P3217">
        <f>INDEX(Testing!$N$17:$N$23,FLOOR(('Frame Table'!K3217-($E$6*M3217)-($E$6*60*L3217))/'Frame Table'!$F$6,1)+1)</f>
        <v>77</v>
      </c>
      <c r="S3217">
        <f t="shared" si="1018"/>
        <v>3209</v>
      </c>
      <c r="T3217">
        <f t="shared" si="1014"/>
        <v>4903352</v>
      </c>
      <c r="U3217">
        <f t="shared" si="1008"/>
        <v>3</v>
      </c>
      <c r="V3217">
        <f t="shared" si="1009"/>
        <v>11</v>
      </c>
      <c r="W3217">
        <f>INDEX(Testing!$K$17:$K$23,FLOOR(('Frame Table'!T3217-($E$6*V3217)-($E$6*60*U3217))/'Frame Table'!$F$6,1)+1)</f>
        <v>61</v>
      </c>
      <c r="X3217">
        <f t="shared" si="1002"/>
        <v>53</v>
      </c>
      <c r="Y3217">
        <f>INDEX(Testing!$N$17:$N$23,FLOOR(('Frame Table'!T3217-($E$6*V3217)-($E$6*60*U3217))/'Frame Table'!$F$6,1)+1)</f>
        <v>58</v>
      </c>
      <c r="AB3217">
        <f t="shared" si="1019"/>
        <v>3209</v>
      </c>
      <c r="AC3217">
        <f t="shared" si="1015"/>
        <v>3061386</v>
      </c>
      <c r="AD3217">
        <f t="shared" si="1010"/>
        <v>1</v>
      </c>
      <c r="AE3217">
        <f t="shared" si="1011"/>
        <v>59</v>
      </c>
      <c r="AF3217">
        <f>INDEX(Testing!$K$17:$K$23,FLOOR(('Frame Table'!AC3217-($E$6*AE3217)-($E$6*60*AD3217))/'Frame Table'!$F$6,1)+1)</f>
        <v>61</v>
      </c>
      <c r="AG3217">
        <f t="shared" si="1003"/>
        <v>58</v>
      </c>
      <c r="AH3217">
        <f>INDEX(Testing!$N$17:$N$23,FLOOR(('Frame Table'!AC3217-($E$6*AE3217)-($E$6*60*AD3217))/'Frame Table'!$F$6,1)+1)</f>
        <v>58</v>
      </c>
    </row>
    <row r="3218" spans="1:34" x14ac:dyDescent="0.25">
      <c r="A3218">
        <f t="shared" si="1016"/>
        <v>3210</v>
      </c>
      <c r="B3218">
        <f t="shared" si="1012"/>
        <v>4086330</v>
      </c>
      <c r="C3218">
        <f t="shared" si="1004"/>
        <v>2</v>
      </c>
      <c r="D3218">
        <f t="shared" si="1005"/>
        <v>39</v>
      </c>
      <c r="E3218">
        <f>INDEX(Testing!$K$17:$K$23,FLOOR(('Frame Table'!B3218-($E$6*D3218)-($E$6*60*C3218))/'Frame Table'!$F$6,1)+1)</f>
        <v>61</v>
      </c>
      <c r="F3218">
        <f t="shared" si="1000"/>
        <v>62</v>
      </c>
      <c r="G3218">
        <f>INDEX(Testing!$N$17:$N$23,FLOOR(('Frame Table'!B3218-($E$6*D3218)-($E$6*60*C3218))/'Frame Table'!$F$6,1)+1)</f>
        <v>58</v>
      </c>
      <c r="J3218">
        <f t="shared" si="1017"/>
        <v>3210</v>
      </c>
      <c r="K3218">
        <f t="shared" si="1013"/>
        <v>3502110</v>
      </c>
      <c r="L3218">
        <f t="shared" si="1006"/>
        <v>2</v>
      </c>
      <c r="M3218">
        <f t="shared" si="1007"/>
        <v>16</v>
      </c>
      <c r="N3218">
        <f>INDEX(Testing!$K$17:$K$23,FLOOR(('Frame Table'!K3218-($E$6*M3218)-($E$6*60*L3218))/'Frame Table'!$F$6,1)+1)</f>
        <v>97</v>
      </c>
      <c r="O3218">
        <f t="shared" si="1001"/>
        <v>80</v>
      </c>
      <c r="P3218">
        <f>INDEX(Testing!$N$17:$N$23,FLOOR(('Frame Table'!K3218-($E$6*M3218)-($E$6*60*L3218))/'Frame Table'!$F$6,1)+1)</f>
        <v>96</v>
      </c>
      <c r="S3218">
        <f t="shared" si="1018"/>
        <v>3210</v>
      </c>
      <c r="T3218">
        <f t="shared" si="1014"/>
        <v>4904880</v>
      </c>
      <c r="U3218">
        <f t="shared" si="1008"/>
        <v>3</v>
      </c>
      <c r="V3218">
        <f t="shared" si="1009"/>
        <v>11</v>
      </c>
      <c r="W3218">
        <f>INDEX(Testing!$K$17:$K$23,FLOOR(('Frame Table'!T3218-($E$6*V3218)-($E$6*60*U3218))/'Frame Table'!$F$6,1)+1)</f>
        <v>61</v>
      </c>
      <c r="X3218">
        <f t="shared" si="1002"/>
        <v>59</v>
      </c>
      <c r="Y3218">
        <f>INDEX(Testing!$N$17:$N$23,FLOOR(('Frame Table'!T3218-($E$6*V3218)-($E$6*60*U3218))/'Frame Table'!$F$6,1)+1)</f>
        <v>58</v>
      </c>
      <c r="AB3218">
        <f t="shared" si="1019"/>
        <v>3210</v>
      </c>
      <c r="AC3218">
        <f t="shared" si="1015"/>
        <v>3062340</v>
      </c>
      <c r="AD3218">
        <f t="shared" si="1010"/>
        <v>1</v>
      </c>
      <c r="AE3218">
        <f t="shared" si="1011"/>
        <v>59</v>
      </c>
      <c r="AF3218">
        <f>INDEX(Testing!$K$17:$K$23,FLOOR(('Frame Table'!AC3218-($E$6*AE3218)-($E$6*60*AD3218))/'Frame Table'!$F$6,1)+1)</f>
        <v>61</v>
      </c>
      <c r="AG3218">
        <f t="shared" si="1003"/>
        <v>62</v>
      </c>
      <c r="AH3218">
        <f>INDEX(Testing!$N$17:$N$23,FLOOR(('Frame Table'!AC3218-($E$6*AE3218)-($E$6*60*AD3218))/'Frame Table'!$F$6,1)+1)</f>
        <v>58</v>
      </c>
    </row>
    <row r="3219" spans="1:34" x14ac:dyDescent="0.25">
      <c r="A3219">
        <f t="shared" si="1016"/>
        <v>3211</v>
      </c>
      <c r="B3219">
        <f t="shared" si="1012"/>
        <v>4087603</v>
      </c>
      <c r="C3219">
        <f t="shared" si="1004"/>
        <v>2</v>
      </c>
      <c r="D3219">
        <f t="shared" si="1005"/>
        <v>39</v>
      </c>
      <c r="E3219">
        <f>INDEX(Testing!$K$17:$K$23,FLOOR(('Frame Table'!B3219-($E$6*D3219)-($E$6*60*C3219))/'Frame Table'!$F$6,1)+1)</f>
        <v>82</v>
      </c>
      <c r="F3219">
        <f t="shared" si="1000"/>
        <v>67</v>
      </c>
      <c r="G3219">
        <f>INDEX(Testing!$N$17:$N$23,FLOOR(('Frame Table'!B3219-($E$6*D3219)-($E$6*60*C3219))/'Frame Table'!$F$6,1)+1)</f>
        <v>77</v>
      </c>
      <c r="J3219">
        <f t="shared" si="1017"/>
        <v>3211</v>
      </c>
      <c r="K3219">
        <f t="shared" si="1013"/>
        <v>3503201</v>
      </c>
      <c r="L3219">
        <f t="shared" si="1006"/>
        <v>2</v>
      </c>
      <c r="M3219">
        <f t="shared" si="1007"/>
        <v>16</v>
      </c>
      <c r="N3219">
        <f>INDEX(Testing!$K$17:$K$23,FLOOR(('Frame Table'!K3219-($E$6*M3219)-($E$6*60*L3219))/'Frame Table'!$F$6,1)+1)</f>
        <v>97</v>
      </c>
      <c r="O3219">
        <f t="shared" si="1001"/>
        <v>84</v>
      </c>
      <c r="P3219">
        <f>INDEX(Testing!$N$17:$N$23,FLOOR(('Frame Table'!K3219-($E$6*M3219)-($E$6*60*L3219))/'Frame Table'!$F$6,1)+1)</f>
        <v>96</v>
      </c>
      <c r="S3219">
        <f t="shared" si="1018"/>
        <v>3211</v>
      </c>
      <c r="T3219">
        <f t="shared" si="1014"/>
        <v>4906408</v>
      </c>
      <c r="U3219">
        <f t="shared" si="1008"/>
        <v>3</v>
      </c>
      <c r="V3219">
        <f t="shared" si="1009"/>
        <v>11</v>
      </c>
      <c r="W3219">
        <f>INDEX(Testing!$K$17:$K$23,FLOOR(('Frame Table'!T3219-($E$6*V3219)-($E$6*60*U3219))/'Frame Table'!$F$6,1)+1)</f>
        <v>82</v>
      </c>
      <c r="X3219">
        <f t="shared" si="1002"/>
        <v>65</v>
      </c>
      <c r="Y3219">
        <f>INDEX(Testing!$N$17:$N$23,FLOOR(('Frame Table'!T3219-($E$6*V3219)-($E$6*60*U3219))/'Frame Table'!$F$6,1)+1)</f>
        <v>77</v>
      </c>
      <c r="AB3219">
        <f t="shared" si="1019"/>
        <v>3211</v>
      </c>
      <c r="AC3219">
        <f t="shared" si="1015"/>
        <v>3063294</v>
      </c>
      <c r="AD3219">
        <f t="shared" si="1010"/>
        <v>1</v>
      </c>
      <c r="AE3219">
        <f t="shared" si="1011"/>
        <v>59</v>
      </c>
      <c r="AF3219">
        <f>INDEX(Testing!$K$17:$K$23,FLOOR(('Frame Table'!AC3219-($E$6*AE3219)-($E$6*60*AD3219))/'Frame Table'!$F$6,1)+1)</f>
        <v>82</v>
      </c>
      <c r="AG3219">
        <f t="shared" si="1003"/>
        <v>65</v>
      </c>
      <c r="AH3219">
        <f>INDEX(Testing!$N$17:$N$23,FLOOR(('Frame Table'!AC3219-($E$6*AE3219)-($E$6*60*AD3219))/'Frame Table'!$F$6,1)+1)</f>
        <v>77</v>
      </c>
    </row>
    <row r="3220" spans="1:34" x14ac:dyDescent="0.25">
      <c r="A3220">
        <f t="shared" si="1016"/>
        <v>3212</v>
      </c>
      <c r="B3220">
        <f t="shared" si="1012"/>
        <v>4088876</v>
      </c>
      <c r="C3220">
        <f t="shared" si="1004"/>
        <v>2</v>
      </c>
      <c r="D3220">
        <f t="shared" si="1005"/>
        <v>39</v>
      </c>
      <c r="E3220">
        <f>INDEX(Testing!$K$17:$K$23,FLOOR(('Frame Table'!B3220-($E$6*D3220)-($E$6*60*C3220))/'Frame Table'!$F$6,1)+1)</f>
        <v>82</v>
      </c>
      <c r="F3220">
        <f t="shared" si="1000"/>
        <v>72</v>
      </c>
      <c r="G3220">
        <f>INDEX(Testing!$N$17:$N$23,FLOOR(('Frame Table'!B3220-($E$6*D3220)-($E$6*60*C3220))/'Frame Table'!$F$6,1)+1)</f>
        <v>77</v>
      </c>
      <c r="J3220">
        <f t="shared" si="1017"/>
        <v>3212</v>
      </c>
      <c r="K3220">
        <f t="shared" si="1013"/>
        <v>3504292</v>
      </c>
      <c r="L3220">
        <f t="shared" si="1006"/>
        <v>2</v>
      </c>
      <c r="M3220">
        <f t="shared" si="1007"/>
        <v>16</v>
      </c>
      <c r="N3220">
        <f>INDEX(Testing!$K$17:$K$23,FLOOR(('Frame Table'!K3220-($E$6*M3220)-($E$6*60*L3220))/'Frame Table'!$F$6,1)+1)</f>
        <v>97</v>
      </c>
      <c r="O3220">
        <f t="shared" si="1001"/>
        <v>88</v>
      </c>
      <c r="P3220">
        <f>INDEX(Testing!$N$17:$N$23,FLOOR(('Frame Table'!K3220-($E$6*M3220)-($E$6*60*L3220))/'Frame Table'!$F$6,1)+1)</f>
        <v>96</v>
      </c>
      <c r="S3220">
        <f t="shared" si="1018"/>
        <v>3212</v>
      </c>
      <c r="T3220">
        <f t="shared" si="1014"/>
        <v>4907936</v>
      </c>
      <c r="U3220">
        <f t="shared" si="1008"/>
        <v>3</v>
      </c>
      <c r="V3220">
        <f t="shared" si="1009"/>
        <v>11</v>
      </c>
      <c r="W3220">
        <f>INDEX(Testing!$K$17:$K$23,FLOOR(('Frame Table'!T3220-($E$6*V3220)-($E$6*60*U3220))/'Frame Table'!$F$6,1)+1)</f>
        <v>82</v>
      </c>
      <c r="X3220">
        <f t="shared" si="1002"/>
        <v>71</v>
      </c>
      <c r="Y3220">
        <f>INDEX(Testing!$N$17:$N$23,FLOOR(('Frame Table'!T3220-($E$6*V3220)-($E$6*60*U3220))/'Frame Table'!$F$6,1)+1)</f>
        <v>77</v>
      </c>
      <c r="AB3220">
        <f t="shared" si="1019"/>
        <v>3212</v>
      </c>
      <c r="AC3220">
        <f t="shared" si="1015"/>
        <v>3064248</v>
      </c>
      <c r="AD3220">
        <f t="shared" si="1010"/>
        <v>1</v>
      </c>
      <c r="AE3220">
        <f t="shared" si="1011"/>
        <v>59</v>
      </c>
      <c r="AF3220">
        <f>INDEX(Testing!$K$17:$K$23,FLOOR(('Frame Table'!AC3220-($E$6*AE3220)-($E$6*60*AD3220))/'Frame Table'!$F$6,1)+1)</f>
        <v>82</v>
      </c>
      <c r="AG3220">
        <f t="shared" si="1003"/>
        <v>69</v>
      </c>
      <c r="AH3220">
        <f>INDEX(Testing!$N$17:$N$23,FLOOR(('Frame Table'!AC3220-($E$6*AE3220)-($E$6*60*AD3220))/'Frame Table'!$F$6,1)+1)</f>
        <v>77</v>
      </c>
    </row>
    <row r="3221" spans="1:34" x14ac:dyDescent="0.25">
      <c r="A3221">
        <f t="shared" si="1016"/>
        <v>3213</v>
      </c>
      <c r="B3221">
        <f t="shared" si="1012"/>
        <v>4090149</v>
      </c>
      <c r="C3221">
        <f t="shared" si="1004"/>
        <v>2</v>
      </c>
      <c r="D3221">
        <f t="shared" si="1005"/>
        <v>39</v>
      </c>
      <c r="E3221">
        <f>INDEX(Testing!$K$17:$K$23,FLOOR(('Frame Table'!B3221-($E$6*D3221)-($E$6*60*C3221))/'Frame Table'!$F$6,1)+1)</f>
        <v>82</v>
      </c>
      <c r="F3221">
        <f t="shared" si="1000"/>
        <v>77</v>
      </c>
      <c r="G3221">
        <f>INDEX(Testing!$N$17:$N$23,FLOOR(('Frame Table'!B3221-($E$6*D3221)-($E$6*60*C3221))/'Frame Table'!$F$6,1)+1)</f>
        <v>77</v>
      </c>
      <c r="J3221">
        <f t="shared" si="1017"/>
        <v>3213</v>
      </c>
      <c r="K3221">
        <f t="shared" si="1013"/>
        <v>3505383</v>
      </c>
      <c r="L3221">
        <f t="shared" si="1006"/>
        <v>2</v>
      </c>
      <c r="M3221">
        <f t="shared" si="1007"/>
        <v>16</v>
      </c>
      <c r="N3221">
        <f>INDEX(Testing!$K$17:$K$23,FLOOR(('Frame Table'!K3221-($E$6*M3221)-($E$6*60*L3221))/'Frame Table'!$F$6,1)+1)</f>
        <v>97</v>
      </c>
      <c r="O3221">
        <f t="shared" si="1001"/>
        <v>92</v>
      </c>
      <c r="P3221">
        <f>INDEX(Testing!$N$17:$N$23,FLOOR(('Frame Table'!K3221-($E$6*M3221)-($E$6*60*L3221))/'Frame Table'!$F$6,1)+1)</f>
        <v>96</v>
      </c>
      <c r="S3221">
        <f t="shared" si="1018"/>
        <v>3213</v>
      </c>
      <c r="T3221">
        <f t="shared" si="1014"/>
        <v>4909464</v>
      </c>
      <c r="U3221">
        <f t="shared" si="1008"/>
        <v>3</v>
      </c>
      <c r="V3221">
        <f t="shared" si="1009"/>
        <v>11</v>
      </c>
      <c r="W3221">
        <f>INDEX(Testing!$K$17:$K$23,FLOOR(('Frame Table'!T3221-($E$6*V3221)-($E$6*60*U3221))/'Frame Table'!$F$6,1)+1)</f>
        <v>82</v>
      </c>
      <c r="X3221">
        <f t="shared" si="1002"/>
        <v>77</v>
      </c>
      <c r="Y3221">
        <f>INDEX(Testing!$N$17:$N$23,FLOOR(('Frame Table'!T3221-($E$6*V3221)-($E$6*60*U3221))/'Frame Table'!$F$6,1)+1)</f>
        <v>77</v>
      </c>
      <c r="AB3221">
        <f t="shared" si="1019"/>
        <v>3213</v>
      </c>
      <c r="AC3221">
        <f t="shared" si="1015"/>
        <v>3065202</v>
      </c>
      <c r="AD3221">
        <f t="shared" si="1010"/>
        <v>1</v>
      </c>
      <c r="AE3221">
        <f t="shared" si="1011"/>
        <v>59</v>
      </c>
      <c r="AF3221">
        <f>INDEX(Testing!$K$17:$K$23,FLOOR(('Frame Table'!AC3221-($E$6*AE3221)-($E$6*60*AD3221))/'Frame Table'!$F$6,1)+1)</f>
        <v>82</v>
      </c>
      <c r="AG3221">
        <f t="shared" si="1003"/>
        <v>73</v>
      </c>
      <c r="AH3221">
        <f>INDEX(Testing!$N$17:$N$23,FLOOR(('Frame Table'!AC3221-($E$6*AE3221)-($E$6*60*AD3221))/'Frame Table'!$F$6,1)+1)</f>
        <v>77</v>
      </c>
    </row>
    <row r="3222" spans="1:34" x14ac:dyDescent="0.25">
      <c r="A3222">
        <f t="shared" si="1016"/>
        <v>3214</v>
      </c>
      <c r="B3222">
        <f t="shared" si="1012"/>
        <v>4091422</v>
      </c>
      <c r="C3222">
        <f t="shared" si="1004"/>
        <v>2</v>
      </c>
      <c r="D3222">
        <f t="shared" si="1005"/>
        <v>39</v>
      </c>
      <c r="E3222">
        <f>INDEX(Testing!$K$17:$K$23,FLOOR(('Frame Table'!B3222-($E$6*D3222)-($E$6*60*C3222))/'Frame Table'!$F$6,1)+1)</f>
        <v>97</v>
      </c>
      <c r="F3222">
        <f t="shared" si="1000"/>
        <v>82</v>
      </c>
      <c r="G3222">
        <f>INDEX(Testing!$N$17:$N$23,FLOOR(('Frame Table'!B3222-($E$6*D3222)-($E$6*60*C3222))/'Frame Table'!$F$6,1)+1)</f>
        <v>96</v>
      </c>
      <c r="J3222">
        <f t="shared" si="1017"/>
        <v>3214</v>
      </c>
      <c r="K3222">
        <f t="shared" si="1013"/>
        <v>3506474</v>
      </c>
      <c r="L3222">
        <f t="shared" si="1006"/>
        <v>2</v>
      </c>
      <c r="M3222">
        <f t="shared" si="1007"/>
        <v>16</v>
      </c>
      <c r="N3222">
        <f>INDEX(Testing!$K$17:$K$23,FLOOR(('Frame Table'!K3222-($E$6*M3222)-($E$6*60*L3222))/'Frame Table'!$F$6,1)+1)</f>
        <v>99</v>
      </c>
      <c r="O3222">
        <f t="shared" si="1001"/>
        <v>97</v>
      </c>
      <c r="P3222">
        <f>INDEX(Testing!$N$17:$N$23,FLOOR(('Frame Table'!K3222-($E$6*M3222)-($E$6*60*L3222))/'Frame Table'!$F$6,1)+1)</f>
        <v>99</v>
      </c>
      <c r="S3222">
        <f t="shared" si="1018"/>
        <v>3214</v>
      </c>
      <c r="T3222">
        <f t="shared" si="1014"/>
        <v>4910992</v>
      </c>
      <c r="U3222">
        <f t="shared" si="1008"/>
        <v>3</v>
      </c>
      <c r="V3222">
        <f t="shared" si="1009"/>
        <v>11</v>
      </c>
      <c r="W3222">
        <f>INDEX(Testing!$K$17:$K$23,FLOOR(('Frame Table'!T3222-($E$6*V3222)-($E$6*60*U3222))/'Frame Table'!$F$6,1)+1)</f>
        <v>97</v>
      </c>
      <c r="X3222">
        <f t="shared" si="1002"/>
        <v>83</v>
      </c>
      <c r="Y3222">
        <f>INDEX(Testing!$N$17:$N$23,FLOOR(('Frame Table'!T3222-($E$6*V3222)-($E$6*60*U3222))/'Frame Table'!$F$6,1)+1)</f>
        <v>96</v>
      </c>
      <c r="AB3222">
        <f t="shared" si="1019"/>
        <v>3214</v>
      </c>
      <c r="AC3222">
        <f t="shared" si="1015"/>
        <v>3066156</v>
      </c>
      <c r="AD3222">
        <f t="shared" si="1010"/>
        <v>1</v>
      </c>
      <c r="AE3222">
        <f t="shared" si="1011"/>
        <v>59</v>
      </c>
      <c r="AF3222">
        <f>INDEX(Testing!$K$17:$K$23,FLOOR(('Frame Table'!AC3222-($E$6*AE3222)-($E$6*60*AD3222))/'Frame Table'!$F$6,1)+1)</f>
        <v>82</v>
      </c>
      <c r="AG3222">
        <f t="shared" si="1003"/>
        <v>77</v>
      </c>
      <c r="AH3222">
        <f>INDEX(Testing!$N$17:$N$23,FLOOR(('Frame Table'!AC3222-($E$6*AE3222)-($E$6*60*AD3222))/'Frame Table'!$F$6,1)+1)</f>
        <v>77</v>
      </c>
    </row>
    <row r="3223" spans="1:34" x14ac:dyDescent="0.25">
      <c r="A3223">
        <f t="shared" si="1016"/>
        <v>3215</v>
      </c>
      <c r="B3223">
        <f t="shared" si="1012"/>
        <v>4092695</v>
      </c>
      <c r="C3223">
        <f t="shared" si="1004"/>
        <v>2</v>
      </c>
      <c r="D3223">
        <f t="shared" si="1005"/>
        <v>39</v>
      </c>
      <c r="E3223">
        <f>INDEX(Testing!$K$17:$K$23,FLOOR(('Frame Table'!B3223-($E$6*D3223)-($E$6*60*C3223))/'Frame Table'!$F$6,1)+1)</f>
        <v>97</v>
      </c>
      <c r="F3223">
        <f t="shared" si="1000"/>
        <v>87</v>
      </c>
      <c r="G3223">
        <f>INDEX(Testing!$N$17:$N$23,FLOOR(('Frame Table'!B3223-($E$6*D3223)-($E$6*60*C3223))/'Frame Table'!$F$6,1)+1)</f>
        <v>96</v>
      </c>
      <c r="J3223">
        <f t="shared" si="1017"/>
        <v>3215</v>
      </c>
      <c r="K3223">
        <f t="shared" si="1013"/>
        <v>3507565</v>
      </c>
      <c r="L3223">
        <f t="shared" si="1006"/>
        <v>2</v>
      </c>
      <c r="M3223">
        <f t="shared" si="1007"/>
        <v>17</v>
      </c>
      <c r="N3223">
        <f>INDEX(Testing!$K$17:$K$23,FLOOR(('Frame Table'!K3223-($E$6*M3223)-($E$6*60*L3223))/'Frame Table'!$F$6,1)+1)</f>
        <v>0</v>
      </c>
      <c r="O3223">
        <f t="shared" si="1001"/>
        <v>1</v>
      </c>
      <c r="P3223">
        <f>INDEX(Testing!$N$17:$N$23,FLOOR(('Frame Table'!K3223-($E$6*M3223)-($E$6*60*L3223))/'Frame Table'!$F$6,1)+1)</f>
        <v>0</v>
      </c>
      <c r="S3223">
        <f t="shared" si="1018"/>
        <v>3215</v>
      </c>
      <c r="T3223">
        <f t="shared" si="1014"/>
        <v>4912520</v>
      </c>
      <c r="U3223">
        <f t="shared" si="1008"/>
        <v>3</v>
      </c>
      <c r="V3223">
        <f t="shared" si="1009"/>
        <v>11</v>
      </c>
      <c r="W3223">
        <f>INDEX(Testing!$K$17:$K$23,FLOOR(('Frame Table'!T3223-($E$6*V3223)-($E$6*60*U3223))/'Frame Table'!$F$6,1)+1)</f>
        <v>97</v>
      </c>
      <c r="X3223">
        <f t="shared" si="1002"/>
        <v>89</v>
      </c>
      <c r="Y3223">
        <f>INDEX(Testing!$N$17:$N$23,FLOOR(('Frame Table'!T3223-($E$6*V3223)-($E$6*60*U3223))/'Frame Table'!$F$6,1)+1)</f>
        <v>96</v>
      </c>
      <c r="AB3223">
        <f t="shared" si="1019"/>
        <v>3215</v>
      </c>
      <c r="AC3223">
        <f t="shared" si="1015"/>
        <v>3067110</v>
      </c>
      <c r="AD3223">
        <f t="shared" si="1010"/>
        <v>1</v>
      </c>
      <c r="AE3223">
        <f t="shared" si="1011"/>
        <v>59</v>
      </c>
      <c r="AF3223">
        <f>INDEX(Testing!$K$17:$K$23,FLOOR(('Frame Table'!AC3223-($E$6*AE3223)-($E$6*60*AD3223))/'Frame Table'!$F$6,1)+1)</f>
        <v>97</v>
      </c>
      <c r="AG3223">
        <f t="shared" si="1003"/>
        <v>80</v>
      </c>
      <c r="AH3223">
        <f>INDEX(Testing!$N$17:$N$23,FLOOR(('Frame Table'!AC3223-($E$6*AE3223)-($E$6*60*AD3223))/'Frame Table'!$F$6,1)+1)</f>
        <v>96</v>
      </c>
    </row>
    <row r="3224" spans="1:34" x14ac:dyDescent="0.25">
      <c r="A3224">
        <f t="shared" si="1016"/>
        <v>3216</v>
      </c>
      <c r="B3224">
        <f t="shared" si="1012"/>
        <v>4093968</v>
      </c>
      <c r="C3224">
        <f t="shared" si="1004"/>
        <v>2</v>
      </c>
      <c r="D3224">
        <f t="shared" si="1005"/>
        <v>39</v>
      </c>
      <c r="E3224">
        <f>INDEX(Testing!$K$17:$K$23,FLOOR(('Frame Table'!B3224-($E$6*D3224)-($E$6*60*C3224))/'Frame Table'!$F$6,1)+1)</f>
        <v>97</v>
      </c>
      <c r="F3224">
        <f t="shared" si="1000"/>
        <v>92</v>
      </c>
      <c r="G3224">
        <f>INDEX(Testing!$N$17:$N$23,FLOOR(('Frame Table'!B3224-($E$6*D3224)-($E$6*60*C3224))/'Frame Table'!$F$6,1)+1)</f>
        <v>96</v>
      </c>
      <c r="J3224">
        <f t="shared" si="1017"/>
        <v>3216</v>
      </c>
      <c r="K3224">
        <f t="shared" si="1013"/>
        <v>3508656</v>
      </c>
      <c r="L3224">
        <f t="shared" si="1006"/>
        <v>2</v>
      </c>
      <c r="M3224">
        <f t="shared" si="1007"/>
        <v>17</v>
      </c>
      <c r="N3224">
        <f>INDEX(Testing!$K$17:$K$23,FLOOR(('Frame Table'!K3224-($E$6*M3224)-($E$6*60*L3224))/'Frame Table'!$F$6,1)+1)</f>
        <v>0</v>
      </c>
      <c r="O3224">
        <f t="shared" si="1001"/>
        <v>5</v>
      </c>
      <c r="P3224">
        <f>INDEX(Testing!$N$17:$N$23,FLOOR(('Frame Table'!K3224-($E$6*M3224)-($E$6*60*L3224))/'Frame Table'!$F$6,1)+1)</f>
        <v>0</v>
      </c>
      <c r="S3224">
        <f t="shared" si="1018"/>
        <v>3216</v>
      </c>
      <c r="T3224">
        <f t="shared" si="1014"/>
        <v>4914048</v>
      </c>
      <c r="U3224">
        <f t="shared" si="1008"/>
        <v>3</v>
      </c>
      <c r="V3224">
        <f t="shared" si="1009"/>
        <v>11</v>
      </c>
      <c r="W3224">
        <f>INDEX(Testing!$K$17:$K$23,FLOOR(('Frame Table'!T3224-($E$6*V3224)-($E$6*60*U3224))/'Frame Table'!$F$6,1)+1)</f>
        <v>97</v>
      </c>
      <c r="X3224">
        <f t="shared" si="1002"/>
        <v>95</v>
      </c>
      <c r="Y3224">
        <f>INDEX(Testing!$N$17:$N$23,FLOOR(('Frame Table'!T3224-($E$6*V3224)-($E$6*60*U3224))/'Frame Table'!$F$6,1)+1)</f>
        <v>96</v>
      </c>
      <c r="AB3224">
        <f t="shared" si="1019"/>
        <v>3216</v>
      </c>
      <c r="AC3224">
        <f t="shared" si="1015"/>
        <v>3068064</v>
      </c>
      <c r="AD3224">
        <f t="shared" si="1010"/>
        <v>1</v>
      </c>
      <c r="AE3224">
        <f t="shared" si="1011"/>
        <v>59</v>
      </c>
      <c r="AF3224">
        <f>INDEX(Testing!$K$17:$K$23,FLOOR(('Frame Table'!AC3224-($E$6*AE3224)-($E$6*60*AD3224))/'Frame Table'!$F$6,1)+1)</f>
        <v>97</v>
      </c>
      <c r="AG3224">
        <f t="shared" si="1003"/>
        <v>84</v>
      </c>
      <c r="AH3224">
        <f>INDEX(Testing!$N$17:$N$23,FLOOR(('Frame Table'!AC3224-($E$6*AE3224)-($E$6*60*AD3224))/'Frame Table'!$F$6,1)+1)</f>
        <v>96</v>
      </c>
    </row>
    <row r="3225" spans="1:34" x14ac:dyDescent="0.25">
      <c r="A3225">
        <f t="shared" si="1016"/>
        <v>3217</v>
      </c>
      <c r="B3225">
        <f t="shared" si="1012"/>
        <v>4095241</v>
      </c>
      <c r="C3225">
        <f t="shared" si="1004"/>
        <v>2</v>
      </c>
      <c r="D3225">
        <f t="shared" si="1005"/>
        <v>39</v>
      </c>
      <c r="E3225">
        <f>INDEX(Testing!$K$17:$K$23,FLOOR(('Frame Table'!B3225-($E$6*D3225)-($E$6*60*C3225))/'Frame Table'!$F$6,1)+1)</f>
        <v>99</v>
      </c>
      <c r="F3225">
        <f t="shared" si="1000"/>
        <v>97</v>
      </c>
      <c r="G3225">
        <f>INDEX(Testing!$N$17:$N$23,FLOOR(('Frame Table'!B3225-($E$6*D3225)-($E$6*60*C3225))/'Frame Table'!$F$6,1)+1)</f>
        <v>99</v>
      </c>
      <c r="J3225">
        <f t="shared" si="1017"/>
        <v>3217</v>
      </c>
      <c r="K3225">
        <f t="shared" si="1013"/>
        <v>3509747</v>
      </c>
      <c r="L3225">
        <f t="shared" si="1006"/>
        <v>2</v>
      </c>
      <c r="M3225">
        <f t="shared" si="1007"/>
        <v>17</v>
      </c>
      <c r="N3225">
        <f>INDEX(Testing!$K$17:$K$23,FLOOR(('Frame Table'!K3225-($E$6*M3225)-($E$6*60*L3225))/'Frame Table'!$F$6,1)+1)</f>
        <v>0</v>
      </c>
      <c r="O3225">
        <f t="shared" si="1001"/>
        <v>9</v>
      </c>
      <c r="P3225">
        <f>INDEX(Testing!$N$17:$N$23,FLOOR(('Frame Table'!K3225-($E$6*M3225)-($E$6*60*L3225))/'Frame Table'!$F$6,1)+1)</f>
        <v>0</v>
      </c>
      <c r="S3225">
        <f t="shared" si="1018"/>
        <v>3217</v>
      </c>
      <c r="T3225">
        <f t="shared" si="1014"/>
        <v>4915576</v>
      </c>
      <c r="U3225">
        <f t="shared" si="1008"/>
        <v>3</v>
      </c>
      <c r="V3225">
        <f t="shared" si="1009"/>
        <v>12</v>
      </c>
      <c r="W3225">
        <f>INDEX(Testing!$K$17:$K$23,FLOOR(('Frame Table'!T3225-($E$6*V3225)-($E$6*60*U3225))/'Frame Table'!$F$6,1)+1)</f>
        <v>0</v>
      </c>
      <c r="X3225">
        <f t="shared" si="1002"/>
        <v>1</v>
      </c>
      <c r="Y3225">
        <f>INDEX(Testing!$N$17:$N$23,FLOOR(('Frame Table'!T3225-($E$6*V3225)-($E$6*60*U3225))/'Frame Table'!$F$6,1)+1)</f>
        <v>0</v>
      </c>
      <c r="AB3225">
        <f t="shared" si="1019"/>
        <v>3217</v>
      </c>
      <c r="AC3225">
        <f t="shared" si="1015"/>
        <v>3069018</v>
      </c>
      <c r="AD3225">
        <f t="shared" si="1010"/>
        <v>1</v>
      </c>
      <c r="AE3225">
        <f t="shared" si="1011"/>
        <v>59</v>
      </c>
      <c r="AF3225">
        <f>INDEX(Testing!$K$17:$K$23,FLOOR(('Frame Table'!AC3225-($E$6*AE3225)-($E$6*60*AD3225))/'Frame Table'!$F$6,1)+1)</f>
        <v>97</v>
      </c>
      <c r="AG3225">
        <f t="shared" si="1003"/>
        <v>88</v>
      </c>
      <c r="AH3225">
        <f>INDEX(Testing!$N$17:$N$23,FLOOR(('Frame Table'!AC3225-($E$6*AE3225)-($E$6*60*AD3225))/'Frame Table'!$F$6,1)+1)</f>
        <v>96</v>
      </c>
    </row>
    <row r="3226" spans="1:34" x14ac:dyDescent="0.25">
      <c r="A3226">
        <f t="shared" si="1016"/>
        <v>3218</v>
      </c>
      <c r="B3226">
        <f t="shared" si="1012"/>
        <v>4096514</v>
      </c>
      <c r="C3226">
        <f t="shared" si="1004"/>
        <v>2</v>
      </c>
      <c r="D3226">
        <f t="shared" si="1005"/>
        <v>40</v>
      </c>
      <c r="E3226">
        <f>INDEX(Testing!$K$17:$K$23,FLOOR(('Frame Table'!B3226-($E$6*D3226)-($E$6*60*C3226))/'Frame Table'!$F$6,1)+1)</f>
        <v>0</v>
      </c>
      <c r="F3226">
        <f t="shared" si="1000"/>
        <v>2</v>
      </c>
      <c r="G3226">
        <f>INDEX(Testing!$N$17:$N$23,FLOOR(('Frame Table'!B3226-($E$6*D3226)-($E$6*60*C3226))/'Frame Table'!$F$6,1)+1)</f>
        <v>0</v>
      </c>
      <c r="J3226">
        <f t="shared" si="1017"/>
        <v>3218</v>
      </c>
      <c r="K3226">
        <f t="shared" si="1013"/>
        <v>3510838</v>
      </c>
      <c r="L3226">
        <f t="shared" si="1006"/>
        <v>2</v>
      </c>
      <c r="M3226">
        <f t="shared" si="1007"/>
        <v>17</v>
      </c>
      <c r="N3226">
        <f>INDEX(Testing!$K$17:$K$23,FLOOR(('Frame Table'!K3226-($E$6*M3226)-($E$6*60*L3226))/'Frame Table'!$F$6,1)+1)</f>
        <v>0</v>
      </c>
      <c r="O3226">
        <f t="shared" si="1001"/>
        <v>14</v>
      </c>
      <c r="P3226">
        <f>INDEX(Testing!$N$17:$N$23,FLOOR(('Frame Table'!K3226-($E$6*M3226)-($E$6*60*L3226))/'Frame Table'!$F$6,1)+1)</f>
        <v>0</v>
      </c>
      <c r="S3226">
        <f t="shared" si="1018"/>
        <v>3218</v>
      </c>
      <c r="T3226">
        <f t="shared" si="1014"/>
        <v>4917104</v>
      </c>
      <c r="U3226">
        <f t="shared" si="1008"/>
        <v>3</v>
      </c>
      <c r="V3226">
        <f t="shared" si="1009"/>
        <v>12</v>
      </c>
      <c r="W3226">
        <f>INDEX(Testing!$K$17:$K$23,FLOOR(('Frame Table'!T3226-($E$6*V3226)-($E$6*60*U3226))/'Frame Table'!$F$6,1)+1)</f>
        <v>0</v>
      </c>
      <c r="X3226">
        <f t="shared" si="1002"/>
        <v>7</v>
      </c>
      <c r="Y3226">
        <f>INDEX(Testing!$N$17:$N$23,FLOOR(('Frame Table'!T3226-($E$6*V3226)-($E$6*60*U3226))/'Frame Table'!$F$6,1)+1)</f>
        <v>0</v>
      </c>
      <c r="AB3226">
        <f t="shared" si="1019"/>
        <v>3218</v>
      </c>
      <c r="AC3226">
        <f t="shared" si="1015"/>
        <v>3069972</v>
      </c>
      <c r="AD3226">
        <f t="shared" si="1010"/>
        <v>1</v>
      </c>
      <c r="AE3226">
        <f t="shared" si="1011"/>
        <v>59</v>
      </c>
      <c r="AF3226">
        <f>INDEX(Testing!$K$17:$K$23,FLOOR(('Frame Table'!AC3226-($E$6*AE3226)-($E$6*60*AD3226))/'Frame Table'!$F$6,1)+1)</f>
        <v>97</v>
      </c>
      <c r="AG3226">
        <f t="shared" si="1003"/>
        <v>92</v>
      </c>
      <c r="AH3226">
        <f>INDEX(Testing!$N$17:$N$23,FLOOR(('Frame Table'!AC3226-($E$6*AE3226)-($E$6*60*AD3226))/'Frame Table'!$F$6,1)+1)</f>
        <v>96</v>
      </c>
    </row>
    <row r="3227" spans="1:34" x14ac:dyDescent="0.25">
      <c r="A3227">
        <f t="shared" si="1016"/>
        <v>3219</v>
      </c>
      <c r="B3227">
        <f t="shared" si="1012"/>
        <v>4097787</v>
      </c>
      <c r="C3227">
        <f t="shared" si="1004"/>
        <v>2</v>
      </c>
      <c r="D3227">
        <f t="shared" si="1005"/>
        <v>40</v>
      </c>
      <c r="E3227">
        <f>INDEX(Testing!$K$17:$K$23,FLOOR(('Frame Table'!B3227-($E$6*D3227)-($E$6*60*C3227))/'Frame Table'!$F$6,1)+1)</f>
        <v>0</v>
      </c>
      <c r="F3227">
        <f t="shared" si="1000"/>
        <v>6</v>
      </c>
      <c r="G3227">
        <f>INDEX(Testing!$N$17:$N$23,FLOOR(('Frame Table'!B3227-($E$6*D3227)-($E$6*60*C3227))/'Frame Table'!$F$6,1)+1)</f>
        <v>0</v>
      </c>
      <c r="J3227">
        <f t="shared" si="1017"/>
        <v>3219</v>
      </c>
      <c r="K3227">
        <f t="shared" si="1013"/>
        <v>3511929</v>
      </c>
      <c r="L3227">
        <f t="shared" si="1006"/>
        <v>2</v>
      </c>
      <c r="M3227">
        <f t="shared" si="1007"/>
        <v>17</v>
      </c>
      <c r="N3227">
        <f>INDEX(Testing!$K$17:$K$23,FLOOR(('Frame Table'!K3227-($E$6*M3227)-($E$6*60*L3227))/'Frame Table'!$F$6,1)+1)</f>
        <v>25</v>
      </c>
      <c r="O3227">
        <f t="shared" si="1001"/>
        <v>18</v>
      </c>
      <c r="P3227">
        <f>INDEX(Testing!$N$17:$N$23,FLOOR(('Frame Table'!K3227-($E$6*M3227)-($E$6*60*L3227))/'Frame Table'!$F$6,1)+1)</f>
        <v>19</v>
      </c>
      <c r="S3227">
        <f t="shared" si="1018"/>
        <v>3219</v>
      </c>
      <c r="T3227">
        <f t="shared" si="1014"/>
        <v>4918632</v>
      </c>
      <c r="U3227">
        <f t="shared" si="1008"/>
        <v>3</v>
      </c>
      <c r="V3227">
        <f t="shared" si="1009"/>
        <v>12</v>
      </c>
      <c r="W3227">
        <f>INDEX(Testing!$K$17:$K$23,FLOOR(('Frame Table'!T3227-($E$6*V3227)-($E$6*60*U3227))/'Frame Table'!$F$6,1)+1)</f>
        <v>0</v>
      </c>
      <c r="X3227">
        <f t="shared" si="1002"/>
        <v>13</v>
      </c>
      <c r="Y3227">
        <f>INDEX(Testing!$N$17:$N$23,FLOOR(('Frame Table'!T3227-($E$6*V3227)-($E$6*60*U3227))/'Frame Table'!$F$6,1)+1)</f>
        <v>0</v>
      </c>
      <c r="AB3227">
        <f t="shared" si="1019"/>
        <v>3219</v>
      </c>
      <c r="AC3227">
        <f t="shared" si="1015"/>
        <v>3070926</v>
      </c>
      <c r="AD3227">
        <f t="shared" si="1010"/>
        <v>1</v>
      </c>
      <c r="AE3227">
        <f t="shared" si="1011"/>
        <v>59</v>
      </c>
      <c r="AF3227">
        <f>INDEX(Testing!$K$17:$K$23,FLOOR(('Frame Table'!AC3227-($E$6*AE3227)-($E$6*60*AD3227))/'Frame Table'!$F$6,1)+1)</f>
        <v>97</v>
      </c>
      <c r="AG3227">
        <f t="shared" si="1003"/>
        <v>95</v>
      </c>
      <c r="AH3227">
        <f>INDEX(Testing!$N$17:$N$23,FLOOR(('Frame Table'!AC3227-($E$6*AE3227)-($E$6*60*AD3227))/'Frame Table'!$F$6,1)+1)</f>
        <v>96</v>
      </c>
    </row>
    <row r="3228" spans="1:34" x14ac:dyDescent="0.25">
      <c r="A3228">
        <f t="shared" si="1016"/>
        <v>3220</v>
      </c>
      <c r="B3228">
        <f t="shared" si="1012"/>
        <v>4099060</v>
      </c>
      <c r="C3228">
        <f t="shared" si="1004"/>
        <v>2</v>
      </c>
      <c r="D3228">
        <f t="shared" si="1005"/>
        <v>40</v>
      </c>
      <c r="E3228">
        <f>INDEX(Testing!$K$17:$K$23,FLOOR(('Frame Table'!B3228-($E$6*D3228)-($E$6*60*C3228))/'Frame Table'!$F$6,1)+1)</f>
        <v>0</v>
      </c>
      <c r="F3228">
        <f t="shared" si="1000"/>
        <v>11</v>
      </c>
      <c r="G3228">
        <f>INDEX(Testing!$N$17:$N$23,FLOOR(('Frame Table'!B3228-($E$6*D3228)-($E$6*60*C3228))/'Frame Table'!$F$6,1)+1)</f>
        <v>0</v>
      </c>
      <c r="J3228">
        <f t="shared" si="1017"/>
        <v>3220</v>
      </c>
      <c r="K3228">
        <f t="shared" si="1013"/>
        <v>3513020</v>
      </c>
      <c r="L3228">
        <f t="shared" si="1006"/>
        <v>2</v>
      </c>
      <c r="M3228">
        <f t="shared" si="1007"/>
        <v>17</v>
      </c>
      <c r="N3228">
        <f>INDEX(Testing!$K$17:$K$23,FLOOR(('Frame Table'!K3228-($E$6*M3228)-($E$6*60*L3228))/'Frame Table'!$F$6,1)+1)</f>
        <v>25</v>
      </c>
      <c r="O3228">
        <f t="shared" si="1001"/>
        <v>22</v>
      </c>
      <c r="P3228">
        <f>INDEX(Testing!$N$17:$N$23,FLOOR(('Frame Table'!K3228-($E$6*M3228)-($E$6*60*L3228))/'Frame Table'!$F$6,1)+1)</f>
        <v>19</v>
      </c>
      <c r="S3228">
        <f t="shared" si="1018"/>
        <v>3220</v>
      </c>
      <c r="T3228">
        <f t="shared" si="1014"/>
        <v>4920160</v>
      </c>
      <c r="U3228">
        <f t="shared" si="1008"/>
        <v>3</v>
      </c>
      <c r="V3228">
        <f t="shared" si="1009"/>
        <v>12</v>
      </c>
      <c r="W3228">
        <f>INDEX(Testing!$K$17:$K$23,FLOOR(('Frame Table'!T3228-($E$6*V3228)-($E$6*60*U3228))/'Frame Table'!$F$6,1)+1)</f>
        <v>25</v>
      </c>
      <c r="X3228">
        <f t="shared" si="1002"/>
        <v>19</v>
      </c>
      <c r="Y3228">
        <f>INDEX(Testing!$N$17:$N$23,FLOOR(('Frame Table'!T3228-($E$6*V3228)-($E$6*60*U3228))/'Frame Table'!$F$6,1)+1)</f>
        <v>19</v>
      </c>
      <c r="AB3228">
        <f t="shared" si="1019"/>
        <v>3220</v>
      </c>
      <c r="AC3228">
        <f t="shared" si="1015"/>
        <v>3071880</v>
      </c>
      <c r="AD3228">
        <f t="shared" si="1010"/>
        <v>1</v>
      </c>
      <c r="AE3228">
        <f t="shared" si="1011"/>
        <v>59</v>
      </c>
      <c r="AF3228">
        <f>INDEX(Testing!$K$17:$K$23,FLOOR(('Frame Table'!AC3228-($E$6*AE3228)-($E$6*60*AD3228))/'Frame Table'!$F$6,1)+1)</f>
        <v>99</v>
      </c>
      <c r="AG3228">
        <f t="shared" si="1003"/>
        <v>99</v>
      </c>
      <c r="AH3228">
        <f>INDEX(Testing!$N$17:$N$23,FLOOR(('Frame Table'!AC3228-($E$6*AE3228)-($E$6*60*AD3228))/'Frame Table'!$F$6,1)+1)</f>
        <v>99</v>
      </c>
    </row>
    <row r="3229" spans="1:34" x14ac:dyDescent="0.25">
      <c r="A3229">
        <f t="shared" si="1016"/>
        <v>3221</v>
      </c>
      <c r="B3229">
        <f t="shared" si="1012"/>
        <v>4100333</v>
      </c>
      <c r="C3229">
        <f t="shared" si="1004"/>
        <v>2</v>
      </c>
      <c r="D3229">
        <f t="shared" si="1005"/>
        <v>40</v>
      </c>
      <c r="E3229">
        <f>INDEX(Testing!$K$17:$K$23,FLOOR(('Frame Table'!B3229-($E$6*D3229)-($E$6*60*C3229))/'Frame Table'!$F$6,1)+1)</f>
        <v>25</v>
      </c>
      <c r="F3229">
        <f t="shared" si="1000"/>
        <v>16</v>
      </c>
      <c r="G3229">
        <f>INDEX(Testing!$N$17:$N$23,FLOOR(('Frame Table'!B3229-($E$6*D3229)-($E$6*60*C3229))/'Frame Table'!$F$6,1)+1)</f>
        <v>19</v>
      </c>
      <c r="J3229">
        <f t="shared" si="1017"/>
        <v>3221</v>
      </c>
      <c r="K3229">
        <f t="shared" si="1013"/>
        <v>3514111</v>
      </c>
      <c r="L3229">
        <f t="shared" si="1006"/>
        <v>2</v>
      </c>
      <c r="M3229">
        <f t="shared" si="1007"/>
        <v>17</v>
      </c>
      <c r="N3229">
        <f>INDEX(Testing!$K$17:$K$23,FLOOR(('Frame Table'!K3229-($E$6*M3229)-($E$6*60*L3229))/'Frame Table'!$F$6,1)+1)</f>
        <v>25</v>
      </c>
      <c r="O3229">
        <f t="shared" si="1001"/>
        <v>26</v>
      </c>
      <c r="P3229">
        <f>INDEX(Testing!$N$17:$N$23,FLOOR(('Frame Table'!K3229-($E$6*M3229)-($E$6*60*L3229))/'Frame Table'!$F$6,1)+1)</f>
        <v>19</v>
      </c>
      <c r="S3229">
        <f t="shared" si="1018"/>
        <v>3221</v>
      </c>
      <c r="T3229">
        <f t="shared" si="1014"/>
        <v>4921688</v>
      </c>
      <c r="U3229">
        <f t="shared" si="1008"/>
        <v>3</v>
      </c>
      <c r="V3229">
        <f t="shared" si="1009"/>
        <v>12</v>
      </c>
      <c r="W3229">
        <f>INDEX(Testing!$K$17:$K$23,FLOOR(('Frame Table'!T3229-($E$6*V3229)-($E$6*60*U3229))/'Frame Table'!$F$6,1)+1)</f>
        <v>25</v>
      </c>
      <c r="X3229">
        <f t="shared" si="1002"/>
        <v>25</v>
      </c>
      <c r="Y3229">
        <f>INDEX(Testing!$N$17:$N$23,FLOOR(('Frame Table'!T3229-($E$6*V3229)-($E$6*60*U3229))/'Frame Table'!$F$6,1)+1)</f>
        <v>19</v>
      </c>
      <c r="AB3229">
        <f t="shared" si="1019"/>
        <v>3221</v>
      </c>
      <c r="AC3229">
        <f t="shared" si="1015"/>
        <v>3072834</v>
      </c>
      <c r="AD3229">
        <f t="shared" si="1010"/>
        <v>2</v>
      </c>
      <c r="AE3229">
        <f t="shared" si="1011"/>
        <v>0</v>
      </c>
      <c r="AF3229">
        <f>INDEX(Testing!$K$17:$K$23,FLOOR(('Frame Table'!AC3229-($E$6*AE3229)-($E$6*60*AD3229))/'Frame Table'!$F$6,1)+1)</f>
        <v>0</v>
      </c>
      <c r="AG3229">
        <f t="shared" si="1003"/>
        <v>3</v>
      </c>
      <c r="AH3229">
        <f>INDEX(Testing!$N$17:$N$23,FLOOR(('Frame Table'!AC3229-($E$6*AE3229)-($E$6*60*AD3229))/'Frame Table'!$F$6,1)+1)</f>
        <v>0</v>
      </c>
    </row>
    <row r="3230" spans="1:34" x14ac:dyDescent="0.25">
      <c r="A3230">
        <f t="shared" si="1016"/>
        <v>3222</v>
      </c>
      <c r="B3230">
        <f t="shared" si="1012"/>
        <v>4101606</v>
      </c>
      <c r="C3230">
        <f t="shared" si="1004"/>
        <v>2</v>
      </c>
      <c r="D3230">
        <f t="shared" si="1005"/>
        <v>40</v>
      </c>
      <c r="E3230">
        <f>INDEX(Testing!$K$17:$K$23,FLOOR(('Frame Table'!B3230-($E$6*D3230)-($E$6*60*C3230))/'Frame Table'!$F$6,1)+1)</f>
        <v>25</v>
      </c>
      <c r="F3230">
        <f t="shared" si="1000"/>
        <v>21</v>
      </c>
      <c r="G3230">
        <f>INDEX(Testing!$N$17:$N$23,FLOOR(('Frame Table'!B3230-($E$6*D3230)-($E$6*60*C3230))/'Frame Table'!$F$6,1)+1)</f>
        <v>19</v>
      </c>
      <c r="J3230">
        <f t="shared" si="1017"/>
        <v>3222</v>
      </c>
      <c r="K3230">
        <f t="shared" si="1013"/>
        <v>3515202</v>
      </c>
      <c r="L3230">
        <f t="shared" si="1006"/>
        <v>2</v>
      </c>
      <c r="M3230">
        <f t="shared" si="1007"/>
        <v>17</v>
      </c>
      <c r="N3230">
        <f>INDEX(Testing!$K$17:$K$23,FLOOR(('Frame Table'!K3230-($E$6*M3230)-($E$6*60*L3230))/'Frame Table'!$F$6,1)+1)</f>
        <v>25</v>
      </c>
      <c r="O3230">
        <f t="shared" si="1001"/>
        <v>31</v>
      </c>
      <c r="P3230">
        <f>INDEX(Testing!$N$17:$N$23,FLOOR(('Frame Table'!K3230-($E$6*M3230)-($E$6*60*L3230))/'Frame Table'!$F$6,1)+1)</f>
        <v>19</v>
      </c>
      <c r="S3230">
        <f t="shared" si="1018"/>
        <v>3222</v>
      </c>
      <c r="T3230">
        <f t="shared" si="1014"/>
        <v>4923216</v>
      </c>
      <c r="U3230">
        <f t="shared" si="1008"/>
        <v>3</v>
      </c>
      <c r="V3230">
        <f t="shared" si="1009"/>
        <v>12</v>
      </c>
      <c r="W3230">
        <f>INDEX(Testing!$K$17:$K$23,FLOOR(('Frame Table'!T3230-($E$6*V3230)-($E$6*60*U3230))/'Frame Table'!$F$6,1)+1)</f>
        <v>25</v>
      </c>
      <c r="X3230">
        <f t="shared" si="1002"/>
        <v>31</v>
      </c>
      <c r="Y3230">
        <f>INDEX(Testing!$N$17:$N$23,FLOOR(('Frame Table'!T3230-($E$6*V3230)-($E$6*60*U3230))/'Frame Table'!$F$6,1)+1)</f>
        <v>19</v>
      </c>
      <c r="AB3230">
        <f t="shared" si="1019"/>
        <v>3222</v>
      </c>
      <c r="AC3230">
        <f t="shared" si="1015"/>
        <v>3073788</v>
      </c>
      <c r="AD3230">
        <f t="shared" si="1010"/>
        <v>2</v>
      </c>
      <c r="AE3230">
        <f t="shared" si="1011"/>
        <v>0</v>
      </c>
      <c r="AF3230">
        <f>INDEX(Testing!$K$17:$K$23,FLOOR(('Frame Table'!AC3230-($E$6*AE3230)-($E$6*60*AD3230))/'Frame Table'!$F$6,1)+1)</f>
        <v>0</v>
      </c>
      <c r="AG3230">
        <f t="shared" si="1003"/>
        <v>6</v>
      </c>
      <c r="AH3230">
        <f>INDEX(Testing!$N$17:$N$23,FLOOR(('Frame Table'!AC3230-($E$6*AE3230)-($E$6*60*AD3230))/'Frame Table'!$F$6,1)+1)</f>
        <v>0</v>
      </c>
    </row>
    <row r="3231" spans="1:34" x14ac:dyDescent="0.25">
      <c r="A3231">
        <f t="shared" si="1016"/>
        <v>3223</v>
      </c>
      <c r="B3231">
        <f t="shared" si="1012"/>
        <v>4102879</v>
      </c>
      <c r="C3231">
        <f t="shared" si="1004"/>
        <v>2</v>
      </c>
      <c r="D3231">
        <f t="shared" si="1005"/>
        <v>40</v>
      </c>
      <c r="E3231">
        <f>INDEX(Testing!$K$17:$K$23,FLOOR(('Frame Table'!B3231-($E$6*D3231)-($E$6*60*C3231))/'Frame Table'!$F$6,1)+1)</f>
        <v>25</v>
      </c>
      <c r="F3231">
        <f t="shared" si="1000"/>
        <v>26</v>
      </c>
      <c r="G3231">
        <f>INDEX(Testing!$N$17:$N$23,FLOOR(('Frame Table'!B3231-($E$6*D3231)-($E$6*60*C3231))/'Frame Table'!$F$6,1)+1)</f>
        <v>19</v>
      </c>
      <c r="J3231">
        <f t="shared" si="1017"/>
        <v>3223</v>
      </c>
      <c r="K3231">
        <f t="shared" si="1013"/>
        <v>3516293</v>
      </c>
      <c r="L3231">
        <f t="shared" si="1006"/>
        <v>2</v>
      </c>
      <c r="M3231">
        <f t="shared" si="1007"/>
        <v>17</v>
      </c>
      <c r="N3231">
        <f>INDEX(Testing!$K$17:$K$23,FLOOR(('Frame Table'!K3231-($E$6*M3231)-($E$6*60*L3231))/'Frame Table'!$F$6,1)+1)</f>
        <v>48</v>
      </c>
      <c r="O3231">
        <f t="shared" si="1001"/>
        <v>35</v>
      </c>
      <c r="P3231">
        <f>INDEX(Testing!$N$17:$N$23,FLOOR(('Frame Table'!K3231-($E$6*M3231)-($E$6*60*L3231))/'Frame Table'!$F$6,1)+1)</f>
        <v>38</v>
      </c>
      <c r="S3231">
        <f t="shared" si="1018"/>
        <v>3223</v>
      </c>
      <c r="T3231">
        <f t="shared" si="1014"/>
        <v>4924744</v>
      </c>
      <c r="U3231">
        <f t="shared" si="1008"/>
        <v>3</v>
      </c>
      <c r="V3231">
        <f t="shared" si="1009"/>
        <v>12</v>
      </c>
      <c r="W3231">
        <f>INDEX(Testing!$K$17:$K$23,FLOOR(('Frame Table'!T3231-($E$6*V3231)-($E$6*60*U3231))/'Frame Table'!$F$6,1)+1)</f>
        <v>48</v>
      </c>
      <c r="X3231">
        <f t="shared" si="1002"/>
        <v>37</v>
      </c>
      <c r="Y3231">
        <f>INDEX(Testing!$N$17:$N$23,FLOOR(('Frame Table'!T3231-($E$6*V3231)-($E$6*60*U3231))/'Frame Table'!$F$6,1)+1)</f>
        <v>38</v>
      </c>
      <c r="AB3231">
        <f t="shared" si="1019"/>
        <v>3223</v>
      </c>
      <c r="AC3231">
        <f t="shared" si="1015"/>
        <v>3074742</v>
      </c>
      <c r="AD3231">
        <f t="shared" si="1010"/>
        <v>2</v>
      </c>
      <c r="AE3231">
        <f t="shared" si="1011"/>
        <v>0</v>
      </c>
      <c r="AF3231">
        <f>INDEX(Testing!$K$17:$K$23,FLOOR(('Frame Table'!AC3231-($E$6*AE3231)-($E$6*60*AD3231))/'Frame Table'!$F$6,1)+1)</f>
        <v>0</v>
      </c>
      <c r="AG3231">
        <f t="shared" si="1003"/>
        <v>10</v>
      </c>
      <c r="AH3231">
        <f>INDEX(Testing!$N$17:$N$23,FLOOR(('Frame Table'!AC3231-($E$6*AE3231)-($E$6*60*AD3231))/'Frame Table'!$F$6,1)+1)</f>
        <v>0</v>
      </c>
    </row>
    <row r="3232" spans="1:34" x14ac:dyDescent="0.25">
      <c r="A3232">
        <f t="shared" si="1016"/>
        <v>3224</v>
      </c>
      <c r="B3232">
        <f t="shared" si="1012"/>
        <v>4104152</v>
      </c>
      <c r="C3232">
        <f t="shared" si="1004"/>
        <v>2</v>
      </c>
      <c r="D3232">
        <f t="shared" si="1005"/>
        <v>40</v>
      </c>
      <c r="E3232">
        <f>INDEX(Testing!$K$17:$K$23,FLOOR(('Frame Table'!B3232-($E$6*D3232)-($E$6*60*C3232))/'Frame Table'!$F$6,1)+1)</f>
        <v>25</v>
      </c>
      <c r="F3232">
        <f t="shared" ref="F3232:F3295" si="1020">FLOOR(B3232/256,1) - D3232*100-C3232*6000</f>
        <v>31</v>
      </c>
      <c r="G3232">
        <f>INDEX(Testing!$N$17:$N$23,FLOOR(('Frame Table'!B3232-($E$6*D3232)-($E$6*60*C3232))/'Frame Table'!$F$6,1)+1)</f>
        <v>19</v>
      </c>
      <c r="J3232">
        <f t="shared" si="1017"/>
        <v>3224</v>
      </c>
      <c r="K3232">
        <f t="shared" si="1013"/>
        <v>3517384</v>
      </c>
      <c r="L3232">
        <f t="shared" si="1006"/>
        <v>2</v>
      </c>
      <c r="M3232">
        <f t="shared" si="1007"/>
        <v>17</v>
      </c>
      <c r="N3232">
        <f>INDEX(Testing!$K$17:$K$23,FLOOR(('Frame Table'!K3232-($E$6*M3232)-($E$6*60*L3232))/'Frame Table'!$F$6,1)+1)</f>
        <v>48</v>
      </c>
      <c r="O3232">
        <f t="shared" ref="O3232:O3295" si="1021">FLOOR(K3232/256,1) - M3232*100-L3232*6000</f>
        <v>39</v>
      </c>
      <c r="P3232">
        <f>INDEX(Testing!$N$17:$N$23,FLOOR(('Frame Table'!K3232-($E$6*M3232)-($E$6*60*L3232))/'Frame Table'!$F$6,1)+1)</f>
        <v>38</v>
      </c>
      <c r="S3232">
        <f t="shared" si="1018"/>
        <v>3224</v>
      </c>
      <c r="T3232">
        <f t="shared" si="1014"/>
        <v>4926272</v>
      </c>
      <c r="U3232">
        <f t="shared" si="1008"/>
        <v>3</v>
      </c>
      <c r="V3232">
        <f t="shared" si="1009"/>
        <v>12</v>
      </c>
      <c r="W3232">
        <f>INDEX(Testing!$K$17:$K$23,FLOOR(('Frame Table'!T3232-($E$6*V3232)-($E$6*60*U3232))/'Frame Table'!$F$6,1)+1)</f>
        <v>48</v>
      </c>
      <c r="X3232">
        <f t="shared" ref="X3232:X3295" si="1022">FLOOR(T3232/256,1) - V3232*100-U3232*6000</f>
        <v>43</v>
      </c>
      <c r="Y3232">
        <f>INDEX(Testing!$N$17:$N$23,FLOOR(('Frame Table'!T3232-($E$6*V3232)-($E$6*60*U3232))/'Frame Table'!$F$6,1)+1)</f>
        <v>38</v>
      </c>
      <c r="AB3232">
        <f t="shared" si="1019"/>
        <v>3224</v>
      </c>
      <c r="AC3232">
        <f t="shared" si="1015"/>
        <v>3075696</v>
      </c>
      <c r="AD3232">
        <f t="shared" si="1010"/>
        <v>2</v>
      </c>
      <c r="AE3232">
        <f t="shared" si="1011"/>
        <v>0</v>
      </c>
      <c r="AF3232">
        <f>INDEX(Testing!$K$17:$K$23,FLOOR(('Frame Table'!AC3232-($E$6*AE3232)-($E$6*60*AD3232))/'Frame Table'!$F$6,1)+1)</f>
        <v>0</v>
      </c>
      <c r="AG3232">
        <f t="shared" ref="AG3232:AG3295" si="1023">FLOOR(AC3232/256,1) - AE3232*100-AD3232*6000</f>
        <v>14</v>
      </c>
      <c r="AH3232">
        <f>INDEX(Testing!$N$17:$N$23,FLOOR(('Frame Table'!AC3232-($E$6*AE3232)-($E$6*60*AD3232))/'Frame Table'!$F$6,1)+1)</f>
        <v>0</v>
      </c>
    </row>
    <row r="3233" spans="1:34" x14ac:dyDescent="0.25">
      <c r="A3233">
        <f t="shared" si="1016"/>
        <v>3225</v>
      </c>
      <c r="B3233">
        <f t="shared" si="1012"/>
        <v>4105425</v>
      </c>
      <c r="C3233">
        <f t="shared" si="1004"/>
        <v>2</v>
      </c>
      <c r="D3233">
        <f t="shared" si="1005"/>
        <v>40</v>
      </c>
      <c r="E3233">
        <f>INDEX(Testing!$K$17:$K$23,FLOOR(('Frame Table'!B3233-($E$6*D3233)-($E$6*60*C3233))/'Frame Table'!$F$6,1)+1)</f>
        <v>48</v>
      </c>
      <c r="F3233">
        <f t="shared" si="1020"/>
        <v>36</v>
      </c>
      <c r="G3233">
        <f>INDEX(Testing!$N$17:$N$23,FLOOR(('Frame Table'!B3233-($E$6*D3233)-($E$6*60*C3233))/'Frame Table'!$F$6,1)+1)</f>
        <v>38</v>
      </c>
      <c r="J3233">
        <f t="shared" si="1017"/>
        <v>3225</v>
      </c>
      <c r="K3233">
        <f t="shared" si="1013"/>
        <v>3518475</v>
      </c>
      <c r="L3233">
        <f t="shared" si="1006"/>
        <v>2</v>
      </c>
      <c r="M3233">
        <f t="shared" si="1007"/>
        <v>17</v>
      </c>
      <c r="N3233">
        <f>INDEX(Testing!$K$17:$K$23,FLOOR(('Frame Table'!K3233-($E$6*M3233)-($E$6*60*L3233))/'Frame Table'!$F$6,1)+1)</f>
        <v>48</v>
      </c>
      <c r="O3233">
        <f t="shared" si="1021"/>
        <v>44</v>
      </c>
      <c r="P3233">
        <f>INDEX(Testing!$N$17:$N$23,FLOOR(('Frame Table'!K3233-($E$6*M3233)-($E$6*60*L3233))/'Frame Table'!$F$6,1)+1)</f>
        <v>38</v>
      </c>
      <c r="S3233">
        <f t="shared" si="1018"/>
        <v>3225</v>
      </c>
      <c r="T3233">
        <f t="shared" si="1014"/>
        <v>4927800</v>
      </c>
      <c r="U3233">
        <f t="shared" si="1008"/>
        <v>3</v>
      </c>
      <c r="V3233">
        <f t="shared" si="1009"/>
        <v>12</v>
      </c>
      <c r="W3233">
        <f>INDEX(Testing!$K$17:$K$23,FLOOR(('Frame Table'!T3233-($E$6*V3233)-($E$6*60*U3233))/'Frame Table'!$F$6,1)+1)</f>
        <v>61</v>
      </c>
      <c r="X3233">
        <f t="shared" si="1022"/>
        <v>49</v>
      </c>
      <c r="Y3233">
        <f>INDEX(Testing!$N$17:$N$23,FLOOR(('Frame Table'!T3233-($E$6*V3233)-($E$6*60*U3233))/'Frame Table'!$F$6,1)+1)</f>
        <v>58</v>
      </c>
      <c r="AB3233">
        <f t="shared" si="1019"/>
        <v>3225</v>
      </c>
      <c r="AC3233">
        <f t="shared" si="1015"/>
        <v>3076650</v>
      </c>
      <c r="AD3233">
        <f t="shared" si="1010"/>
        <v>2</v>
      </c>
      <c r="AE3233">
        <f t="shared" si="1011"/>
        <v>0</v>
      </c>
      <c r="AF3233">
        <f>INDEX(Testing!$K$17:$K$23,FLOOR(('Frame Table'!AC3233-($E$6*AE3233)-($E$6*60*AD3233))/'Frame Table'!$F$6,1)+1)</f>
        <v>25</v>
      </c>
      <c r="AG3233">
        <f t="shared" si="1023"/>
        <v>18</v>
      </c>
      <c r="AH3233">
        <f>INDEX(Testing!$N$17:$N$23,FLOOR(('Frame Table'!AC3233-($E$6*AE3233)-($E$6*60*AD3233))/'Frame Table'!$F$6,1)+1)</f>
        <v>19</v>
      </c>
    </row>
    <row r="3234" spans="1:34" x14ac:dyDescent="0.25">
      <c r="A3234">
        <f t="shared" si="1016"/>
        <v>3226</v>
      </c>
      <c r="B3234">
        <f t="shared" si="1012"/>
        <v>4106698</v>
      </c>
      <c r="C3234">
        <f t="shared" si="1004"/>
        <v>2</v>
      </c>
      <c r="D3234">
        <f t="shared" si="1005"/>
        <v>40</v>
      </c>
      <c r="E3234">
        <f>INDEX(Testing!$K$17:$K$23,FLOOR(('Frame Table'!B3234-($E$6*D3234)-($E$6*60*C3234))/'Frame Table'!$F$6,1)+1)</f>
        <v>48</v>
      </c>
      <c r="F3234">
        <f t="shared" si="1020"/>
        <v>41</v>
      </c>
      <c r="G3234">
        <f>INDEX(Testing!$N$17:$N$23,FLOOR(('Frame Table'!B3234-($E$6*D3234)-($E$6*60*C3234))/'Frame Table'!$F$6,1)+1)</f>
        <v>38</v>
      </c>
      <c r="J3234">
        <f t="shared" si="1017"/>
        <v>3226</v>
      </c>
      <c r="K3234">
        <f t="shared" si="1013"/>
        <v>3519566</v>
      </c>
      <c r="L3234">
        <f t="shared" si="1006"/>
        <v>2</v>
      </c>
      <c r="M3234">
        <f t="shared" si="1007"/>
        <v>17</v>
      </c>
      <c r="N3234">
        <f>INDEX(Testing!$K$17:$K$23,FLOOR(('Frame Table'!K3234-($E$6*M3234)-($E$6*60*L3234))/'Frame Table'!$F$6,1)+1)</f>
        <v>61</v>
      </c>
      <c r="O3234">
        <f t="shared" si="1021"/>
        <v>48</v>
      </c>
      <c r="P3234">
        <f>INDEX(Testing!$N$17:$N$23,FLOOR(('Frame Table'!K3234-($E$6*M3234)-($E$6*60*L3234))/'Frame Table'!$F$6,1)+1)</f>
        <v>58</v>
      </c>
      <c r="S3234">
        <f t="shared" si="1018"/>
        <v>3226</v>
      </c>
      <c r="T3234">
        <f t="shared" si="1014"/>
        <v>4929328</v>
      </c>
      <c r="U3234">
        <f t="shared" si="1008"/>
        <v>3</v>
      </c>
      <c r="V3234">
        <f t="shared" si="1009"/>
        <v>12</v>
      </c>
      <c r="W3234">
        <f>INDEX(Testing!$K$17:$K$23,FLOOR(('Frame Table'!T3234-($E$6*V3234)-($E$6*60*U3234))/'Frame Table'!$F$6,1)+1)</f>
        <v>61</v>
      </c>
      <c r="X3234">
        <f t="shared" si="1022"/>
        <v>55</v>
      </c>
      <c r="Y3234">
        <f>INDEX(Testing!$N$17:$N$23,FLOOR(('Frame Table'!T3234-($E$6*V3234)-($E$6*60*U3234))/'Frame Table'!$F$6,1)+1)</f>
        <v>58</v>
      </c>
      <c r="AB3234">
        <f t="shared" si="1019"/>
        <v>3226</v>
      </c>
      <c r="AC3234">
        <f t="shared" si="1015"/>
        <v>3077604</v>
      </c>
      <c r="AD3234">
        <f t="shared" si="1010"/>
        <v>2</v>
      </c>
      <c r="AE3234">
        <f t="shared" si="1011"/>
        <v>0</v>
      </c>
      <c r="AF3234">
        <f>INDEX(Testing!$K$17:$K$23,FLOOR(('Frame Table'!AC3234-($E$6*AE3234)-($E$6*60*AD3234))/'Frame Table'!$F$6,1)+1)</f>
        <v>25</v>
      </c>
      <c r="AG3234">
        <f t="shared" si="1023"/>
        <v>21</v>
      </c>
      <c r="AH3234">
        <f>INDEX(Testing!$N$17:$N$23,FLOOR(('Frame Table'!AC3234-($E$6*AE3234)-($E$6*60*AD3234))/'Frame Table'!$F$6,1)+1)</f>
        <v>19</v>
      </c>
    </row>
    <row r="3235" spans="1:34" x14ac:dyDescent="0.25">
      <c r="A3235">
        <f t="shared" si="1016"/>
        <v>3227</v>
      </c>
      <c r="B3235">
        <f t="shared" si="1012"/>
        <v>4107971</v>
      </c>
      <c r="C3235">
        <f t="shared" si="1004"/>
        <v>2</v>
      </c>
      <c r="D3235">
        <f t="shared" si="1005"/>
        <v>40</v>
      </c>
      <c r="E3235">
        <f>INDEX(Testing!$K$17:$K$23,FLOOR(('Frame Table'!B3235-($E$6*D3235)-($E$6*60*C3235))/'Frame Table'!$F$6,1)+1)</f>
        <v>48</v>
      </c>
      <c r="F3235">
        <f t="shared" si="1020"/>
        <v>46</v>
      </c>
      <c r="G3235">
        <f>INDEX(Testing!$N$17:$N$23,FLOOR(('Frame Table'!B3235-($E$6*D3235)-($E$6*60*C3235))/'Frame Table'!$F$6,1)+1)</f>
        <v>38</v>
      </c>
      <c r="J3235">
        <f t="shared" si="1017"/>
        <v>3227</v>
      </c>
      <c r="K3235">
        <f t="shared" si="1013"/>
        <v>3520657</v>
      </c>
      <c r="L3235">
        <f t="shared" si="1006"/>
        <v>2</v>
      </c>
      <c r="M3235">
        <f t="shared" si="1007"/>
        <v>17</v>
      </c>
      <c r="N3235">
        <f>INDEX(Testing!$K$17:$K$23,FLOOR(('Frame Table'!K3235-($E$6*M3235)-($E$6*60*L3235))/'Frame Table'!$F$6,1)+1)</f>
        <v>61</v>
      </c>
      <c r="O3235">
        <f t="shared" si="1021"/>
        <v>52</v>
      </c>
      <c r="P3235">
        <f>INDEX(Testing!$N$17:$N$23,FLOOR(('Frame Table'!K3235-($E$6*M3235)-($E$6*60*L3235))/'Frame Table'!$F$6,1)+1)</f>
        <v>58</v>
      </c>
      <c r="S3235">
        <f t="shared" si="1018"/>
        <v>3227</v>
      </c>
      <c r="T3235">
        <f t="shared" si="1014"/>
        <v>4930856</v>
      </c>
      <c r="U3235">
        <f t="shared" si="1008"/>
        <v>3</v>
      </c>
      <c r="V3235">
        <f t="shared" si="1009"/>
        <v>12</v>
      </c>
      <c r="W3235">
        <f>INDEX(Testing!$K$17:$K$23,FLOOR(('Frame Table'!T3235-($E$6*V3235)-($E$6*60*U3235))/'Frame Table'!$F$6,1)+1)</f>
        <v>61</v>
      </c>
      <c r="X3235">
        <f t="shared" si="1022"/>
        <v>61</v>
      </c>
      <c r="Y3235">
        <f>INDEX(Testing!$N$17:$N$23,FLOOR(('Frame Table'!T3235-($E$6*V3235)-($E$6*60*U3235))/'Frame Table'!$F$6,1)+1)</f>
        <v>58</v>
      </c>
      <c r="AB3235">
        <f t="shared" si="1019"/>
        <v>3227</v>
      </c>
      <c r="AC3235">
        <f t="shared" si="1015"/>
        <v>3078558</v>
      </c>
      <c r="AD3235">
        <f t="shared" si="1010"/>
        <v>2</v>
      </c>
      <c r="AE3235">
        <f t="shared" si="1011"/>
        <v>0</v>
      </c>
      <c r="AF3235">
        <f>INDEX(Testing!$K$17:$K$23,FLOOR(('Frame Table'!AC3235-($E$6*AE3235)-($E$6*60*AD3235))/'Frame Table'!$F$6,1)+1)</f>
        <v>25</v>
      </c>
      <c r="AG3235">
        <f t="shared" si="1023"/>
        <v>25</v>
      </c>
      <c r="AH3235">
        <f>INDEX(Testing!$N$17:$N$23,FLOOR(('Frame Table'!AC3235-($E$6*AE3235)-($E$6*60*AD3235))/'Frame Table'!$F$6,1)+1)</f>
        <v>19</v>
      </c>
    </row>
    <row r="3236" spans="1:34" x14ac:dyDescent="0.25">
      <c r="A3236">
        <f t="shared" si="1016"/>
        <v>3228</v>
      </c>
      <c r="B3236">
        <f t="shared" si="1012"/>
        <v>4109244</v>
      </c>
      <c r="C3236">
        <f t="shared" si="1004"/>
        <v>2</v>
      </c>
      <c r="D3236">
        <f t="shared" si="1005"/>
        <v>40</v>
      </c>
      <c r="E3236">
        <f>INDEX(Testing!$K$17:$K$23,FLOOR(('Frame Table'!B3236-($E$6*D3236)-($E$6*60*C3236))/'Frame Table'!$F$6,1)+1)</f>
        <v>61</v>
      </c>
      <c r="F3236">
        <f t="shared" si="1020"/>
        <v>51</v>
      </c>
      <c r="G3236">
        <f>INDEX(Testing!$N$17:$N$23,FLOOR(('Frame Table'!B3236-($E$6*D3236)-($E$6*60*C3236))/'Frame Table'!$F$6,1)+1)</f>
        <v>58</v>
      </c>
      <c r="J3236">
        <f t="shared" si="1017"/>
        <v>3228</v>
      </c>
      <c r="K3236">
        <f t="shared" si="1013"/>
        <v>3521748</v>
      </c>
      <c r="L3236">
        <f t="shared" si="1006"/>
        <v>2</v>
      </c>
      <c r="M3236">
        <f t="shared" si="1007"/>
        <v>17</v>
      </c>
      <c r="N3236">
        <f>INDEX(Testing!$K$17:$K$23,FLOOR(('Frame Table'!K3236-($E$6*M3236)-($E$6*60*L3236))/'Frame Table'!$F$6,1)+1)</f>
        <v>61</v>
      </c>
      <c r="O3236">
        <f t="shared" si="1021"/>
        <v>56</v>
      </c>
      <c r="P3236">
        <f>INDEX(Testing!$N$17:$N$23,FLOOR(('Frame Table'!K3236-($E$6*M3236)-($E$6*60*L3236))/'Frame Table'!$F$6,1)+1)</f>
        <v>58</v>
      </c>
      <c r="S3236">
        <f t="shared" si="1018"/>
        <v>3228</v>
      </c>
      <c r="T3236">
        <f t="shared" si="1014"/>
        <v>4932384</v>
      </c>
      <c r="U3236">
        <f t="shared" si="1008"/>
        <v>3</v>
      </c>
      <c r="V3236">
        <f t="shared" si="1009"/>
        <v>12</v>
      </c>
      <c r="W3236">
        <f>INDEX(Testing!$K$17:$K$23,FLOOR(('Frame Table'!T3236-($E$6*V3236)-($E$6*60*U3236))/'Frame Table'!$F$6,1)+1)</f>
        <v>82</v>
      </c>
      <c r="X3236">
        <f t="shared" si="1022"/>
        <v>67</v>
      </c>
      <c r="Y3236">
        <f>INDEX(Testing!$N$17:$N$23,FLOOR(('Frame Table'!T3236-($E$6*V3236)-($E$6*60*U3236))/'Frame Table'!$F$6,1)+1)</f>
        <v>77</v>
      </c>
      <c r="AB3236">
        <f t="shared" si="1019"/>
        <v>3228</v>
      </c>
      <c r="AC3236">
        <f t="shared" si="1015"/>
        <v>3079512</v>
      </c>
      <c r="AD3236">
        <f t="shared" si="1010"/>
        <v>2</v>
      </c>
      <c r="AE3236">
        <f t="shared" si="1011"/>
        <v>0</v>
      </c>
      <c r="AF3236">
        <f>INDEX(Testing!$K$17:$K$23,FLOOR(('Frame Table'!AC3236-($E$6*AE3236)-($E$6*60*AD3236))/'Frame Table'!$F$6,1)+1)</f>
        <v>25</v>
      </c>
      <c r="AG3236">
        <f t="shared" si="1023"/>
        <v>29</v>
      </c>
      <c r="AH3236">
        <f>INDEX(Testing!$N$17:$N$23,FLOOR(('Frame Table'!AC3236-($E$6*AE3236)-($E$6*60*AD3236))/'Frame Table'!$F$6,1)+1)</f>
        <v>19</v>
      </c>
    </row>
    <row r="3237" spans="1:34" x14ac:dyDescent="0.25">
      <c r="A3237">
        <f t="shared" si="1016"/>
        <v>3229</v>
      </c>
      <c r="B3237">
        <f t="shared" si="1012"/>
        <v>4110517</v>
      </c>
      <c r="C3237">
        <f t="shared" si="1004"/>
        <v>2</v>
      </c>
      <c r="D3237">
        <f t="shared" si="1005"/>
        <v>40</v>
      </c>
      <c r="E3237">
        <f>INDEX(Testing!$K$17:$K$23,FLOOR(('Frame Table'!B3237-($E$6*D3237)-($E$6*60*C3237))/'Frame Table'!$F$6,1)+1)</f>
        <v>61</v>
      </c>
      <c r="F3237">
        <f t="shared" si="1020"/>
        <v>56</v>
      </c>
      <c r="G3237">
        <f>INDEX(Testing!$N$17:$N$23,FLOOR(('Frame Table'!B3237-($E$6*D3237)-($E$6*60*C3237))/'Frame Table'!$F$6,1)+1)</f>
        <v>58</v>
      </c>
      <c r="J3237">
        <f t="shared" si="1017"/>
        <v>3229</v>
      </c>
      <c r="K3237">
        <f t="shared" si="1013"/>
        <v>3522839</v>
      </c>
      <c r="L3237">
        <f t="shared" si="1006"/>
        <v>2</v>
      </c>
      <c r="M3237">
        <f t="shared" si="1007"/>
        <v>17</v>
      </c>
      <c r="N3237">
        <f>INDEX(Testing!$K$17:$K$23,FLOOR(('Frame Table'!K3237-($E$6*M3237)-($E$6*60*L3237))/'Frame Table'!$F$6,1)+1)</f>
        <v>61</v>
      </c>
      <c r="O3237">
        <f t="shared" si="1021"/>
        <v>61</v>
      </c>
      <c r="P3237">
        <f>INDEX(Testing!$N$17:$N$23,FLOOR(('Frame Table'!K3237-($E$6*M3237)-($E$6*60*L3237))/'Frame Table'!$F$6,1)+1)</f>
        <v>58</v>
      </c>
      <c r="S3237">
        <f t="shared" si="1018"/>
        <v>3229</v>
      </c>
      <c r="T3237">
        <f t="shared" si="1014"/>
        <v>4933912</v>
      </c>
      <c r="U3237">
        <f t="shared" si="1008"/>
        <v>3</v>
      </c>
      <c r="V3237">
        <f t="shared" si="1009"/>
        <v>12</v>
      </c>
      <c r="W3237">
        <f>INDEX(Testing!$K$17:$K$23,FLOOR(('Frame Table'!T3237-($E$6*V3237)-($E$6*60*U3237))/'Frame Table'!$F$6,1)+1)</f>
        <v>82</v>
      </c>
      <c r="X3237">
        <f t="shared" si="1022"/>
        <v>73</v>
      </c>
      <c r="Y3237">
        <f>INDEX(Testing!$N$17:$N$23,FLOOR(('Frame Table'!T3237-($E$6*V3237)-($E$6*60*U3237))/'Frame Table'!$F$6,1)+1)</f>
        <v>77</v>
      </c>
      <c r="AB3237">
        <f t="shared" si="1019"/>
        <v>3229</v>
      </c>
      <c r="AC3237">
        <f t="shared" si="1015"/>
        <v>3080466</v>
      </c>
      <c r="AD3237">
        <f t="shared" si="1010"/>
        <v>2</v>
      </c>
      <c r="AE3237">
        <f t="shared" si="1011"/>
        <v>0</v>
      </c>
      <c r="AF3237">
        <f>INDEX(Testing!$K$17:$K$23,FLOOR(('Frame Table'!AC3237-($E$6*AE3237)-($E$6*60*AD3237))/'Frame Table'!$F$6,1)+1)</f>
        <v>48</v>
      </c>
      <c r="AG3237">
        <f t="shared" si="1023"/>
        <v>33</v>
      </c>
      <c r="AH3237">
        <f>INDEX(Testing!$N$17:$N$23,FLOOR(('Frame Table'!AC3237-($E$6*AE3237)-($E$6*60*AD3237))/'Frame Table'!$F$6,1)+1)</f>
        <v>38</v>
      </c>
    </row>
    <row r="3238" spans="1:34" x14ac:dyDescent="0.25">
      <c r="A3238">
        <f t="shared" si="1016"/>
        <v>3230</v>
      </c>
      <c r="B3238">
        <f t="shared" si="1012"/>
        <v>4111790</v>
      </c>
      <c r="C3238">
        <f t="shared" si="1004"/>
        <v>2</v>
      </c>
      <c r="D3238">
        <f t="shared" si="1005"/>
        <v>40</v>
      </c>
      <c r="E3238">
        <f>INDEX(Testing!$K$17:$K$23,FLOOR(('Frame Table'!B3238-($E$6*D3238)-($E$6*60*C3238))/'Frame Table'!$F$6,1)+1)</f>
        <v>61</v>
      </c>
      <c r="F3238">
        <f t="shared" si="1020"/>
        <v>61</v>
      </c>
      <c r="G3238">
        <f>INDEX(Testing!$N$17:$N$23,FLOOR(('Frame Table'!B3238-($E$6*D3238)-($E$6*60*C3238))/'Frame Table'!$F$6,1)+1)</f>
        <v>58</v>
      </c>
      <c r="J3238">
        <f t="shared" si="1017"/>
        <v>3230</v>
      </c>
      <c r="K3238">
        <f t="shared" si="1013"/>
        <v>3523930</v>
      </c>
      <c r="L3238">
        <f t="shared" si="1006"/>
        <v>2</v>
      </c>
      <c r="M3238">
        <f t="shared" si="1007"/>
        <v>17</v>
      </c>
      <c r="N3238">
        <f>INDEX(Testing!$K$17:$K$23,FLOOR(('Frame Table'!K3238-($E$6*M3238)-($E$6*60*L3238))/'Frame Table'!$F$6,1)+1)</f>
        <v>82</v>
      </c>
      <c r="O3238">
        <f t="shared" si="1021"/>
        <v>65</v>
      </c>
      <c r="P3238">
        <f>INDEX(Testing!$N$17:$N$23,FLOOR(('Frame Table'!K3238-($E$6*M3238)-($E$6*60*L3238))/'Frame Table'!$F$6,1)+1)</f>
        <v>77</v>
      </c>
      <c r="S3238">
        <f t="shared" si="1018"/>
        <v>3230</v>
      </c>
      <c r="T3238">
        <f t="shared" si="1014"/>
        <v>4935440</v>
      </c>
      <c r="U3238">
        <f t="shared" si="1008"/>
        <v>3</v>
      </c>
      <c r="V3238">
        <f t="shared" si="1009"/>
        <v>12</v>
      </c>
      <c r="W3238">
        <f>INDEX(Testing!$K$17:$K$23,FLOOR(('Frame Table'!T3238-($E$6*V3238)-($E$6*60*U3238))/'Frame Table'!$F$6,1)+1)</f>
        <v>82</v>
      </c>
      <c r="X3238">
        <f t="shared" si="1022"/>
        <v>79</v>
      </c>
      <c r="Y3238">
        <f>INDEX(Testing!$N$17:$N$23,FLOOR(('Frame Table'!T3238-($E$6*V3238)-($E$6*60*U3238))/'Frame Table'!$F$6,1)+1)</f>
        <v>77</v>
      </c>
      <c r="AB3238">
        <f t="shared" si="1019"/>
        <v>3230</v>
      </c>
      <c r="AC3238">
        <f t="shared" si="1015"/>
        <v>3081420</v>
      </c>
      <c r="AD3238">
        <f t="shared" si="1010"/>
        <v>2</v>
      </c>
      <c r="AE3238">
        <f t="shared" si="1011"/>
        <v>0</v>
      </c>
      <c r="AF3238">
        <f>INDEX(Testing!$K$17:$K$23,FLOOR(('Frame Table'!AC3238-($E$6*AE3238)-($E$6*60*AD3238))/'Frame Table'!$F$6,1)+1)</f>
        <v>48</v>
      </c>
      <c r="AG3238">
        <f t="shared" si="1023"/>
        <v>36</v>
      </c>
      <c r="AH3238">
        <f>INDEX(Testing!$N$17:$N$23,FLOOR(('Frame Table'!AC3238-($E$6*AE3238)-($E$6*60*AD3238))/'Frame Table'!$F$6,1)+1)</f>
        <v>38</v>
      </c>
    </row>
    <row r="3239" spans="1:34" x14ac:dyDescent="0.25">
      <c r="A3239">
        <f t="shared" si="1016"/>
        <v>3231</v>
      </c>
      <c r="B3239">
        <f t="shared" si="1012"/>
        <v>4113063</v>
      </c>
      <c r="C3239">
        <f t="shared" si="1004"/>
        <v>2</v>
      </c>
      <c r="D3239">
        <f t="shared" si="1005"/>
        <v>40</v>
      </c>
      <c r="E3239">
        <f>INDEX(Testing!$K$17:$K$23,FLOOR(('Frame Table'!B3239-($E$6*D3239)-($E$6*60*C3239))/'Frame Table'!$F$6,1)+1)</f>
        <v>82</v>
      </c>
      <c r="F3239">
        <f t="shared" si="1020"/>
        <v>66</v>
      </c>
      <c r="G3239">
        <f>INDEX(Testing!$N$17:$N$23,FLOOR(('Frame Table'!B3239-($E$6*D3239)-($E$6*60*C3239))/'Frame Table'!$F$6,1)+1)</f>
        <v>77</v>
      </c>
      <c r="J3239">
        <f t="shared" si="1017"/>
        <v>3231</v>
      </c>
      <c r="K3239">
        <f t="shared" si="1013"/>
        <v>3525021</v>
      </c>
      <c r="L3239">
        <f t="shared" si="1006"/>
        <v>2</v>
      </c>
      <c r="M3239">
        <f t="shared" si="1007"/>
        <v>17</v>
      </c>
      <c r="N3239">
        <f>INDEX(Testing!$K$17:$K$23,FLOOR(('Frame Table'!K3239-($E$6*M3239)-($E$6*60*L3239))/'Frame Table'!$F$6,1)+1)</f>
        <v>82</v>
      </c>
      <c r="O3239">
        <f t="shared" si="1021"/>
        <v>69</v>
      </c>
      <c r="P3239">
        <f>INDEX(Testing!$N$17:$N$23,FLOOR(('Frame Table'!K3239-($E$6*M3239)-($E$6*60*L3239))/'Frame Table'!$F$6,1)+1)</f>
        <v>77</v>
      </c>
      <c r="S3239">
        <f t="shared" si="1018"/>
        <v>3231</v>
      </c>
      <c r="T3239">
        <f t="shared" si="1014"/>
        <v>4936968</v>
      </c>
      <c r="U3239">
        <f t="shared" si="1008"/>
        <v>3</v>
      </c>
      <c r="V3239">
        <f t="shared" si="1009"/>
        <v>12</v>
      </c>
      <c r="W3239">
        <f>INDEX(Testing!$K$17:$K$23,FLOOR(('Frame Table'!T3239-($E$6*V3239)-($E$6*60*U3239))/'Frame Table'!$F$6,1)+1)</f>
        <v>97</v>
      </c>
      <c r="X3239">
        <f t="shared" si="1022"/>
        <v>85</v>
      </c>
      <c r="Y3239">
        <f>INDEX(Testing!$N$17:$N$23,FLOOR(('Frame Table'!T3239-($E$6*V3239)-($E$6*60*U3239))/'Frame Table'!$F$6,1)+1)</f>
        <v>96</v>
      </c>
      <c r="AB3239">
        <f t="shared" si="1019"/>
        <v>3231</v>
      </c>
      <c r="AC3239">
        <f t="shared" si="1015"/>
        <v>3082374</v>
      </c>
      <c r="AD3239">
        <f t="shared" si="1010"/>
        <v>2</v>
      </c>
      <c r="AE3239">
        <f t="shared" si="1011"/>
        <v>0</v>
      </c>
      <c r="AF3239">
        <f>INDEX(Testing!$K$17:$K$23,FLOOR(('Frame Table'!AC3239-($E$6*AE3239)-($E$6*60*AD3239))/'Frame Table'!$F$6,1)+1)</f>
        <v>48</v>
      </c>
      <c r="AG3239">
        <f t="shared" si="1023"/>
        <v>40</v>
      </c>
      <c r="AH3239">
        <f>INDEX(Testing!$N$17:$N$23,FLOOR(('Frame Table'!AC3239-($E$6*AE3239)-($E$6*60*AD3239))/'Frame Table'!$F$6,1)+1)</f>
        <v>38</v>
      </c>
    </row>
    <row r="3240" spans="1:34" x14ac:dyDescent="0.25">
      <c r="A3240">
        <f t="shared" si="1016"/>
        <v>3232</v>
      </c>
      <c r="B3240">
        <f t="shared" si="1012"/>
        <v>4114336</v>
      </c>
      <c r="C3240">
        <f t="shared" si="1004"/>
        <v>2</v>
      </c>
      <c r="D3240">
        <f t="shared" si="1005"/>
        <v>40</v>
      </c>
      <c r="E3240">
        <f>INDEX(Testing!$K$17:$K$23,FLOOR(('Frame Table'!B3240-($E$6*D3240)-($E$6*60*C3240))/'Frame Table'!$F$6,1)+1)</f>
        <v>82</v>
      </c>
      <c r="F3240">
        <f t="shared" si="1020"/>
        <v>71</v>
      </c>
      <c r="G3240">
        <f>INDEX(Testing!$N$17:$N$23,FLOOR(('Frame Table'!B3240-($E$6*D3240)-($E$6*60*C3240))/'Frame Table'!$F$6,1)+1)</f>
        <v>77</v>
      </c>
      <c r="J3240">
        <f t="shared" si="1017"/>
        <v>3232</v>
      </c>
      <c r="K3240">
        <f t="shared" si="1013"/>
        <v>3526112</v>
      </c>
      <c r="L3240">
        <f t="shared" si="1006"/>
        <v>2</v>
      </c>
      <c r="M3240">
        <f t="shared" si="1007"/>
        <v>17</v>
      </c>
      <c r="N3240">
        <f>INDEX(Testing!$K$17:$K$23,FLOOR(('Frame Table'!K3240-($E$6*M3240)-($E$6*60*L3240))/'Frame Table'!$F$6,1)+1)</f>
        <v>82</v>
      </c>
      <c r="O3240">
        <f t="shared" si="1021"/>
        <v>73</v>
      </c>
      <c r="P3240">
        <f>INDEX(Testing!$N$17:$N$23,FLOOR(('Frame Table'!K3240-($E$6*M3240)-($E$6*60*L3240))/'Frame Table'!$F$6,1)+1)</f>
        <v>77</v>
      </c>
      <c r="S3240">
        <f t="shared" si="1018"/>
        <v>3232</v>
      </c>
      <c r="T3240">
        <f t="shared" si="1014"/>
        <v>4938496</v>
      </c>
      <c r="U3240">
        <f t="shared" si="1008"/>
        <v>3</v>
      </c>
      <c r="V3240">
        <f t="shared" si="1009"/>
        <v>12</v>
      </c>
      <c r="W3240">
        <f>INDEX(Testing!$K$17:$K$23,FLOOR(('Frame Table'!T3240-($E$6*V3240)-($E$6*60*U3240))/'Frame Table'!$F$6,1)+1)</f>
        <v>97</v>
      </c>
      <c r="X3240">
        <f t="shared" si="1022"/>
        <v>91</v>
      </c>
      <c r="Y3240">
        <f>INDEX(Testing!$N$17:$N$23,FLOOR(('Frame Table'!T3240-($E$6*V3240)-($E$6*60*U3240))/'Frame Table'!$F$6,1)+1)</f>
        <v>96</v>
      </c>
      <c r="AB3240">
        <f t="shared" si="1019"/>
        <v>3232</v>
      </c>
      <c r="AC3240">
        <f t="shared" si="1015"/>
        <v>3083328</v>
      </c>
      <c r="AD3240">
        <f t="shared" si="1010"/>
        <v>2</v>
      </c>
      <c r="AE3240">
        <f t="shared" si="1011"/>
        <v>0</v>
      </c>
      <c r="AF3240">
        <f>INDEX(Testing!$K$17:$K$23,FLOOR(('Frame Table'!AC3240-($E$6*AE3240)-($E$6*60*AD3240))/'Frame Table'!$F$6,1)+1)</f>
        <v>48</v>
      </c>
      <c r="AG3240">
        <f t="shared" si="1023"/>
        <v>44</v>
      </c>
      <c r="AH3240">
        <f>INDEX(Testing!$N$17:$N$23,FLOOR(('Frame Table'!AC3240-($E$6*AE3240)-($E$6*60*AD3240))/'Frame Table'!$F$6,1)+1)</f>
        <v>38</v>
      </c>
    </row>
    <row r="3241" spans="1:34" x14ac:dyDescent="0.25">
      <c r="A3241">
        <f t="shared" si="1016"/>
        <v>3233</v>
      </c>
      <c r="B3241">
        <f t="shared" si="1012"/>
        <v>4115609</v>
      </c>
      <c r="C3241">
        <f t="shared" si="1004"/>
        <v>2</v>
      </c>
      <c r="D3241">
        <f t="shared" si="1005"/>
        <v>40</v>
      </c>
      <c r="E3241">
        <f>INDEX(Testing!$K$17:$K$23,FLOOR(('Frame Table'!B3241-($E$6*D3241)-($E$6*60*C3241))/'Frame Table'!$F$6,1)+1)</f>
        <v>82</v>
      </c>
      <c r="F3241">
        <f t="shared" si="1020"/>
        <v>76</v>
      </c>
      <c r="G3241">
        <f>INDEX(Testing!$N$17:$N$23,FLOOR(('Frame Table'!B3241-($E$6*D3241)-($E$6*60*C3241))/'Frame Table'!$F$6,1)+1)</f>
        <v>77</v>
      </c>
      <c r="J3241">
        <f t="shared" si="1017"/>
        <v>3233</v>
      </c>
      <c r="K3241">
        <f t="shared" si="1013"/>
        <v>3527203</v>
      </c>
      <c r="L3241">
        <f t="shared" si="1006"/>
        <v>2</v>
      </c>
      <c r="M3241">
        <f t="shared" si="1007"/>
        <v>17</v>
      </c>
      <c r="N3241">
        <f>INDEX(Testing!$K$17:$K$23,FLOOR(('Frame Table'!K3241-($E$6*M3241)-($E$6*60*L3241))/'Frame Table'!$F$6,1)+1)</f>
        <v>82</v>
      </c>
      <c r="O3241">
        <f t="shared" si="1021"/>
        <v>78</v>
      </c>
      <c r="P3241">
        <f>INDEX(Testing!$N$17:$N$23,FLOOR(('Frame Table'!K3241-($E$6*M3241)-($E$6*60*L3241))/'Frame Table'!$F$6,1)+1)</f>
        <v>77</v>
      </c>
      <c r="S3241">
        <f t="shared" si="1018"/>
        <v>3233</v>
      </c>
      <c r="T3241">
        <f t="shared" si="1014"/>
        <v>4940024</v>
      </c>
      <c r="U3241">
        <f t="shared" si="1008"/>
        <v>3</v>
      </c>
      <c r="V3241">
        <f t="shared" si="1009"/>
        <v>12</v>
      </c>
      <c r="W3241">
        <f>INDEX(Testing!$K$17:$K$23,FLOOR(('Frame Table'!T3241-($E$6*V3241)-($E$6*60*U3241))/'Frame Table'!$F$6,1)+1)</f>
        <v>99</v>
      </c>
      <c r="X3241">
        <f t="shared" si="1022"/>
        <v>96</v>
      </c>
      <c r="Y3241">
        <f>INDEX(Testing!$N$17:$N$23,FLOOR(('Frame Table'!T3241-($E$6*V3241)-($E$6*60*U3241))/'Frame Table'!$F$6,1)+1)</f>
        <v>99</v>
      </c>
      <c r="AB3241">
        <f t="shared" si="1019"/>
        <v>3233</v>
      </c>
      <c r="AC3241">
        <f t="shared" si="1015"/>
        <v>3084282</v>
      </c>
      <c r="AD3241">
        <f t="shared" si="1010"/>
        <v>2</v>
      </c>
      <c r="AE3241">
        <f t="shared" si="1011"/>
        <v>0</v>
      </c>
      <c r="AF3241">
        <f>INDEX(Testing!$K$17:$K$23,FLOOR(('Frame Table'!AC3241-($E$6*AE3241)-($E$6*60*AD3241))/'Frame Table'!$F$6,1)+1)</f>
        <v>48</v>
      </c>
      <c r="AG3241">
        <f t="shared" si="1023"/>
        <v>47</v>
      </c>
      <c r="AH3241">
        <f>INDEX(Testing!$N$17:$N$23,FLOOR(('Frame Table'!AC3241-($E$6*AE3241)-($E$6*60*AD3241))/'Frame Table'!$F$6,1)+1)</f>
        <v>38</v>
      </c>
    </row>
    <row r="3242" spans="1:34" x14ac:dyDescent="0.25">
      <c r="A3242">
        <f t="shared" si="1016"/>
        <v>3234</v>
      </c>
      <c r="B3242">
        <f t="shared" si="1012"/>
        <v>4116882</v>
      </c>
      <c r="C3242">
        <f t="shared" si="1004"/>
        <v>2</v>
      </c>
      <c r="D3242">
        <f t="shared" si="1005"/>
        <v>40</v>
      </c>
      <c r="E3242">
        <f>INDEX(Testing!$K$17:$K$23,FLOOR(('Frame Table'!B3242-($E$6*D3242)-($E$6*60*C3242))/'Frame Table'!$F$6,1)+1)</f>
        <v>97</v>
      </c>
      <c r="F3242">
        <f t="shared" si="1020"/>
        <v>81</v>
      </c>
      <c r="G3242">
        <f>INDEX(Testing!$N$17:$N$23,FLOOR(('Frame Table'!B3242-($E$6*D3242)-($E$6*60*C3242))/'Frame Table'!$F$6,1)+1)</f>
        <v>96</v>
      </c>
      <c r="J3242">
        <f t="shared" si="1017"/>
        <v>3234</v>
      </c>
      <c r="K3242">
        <f t="shared" si="1013"/>
        <v>3528294</v>
      </c>
      <c r="L3242">
        <f t="shared" si="1006"/>
        <v>2</v>
      </c>
      <c r="M3242">
        <f t="shared" si="1007"/>
        <v>17</v>
      </c>
      <c r="N3242">
        <f>INDEX(Testing!$K$17:$K$23,FLOOR(('Frame Table'!K3242-($E$6*M3242)-($E$6*60*L3242))/'Frame Table'!$F$6,1)+1)</f>
        <v>97</v>
      </c>
      <c r="O3242">
        <f t="shared" si="1021"/>
        <v>82</v>
      </c>
      <c r="P3242">
        <f>INDEX(Testing!$N$17:$N$23,FLOOR(('Frame Table'!K3242-($E$6*M3242)-($E$6*60*L3242))/'Frame Table'!$F$6,1)+1)</f>
        <v>96</v>
      </c>
      <c r="S3242">
        <f t="shared" si="1018"/>
        <v>3234</v>
      </c>
      <c r="T3242">
        <f t="shared" si="1014"/>
        <v>4941552</v>
      </c>
      <c r="U3242">
        <f t="shared" si="1008"/>
        <v>3</v>
      </c>
      <c r="V3242">
        <f t="shared" si="1009"/>
        <v>13</v>
      </c>
      <c r="W3242">
        <f>INDEX(Testing!$K$17:$K$23,FLOOR(('Frame Table'!T3242-($E$6*V3242)-($E$6*60*U3242))/'Frame Table'!$F$6,1)+1)</f>
        <v>0</v>
      </c>
      <c r="X3242">
        <f t="shared" si="1022"/>
        <v>2</v>
      </c>
      <c r="Y3242">
        <f>INDEX(Testing!$N$17:$N$23,FLOOR(('Frame Table'!T3242-($E$6*V3242)-($E$6*60*U3242))/'Frame Table'!$F$6,1)+1)</f>
        <v>0</v>
      </c>
      <c r="AB3242">
        <f t="shared" si="1019"/>
        <v>3234</v>
      </c>
      <c r="AC3242">
        <f t="shared" si="1015"/>
        <v>3085236</v>
      </c>
      <c r="AD3242">
        <f t="shared" si="1010"/>
        <v>2</v>
      </c>
      <c r="AE3242">
        <f t="shared" si="1011"/>
        <v>0</v>
      </c>
      <c r="AF3242">
        <f>INDEX(Testing!$K$17:$K$23,FLOOR(('Frame Table'!AC3242-($E$6*AE3242)-($E$6*60*AD3242))/'Frame Table'!$F$6,1)+1)</f>
        <v>61</v>
      </c>
      <c r="AG3242">
        <f t="shared" si="1023"/>
        <v>51</v>
      </c>
      <c r="AH3242">
        <f>INDEX(Testing!$N$17:$N$23,FLOOR(('Frame Table'!AC3242-($E$6*AE3242)-($E$6*60*AD3242))/'Frame Table'!$F$6,1)+1)</f>
        <v>58</v>
      </c>
    </row>
    <row r="3243" spans="1:34" x14ac:dyDescent="0.25">
      <c r="A3243">
        <f t="shared" si="1016"/>
        <v>3235</v>
      </c>
      <c r="B3243">
        <f t="shared" si="1012"/>
        <v>4118155</v>
      </c>
      <c r="C3243">
        <f t="shared" si="1004"/>
        <v>2</v>
      </c>
      <c r="D3243">
        <f t="shared" si="1005"/>
        <v>40</v>
      </c>
      <c r="E3243">
        <f>INDEX(Testing!$K$17:$K$23,FLOOR(('Frame Table'!B3243-($E$6*D3243)-($E$6*60*C3243))/'Frame Table'!$F$6,1)+1)</f>
        <v>97</v>
      </c>
      <c r="F3243">
        <f t="shared" si="1020"/>
        <v>86</v>
      </c>
      <c r="G3243">
        <f>INDEX(Testing!$N$17:$N$23,FLOOR(('Frame Table'!B3243-($E$6*D3243)-($E$6*60*C3243))/'Frame Table'!$F$6,1)+1)</f>
        <v>96</v>
      </c>
      <c r="J3243">
        <f t="shared" si="1017"/>
        <v>3235</v>
      </c>
      <c r="K3243">
        <f t="shared" si="1013"/>
        <v>3529385</v>
      </c>
      <c r="L3243">
        <f t="shared" si="1006"/>
        <v>2</v>
      </c>
      <c r="M3243">
        <f t="shared" si="1007"/>
        <v>17</v>
      </c>
      <c r="N3243">
        <f>INDEX(Testing!$K$17:$K$23,FLOOR(('Frame Table'!K3243-($E$6*M3243)-($E$6*60*L3243))/'Frame Table'!$F$6,1)+1)</f>
        <v>97</v>
      </c>
      <c r="O3243">
        <f t="shared" si="1021"/>
        <v>86</v>
      </c>
      <c r="P3243">
        <f>INDEX(Testing!$N$17:$N$23,FLOOR(('Frame Table'!K3243-($E$6*M3243)-($E$6*60*L3243))/'Frame Table'!$F$6,1)+1)</f>
        <v>96</v>
      </c>
      <c r="S3243">
        <f t="shared" si="1018"/>
        <v>3235</v>
      </c>
      <c r="T3243">
        <f t="shared" si="1014"/>
        <v>4943080</v>
      </c>
      <c r="U3243">
        <f t="shared" si="1008"/>
        <v>3</v>
      </c>
      <c r="V3243">
        <f t="shared" si="1009"/>
        <v>13</v>
      </c>
      <c r="W3243">
        <f>INDEX(Testing!$K$17:$K$23,FLOOR(('Frame Table'!T3243-($E$6*V3243)-($E$6*60*U3243))/'Frame Table'!$F$6,1)+1)</f>
        <v>0</v>
      </c>
      <c r="X3243">
        <f t="shared" si="1022"/>
        <v>8</v>
      </c>
      <c r="Y3243">
        <f>INDEX(Testing!$N$17:$N$23,FLOOR(('Frame Table'!T3243-($E$6*V3243)-($E$6*60*U3243))/'Frame Table'!$F$6,1)+1)</f>
        <v>0</v>
      </c>
      <c r="AB3243">
        <f t="shared" si="1019"/>
        <v>3235</v>
      </c>
      <c r="AC3243">
        <f t="shared" si="1015"/>
        <v>3086190</v>
      </c>
      <c r="AD3243">
        <f t="shared" si="1010"/>
        <v>2</v>
      </c>
      <c r="AE3243">
        <f t="shared" si="1011"/>
        <v>0</v>
      </c>
      <c r="AF3243">
        <f>INDEX(Testing!$K$17:$K$23,FLOOR(('Frame Table'!AC3243-($E$6*AE3243)-($E$6*60*AD3243))/'Frame Table'!$F$6,1)+1)</f>
        <v>61</v>
      </c>
      <c r="AG3243">
        <f t="shared" si="1023"/>
        <v>55</v>
      </c>
      <c r="AH3243">
        <f>INDEX(Testing!$N$17:$N$23,FLOOR(('Frame Table'!AC3243-($E$6*AE3243)-($E$6*60*AD3243))/'Frame Table'!$F$6,1)+1)</f>
        <v>58</v>
      </c>
    </row>
    <row r="3244" spans="1:34" x14ac:dyDescent="0.25">
      <c r="A3244">
        <f t="shared" si="1016"/>
        <v>3236</v>
      </c>
      <c r="B3244">
        <f t="shared" si="1012"/>
        <v>4119428</v>
      </c>
      <c r="C3244">
        <f t="shared" si="1004"/>
        <v>2</v>
      </c>
      <c r="D3244">
        <f t="shared" si="1005"/>
        <v>40</v>
      </c>
      <c r="E3244">
        <f>INDEX(Testing!$K$17:$K$23,FLOOR(('Frame Table'!B3244-($E$6*D3244)-($E$6*60*C3244))/'Frame Table'!$F$6,1)+1)</f>
        <v>97</v>
      </c>
      <c r="F3244">
        <f t="shared" si="1020"/>
        <v>91</v>
      </c>
      <c r="G3244">
        <f>INDEX(Testing!$N$17:$N$23,FLOOR(('Frame Table'!B3244-($E$6*D3244)-($E$6*60*C3244))/'Frame Table'!$F$6,1)+1)</f>
        <v>96</v>
      </c>
      <c r="J3244">
        <f t="shared" si="1017"/>
        <v>3236</v>
      </c>
      <c r="K3244">
        <f t="shared" si="1013"/>
        <v>3530476</v>
      </c>
      <c r="L3244">
        <f t="shared" si="1006"/>
        <v>2</v>
      </c>
      <c r="M3244">
        <f t="shared" si="1007"/>
        <v>17</v>
      </c>
      <c r="N3244">
        <f>INDEX(Testing!$K$17:$K$23,FLOOR(('Frame Table'!K3244-($E$6*M3244)-($E$6*60*L3244))/'Frame Table'!$F$6,1)+1)</f>
        <v>97</v>
      </c>
      <c r="O3244">
        <f t="shared" si="1021"/>
        <v>90</v>
      </c>
      <c r="P3244">
        <f>INDEX(Testing!$N$17:$N$23,FLOOR(('Frame Table'!K3244-($E$6*M3244)-($E$6*60*L3244))/'Frame Table'!$F$6,1)+1)</f>
        <v>96</v>
      </c>
      <c r="S3244">
        <f t="shared" si="1018"/>
        <v>3236</v>
      </c>
      <c r="T3244">
        <f t="shared" si="1014"/>
        <v>4944608</v>
      </c>
      <c r="U3244">
        <f t="shared" si="1008"/>
        <v>3</v>
      </c>
      <c r="V3244">
        <f t="shared" si="1009"/>
        <v>13</v>
      </c>
      <c r="W3244">
        <f>INDEX(Testing!$K$17:$K$23,FLOOR(('Frame Table'!T3244-($E$6*V3244)-($E$6*60*U3244))/'Frame Table'!$F$6,1)+1)</f>
        <v>0</v>
      </c>
      <c r="X3244">
        <f t="shared" si="1022"/>
        <v>14</v>
      </c>
      <c r="Y3244">
        <f>INDEX(Testing!$N$17:$N$23,FLOOR(('Frame Table'!T3244-($E$6*V3244)-($E$6*60*U3244))/'Frame Table'!$F$6,1)+1)</f>
        <v>0</v>
      </c>
      <c r="AB3244">
        <f t="shared" si="1019"/>
        <v>3236</v>
      </c>
      <c r="AC3244">
        <f t="shared" si="1015"/>
        <v>3087144</v>
      </c>
      <c r="AD3244">
        <f t="shared" si="1010"/>
        <v>2</v>
      </c>
      <c r="AE3244">
        <f t="shared" si="1011"/>
        <v>0</v>
      </c>
      <c r="AF3244">
        <f>INDEX(Testing!$K$17:$K$23,FLOOR(('Frame Table'!AC3244-($E$6*AE3244)-($E$6*60*AD3244))/'Frame Table'!$F$6,1)+1)</f>
        <v>61</v>
      </c>
      <c r="AG3244">
        <f t="shared" si="1023"/>
        <v>59</v>
      </c>
      <c r="AH3244">
        <f>INDEX(Testing!$N$17:$N$23,FLOOR(('Frame Table'!AC3244-($E$6*AE3244)-($E$6*60*AD3244))/'Frame Table'!$F$6,1)+1)</f>
        <v>58</v>
      </c>
    </row>
    <row r="3245" spans="1:34" x14ac:dyDescent="0.25">
      <c r="A3245">
        <f t="shared" si="1016"/>
        <v>3237</v>
      </c>
      <c r="B3245">
        <f t="shared" si="1012"/>
        <v>4120701</v>
      </c>
      <c r="C3245">
        <f t="shared" si="1004"/>
        <v>2</v>
      </c>
      <c r="D3245">
        <f t="shared" si="1005"/>
        <v>40</v>
      </c>
      <c r="E3245">
        <f>INDEX(Testing!$K$17:$K$23,FLOOR(('Frame Table'!B3245-($E$6*D3245)-($E$6*60*C3245))/'Frame Table'!$F$6,1)+1)</f>
        <v>99</v>
      </c>
      <c r="F3245">
        <f t="shared" si="1020"/>
        <v>96</v>
      </c>
      <c r="G3245">
        <f>INDEX(Testing!$N$17:$N$23,FLOOR(('Frame Table'!B3245-($E$6*D3245)-($E$6*60*C3245))/'Frame Table'!$F$6,1)+1)</f>
        <v>99</v>
      </c>
      <c r="J3245">
        <f t="shared" si="1017"/>
        <v>3237</v>
      </c>
      <c r="K3245">
        <f t="shared" si="1013"/>
        <v>3531567</v>
      </c>
      <c r="L3245">
        <f t="shared" si="1006"/>
        <v>2</v>
      </c>
      <c r="M3245">
        <f t="shared" si="1007"/>
        <v>17</v>
      </c>
      <c r="N3245">
        <f>INDEX(Testing!$K$17:$K$23,FLOOR(('Frame Table'!K3245-($E$6*M3245)-($E$6*60*L3245))/'Frame Table'!$F$6,1)+1)</f>
        <v>97</v>
      </c>
      <c r="O3245">
        <f t="shared" si="1021"/>
        <v>95</v>
      </c>
      <c r="P3245">
        <f>INDEX(Testing!$N$17:$N$23,FLOOR(('Frame Table'!K3245-($E$6*M3245)-($E$6*60*L3245))/'Frame Table'!$F$6,1)+1)</f>
        <v>96</v>
      </c>
      <c r="S3245">
        <f t="shared" si="1018"/>
        <v>3237</v>
      </c>
      <c r="T3245">
        <f t="shared" si="1014"/>
        <v>4946136</v>
      </c>
      <c r="U3245">
        <f t="shared" si="1008"/>
        <v>3</v>
      </c>
      <c r="V3245">
        <f t="shared" si="1009"/>
        <v>13</v>
      </c>
      <c r="W3245">
        <f>INDEX(Testing!$K$17:$K$23,FLOOR(('Frame Table'!T3245-($E$6*V3245)-($E$6*60*U3245))/'Frame Table'!$F$6,1)+1)</f>
        <v>25</v>
      </c>
      <c r="X3245">
        <f t="shared" si="1022"/>
        <v>20</v>
      </c>
      <c r="Y3245">
        <f>INDEX(Testing!$N$17:$N$23,FLOOR(('Frame Table'!T3245-($E$6*V3245)-($E$6*60*U3245))/'Frame Table'!$F$6,1)+1)</f>
        <v>19</v>
      </c>
      <c r="AB3245">
        <f t="shared" si="1019"/>
        <v>3237</v>
      </c>
      <c r="AC3245">
        <f t="shared" si="1015"/>
        <v>3088098</v>
      </c>
      <c r="AD3245">
        <f t="shared" si="1010"/>
        <v>2</v>
      </c>
      <c r="AE3245">
        <f t="shared" si="1011"/>
        <v>0</v>
      </c>
      <c r="AF3245">
        <f>INDEX(Testing!$K$17:$K$23,FLOOR(('Frame Table'!AC3245-($E$6*AE3245)-($E$6*60*AD3245))/'Frame Table'!$F$6,1)+1)</f>
        <v>61</v>
      </c>
      <c r="AG3245">
        <f t="shared" si="1023"/>
        <v>62</v>
      </c>
      <c r="AH3245">
        <f>INDEX(Testing!$N$17:$N$23,FLOOR(('Frame Table'!AC3245-($E$6*AE3245)-($E$6*60*AD3245))/'Frame Table'!$F$6,1)+1)</f>
        <v>58</v>
      </c>
    </row>
    <row r="3246" spans="1:34" x14ac:dyDescent="0.25">
      <c r="A3246">
        <f t="shared" si="1016"/>
        <v>3238</v>
      </c>
      <c r="B3246">
        <f t="shared" si="1012"/>
        <v>4121974</v>
      </c>
      <c r="C3246">
        <f t="shared" si="1004"/>
        <v>2</v>
      </c>
      <c r="D3246">
        <f t="shared" si="1005"/>
        <v>41</v>
      </c>
      <c r="E3246">
        <f>INDEX(Testing!$K$17:$K$23,FLOOR(('Frame Table'!B3246-($E$6*D3246)-($E$6*60*C3246))/'Frame Table'!$F$6,1)+1)</f>
        <v>0</v>
      </c>
      <c r="F3246">
        <f t="shared" si="1020"/>
        <v>1</v>
      </c>
      <c r="G3246">
        <f>INDEX(Testing!$N$17:$N$23,FLOOR(('Frame Table'!B3246-($E$6*D3246)-($E$6*60*C3246))/'Frame Table'!$F$6,1)+1)</f>
        <v>0</v>
      </c>
      <c r="J3246">
        <f t="shared" si="1017"/>
        <v>3238</v>
      </c>
      <c r="K3246">
        <f t="shared" si="1013"/>
        <v>3532658</v>
      </c>
      <c r="L3246">
        <f t="shared" si="1006"/>
        <v>2</v>
      </c>
      <c r="M3246">
        <f t="shared" si="1007"/>
        <v>17</v>
      </c>
      <c r="N3246">
        <f>INDEX(Testing!$K$17:$K$23,FLOOR(('Frame Table'!K3246-($E$6*M3246)-($E$6*60*L3246))/'Frame Table'!$F$6,1)+1)</f>
        <v>99</v>
      </c>
      <c r="O3246">
        <f t="shared" si="1021"/>
        <v>99</v>
      </c>
      <c r="P3246">
        <f>INDEX(Testing!$N$17:$N$23,FLOOR(('Frame Table'!K3246-($E$6*M3246)-($E$6*60*L3246))/'Frame Table'!$F$6,1)+1)</f>
        <v>99</v>
      </c>
      <c r="S3246">
        <f t="shared" si="1018"/>
        <v>3238</v>
      </c>
      <c r="T3246">
        <f t="shared" si="1014"/>
        <v>4947664</v>
      </c>
      <c r="U3246">
        <f t="shared" si="1008"/>
        <v>3</v>
      </c>
      <c r="V3246">
        <f t="shared" si="1009"/>
        <v>13</v>
      </c>
      <c r="W3246">
        <f>INDEX(Testing!$K$17:$K$23,FLOOR(('Frame Table'!T3246-($E$6*V3246)-($E$6*60*U3246))/'Frame Table'!$F$6,1)+1)</f>
        <v>25</v>
      </c>
      <c r="X3246">
        <f t="shared" si="1022"/>
        <v>26</v>
      </c>
      <c r="Y3246">
        <f>INDEX(Testing!$N$17:$N$23,FLOOR(('Frame Table'!T3246-($E$6*V3246)-($E$6*60*U3246))/'Frame Table'!$F$6,1)+1)</f>
        <v>19</v>
      </c>
      <c r="AB3246">
        <f t="shared" si="1019"/>
        <v>3238</v>
      </c>
      <c r="AC3246">
        <f t="shared" si="1015"/>
        <v>3089052</v>
      </c>
      <c r="AD3246">
        <f t="shared" si="1010"/>
        <v>2</v>
      </c>
      <c r="AE3246">
        <f t="shared" si="1011"/>
        <v>0</v>
      </c>
      <c r="AF3246">
        <f>INDEX(Testing!$K$17:$K$23,FLOOR(('Frame Table'!AC3246-($E$6*AE3246)-($E$6*60*AD3246))/'Frame Table'!$F$6,1)+1)</f>
        <v>82</v>
      </c>
      <c r="AG3246">
        <f t="shared" si="1023"/>
        <v>66</v>
      </c>
      <c r="AH3246">
        <f>INDEX(Testing!$N$17:$N$23,FLOOR(('Frame Table'!AC3246-($E$6*AE3246)-($E$6*60*AD3246))/'Frame Table'!$F$6,1)+1)</f>
        <v>77</v>
      </c>
    </row>
    <row r="3247" spans="1:34" x14ac:dyDescent="0.25">
      <c r="A3247">
        <f t="shared" si="1016"/>
        <v>3239</v>
      </c>
      <c r="B3247">
        <f t="shared" si="1012"/>
        <v>4123247</v>
      </c>
      <c r="C3247">
        <f t="shared" si="1004"/>
        <v>2</v>
      </c>
      <c r="D3247">
        <f t="shared" si="1005"/>
        <v>41</v>
      </c>
      <c r="E3247">
        <f>INDEX(Testing!$K$17:$K$23,FLOOR(('Frame Table'!B3247-($E$6*D3247)-($E$6*60*C3247))/'Frame Table'!$F$6,1)+1)</f>
        <v>0</v>
      </c>
      <c r="F3247">
        <f t="shared" si="1020"/>
        <v>6</v>
      </c>
      <c r="G3247">
        <f>INDEX(Testing!$N$17:$N$23,FLOOR(('Frame Table'!B3247-($E$6*D3247)-($E$6*60*C3247))/'Frame Table'!$F$6,1)+1)</f>
        <v>0</v>
      </c>
      <c r="J3247">
        <f t="shared" si="1017"/>
        <v>3239</v>
      </c>
      <c r="K3247">
        <f t="shared" si="1013"/>
        <v>3533749</v>
      </c>
      <c r="L3247">
        <f t="shared" si="1006"/>
        <v>2</v>
      </c>
      <c r="M3247">
        <f t="shared" si="1007"/>
        <v>18</v>
      </c>
      <c r="N3247">
        <f>INDEX(Testing!$K$17:$K$23,FLOOR(('Frame Table'!K3247-($E$6*M3247)-($E$6*60*L3247))/'Frame Table'!$F$6,1)+1)</f>
        <v>0</v>
      </c>
      <c r="O3247">
        <f t="shared" si="1021"/>
        <v>3</v>
      </c>
      <c r="P3247">
        <f>INDEX(Testing!$N$17:$N$23,FLOOR(('Frame Table'!K3247-($E$6*M3247)-($E$6*60*L3247))/'Frame Table'!$F$6,1)+1)</f>
        <v>0</v>
      </c>
      <c r="S3247">
        <f t="shared" si="1018"/>
        <v>3239</v>
      </c>
      <c r="T3247">
        <f t="shared" si="1014"/>
        <v>4949192</v>
      </c>
      <c r="U3247">
        <f t="shared" si="1008"/>
        <v>3</v>
      </c>
      <c r="V3247">
        <f t="shared" si="1009"/>
        <v>13</v>
      </c>
      <c r="W3247">
        <f>INDEX(Testing!$K$17:$K$23,FLOOR(('Frame Table'!T3247-($E$6*V3247)-($E$6*60*U3247))/'Frame Table'!$F$6,1)+1)</f>
        <v>48</v>
      </c>
      <c r="X3247">
        <f t="shared" si="1022"/>
        <v>32</v>
      </c>
      <c r="Y3247">
        <f>INDEX(Testing!$N$17:$N$23,FLOOR(('Frame Table'!T3247-($E$6*V3247)-($E$6*60*U3247))/'Frame Table'!$F$6,1)+1)</f>
        <v>38</v>
      </c>
      <c r="AB3247">
        <f t="shared" si="1019"/>
        <v>3239</v>
      </c>
      <c r="AC3247">
        <f t="shared" si="1015"/>
        <v>3090006</v>
      </c>
      <c r="AD3247">
        <f t="shared" si="1010"/>
        <v>2</v>
      </c>
      <c r="AE3247">
        <f t="shared" si="1011"/>
        <v>0</v>
      </c>
      <c r="AF3247">
        <f>INDEX(Testing!$K$17:$K$23,FLOOR(('Frame Table'!AC3247-($E$6*AE3247)-($E$6*60*AD3247))/'Frame Table'!$F$6,1)+1)</f>
        <v>82</v>
      </c>
      <c r="AG3247">
        <f t="shared" si="1023"/>
        <v>70</v>
      </c>
      <c r="AH3247">
        <f>INDEX(Testing!$N$17:$N$23,FLOOR(('Frame Table'!AC3247-($E$6*AE3247)-($E$6*60*AD3247))/'Frame Table'!$F$6,1)+1)</f>
        <v>77</v>
      </c>
    </row>
    <row r="3248" spans="1:34" x14ac:dyDescent="0.25">
      <c r="A3248">
        <f t="shared" si="1016"/>
        <v>3240</v>
      </c>
      <c r="B3248">
        <f t="shared" si="1012"/>
        <v>4124520</v>
      </c>
      <c r="C3248">
        <f t="shared" si="1004"/>
        <v>2</v>
      </c>
      <c r="D3248">
        <f t="shared" si="1005"/>
        <v>41</v>
      </c>
      <c r="E3248">
        <f>INDEX(Testing!$K$17:$K$23,FLOOR(('Frame Table'!B3248-($E$6*D3248)-($E$6*60*C3248))/'Frame Table'!$F$6,1)+1)</f>
        <v>0</v>
      </c>
      <c r="F3248">
        <f t="shared" si="1020"/>
        <v>11</v>
      </c>
      <c r="G3248">
        <f>INDEX(Testing!$N$17:$N$23,FLOOR(('Frame Table'!B3248-($E$6*D3248)-($E$6*60*C3248))/'Frame Table'!$F$6,1)+1)</f>
        <v>0</v>
      </c>
      <c r="J3248">
        <f t="shared" si="1017"/>
        <v>3240</v>
      </c>
      <c r="K3248">
        <f t="shared" si="1013"/>
        <v>3534840</v>
      </c>
      <c r="L3248">
        <f t="shared" si="1006"/>
        <v>2</v>
      </c>
      <c r="M3248">
        <f t="shared" si="1007"/>
        <v>18</v>
      </c>
      <c r="N3248">
        <f>INDEX(Testing!$K$17:$K$23,FLOOR(('Frame Table'!K3248-($E$6*M3248)-($E$6*60*L3248))/'Frame Table'!$F$6,1)+1)</f>
        <v>0</v>
      </c>
      <c r="O3248">
        <f t="shared" si="1021"/>
        <v>7</v>
      </c>
      <c r="P3248">
        <f>INDEX(Testing!$N$17:$N$23,FLOOR(('Frame Table'!K3248-($E$6*M3248)-($E$6*60*L3248))/'Frame Table'!$F$6,1)+1)</f>
        <v>0</v>
      </c>
      <c r="S3248">
        <f t="shared" si="1018"/>
        <v>3240</v>
      </c>
      <c r="T3248">
        <f t="shared" si="1014"/>
        <v>4950720</v>
      </c>
      <c r="U3248">
        <f t="shared" si="1008"/>
        <v>3</v>
      </c>
      <c r="V3248">
        <f t="shared" si="1009"/>
        <v>13</v>
      </c>
      <c r="W3248">
        <f>INDEX(Testing!$K$17:$K$23,FLOOR(('Frame Table'!T3248-($E$6*V3248)-($E$6*60*U3248))/'Frame Table'!$F$6,1)+1)</f>
        <v>48</v>
      </c>
      <c r="X3248">
        <f t="shared" si="1022"/>
        <v>38</v>
      </c>
      <c r="Y3248">
        <f>INDEX(Testing!$N$17:$N$23,FLOOR(('Frame Table'!T3248-($E$6*V3248)-($E$6*60*U3248))/'Frame Table'!$F$6,1)+1)</f>
        <v>38</v>
      </c>
      <c r="AB3248">
        <f t="shared" si="1019"/>
        <v>3240</v>
      </c>
      <c r="AC3248">
        <f t="shared" si="1015"/>
        <v>3090960</v>
      </c>
      <c r="AD3248">
        <f t="shared" si="1010"/>
        <v>2</v>
      </c>
      <c r="AE3248">
        <f t="shared" si="1011"/>
        <v>0</v>
      </c>
      <c r="AF3248">
        <f>INDEX(Testing!$K$17:$K$23,FLOOR(('Frame Table'!AC3248-($E$6*AE3248)-($E$6*60*AD3248))/'Frame Table'!$F$6,1)+1)</f>
        <v>82</v>
      </c>
      <c r="AG3248">
        <f t="shared" si="1023"/>
        <v>74</v>
      </c>
      <c r="AH3248">
        <f>INDEX(Testing!$N$17:$N$23,FLOOR(('Frame Table'!AC3248-($E$6*AE3248)-($E$6*60*AD3248))/'Frame Table'!$F$6,1)+1)</f>
        <v>77</v>
      </c>
    </row>
    <row r="3249" spans="1:34" x14ac:dyDescent="0.25">
      <c r="A3249">
        <f t="shared" si="1016"/>
        <v>3241</v>
      </c>
      <c r="B3249">
        <f t="shared" si="1012"/>
        <v>4125793</v>
      </c>
      <c r="C3249">
        <f t="shared" si="1004"/>
        <v>2</v>
      </c>
      <c r="D3249">
        <f t="shared" si="1005"/>
        <v>41</v>
      </c>
      <c r="E3249">
        <f>INDEX(Testing!$K$17:$K$23,FLOOR(('Frame Table'!B3249-($E$6*D3249)-($E$6*60*C3249))/'Frame Table'!$F$6,1)+1)</f>
        <v>25</v>
      </c>
      <c r="F3249">
        <f t="shared" si="1020"/>
        <v>16</v>
      </c>
      <c r="G3249">
        <f>INDEX(Testing!$N$17:$N$23,FLOOR(('Frame Table'!B3249-($E$6*D3249)-($E$6*60*C3249))/'Frame Table'!$F$6,1)+1)</f>
        <v>19</v>
      </c>
      <c r="J3249">
        <f t="shared" si="1017"/>
        <v>3241</v>
      </c>
      <c r="K3249">
        <f t="shared" si="1013"/>
        <v>3535931</v>
      </c>
      <c r="L3249">
        <f t="shared" si="1006"/>
        <v>2</v>
      </c>
      <c r="M3249">
        <f t="shared" si="1007"/>
        <v>18</v>
      </c>
      <c r="N3249">
        <f>INDEX(Testing!$K$17:$K$23,FLOOR(('Frame Table'!K3249-($E$6*M3249)-($E$6*60*L3249))/'Frame Table'!$F$6,1)+1)</f>
        <v>0</v>
      </c>
      <c r="O3249">
        <f t="shared" si="1021"/>
        <v>12</v>
      </c>
      <c r="P3249">
        <f>INDEX(Testing!$N$17:$N$23,FLOOR(('Frame Table'!K3249-($E$6*M3249)-($E$6*60*L3249))/'Frame Table'!$F$6,1)+1)</f>
        <v>0</v>
      </c>
      <c r="S3249">
        <f t="shared" si="1018"/>
        <v>3241</v>
      </c>
      <c r="T3249">
        <f t="shared" si="1014"/>
        <v>4952248</v>
      </c>
      <c r="U3249">
        <f t="shared" si="1008"/>
        <v>3</v>
      </c>
      <c r="V3249">
        <f t="shared" si="1009"/>
        <v>13</v>
      </c>
      <c r="W3249">
        <f>INDEX(Testing!$K$17:$K$23,FLOOR(('Frame Table'!T3249-($E$6*V3249)-($E$6*60*U3249))/'Frame Table'!$F$6,1)+1)</f>
        <v>48</v>
      </c>
      <c r="X3249">
        <f t="shared" si="1022"/>
        <v>44</v>
      </c>
      <c r="Y3249">
        <f>INDEX(Testing!$N$17:$N$23,FLOOR(('Frame Table'!T3249-($E$6*V3249)-($E$6*60*U3249))/'Frame Table'!$F$6,1)+1)</f>
        <v>38</v>
      </c>
      <c r="AB3249">
        <f t="shared" si="1019"/>
        <v>3241</v>
      </c>
      <c r="AC3249">
        <f t="shared" si="1015"/>
        <v>3091914</v>
      </c>
      <c r="AD3249">
        <f t="shared" si="1010"/>
        <v>2</v>
      </c>
      <c r="AE3249">
        <f t="shared" si="1011"/>
        <v>0</v>
      </c>
      <c r="AF3249">
        <f>INDEX(Testing!$K$17:$K$23,FLOOR(('Frame Table'!AC3249-($E$6*AE3249)-($E$6*60*AD3249))/'Frame Table'!$F$6,1)+1)</f>
        <v>82</v>
      </c>
      <c r="AG3249">
        <f t="shared" si="1023"/>
        <v>77</v>
      </c>
      <c r="AH3249">
        <f>INDEX(Testing!$N$17:$N$23,FLOOR(('Frame Table'!AC3249-($E$6*AE3249)-($E$6*60*AD3249))/'Frame Table'!$F$6,1)+1)</f>
        <v>77</v>
      </c>
    </row>
    <row r="3250" spans="1:34" x14ac:dyDescent="0.25">
      <c r="A3250">
        <f t="shared" si="1016"/>
        <v>3242</v>
      </c>
      <c r="B3250">
        <f t="shared" si="1012"/>
        <v>4127066</v>
      </c>
      <c r="C3250">
        <f t="shared" si="1004"/>
        <v>2</v>
      </c>
      <c r="D3250">
        <f t="shared" si="1005"/>
        <v>41</v>
      </c>
      <c r="E3250">
        <f>INDEX(Testing!$K$17:$K$23,FLOOR(('Frame Table'!B3250-($E$6*D3250)-($E$6*60*C3250))/'Frame Table'!$F$6,1)+1)</f>
        <v>25</v>
      </c>
      <c r="F3250">
        <f t="shared" si="1020"/>
        <v>21</v>
      </c>
      <c r="G3250">
        <f>INDEX(Testing!$N$17:$N$23,FLOOR(('Frame Table'!B3250-($E$6*D3250)-($E$6*60*C3250))/'Frame Table'!$F$6,1)+1)</f>
        <v>19</v>
      </c>
      <c r="J3250">
        <f t="shared" si="1017"/>
        <v>3242</v>
      </c>
      <c r="K3250">
        <f t="shared" si="1013"/>
        <v>3537022</v>
      </c>
      <c r="L3250">
        <f t="shared" si="1006"/>
        <v>2</v>
      </c>
      <c r="M3250">
        <f t="shared" si="1007"/>
        <v>18</v>
      </c>
      <c r="N3250">
        <f>INDEX(Testing!$K$17:$K$23,FLOOR(('Frame Table'!K3250-($E$6*M3250)-($E$6*60*L3250))/'Frame Table'!$F$6,1)+1)</f>
        <v>25</v>
      </c>
      <c r="O3250">
        <f t="shared" si="1021"/>
        <v>16</v>
      </c>
      <c r="P3250">
        <f>INDEX(Testing!$N$17:$N$23,FLOOR(('Frame Table'!K3250-($E$6*M3250)-($E$6*60*L3250))/'Frame Table'!$F$6,1)+1)</f>
        <v>19</v>
      </c>
      <c r="S3250">
        <f t="shared" si="1018"/>
        <v>3242</v>
      </c>
      <c r="T3250">
        <f t="shared" si="1014"/>
        <v>4953776</v>
      </c>
      <c r="U3250">
        <f t="shared" si="1008"/>
        <v>3</v>
      </c>
      <c r="V3250">
        <f t="shared" si="1009"/>
        <v>13</v>
      </c>
      <c r="W3250">
        <f>INDEX(Testing!$K$17:$K$23,FLOOR(('Frame Table'!T3250-($E$6*V3250)-($E$6*60*U3250))/'Frame Table'!$F$6,1)+1)</f>
        <v>61</v>
      </c>
      <c r="X3250">
        <f t="shared" si="1022"/>
        <v>50</v>
      </c>
      <c r="Y3250">
        <f>INDEX(Testing!$N$17:$N$23,FLOOR(('Frame Table'!T3250-($E$6*V3250)-($E$6*60*U3250))/'Frame Table'!$F$6,1)+1)</f>
        <v>58</v>
      </c>
      <c r="AB3250">
        <f t="shared" si="1019"/>
        <v>3242</v>
      </c>
      <c r="AC3250">
        <f t="shared" si="1015"/>
        <v>3092868</v>
      </c>
      <c r="AD3250">
        <f t="shared" si="1010"/>
        <v>2</v>
      </c>
      <c r="AE3250">
        <f t="shared" si="1011"/>
        <v>0</v>
      </c>
      <c r="AF3250">
        <f>INDEX(Testing!$K$17:$K$23,FLOOR(('Frame Table'!AC3250-($E$6*AE3250)-($E$6*60*AD3250))/'Frame Table'!$F$6,1)+1)</f>
        <v>97</v>
      </c>
      <c r="AG3250">
        <f t="shared" si="1023"/>
        <v>81</v>
      </c>
      <c r="AH3250">
        <f>INDEX(Testing!$N$17:$N$23,FLOOR(('Frame Table'!AC3250-($E$6*AE3250)-($E$6*60*AD3250))/'Frame Table'!$F$6,1)+1)</f>
        <v>96</v>
      </c>
    </row>
    <row r="3251" spans="1:34" x14ac:dyDescent="0.25">
      <c r="A3251">
        <f t="shared" si="1016"/>
        <v>3243</v>
      </c>
      <c r="B3251">
        <f t="shared" si="1012"/>
        <v>4128339</v>
      </c>
      <c r="C3251">
        <f t="shared" si="1004"/>
        <v>2</v>
      </c>
      <c r="D3251">
        <f t="shared" si="1005"/>
        <v>41</v>
      </c>
      <c r="E3251">
        <f>INDEX(Testing!$K$17:$K$23,FLOOR(('Frame Table'!B3251-($E$6*D3251)-($E$6*60*C3251))/'Frame Table'!$F$6,1)+1)</f>
        <v>25</v>
      </c>
      <c r="F3251">
        <f t="shared" si="1020"/>
        <v>26</v>
      </c>
      <c r="G3251">
        <f>INDEX(Testing!$N$17:$N$23,FLOOR(('Frame Table'!B3251-($E$6*D3251)-($E$6*60*C3251))/'Frame Table'!$F$6,1)+1)</f>
        <v>19</v>
      </c>
      <c r="J3251">
        <f t="shared" si="1017"/>
        <v>3243</v>
      </c>
      <c r="K3251">
        <f t="shared" si="1013"/>
        <v>3538113</v>
      </c>
      <c r="L3251">
        <f t="shared" si="1006"/>
        <v>2</v>
      </c>
      <c r="M3251">
        <f t="shared" si="1007"/>
        <v>18</v>
      </c>
      <c r="N3251">
        <f>INDEX(Testing!$K$17:$K$23,FLOOR(('Frame Table'!K3251-($E$6*M3251)-($E$6*60*L3251))/'Frame Table'!$F$6,1)+1)</f>
        <v>25</v>
      </c>
      <c r="O3251">
        <f t="shared" si="1021"/>
        <v>20</v>
      </c>
      <c r="P3251">
        <f>INDEX(Testing!$N$17:$N$23,FLOOR(('Frame Table'!K3251-($E$6*M3251)-($E$6*60*L3251))/'Frame Table'!$F$6,1)+1)</f>
        <v>19</v>
      </c>
      <c r="S3251">
        <f t="shared" si="1018"/>
        <v>3243</v>
      </c>
      <c r="T3251">
        <f t="shared" si="1014"/>
        <v>4955304</v>
      </c>
      <c r="U3251">
        <f t="shared" si="1008"/>
        <v>3</v>
      </c>
      <c r="V3251">
        <f t="shared" si="1009"/>
        <v>13</v>
      </c>
      <c r="W3251">
        <f>INDEX(Testing!$K$17:$K$23,FLOOR(('Frame Table'!T3251-($E$6*V3251)-($E$6*60*U3251))/'Frame Table'!$F$6,1)+1)</f>
        <v>61</v>
      </c>
      <c r="X3251">
        <f t="shared" si="1022"/>
        <v>56</v>
      </c>
      <c r="Y3251">
        <f>INDEX(Testing!$N$17:$N$23,FLOOR(('Frame Table'!T3251-($E$6*V3251)-($E$6*60*U3251))/'Frame Table'!$F$6,1)+1)</f>
        <v>58</v>
      </c>
      <c r="AB3251">
        <f t="shared" si="1019"/>
        <v>3243</v>
      </c>
      <c r="AC3251">
        <f t="shared" si="1015"/>
        <v>3093822</v>
      </c>
      <c r="AD3251">
        <f t="shared" si="1010"/>
        <v>2</v>
      </c>
      <c r="AE3251">
        <f t="shared" si="1011"/>
        <v>0</v>
      </c>
      <c r="AF3251">
        <f>INDEX(Testing!$K$17:$K$23,FLOOR(('Frame Table'!AC3251-($E$6*AE3251)-($E$6*60*AD3251))/'Frame Table'!$F$6,1)+1)</f>
        <v>97</v>
      </c>
      <c r="AG3251">
        <f t="shared" si="1023"/>
        <v>85</v>
      </c>
      <c r="AH3251">
        <f>INDEX(Testing!$N$17:$N$23,FLOOR(('Frame Table'!AC3251-($E$6*AE3251)-($E$6*60*AD3251))/'Frame Table'!$F$6,1)+1)</f>
        <v>96</v>
      </c>
    </row>
    <row r="3252" spans="1:34" x14ac:dyDescent="0.25">
      <c r="A3252">
        <f t="shared" si="1016"/>
        <v>3244</v>
      </c>
      <c r="B3252">
        <f t="shared" si="1012"/>
        <v>4129612</v>
      </c>
      <c r="C3252">
        <f t="shared" si="1004"/>
        <v>2</v>
      </c>
      <c r="D3252">
        <f t="shared" si="1005"/>
        <v>41</v>
      </c>
      <c r="E3252">
        <f>INDEX(Testing!$K$17:$K$23,FLOOR(('Frame Table'!B3252-($E$6*D3252)-($E$6*60*C3252))/'Frame Table'!$F$6,1)+1)</f>
        <v>25</v>
      </c>
      <c r="F3252">
        <f t="shared" si="1020"/>
        <v>31</v>
      </c>
      <c r="G3252">
        <f>INDEX(Testing!$N$17:$N$23,FLOOR(('Frame Table'!B3252-($E$6*D3252)-($E$6*60*C3252))/'Frame Table'!$F$6,1)+1)</f>
        <v>19</v>
      </c>
      <c r="J3252">
        <f t="shared" si="1017"/>
        <v>3244</v>
      </c>
      <c r="K3252">
        <f t="shared" si="1013"/>
        <v>3539204</v>
      </c>
      <c r="L3252">
        <f t="shared" si="1006"/>
        <v>2</v>
      </c>
      <c r="M3252">
        <f t="shared" si="1007"/>
        <v>18</v>
      </c>
      <c r="N3252">
        <f>INDEX(Testing!$K$17:$K$23,FLOOR(('Frame Table'!K3252-($E$6*M3252)-($E$6*60*L3252))/'Frame Table'!$F$6,1)+1)</f>
        <v>25</v>
      </c>
      <c r="O3252">
        <f t="shared" si="1021"/>
        <v>25</v>
      </c>
      <c r="P3252">
        <f>INDEX(Testing!$N$17:$N$23,FLOOR(('Frame Table'!K3252-($E$6*M3252)-($E$6*60*L3252))/'Frame Table'!$F$6,1)+1)</f>
        <v>19</v>
      </c>
      <c r="S3252">
        <f t="shared" si="1018"/>
        <v>3244</v>
      </c>
      <c r="T3252">
        <f t="shared" si="1014"/>
        <v>4956832</v>
      </c>
      <c r="U3252">
        <f t="shared" si="1008"/>
        <v>3</v>
      </c>
      <c r="V3252">
        <f t="shared" si="1009"/>
        <v>13</v>
      </c>
      <c r="W3252">
        <f>INDEX(Testing!$K$17:$K$23,FLOOR(('Frame Table'!T3252-($E$6*V3252)-($E$6*60*U3252))/'Frame Table'!$F$6,1)+1)</f>
        <v>61</v>
      </c>
      <c r="X3252">
        <f t="shared" si="1022"/>
        <v>62</v>
      </c>
      <c r="Y3252">
        <f>INDEX(Testing!$N$17:$N$23,FLOOR(('Frame Table'!T3252-($E$6*V3252)-($E$6*60*U3252))/'Frame Table'!$F$6,1)+1)</f>
        <v>58</v>
      </c>
      <c r="AB3252">
        <f t="shared" si="1019"/>
        <v>3244</v>
      </c>
      <c r="AC3252">
        <f t="shared" si="1015"/>
        <v>3094776</v>
      </c>
      <c r="AD3252">
        <f t="shared" si="1010"/>
        <v>2</v>
      </c>
      <c r="AE3252">
        <f t="shared" si="1011"/>
        <v>0</v>
      </c>
      <c r="AF3252">
        <f>INDEX(Testing!$K$17:$K$23,FLOOR(('Frame Table'!AC3252-($E$6*AE3252)-($E$6*60*AD3252))/'Frame Table'!$F$6,1)+1)</f>
        <v>97</v>
      </c>
      <c r="AG3252">
        <f t="shared" si="1023"/>
        <v>88</v>
      </c>
      <c r="AH3252">
        <f>INDEX(Testing!$N$17:$N$23,FLOOR(('Frame Table'!AC3252-($E$6*AE3252)-($E$6*60*AD3252))/'Frame Table'!$F$6,1)+1)</f>
        <v>96</v>
      </c>
    </row>
    <row r="3253" spans="1:34" x14ac:dyDescent="0.25">
      <c r="A3253">
        <f t="shared" si="1016"/>
        <v>3245</v>
      </c>
      <c r="B3253">
        <f t="shared" si="1012"/>
        <v>4130885</v>
      </c>
      <c r="C3253">
        <f t="shared" si="1004"/>
        <v>2</v>
      </c>
      <c r="D3253">
        <f t="shared" si="1005"/>
        <v>41</v>
      </c>
      <c r="E3253">
        <f>INDEX(Testing!$K$17:$K$23,FLOOR(('Frame Table'!B3253-($E$6*D3253)-($E$6*60*C3253))/'Frame Table'!$F$6,1)+1)</f>
        <v>48</v>
      </c>
      <c r="F3253">
        <f t="shared" si="1020"/>
        <v>36</v>
      </c>
      <c r="G3253">
        <f>INDEX(Testing!$N$17:$N$23,FLOOR(('Frame Table'!B3253-($E$6*D3253)-($E$6*60*C3253))/'Frame Table'!$F$6,1)+1)</f>
        <v>38</v>
      </c>
      <c r="J3253">
        <f t="shared" si="1017"/>
        <v>3245</v>
      </c>
      <c r="K3253">
        <f t="shared" si="1013"/>
        <v>3540295</v>
      </c>
      <c r="L3253">
        <f t="shared" si="1006"/>
        <v>2</v>
      </c>
      <c r="M3253">
        <f t="shared" si="1007"/>
        <v>18</v>
      </c>
      <c r="N3253">
        <f>INDEX(Testing!$K$17:$K$23,FLOOR(('Frame Table'!K3253-($E$6*M3253)-($E$6*60*L3253))/'Frame Table'!$F$6,1)+1)</f>
        <v>25</v>
      </c>
      <c r="O3253">
        <f t="shared" si="1021"/>
        <v>29</v>
      </c>
      <c r="P3253">
        <f>INDEX(Testing!$N$17:$N$23,FLOOR(('Frame Table'!K3253-($E$6*M3253)-($E$6*60*L3253))/'Frame Table'!$F$6,1)+1)</f>
        <v>19</v>
      </c>
      <c r="S3253">
        <f t="shared" si="1018"/>
        <v>3245</v>
      </c>
      <c r="T3253">
        <f t="shared" si="1014"/>
        <v>4958360</v>
      </c>
      <c r="U3253">
        <f t="shared" si="1008"/>
        <v>3</v>
      </c>
      <c r="V3253">
        <f t="shared" si="1009"/>
        <v>13</v>
      </c>
      <c r="W3253">
        <f>INDEX(Testing!$K$17:$K$23,FLOOR(('Frame Table'!T3253-($E$6*V3253)-($E$6*60*U3253))/'Frame Table'!$F$6,1)+1)</f>
        <v>82</v>
      </c>
      <c r="X3253">
        <f t="shared" si="1022"/>
        <v>68</v>
      </c>
      <c r="Y3253">
        <f>INDEX(Testing!$N$17:$N$23,FLOOR(('Frame Table'!T3253-($E$6*V3253)-($E$6*60*U3253))/'Frame Table'!$F$6,1)+1)</f>
        <v>77</v>
      </c>
      <c r="AB3253">
        <f t="shared" si="1019"/>
        <v>3245</v>
      </c>
      <c r="AC3253">
        <f t="shared" si="1015"/>
        <v>3095730</v>
      </c>
      <c r="AD3253">
        <f t="shared" si="1010"/>
        <v>2</v>
      </c>
      <c r="AE3253">
        <f t="shared" si="1011"/>
        <v>0</v>
      </c>
      <c r="AF3253">
        <f>INDEX(Testing!$K$17:$K$23,FLOOR(('Frame Table'!AC3253-($E$6*AE3253)-($E$6*60*AD3253))/'Frame Table'!$F$6,1)+1)</f>
        <v>97</v>
      </c>
      <c r="AG3253">
        <f t="shared" si="1023"/>
        <v>92</v>
      </c>
      <c r="AH3253">
        <f>INDEX(Testing!$N$17:$N$23,FLOOR(('Frame Table'!AC3253-($E$6*AE3253)-($E$6*60*AD3253))/'Frame Table'!$F$6,1)+1)</f>
        <v>96</v>
      </c>
    </row>
    <row r="3254" spans="1:34" x14ac:dyDescent="0.25">
      <c r="A3254">
        <f t="shared" si="1016"/>
        <v>3246</v>
      </c>
      <c r="B3254">
        <f t="shared" si="1012"/>
        <v>4132158</v>
      </c>
      <c r="C3254">
        <f t="shared" si="1004"/>
        <v>2</v>
      </c>
      <c r="D3254">
        <f t="shared" si="1005"/>
        <v>41</v>
      </c>
      <c r="E3254">
        <f>INDEX(Testing!$K$17:$K$23,FLOOR(('Frame Table'!B3254-($E$6*D3254)-($E$6*60*C3254))/'Frame Table'!$F$6,1)+1)</f>
        <v>48</v>
      </c>
      <c r="F3254">
        <f t="shared" si="1020"/>
        <v>41</v>
      </c>
      <c r="G3254">
        <f>INDEX(Testing!$N$17:$N$23,FLOOR(('Frame Table'!B3254-($E$6*D3254)-($E$6*60*C3254))/'Frame Table'!$F$6,1)+1)</f>
        <v>38</v>
      </c>
      <c r="J3254">
        <f t="shared" si="1017"/>
        <v>3246</v>
      </c>
      <c r="K3254">
        <f t="shared" si="1013"/>
        <v>3541386</v>
      </c>
      <c r="L3254">
        <f t="shared" si="1006"/>
        <v>2</v>
      </c>
      <c r="M3254">
        <f t="shared" si="1007"/>
        <v>18</v>
      </c>
      <c r="N3254">
        <f>INDEX(Testing!$K$17:$K$23,FLOOR(('Frame Table'!K3254-($E$6*M3254)-($E$6*60*L3254))/'Frame Table'!$F$6,1)+1)</f>
        <v>48</v>
      </c>
      <c r="O3254">
        <f t="shared" si="1021"/>
        <v>33</v>
      </c>
      <c r="P3254">
        <f>INDEX(Testing!$N$17:$N$23,FLOOR(('Frame Table'!K3254-($E$6*M3254)-($E$6*60*L3254))/'Frame Table'!$F$6,1)+1)</f>
        <v>38</v>
      </c>
      <c r="S3254">
        <f t="shared" si="1018"/>
        <v>3246</v>
      </c>
      <c r="T3254">
        <f t="shared" si="1014"/>
        <v>4959888</v>
      </c>
      <c r="U3254">
        <f t="shared" si="1008"/>
        <v>3</v>
      </c>
      <c r="V3254">
        <f t="shared" si="1009"/>
        <v>13</v>
      </c>
      <c r="W3254">
        <f>INDEX(Testing!$K$17:$K$23,FLOOR(('Frame Table'!T3254-($E$6*V3254)-($E$6*60*U3254))/'Frame Table'!$F$6,1)+1)</f>
        <v>82</v>
      </c>
      <c r="X3254">
        <f t="shared" si="1022"/>
        <v>74</v>
      </c>
      <c r="Y3254">
        <f>INDEX(Testing!$N$17:$N$23,FLOOR(('Frame Table'!T3254-($E$6*V3254)-($E$6*60*U3254))/'Frame Table'!$F$6,1)+1)</f>
        <v>77</v>
      </c>
      <c r="AB3254">
        <f t="shared" si="1019"/>
        <v>3246</v>
      </c>
      <c r="AC3254">
        <f t="shared" si="1015"/>
        <v>3096684</v>
      </c>
      <c r="AD3254">
        <f t="shared" si="1010"/>
        <v>2</v>
      </c>
      <c r="AE3254">
        <f t="shared" si="1011"/>
        <v>0</v>
      </c>
      <c r="AF3254">
        <f>INDEX(Testing!$K$17:$K$23,FLOOR(('Frame Table'!AC3254-($E$6*AE3254)-($E$6*60*AD3254))/'Frame Table'!$F$6,1)+1)</f>
        <v>99</v>
      </c>
      <c r="AG3254">
        <f t="shared" si="1023"/>
        <v>96</v>
      </c>
      <c r="AH3254">
        <f>INDEX(Testing!$N$17:$N$23,FLOOR(('Frame Table'!AC3254-($E$6*AE3254)-($E$6*60*AD3254))/'Frame Table'!$F$6,1)+1)</f>
        <v>99</v>
      </c>
    </row>
    <row r="3255" spans="1:34" x14ac:dyDescent="0.25">
      <c r="A3255">
        <f t="shared" si="1016"/>
        <v>3247</v>
      </c>
      <c r="B3255">
        <f t="shared" si="1012"/>
        <v>4133431</v>
      </c>
      <c r="C3255">
        <f t="shared" si="1004"/>
        <v>2</v>
      </c>
      <c r="D3255">
        <f t="shared" si="1005"/>
        <v>41</v>
      </c>
      <c r="E3255">
        <f>INDEX(Testing!$K$17:$K$23,FLOOR(('Frame Table'!B3255-($E$6*D3255)-($E$6*60*C3255))/'Frame Table'!$F$6,1)+1)</f>
        <v>48</v>
      </c>
      <c r="F3255">
        <f t="shared" si="1020"/>
        <v>46</v>
      </c>
      <c r="G3255">
        <f>INDEX(Testing!$N$17:$N$23,FLOOR(('Frame Table'!B3255-($E$6*D3255)-($E$6*60*C3255))/'Frame Table'!$F$6,1)+1)</f>
        <v>38</v>
      </c>
      <c r="J3255">
        <f t="shared" si="1017"/>
        <v>3247</v>
      </c>
      <c r="K3255">
        <f t="shared" si="1013"/>
        <v>3542477</v>
      </c>
      <c r="L3255">
        <f t="shared" si="1006"/>
        <v>2</v>
      </c>
      <c r="M3255">
        <f t="shared" si="1007"/>
        <v>18</v>
      </c>
      <c r="N3255">
        <f>INDEX(Testing!$K$17:$K$23,FLOOR(('Frame Table'!K3255-($E$6*M3255)-($E$6*60*L3255))/'Frame Table'!$F$6,1)+1)</f>
        <v>48</v>
      </c>
      <c r="O3255">
        <f t="shared" si="1021"/>
        <v>37</v>
      </c>
      <c r="P3255">
        <f>INDEX(Testing!$N$17:$N$23,FLOOR(('Frame Table'!K3255-($E$6*M3255)-($E$6*60*L3255))/'Frame Table'!$F$6,1)+1)</f>
        <v>38</v>
      </c>
      <c r="S3255">
        <f t="shared" si="1018"/>
        <v>3247</v>
      </c>
      <c r="T3255">
        <f t="shared" si="1014"/>
        <v>4961416</v>
      </c>
      <c r="U3255">
        <f t="shared" si="1008"/>
        <v>3</v>
      </c>
      <c r="V3255">
        <f t="shared" si="1009"/>
        <v>13</v>
      </c>
      <c r="W3255">
        <f>INDEX(Testing!$K$17:$K$23,FLOOR(('Frame Table'!T3255-($E$6*V3255)-($E$6*60*U3255))/'Frame Table'!$F$6,1)+1)</f>
        <v>97</v>
      </c>
      <c r="X3255">
        <f t="shared" si="1022"/>
        <v>80</v>
      </c>
      <c r="Y3255">
        <f>INDEX(Testing!$N$17:$N$23,FLOOR(('Frame Table'!T3255-($E$6*V3255)-($E$6*60*U3255))/'Frame Table'!$F$6,1)+1)</f>
        <v>96</v>
      </c>
      <c r="AB3255">
        <f t="shared" si="1019"/>
        <v>3247</v>
      </c>
      <c r="AC3255">
        <f t="shared" si="1015"/>
        <v>3097638</v>
      </c>
      <c r="AD3255">
        <f t="shared" si="1010"/>
        <v>2</v>
      </c>
      <c r="AE3255">
        <f t="shared" si="1011"/>
        <v>1</v>
      </c>
      <c r="AF3255">
        <f>INDEX(Testing!$K$17:$K$23,FLOOR(('Frame Table'!AC3255-($E$6*AE3255)-($E$6*60*AD3255))/'Frame Table'!$F$6,1)+1)</f>
        <v>0</v>
      </c>
      <c r="AG3255">
        <f t="shared" si="1023"/>
        <v>0</v>
      </c>
      <c r="AH3255">
        <f>INDEX(Testing!$N$17:$N$23,FLOOR(('Frame Table'!AC3255-($E$6*AE3255)-($E$6*60*AD3255))/'Frame Table'!$F$6,1)+1)</f>
        <v>0</v>
      </c>
    </row>
    <row r="3256" spans="1:34" x14ac:dyDescent="0.25">
      <c r="A3256">
        <f t="shared" si="1016"/>
        <v>3248</v>
      </c>
      <c r="B3256">
        <f t="shared" si="1012"/>
        <v>4134704</v>
      </c>
      <c r="C3256">
        <f t="shared" si="1004"/>
        <v>2</v>
      </c>
      <c r="D3256">
        <f t="shared" si="1005"/>
        <v>41</v>
      </c>
      <c r="E3256">
        <f>INDEX(Testing!$K$17:$K$23,FLOOR(('Frame Table'!B3256-($E$6*D3256)-($E$6*60*C3256))/'Frame Table'!$F$6,1)+1)</f>
        <v>61</v>
      </c>
      <c r="F3256">
        <f t="shared" si="1020"/>
        <v>51</v>
      </c>
      <c r="G3256">
        <f>INDEX(Testing!$N$17:$N$23,FLOOR(('Frame Table'!B3256-($E$6*D3256)-($E$6*60*C3256))/'Frame Table'!$F$6,1)+1)</f>
        <v>58</v>
      </c>
      <c r="J3256">
        <f t="shared" si="1017"/>
        <v>3248</v>
      </c>
      <c r="K3256">
        <f t="shared" si="1013"/>
        <v>3543568</v>
      </c>
      <c r="L3256">
        <f t="shared" si="1006"/>
        <v>2</v>
      </c>
      <c r="M3256">
        <f t="shared" si="1007"/>
        <v>18</v>
      </c>
      <c r="N3256">
        <f>INDEX(Testing!$K$17:$K$23,FLOOR(('Frame Table'!K3256-($E$6*M3256)-($E$6*60*L3256))/'Frame Table'!$F$6,1)+1)</f>
        <v>48</v>
      </c>
      <c r="O3256">
        <f t="shared" si="1021"/>
        <v>42</v>
      </c>
      <c r="P3256">
        <f>INDEX(Testing!$N$17:$N$23,FLOOR(('Frame Table'!K3256-($E$6*M3256)-($E$6*60*L3256))/'Frame Table'!$F$6,1)+1)</f>
        <v>38</v>
      </c>
      <c r="S3256">
        <f t="shared" si="1018"/>
        <v>3248</v>
      </c>
      <c r="T3256">
        <f t="shared" si="1014"/>
        <v>4962944</v>
      </c>
      <c r="U3256">
        <f t="shared" si="1008"/>
        <v>3</v>
      </c>
      <c r="V3256">
        <f t="shared" si="1009"/>
        <v>13</v>
      </c>
      <c r="W3256">
        <f>INDEX(Testing!$K$17:$K$23,FLOOR(('Frame Table'!T3256-($E$6*V3256)-($E$6*60*U3256))/'Frame Table'!$F$6,1)+1)</f>
        <v>97</v>
      </c>
      <c r="X3256">
        <f t="shared" si="1022"/>
        <v>86</v>
      </c>
      <c r="Y3256">
        <f>INDEX(Testing!$N$17:$N$23,FLOOR(('Frame Table'!T3256-($E$6*V3256)-($E$6*60*U3256))/'Frame Table'!$F$6,1)+1)</f>
        <v>96</v>
      </c>
      <c r="AB3256">
        <f t="shared" si="1019"/>
        <v>3248</v>
      </c>
      <c r="AC3256">
        <f t="shared" si="1015"/>
        <v>3098592</v>
      </c>
      <c r="AD3256">
        <f t="shared" si="1010"/>
        <v>2</v>
      </c>
      <c r="AE3256">
        <f t="shared" si="1011"/>
        <v>1</v>
      </c>
      <c r="AF3256">
        <f>INDEX(Testing!$K$17:$K$23,FLOOR(('Frame Table'!AC3256-($E$6*AE3256)-($E$6*60*AD3256))/'Frame Table'!$F$6,1)+1)</f>
        <v>0</v>
      </c>
      <c r="AG3256">
        <f t="shared" si="1023"/>
        <v>3</v>
      </c>
      <c r="AH3256">
        <f>INDEX(Testing!$N$17:$N$23,FLOOR(('Frame Table'!AC3256-($E$6*AE3256)-($E$6*60*AD3256))/'Frame Table'!$F$6,1)+1)</f>
        <v>0</v>
      </c>
    </row>
    <row r="3257" spans="1:34" x14ac:dyDescent="0.25">
      <c r="A3257">
        <f t="shared" si="1016"/>
        <v>3249</v>
      </c>
      <c r="B3257">
        <f t="shared" si="1012"/>
        <v>4135977</v>
      </c>
      <c r="C3257">
        <f t="shared" si="1004"/>
        <v>2</v>
      </c>
      <c r="D3257">
        <f t="shared" si="1005"/>
        <v>41</v>
      </c>
      <c r="E3257">
        <f>INDEX(Testing!$K$17:$K$23,FLOOR(('Frame Table'!B3257-($E$6*D3257)-($E$6*60*C3257))/'Frame Table'!$F$6,1)+1)</f>
        <v>61</v>
      </c>
      <c r="F3257">
        <f t="shared" si="1020"/>
        <v>56</v>
      </c>
      <c r="G3257">
        <f>INDEX(Testing!$N$17:$N$23,FLOOR(('Frame Table'!B3257-($E$6*D3257)-($E$6*60*C3257))/'Frame Table'!$F$6,1)+1)</f>
        <v>58</v>
      </c>
      <c r="J3257">
        <f t="shared" si="1017"/>
        <v>3249</v>
      </c>
      <c r="K3257">
        <f t="shared" si="1013"/>
        <v>3544659</v>
      </c>
      <c r="L3257">
        <f t="shared" si="1006"/>
        <v>2</v>
      </c>
      <c r="M3257">
        <f t="shared" si="1007"/>
        <v>18</v>
      </c>
      <c r="N3257">
        <f>INDEX(Testing!$K$17:$K$23,FLOOR(('Frame Table'!K3257-($E$6*M3257)-($E$6*60*L3257))/'Frame Table'!$F$6,1)+1)</f>
        <v>48</v>
      </c>
      <c r="O3257">
        <f t="shared" si="1021"/>
        <v>46</v>
      </c>
      <c r="P3257">
        <f>INDEX(Testing!$N$17:$N$23,FLOOR(('Frame Table'!K3257-($E$6*M3257)-($E$6*60*L3257))/'Frame Table'!$F$6,1)+1)</f>
        <v>38</v>
      </c>
      <c r="S3257">
        <f t="shared" si="1018"/>
        <v>3249</v>
      </c>
      <c r="T3257">
        <f t="shared" si="1014"/>
        <v>4964472</v>
      </c>
      <c r="U3257">
        <f t="shared" si="1008"/>
        <v>3</v>
      </c>
      <c r="V3257">
        <f t="shared" si="1009"/>
        <v>13</v>
      </c>
      <c r="W3257">
        <f>INDEX(Testing!$K$17:$K$23,FLOOR(('Frame Table'!T3257-($E$6*V3257)-($E$6*60*U3257))/'Frame Table'!$F$6,1)+1)</f>
        <v>97</v>
      </c>
      <c r="X3257">
        <f t="shared" si="1022"/>
        <v>92</v>
      </c>
      <c r="Y3257">
        <f>INDEX(Testing!$N$17:$N$23,FLOOR(('Frame Table'!T3257-($E$6*V3257)-($E$6*60*U3257))/'Frame Table'!$F$6,1)+1)</f>
        <v>96</v>
      </c>
      <c r="AB3257">
        <f t="shared" si="1019"/>
        <v>3249</v>
      </c>
      <c r="AC3257">
        <f t="shared" si="1015"/>
        <v>3099546</v>
      </c>
      <c r="AD3257">
        <f t="shared" si="1010"/>
        <v>2</v>
      </c>
      <c r="AE3257">
        <f t="shared" si="1011"/>
        <v>1</v>
      </c>
      <c r="AF3257">
        <f>INDEX(Testing!$K$17:$K$23,FLOOR(('Frame Table'!AC3257-($E$6*AE3257)-($E$6*60*AD3257))/'Frame Table'!$F$6,1)+1)</f>
        <v>0</v>
      </c>
      <c r="AG3257">
        <f t="shared" si="1023"/>
        <v>7</v>
      </c>
      <c r="AH3257">
        <f>INDEX(Testing!$N$17:$N$23,FLOOR(('Frame Table'!AC3257-($E$6*AE3257)-($E$6*60*AD3257))/'Frame Table'!$F$6,1)+1)</f>
        <v>0</v>
      </c>
    </row>
    <row r="3258" spans="1:34" x14ac:dyDescent="0.25">
      <c r="A3258">
        <f t="shared" si="1016"/>
        <v>3250</v>
      </c>
      <c r="B3258">
        <f t="shared" si="1012"/>
        <v>4137250</v>
      </c>
      <c r="C3258">
        <f t="shared" si="1004"/>
        <v>2</v>
      </c>
      <c r="D3258">
        <f t="shared" si="1005"/>
        <v>41</v>
      </c>
      <c r="E3258">
        <f>INDEX(Testing!$K$17:$K$23,FLOOR(('Frame Table'!B3258-($E$6*D3258)-($E$6*60*C3258))/'Frame Table'!$F$6,1)+1)</f>
        <v>61</v>
      </c>
      <c r="F3258">
        <f t="shared" si="1020"/>
        <v>61</v>
      </c>
      <c r="G3258">
        <f>INDEX(Testing!$N$17:$N$23,FLOOR(('Frame Table'!B3258-($E$6*D3258)-($E$6*60*C3258))/'Frame Table'!$F$6,1)+1)</f>
        <v>58</v>
      </c>
      <c r="J3258">
        <f t="shared" si="1017"/>
        <v>3250</v>
      </c>
      <c r="K3258">
        <f t="shared" si="1013"/>
        <v>3545750</v>
      </c>
      <c r="L3258">
        <f t="shared" si="1006"/>
        <v>2</v>
      </c>
      <c r="M3258">
        <f t="shared" si="1007"/>
        <v>18</v>
      </c>
      <c r="N3258">
        <f>INDEX(Testing!$K$17:$K$23,FLOOR(('Frame Table'!K3258-($E$6*M3258)-($E$6*60*L3258))/'Frame Table'!$F$6,1)+1)</f>
        <v>61</v>
      </c>
      <c r="O3258">
        <f t="shared" si="1021"/>
        <v>50</v>
      </c>
      <c r="P3258">
        <f>INDEX(Testing!$N$17:$N$23,FLOOR(('Frame Table'!K3258-($E$6*M3258)-($E$6*60*L3258))/'Frame Table'!$F$6,1)+1)</f>
        <v>58</v>
      </c>
      <c r="S3258">
        <f t="shared" si="1018"/>
        <v>3250</v>
      </c>
      <c r="T3258">
        <f t="shared" si="1014"/>
        <v>4966000</v>
      </c>
      <c r="U3258">
        <f t="shared" si="1008"/>
        <v>3</v>
      </c>
      <c r="V3258">
        <f t="shared" si="1009"/>
        <v>13</v>
      </c>
      <c r="W3258">
        <f>INDEX(Testing!$K$17:$K$23,FLOOR(('Frame Table'!T3258-($E$6*V3258)-($E$6*60*U3258))/'Frame Table'!$F$6,1)+1)</f>
        <v>99</v>
      </c>
      <c r="X3258">
        <f t="shared" si="1022"/>
        <v>98</v>
      </c>
      <c r="Y3258">
        <f>INDEX(Testing!$N$17:$N$23,FLOOR(('Frame Table'!T3258-($E$6*V3258)-($E$6*60*U3258))/'Frame Table'!$F$6,1)+1)</f>
        <v>99</v>
      </c>
      <c r="AB3258">
        <f t="shared" si="1019"/>
        <v>3250</v>
      </c>
      <c r="AC3258">
        <f t="shared" si="1015"/>
        <v>3100500</v>
      </c>
      <c r="AD3258">
        <f t="shared" si="1010"/>
        <v>2</v>
      </c>
      <c r="AE3258">
        <f t="shared" si="1011"/>
        <v>1</v>
      </c>
      <c r="AF3258">
        <f>INDEX(Testing!$K$17:$K$23,FLOOR(('Frame Table'!AC3258-($E$6*AE3258)-($E$6*60*AD3258))/'Frame Table'!$F$6,1)+1)</f>
        <v>0</v>
      </c>
      <c r="AG3258">
        <f t="shared" si="1023"/>
        <v>11</v>
      </c>
      <c r="AH3258">
        <f>INDEX(Testing!$N$17:$N$23,FLOOR(('Frame Table'!AC3258-($E$6*AE3258)-($E$6*60*AD3258))/'Frame Table'!$F$6,1)+1)</f>
        <v>0</v>
      </c>
    </row>
    <row r="3259" spans="1:34" x14ac:dyDescent="0.25">
      <c r="A3259">
        <f t="shared" si="1016"/>
        <v>3251</v>
      </c>
      <c r="B3259">
        <f t="shared" si="1012"/>
        <v>4138523</v>
      </c>
      <c r="C3259">
        <f t="shared" si="1004"/>
        <v>2</v>
      </c>
      <c r="D3259">
        <f t="shared" si="1005"/>
        <v>41</v>
      </c>
      <c r="E3259">
        <f>INDEX(Testing!$K$17:$K$23,FLOOR(('Frame Table'!B3259-($E$6*D3259)-($E$6*60*C3259))/'Frame Table'!$F$6,1)+1)</f>
        <v>82</v>
      </c>
      <c r="F3259">
        <f t="shared" si="1020"/>
        <v>66</v>
      </c>
      <c r="G3259">
        <f>INDEX(Testing!$N$17:$N$23,FLOOR(('Frame Table'!B3259-($E$6*D3259)-($E$6*60*C3259))/'Frame Table'!$F$6,1)+1)</f>
        <v>77</v>
      </c>
      <c r="J3259">
        <f t="shared" si="1017"/>
        <v>3251</v>
      </c>
      <c r="K3259">
        <f t="shared" si="1013"/>
        <v>3546841</v>
      </c>
      <c r="L3259">
        <f t="shared" si="1006"/>
        <v>2</v>
      </c>
      <c r="M3259">
        <f t="shared" si="1007"/>
        <v>18</v>
      </c>
      <c r="N3259">
        <f>INDEX(Testing!$K$17:$K$23,FLOOR(('Frame Table'!K3259-($E$6*M3259)-($E$6*60*L3259))/'Frame Table'!$F$6,1)+1)</f>
        <v>61</v>
      </c>
      <c r="O3259">
        <f t="shared" si="1021"/>
        <v>54</v>
      </c>
      <c r="P3259">
        <f>INDEX(Testing!$N$17:$N$23,FLOOR(('Frame Table'!K3259-($E$6*M3259)-($E$6*60*L3259))/'Frame Table'!$F$6,1)+1)</f>
        <v>58</v>
      </c>
      <c r="S3259">
        <f t="shared" si="1018"/>
        <v>3251</v>
      </c>
      <c r="T3259">
        <f t="shared" si="1014"/>
        <v>4967528</v>
      </c>
      <c r="U3259">
        <f t="shared" si="1008"/>
        <v>3</v>
      </c>
      <c r="V3259">
        <f t="shared" si="1009"/>
        <v>14</v>
      </c>
      <c r="W3259">
        <f>INDEX(Testing!$K$17:$K$23,FLOOR(('Frame Table'!T3259-($E$6*V3259)-($E$6*60*U3259))/'Frame Table'!$F$6,1)+1)</f>
        <v>0</v>
      </c>
      <c r="X3259">
        <f t="shared" si="1022"/>
        <v>4</v>
      </c>
      <c r="Y3259">
        <f>INDEX(Testing!$N$17:$N$23,FLOOR(('Frame Table'!T3259-($E$6*V3259)-($E$6*60*U3259))/'Frame Table'!$F$6,1)+1)</f>
        <v>0</v>
      </c>
      <c r="AB3259">
        <f t="shared" si="1019"/>
        <v>3251</v>
      </c>
      <c r="AC3259">
        <f t="shared" si="1015"/>
        <v>3101454</v>
      </c>
      <c r="AD3259">
        <f t="shared" si="1010"/>
        <v>2</v>
      </c>
      <c r="AE3259">
        <f t="shared" si="1011"/>
        <v>1</v>
      </c>
      <c r="AF3259">
        <f>INDEX(Testing!$K$17:$K$23,FLOOR(('Frame Table'!AC3259-($E$6*AE3259)-($E$6*60*AD3259))/'Frame Table'!$F$6,1)+1)</f>
        <v>0</v>
      </c>
      <c r="AG3259">
        <f t="shared" si="1023"/>
        <v>15</v>
      </c>
      <c r="AH3259">
        <f>INDEX(Testing!$N$17:$N$23,FLOOR(('Frame Table'!AC3259-($E$6*AE3259)-($E$6*60*AD3259))/'Frame Table'!$F$6,1)+1)</f>
        <v>0</v>
      </c>
    </row>
    <row r="3260" spans="1:34" x14ac:dyDescent="0.25">
      <c r="A3260">
        <f t="shared" si="1016"/>
        <v>3252</v>
      </c>
      <c r="B3260">
        <f t="shared" si="1012"/>
        <v>4139796</v>
      </c>
      <c r="C3260">
        <f t="shared" si="1004"/>
        <v>2</v>
      </c>
      <c r="D3260">
        <f t="shared" si="1005"/>
        <v>41</v>
      </c>
      <c r="E3260">
        <f>INDEX(Testing!$K$17:$K$23,FLOOR(('Frame Table'!B3260-($E$6*D3260)-($E$6*60*C3260))/'Frame Table'!$F$6,1)+1)</f>
        <v>82</v>
      </c>
      <c r="F3260">
        <f t="shared" si="1020"/>
        <v>71</v>
      </c>
      <c r="G3260">
        <f>INDEX(Testing!$N$17:$N$23,FLOOR(('Frame Table'!B3260-($E$6*D3260)-($E$6*60*C3260))/'Frame Table'!$F$6,1)+1)</f>
        <v>77</v>
      </c>
      <c r="J3260">
        <f t="shared" si="1017"/>
        <v>3252</v>
      </c>
      <c r="K3260">
        <f t="shared" si="1013"/>
        <v>3547932</v>
      </c>
      <c r="L3260">
        <f t="shared" si="1006"/>
        <v>2</v>
      </c>
      <c r="M3260">
        <f t="shared" si="1007"/>
        <v>18</v>
      </c>
      <c r="N3260">
        <f>INDEX(Testing!$K$17:$K$23,FLOOR(('Frame Table'!K3260-($E$6*M3260)-($E$6*60*L3260))/'Frame Table'!$F$6,1)+1)</f>
        <v>61</v>
      </c>
      <c r="O3260">
        <f t="shared" si="1021"/>
        <v>59</v>
      </c>
      <c r="P3260">
        <f>INDEX(Testing!$N$17:$N$23,FLOOR(('Frame Table'!K3260-($E$6*M3260)-($E$6*60*L3260))/'Frame Table'!$F$6,1)+1)</f>
        <v>58</v>
      </c>
      <c r="S3260">
        <f t="shared" si="1018"/>
        <v>3252</v>
      </c>
      <c r="T3260">
        <f t="shared" si="1014"/>
        <v>4969056</v>
      </c>
      <c r="U3260">
        <f t="shared" si="1008"/>
        <v>3</v>
      </c>
      <c r="V3260">
        <f t="shared" si="1009"/>
        <v>14</v>
      </c>
      <c r="W3260">
        <f>INDEX(Testing!$K$17:$K$23,FLOOR(('Frame Table'!T3260-($E$6*V3260)-($E$6*60*U3260))/'Frame Table'!$F$6,1)+1)</f>
        <v>0</v>
      </c>
      <c r="X3260">
        <f t="shared" si="1022"/>
        <v>10</v>
      </c>
      <c r="Y3260">
        <f>INDEX(Testing!$N$17:$N$23,FLOOR(('Frame Table'!T3260-($E$6*V3260)-($E$6*60*U3260))/'Frame Table'!$F$6,1)+1)</f>
        <v>0</v>
      </c>
      <c r="AB3260">
        <f t="shared" si="1019"/>
        <v>3252</v>
      </c>
      <c r="AC3260">
        <f t="shared" si="1015"/>
        <v>3102408</v>
      </c>
      <c r="AD3260">
        <f t="shared" si="1010"/>
        <v>2</v>
      </c>
      <c r="AE3260">
        <f t="shared" si="1011"/>
        <v>1</v>
      </c>
      <c r="AF3260">
        <f>INDEX(Testing!$K$17:$K$23,FLOOR(('Frame Table'!AC3260-($E$6*AE3260)-($E$6*60*AD3260))/'Frame Table'!$F$6,1)+1)</f>
        <v>25</v>
      </c>
      <c r="AG3260">
        <f t="shared" si="1023"/>
        <v>18</v>
      </c>
      <c r="AH3260">
        <f>INDEX(Testing!$N$17:$N$23,FLOOR(('Frame Table'!AC3260-($E$6*AE3260)-($E$6*60*AD3260))/'Frame Table'!$F$6,1)+1)</f>
        <v>19</v>
      </c>
    </row>
    <row r="3261" spans="1:34" x14ac:dyDescent="0.25">
      <c r="A3261">
        <f t="shared" si="1016"/>
        <v>3253</v>
      </c>
      <c r="B3261">
        <f t="shared" si="1012"/>
        <v>4141069</v>
      </c>
      <c r="C3261">
        <f t="shared" si="1004"/>
        <v>2</v>
      </c>
      <c r="D3261">
        <f t="shared" si="1005"/>
        <v>41</v>
      </c>
      <c r="E3261">
        <f>INDEX(Testing!$K$17:$K$23,FLOOR(('Frame Table'!B3261-($E$6*D3261)-($E$6*60*C3261))/'Frame Table'!$F$6,1)+1)</f>
        <v>82</v>
      </c>
      <c r="F3261">
        <f t="shared" si="1020"/>
        <v>76</v>
      </c>
      <c r="G3261">
        <f>INDEX(Testing!$N$17:$N$23,FLOOR(('Frame Table'!B3261-($E$6*D3261)-($E$6*60*C3261))/'Frame Table'!$F$6,1)+1)</f>
        <v>77</v>
      </c>
      <c r="J3261">
        <f t="shared" si="1017"/>
        <v>3253</v>
      </c>
      <c r="K3261">
        <f t="shared" si="1013"/>
        <v>3549023</v>
      </c>
      <c r="L3261">
        <f t="shared" si="1006"/>
        <v>2</v>
      </c>
      <c r="M3261">
        <f t="shared" si="1007"/>
        <v>18</v>
      </c>
      <c r="N3261">
        <f>INDEX(Testing!$K$17:$K$23,FLOOR(('Frame Table'!K3261-($E$6*M3261)-($E$6*60*L3261))/'Frame Table'!$F$6,1)+1)</f>
        <v>61</v>
      </c>
      <c r="O3261">
        <f t="shared" si="1021"/>
        <v>63</v>
      </c>
      <c r="P3261">
        <f>INDEX(Testing!$N$17:$N$23,FLOOR(('Frame Table'!K3261-($E$6*M3261)-($E$6*60*L3261))/'Frame Table'!$F$6,1)+1)</f>
        <v>58</v>
      </c>
      <c r="S3261">
        <f t="shared" si="1018"/>
        <v>3253</v>
      </c>
      <c r="T3261">
        <f t="shared" si="1014"/>
        <v>4970584</v>
      </c>
      <c r="U3261">
        <f t="shared" si="1008"/>
        <v>3</v>
      </c>
      <c r="V3261">
        <f t="shared" si="1009"/>
        <v>14</v>
      </c>
      <c r="W3261">
        <f>INDEX(Testing!$K$17:$K$23,FLOOR(('Frame Table'!T3261-($E$6*V3261)-($E$6*60*U3261))/'Frame Table'!$F$6,1)+1)</f>
        <v>25</v>
      </c>
      <c r="X3261">
        <f t="shared" si="1022"/>
        <v>16</v>
      </c>
      <c r="Y3261">
        <f>INDEX(Testing!$N$17:$N$23,FLOOR(('Frame Table'!T3261-($E$6*V3261)-($E$6*60*U3261))/'Frame Table'!$F$6,1)+1)</f>
        <v>19</v>
      </c>
      <c r="AB3261">
        <f t="shared" si="1019"/>
        <v>3253</v>
      </c>
      <c r="AC3261">
        <f t="shared" si="1015"/>
        <v>3103362</v>
      </c>
      <c r="AD3261">
        <f t="shared" si="1010"/>
        <v>2</v>
      </c>
      <c r="AE3261">
        <f t="shared" si="1011"/>
        <v>1</v>
      </c>
      <c r="AF3261">
        <f>INDEX(Testing!$K$17:$K$23,FLOOR(('Frame Table'!AC3261-($E$6*AE3261)-($E$6*60*AD3261))/'Frame Table'!$F$6,1)+1)</f>
        <v>25</v>
      </c>
      <c r="AG3261">
        <f t="shared" si="1023"/>
        <v>22</v>
      </c>
      <c r="AH3261">
        <f>INDEX(Testing!$N$17:$N$23,FLOOR(('Frame Table'!AC3261-($E$6*AE3261)-($E$6*60*AD3261))/'Frame Table'!$F$6,1)+1)</f>
        <v>19</v>
      </c>
    </row>
    <row r="3262" spans="1:34" x14ac:dyDescent="0.25">
      <c r="A3262">
        <f t="shared" si="1016"/>
        <v>3254</v>
      </c>
      <c r="B3262">
        <f t="shared" si="1012"/>
        <v>4142342</v>
      </c>
      <c r="C3262">
        <f t="shared" si="1004"/>
        <v>2</v>
      </c>
      <c r="D3262">
        <f t="shared" si="1005"/>
        <v>41</v>
      </c>
      <c r="E3262">
        <f>INDEX(Testing!$K$17:$K$23,FLOOR(('Frame Table'!B3262-($E$6*D3262)-($E$6*60*C3262))/'Frame Table'!$F$6,1)+1)</f>
        <v>97</v>
      </c>
      <c r="F3262">
        <f t="shared" si="1020"/>
        <v>81</v>
      </c>
      <c r="G3262">
        <f>INDEX(Testing!$N$17:$N$23,FLOOR(('Frame Table'!B3262-($E$6*D3262)-($E$6*60*C3262))/'Frame Table'!$F$6,1)+1)</f>
        <v>96</v>
      </c>
      <c r="J3262">
        <f t="shared" si="1017"/>
        <v>3254</v>
      </c>
      <c r="K3262">
        <f t="shared" si="1013"/>
        <v>3550114</v>
      </c>
      <c r="L3262">
        <f t="shared" si="1006"/>
        <v>2</v>
      </c>
      <c r="M3262">
        <f t="shared" si="1007"/>
        <v>18</v>
      </c>
      <c r="N3262">
        <f>INDEX(Testing!$K$17:$K$23,FLOOR(('Frame Table'!K3262-($E$6*M3262)-($E$6*60*L3262))/'Frame Table'!$F$6,1)+1)</f>
        <v>82</v>
      </c>
      <c r="O3262">
        <f t="shared" si="1021"/>
        <v>67</v>
      </c>
      <c r="P3262">
        <f>INDEX(Testing!$N$17:$N$23,FLOOR(('Frame Table'!K3262-($E$6*M3262)-($E$6*60*L3262))/'Frame Table'!$F$6,1)+1)</f>
        <v>77</v>
      </c>
      <c r="S3262">
        <f t="shared" si="1018"/>
        <v>3254</v>
      </c>
      <c r="T3262">
        <f t="shared" si="1014"/>
        <v>4972112</v>
      </c>
      <c r="U3262">
        <f t="shared" si="1008"/>
        <v>3</v>
      </c>
      <c r="V3262">
        <f t="shared" si="1009"/>
        <v>14</v>
      </c>
      <c r="W3262">
        <f>INDEX(Testing!$K$17:$K$23,FLOOR(('Frame Table'!T3262-($E$6*V3262)-($E$6*60*U3262))/'Frame Table'!$F$6,1)+1)</f>
        <v>25</v>
      </c>
      <c r="X3262">
        <f t="shared" si="1022"/>
        <v>22</v>
      </c>
      <c r="Y3262">
        <f>INDEX(Testing!$N$17:$N$23,FLOOR(('Frame Table'!T3262-($E$6*V3262)-($E$6*60*U3262))/'Frame Table'!$F$6,1)+1)</f>
        <v>19</v>
      </c>
      <c r="AB3262">
        <f t="shared" si="1019"/>
        <v>3254</v>
      </c>
      <c r="AC3262">
        <f t="shared" si="1015"/>
        <v>3104316</v>
      </c>
      <c r="AD3262">
        <f t="shared" si="1010"/>
        <v>2</v>
      </c>
      <c r="AE3262">
        <f t="shared" si="1011"/>
        <v>1</v>
      </c>
      <c r="AF3262">
        <f>INDEX(Testing!$K$17:$K$23,FLOOR(('Frame Table'!AC3262-($E$6*AE3262)-($E$6*60*AD3262))/'Frame Table'!$F$6,1)+1)</f>
        <v>25</v>
      </c>
      <c r="AG3262">
        <f t="shared" si="1023"/>
        <v>26</v>
      </c>
      <c r="AH3262">
        <f>INDEX(Testing!$N$17:$N$23,FLOOR(('Frame Table'!AC3262-($E$6*AE3262)-($E$6*60*AD3262))/'Frame Table'!$F$6,1)+1)</f>
        <v>19</v>
      </c>
    </row>
    <row r="3263" spans="1:34" x14ac:dyDescent="0.25">
      <c r="A3263">
        <f t="shared" si="1016"/>
        <v>3255</v>
      </c>
      <c r="B3263">
        <f t="shared" si="1012"/>
        <v>4143615</v>
      </c>
      <c r="C3263">
        <f t="shared" si="1004"/>
        <v>2</v>
      </c>
      <c r="D3263">
        <f t="shared" si="1005"/>
        <v>41</v>
      </c>
      <c r="E3263">
        <f>INDEX(Testing!$K$17:$K$23,FLOOR(('Frame Table'!B3263-($E$6*D3263)-($E$6*60*C3263))/'Frame Table'!$F$6,1)+1)</f>
        <v>97</v>
      </c>
      <c r="F3263">
        <f t="shared" si="1020"/>
        <v>85</v>
      </c>
      <c r="G3263">
        <f>INDEX(Testing!$N$17:$N$23,FLOOR(('Frame Table'!B3263-($E$6*D3263)-($E$6*60*C3263))/'Frame Table'!$F$6,1)+1)</f>
        <v>96</v>
      </c>
      <c r="J3263">
        <f t="shared" si="1017"/>
        <v>3255</v>
      </c>
      <c r="K3263">
        <f t="shared" si="1013"/>
        <v>3551205</v>
      </c>
      <c r="L3263">
        <f t="shared" si="1006"/>
        <v>2</v>
      </c>
      <c r="M3263">
        <f t="shared" si="1007"/>
        <v>18</v>
      </c>
      <c r="N3263">
        <f>INDEX(Testing!$K$17:$K$23,FLOOR(('Frame Table'!K3263-($E$6*M3263)-($E$6*60*L3263))/'Frame Table'!$F$6,1)+1)</f>
        <v>82</v>
      </c>
      <c r="O3263">
        <f t="shared" si="1021"/>
        <v>71</v>
      </c>
      <c r="P3263">
        <f>INDEX(Testing!$N$17:$N$23,FLOOR(('Frame Table'!K3263-($E$6*M3263)-($E$6*60*L3263))/'Frame Table'!$F$6,1)+1)</f>
        <v>77</v>
      </c>
      <c r="S3263">
        <f t="shared" si="1018"/>
        <v>3255</v>
      </c>
      <c r="T3263">
        <f t="shared" si="1014"/>
        <v>4973640</v>
      </c>
      <c r="U3263">
        <f t="shared" si="1008"/>
        <v>3</v>
      </c>
      <c r="V3263">
        <f t="shared" si="1009"/>
        <v>14</v>
      </c>
      <c r="W3263">
        <f>INDEX(Testing!$K$17:$K$23,FLOOR(('Frame Table'!T3263-($E$6*V3263)-($E$6*60*U3263))/'Frame Table'!$F$6,1)+1)</f>
        <v>25</v>
      </c>
      <c r="X3263">
        <f t="shared" si="1022"/>
        <v>28</v>
      </c>
      <c r="Y3263">
        <f>INDEX(Testing!$N$17:$N$23,FLOOR(('Frame Table'!T3263-($E$6*V3263)-($E$6*60*U3263))/'Frame Table'!$F$6,1)+1)</f>
        <v>19</v>
      </c>
      <c r="AB3263">
        <f t="shared" si="1019"/>
        <v>3255</v>
      </c>
      <c r="AC3263">
        <f t="shared" si="1015"/>
        <v>3105270</v>
      </c>
      <c r="AD3263">
        <f t="shared" si="1010"/>
        <v>2</v>
      </c>
      <c r="AE3263">
        <f t="shared" si="1011"/>
        <v>1</v>
      </c>
      <c r="AF3263">
        <f>INDEX(Testing!$K$17:$K$23,FLOOR(('Frame Table'!AC3263-($E$6*AE3263)-($E$6*60*AD3263))/'Frame Table'!$F$6,1)+1)</f>
        <v>25</v>
      </c>
      <c r="AG3263">
        <f t="shared" si="1023"/>
        <v>29</v>
      </c>
      <c r="AH3263">
        <f>INDEX(Testing!$N$17:$N$23,FLOOR(('Frame Table'!AC3263-($E$6*AE3263)-($E$6*60*AD3263))/'Frame Table'!$F$6,1)+1)</f>
        <v>19</v>
      </c>
    </row>
    <row r="3264" spans="1:34" x14ac:dyDescent="0.25">
      <c r="A3264">
        <f t="shared" si="1016"/>
        <v>3256</v>
      </c>
      <c r="B3264">
        <f t="shared" si="1012"/>
        <v>4144888</v>
      </c>
      <c r="C3264">
        <f t="shared" si="1004"/>
        <v>2</v>
      </c>
      <c r="D3264">
        <f t="shared" si="1005"/>
        <v>41</v>
      </c>
      <c r="E3264">
        <f>INDEX(Testing!$K$17:$K$23,FLOOR(('Frame Table'!B3264-($E$6*D3264)-($E$6*60*C3264))/'Frame Table'!$F$6,1)+1)</f>
        <v>97</v>
      </c>
      <c r="F3264">
        <f t="shared" si="1020"/>
        <v>90</v>
      </c>
      <c r="G3264">
        <f>INDEX(Testing!$N$17:$N$23,FLOOR(('Frame Table'!B3264-($E$6*D3264)-($E$6*60*C3264))/'Frame Table'!$F$6,1)+1)</f>
        <v>96</v>
      </c>
      <c r="J3264">
        <f t="shared" si="1017"/>
        <v>3256</v>
      </c>
      <c r="K3264">
        <f t="shared" si="1013"/>
        <v>3552296</v>
      </c>
      <c r="L3264">
        <f t="shared" si="1006"/>
        <v>2</v>
      </c>
      <c r="M3264">
        <f t="shared" si="1007"/>
        <v>18</v>
      </c>
      <c r="N3264">
        <f>INDEX(Testing!$K$17:$K$23,FLOOR(('Frame Table'!K3264-($E$6*M3264)-($E$6*60*L3264))/'Frame Table'!$F$6,1)+1)</f>
        <v>82</v>
      </c>
      <c r="O3264">
        <f t="shared" si="1021"/>
        <v>76</v>
      </c>
      <c r="P3264">
        <f>INDEX(Testing!$N$17:$N$23,FLOOR(('Frame Table'!K3264-($E$6*M3264)-($E$6*60*L3264))/'Frame Table'!$F$6,1)+1)</f>
        <v>77</v>
      </c>
      <c r="S3264">
        <f t="shared" si="1018"/>
        <v>3256</v>
      </c>
      <c r="T3264">
        <f t="shared" si="1014"/>
        <v>4975168</v>
      </c>
      <c r="U3264">
        <f t="shared" si="1008"/>
        <v>3</v>
      </c>
      <c r="V3264">
        <f t="shared" si="1009"/>
        <v>14</v>
      </c>
      <c r="W3264">
        <f>INDEX(Testing!$K$17:$K$23,FLOOR(('Frame Table'!T3264-($E$6*V3264)-($E$6*60*U3264))/'Frame Table'!$F$6,1)+1)</f>
        <v>48</v>
      </c>
      <c r="X3264">
        <f t="shared" si="1022"/>
        <v>34</v>
      </c>
      <c r="Y3264">
        <f>INDEX(Testing!$N$17:$N$23,FLOOR(('Frame Table'!T3264-($E$6*V3264)-($E$6*60*U3264))/'Frame Table'!$F$6,1)+1)</f>
        <v>38</v>
      </c>
      <c r="AB3264">
        <f t="shared" si="1019"/>
        <v>3256</v>
      </c>
      <c r="AC3264">
        <f t="shared" si="1015"/>
        <v>3106224</v>
      </c>
      <c r="AD3264">
        <f t="shared" si="1010"/>
        <v>2</v>
      </c>
      <c r="AE3264">
        <f t="shared" si="1011"/>
        <v>1</v>
      </c>
      <c r="AF3264">
        <f>INDEX(Testing!$K$17:$K$23,FLOOR(('Frame Table'!AC3264-($E$6*AE3264)-($E$6*60*AD3264))/'Frame Table'!$F$6,1)+1)</f>
        <v>48</v>
      </c>
      <c r="AG3264">
        <f t="shared" si="1023"/>
        <v>33</v>
      </c>
      <c r="AH3264">
        <f>INDEX(Testing!$N$17:$N$23,FLOOR(('Frame Table'!AC3264-($E$6*AE3264)-($E$6*60*AD3264))/'Frame Table'!$F$6,1)+1)</f>
        <v>38</v>
      </c>
    </row>
    <row r="3265" spans="1:34" x14ac:dyDescent="0.25">
      <c r="A3265">
        <f t="shared" si="1016"/>
        <v>3257</v>
      </c>
      <c r="B3265">
        <f t="shared" si="1012"/>
        <v>4146161</v>
      </c>
      <c r="C3265">
        <f t="shared" si="1004"/>
        <v>2</v>
      </c>
      <c r="D3265">
        <f t="shared" si="1005"/>
        <v>41</v>
      </c>
      <c r="E3265">
        <f>INDEX(Testing!$K$17:$K$23,FLOOR(('Frame Table'!B3265-($E$6*D3265)-($E$6*60*C3265))/'Frame Table'!$F$6,1)+1)</f>
        <v>97</v>
      </c>
      <c r="F3265">
        <f t="shared" si="1020"/>
        <v>95</v>
      </c>
      <c r="G3265">
        <f>INDEX(Testing!$N$17:$N$23,FLOOR(('Frame Table'!B3265-($E$6*D3265)-($E$6*60*C3265))/'Frame Table'!$F$6,1)+1)</f>
        <v>96</v>
      </c>
      <c r="J3265">
        <f t="shared" si="1017"/>
        <v>3257</v>
      </c>
      <c r="K3265">
        <f t="shared" si="1013"/>
        <v>3553387</v>
      </c>
      <c r="L3265">
        <f t="shared" si="1006"/>
        <v>2</v>
      </c>
      <c r="M3265">
        <f t="shared" si="1007"/>
        <v>18</v>
      </c>
      <c r="N3265">
        <f>INDEX(Testing!$K$17:$K$23,FLOOR(('Frame Table'!K3265-($E$6*M3265)-($E$6*60*L3265))/'Frame Table'!$F$6,1)+1)</f>
        <v>97</v>
      </c>
      <c r="O3265">
        <f t="shared" si="1021"/>
        <v>80</v>
      </c>
      <c r="P3265">
        <f>INDEX(Testing!$N$17:$N$23,FLOOR(('Frame Table'!K3265-($E$6*M3265)-($E$6*60*L3265))/'Frame Table'!$F$6,1)+1)</f>
        <v>96</v>
      </c>
      <c r="S3265">
        <f t="shared" si="1018"/>
        <v>3257</v>
      </c>
      <c r="T3265">
        <f t="shared" si="1014"/>
        <v>4976696</v>
      </c>
      <c r="U3265">
        <f t="shared" si="1008"/>
        <v>3</v>
      </c>
      <c r="V3265">
        <f t="shared" si="1009"/>
        <v>14</v>
      </c>
      <c r="W3265">
        <f>INDEX(Testing!$K$17:$K$23,FLOOR(('Frame Table'!T3265-($E$6*V3265)-($E$6*60*U3265))/'Frame Table'!$F$6,1)+1)</f>
        <v>48</v>
      </c>
      <c r="X3265">
        <f t="shared" si="1022"/>
        <v>40</v>
      </c>
      <c r="Y3265">
        <f>INDEX(Testing!$N$17:$N$23,FLOOR(('Frame Table'!T3265-($E$6*V3265)-($E$6*60*U3265))/'Frame Table'!$F$6,1)+1)</f>
        <v>38</v>
      </c>
      <c r="AB3265">
        <f t="shared" si="1019"/>
        <v>3257</v>
      </c>
      <c r="AC3265">
        <f t="shared" si="1015"/>
        <v>3107178</v>
      </c>
      <c r="AD3265">
        <f t="shared" si="1010"/>
        <v>2</v>
      </c>
      <c r="AE3265">
        <f t="shared" si="1011"/>
        <v>1</v>
      </c>
      <c r="AF3265">
        <f>INDEX(Testing!$K$17:$K$23,FLOOR(('Frame Table'!AC3265-($E$6*AE3265)-($E$6*60*AD3265))/'Frame Table'!$F$6,1)+1)</f>
        <v>48</v>
      </c>
      <c r="AG3265">
        <f t="shared" si="1023"/>
        <v>37</v>
      </c>
      <c r="AH3265">
        <f>INDEX(Testing!$N$17:$N$23,FLOOR(('Frame Table'!AC3265-($E$6*AE3265)-($E$6*60*AD3265))/'Frame Table'!$F$6,1)+1)</f>
        <v>38</v>
      </c>
    </row>
    <row r="3266" spans="1:34" x14ac:dyDescent="0.25">
      <c r="A3266">
        <f t="shared" si="1016"/>
        <v>3258</v>
      </c>
      <c r="B3266">
        <f t="shared" si="1012"/>
        <v>4147434</v>
      </c>
      <c r="C3266">
        <f t="shared" si="1004"/>
        <v>2</v>
      </c>
      <c r="D3266">
        <f t="shared" si="1005"/>
        <v>42</v>
      </c>
      <c r="E3266">
        <f>INDEX(Testing!$K$17:$K$23,FLOOR(('Frame Table'!B3266-($E$6*D3266)-($E$6*60*C3266))/'Frame Table'!$F$6,1)+1)</f>
        <v>0</v>
      </c>
      <c r="F3266">
        <f t="shared" si="1020"/>
        <v>0</v>
      </c>
      <c r="G3266">
        <f>INDEX(Testing!$N$17:$N$23,FLOOR(('Frame Table'!B3266-($E$6*D3266)-($E$6*60*C3266))/'Frame Table'!$F$6,1)+1)</f>
        <v>0</v>
      </c>
      <c r="J3266">
        <f t="shared" si="1017"/>
        <v>3258</v>
      </c>
      <c r="K3266">
        <f t="shared" si="1013"/>
        <v>3554478</v>
      </c>
      <c r="L3266">
        <f t="shared" si="1006"/>
        <v>2</v>
      </c>
      <c r="M3266">
        <f t="shared" si="1007"/>
        <v>18</v>
      </c>
      <c r="N3266">
        <f>INDEX(Testing!$K$17:$K$23,FLOOR(('Frame Table'!K3266-($E$6*M3266)-($E$6*60*L3266))/'Frame Table'!$F$6,1)+1)</f>
        <v>97</v>
      </c>
      <c r="O3266">
        <f t="shared" si="1021"/>
        <v>84</v>
      </c>
      <c r="P3266">
        <f>INDEX(Testing!$N$17:$N$23,FLOOR(('Frame Table'!K3266-($E$6*M3266)-($E$6*60*L3266))/'Frame Table'!$F$6,1)+1)</f>
        <v>96</v>
      </c>
      <c r="S3266">
        <f t="shared" si="1018"/>
        <v>3258</v>
      </c>
      <c r="T3266">
        <f t="shared" si="1014"/>
        <v>4978224</v>
      </c>
      <c r="U3266">
        <f t="shared" si="1008"/>
        <v>3</v>
      </c>
      <c r="V3266">
        <f t="shared" si="1009"/>
        <v>14</v>
      </c>
      <c r="W3266">
        <f>INDEX(Testing!$K$17:$K$23,FLOOR(('Frame Table'!T3266-($E$6*V3266)-($E$6*60*U3266))/'Frame Table'!$F$6,1)+1)</f>
        <v>48</v>
      </c>
      <c r="X3266">
        <f t="shared" si="1022"/>
        <v>46</v>
      </c>
      <c r="Y3266">
        <f>INDEX(Testing!$N$17:$N$23,FLOOR(('Frame Table'!T3266-($E$6*V3266)-($E$6*60*U3266))/'Frame Table'!$F$6,1)+1)</f>
        <v>38</v>
      </c>
      <c r="AB3266">
        <f t="shared" si="1019"/>
        <v>3258</v>
      </c>
      <c r="AC3266">
        <f t="shared" si="1015"/>
        <v>3108132</v>
      </c>
      <c r="AD3266">
        <f t="shared" si="1010"/>
        <v>2</v>
      </c>
      <c r="AE3266">
        <f t="shared" si="1011"/>
        <v>1</v>
      </c>
      <c r="AF3266">
        <f>INDEX(Testing!$K$17:$K$23,FLOOR(('Frame Table'!AC3266-($E$6*AE3266)-($E$6*60*AD3266))/'Frame Table'!$F$6,1)+1)</f>
        <v>48</v>
      </c>
      <c r="AG3266">
        <f t="shared" si="1023"/>
        <v>41</v>
      </c>
      <c r="AH3266">
        <f>INDEX(Testing!$N$17:$N$23,FLOOR(('Frame Table'!AC3266-($E$6*AE3266)-($E$6*60*AD3266))/'Frame Table'!$F$6,1)+1)</f>
        <v>38</v>
      </c>
    </row>
    <row r="3267" spans="1:34" x14ac:dyDescent="0.25">
      <c r="A3267">
        <f t="shared" si="1016"/>
        <v>3259</v>
      </c>
      <c r="B3267">
        <f t="shared" si="1012"/>
        <v>4148707</v>
      </c>
      <c r="C3267">
        <f t="shared" si="1004"/>
        <v>2</v>
      </c>
      <c r="D3267">
        <f t="shared" si="1005"/>
        <v>42</v>
      </c>
      <c r="E3267">
        <f>INDEX(Testing!$K$17:$K$23,FLOOR(('Frame Table'!B3267-($E$6*D3267)-($E$6*60*C3267))/'Frame Table'!$F$6,1)+1)</f>
        <v>0</v>
      </c>
      <c r="F3267">
        <f t="shared" si="1020"/>
        <v>5</v>
      </c>
      <c r="G3267">
        <f>INDEX(Testing!$N$17:$N$23,FLOOR(('Frame Table'!B3267-($E$6*D3267)-($E$6*60*C3267))/'Frame Table'!$F$6,1)+1)</f>
        <v>0</v>
      </c>
      <c r="J3267">
        <f t="shared" si="1017"/>
        <v>3259</v>
      </c>
      <c r="K3267">
        <f t="shared" si="1013"/>
        <v>3555569</v>
      </c>
      <c r="L3267">
        <f t="shared" si="1006"/>
        <v>2</v>
      </c>
      <c r="M3267">
        <f t="shared" si="1007"/>
        <v>18</v>
      </c>
      <c r="N3267">
        <f>INDEX(Testing!$K$17:$K$23,FLOOR(('Frame Table'!K3267-($E$6*M3267)-($E$6*60*L3267))/'Frame Table'!$F$6,1)+1)</f>
        <v>97</v>
      </c>
      <c r="O3267">
        <f t="shared" si="1021"/>
        <v>88</v>
      </c>
      <c r="P3267">
        <f>INDEX(Testing!$N$17:$N$23,FLOOR(('Frame Table'!K3267-($E$6*M3267)-($E$6*60*L3267))/'Frame Table'!$F$6,1)+1)</f>
        <v>96</v>
      </c>
      <c r="S3267">
        <f t="shared" si="1018"/>
        <v>3259</v>
      </c>
      <c r="T3267">
        <f t="shared" si="1014"/>
        <v>4979752</v>
      </c>
      <c r="U3267">
        <f t="shared" si="1008"/>
        <v>3</v>
      </c>
      <c r="V3267">
        <f t="shared" si="1009"/>
        <v>14</v>
      </c>
      <c r="W3267">
        <f>INDEX(Testing!$K$17:$K$23,FLOOR(('Frame Table'!T3267-($E$6*V3267)-($E$6*60*U3267))/'Frame Table'!$F$6,1)+1)</f>
        <v>61</v>
      </c>
      <c r="X3267">
        <f t="shared" si="1022"/>
        <v>52</v>
      </c>
      <c r="Y3267">
        <f>INDEX(Testing!$N$17:$N$23,FLOOR(('Frame Table'!T3267-($E$6*V3267)-($E$6*60*U3267))/'Frame Table'!$F$6,1)+1)</f>
        <v>58</v>
      </c>
      <c r="AB3267">
        <f t="shared" si="1019"/>
        <v>3259</v>
      </c>
      <c r="AC3267">
        <f t="shared" si="1015"/>
        <v>3109086</v>
      </c>
      <c r="AD3267">
        <f t="shared" si="1010"/>
        <v>2</v>
      </c>
      <c r="AE3267">
        <f t="shared" si="1011"/>
        <v>1</v>
      </c>
      <c r="AF3267">
        <f>INDEX(Testing!$K$17:$K$23,FLOOR(('Frame Table'!AC3267-($E$6*AE3267)-($E$6*60*AD3267))/'Frame Table'!$F$6,1)+1)</f>
        <v>48</v>
      </c>
      <c r="AG3267">
        <f t="shared" si="1023"/>
        <v>44</v>
      </c>
      <c r="AH3267">
        <f>INDEX(Testing!$N$17:$N$23,FLOOR(('Frame Table'!AC3267-($E$6*AE3267)-($E$6*60*AD3267))/'Frame Table'!$F$6,1)+1)</f>
        <v>38</v>
      </c>
    </row>
    <row r="3268" spans="1:34" x14ac:dyDescent="0.25">
      <c r="A3268">
        <f t="shared" si="1016"/>
        <v>3260</v>
      </c>
      <c r="B3268">
        <f t="shared" si="1012"/>
        <v>4149980</v>
      </c>
      <c r="C3268">
        <f t="shared" si="1004"/>
        <v>2</v>
      </c>
      <c r="D3268">
        <f t="shared" si="1005"/>
        <v>42</v>
      </c>
      <c r="E3268">
        <f>INDEX(Testing!$K$17:$K$23,FLOOR(('Frame Table'!B3268-($E$6*D3268)-($E$6*60*C3268))/'Frame Table'!$F$6,1)+1)</f>
        <v>0</v>
      </c>
      <c r="F3268">
        <f t="shared" si="1020"/>
        <v>10</v>
      </c>
      <c r="G3268">
        <f>INDEX(Testing!$N$17:$N$23,FLOOR(('Frame Table'!B3268-($E$6*D3268)-($E$6*60*C3268))/'Frame Table'!$F$6,1)+1)</f>
        <v>0</v>
      </c>
      <c r="J3268">
        <f t="shared" si="1017"/>
        <v>3260</v>
      </c>
      <c r="K3268">
        <f t="shared" si="1013"/>
        <v>3556660</v>
      </c>
      <c r="L3268">
        <f t="shared" si="1006"/>
        <v>2</v>
      </c>
      <c r="M3268">
        <f t="shared" si="1007"/>
        <v>18</v>
      </c>
      <c r="N3268">
        <f>INDEX(Testing!$K$17:$K$23,FLOOR(('Frame Table'!K3268-($E$6*M3268)-($E$6*60*L3268))/'Frame Table'!$F$6,1)+1)</f>
        <v>97</v>
      </c>
      <c r="O3268">
        <f t="shared" si="1021"/>
        <v>93</v>
      </c>
      <c r="P3268">
        <f>INDEX(Testing!$N$17:$N$23,FLOOR(('Frame Table'!K3268-($E$6*M3268)-($E$6*60*L3268))/'Frame Table'!$F$6,1)+1)</f>
        <v>96</v>
      </c>
      <c r="S3268">
        <f t="shared" si="1018"/>
        <v>3260</v>
      </c>
      <c r="T3268">
        <f t="shared" si="1014"/>
        <v>4981280</v>
      </c>
      <c r="U3268">
        <f t="shared" si="1008"/>
        <v>3</v>
      </c>
      <c r="V3268">
        <f t="shared" si="1009"/>
        <v>14</v>
      </c>
      <c r="W3268">
        <f>INDEX(Testing!$K$17:$K$23,FLOOR(('Frame Table'!T3268-($E$6*V3268)-($E$6*60*U3268))/'Frame Table'!$F$6,1)+1)</f>
        <v>61</v>
      </c>
      <c r="X3268">
        <f t="shared" si="1022"/>
        <v>58</v>
      </c>
      <c r="Y3268">
        <f>INDEX(Testing!$N$17:$N$23,FLOOR(('Frame Table'!T3268-($E$6*V3268)-($E$6*60*U3268))/'Frame Table'!$F$6,1)+1)</f>
        <v>58</v>
      </c>
      <c r="AB3268">
        <f t="shared" si="1019"/>
        <v>3260</v>
      </c>
      <c r="AC3268">
        <f t="shared" si="1015"/>
        <v>3110040</v>
      </c>
      <c r="AD3268">
        <f t="shared" si="1010"/>
        <v>2</v>
      </c>
      <c r="AE3268">
        <f t="shared" si="1011"/>
        <v>1</v>
      </c>
      <c r="AF3268">
        <f>INDEX(Testing!$K$17:$K$23,FLOOR(('Frame Table'!AC3268-($E$6*AE3268)-($E$6*60*AD3268))/'Frame Table'!$F$6,1)+1)</f>
        <v>61</v>
      </c>
      <c r="AG3268">
        <f t="shared" si="1023"/>
        <v>48</v>
      </c>
      <c r="AH3268">
        <f>INDEX(Testing!$N$17:$N$23,FLOOR(('Frame Table'!AC3268-($E$6*AE3268)-($E$6*60*AD3268))/'Frame Table'!$F$6,1)+1)</f>
        <v>58</v>
      </c>
    </row>
    <row r="3269" spans="1:34" x14ac:dyDescent="0.25">
      <c r="A3269">
        <f t="shared" si="1016"/>
        <v>3261</v>
      </c>
      <c r="B3269">
        <f t="shared" si="1012"/>
        <v>4151253</v>
      </c>
      <c r="C3269">
        <f t="shared" si="1004"/>
        <v>2</v>
      </c>
      <c r="D3269">
        <f t="shared" si="1005"/>
        <v>42</v>
      </c>
      <c r="E3269">
        <f>INDEX(Testing!$K$17:$K$23,FLOOR(('Frame Table'!B3269-($E$6*D3269)-($E$6*60*C3269))/'Frame Table'!$F$6,1)+1)</f>
        <v>0</v>
      </c>
      <c r="F3269">
        <f t="shared" si="1020"/>
        <v>15</v>
      </c>
      <c r="G3269">
        <f>INDEX(Testing!$N$17:$N$23,FLOOR(('Frame Table'!B3269-($E$6*D3269)-($E$6*60*C3269))/'Frame Table'!$F$6,1)+1)</f>
        <v>0</v>
      </c>
      <c r="J3269">
        <f t="shared" si="1017"/>
        <v>3261</v>
      </c>
      <c r="K3269">
        <f t="shared" si="1013"/>
        <v>3557751</v>
      </c>
      <c r="L3269">
        <f t="shared" si="1006"/>
        <v>2</v>
      </c>
      <c r="M3269">
        <f t="shared" si="1007"/>
        <v>18</v>
      </c>
      <c r="N3269">
        <f>INDEX(Testing!$K$17:$K$23,FLOOR(('Frame Table'!K3269-($E$6*M3269)-($E$6*60*L3269))/'Frame Table'!$F$6,1)+1)</f>
        <v>99</v>
      </c>
      <c r="O3269">
        <f t="shared" si="1021"/>
        <v>97</v>
      </c>
      <c r="P3269">
        <f>INDEX(Testing!$N$17:$N$23,FLOOR(('Frame Table'!K3269-($E$6*M3269)-($E$6*60*L3269))/'Frame Table'!$F$6,1)+1)</f>
        <v>99</v>
      </c>
      <c r="S3269">
        <f t="shared" si="1018"/>
        <v>3261</v>
      </c>
      <c r="T3269">
        <f t="shared" si="1014"/>
        <v>4982808</v>
      </c>
      <c r="U3269">
        <f t="shared" si="1008"/>
        <v>3</v>
      </c>
      <c r="V3269">
        <f t="shared" si="1009"/>
        <v>14</v>
      </c>
      <c r="W3269">
        <f>INDEX(Testing!$K$17:$K$23,FLOOR(('Frame Table'!T3269-($E$6*V3269)-($E$6*60*U3269))/'Frame Table'!$F$6,1)+1)</f>
        <v>82</v>
      </c>
      <c r="X3269">
        <f t="shared" si="1022"/>
        <v>64</v>
      </c>
      <c r="Y3269">
        <f>INDEX(Testing!$N$17:$N$23,FLOOR(('Frame Table'!T3269-($E$6*V3269)-($E$6*60*U3269))/'Frame Table'!$F$6,1)+1)</f>
        <v>77</v>
      </c>
      <c r="AB3269">
        <f t="shared" si="1019"/>
        <v>3261</v>
      </c>
      <c r="AC3269">
        <f t="shared" si="1015"/>
        <v>3110994</v>
      </c>
      <c r="AD3269">
        <f t="shared" si="1010"/>
        <v>2</v>
      </c>
      <c r="AE3269">
        <f t="shared" si="1011"/>
        <v>1</v>
      </c>
      <c r="AF3269">
        <f>INDEX(Testing!$K$17:$K$23,FLOOR(('Frame Table'!AC3269-($E$6*AE3269)-($E$6*60*AD3269))/'Frame Table'!$F$6,1)+1)</f>
        <v>61</v>
      </c>
      <c r="AG3269">
        <f t="shared" si="1023"/>
        <v>52</v>
      </c>
      <c r="AH3269">
        <f>INDEX(Testing!$N$17:$N$23,FLOOR(('Frame Table'!AC3269-($E$6*AE3269)-($E$6*60*AD3269))/'Frame Table'!$F$6,1)+1)</f>
        <v>58</v>
      </c>
    </row>
    <row r="3270" spans="1:34" x14ac:dyDescent="0.25">
      <c r="A3270">
        <f t="shared" si="1016"/>
        <v>3262</v>
      </c>
      <c r="B3270">
        <f t="shared" si="1012"/>
        <v>4152526</v>
      </c>
      <c r="C3270">
        <f t="shared" si="1004"/>
        <v>2</v>
      </c>
      <c r="D3270">
        <f t="shared" si="1005"/>
        <v>42</v>
      </c>
      <c r="E3270">
        <f>INDEX(Testing!$K$17:$K$23,FLOOR(('Frame Table'!B3270-($E$6*D3270)-($E$6*60*C3270))/'Frame Table'!$F$6,1)+1)</f>
        <v>25</v>
      </c>
      <c r="F3270">
        <f t="shared" si="1020"/>
        <v>20</v>
      </c>
      <c r="G3270">
        <f>INDEX(Testing!$N$17:$N$23,FLOOR(('Frame Table'!B3270-($E$6*D3270)-($E$6*60*C3270))/'Frame Table'!$F$6,1)+1)</f>
        <v>19</v>
      </c>
      <c r="J3270">
        <f t="shared" si="1017"/>
        <v>3262</v>
      </c>
      <c r="K3270">
        <f t="shared" si="1013"/>
        <v>3558842</v>
      </c>
      <c r="L3270">
        <f t="shared" si="1006"/>
        <v>2</v>
      </c>
      <c r="M3270">
        <f t="shared" si="1007"/>
        <v>19</v>
      </c>
      <c r="N3270">
        <f>INDEX(Testing!$K$17:$K$23,FLOOR(('Frame Table'!K3270-($E$6*M3270)-($E$6*60*L3270))/'Frame Table'!$F$6,1)+1)</f>
        <v>0</v>
      </c>
      <c r="O3270">
        <f t="shared" si="1021"/>
        <v>1</v>
      </c>
      <c r="P3270">
        <f>INDEX(Testing!$N$17:$N$23,FLOOR(('Frame Table'!K3270-($E$6*M3270)-($E$6*60*L3270))/'Frame Table'!$F$6,1)+1)</f>
        <v>0</v>
      </c>
      <c r="S3270">
        <f t="shared" si="1018"/>
        <v>3262</v>
      </c>
      <c r="T3270">
        <f t="shared" si="1014"/>
        <v>4984336</v>
      </c>
      <c r="U3270">
        <f t="shared" si="1008"/>
        <v>3</v>
      </c>
      <c r="V3270">
        <f t="shared" si="1009"/>
        <v>14</v>
      </c>
      <c r="W3270">
        <f>INDEX(Testing!$K$17:$K$23,FLOOR(('Frame Table'!T3270-($E$6*V3270)-($E$6*60*U3270))/'Frame Table'!$F$6,1)+1)</f>
        <v>82</v>
      </c>
      <c r="X3270">
        <f t="shared" si="1022"/>
        <v>70</v>
      </c>
      <c r="Y3270">
        <f>INDEX(Testing!$N$17:$N$23,FLOOR(('Frame Table'!T3270-($E$6*V3270)-($E$6*60*U3270))/'Frame Table'!$F$6,1)+1)</f>
        <v>77</v>
      </c>
      <c r="AB3270">
        <f t="shared" si="1019"/>
        <v>3262</v>
      </c>
      <c r="AC3270">
        <f t="shared" si="1015"/>
        <v>3111948</v>
      </c>
      <c r="AD3270">
        <f t="shared" si="1010"/>
        <v>2</v>
      </c>
      <c r="AE3270">
        <f t="shared" si="1011"/>
        <v>1</v>
      </c>
      <c r="AF3270">
        <f>INDEX(Testing!$K$17:$K$23,FLOOR(('Frame Table'!AC3270-($E$6*AE3270)-($E$6*60*AD3270))/'Frame Table'!$F$6,1)+1)</f>
        <v>61</v>
      </c>
      <c r="AG3270">
        <f t="shared" si="1023"/>
        <v>56</v>
      </c>
      <c r="AH3270">
        <f>INDEX(Testing!$N$17:$N$23,FLOOR(('Frame Table'!AC3270-($E$6*AE3270)-($E$6*60*AD3270))/'Frame Table'!$F$6,1)+1)</f>
        <v>58</v>
      </c>
    </row>
    <row r="3271" spans="1:34" x14ac:dyDescent="0.25">
      <c r="A3271">
        <f t="shared" si="1016"/>
        <v>3263</v>
      </c>
      <c r="B3271">
        <f t="shared" si="1012"/>
        <v>4153799</v>
      </c>
      <c r="C3271">
        <f t="shared" si="1004"/>
        <v>2</v>
      </c>
      <c r="D3271">
        <f t="shared" si="1005"/>
        <v>42</v>
      </c>
      <c r="E3271">
        <f>INDEX(Testing!$K$17:$K$23,FLOOR(('Frame Table'!B3271-($E$6*D3271)-($E$6*60*C3271))/'Frame Table'!$F$6,1)+1)</f>
        <v>25</v>
      </c>
      <c r="F3271">
        <f t="shared" si="1020"/>
        <v>25</v>
      </c>
      <c r="G3271">
        <f>INDEX(Testing!$N$17:$N$23,FLOOR(('Frame Table'!B3271-($E$6*D3271)-($E$6*60*C3271))/'Frame Table'!$F$6,1)+1)</f>
        <v>19</v>
      </c>
      <c r="J3271">
        <f t="shared" si="1017"/>
        <v>3263</v>
      </c>
      <c r="K3271">
        <f t="shared" si="1013"/>
        <v>3559933</v>
      </c>
      <c r="L3271">
        <f t="shared" si="1006"/>
        <v>2</v>
      </c>
      <c r="M3271">
        <f t="shared" si="1007"/>
        <v>19</v>
      </c>
      <c r="N3271">
        <f>INDEX(Testing!$K$17:$K$23,FLOOR(('Frame Table'!K3271-($E$6*M3271)-($E$6*60*L3271))/'Frame Table'!$F$6,1)+1)</f>
        <v>0</v>
      </c>
      <c r="O3271">
        <f t="shared" si="1021"/>
        <v>5</v>
      </c>
      <c r="P3271">
        <f>INDEX(Testing!$N$17:$N$23,FLOOR(('Frame Table'!K3271-($E$6*M3271)-($E$6*60*L3271))/'Frame Table'!$F$6,1)+1)</f>
        <v>0</v>
      </c>
      <c r="S3271">
        <f t="shared" si="1018"/>
        <v>3263</v>
      </c>
      <c r="T3271">
        <f t="shared" si="1014"/>
        <v>4985864</v>
      </c>
      <c r="U3271">
        <f t="shared" si="1008"/>
        <v>3</v>
      </c>
      <c r="V3271">
        <f t="shared" si="1009"/>
        <v>14</v>
      </c>
      <c r="W3271">
        <f>INDEX(Testing!$K$17:$K$23,FLOOR(('Frame Table'!T3271-($E$6*V3271)-($E$6*60*U3271))/'Frame Table'!$F$6,1)+1)</f>
        <v>82</v>
      </c>
      <c r="X3271">
        <f t="shared" si="1022"/>
        <v>76</v>
      </c>
      <c r="Y3271">
        <f>INDEX(Testing!$N$17:$N$23,FLOOR(('Frame Table'!T3271-($E$6*V3271)-($E$6*60*U3271))/'Frame Table'!$F$6,1)+1)</f>
        <v>77</v>
      </c>
      <c r="AB3271">
        <f t="shared" si="1019"/>
        <v>3263</v>
      </c>
      <c r="AC3271">
        <f t="shared" si="1015"/>
        <v>3112902</v>
      </c>
      <c r="AD3271">
        <f t="shared" si="1010"/>
        <v>2</v>
      </c>
      <c r="AE3271">
        <f t="shared" si="1011"/>
        <v>1</v>
      </c>
      <c r="AF3271">
        <f>INDEX(Testing!$K$17:$K$23,FLOOR(('Frame Table'!AC3271-($E$6*AE3271)-($E$6*60*AD3271))/'Frame Table'!$F$6,1)+1)</f>
        <v>61</v>
      </c>
      <c r="AG3271">
        <f t="shared" si="1023"/>
        <v>59</v>
      </c>
      <c r="AH3271">
        <f>INDEX(Testing!$N$17:$N$23,FLOOR(('Frame Table'!AC3271-($E$6*AE3271)-($E$6*60*AD3271))/'Frame Table'!$F$6,1)+1)</f>
        <v>58</v>
      </c>
    </row>
    <row r="3272" spans="1:34" x14ac:dyDescent="0.25">
      <c r="A3272">
        <f t="shared" si="1016"/>
        <v>3264</v>
      </c>
      <c r="B3272">
        <f t="shared" si="1012"/>
        <v>4155072</v>
      </c>
      <c r="C3272">
        <f t="shared" ref="C3272:C3335" si="1024">FLOOR(B3272/($E$6*60),1)</f>
        <v>2</v>
      </c>
      <c r="D3272">
        <f t="shared" ref="D3272:D3335" si="1025">FLOOR(B3272/$E$6,1)-(60*C3272)</f>
        <v>42</v>
      </c>
      <c r="E3272">
        <f>INDEX(Testing!$K$17:$K$23,FLOOR(('Frame Table'!B3272-($E$6*D3272)-($E$6*60*C3272))/'Frame Table'!$F$6,1)+1)</f>
        <v>25</v>
      </c>
      <c r="F3272">
        <f t="shared" si="1020"/>
        <v>30</v>
      </c>
      <c r="G3272">
        <f>INDEX(Testing!$N$17:$N$23,FLOOR(('Frame Table'!B3272-($E$6*D3272)-($E$6*60*C3272))/'Frame Table'!$F$6,1)+1)</f>
        <v>19</v>
      </c>
      <c r="J3272">
        <f t="shared" si="1017"/>
        <v>3264</v>
      </c>
      <c r="K3272">
        <f t="shared" si="1013"/>
        <v>3561024</v>
      </c>
      <c r="L3272">
        <f t="shared" ref="L3272:L3335" si="1026">FLOOR(K3272/($E$6*60),1)</f>
        <v>2</v>
      </c>
      <c r="M3272">
        <f t="shared" ref="M3272:M3335" si="1027">FLOOR(K3272/$E$6,1)-(60*L3272)</f>
        <v>19</v>
      </c>
      <c r="N3272">
        <f>INDEX(Testing!$K$17:$K$23,FLOOR(('Frame Table'!K3272-($E$6*M3272)-($E$6*60*L3272))/'Frame Table'!$F$6,1)+1)</f>
        <v>0</v>
      </c>
      <c r="O3272">
        <f t="shared" si="1021"/>
        <v>10</v>
      </c>
      <c r="P3272">
        <f>INDEX(Testing!$N$17:$N$23,FLOOR(('Frame Table'!K3272-($E$6*M3272)-($E$6*60*L3272))/'Frame Table'!$F$6,1)+1)</f>
        <v>0</v>
      </c>
      <c r="S3272">
        <f t="shared" si="1018"/>
        <v>3264</v>
      </c>
      <c r="T3272">
        <f t="shared" si="1014"/>
        <v>4987392</v>
      </c>
      <c r="U3272">
        <f t="shared" ref="U3272:U3335" si="1028">FLOOR(T3272/($E$6*60),1)</f>
        <v>3</v>
      </c>
      <c r="V3272">
        <f t="shared" ref="V3272:V3335" si="1029">FLOOR(T3272/$E$6,1)-(60*U3272)</f>
        <v>14</v>
      </c>
      <c r="W3272">
        <f>INDEX(Testing!$K$17:$K$23,FLOOR(('Frame Table'!T3272-($E$6*V3272)-($E$6*60*U3272))/'Frame Table'!$F$6,1)+1)</f>
        <v>97</v>
      </c>
      <c r="X3272">
        <f t="shared" si="1022"/>
        <v>82</v>
      </c>
      <c r="Y3272">
        <f>INDEX(Testing!$N$17:$N$23,FLOOR(('Frame Table'!T3272-($E$6*V3272)-($E$6*60*U3272))/'Frame Table'!$F$6,1)+1)</f>
        <v>96</v>
      </c>
      <c r="AB3272">
        <f t="shared" si="1019"/>
        <v>3264</v>
      </c>
      <c r="AC3272">
        <f t="shared" si="1015"/>
        <v>3113856</v>
      </c>
      <c r="AD3272">
        <f t="shared" ref="AD3272:AD3335" si="1030">FLOOR(AC3272/($E$6*60),1)</f>
        <v>2</v>
      </c>
      <c r="AE3272">
        <f t="shared" ref="AE3272:AE3335" si="1031">FLOOR(AC3272/$E$6,1)-(60*AD3272)</f>
        <v>1</v>
      </c>
      <c r="AF3272">
        <f>INDEX(Testing!$K$17:$K$23,FLOOR(('Frame Table'!AC3272-($E$6*AE3272)-($E$6*60*AD3272))/'Frame Table'!$F$6,1)+1)</f>
        <v>61</v>
      </c>
      <c r="AG3272">
        <f t="shared" si="1023"/>
        <v>63</v>
      </c>
      <c r="AH3272">
        <f>INDEX(Testing!$N$17:$N$23,FLOOR(('Frame Table'!AC3272-($E$6*AE3272)-($E$6*60*AD3272))/'Frame Table'!$F$6,1)+1)</f>
        <v>58</v>
      </c>
    </row>
    <row r="3273" spans="1:34" x14ac:dyDescent="0.25">
      <c r="A3273">
        <f t="shared" si="1016"/>
        <v>3265</v>
      </c>
      <c r="B3273">
        <f t="shared" ref="B3273:B3336" si="1032">A3273*$C$6</f>
        <v>4156345</v>
      </c>
      <c r="C3273">
        <f t="shared" si="1024"/>
        <v>2</v>
      </c>
      <c r="D3273">
        <f t="shared" si="1025"/>
        <v>42</v>
      </c>
      <c r="E3273">
        <f>INDEX(Testing!$K$17:$K$23,FLOOR(('Frame Table'!B3273-($E$6*D3273)-($E$6*60*C3273))/'Frame Table'!$F$6,1)+1)</f>
        <v>48</v>
      </c>
      <c r="F3273">
        <f t="shared" si="1020"/>
        <v>35</v>
      </c>
      <c r="G3273">
        <f>INDEX(Testing!$N$17:$N$23,FLOOR(('Frame Table'!B3273-($E$6*D3273)-($E$6*60*C3273))/'Frame Table'!$F$6,1)+1)</f>
        <v>38</v>
      </c>
      <c r="J3273">
        <f t="shared" si="1017"/>
        <v>3265</v>
      </c>
      <c r="K3273">
        <f t="shared" si="1013"/>
        <v>3562115</v>
      </c>
      <c r="L3273">
        <f t="shared" si="1026"/>
        <v>2</v>
      </c>
      <c r="M3273">
        <f t="shared" si="1027"/>
        <v>19</v>
      </c>
      <c r="N3273">
        <f>INDEX(Testing!$K$17:$K$23,FLOOR(('Frame Table'!K3273-($E$6*M3273)-($E$6*60*L3273))/'Frame Table'!$F$6,1)+1)</f>
        <v>0</v>
      </c>
      <c r="O3273">
        <f t="shared" si="1021"/>
        <v>14</v>
      </c>
      <c r="P3273">
        <f>INDEX(Testing!$N$17:$N$23,FLOOR(('Frame Table'!K3273-($E$6*M3273)-($E$6*60*L3273))/'Frame Table'!$F$6,1)+1)</f>
        <v>0</v>
      </c>
      <c r="S3273">
        <f t="shared" si="1018"/>
        <v>3265</v>
      </c>
      <c r="T3273">
        <f t="shared" si="1014"/>
        <v>4988920</v>
      </c>
      <c r="U3273">
        <f t="shared" si="1028"/>
        <v>3</v>
      </c>
      <c r="V3273">
        <f t="shared" si="1029"/>
        <v>14</v>
      </c>
      <c r="W3273">
        <f>INDEX(Testing!$K$17:$K$23,FLOOR(('Frame Table'!T3273-($E$6*V3273)-($E$6*60*U3273))/'Frame Table'!$F$6,1)+1)</f>
        <v>97</v>
      </c>
      <c r="X3273">
        <f t="shared" si="1022"/>
        <v>87</v>
      </c>
      <c r="Y3273">
        <f>INDEX(Testing!$N$17:$N$23,FLOOR(('Frame Table'!T3273-($E$6*V3273)-($E$6*60*U3273))/'Frame Table'!$F$6,1)+1)</f>
        <v>96</v>
      </c>
      <c r="AB3273">
        <f t="shared" si="1019"/>
        <v>3265</v>
      </c>
      <c r="AC3273">
        <f t="shared" si="1015"/>
        <v>3114810</v>
      </c>
      <c r="AD3273">
        <f t="shared" si="1030"/>
        <v>2</v>
      </c>
      <c r="AE3273">
        <f t="shared" si="1031"/>
        <v>1</v>
      </c>
      <c r="AF3273">
        <f>INDEX(Testing!$K$17:$K$23,FLOOR(('Frame Table'!AC3273-($E$6*AE3273)-($E$6*60*AD3273))/'Frame Table'!$F$6,1)+1)</f>
        <v>82</v>
      </c>
      <c r="AG3273">
        <f t="shared" si="1023"/>
        <v>67</v>
      </c>
      <c r="AH3273">
        <f>INDEX(Testing!$N$17:$N$23,FLOOR(('Frame Table'!AC3273-($E$6*AE3273)-($E$6*60*AD3273))/'Frame Table'!$F$6,1)+1)</f>
        <v>77</v>
      </c>
    </row>
    <row r="3274" spans="1:34" x14ac:dyDescent="0.25">
      <c r="A3274">
        <f t="shared" si="1016"/>
        <v>3266</v>
      </c>
      <c r="B3274">
        <f t="shared" si="1032"/>
        <v>4157618</v>
      </c>
      <c r="C3274">
        <f t="shared" si="1024"/>
        <v>2</v>
      </c>
      <c r="D3274">
        <f t="shared" si="1025"/>
        <v>42</v>
      </c>
      <c r="E3274">
        <f>INDEX(Testing!$K$17:$K$23,FLOOR(('Frame Table'!B3274-($E$6*D3274)-($E$6*60*C3274))/'Frame Table'!$F$6,1)+1)</f>
        <v>48</v>
      </c>
      <c r="F3274">
        <f t="shared" si="1020"/>
        <v>40</v>
      </c>
      <c r="G3274">
        <f>INDEX(Testing!$N$17:$N$23,FLOOR(('Frame Table'!B3274-($E$6*D3274)-($E$6*60*C3274))/'Frame Table'!$F$6,1)+1)</f>
        <v>38</v>
      </c>
      <c r="J3274">
        <f t="shared" si="1017"/>
        <v>3266</v>
      </c>
      <c r="K3274">
        <f t="shared" ref="K3274:K3337" si="1033">J3274*L$6</f>
        <v>3563206</v>
      </c>
      <c r="L3274">
        <f t="shared" si="1026"/>
        <v>2</v>
      </c>
      <c r="M3274">
        <f t="shared" si="1027"/>
        <v>19</v>
      </c>
      <c r="N3274">
        <f>INDEX(Testing!$K$17:$K$23,FLOOR(('Frame Table'!K3274-($E$6*M3274)-($E$6*60*L3274))/'Frame Table'!$F$6,1)+1)</f>
        <v>25</v>
      </c>
      <c r="O3274">
        <f t="shared" si="1021"/>
        <v>18</v>
      </c>
      <c r="P3274">
        <f>INDEX(Testing!$N$17:$N$23,FLOOR(('Frame Table'!K3274-($E$6*M3274)-($E$6*60*L3274))/'Frame Table'!$F$6,1)+1)</f>
        <v>19</v>
      </c>
      <c r="S3274">
        <f t="shared" si="1018"/>
        <v>3266</v>
      </c>
      <c r="T3274">
        <f t="shared" ref="T3274:T3337" si="1034">S3274*U$6</f>
        <v>4990448</v>
      </c>
      <c r="U3274">
        <f t="shared" si="1028"/>
        <v>3</v>
      </c>
      <c r="V3274">
        <f t="shared" si="1029"/>
        <v>14</v>
      </c>
      <c r="W3274">
        <f>INDEX(Testing!$K$17:$K$23,FLOOR(('Frame Table'!T3274-($E$6*V3274)-($E$6*60*U3274))/'Frame Table'!$F$6,1)+1)</f>
        <v>97</v>
      </c>
      <c r="X3274">
        <f t="shared" si="1022"/>
        <v>93</v>
      </c>
      <c r="Y3274">
        <f>INDEX(Testing!$N$17:$N$23,FLOOR(('Frame Table'!T3274-($E$6*V3274)-($E$6*60*U3274))/'Frame Table'!$F$6,1)+1)</f>
        <v>96</v>
      </c>
      <c r="AB3274">
        <f t="shared" si="1019"/>
        <v>3266</v>
      </c>
      <c r="AC3274">
        <f t="shared" ref="AC3274:AC3337" si="1035">AB3274*AD$6</f>
        <v>3115764</v>
      </c>
      <c r="AD3274">
        <f t="shared" si="1030"/>
        <v>2</v>
      </c>
      <c r="AE3274">
        <f t="shared" si="1031"/>
        <v>1</v>
      </c>
      <c r="AF3274">
        <f>INDEX(Testing!$K$17:$K$23,FLOOR(('Frame Table'!AC3274-($E$6*AE3274)-($E$6*60*AD3274))/'Frame Table'!$F$6,1)+1)</f>
        <v>82</v>
      </c>
      <c r="AG3274">
        <f t="shared" si="1023"/>
        <v>70</v>
      </c>
      <c r="AH3274">
        <f>INDEX(Testing!$N$17:$N$23,FLOOR(('Frame Table'!AC3274-($E$6*AE3274)-($E$6*60*AD3274))/'Frame Table'!$F$6,1)+1)</f>
        <v>77</v>
      </c>
    </row>
    <row r="3275" spans="1:34" x14ac:dyDescent="0.25">
      <c r="A3275">
        <f t="shared" ref="A3275:A3338" si="1036">A3274+1</f>
        <v>3267</v>
      </c>
      <c r="B3275">
        <f t="shared" si="1032"/>
        <v>4158891</v>
      </c>
      <c r="C3275">
        <f t="shared" si="1024"/>
        <v>2</v>
      </c>
      <c r="D3275">
        <f t="shared" si="1025"/>
        <v>42</v>
      </c>
      <c r="E3275">
        <f>INDEX(Testing!$K$17:$K$23,FLOOR(('Frame Table'!B3275-($E$6*D3275)-($E$6*60*C3275))/'Frame Table'!$F$6,1)+1)</f>
        <v>48</v>
      </c>
      <c r="F3275">
        <f t="shared" si="1020"/>
        <v>45</v>
      </c>
      <c r="G3275">
        <f>INDEX(Testing!$N$17:$N$23,FLOOR(('Frame Table'!B3275-($E$6*D3275)-($E$6*60*C3275))/'Frame Table'!$F$6,1)+1)</f>
        <v>38</v>
      </c>
      <c r="J3275">
        <f t="shared" ref="J3275:J3338" si="1037">J3274+1</f>
        <v>3267</v>
      </c>
      <c r="K3275">
        <f t="shared" si="1033"/>
        <v>3564297</v>
      </c>
      <c r="L3275">
        <f t="shared" si="1026"/>
        <v>2</v>
      </c>
      <c r="M3275">
        <f t="shared" si="1027"/>
        <v>19</v>
      </c>
      <c r="N3275">
        <f>INDEX(Testing!$K$17:$K$23,FLOOR(('Frame Table'!K3275-($E$6*M3275)-($E$6*60*L3275))/'Frame Table'!$F$6,1)+1)</f>
        <v>25</v>
      </c>
      <c r="O3275">
        <f t="shared" si="1021"/>
        <v>23</v>
      </c>
      <c r="P3275">
        <f>INDEX(Testing!$N$17:$N$23,FLOOR(('Frame Table'!K3275-($E$6*M3275)-($E$6*60*L3275))/'Frame Table'!$F$6,1)+1)</f>
        <v>19</v>
      </c>
      <c r="S3275">
        <f t="shared" ref="S3275:S3338" si="1038">S3274+1</f>
        <v>3267</v>
      </c>
      <c r="T3275">
        <f t="shared" si="1034"/>
        <v>4991976</v>
      </c>
      <c r="U3275">
        <f t="shared" si="1028"/>
        <v>3</v>
      </c>
      <c r="V3275">
        <f t="shared" si="1029"/>
        <v>14</v>
      </c>
      <c r="W3275">
        <f>INDEX(Testing!$K$17:$K$23,FLOOR(('Frame Table'!T3275-($E$6*V3275)-($E$6*60*U3275))/'Frame Table'!$F$6,1)+1)</f>
        <v>99</v>
      </c>
      <c r="X3275">
        <f t="shared" si="1022"/>
        <v>99</v>
      </c>
      <c r="Y3275">
        <f>INDEX(Testing!$N$17:$N$23,FLOOR(('Frame Table'!T3275-($E$6*V3275)-($E$6*60*U3275))/'Frame Table'!$F$6,1)+1)</f>
        <v>99</v>
      </c>
      <c r="AB3275">
        <f t="shared" ref="AB3275:AB3338" si="1039">AB3274+1</f>
        <v>3267</v>
      </c>
      <c r="AC3275">
        <f t="shared" si="1035"/>
        <v>3116718</v>
      </c>
      <c r="AD3275">
        <f t="shared" si="1030"/>
        <v>2</v>
      </c>
      <c r="AE3275">
        <f t="shared" si="1031"/>
        <v>1</v>
      </c>
      <c r="AF3275">
        <f>INDEX(Testing!$K$17:$K$23,FLOOR(('Frame Table'!AC3275-($E$6*AE3275)-($E$6*60*AD3275))/'Frame Table'!$F$6,1)+1)</f>
        <v>82</v>
      </c>
      <c r="AG3275">
        <f t="shared" si="1023"/>
        <v>74</v>
      </c>
      <c r="AH3275">
        <f>INDEX(Testing!$N$17:$N$23,FLOOR(('Frame Table'!AC3275-($E$6*AE3275)-($E$6*60*AD3275))/'Frame Table'!$F$6,1)+1)</f>
        <v>77</v>
      </c>
    </row>
    <row r="3276" spans="1:34" x14ac:dyDescent="0.25">
      <c r="A3276">
        <f t="shared" si="1036"/>
        <v>3268</v>
      </c>
      <c r="B3276">
        <f t="shared" si="1032"/>
        <v>4160164</v>
      </c>
      <c r="C3276">
        <f t="shared" si="1024"/>
        <v>2</v>
      </c>
      <c r="D3276">
        <f t="shared" si="1025"/>
        <v>42</v>
      </c>
      <c r="E3276">
        <f>INDEX(Testing!$K$17:$K$23,FLOOR(('Frame Table'!B3276-($E$6*D3276)-($E$6*60*C3276))/'Frame Table'!$F$6,1)+1)</f>
        <v>61</v>
      </c>
      <c r="F3276">
        <f t="shared" si="1020"/>
        <v>50</v>
      </c>
      <c r="G3276">
        <f>INDEX(Testing!$N$17:$N$23,FLOOR(('Frame Table'!B3276-($E$6*D3276)-($E$6*60*C3276))/'Frame Table'!$F$6,1)+1)</f>
        <v>58</v>
      </c>
      <c r="J3276">
        <f t="shared" si="1037"/>
        <v>3268</v>
      </c>
      <c r="K3276">
        <f t="shared" si="1033"/>
        <v>3565388</v>
      </c>
      <c r="L3276">
        <f t="shared" si="1026"/>
        <v>2</v>
      </c>
      <c r="M3276">
        <f t="shared" si="1027"/>
        <v>19</v>
      </c>
      <c r="N3276">
        <f>INDEX(Testing!$K$17:$K$23,FLOOR(('Frame Table'!K3276-($E$6*M3276)-($E$6*60*L3276))/'Frame Table'!$F$6,1)+1)</f>
        <v>25</v>
      </c>
      <c r="O3276">
        <f t="shared" si="1021"/>
        <v>27</v>
      </c>
      <c r="P3276">
        <f>INDEX(Testing!$N$17:$N$23,FLOOR(('Frame Table'!K3276-($E$6*M3276)-($E$6*60*L3276))/'Frame Table'!$F$6,1)+1)</f>
        <v>19</v>
      </c>
      <c r="S3276">
        <f t="shared" si="1038"/>
        <v>3268</v>
      </c>
      <c r="T3276">
        <f t="shared" si="1034"/>
        <v>4993504</v>
      </c>
      <c r="U3276">
        <f t="shared" si="1028"/>
        <v>3</v>
      </c>
      <c r="V3276">
        <f t="shared" si="1029"/>
        <v>15</v>
      </c>
      <c r="W3276">
        <f>INDEX(Testing!$K$17:$K$23,FLOOR(('Frame Table'!T3276-($E$6*V3276)-($E$6*60*U3276))/'Frame Table'!$F$6,1)+1)</f>
        <v>0</v>
      </c>
      <c r="X3276">
        <f t="shared" si="1022"/>
        <v>5</v>
      </c>
      <c r="Y3276">
        <f>INDEX(Testing!$N$17:$N$23,FLOOR(('Frame Table'!T3276-($E$6*V3276)-($E$6*60*U3276))/'Frame Table'!$F$6,1)+1)</f>
        <v>0</v>
      </c>
      <c r="AB3276">
        <f t="shared" si="1039"/>
        <v>3268</v>
      </c>
      <c r="AC3276">
        <f t="shared" si="1035"/>
        <v>3117672</v>
      </c>
      <c r="AD3276">
        <f t="shared" si="1030"/>
        <v>2</v>
      </c>
      <c r="AE3276">
        <f t="shared" si="1031"/>
        <v>1</v>
      </c>
      <c r="AF3276">
        <f>INDEX(Testing!$K$17:$K$23,FLOOR(('Frame Table'!AC3276-($E$6*AE3276)-($E$6*60*AD3276))/'Frame Table'!$F$6,1)+1)</f>
        <v>82</v>
      </c>
      <c r="AG3276">
        <f t="shared" si="1023"/>
        <v>78</v>
      </c>
      <c r="AH3276">
        <f>INDEX(Testing!$N$17:$N$23,FLOOR(('Frame Table'!AC3276-($E$6*AE3276)-($E$6*60*AD3276))/'Frame Table'!$F$6,1)+1)</f>
        <v>77</v>
      </c>
    </row>
    <row r="3277" spans="1:34" x14ac:dyDescent="0.25">
      <c r="A3277">
        <f t="shared" si="1036"/>
        <v>3269</v>
      </c>
      <c r="B3277">
        <f t="shared" si="1032"/>
        <v>4161437</v>
      </c>
      <c r="C3277">
        <f t="shared" si="1024"/>
        <v>2</v>
      </c>
      <c r="D3277">
        <f t="shared" si="1025"/>
        <v>42</v>
      </c>
      <c r="E3277">
        <f>INDEX(Testing!$K$17:$K$23,FLOOR(('Frame Table'!B3277-($E$6*D3277)-($E$6*60*C3277))/'Frame Table'!$F$6,1)+1)</f>
        <v>61</v>
      </c>
      <c r="F3277">
        <f t="shared" si="1020"/>
        <v>55</v>
      </c>
      <c r="G3277">
        <f>INDEX(Testing!$N$17:$N$23,FLOOR(('Frame Table'!B3277-($E$6*D3277)-($E$6*60*C3277))/'Frame Table'!$F$6,1)+1)</f>
        <v>58</v>
      </c>
      <c r="J3277">
        <f t="shared" si="1037"/>
        <v>3269</v>
      </c>
      <c r="K3277">
        <f t="shared" si="1033"/>
        <v>3566479</v>
      </c>
      <c r="L3277">
        <f t="shared" si="1026"/>
        <v>2</v>
      </c>
      <c r="M3277">
        <f t="shared" si="1027"/>
        <v>19</v>
      </c>
      <c r="N3277">
        <f>INDEX(Testing!$K$17:$K$23,FLOOR(('Frame Table'!K3277-($E$6*M3277)-($E$6*60*L3277))/'Frame Table'!$F$6,1)+1)</f>
        <v>25</v>
      </c>
      <c r="O3277">
        <f t="shared" si="1021"/>
        <v>31</v>
      </c>
      <c r="P3277">
        <f>INDEX(Testing!$N$17:$N$23,FLOOR(('Frame Table'!K3277-($E$6*M3277)-($E$6*60*L3277))/'Frame Table'!$F$6,1)+1)</f>
        <v>19</v>
      </c>
      <c r="S3277">
        <f t="shared" si="1038"/>
        <v>3269</v>
      </c>
      <c r="T3277">
        <f t="shared" si="1034"/>
        <v>4995032</v>
      </c>
      <c r="U3277">
        <f t="shared" si="1028"/>
        <v>3</v>
      </c>
      <c r="V3277">
        <f t="shared" si="1029"/>
        <v>15</v>
      </c>
      <c r="W3277">
        <f>INDEX(Testing!$K$17:$K$23,FLOOR(('Frame Table'!T3277-($E$6*V3277)-($E$6*60*U3277))/'Frame Table'!$F$6,1)+1)</f>
        <v>0</v>
      </c>
      <c r="X3277">
        <f t="shared" si="1022"/>
        <v>11</v>
      </c>
      <c r="Y3277">
        <f>INDEX(Testing!$N$17:$N$23,FLOOR(('Frame Table'!T3277-($E$6*V3277)-($E$6*60*U3277))/'Frame Table'!$F$6,1)+1)</f>
        <v>0</v>
      </c>
      <c r="AB3277">
        <f t="shared" si="1039"/>
        <v>3269</v>
      </c>
      <c r="AC3277">
        <f t="shared" si="1035"/>
        <v>3118626</v>
      </c>
      <c r="AD3277">
        <f t="shared" si="1030"/>
        <v>2</v>
      </c>
      <c r="AE3277">
        <f t="shared" si="1031"/>
        <v>1</v>
      </c>
      <c r="AF3277">
        <f>INDEX(Testing!$K$17:$K$23,FLOOR(('Frame Table'!AC3277-($E$6*AE3277)-($E$6*60*AD3277))/'Frame Table'!$F$6,1)+1)</f>
        <v>97</v>
      </c>
      <c r="AG3277">
        <f t="shared" si="1023"/>
        <v>82</v>
      </c>
      <c r="AH3277">
        <f>INDEX(Testing!$N$17:$N$23,FLOOR(('Frame Table'!AC3277-($E$6*AE3277)-($E$6*60*AD3277))/'Frame Table'!$F$6,1)+1)</f>
        <v>96</v>
      </c>
    </row>
    <row r="3278" spans="1:34" x14ac:dyDescent="0.25">
      <c r="A3278">
        <f t="shared" si="1036"/>
        <v>3270</v>
      </c>
      <c r="B3278">
        <f t="shared" si="1032"/>
        <v>4162710</v>
      </c>
      <c r="C3278">
        <f t="shared" si="1024"/>
        <v>2</v>
      </c>
      <c r="D3278">
        <f t="shared" si="1025"/>
        <v>42</v>
      </c>
      <c r="E3278">
        <f>INDEX(Testing!$K$17:$K$23,FLOOR(('Frame Table'!B3278-($E$6*D3278)-($E$6*60*C3278))/'Frame Table'!$F$6,1)+1)</f>
        <v>61</v>
      </c>
      <c r="F3278">
        <f t="shared" si="1020"/>
        <v>60</v>
      </c>
      <c r="G3278">
        <f>INDEX(Testing!$N$17:$N$23,FLOOR(('Frame Table'!B3278-($E$6*D3278)-($E$6*60*C3278))/'Frame Table'!$F$6,1)+1)</f>
        <v>58</v>
      </c>
      <c r="J3278">
        <f t="shared" si="1037"/>
        <v>3270</v>
      </c>
      <c r="K3278">
        <f t="shared" si="1033"/>
        <v>3567570</v>
      </c>
      <c r="L3278">
        <f t="shared" si="1026"/>
        <v>2</v>
      </c>
      <c r="M3278">
        <f t="shared" si="1027"/>
        <v>19</v>
      </c>
      <c r="N3278">
        <f>INDEX(Testing!$K$17:$K$23,FLOOR(('Frame Table'!K3278-($E$6*M3278)-($E$6*60*L3278))/'Frame Table'!$F$6,1)+1)</f>
        <v>48</v>
      </c>
      <c r="O3278">
        <f t="shared" si="1021"/>
        <v>35</v>
      </c>
      <c r="P3278">
        <f>INDEX(Testing!$N$17:$N$23,FLOOR(('Frame Table'!K3278-($E$6*M3278)-($E$6*60*L3278))/'Frame Table'!$F$6,1)+1)</f>
        <v>38</v>
      </c>
      <c r="S3278">
        <f t="shared" si="1038"/>
        <v>3270</v>
      </c>
      <c r="T3278">
        <f t="shared" si="1034"/>
        <v>4996560</v>
      </c>
      <c r="U3278">
        <f t="shared" si="1028"/>
        <v>3</v>
      </c>
      <c r="V3278">
        <f t="shared" si="1029"/>
        <v>15</v>
      </c>
      <c r="W3278">
        <f>INDEX(Testing!$K$17:$K$23,FLOOR(('Frame Table'!T3278-($E$6*V3278)-($E$6*60*U3278))/'Frame Table'!$F$6,1)+1)</f>
        <v>25</v>
      </c>
      <c r="X3278">
        <f t="shared" si="1022"/>
        <v>17</v>
      </c>
      <c r="Y3278">
        <f>INDEX(Testing!$N$17:$N$23,FLOOR(('Frame Table'!T3278-($E$6*V3278)-($E$6*60*U3278))/'Frame Table'!$F$6,1)+1)</f>
        <v>19</v>
      </c>
      <c r="AB3278">
        <f t="shared" si="1039"/>
        <v>3270</v>
      </c>
      <c r="AC3278">
        <f t="shared" si="1035"/>
        <v>3119580</v>
      </c>
      <c r="AD3278">
        <f t="shared" si="1030"/>
        <v>2</v>
      </c>
      <c r="AE3278">
        <f t="shared" si="1031"/>
        <v>1</v>
      </c>
      <c r="AF3278">
        <f>INDEX(Testing!$K$17:$K$23,FLOOR(('Frame Table'!AC3278-($E$6*AE3278)-($E$6*60*AD3278))/'Frame Table'!$F$6,1)+1)</f>
        <v>97</v>
      </c>
      <c r="AG3278">
        <f t="shared" si="1023"/>
        <v>85</v>
      </c>
      <c r="AH3278">
        <f>INDEX(Testing!$N$17:$N$23,FLOOR(('Frame Table'!AC3278-($E$6*AE3278)-($E$6*60*AD3278))/'Frame Table'!$F$6,1)+1)</f>
        <v>96</v>
      </c>
    </row>
    <row r="3279" spans="1:34" x14ac:dyDescent="0.25">
      <c r="A3279">
        <f t="shared" si="1036"/>
        <v>3271</v>
      </c>
      <c r="B3279">
        <f t="shared" si="1032"/>
        <v>4163983</v>
      </c>
      <c r="C3279">
        <f t="shared" si="1024"/>
        <v>2</v>
      </c>
      <c r="D3279">
        <f t="shared" si="1025"/>
        <v>42</v>
      </c>
      <c r="E3279">
        <f>INDEX(Testing!$K$17:$K$23,FLOOR(('Frame Table'!B3279-($E$6*D3279)-($E$6*60*C3279))/'Frame Table'!$F$6,1)+1)</f>
        <v>82</v>
      </c>
      <c r="F3279">
        <f t="shared" si="1020"/>
        <v>65</v>
      </c>
      <c r="G3279">
        <f>INDEX(Testing!$N$17:$N$23,FLOOR(('Frame Table'!B3279-($E$6*D3279)-($E$6*60*C3279))/'Frame Table'!$F$6,1)+1)</f>
        <v>77</v>
      </c>
      <c r="J3279">
        <f t="shared" si="1037"/>
        <v>3271</v>
      </c>
      <c r="K3279">
        <f t="shared" si="1033"/>
        <v>3568661</v>
      </c>
      <c r="L3279">
        <f t="shared" si="1026"/>
        <v>2</v>
      </c>
      <c r="M3279">
        <f t="shared" si="1027"/>
        <v>19</v>
      </c>
      <c r="N3279">
        <f>INDEX(Testing!$K$17:$K$23,FLOOR(('Frame Table'!K3279-($E$6*M3279)-($E$6*60*L3279))/'Frame Table'!$F$6,1)+1)</f>
        <v>48</v>
      </c>
      <c r="O3279">
        <f t="shared" si="1021"/>
        <v>40</v>
      </c>
      <c r="P3279">
        <f>INDEX(Testing!$N$17:$N$23,FLOOR(('Frame Table'!K3279-($E$6*M3279)-($E$6*60*L3279))/'Frame Table'!$F$6,1)+1)</f>
        <v>38</v>
      </c>
      <c r="S3279">
        <f t="shared" si="1038"/>
        <v>3271</v>
      </c>
      <c r="T3279">
        <f t="shared" si="1034"/>
        <v>4998088</v>
      </c>
      <c r="U3279">
        <f t="shared" si="1028"/>
        <v>3</v>
      </c>
      <c r="V3279">
        <f t="shared" si="1029"/>
        <v>15</v>
      </c>
      <c r="W3279">
        <f>INDEX(Testing!$K$17:$K$23,FLOOR(('Frame Table'!T3279-($E$6*V3279)-($E$6*60*U3279))/'Frame Table'!$F$6,1)+1)</f>
        <v>25</v>
      </c>
      <c r="X3279">
        <f t="shared" si="1022"/>
        <v>23</v>
      </c>
      <c r="Y3279">
        <f>INDEX(Testing!$N$17:$N$23,FLOOR(('Frame Table'!T3279-($E$6*V3279)-($E$6*60*U3279))/'Frame Table'!$F$6,1)+1)</f>
        <v>19</v>
      </c>
      <c r="AB3279">
        <f t="shared" si="1039"/>
        <v>3271</v>
      </c>
      <c r="AC3279">
        <f t="shared" si="1035"/>
        <v>3120534</v>
      </c>
      <c r="AD3279">
        <f t="shared" si="1030"/>
        <v>2</v>
      </c>
      <c r="AE3279">
        <f t="shared" si="1031"/>
        <v>1</v>
      </c>
      <c r="AF3279">
        <f>INDEX(Testing!$K$17:$K$23,FLOOR(('Frame Table'!AC3279-($E$6*AE3279)-($E$6*60*AD3279))/'Frame Table'!$F$6,1)+1)</f>
        <v>97</v>
      </c>
      <c r="AG3279">
        <f t="shared" si="1023"/>
        <v>89</v>
      </c>
      <c r="AH3279">
        <f>INDEX(Testing!$N$17:$N$23,FLOOR(('Frame Table'!AC3279-($E$6*AE3279)-($E$6*60*AD3279))/'Frame Table'!$F$6,1)+1)</f>
        <v>96</v>
      </c>
    </row>
    <row r="3280" spans="1:34" x14ac:dyDescent="0.25">
      <c r="A3280">
        <f t="shared" si="1036"/>
        <v>3272</v>
      </c>
      <c r="B3280">
        <f t="shared" si="1032"/>
        <v>4165256</v>
      </c>
      <c r="C3280">
        <f t="shared" si="1024"/>
        <v>2</v>
      </c>
      <c r="D3280">
        <f t="shared" si="1025"/>
        <v>42</v>
      </c>
      <c r="E3280">
        <f>INDEX(Testing!$K$17:$K$23,FLOOR(('Frame Table'!B3280-($E$6*D3280)-($E$6*60*C3280))/'Frame Table'!$F$6,1)+1)</f>
        <v>82</v>
      </c>
      <c r="F3280">
        <f t="shared" si="1020"/>
        <v>70</v>
      </c>
      <c r="G3280">
        <f>INDEX(Testing!$N$17:$N$23,FLOOR(('Frame Table'!B3280-($E$6*D3280)-($E$6*60*C3280))/'Frame Table'!$F$6,1)+1)</f>
        <v>77</v>
      </c>
      <c r="J3280">
        <f t="shared" si="1037"/>
        <v>3272</v>
      </c>
      <c r="K3280">
        <f t="shared" si="1033"/>
        <v>3569752</v>
      </c>
      <c r="L3280">
        <f t="shared" si="1026"/>
        <v>2</v>
      </c>
      <c r="M3280">
        <f t="shared" si="1027"/>
        <v>19</v>
      </c>
      <c r="N3280">
        <f>INDEX(Testing!$K$17:$K$23,FLOOR(('Frame Table'!K3280-($E$6*M3280)-($E$6*60*L3280))/'Frame Table'!$F$6,1)+1)</f>
        <v>48</v>
      </c>
      <c r="O3280">
        <f t="shared" si="1021"/>
        <v>44</v>
      </c>
      <c r="P3280">
        <f>INDEX(Testing!$N$17:$N$23,FLOOR(('Frame Table'!K3280-($E$6*M3280)-($E$6*60*L3280))/'Frame Table'!$F$6,1)+1)</f>
        <v>38</v>
      </c>
      <c r="S3280">
        <f t="shared" si="1038"/>
        <v>3272</v>
      </c>
      <c r="T3280">
        <f t="shared" si="1034"/>
        <v>4999616</v>
      </c>
      <c r="U3280">
        <f t="shared" si="1028"/>
        <v>3</v>
      </c>
      <c r="V3280">
        <f t="shared" si="1029"/>
        <v>15</v>
      </c>
      <c r="W3280">
        <f>INDEX(Testing!$K$17:$K$23,FLOOR(('Frame Table'!T3280-($E$6*V3280)-($E$6*60*U3280))/'Frame Table'!$F$6,1)+1)</f>
        <v>25</v>
      </c>
      <c r="X3280">
        <f t="shared" si="1022"/>
        <v>29</v>
      </c>
      <c r="Y3280">
        <f>INDEX(Testing!$N$17:$N$23,FLOOR(('Frame Table'!T3280-($E$6*V3280)-($E$6*60*U3280))/'Frame Table'!$F$6,1)+1)</f>
        <v>19</v>
      </c>
      <c r="AB3280">
        <f t="shared" si="1039"/>
        <v>3272</v>
      </c>
      <c r="AC3280">
        <f t="shared" si="1035"/>
        <v>3121488</v>
      </c>
      <c r="AD3280">
        <f t="shared" si="1030"/>
        <v>2</v>
      </c>
      <c r="AE3280">
        <f t="shared" si="1031"/>
        <v>1</v>
      </c>
      <c r="AF3280">
        <f>INDEX(Testing!$K$17:$K$23,FLOOR(('Frame Table'!AC3280-($E$6*AE3280)-($E$6*60*AD3280))/'Frame Table'!$F$6,1)+1)</f>
        <v>97</v>
      </c>
      <c r="AG3280">
        <f t="shared" si="1023"/>
        <v>93</v>
      </c>
      <c r="AH3280">
        <f>INDEX(Testing!$N$17:$N$23,FLOOR(('Frame Table'!AC3280-($E$6*AE3280)-($E$6*60*AD3280))/'Frame Table'!$F$6,1)+1)</f>
        <v>96</v>
      </c>
    </row>
    <row r="3281" spans="1:34" x14ac:dyDescent="0.25">
      <c r="A3281">
        <f t="shared" si="1036"/>
        <v>3273</v>
      </c>
      <c r="B3281">
        <f t="shared" si="1032"/>
        <v>4166529</v>
      </c>
      <c r="C3281">
        <f t="shared" si="1024"/>
        <v>2</v>
      </c>
      <c r="D3281">
        <f t="shared" si="1025"/>
        <v>42</v>
      </c>
      <c r="E3281">
        <f>INDEX(Testing!$K$17:$K$23,FLOOR(('Frame Table'!B3281-($E$6*D3281)-($E$6*60*C3281))/'Frame Table'!$F$6,1)+1)</f>
        <v>82</v>
      </c>
      <c r="F3281">
        <f t="shared" si="1020"/>
        <v>75</v>
      </c>
      <c r="G3281">
        <f>INDEX(Testing!$N$17:$N$23,FLOOR(('Frame Table'!B3281-($E$6*D3281)-($E$6*60*C3281))/'Frame Table'!$F$6,1)+1)</f>
        <v>77</v>
      </c>
      <c r="J3281">
        <f t="shared" si="1037"/>
        <v>3273</v>
      </c>
      <c r="K3281">
        <f t="shared" si="1033"/>
        <v>3570843</v>
      </c>
      <c r="L3281">
        <f t="shared" si="1026"/>
        <v>2</v>
      </c>
      <c r="M3281">
        <f t="shared" si="1027"/>
        <v>19</v>
      </c>
      <c r="N3281">
        <f>INDEX(Testing!$K$17:$K$23,FLOOR(('Frame Table'!K3281-($E$6*M3281)-($E$6*60*L3281))/'Frame Table'!$F$6,1)+1)</f>
        <v>61</v>
      </c>
      <c r="O3281">
        <f t="shared" si="1021"/>
        <v>48</v>
      </c>
      <c r="P3281">
        <f>INDEX(Testing!$N$17:$N$23,FLOOR(('Frame Table'!K3281-($E$6*M3281)-($E$6*60*L3281))/'Frame Table'!$F$6,1)+1)</f>
        <v>58</v>
      </c>
      <c r="S3281">
        <f t="shared" si="1038"/>
        <v>3273</v>
      </c>
      <c r="T3281">
        <f t="shared" si="1034"/>
        <v>5001144</v>
      </c>
      <c r="U3281">
        <f t="shared" si="1028"/>
        <v>3</v>
      </c>
      <c r="V3281">
        <f t="shared" si="1029"/>
        <v>15</v>
      </c>
      <c r="W3281">
        <f>INDEX(Testing!$K$17:$K$23,FLOOR(('Frame Table'!T3281-($E$6*V3281)-($E$6*60*U3281))/'Frame Table'!$F$6,1)+1)</f>
        <v>48</v>
      </c>
      <c r="X3281">
        <f t="shared" si="1022"/>
        <v>35</v>
      </c>
      <c r="Y3281">
        <f>INDEX(Testing!$N$17:$N$23,FLOOR(('Frame Table'!T3281-($E$6*V3281)-($E$6*60*U3281))/'Frame Table'!$F$6,1)+1)</f>
        <v>38</v>
      </c>
      <c r="AB3281">
        <f t="shared" si="1039"/>
        <v>3273</v>
      </c>
      <c r="AC3281">
        <f t="shared" si="1035"/>
        <v>3122442</v>
      </c>
      <c r="AD3281">
        <f t="shared" si="1030"/>
        <v>2</v>
      </c>
      <c r="AE3281">
        <f t="shared" si="1031"/>
        <v>1</v>
      </c>
      <c r="AF3281">
        <f>INDEX(Testing!$K$17:$K$23,FLOOR(('Frame Table'!AC3281-($E$6*AE3281)-($E$6*60*AD3281))/'Frame Table'!$F$6,1)+1)</f>
        <v>99</v>
      </c>
      <c r="AG3281">
        <f t="shared" si="1023"/>
        <v>97</v>
      </c>
      <c r="AH3281">
        <f>INDEX(Testing!$N$17:$N$23,FLOOR(('Frame Table'!AC3281-($E$6*AE3281)-($E$6*60*AD3281))/'Frame Table'!$F$6,1)+1)</f>
        <v>99</v>
      </c>
    </row>
    <row r="3282" spans="1:34" x14ac:dyDescent="0.25">
      <c r="A3282">
        <f t="shared" si="1036"/>
        <v>3274</v>
      </c>
      <c r="B3282">
        <f t="shared" si="1032"/>
        <v>4167802</v>
      </c>
      <c r="C3282">
        <f t="shared" si="1024"/>
        <v>2</v>
      </c>
      <c r="D3282">
        <f t="shared" si="1025"/>
        <v>42</v>
      </c>
      <c r="E3282">
        <f>INDEX(Testing!$K$17:$K$23,FLOOR(('Frame Table'!B3282-($E$6*D3282)-($E$6*60*C3282))/'Frame Table'!$F$6,1)+1)</f>
        <v>97</v>
      </c>
      <c r="F3282">
        <f t="shared" si="1020"/>
        <v>80</v>
      </c>
      <c r="G3282">
        <f>INDEX(Testing!$N$17:$N$23,FLOOR(('Frame Table'!B3282-($E$6*D3282)-($E$6*60*C3282))/'Frame Table'!$F$6,1)+1)</f>
        <v>96</v>
      </c>
      <c r="J3282">
        <f t="shared" si="1037"/>
        <v>3274</v>
      </c>
      <c r="K3282">
        <f t="shared" si="1033"/>
        <v>3571934</v>
      </c>
      <c r="L3282">
        <f t="shared" si="1026"/>
        <v>2</v>
      </c>
      <c r="M3282">
        <f t="shared" si="1027"/>
        <v>19</v>
      </c>
      <c r="N3282">
        <f>INDEX(Testing!$K$17:$K$23,FLOOR(('Frame Table'!K3282-($E$6*M3282)-($E$6*60*L3282))/'Frame Table'!$F$6,1)+1)</f>
        <v>61</v>
      </c>
      <c r="O3282">
        <f t="shared" si="1021"/>
        <v>52</v>
      </c>
      <c r="P3282">
        <f>INDEX(Testing!$N$17:$N$23,FLOOR(('Frame Table'!K3282-($E$6*M3282)-($E$6*60*L3282))/'Frame Table'!$F$6,1)+1)</f>
        <v>58</v>
      </c>
      <c r="S3282">
        <f t="shared" si="1038"/>
        <v>3274</v>
      </c>
      <c r="T3282">
        <f t="shared" si="1034"/>
        <v>5002672</v>
      </c>
      <c r="U3282">
        <f t="shared" si="1028"/>
        <v>3</v>
      </c>
      <c r="V3282">
        <f t="shared" si="1029"/>
        <v>15</v>
      </c>
      <c r="W3282">
        <f>INDEX(Testing!$K$17:$K$23,FLOOR(('Frame Table'!T3282-($E$6*V3282)-($E$6*60*U3282))/'Frame Table'!$F$6,1)+1)</f>
        <v>48</v>
      </c>
      <c r="X3282">
        <f t="shared" si="1022"/>
        <v>41</v>
      </c>
      <c r="Y3282">
        <f>INDEX(Testing!$N$17:$N$23,FLOOR(('Frame Table'!T3282-($E$6*V3282)-($E$6*60*U3282))/'Frame Table'!$F$6,1)+1)</f>
        <v>38</v>
      </c>
      <c r="AB3282">
        <f t="shared" si="1039"/>
        <v>3274</v>
      </c>
      <c r="AC3282">
        <f t="shared" si="1035"/>
        <v>3123396</v>
      </c>
      <c r="AD3282">
        <f t="shared" si="1030"/>
        <v>2</v>
      </c>
      <c r="AE3282">
        <f t="shared" si="1031"/>
        <v>2</v>
      </c>
      <c r="AF3282">
        <f>INDEX(Testing!$K$17:$K$23,FLOOR(('Frame Table'!AC3282-($E$6*AE3282)-($E$6*60*AD3282))/'Frame Table'!$F$6,1)+1)</f>
        <v>0</v>
      </c>
      <c r="AG3282">
        <f t="shared" si="1023"/>
        <v>0</v>
      </c>
      <c r="AH3282">
        <f>INDEX(Testing!$N$17:$N$23,FLOOR(('Frame Table'!AC3282-($E$6*AE3282)-($E$6*60*AD3282))/'Frame Table'!$F$6,1)+1)</f>
        <v>0</v>
      </c>
    </row>
    <row r="3283" spans="1:34" x14ac:dyDescent="0.25">
      <c r="A3283">
        <f t="shared" si="1036"/>
        <v>3275</v>
      </c>
      <c r="B3283">
        <f t="shared" si="1032"/>
        <v>4169075</v>
      </c>
      <c r="C3283">
        <f t="shared" si="1024"/>
        <v>2</v>
      </c>
      <c r="D3283">
        <f t="shared" si="1025"/>
        <v>42</v>
      </c>
      <c r="E3283">
        <f>INDEX(Testing!$K$17:$K$23,FLOOR(('Frame Table'!B3283-($E$6*D3283)-($E$6*60*C3283))/'Frame Table'!$F$6,1)+1)</f>
        <v>97</v>
      </c>
      <c r="F3283">
        <f t="shared" si="1020"/>
        <v>85</v>
      </c>
      <c r="G3283">
        <f>INDEX(Testing!$N$17:$N$23,FLOOR(('Frame Table'!B3283-($E$6*D3283)-($E$6*60*C3283))/'Frame Table'!$F$6,1)+1)</f>
        <v>96</v>
      </c>
      <c r="J3283">
        <f t="shared" si="1037"/>
        <v>3275</v>
      </c>
      <c r="K3283">
        <f t="shared" si="1033"/>
        <v>3573025</v>
      </c>
      <c r="L3283">
        <f t="shared" si="1026"/>
        <v>2</v>
      </c>
      <c r="M3283">
        <f t="shared" si="1027"/>
        <v>19</v>
      </c>
      <c r="N3283">
        <f>INDEX(Testing!$K$17:$K$23,FLOOR(('Frame Table'!K3283-($E$6*M3283)-($E$6*60*L3283))/'Frame Table'!$F$6,1)+1)</f>
        <v>61</v>
      </c>
      <c r="O3283">
        <f t="shared" si="1021"/>
        <v>57</v>
      </c>
      <c r="P3283">
        <f>INDEX(Testing!$N$17:$N$23,FLOOR(('Frame Table'!K3283-($E$6*M3283)-($E$6*60*L3283))/'Frame Table'!$F$6,1)+1)</f>
        <v>58</v>
      </c>
      <c r="S3283">
        <f t="shared" si="1038"/>
        <v>3275</v>
      </c>
      <c r="T3283">
        <f t="shared" si="1034"/>
        <v>5004200</v>
      </c>
      <c r="U3283">
        <f t="shared" si="1028"/>
        <v>3</v>
      </c>
      <c r="V3283">
        <f t="shared" si="1029"/>
        <v>15</v>
      </c>
      <c r="W3283">
        <f>INDEX(Testing!$K$17:$K$23,FLOOR(('Frame Table'!T3283-($E$6*V3283)-($E$6*60*U3283))/'Frame Table'!$F$6,1)+1)</f>
        <v>48</v>
      </c>
      <c r="X3283">
        <f t="shared" si="1022"/>
        <v>47</v>
      </c>
      <c r="Y3283">
        <f>INDEX(Testing!$N$17:$N$23,FLOOR(('Frame Table'!T3283-($E$6*V3283)-($E$6*60*U3283))/'Frame Table'!$F$6,1)+1)</f>
        <v>38</v>
      </c>
      <c r="AB3283">
        <f t="shared" si="1039"/>
        <v>3275</v>
      </c>
      <c r="AC3283">
        <f t="shared" si="1035"/>
        <v>3124350</v>
      </c>
      <c r="AD3283">
        <f t="shared" si="1030"/>
        <v>2</v>
      </c>
      <c r="AE3283">
        <f t="shared" si="1031"/>
        <v>2</v>
      </c>
      <c r="AF3283">
        <f>INDEX(Testing!$K$17:$K$23,FLOOR(('Frame Table'!AC3283-($E$6*AE3283)-($E$6*60*AD3283))/'Frame Table'!$F$6,1)+1)</f>
        <v>0</v>
      </c>
      <c r="AG3283">
        <f t="shared" si="1023"/>
        <v>4</v>
      </c>
      <c r="AH3283">
        <f>INDEX(Testing!$N$17:$N$23,FLOOR(('Frame Table'!AC3283-($E$6*AE3283)-($E$6*60*AD3283))/'Frame Table'!$F$6,1)+1)</f>
        <v>0</v>
      </c>
    </row>
    <row r="3284" spans="1:34" x14ac:dyDescent="0.25">
      <c r="A3284">
        <f t="shared" si="1036"/>
        <v>3276</v>
      </c>
      <c r="B3284">
        <f t="shared" si="1032"/>
        <v>4170348</v>
      </c>
      <c r="C3284">
        <f t="shared" si="1024"/>
        <v>2</v>
      </c>
      <c r="D3284">
        <f t="shared" si="1025"/>
        <v>42</v>
      </c>
      <c r="E3284">
        <f>INDEX(Testing!$K$17:$K$23,FLOOR(('Frame Table'!B3284-($E$6*D3284)-($E$6*60*C3284))/'Frame Table'!$F$6,1)+1)</f>
        <v>97</v>
      </c>
      <c r="F3284">
        <f t="shared" si="1020"/>
        <v>90</v>
      </c>
      <c r="G3284">
        <f>INDEX(Testing!$N$17:$N$23,FLOOR(('Frame Table'!B3284-($E$6*D3284)-($E$6*60*C3284))/'Frame Table'!$F$6,1)+1)</f>
        <v>96</v>
      </c>
      <c r="J3284">
        <f t="shared" si="1037"/>
        <v>3276</v>
      </c>
      <c r="K3284">
        <f t="shared" si="1033"/>
        <v>3574116</v>
      </c>
      <c r="L3284">
        <f t="shared" si="1026"/>
        <v>2</v>
      </c>
      <c r="M3284">
        <f t="shared" si="1027"/>
        <v>19</v>
      </c>
      <c r="N3284">
        <f>INDEX(Testing!$K$17:$K$23,FLOOR(('Frame Table'!K3284-($E$6*M3284)-($E$6*60*L3284))/'Frame Table'!$F$6,1)+1)</f>
        <v>61</v>
      </c>
      <c r="O3284">
        <f t="shared" si="1021"/>
        <v>61</v>
      </c>
      <c r="P3284">
        <f>INDEX(Testing!$N$17:$N$23,FLOOR(('Frame Table'!K3284-($E$6*M3284)-($E$6*60*L3284))/'Frame Table'!$F$6,1)+1)</f>
        <v>58</v>
      </c>
      <c r="S3284">
        <f t="shared" si="1038"/>
        <v>3276</v>
      </c>
      <c r="T3284">
        <f t="shared" si="1034"/>
        <v>5005728</v>
      </c>
      <c r="U3284">
        <f t="shared" si="1028"/>
        <v>3</v>
      </c>
      <c r="V3284">
        <f t="shared" si="1029"/>
        <v>15</v>
      </c>
      <c r="W3284">
        <f>INDEX(Testing!$K$17:$K$23,FLOOR(('Frame Table'!T3284-($E$6*V3284)-($E$6*60*U3284))/'Frame Table'!$F$6,1)+1)</f>
        <v>61</v>
      </c>
      <c r="X3284">
        <f t="shared" si="1022"/>
        <v>53</v>
      </c>
      <c r="Y3284">
        <f>INDEX(Testing!$N$17:$N$23,FLOOR(('Frame Table'!T3284-($E$6*V3284)-($E$6*60*U3284))/'Frame Table'!$F$6,1)+1)</f>
        <v>58</v>
      </c>
      <c r="AB3284">
        <f t="shared" si="1039"/>
        <v>3276</v>
      </c>
      <c r="AC3284">
        <f t="shared" si="1035"/>
        <v>3125304</v>
      </c>
      <c r="AD3284">
        <f t="shared" si="1030"/>
        <v>2</v>
      </c>
      <c r="AE3284">
        <f t="shared" si="1031"/>
        <v>2</v>
      </c>
      <c r="AF3284">
        <f>INDEX(Testing!$K$17:$K$23,FLOOR(('Frame Table'!AC3284-($E$6*AE3284)-($E$6*60*AD3284))/'Frame Table'!$F$6,1)+1)</f>
        <v>0</v>
      </c>
      <c r="AG3284">
        <f t="shared" si="1023"/>
        <v>8</v>
      </c>
      <c r="AH3284">
        <f>INDEX(Testing!$N$17:$N$23,FLOOR(('Frame Table'!AC3284-($E$6*AE3284)-($E$6*60*AD3284))/'Frame Table'!$F$6,1)+1)</f>
        <v>0</v>
      </c>
    </row>
    <row r="3285" spans="1:34" x14ac:dyDescent="0.25">
      <c r="A3285">
        <f t="shared" si="1036"/>
        <v>3277</v>
      </c>
      <c r="B3285">
        <f t="shared" si="1032"/>
        <v>4171621</v>
      </c>
      <c r="C3285">
        <f t="shared" si="1024"/>
        <v>2</v>
      </c>
      <c r="D3285">
        <f t="shared" si="1025"/>
        <v>42</v>
      </c>
      <c r="E3285">
        <f>INDEX(Testing!$K$17:$K$23,FLOOR(('Frame Table'!B3285-($E$6*D3285)-($E$6*60*C3285))/'Frame Table'!$F$6,1)+1)</f>
        <v>97</v>
      </c>
      <c r="F3285">
        <f t="shared" si="1020"/>
        <v>95</v>
      </c>
      <c r="G3285">
        <f>INDEX(Testing!$N$17:$N$23,FLOOR(('Frame Table'!B3285-($E$6*D3285)-($E$6*60*C3285))/'Frame Table'!$F$6,1)+1)</f>
        <v>96</v>
      </c>
      <c r="J3285">
        <f t="shared" si="1037"/>
        <v>3277</v>
      </c>
      <c r="K3285">
        <f t="shared" si="1033"/>
        <v>3575207</v>
      </c>
      <c r="L3285">
        <f t="shared" si="1026"/>
        <v>2</v>
      </c>
      <c r="M3285">
        <f t="shared" si="1027"/>
        <v>19</v>
      </c>
      <c r="N3285">
        <f>INDEX(Testing!$K$17:$K$23,FLOOR(('Frame Table'!K3285-($E$6*M3285)-($E$6*60*L3285))/'Frame Table'!$F$6,1)+1)</f>
        <v>82</v>
      </c>
      <c r="O3285">
        <f t="shared" si="1021"/>
        <v>65</v>
      </c>
      <c r="P3285">
        <f>INDEX(Testing!$N$17:$N$23,FLOOR(('Frame Table'!K3285-($E$6*M3285)-($E$6*60*L3285))/'Frame Table'!$F$6,1)+1)</f>
        <v>77</v>
      </c>
      <c r="S3285">
        <f t="shared" si="1038"/>
        <v>3277</v>
      </c>
      <c r="T3285">
        <f t="shared" si="1034"/>
        <v>5007256</v>
      </c>
      <c r="U3285">
        <f t="shared" si="1028"/>
        <v>3</v>
      </c>
      <c r="V3285">
        <f t="shared" si="1029"/>
        <v>15</v>
      </c>
      <c r="W3285">
        <f>INDEX(Testing!$K$17:$K$23,FLOOR(('Frame Table'!T3285-($E$6*V3285)-($E$6*60*U3285))/'Frame Table'!$F$6,1)+1)</f>
        <v>61</v>
      </c>
      <c r="X3285">
        <f t="shared" si="1022"/>
        <v>59</v>
      </c>
      <c r="Y3285">
        <f>INDEX(Testing!$N$17:$N$23,FLOOR(('Frame Table'!T3285-($E$6*V3285)-($E$6*60*U3285))/'Frame Table'!$F$6,1)+1)</f>
        <v>58</v>
      </c>
      <c r="AB3285">
        <f t="shared" si="1039"/>
        <v>3277</v>
      </c>
      <c r="AC3285">
        <f t="shared" si="1035"/>
        <v>3126258</v>
      </c>
      <c r="AD3285">
        <f t="shared" si="1030"/>
        <v>2</v>
      </c>
      <c r="AE3285">
        <f t="shared" si="1031"/>
        <v>2</v>
      </c>
      <c r="AF3285">
        <f>INDEX(Testing!$K$17:$K$23,FLOOR(('Frame Table'!AC3285-($E$6*AE3285)-($E$6*60*AD3285))/'Frame Table'!$F$6,1)+1)</f>
        <v>0</v>
      </c>
      <c r="AG3285">
        <f t="shared" si="1023"/>
        <v>11</v>
      </c>
      <c r="AH3285">
        <f>INDEX(Testing!$N$17:$N$23,FLOOR(('Frame Table'!AC3285-($E$6*AE3285)-($E$6*60*AD3285))/'Frame Table'!$F$6,1)+1)</f>
        <v>0</v>
      </c>
    </row>
    <row r="3286" spans="1:34" x14ac:dyDescent="0.25">
      <c r="A3286">
        <f t="shared" si="1036"/>
        <v>3278</v>
      </c>
      <c r="B3286">
        <f t="shared" si="1032"/>
        <v>4172894</v>
      </c>
      <c r="C3286">
        <f t="shared" si="1024"/>
        <v>2</v>
      </c>
      <c r="D3286">
        <f t="shared" si="1025"/>
        <v>43</v>
      </c>
      <c r="E3286">
        <f>INDEX(Testing!$K$17:$K$23,FLOOR(('Frame Table'!B3286-($E$6*D3286)-($E$6*60*C3286))/'Frame Table'!$F$6,1)+1)</f>
        <v>0</v>
      </c>
      <c r="F3286">
        <f t="shared" si="1020"/>
        <v>0</v>
      </c>
      <c r="G3286">
        <f>INDEX(Testing!$N$17:$N$23,FLOOR(('Frame Table'!B3286-($E$6*D3286)-($E$6*60*C3286))/'Frame Table'!$F$6,1)+1)</f>
        <v>0</v>
      </c>
      <c r="J3286">
        <f t="shared" si="1037"/>
        <v>3278</v>
      </c>
      <c r="K3286">
        <f t="shared" si="1033"/>
        <v>3576298</v>
      </c>
      <c r="L3286">
        <f t="shared" si="1026"/>
        <v>2</v>
      </c>
      <c r="M3286">
        <f t="shared" si="1027"/>
        <v>19</v>
      </c>
      <c r="N3286">
        <f>INDEX(Testing!$K$17:$K$23,FLOOR(('Frame Table'!K3286-($E$6*M3286)-($E$6*60*L3286))/'Frame Table'!$F$6,1)+1)</f>
        <v>82</v>
      </c>
      <c r="O3286">
        <f t="shared" si="1021"/>
        <v>69</v>
      </c>
      <c r="P3286">
        <f>INDEX(Testing!$N$17:$N$23,FLOOR(('Frame Table'!K3286-($E$6*M3286)-($E$6*60*L3286))/'Frame Table'!$F$6,1)+1)</f>
        <v>77</v>
      </c>
      <c r="S3286">
        <f t="shared" si="1038"/>
        <v>3278</v>
      </c>
      <c r="T3286">
        <f t="shared" si="1034"/>
        <v>5008784</v>
      </c>
      <c r="U3286">
        <f t="shared" si="1028"/>
        <v>3</v>
      </c>
      <c r="V3286">
        <f t="shared" si="1029"/>
        <v>15</v>
      </c>
      <c r="W3286">
        <f>INDEX(Testing!$K$17:$K$23,FLOOR(('Frame Table'!T3286-($E$6*V3286)-($E$6*60*U3286))/'Frame Table'!$F$6,1)+1)</f>
        <v>82</v>
      </c>
      <c r="X3286">
        <f t="shared" si="1022"/>
        <v>65</v>
      </c>
      <c r="Y3286">
        <f>INDEX(Testing!$N$17:$N$23,FLOOR(('Frame Table'!T3286-($E$6*V3286)-($E$6*60*U3286))/'Frame Table'!$F$6,1)+1)</f>
        <v>77</v>
      </c>
      <c r="AB3286">
        <f t="shared" si="1039"/>
        <v>3278</v>
      </c>
      <c r="AC3286">
        <f t="shared" si="1035"/>
        <v>3127212</v>
      </c>
      <c r="AD3286">
        <f t="shared" si="1030"/>
        <v>2</v>
      </c>
      <c r="AE3286">
        <f t="shared" si="1031"/>
        <v>2</v>
      </c>
      <c r="AF3286">
        <f>INDEX(Testing!$K$17:$K$23,FLOOR(('Frame Table'!AC3286-($E$6*AE3286)-($E$6*60*AD3286))/'Frame Table'!$F$6,1)+1)</f>
        <v>0</v>
      </c>
      <c r="AG3286">
        <f t="shared" si="1023"/>
        <v>15</v>
      </c>
      <c r="AH3286">
        <f>INDEX(Testing!$N$17:$N$23,FLOOR(('Frame Table'!AC3286-($E$6*AE3286)-($E$6*60*AD3286))/'Frame Table'!$F$6,1)+1)</f>
        <v>0</v>
      </c>
    </row>
    <row r="3287" spans="1:34" x14ac:dyDescent="0.25">
      <c r="A3287">
        <f t="shared" si="1036"/>
        <v>3279</v>
      </c>
      <c r="B3287">
        <f t="shared" si="1032"/>
        <v>4174167</v>
      </c>
      <c r="C3287">
        <f t="shared" si="1024"/>
        <v>2</v>
      </c>
      <c r="D3287">
        <f t="shared" si="1025"/>
        <v>43</v>
      </c>
      <c r="E3287">
        <f>INDEX(Testing!$K$17:$K$23,FLOOR(('Frame Table'!B3287-($E$6*D3287)-($E$6*60*C3287))/'Frame Table'!$F$6,1)+1)</f>
        <v>0</v>
      </c>
      <c r="F3287">
        <f t="shared" si="1020"/>
        <v>5</v>
      </c>
      <c r="G3287">
        <f>INDEX(Testing!$N$17:$N$23,FLOOR(('Frame Table'!B3287-($E$6*D3287)-($E$6*60*C3287))/'Frame Table'!$F$6,1)+1)</f>
        <v>0</v>
      </c>
      <c r="J3287">
        <f t="shared" si="1037"/>
        <v>3279</v>
      </c>
      <c r="K3287">
        <f t="shared" si="1033"/>
        <v>3577389</v>
      </c>
      <c r="L3287">
        <f t="shared" si="1026"/>
        <v>2</v>
      </c>
      <c r="M3287">
        <f t="shared" si="1027"/>
        <v>19</v>
      </c>
      <c r="N3287">
        <f>INDEX(Testing!$K$17:$K$23,FLOOR(('Frame Table'!K3287-($E$6*M3287)-($E$6*60*L3287))/'Frame Table'!$F$6,1)+1)</f>
        <v>82</v>
      </c>
      <c r="O3287">
        <f t="shared" si="1021"/>
        <v>74</v>
      </c>
      <c r="P3287">
        <f>INDEX(Testing!$N$17:$N$23,FLOOR(('Frame Table'!K3287-($E$6*M3287)-($E$6*60*L3287))/'Frame Table'!$F$6,1)+1)</f>
        <v>77</v>
      </c>
      <c r="S3287">
        <f t="shared" si="1038"/>
        <v>3279</v>
      </c>
      <c r="T3287">
        <f t="shared" si="1034"/>
        <v>5010312</v>
      </c>
      <c r="U3287">
        <f t="shared" si="1028"/>
        <v>3</v>
      </c>
      <c r="V3287">
        <f t="shared" si="1029"/>
        <v>15</v>
      </c>
      <c r="W3287">
        <f>INDEX(Testing!$K$17:$K$23,FLOOR(('Frame Table'!T3287-($E$6*V3287)-($E$6*60*U3287))/'Frame Table'!$F$6,1)+1)</f>
        <v>82</v>
      </c>
      <c r="X3287">
        <f t="shared" si="1022"/>
        <v>71</v>
      </c>
      <c r="Y3287">
        <f>INDEX(Testing!$N$17:$N$23,FLOOR(('Frame Table'!T3287-($E$6*V3287)-($E$6*60*U3287))/'Frame Table'!$F$6,1)+1)</f>
        <v>77</v>
      </c>
      <c r="AB3287">
        <f t="shared" si="1039"/>
        <v>3279</v>
      </c>
      <c r="AC3287">
        <f t="shared" si="1035"/>
        <v>3128166</v>
      </c>
      <c r="AD3287">
        <f t="shared" si="1030"/>
        <v>2</v>
      </c>
      <c r="AE3287">
        <f t="shared" si="1031"/>
        <v>2</v>
      </c>
      <c r="AF3287">
        <f>INDEX(Testing!$K$17:$K$23,FLOOR(('Frame Table'!AC3287-($E$6*AE3287)-($E$6*60*AD3287))/'Frame Table'!$F$6,1)+1)</f>
        <v>25</v>
      </c>
      <c r="AG3287">
        <f t="shared" si="1023"/>
        <v>19</v>
      </c>
      <c r="AH3287">
        <f>INDEX(Testing!$N$17:$N$23,FLOOR(('Frame Table'!AC3287-($E$6*AE3287)-($E$6*60*AD3287))/'Frame Table'!$F$6,1)+1)</f>
        <v>19</v>
      </c>
    </row>
    <row r="3288" spans="1:34" x14ac:dyDescent="0.25">
      <c r="A3288">
        <f t="shared" si="1036"/>
        <v>3280</v>
      </c>
      <c r="B3288">
        <f t="shared" si="1032"/>
        <v>4175440</v>
      </c>
      <c r="C3288">
        <f t="shared" si="1024"/>
        <v>2</v>
      </c>
      <c r="D3288">
        <f t="shared" si="1025"/>
        <v>43</v>
      </c>
      <c r="E3288">
        <f>INDEX(Testing!$K$17:$K$23,FLOOR(('Frame Table'!B3288-($E$6*D3288)-($E$6*60*C3288))/'Frame Table'!$F$6,1)+1)</f>
        <v>0</v>
      </c>
      <c r="F3288">
        <f t="shared" si="1020"/>
        <v>10</v>
      </c>
      <c r="G3288">
        <f>INDEX(Testing!$N$17:$N$23,FLOOR(('Frame Table'!B3288-($E$6*D3288)-($E$6*60*C3288))/'Frame Table'!$F$6,1)+1)</f>
        <v>0</v>
      </c>
      <c r="J3288">
        <f t="shared" si="1037"/>
        <v>3280</v>
      </c>
      <c r="K3288">
        <f t="shared" si="1033"/>
        <v>3578480</v>
      </c>
      <c r="L3288">
        <f t="shared" si="1026"/>
        <v>2</v>
      </c>
      <c r="M3288">
        <f t="shared" si="1027"/>
        <v>19</v>
      </c>
      <c r="N3288">
        <f>INDEX(Testing!$K$17:$K$23,FLOOR(('Frame Table'!K3288-($E$6*M3288)-($E$6*60*L3288))/'Frame Table'!$F$6,1)+1)</f>
        <v>82</v>
      </c>
      <c r="O3288">
        <f t="shared" si="1021"/>
        <v>78</v>
      </c>
      <c r="P3288">
        <f>INDEX(Testing!$N$17:$N$23,FLOOR(('Frame Table'!K3288-($E$6*M3288)-($E$6*60*L3288))/'Frame Table'!$F$6,1)+1)</f>
        <v>77</v>
      </c>
      <c r="S3288">
        <f t="shared" si="1038"/>
        <v>3280</v>
      </c>
      <c r="T3288">
        <f t="shared" si="1034"/>
        <v>5011840</v>
      </c>
      <c r="U3288">
        <f t="shared" si="1028"/>
        <v>3</v>
      </c>
      <c r="V3288">
        <f t="shared" si="1029"/>
        <v>15</v>
      </c>
      <c r="W3288">
        <f>INDEX(Testing!$K$17:$K$23,FLOOR(('Frame Table'!T3288-($E$6*V3288)-($E$6*60*U3288))/'Frame Table'!$F$6,1)+1)</f>
        <v>82</v>
      </c>
      <c r="X3288">
        <f t="shared" si="1022"/>
        <v>77</v>
      </c>
      <c r="Y3288">
        <f>INDEX(Testing!$N$17:$N$23,FLOOR(('Frame Table'!T3288-($E$6*V3288)-($E$6*60*U3288))/'Frame Table'!$F$6,1)+1)</f>
        <v>77</v>
      </c>
      <c r="AB3288">
        <f t="shared" si="1039"/>
        <v>3280</v>
      </c>
      <c r="AC3288">
        <f t="shared" si="1035"/>
        <v>3129120</v>
      </c>
      <c r="AD3288">
        <f t="shared" si="1030"/>
        <v>2</v>
      </c>
      <c r="AE3288">
        <f t="shared" si="1031"/>
        <v>2</v>
      </c>
      <c r="AF3288">
        <f>INDEX(Testing!$K$17:$K$23,FLOOR(('Frame Table'!AC3288-($E$6*AE3288)-($E$6*60*AD3288))/'Frame Table'!$F$6,1)+1)</f>
        <v>25</v>
      </c>
      <c r="AG3288">
        <f t="shared" si="1023"/>
        <v>23</v>
      </c>
      <c r="AH3288">
        <f>INDEX(Testing!$N$17:$N$23,FLOOR(('Frame Table'!AC3288-($E$6*AE3288)-($E$6*60*AD3288))/'Frame Table'!$F$6,1)+1)</f>
        <v>19</v>
      </c>
    </row>
    <row r="3289" spans="1:34" x14ac:dyDescent="0.25">
      <c r="A3289">
        <f t="shared" si="1036"/>
        <v>3281</v>
      </c>
      <c r="B3289">
        <f t="shared" si="1032"/>
        <v>4176713</v>
      </c>
      <c r="C3289">
        <f t="shared" si="1024"/>
        <v>2</v>
      </c>
      <c r="D3289">
        <f t="shared" si="1025"/>
        <v>43</v>
      </c>
      <c r="E3289">
        <f>INDEX(Testing!$K$17:$K$23,FLOOR(('Frame Table'!B3289-($E$6*D3289)-($E$6*60*C3289))/'Frame Table'!$F$6,1)+1)</f>
        <v>0</v>
      </c>
      <c r="F3289">
        <f t="shared" si="1020"/>
        <v>15</v>
      </c>
      <c r="G3289">
        <f>INDEX(Testing!$N$17:$N$23,FLOOR(('Frame Table'!B3289-($E$6*D3289)-($E$6*60*C3289))/'Frame Table'!$F$6,1)+1)</f>
        <v>0</v>
      </c>
      <c r="J3289">
        <f t="shared" si="1037"/>
        <v>3281</v>
      </c>
      <c r="K3289">
        <f t="shared" si="1033"/>
        <v>3579571</v>
      </c>
      <c r="L3289">
        <f t="shared" si="1026"/>
        <v>2</v>
      </c>
      <c r="M3289">
        <f t="shared" si="1027"/>
        <v>19</v>
      </c>
      <c r="N3289">
        <f>INDEX(Testing!$K$17:$K$23,FLOOR(('Frame Table'!K3289-($E$6*M3289)-($E$6*60*L3289))/'Frame Table'!$F$6,1)+1)</f>
        <v>97</v>
      </c>
      <c r="O3289">
        <f t="shared" si="1021"/>
        <v>82</v>
      </c>
      <c r="P3289">
        <f>INDEX(Testing!$N$17:$N$23,FLOOR(('Frame Table'!K3289-($E$6*M3289)-($E$6*60*L3289))/'Frame Table'!$F$6,1)+1)</f>
        <v>96</v>
      </c>
      <c r="S3289">
        <f t="shared" si="1038"/>
        <v>3281</v>
      </c>
      <c r="T3289">
        <f t="shared" si="1034"/>
        <v>5013368</v>
      </c>
      <c r="U3289">
        <f t="shared" si="1028"/>
        <v>3</v>
      </c>
      <c r="V3289">
        <f t="shared" si="1029"/>
        <v>15</v>
      </c>
      <c r="W3289">
        <f>INDEX(Testing!$K$17:$K$23,FLOOR(('Frame Table'!T3289-($E$6*V3289)-($E$6*60*U3289))/'Frame Table'!$F$6,1)+1)</f>
        <v>97</v>
      </c>
      <c r="X3289">
        <f t="shared" si="1022"/>
        <v>83</v>
      </c>
      <c r="Y3289">
        <f>INDEX(Testing!$N$17:$N$23,FLOOR(('Frame Table'!T3289-($E$6*V3289)-($E$6*60*U3289))/'Frame Table'!$F$6,1)+1)</f>
        <v>96</v>
      </c>
      <c r="AB3289">
        <f t="shared" si="1039"/>
        <v>3281</v>
      </c>
      <c r="AC3289">
        <f t="shared" si="1035"/>
        <v>3130074</v>
      </c>
      <c r="AD3289">
        <f t="shared" si="1030"/>
        <v>2</v>
      </c>
      <c r="AE3289">
        <f t="shared" si="1031"/>
        <v>2</v>
      </c>
      <c r="AF3289">
        <f>INDEX(Testing!$K$17:$K$23,FLOOR(('Frame Table'!AC3289-($E$6*AE3289)-($E$6*60*AD3289))/'Frame Table'!$F$6,1)+1)</f>
        <v>25</v>
      </c>
      <c r="AG3289">
        <f t="shared" si="1023"/>
        <v>26</v>
      </c>
      <c r="AH3289">
        <f>INDEX(Testing!$N$17:$N$23,FLOOR(('Frame Table'!AC3289-($E$6*AE3289)-($E$6*60*AD3289))/'Frame Table'!$F$6,1)+1)</f>
        <v>19</v>
      </c>
    </row>
    <row r="3290" spans="1:34" x14ac:dyDescent="0.25">
      <c r="A3290">
        <f t="shared" si="1036"/>
        <v>3282</v>
      </c>
      <c r="B3290">
        <f t="shared" si="1032"/>
        <v>4177986</v>
      </c>
      <c r="C3290">
        <f t="shared" si="1024"/>
        <v>2</v>
      </c>
      <c r="D3290">
        <f t="shared" si="1025"/>
        <v>43</v>
      </c>
      <c r="E3290">
        <f>INDEX(Testing!$K$17:$K$23,FLOOR(('Frame Table'!B3290-($E$6*D3290)-($E$6*60*C3290))/'Frame Table'!$F$6,1)+1)</f>
        <v>25</v>
      </c>
      <c r="F3290">
        <f t="shared" si="1020"/>
        <v>20</v>
      </c>
      <c r="G3290">
        <f>INDEX(Testing!$N$17:$N$23,FLOOR(('Frame Table'!B3290-($E$6*D3290)-($E$6*60*C3290))/'Frame Table'!$F$6,1)+1)</f>
        <v>19</v>
      </c>
      <c r="J3290">
        <f t="shared" si="1037"/>
        <v>3282</v>
      </c>
      <c r="K3290">
        <f t="shared" si="1033"/>
        <v>3580662</v>
      </c>
      <c r="L3290">
        <f t="shared" si="1026"/>
        <v>2</v>
      </c>
      <c r="M3290">
        <f t="shared" si="1027"/>
        <v>19</v>
      </c>
      <c r="N3290">
        <f>INDEX(Testing!$K$17:$K$23,FLOOR(('Frame Table'!K3290-($E$6*M3290)-($E$6*60*L3290))/'Frame Table'!$F$6,1)+1)</f>
        <v>97</v>
      </c>
      <c r="O3290">
        <f t="shared" si="1021"/>
        <v>86</v>
      </c>
      <c r="P3290">
        <f>INDEX(Testing!$N$17:$N$23,FLOOR(('Frame Table'!K3290-($E$6*M3290)-($E$6*60*L3290))/'Frame Table'!$F$6,1)+1)</f>
        <v>96</v>
      </c>
      <c r="S3290">
        <f t="shared" si="1038"/>
        <v>3282</v>
      </c>
      <c r="T3290">
        <f t="shared" si="1034"/>
        <v>5014896</v>
      </c>
      <c r="U3290">
        <f t="shared" si="1028"/>
        <v>3</v>
      </c>
      <c r="V3290">
        <f t="shared" si="1029"/>
        <v>15</v>
      </c>
      <c r="W3290">
        <f>INDEX(Testing!$K$17:$K$23,FLOOR(('Frame Table'!T3290-($E$6*V3290)-($E$6*60*U3290))/'Frame Table'!$F$6,1)+1)</f>
        <v>97</v>
      </c>
      <c r="X3290">
        <f t="shared" si="1022"/>
        <v>89</v>
      </c>
      <c r="Y3290">
        <f>INDEX(Testing!$N$17:$N$23,FLOOR(('Frame Table'!T3290-($E$6*V3290)-($E$6*60*U3290))/'Frame Table'!$F$6,1)+1)</f>
        <v>96</v>
      </c>
      <c r="AB3290">
        <f t="shared" si="1039"/>
        <v>3282</v>
      </c>
      <c r="AC3290">
        <f t="shared" si="1035"/>
        <v>3131028</v>
      </c>
      <c r="AD3290">
        <f t="shared" si="1030"/>
        <v>2</v>
      </c>
      <c r="AE3290">
        <f t="shared" si="1031"/>
        <v>2</v>
      </c>
      <c r="AF3290">
        <f>INDEX(Testing!$K$17:$K$23,FLOOR(('Frame Table'!AC3290-($E$6*AE3290)-($E$6*60*AD3290))/'Frame Table'!$F$6,1)+1)</f>
        <v>25</v>
      </c>
      <c r="AG3290">
        <f t="shared" si="1023"/>
        <v>30</v>
      </c>
      <c r="AH3290">
        <f>INDEX(Testing!$N$17:$N$23,FLOOR(('Frame Table'!AC3290-($E$6*AE3290)-($E$6*60*AD3290))/'Frame Table'!$F$6,1)+1)</f>
        <v>19</v>
      </c>
    </row>
    <row r="3291" spans="1:34" x14ac:dyDescent="0.25">
      <c r="A3291">
        <f t="shared" si="1036"/>
        <v>3283</v>
      </c>
      <c r="B3291">
        <f t="shared" si="1032"/>
        <v>4179259</v>
      </c>
      <c r="C3291">
        <f t="shared" si="1024"/>
        <v>2</v>
      </c>
      <c r="D3291">
        <f t="shared" si="1025"/>
        <v>43</v>
      </c>
      <c r="E3291">
        <f>INDEX(Testing!$K$17:$K$23,FLOOR(('Frame Table'!B3291-($E$6*D3291)-($E$6*60*C3291))/'Frame Table'!$F$6,1)+1)</f>
        <v>25</v>
      </c>
      <c r="F3291">
        <f t="shared" si="1020"/>
        <v>25</v>
      </c>
      <c r="G3291">
        <f>INDEX(Testing!$N$17:$N$23,FLOOR(('Frame Table'!B3291-($E$6*D3291)-($E$6*60*C3291))/'Frame Table'!$F$6,1)+1)</f>
        <v>19</v>
      </c>
      <c r="J3291">
        <f t="shared" si="1037"/>
        <v>3283</v>
      </c>
      <c r="K3291">
        <f t="shared" si="1033"/>
        <v>3581753</v>
      </c>
      <c r="L3291">
        <f t="shared" si="1026"/>
        <v>2</v>
      </c>
      <c r="M3291">
        <f t="shared" si="1027"/>
        <v>19</v>
      </c>
      <c r="N3291">
        <f>INDEX(Testing!$K$17:$K$23,FLOOR(('Frame Table'!K3291-($E$6*M3291)-($E$6*60*L3291))/'Frame Table'!$F$6,1)+1)</f>
        <v>97</v>
      </c>
      <c r="O3291">
        <f t="shared" si="1021"/>
        <v>91</v>
      </c>
      <c r="P3291">
        <f>INDEX(Testing!$N$17:$N$23,FLOOR(('Frame Table'!K3291-($E$6*M3291)-($E$6*60*L3291))/'Frame Table'!$F$6,1)+1)</f>
        <v>96</v>
      </c>
      <c r="S3291">
        <f t="shared" si="1038"/>
        <v>3283</v>
      </c>
      <c r="T3291">
        <f t="shared" si="1034"/>
        <v>5016424</v>
      </c>
      <c r="U3291">
        <f t="shared" si="1028"/>
        <v>3</v>
      </c>
      <c r="V3291">
        <f t="shared" si="1029"/>
        <v>15</v>
      </c>
      <c r="W3291">
        <f>INDEX(Testing!$K$17:$K$23,FLOOR(('Frame Table'!T3291-($E$6*V3291)-($E$6*60*U3291))/'Frame Table'!$F$6,1)+1)</f>
        <v>97</v>
      </c>
      <c r="X3291">
        <f t="shared" si="1022"/>
        <v>95</v>
      </c>
      <c r="Y3291">
        <f>INDEX(Testing!$N$17:$N$23,FLOOR(('Frame Table'!T3291-($E$6*V3291)-($E$6*60*U3291))/'Frame Table'!$F$6,1)+1)</f>
        <v>96</v>
      </c>
      <c r="AB3291">
        <f t="shared" si="1039"/>
        <v>3283</v>
      </c>
      <c r="AC3291">
        <f t="shared" si="1035"/>
        <v>3131982</v>
      </c>
      <c r="AD3291">
        <f t="shared" si="1030"/>
        <v>2</v>
      </c>
      <c r="AE3291">
        <f t="shared" si="1031"/>
        <v>2</v>
      </c>
      <c r="AF3291">
        <f>INDEX(Testing!$K$17:$K$23,FLOOR(('Frame Table'!AC3291-($E$6*AE3291)-($E$6*60*AD3291))/'Frame Table'!$F$6,1)+1)</f>
        <v>48</v>
      </c>
      <c r="AG3291">
        <f t="shared" si="1023"/>
        <v>34</v>
      </c>
      <c r="AH3291">
        <f>INDEX(Testing!$N$17:$N$23,FLOOR(('Frame Table'!AC3291-($E$6*AE3291)-($E$6*60*AD3291))/'Frame Table'!$F$6,1)+1)</f>
        <v>38</v>
      </c>
    </row>
    <row r="3292" spans="1:34" x14ac:dyDescent="0.25">
      <c r="A3292">
        <f t="shared" si="1036"/>
        <v>3284</v>
      </c>
      <c r="B3292">
        <f t="shared" si="1032"/>
        <v>4180532</v>
      </c>
      <c r="C3292">
        <f t="shared" si="1024"/>
        <v>2</v>
      </c>
      <c r="D3292">
        <f t="shared" si="1025"/>
        <v>43</v>
      </c>
      <c r="E3292">
        <f>INDEX(Testing!$K$17:$K$23,FLOOR(('Frame Table'!B3292-($E$6*D3292)-($E$6*60*C3292))/'Frame Table'!$F$6,1)+1)</f>
        <v>25</v>
      </c>
      <c r="F3292">
        <f t="shared" si="1020"/>
        <v>30</v>
      </c>
      <c r="G3292">
        <f>INDEX(Testing!$N$17:$N$23,FLOOR(('Frame Table'!B3292-($E$6*D3292)-($E$6*60*C3292))/'Frame Table'!$F$6,1)+1)</f>
        <v>19</v>
      </c>
      <c r="J3292">
        <f t="shared" si="1037"/>
        <v>3284</v>
      </c>
      <c r="K3292">
        <f t="shared" si="1033"/>
        <v>3582844</v>
      </c>
      <c r="L3292">
        <f t="shared" si="1026"/>
        <v>2</v>
      </c>
      <c r="M3292">
        <f t="shared" si="1027"/>
        <v>19</v>
      </c>
      <c r="N3292">
        <f>INDEX(Testing!$K$17:$K$23,FLOOR(('Frame Table'!K3292-($E$6*M3292)-($E$6*60*L3292))/'Frame Table'!$F$6,1)+1)</f>
        <v>97</v>
      </c>
      <c r="O3292">
        <f t="shared" si="1021"/>
        <v>95</v>
      </c>
      <c r="P3292">
        <f>INDEX(Testing!$N$17:$N$23,FLOOR(('Frame Table'!K3292-($E$6*M3292)-($E$6*60*L3292))/'Frame Table'!$F$6,1)+1)</f>
        <v>96</v>
      </c>
      <c r="S3292">
        <f t="shared" si="1038"/>
        <v>3284</v>
      </c>
      <c r="T3292">
        <f t="shared" si="1034"/>
        <v>5017952</v>
      </c>
      <c r="U3292">
        <f t="shared" si="1028"/>
        <v>3</v>
      </c>
      <c r="V3292">
        <f t="shared" si="1029"/>
        <v>16</v>
      </c>
      <c r="W3292">
        <f>INDEX(Testing!$K$17:$K$23,FLOOR(('Frame Table'!T3292-($E$6*V3292)-($E$6*60*U3292))/'Frame Table'!$F$6,1)+1)</f>
        <v>0</v>
      </c>
      <c r="X3292">
        <f t="shared" si="1022"/>
        <v>1</v>
      </c>
      <c r="Y3292">
        <f>INDEX(Testing!$N$17:$N$23,FLOOR(('Frame Table'!T3292-($E$6*V3292)-($E$6*60*U3292))/'Frame Table'!$F$6,1)+1)</f>
        <v>0</v>
      </c>
      <c r="AB3292">
        <f t="shared" si="1039"/>
        <v>3284</v>
      </c>
      <c r="AC3292">
        <f t="shared" si="1035"/>
        <v>3132936</v>
      </c>
      <c r="AD3292">
        <f t="shared" si="1030"/>
        <v>2</v>
      </c>
      <c r="AE3292">
        <f t="shared" si="1031"/>
        <v>2</v>
      </c>
      <c r="AF3292">
        <f>INDEX(Testing!$K$17:$K$23,FLOOR(('Frame Table'!AC3292-($E$6*AE3292)-($E$6*60*AD3292))/'Frame Table'!$F$6,1)+1)</f>
        <v>48</v>
      </c>
      <c r="AG3292">
        <f t="shared" si="1023"/>
        <v>38</v>
      </c>
      <c r="AH3292">
        <f>INDEX(Testing!$N$17:$N$23,FLOOR(('Frame Table'!AC3292-($E$6*AE3292)-($E$6*60*AD3292))/'Frame Table'!$F$6,1)+1)</f>
        <v>38</v>
      </c>
    </row>
    <row r="3293" spans="1:34" x14ac:dyDescent="0.25">
      <c r="A3293">
        <f t="shared" si="1036"/>
        <v>3285</v>
      </c>
      <c r="B3293">
        <f t="shared" si="1032"/>
        <v>4181805</v>
      </c>
      <c r="C3293">
        <f t="shared" si="1024"/>
        <v>2</v>
      </c>
      <c r="D3293">
        <f t="shared" si="1025"/>
        <v>43</v>
      </c>
      <c r="E3293">
        <f>INDEX(Testing!$K$17:$K$23,FLOOR(('Frame Table'!B3293-($E$6*D3293)-($E$6*60*C3293))/'Frame Table'!$F$6,1)+1)</f>
        <v>48</v>
      </c>
      <c r="F3293">
        <f t="shared" si="1020"/>
        <v>35</v>
      </c>
      <c r="G3293">
        <f>INDEX(Testing!$N$17:$N$23,FLOOR(('Frame Table'!B3293-($E$6*D3293)-($E$6*60*C3293))/'Frame Table'!$F$6,1)+1)</f>
        <v>38</v>
      </c>
      <c r="J3293">
        <f t="shared" si="1037"/>
        <v>3285</v>
      </c>
      <c r="K3293">
        <f t="shared" si="1033"/>
        <v>3583935</v>
      </c>
      <c r="L3293">
        <f t="shared" si="1026"/>
        <v>2</v>
      </c>
      <c r="M3293">
        <f t="shared" si="1027"/>
        <v>19</v>
      </c>
      <c r="N3293">
        <f>INDEX(Testing!$K$17:$K$23,FLOOR(('Frame Table'!K3293-($E$6*M3293)-($E$6*60*L3293))/'Frame Table'!$F$6,1)+1)</f>
        <v>99</v>
      </c>
      <c r="O3293">
        <f t="shared" si="1021"/>
        <v>99</v>
      </c>
      <c r="P3293">
        <f>INDEX(Testing!$N$17:$N$23,FLOOR(('Frame Table'!K3293-($E$6*M3293)-($E$6*60*L3293))/'Frame Table'!$F$6,1)+1)</f>
        <v>99</v>
      </c>
      <c r="S3293">
        <f t="shared" si="1038"/>
        <v>3285</v>
      </c>
      <c r="T3293">
        <f t="shared" si="1034"/>
        <v>5019480</v>
      </c>
      <c r="U3293">
        <f t="shared" si="1028"/>
        <v>3</v>
      </c>
      <c r="V3293">
        <f t="shared" si="1029"/>
        <v>16</v>
      </c>
      <c r="W3293">
        <f>INDEX(Testing!$K$17:$K$23,FLOOR(('Frame Table'!T3293-($E$6*V3293)-($E$6*60*U3293))/'Frame Table'!$F$6,1)+1)</f>
        <v>0</v>
      </c>
      <c r="X3293">
        <f t="shared" si="1022"/>
        <v>7</v>
      </c>
      <c r="Y3293">
        <f>INDEX(Testing!$N$17:$N$23,FLOOR(('Frame Table'!T3293-($E$6*V3293)-($E$6*60*U3293))/'Frame Table'!$F$6,1)+1)</f>
        <v>0</v>
      </c>
      <c r="AB3293">
        <f t="shared" si="1039"/>
        <v>3285</v>
      </c>
      <c r="AC3293">
        <f t="shared" si="1035"/>
        <v>3133890</v>
      </c>
      <c r="AD3293">
        <f t="shared" si="1030"/>
        <v>2</v>
      </c>
      <c r="AE3293">
        <f t="shared" si="1031"/>
        <v>2</v>
      </c>
      <c r="AF3293">
        <f>INDEX(Testing!$K$17:$K$23,FLOOR(('Frame Table'!AC3293-($E$6*AE3293)-($E$6*60*AD3293))/'Frame Table'!$F$6,1)+1)</f>
        <v>48</v>
      </c>
      <c r="AG3293">
        <f t="shared" si="1023"/>
        <v>41</v>
      </c>
      <c r="AH3293">
        <f>INDEX(Testing!$N$17:$N$23,FLOOR(('Frame Table'!AC3293-($E$6*AE3293)-($E$6*60*AD3293))/'Frame Table'!$F$6,1)+1)</f>
        <v>38</v>
      </c>
    </row>
    <row r="3294" spans="1:34" x14ac:dyDescent="0.25">
      <c r="A3294">
        <f t="shared" si="1036"/>
        <v>3286</v>
      </c>
      <c r="B3294">
        <f t="shared" si="1032"/>
        <v>4183078</v>
      </c>
      <c r="C3294">
        <f t="shared" si="1024"/>
        <v>2</v>
      </c>
      <c r="D3294">
        <f t="shared" si="1025"/>
        <v>43</v>
      </c>
      <c r="E3294">
        <f>INDEX(Testing!$K$17:$K$23,FLOOR(('Frame Table'!B3294-($E$6*D3294)-($E$6*60*C3294))/'Frame Table'!$F$6,1)+1)</f>
        <v>48</v>
      </c>
      <c r="F3294">
        <f t="shared" si="1020"/>
        <v>40</v>
      </c>
      <c r="G3294">
        <f>INDEX(Testing!$N$17:$N$23,FLOOR(('Frame Table'!B3294-($E$6*D3294)-($E$6*60*C3294))/'Frame Table'!$F$6,1)+1)</f>
        <v>38</v>
      </c>
      <c r="J3294">
        <f t="shared" si="1037"/>
        <v>3286</v>
      </c>
      <c r="K3294">
        <f t="shared" si="1033"/>
        <v>3585026</v>
      </c>
      <c r="L3294">
        <f t="shared" si="1026"/>
        <v>2</v>
      </c>
      <c r="M3294">
        <f t="shared" si="1027"/>
        <v>20</v>
      </c>
      <c r="N3294">
        <f>INDEX(Testing!$K$17:$K$23,FLOOR(('Frame Table'!K3294-($E$6*M3294)-($E$6*60*L3294))/'Frame Table'!$F$6,1)+1)</f>
        <v>0</v>
      </c>
      <c r="O3294">
        <f t="shared" si="1021"/>
        <v>4</v>
      </c>
      <c r="P3294">
        <f>INDEX(Testing!$N$17:$N$23,FLOOR(('Frame Table'!K3294-($E$6*M3294)-($E$6*60*L3294))/'Frame Table'!$F$6,1)+1)</f>
        <v>0</v>
      </c>
      <c r="S3294">
        <f t="shared" si="1038"/>
        <v>3286</v>
      </c>
      <c r="T3294">
        <f t="shared" si="1034"/>
        <v>5021008</v>
      </c>
      <c r="U3294">
        <f t="shared" si="1028"/>
        <v>3</v>
      </c>
      <c r="V3294">
        <f t="shared" si="1029"/>
        <v>16</v>
      </c>
      <c r="W3294">
        <f>INDEX(Testing!$K$17:$K$23,FLOOR(('Frame Table'!T3294-($E$6*V3294)-($E$6*60*U3294))/'Frame Table'!$F$6,1)+1)</f>
        <v>0</v>
      </c>
      <c r="X3294">
        <f t="shared" si="1022"/>
        <v>13</v>
      </c>
      <c r="Y3294">
        <f>INDEX(Testing!$N$17:$N$23,FLOOR(('Frame Table'!T3294-($E$6*V3294)-($E$6*60*U3294))/'Frame Table'!$F$6,1)+1)</f>
        <v>0</v>
      </c>
      <c r="AB3294">
        <f t="shared" si="1039"/>
        <v>3286</v>
      </c>
      <c r="AC3294">
        <f t="shared" si="1035"/>
        <v>3134844</v>
      </c>
      <c r="AD3294">
        <f t="shared" si="1030"/>
        <v>2</v>
      </c>
      <c r="AE3294">
        <f t="shared" si="1031"/>
        <v>2</v>
      </c>
      <c r="AF3294">
        <f>INDEX(Testing!$K$17:$K$23,FLOOR(('Frame Table'!AC3294-($E$6*AE3294)-($E$6*60*AD3294))/'Frame Table'!$F$6,1)+1)</f>
        <v>48</v>
      </c>
      <c r="AG3294">
        <f t="shared" si="1023"/>
        <v>45</v>
      </c>
      <c r="AH3294">
        <f>INDEX(Testing!$N$17:$N$23,FLOOR(('Frame Table'!AC3294-($E$6*AE3294)-($E$6*60*AD3294))/'Frame Table'!$F$6,1)+1)</f>
        <v>38</v>
      </c>
    </row>
    <row r="3295" spans="1:34" x14ac:dyDescent="0.25">
      <c r="A3295">
        <f t="shared" si="1036"/>
        <v>3287</v>
      </c>
      <c r="B3295">
        <f t="shared" si="1032"/>
        <v>4184351</v>
      </c>
      <c r="C3295">
        <f t="shared" si="1024"/>
        <v>2</v>
      </c>
      <c r="D3295">
        <f t="shared" si="1025"/>
        <v>43</v>
      </c>
      <c r="E3295">
        <f>INDEX(Testing!$K$17:$K$23,FLOOR(('Frame Table'!B3295-($E$6*D3295)-($E$6*60*C3295))/'Frame Table'!$F$6,1)+1)</f>
        <v>48</v>
      </c>
      <c r="F3295">
        <f t="shared" si="1020"/>
        <v>45</v>
      </c>
      <c r="G3295">
        <f>INDEX(Testing!$N$17:$N$23,FLOOR(('Frame Table'!B3295-($E$6*D3295)-($E$6*60*C3295))/'Frame Table'!$F$6,1)+1)</f>
        <v>38</v>
      </c>
      <c r="J3295">
        <f t="shared" si="1037"/>
        <v>3287</v>
      </c>
      <c r="K3295">
        <f t="shared" si="1033"/>
        <v>3586117</v>
      </c>
      <c r="L3295">
        <f t="shared" si="1026"/>
        <v>2</v>
      </c>
      <c r="M3295">
        <f t="shared" si="1027"/>
        <v>20</v>
      </c>
      <c r="N3295">
        <f>INDEX(Testing!$K$17:$K$23,FLOOR(('Frame Table'!K3295-($E$6*M3295)-($E$6*60*L3295))/'Frame Table'!$F$6,1)+1)</f>
        <v>0</v>
      </c>
      <c r="O3295">
        <f t="shared" si="1021"/>
        <v>8</v>
      </c>
      <c r="P3295">
        <f>INDEX(Testing!$N$17:$N$23,FLOOR(('Frame Table'!K3295-($E$6*M3295)-($E$6*60*L3295))/'Frame Table'!$F$6,1)+1)</f>
        <v>0</v>
      </c>
      <c r="S3295">
        <f t="shared" si="1038"/>
        <v>3287</v>
      </c>
      <c r="T3295">
        <f t="shared" si="1034"/>
        <v>5022536</v>
      </c>
      <c r="U3295">
        <f t="shared" si="1028"/>
        <v>3</v>
      </c>
      <c r="V3295">
        <f t="shared" si="1029"/>
        <v>16</v>
      </c>
      <c r="W3295">
        <f>INDEX(Testing!$K$17:$K$23,FLOOR(('Frame Table'!T3295-($E$6*V3295)-($E$6*60*U3295))/'Frame Table'!$F$6,1)+1)</f>
        <v>25</v>
      </c>
      <c r="X3295">
        <f t="shared" si="1022"/>
        <v>19</v>
      </c>
      <c r="Y3295">
        <f>INDEX(Testing!$N$17:$N$23,FLOOR(('Frame Table'!T3295-($E$6*V3295)-($E$6*60*U3295))/'Frame Table'!$F$6,1)+1)</f>
        <v>19</v>
      </c>
      <c r="AB3295">
        <f t="shared" si="1039"/>
        <v>3287</v>
      </c>
      <c r="AC3295">
        <f t="shared" si="1035"/>
        <v>3135798</v>
      </c>
      <c r="AD3295">
        <f t="shared" si="1030"/>
        <v>2</v>
      </c>
      <c r="AE3295">
        <f t="shared" si="1031"/>
        <v>2</v>
      </c>
      <c r="AF3295">
        <f>INDEX(Testing!$K$17:$K$23,FLOOR(('Frame Table'!AC3295-($E$6*AE3295)-($E$6*60*AD3295))/'Frame Table'!$F$6,1)+1)</f>
        <v>61</v>
      </c>
      <c r="AG3295">
        <f t="shared" si="1023"/>
        <v>49</v>
      </c>
      <c r="AH3295">
        <f>INDEX(Testing!$N$17:$N$23,FLOOR(('Frame Table'!AC3295-($E$6*AE3295)-($E$6*60*AD3295))/'Frame Table'!$F$6,1)+1)</f>
        <v>58</v>
      </c>
    </row>
    <row r="3296" spans="1:34" x14ac:dyDescent="0.25">
      <c r="A3296">
        <f t="shared" si="1036"/>
        <v>3288</v>
      </c>
      <c r="B3296">
        <f t="shared" si="1032"/>
        <v>4185624</v>
      </c>
      <c r="C3296">
        <f t="shared" si="1024"/>
        <v>2</v>
      </c>
      <c r="D3296">
        <f t="shared" si="1025"/>
        <v>43</v>
      </c>
      <c r="E3296">
        <f>INDEX(Testing!$K$17:$K$23,FLOOR(('Frame Table'!B3296-($E$6*D3296)-($E$6*60*C3296))/'Frame Table'!$F$6,1)+1)</f>
        <v>61</v>
      </c>
      <c r="F3296">
        <f t="shared" ref="F3296:F3359" si="1040">FLOOR(B3296/256,1) - D3296*100-C3296*6000</f>
        <v>50</v>
      </c>
      <c r="G3296">
        <f>INDEX(Testing!$N$17:$N$23,FLOOR(('Frame Table'!B3296-($E$6*D3296)-($E$6*60*C3296))/'Frame Table'!$F$6,1)+1)</f>
        <v>58</v>
      </c>
      <c r="J3296">
        <f t="shared" si="1037"/>
        <v>3288</v>
      </c>
      <c r="K3296">
        <f t="shared" si="1033"/>
        <v>3587208</v>
      </c>
      <c r="L3296">
        <f t="shared" si="1026"/>
        <v>2</v>
      </c>
      <c r="M3296">
        <f t="shared" si="1027"/>
        <v>20</v>
      </c>
      <c r="N3296">
        <f>INDEX(Testing!$K$17:$K$23,FLOOR(('Frame Table'!K3296-($E$6*M3296)-($E$6*60*L3296))/'Frame Table'!$F$6,1)+1)</f>
        <v>0</v>
      </c>
      <c r="O3296">
        <f t="shared" ref="O3296:O3359" si="1041">FLOOR(K3296/256,1) - M3296*100-L3296*6000</f>
        <v>12</v>
      </c>
      <c r="P3296">
        <f>INDEX(Testing!$N$17:$N$23,FLOOR(('Frame Table'!K3296-($E$6*M3296)-($E$6*60*L3296))/'Frame Table'!$F$6,1)+1)</f>
        <v>0</v>
      </c>
      <c r="S3296">
        <f t="shared" si="1038"/>
        <v>3288</v>
      </c>
      <c r="T3296">
        <f t="shared" si="1034"/>
        <v>5024064</v>
      </c>
      <c r="U3296">
        <f t="shared" si="1028"/>
        <v>3</v>
      </c>
      <c r="V3296">
        <f t="shared" si="1029"/>
        <v>16</v>
      </c>
      <c r="W3296">
        <f>INDEX(Testing!$K$17:$K$23,FLOOR(('Frame Table'!T3296-($E$6*V3296)-($E$6*60*U3296))/'Frame Table'!$F$6,1)+1)</f>
        <v>25</v>
      </c>
      <c r="X3296">
        <f t="shared" ref="X3296:X3359" si="1042">FLOOR(T3296/256,1) - V3296*100-U3296*6000</f>
        <v>25</v>
      </c>
      <c r="Y3296">
        <f>INDEX(Testing!$N$17:$N$23,FLOOR(('Frame Table'!T3296-($E$6*V3296)-($E$6*60*U3296))/'Frame Table'!$F$6,1)+1)</f>
        <v>19</v>
      </c>
      <c r="AB3296">
        <f t="shared" si="1039"/>
        <v>3288</v>
      </c>
      <c r="AC3296">
        <f t="shared" si="1035"/>
        <v>3136752</v>
      </c>
      <c r="AD3296">
        <f t="shared" si="1030"/>
        <v>2</v>
      </c>
      <c r="AE3296">
        <f t="shared" si="1031"/>
        <v>2</v>
      </c>
      <c r="AF3296">
        <f>INDEX(Testing!$K$17:$K$23,FLOOR(('Frame Table'!AC3296-($E$6*AE3296)-($E$6*60*AD3296))/'Frame Table'!$F$6,1)+1)</f>
        <v>61</v>
      </c>
      <c r="AG3296">
        <f t="shared" ref="AG3296:AG3359" si="1043">FLOOR(AC3296/256,1) - AE3296*100-AD3296*6000</f>
        <v>52</v>
      </c>
      <c r="AH3296">
        <f>INDEX(Testing!$N$17:$N$23,FLOOR(('Frame Table'!AC3296-($E$6*AE3296)-($E$6*60*AD3296))/'Frame Table'!$F$6,1)+1)</f>
        <v>58</v>
      </c>
    </row>
    <row r="3297" spans="1:34" x14ac:dyDescent="0.25">
      <c r="A3297">
        <f t="shared" si="1036"/>
        <v>3289</v>
      </c>
      <c r="B3297">
        <f t="shared" si="1032"/>
        <v>4186897</v>
      </c>
      <c r="C3297">
        <f t="shared" si="1024"/>
        <v>2</v>
      </c>
      <c r="D3297">
        <f t="shared" si="1025"/>
        <v>43</v>
      </c>
      <c r="E3297">
        <f>INDEX(Testing!$K$17:$K$23,FLOOR(('Frame Table'!B3297-($E$6*D3297)-($E$6*60*C3297))/'Frame Table'!$F$6,1)+1)</f>
        <v>61</v>
      </c>
      <c r="F3297">
        <f t="shared" si="1040"/>
        <v>55</v>
      </c>
      <c r="G3297">
        <f>INDEX(Testing!$N$17:$N$23,FLOOR(('Frame Table'!B3297-($E$6*D3297)-($E$6*60*C3297))/'Frame Table'!$F$6,1)+1)</f>
        <v>58</v>
      </c>
      <c r="J3297">
        <f t="shared" si="1037"/>
        <v>3289</v>
      </c>
      <c r="K3297">
        <f t="shared" si="1033"/>
        <v>3588299</v>
      </c>
      <c r="L3297">
        <f t="shared" si="1026"/>
        <v>2</v>
      </c>
      <c r="M3297">
        <f t="shared" si="1027"/>
        <v>20</v>
      </c>
      <c r="N3297">
        <f>INDEX(Testing!$K$17:$K$23,FLOOR(('Frame Table'!K3297-($E$6*M3297)-($E$6*60*L3297))/'Frame Table'!$F$6,1)+1)</f>
        <v>25</v>
      </c>
      <c r="O3297">
        <f t="shared" si="1041"/>
        <v>16</v>
      </c>
      <c r="P3297">
        <f>INDEX(Testing!$N$17:$N$23,FLOOR(('Frame Table'!K3297-($E$6*M3297)-($E$6*60*L3297))/'Frame Table'!$F$6,1)+1)</f>
        <v>19</v>
      </c>
      <c r="S3297">
        <f t="shared" si="1038"/>
        <v>3289</v>
      </c>
      <c r="T3297">
        <f t="shared" si="1034"/>
        <v>5025592</v>
      </c>
      <c r="U3297">
        <f t="shared" si="1028"/>
        <v>3</v>
      </c>
      <c r="V3297">
        <f t="shared" si="1029"/>
        <v>16</v>
      </c>
      <c r="W3297">
        <f>INDEX(Testing!$K$17:$K$23,FLOOR(('Frame Table'!T3297-($E$6*V3297)-($E$6*60*U3297))/'Frame Table'!$F$6,1)+1)</f>
        <v>25</v>
      </c>
      <c r="X3297">
        <f t="shared" si="1042"/>
        <v>31</v>
      </c>
      <c r="Y3297">
        <f>INDEX(Testing!$N$17:$N$23,FLOOR(('Frame Table'!T3297-($E$6*V3297)-($E$6*60*U3297))/'Frame Table'!$F$6,1)+1)</f>
        <v>19</v>
      </c>
      <c r="AB3297">
        <f t="shared" si="1039"/>
        <v>3289</v>
      </c>
      <c r="AC3297">
        <f t="shared" si="1035"/>
        <v>3137706</v>
      </c>
      <c r="AD3297">
        <f t="shared" si="1030"/>
        <v>2</v>
      </c>
      <c r="AE3297">
        <f t="shared" si="1031"/>
        <v>2</v>
      </c>
      <c r="AF3297">
        <f>INDEX(Testing!$K$17:$K$23,FLOOR(('Frame Table'!AC3297-($E$6*AE3297)-($E$6*60*AD3297))/'Frame Table'!$F$6,1)+1)</f>
        <v>61</v>
      </c>
      <c r="AG3297">
        <f t="shared" si="1043"/>
        <v>56</v>
      </c>
      <c r="AH3297">
        <f>INDEX(Testing!$N$17:$N$23,FLOOR(('Frame Table'!AC3297-($E$6*AE3297)-($E$6*60*AD3297))/'Frame Table'!$F$6,1)+1)</f>
        <v>58</v>
      </c>
    </row>
    <row r="3298" spans="1:34" x14ac:dyDescent="0.25">
      <c r="A3298">
        <f t="shared" si="1036"/>
        <v>3290</v>
      </c>
      <c r="B3298">
        <f t="shared" si="1032"/>
        <v>4188170</v>
      </c>
      <c r="C3298">
        <f t="shared" si="1024"/>
        <v>2</v>
      </c>
      <c r="D3298">
        <f t="shared" si="1025"/>
        <v>43</v>
      </c>
      <c r="E3298">
        <f>INDEX(Testing!$K$17:$K$23,FLOOR(('Frame Table'!B3298-($E$6*D3298)-($E$6*60*C3298))/'Frame Table'!$F$6,1)+1)</f>
        <v>61</v>
      </c>
      <c r="F3298">
        <f t="shared" si="1040"/>
        <v>60</v>
      </c>
      <c r="G3298">
        <f>INDEX(Testing!$N$17:$N$23,FLOOR(('Frame Table'!B3298-($E$6*D3298)-($E$6*60*C3298))/'Frame Table'!$F$6,1)+1)</f>
        <v>58</v>
      </c>
      <c r="J3298">
        <f t="shared" si="1037"/>
        <v>3290</v>
      </c>
      <c r="K3298">
        <f t="shared" si="1033"/>
        <v>3589390</v>
      </c>
      <c r="L3298">
        <f t="shared" si="1026"/>
        <v>2</v>
      </c>
      <c r="M3298">
        <f t="shared" si="1027"/>
        <v>20</v>
      </c>
      <c r="N3298">
        <f>INDEX(Testing!$K$17:$K$23,FLOOR(('Frame Table'!K3298-($E$6*M3298)-($E$6*60*L3298))/'Frame Table'!$F$6,1)+1)</f>
        <v>25</v>
      </c>
      <c r="O3298">
        <f t="shared" si="1041"/>
        <v>21</v>
      </c>
      <c r="P3298">
        <f>INDEX(Testing!$N$17:$N$23,FLOOR(('Frame Table'!K3298-($E$6*M3298)-($E$6*60*L3298))/'Frame Table'!$F$6,1)+1)</f>
        <v>19</v>
      </c>
      <c r="S3298">
        <f t="shared" si="1038"/>
        <v>3290</v>
      </c>
      <c r="T3298">
        <f t="shared" si="1034"/>
        <v>5027120</v>
      </c>
      <c r="U3298">
        <f t="shared" si="1028"/>
        <v>3</v>
      </c>
      <c r="V3298">
        <f t="shared" si="1029"/>
        <v>16</v>
      </c>
      <c r="W3298">
        <f>INDEX(Testing!$K$17:$K$23,FLOOR(('Frame Table'!T3298-($E$6*V3298)-($E$6*60*U3298))/'Frame Table'!$F$6,1)+1)</f>
        <v>48</v>
      </c>
      <c r="X3298">
        <f t="shared" si="1042"/>
        <v>37</v>
      </c>
      <c r="Y3298">
        <f>INDEX(Testing!$N$17:$N$23,FLOOR(('Frame Table'!T3298-($E$6*V3298)-($E$6*60*U3298))/'Frame Table'!$F$6,1)+1)</f>
        <v>38</v>
      </c>
      <c r="AB3298">
        <f t="shared" si="1039"/>
        <v>3290</v>
      </c>
      <c r="AC3298">
        <f t="shared" si="1035"/>
        <v>3138660</v>
      </c>
      <c r="AD3298">
        <f t="shared" si="1030"/>
        <v>2</v>
      </c>
      <c r="AE3298">
        <f t="shared" si="1031"/>
        <v>2</v>
      </c>
      <c r="AF3298">
        <f>INDEX(Testing!$K$17:$K$23,FLOOR(('Frame Table'!AC3298-($E$6*AE3298)-($E$6*60*AD3298))/'Frame Table'!$F$6,1)+1)</f>
        <v>61</v>
      </c>
      <c r="AG3298">
        <f t="shared" si="1043"/>
        <v>60</v>
      </c>
      <c r="AH3298">
        <f>INDEX(Testing!$N$17:$N$23,FLOOR(('Frame Table'!AC3298-($E$6*AE3298)-($E$6*60*AD3298))/'Frame Table'!$F$6,1)+1)</f>
        <v>58</v>
      </c>
    </row>
    <row r="3299" spans="1:34" x14ac:dyDescent="0.25">
      <c r="A3299">
        <f t="shared" si="1036"/>
        <v>3291</v>
      </c>
      <c r="B3299">
        <f t="shared" si="1032"/>
        <v>4189443</v>
      </c>
      <c r="C3299">
        <f t="shared" si="1024"/>
        <v>2</v>
      </c>
      <c r="D3299">
        <f t="shared" si="1025"/>
        <v>43</v>
      </c>
      <c r="E3299">
        <f>INDEX(Testing!$K$17:$K$23,FLOOR(('Frame Table'!B3299-($E$6*D3299)-($E$6*60*C3299))/'Frame Table'!$F$6,1)+1)</f>
        <v>82</v>
      </c>
      <c r="F3299">
        <f t="shared" si="1040"/>
        <v>65</v>
      </c>
      <c r="G3299">
        <f>INDEX(Testing!$N$17:$N$23,FLOOR(('Frame Table'!B3299-($E$6*D3299)-($E$6*60*C3299))/'Frame Table'!$F$6,1)+1)</f>
        <v>77</v>
      </c>
      <c r="J3299">
        <f t="shared" si="1037"/>
        <v>3291</v>
      </c>
      <c r="K3299">
        <f t="shared" si="1033"/>
        <v>3590481</v>
      </c>
      <c r="L3299">
        <f t="shared" si="1026"/>
        <v>2</v>
      </c>
      <c r="M3299">
        <f t="shared" si="1027"/>
        <v>20</v>
      </c>
      <c r="N3299">
        <f>INDEX(Testing!$K$17:$K$23,FLOOR(('Frame Table'!K3299-($E$6*M3299)-($E$6*60*L3299))/'Frame Table'!$F$6,1)+1)</f>
        <v>25</v>
      </c>
      <c r="O3299">
        <f t="shared" si="1041"/>
        <v>25</v>
      </c>
      <c r="P3299">
        <f>INDEX(Testing!$N$17:$N$23,FLOOR(('Frame Table'!K3299-($E$6*M3299)-($E$6*60*L3299))/'Frame Table'!$F$6,1)+1)</f>
        <v>19</v>
      </c>
      <c r="S3299">
        <f t="shared" si="1038"/>
        <v>3291</v>
      </c>
      <c r="T3299">
        <f t="shared" si="1034"/>
        <v>5028648</v>
      </c>
      <c r="U3299">
        <f t="shared" si="1028"/>
        <v>3</v>
      </c>
      <c r="V3299">
        <f t="shared" si="1029"/>
        <v>16</v>
      </c>
      <c r="W3299">
        <f>INDEX(Testing!$K$17:$K$23,FLOOR(('Frame Table'!T3299-($E$6*V3299)-($E$6*60*U3299))/'Frame Table'!$F$6,1)+1)</f>
        <v>48</v>
      </c>
      <c r="X3299">
        <f t="shared" si="1042"/>
        <v>43</v>
      </c>
      <c r="Y3299">
        <f>INDEX(Testing!$N$17:$N$23,FLOOR(('Frame Table'!T3299-($E$6*V3299)-($E$6*60*U3299))/'Frame Table'!$F$6,1)+1)</f>
        <v>38</v>
      </c>
      <c r="AB3299">
        <f t="shared" si="1039"/>
        <v>3291</v>
      </c>
      <c r="AC3299">
        <f t="shared" si="1035"/>
        <v>3139614</v>
      </c>
      <c r="AD3299">
        <f t="shared" si="1030"/>
        <v>2</v>
      </c>
      <c r="AE3299">
        <f t="shared" si="1031"/>
        <v>2</v>
      </c>
      <c r="AF3299">
        <f>INDEX(Testing!$K$17:$K$23,FLOOR(('Frame Table'!AC3299-($E$6*AE3299)-($E$6*60*AD3299))/'Frame Table'!$F$6,1)+1)</f>
        <v>82</v>
      </c>
      <c r="AG3299">
        <f t="shared" si="1043"/>
        <v>64</v>
      </c>
      <c r="AH3299">
        <f>INDEX(Testing!$N$17:$N$23,FLOOR(('Frame Table'!AC3299-($E$6*AE3299)-($E$6*60*AD3299))/'Frame Table'!$F$6,1)+1)</f>
        <v>77</v>
      </c>
    </row>
    <row r="3300" spans="1:34" x14ac:dyDescent="0.25">
      <c r="A3300">
        <f t="shared" si="1036"/>
        <v>3292</v>
      </c>
      <c r="B3300">
        <f t="shared" si="1032"/>
        <v>4190716</v>
      </c>
      <c r="C3300">
        <f t="shared" si="1024"/>
        <v>2</v>
      </c>
      <c r="D3300">
        <f t="shared" si="1025"/>
        <v>43</v>
      </c>
      <c r="E3300">
        <f>INDEX(Testing!$K$17:$K$23,FLOOR(('Frame Table'!B3300-($E$6*D3300)-($E$6*60*C3300))/'Frame Table'!$F$6,1)+1)</f>
        <v>82</v>
      </c>
      <c r="F3300">
        <f t="shared" si="1040"/>
        <v>69</v>
      </c>
      <c r="G3300">
        <f>INDEX(Testing!$N$17:$N$23,FLOOR(('Frame Table'!B3300-($E$6*D3300)-($E$6*60*C3300))/'Frame Table'!$F$6,1)+1)</f>
        <v>77</v>
      </c>
      <c r="J3300">
        <f t="shared" si="1037"/>
        <v>3292</v>
      </c>
      <c r="K3300">
        <f t="shared" si="1033"/>
        <v>3591572</v>
      </c>
      <c r="L3300">
        <f t="shared" si="1026"/>
        <v>2</v>
      </c>
      <c r="M3300">
        <f t="shared" si="1027"/>
        <v>20</v>
      </c>
      <c r="N3300">
        <f>INDEX(Testing!$K$17:$K$23,FLOOR(('Frame Table'!K3300-($E$6*M3300)-($E$6*60*L3300))/'Frame Table'!$F$6,1)+1)</f>
        <v>25</v>
      </c>
      <c r="O3300">
        <f t="shared" si="1041"/>
        <v>29</v>
      </c>
      <c r="P3300">
        <f>INDEX(Testing!$N$17:$N$23,FLOOR(('Frame Table'!K3300-($E$6*M3300)-($E$6*60*L3300))/'Frame Table'!$F$6,1)+1)</f>
        <v>19</v>
      </c>
      <c r="S3300">
        <f t="shared" si="1038"/>
        <v>3292</v>
      </c>
      <c r="T3300">
        <f t="shared" si="1034"/>
        <v>5030176</v>
      </c>
      <c r="U3300">
        <f t="shared" si="1028"/>
        <v>3</v>
      </c>
      <c r="V3300">
        <f t="shared" si="1029"/>
        <v>16</v>
      </c>
      <c r="W3300">
        <f>INDEX(Testing!$K$17:$K$23,FLOOR(('Frame Table'!T3300-($E$6*V3300)-($E$6*60*U3300))/'Frame Table'!$F$6,1)+1)</f>
        <v>61</v>
      </c>
      <c r="X3300">
        <f t="shared" si="1042"/>
        <v>49</v>
      </c>
      <c r="Y3300">
        <f>INDEX(Testing!$N$17:$N$23,FLOOR(('Frame Table'!T3300-($E$6*V3300)-($E$6*60*U3300))/'Frame Table'!$F$6,1)+1)</f>
        <v>58</v>
      </c>
      <c r="AB3300">
        <f t="shared" si="1039"/>
        <v>3292</v>
      </c>
      <c r="AC3300">
        <f t="shared" si="1035"/>
        <v>3140568</v>
      </c>
      <c r="AD3300">
        <f t="shared" si="1030"/>
        <v>2</v>
      </c>
      <c r="AE3300">
        <f t="shared" si="1031"/>
        <v>2</v>
      </c>
      <c r="AF3300">
        <f>INDEX(Testing!$K$17:$K$23,FLOOR(('Frame Table'!AC3300-($E$6*AE3300)-($E$6*60*AD3300))/'Frame Table'!$F$6,1)+1)</f>
        <v>82</v>
      </c>
      <c r="AG3300">
        <f t="shared" si="1043"/>
        <v>67</v>
      </c>
      <c r="AH3300">
        <f>INDEX(Testing!$N$17:$N$23,FLOOR(('Frame Table'!AC3300-($E$6*AE3300)-($E$6*60*AD3300))/'Frame Table'!$F$6,1)+1)</f>
        <v>77</v>
      </c>
    </row>
    <row r="3301" spans="1:34" x14ac:dyDescent="0.25">
      <c r="A3301">
        <f t="shared" si="1036"/>
        <v>3293</v>
      </c>
      <c r="B3301">
        <f t="shared" si="1032"/>
        <v>4191989</v>
      </c>
      <c r="C3301">
        <f t="shared" si="1024"/>
        <v>2</v>
      </c>
      <c r="D3301">
        <f t="shared" si="1025"/>
        <v>43</v>
      </c>
      <c r="E3301">
        <f>INDEX(Testing!$K$17:$K$23,FLOOR(('Frame Table'!B3301-($E$6*D3301)-($E$6*60*C3301))/'Frame Table'!$F$6,1)+1)</f>
        <v>82</v>
      </c>
      <c r="F3301">
        <f t="shared" si="1040"/>
        <v>74</v>
      </c>
      <c r="G3301">
        <f>INDEX(Testing!$N$17:$N$23,FLOOR(('Frame Table'!B3301-($E$6*D3301)-($E$6*60*C3301))/'Frame Table'!$F$6,1)+1)</f>
        <v>77</v>
      </c>
      <c r="J3301">
        <f t="shared" si="1037"/>
        <v>3293</v>
      </c>
      <c r="K3301">
        <f t="shared" si="1033"/>
        <v>3592663</v>
      </c>
      <c r="L3301">
        <f t="shared" si="1026"/>
        <v>2</v>
      </c>
      <c r="M3301">
        <f t="shared" si="1027"/>
        <v>20</v>
      </c>
      <c r="N3301">
        <f>INDEX(Testing!$K$17:$K$23,FLOOR(('Frame Table'!K3301-($E$6*M3301)-($E$6*60*L3301))/'Frame Table'!$F$6,1)+1)</f>
        <v>48</v>
      </c>
      <c r="O3301">
        <f t="shared" si="1041"/>
        <v>33</v>
      </c>
      <c r="P3301">
        <f>INDEX(Testing!$N$17:$N$23,FLOOR(('Frame Table'!K3301-($E$6*M3301)-($E$6*60*L3301))/'Frame Table'!$F$6,1)+1)</f>
        <v>38</v>
      </c>
      <c r="S3301">
        <f t="shared" si="1038"/>
        <v>3293</v>
      </c>
      <c r="T3301">
        <f t="shared" si="1034"/>
        <v>5031704</v>
      </c>
      <c r="U3301">
        <f t="shared" si="1028"/>
        <v>3</v>
      </c>
      <c r="V3301">
        <f t="shared" si="1029"/>
        <v>16</v>
      </c>
      <c r="W3301">
        <f>INDEX(Testing!$K$17:$K$23,FLOOR(('Frame Table'!T3301-($E$6*V3301)-($E$6*60*U3301))/'Frame Table'!$F$6,1)+1)</f>
        <v>61</v>
      </c>
      <c r="X3301">
        <f t="shared" si="1042"/>
        <v>55</v>
      </c>
      <c r="Y3301">
        <f>INDEX(Testing!$N$17:$N$23,FLOOR(('Frame Table'!T3301-($E$6*V3301)-($E$6*60*U3301))/'Frame Table'!$F$6,1)+1)</f>
        <v>58</v>
      </c>
      <c r="AB3301">
        <f t="shared" si="1039"/>
        <v>3293</v>
      </c>
      <c r="AC3301">
        <f t="shared" si="1035"/>
        <v>3141522</v>
      </c>
      <c r="AD3301">
        <f t="shared" si="1030"/>
        <v>2</v>
      </c>
      <c r="AE3301">
        <f t="shared" si="1031"/>
        <v>2</v>
      </c>
      <c r="AF3301">
        <f>INDEX(Testing!$K$17:$K$23,FLOOR(('Frame Table'!AC3301-($E$6*AE3301)-($E$6*60*AD3301))/'Frame Table'!$F$6,1)+1)</f>
        <v>82</v>
      </c>
      <c r="AG3301">
        <f t="shared" si="1043"/>
        <v>71</v>
      </c>
      <c r="AH3301">
        <f>INDEX(Testing!$N$17:$N$23,FLOOR(('Frame Table'!AC3301-($E$6*AE3301)-($E$6*60*AD3301))/'Frame Table'!$F$6,1)+1)</f>
        <v>77</v>
      </c>
    </row>
    <row r="3302" spans="1:34" x14ac:dyDescent="0.25">
      <c r="A3302">
        <f t="shared" si="1036"/>
        <v>3294</v>
      </c>
      <c r="B3302">
        <f t="shared" si="1032"/>
        <v>4193262</v>
      </c>
      <c r="C3302">
        <f t="shared" si="1024"/>
        <v>2</v>
      </c>
      <c r="D3302">
        <f t="shared" si="1025"/>
        <v>43</v>
      </c>
      <c r="E3302">
        <f>INDEX(Testing!$K$17:$K$23,FLOOR(('Frame Table'!B3302-($E$6*D3302)-($E$6*60*C3302))/'Frame Table'!$F$6,1)+1)</f>
        <v>82</v>
      </c>
      <c r="F3302">
        <f t="shared" si="1040"/>
        <v>79</v>
      </c>
      <c r="G3302">
        <f>INDEX(Testing!$N$17:$N$23,FLOOR(('Frame Table'!B3302-($E$6*D3302)-($E$6*60*C3302))/'Frame Table'!$F$6,1)+1)</f>
        <v>77</v>
      </c>
      <c r="J3302">
        <f t="shared" si="1037"/>
        <v>3294</v>
      </c>
      <c r="K3302">
        <f t="shared" si="1033"/>
        <v>3593754</v>
      </c>
      <c r="L3302">
        <f t="shared" si="1026"/>
        <v>2</v>
      </c>
      <c r="M3302">
        <f t="shared" si="1027"/>
        <v>20</v>
      </c>
      <c r="N3302">
        <f>INDEX(Testing!$K$17:$K$23,FLOOR(('Frame Table'!K3302-($E$6*M3302)-($E$6*60*L3302))/'Frame Table'!$F$6,1)+1)</f>
        <v>48</v>
      </c>
      <c r="O3302">
        <f t="shared" si="1041"/>
        <v>38</v>
      </c>
      <c r="P3302">
        <f>INDEX(Testing!$N$17:$N$23,FLOOR(('Frame Table'!K3302-($E$6*M3302)-($E$6*60*L3302))/'Frame Table'!$F$6,1)+1)</f>
        <v>38</v>
      </c>
      <c r="S3302">
        <f t="shared" si="1038"/>
        <v>3294</v>
      </c>
      <c r="T3302">
        <f t="shared" si="1034"/>
        <v>5033232</v>
      </c>
      <c r="U3302">
        <f t="shared" si="1028"/>
        <v>3</v>
      </c>
      <c r="V3302">
        <f t="shared" si="1029"/>
        <v>16</v>
      </c>
      <c r="W3302">
        <f>INDEX(Testing!$K$17:$K$23,FLOOR(('Frame Table'!T3302-($E$6*V3302)-($E$6*60*U3302))/'Frame Table'!$F$6,1)+1)</f>
        <v>61</v>
      </c>
      <c r="X3302">
        <f t="shared" si="1042"/>
        <v>61</v>
      </c>
      <c r="Y3302">
        <f>INDEX(Testing!$N$17:$N$23,FLOOR(('Frame Table'!T3302-($E$6*V3302)-($E$6*60*U3302))/'Frame Table'!$F$6,1)+1)</f>
        <v>58</v>
      </c>
      <c r="AB3302">
        <f t="shared" si="1039"/>
        <v>3294</v>
      </c>
      <c r="AC3302">
        <f t="shared" si="1035"/>
        <v>3142476</v>
      </c>
      <c r="AD3302">
        <f t="shared" si="1030"/>
        <v>2</v>
      </c>
      <c r="AE3302">
        <f t="shared" si="1031"/>
        <v>2</v>
      </c>
      <c r="AF3302">
        <f>INDEX(Testing!$K$17:$K$23,FLOOR(('Frame Table'!AC3302-($E$6*AE3302)-($E$6*60*AD3302))/'Frame Table'!$F$6,1)+1)</f>
        <v>82</v>
      </c>
      <c r="AG3302">
        <f t="shared" si="1043"/>
        <v>75</v>
      </c>
      <c r="AH3302">
        <f>INDEX(Testing!$N$17:$N$23,FLOOR(('Frame Table'!AC3302-($E$6*AE3302)-($E$6*60*AD3302))/'Frame Table'!$F$6,1)+1)</f>
        <v>77</v>
      </c>
    </row>
    <row r="3303" spans="1:34" x14ac:dyDescent="0.25">
      <c r="A3303">
        <f t="shared" si="1036"/>
        <v>3295</v>
      </c>
      <c r="B3303">
        <f t="shared" si="1032"/>
        <v>4194535</v>
      </c>
      <c r="C3303">
        <f t="shared" si="1024"/>
        <v>2</v>
      </c>
      <c r="D3303">
        <f t="shared" si="1025"/>
        <v>43</v>
      </c>
      <c r="E3303">
        <f>INDEX(Testing!$K$17:$K$23,FLOOR(('Frame Table'!B3303-($E$6*D3303)-($E$6*60*C3303))/'Frame Table'!$F$6,1)+1)</f>
        <v>97</v>
      </c>
      <c r="F3303">
        <f t="shared" si="1040"/>
        <v>84</v>
      </c>
      <c r="G3303">
        <f>INDEX(Testing!$N$17:$N$23,FLOOR(('Frame Table'!B3303-($E$6*D3303)-($E$6*60*C3303))/'Frame Table'!$F$6,1)+1)</f>
        <v>96</v>
      </c>
      <c r="J3303">
        <f t="shared" si="1037"/>
        <v>3295</v>
      </c>
      <c r="K3303">
        <f t="shared" si="1033"/>
        <v>3594845</v>
      </c>
      <c r="L3303">
        <f t="shared" si="1026"/>
        <v>2</v>
      </c>
      <c r="M3303">
        <f t="shared" si="1027"/>
        <v>20</v>
      </c>
      <c r="N3303">
        <f>INDEX(Testing!$K$17:$K$23,FLOOR(('Frame Table'!K3303-($E$6*M3303)-($E$6*60*L3303))/'Frame Table'!$F$6,1)+1)</f>
        <v>48</v>
      </c>
      <c r="O3303">
        <f t="shared" si="1041"/>
        <v>42</v>
      </c>
      <c r="P3303">
        <f>INDEX(Testing!$N$17:$N$23,FLOOR(('Frame Table'!K3303-($E$6*M3303)-($E$6*60*L3303))/'Frame Table'!$F$6,1)+1)</f>
        <v>38</v>
      </c>
      <c r="S3303">
        <f t="shared" si="1038"/>
        <v>3295</v>
      </c>
      <c r="T3303">
        <f t="shared" si="1034"/>
        <v>5034760</v>
      </c>
      <c r="U3303">
        <f t="shared" si="1028"/>
        <v>3</v>
      </c>
      <c r="V3303">
        <f t="shared" si="1029"/>
        <v>16</v>
      </c>
      <c r="W3303">
        <f>INDEX(Testing!$K$17:$K$23,FLOOR(('Frame Table'!T3303-($E$6*V3303)-($E$6*60*U3303))/'Frame Table'!$F$6,1)+1)</f>
        <v>82</v>
      </c>
      <c r="X3303">
        <f t="shared" si="1042"/>
        <v>67</v>
      </c>
      <c r="Y3303">
        <f>INDEX(Testing!$N$17:$N$23,FLOOR(('Frame Table'!T3303-($E$6*V3303)-($E$6*60*U3303))/'Frame Table'!$F$6,1)+1)</f>
        <v>77</v>
      </c>
      <c r="AB3303">
        <f t="shared" si="1039"/>
        <v>3295</v>
      </c>
      <c r="AC3303">
        <f t="shared" si="1035"/>
        <v>3143430</v>
      </c>
      <c r="AD3303">
        <f t="shared" si="1030"/>
        <v>2</v>
      </c>
      <c r="AE3303">
        <f t="shared" si="1031"/>
        <v>2</v>
      </c>
      <c r="AF3303">
        <f>INDEX(Testing!$K$17:$K$23,FLOOR(('Frame Table'!AC3303-($E$6*AE3303)-($E$6*60*AD3303))/'Frame Table'!$F$6,1)+1)</f>
        <v>82</v>
      </c>
      <c r="AG3303">
        <f t="shared" si="1043"/>
        <v>79</v>
      </c>
      <c r="AH3303">
        <f>INDEX(Testing!$N$17:$N$23,FLOOR(('Frame Table'!AC3303-($E$6*AE3303)-($E$6*60*AD3303))/'Frame Table'!$F$6,1)+1)</f>
        <v>77</v>
      </c>
    </row>
    <row r="3304" spans="1:34" x14ac:dyDescent="0.25">
      <c r="A3304">
        <f t="shared" si="1036"/>
        <v>3296</v>
      </c>
      <c r="B3304">
        <f t="shared" si="1032"/>
        <v>4195808</v>
      </c>
      <c r="C3304">
        <f t="shared" si="1024"/>
        <v>2</v>
      </c>
      <c r="D3304">
        <f t="shared" si="1025"/>
        <v>43</v>
      </c>
      <c r="E3304">
        <f>INDEX(Testing!$K$17:$K$23,FLOOR(('Frame Table'!B3304-($E$6*D3304)-($E$6*60*C3304))/'Frame Table'!$F$6,1)+1)</f>
        <v>97</v>
      </c>
      <c r="F3304">
        <f t="shared" si="1040"/>
        <v>89</v>
      </c>
      <c r="G3304">
        <f>INDEX(Testing!$N$17:$N$23,FLOOR(('Frame Table'!B3304-($E$6*D3304)-($E$6*60*C3304))/'Frame Table'!$F$6,1)+1)</f>
        <v>96</v>
      </c>
      <c r="J3304">
        <f t="shared" si="1037"/>
        <v>3296</v>
      </c>
      <c r="K3304">
        <f t="shared" si="1033"/>
        <v>3595936</v>
      </c>
      <c r="L3304">
        <f t="shared" si="1026"/>
        <v>2</v>
      </c>
      <c r="M3304">
        <f t="shared" si="1027"/>
        <v>20</v>
      </c>
      <c r="N3304">
        <f>INDEX(Testing!$K$17:$K$23,FLOOR(('Frame Table'!K3304-($E$6*M3304)-($E$6*60*L3304))/'Frame Table'!$F$6,1)+1)</f>
        <v>48</v>
      </c>
      <c r="O3304">
        <f t="shared" si="1041"/>
        <v>46</v>
      </c>
      <c r="P3304">
        <f>INDEX(Testing!$N$17:$N$23,FLOOR(('Frame Table'!K3304-($E$6*M3304)-($E$6*60*L3304))/'Frame Table'!$F$6,1)+1)</f>
        <v>38</v>
      </c>
      <c r="S3304">
        <f t="shared" si="1038"/>
        <v>3296</v>
      </c>
      <c r="T3304">
        <f t="shared" si="1034"/>
        <v>5036288</v>
      </c>
      <c r="U3304">
        <f t="shared" si="1028"/>
        <v>3</v>
      </c>
      <c r="V3304">
        <f t="shared" si="1029"/>
        <v>16</v>
      </c>
      <c r="W3304">
        <f>INDEX(Testing!$K$17:$K$23,FLOOR(('Frame Table'!T3304-($E$6*V3304)-($E$6*60*U3304))/'Frame Table'!$F$6,1)+1)</f>
        <v>82</v>
      </c>
      <c r="X3304">
        <f t="shared" si="1042"/>
        <v>73</v>
      </c>
      <c r="Y3304">
        <f>INDEX(Testing!$N$17:$N$23,FLOOR(('Frame Table'!T3304-($E$6*V3304)-($E$6*60*U3304))/'Frame Table'!$F$6,1)+1)</f>
        <v>77</v>
      </c>
      <c r="AB3304">
        <f t="shared" si="1039"/>
        <v>3296</v>
      </c>
      <c r="AC3304">
        <f t="shared" si="1035"/>
        <v>3144384</v>
      </c>
      <c r="AD3304">
        <f t="shared" si="1030"/>
        <v>2</v>
      </c>
      <c r="AE3304">
        <f t="shared" si="1031"/>
        <v>2</v>
      </c>
      <c r="AF3304">
        <f>INDEX(Testing!$K$17:$K$23,FLOOR(('Frame Table'!AC3304-($E$6*AE3304)-($E$6*60*AD3304))/'Frame Table'!$F$6,1)+1)</f>
        <v>97</v>
      </c>
      <c r="AG3304">
        <f t="shared" si="1043"/>
        <v>82</v>
      </c>
      <c r="AH3304">
        <f>INDEX(Testing!$N$17:$N$23,FLOOR(('Frame Table'!AC3304-($E$6*AE3304)-($E$6*60*AD3304))/'Frame Table'!$F$6,1)+1)</f>
        <v>96</v>
      </c>
    </row>
    <row r="3305" spans="1:34" x14ac:dyDescent="0.25">
      <c r="A3305">
        <f t="shared" si="1036"/>
        <v>3297</v>
      </c>
      <c r="B3305">
        <f t="shared" si="1032"/>
        <v>4197081</v>
      </c>
      <c r="C3305">
        <f t="shared" si="1024"/>
        <v>2</v>
      </c>
      <c r="D3305">
        <f t="shared" si="1025"/>
        <v>43</v>
      </c>
      <c r="E3305">
        <f>INDEX(Testing!$K$17:$K$23,FLOOR(('Frame Table'!B3305-($E$6*D3305)-($E$6*60*C3305))/'Frame Table'!$F$6,1)+1)</f>
        <v>97</v>
      </c>
      <c r="F3305">
        <f t="shared" si="1040"/>
        <v>94</v>
      </c>
      <c r="G3305">
        <f>INDEX(Testing!$N$17:$N$23,FLOOR(('Frame Table'!B3305-($E$6*D3305)-($E$6*60*C3305))/'Frame Table'!$F$6,1)+1)</f>
        <v>96</v>
      </c>
      <c r="J3305">
        <f t="shared" si="1037"/>
        <v>3297</v>
      </c>
      <c r="K3305">
        <f t="shared" si="1033"/>
        <v>3597027</v>
      </c>
      <c r="L3305">
        <f t="shared" si="1026"/>
        <v>2</v>
      </c>
      <c r="M3305">
        <f t="shared" si="1027"/>
        <v>20</v>
      </c>
      <c r="N3305">
        <f>INDEX(Testing!$K$17:$K$23,FLOOR(('Frame Table'!K3305-($E$6*M3305)-($E$6*60*L3305))/'Frame Table'!$F$6,1)+1)</f>
        <v>61</v>
      </c>
      <c r="O3305">
        <f t="shared" si="1041"/>
        <v>50</v>
      </c>
      <c r="P3305">
        <f>INDEX(Testing!$N$17:$N$23,FLOOR(('Frame Table'!K3305-($E$6*M3305)-($E$6*60*L3305))/'Frame Table'!$F$6,1)+1)</f>
        <v>58</v>
      </c>
      <c r="S3305">
        <f t="shared" si="1038"/>
        <v>3297</v>
      </c>
      <c r="T3305">
        <f t="shared" si="1034"/>
        <v>5037816</v>
      </c>
      <c r="U3305">
        <f t="shared" si="1028"/>
        <v>3</v>
      </c>
      <c r="V3305">
        <f t="shared" si="1029"/>
        <v>16</v>
      </c>
      <c r="W3305">
        <f>INDEX(Testing!$K$17:$K$23,FLOOR(('Frame Table'!T3305-($E$6*V3305)-($E$6*60*U3305))/'Frame Table'!$F$6,1)+1)</f>
        <v>82</v>
      </c>
      <c r="X3305">
        <f t="shared" si="1042"/>
        <v>78</v>
      </c>
      <c r="Y3305">
        <f>INDEX(Testing!$N$17:$N$23,FLOOR(('Frame Table'!T3305-($E$6*V3305)-($E$6*60*U3305))/'Frame Table'!$F$6,1)+1)</f>
        <v>77</v>
      </c>
      <c r="AB3305">
        <f t="shared" si="1039"/>
        <v>3297</v>
      </c>
      <c r="AC3305">
        <f t="shared" si="1035"/>
        <v>3145338</v>
      </c>
      <c r="AD3305">
        <f t="shared" si="1030"/>
        <v>2</v>
      </c>
      <c r="AE3305">
        <f t="shared" si="1031"/>
        <v>2</v>
      </c>
      <c r="AF3305">
        <f>INDEX(Testing!$K$17:$K$23,FLOOR(('Frame Table'!AC3305-($E$6*AE3305)-($E$6*60*AD3305))/'Frame Table'!$F$6,1)+1)</f>
        <v>97</v>
      </c>
      <c r="AG3305">
        <f t="shared" si="1043"/>
        <v>86</v>
      </c>
      <c r="AH3305">
        <f>INDEX(Testing!$N$17:$N$23,FLOOR(('Frame Table'!AC3305-($E$6*AE3305)-($E$6*60*AD3305))/'Frame Table'!$F$6,1)+1)</f>
        <v>96</v>
      </c>
    </row>
    <row r="3306" spans="1:34" x14ac:dyDescent="0.25">
      <c r="A3306">
        <f t="shared" si="1036"/>
        <v>3298</v>
      </c>
      <c r="B3306">
        <f t="shared" si="1032"/>
        <v>4198354</v>
      </c>
      <c r="C3306">
        <f t="shared" si="1024"/>
        <v>2</v>
      </c>
      <c r="D3306">
        <f t="shared" si="1025"/>
        <v>43</v>
      </c>
      <c r="E3306">
        <f>INDEX(Testing!$K$17:$K$23,FLOOR(('Frame Table'!B3306-($E$6*D3306)-($E$6*60*C3306))/'Frame Table'!$F$6,1)+1)</f>
        <v>99</v>
      </c>
      <c r="F3306">
        <f t="shared" si="1040"/>
        <v>99</v>
      </c>
      <c r="G3306">
        <f>INDEX(Testing!$N$17:$N$23,FLOOR(('Frame Table'!B3306-($E$6*D3306)-($E$6*60*C3306))/'Frame Table'!$F$6,1)+1)</f>
        <v>99</v>
      </c>
      <c r="J3306">
        <f t="shared" si="1037"/>
        <v>3298</v>
      </c>
      <c r="K3306">
        <f t="shared" si="1033"/>
        <v>3598118</v>
      </c>
      <c r="L3306">
        <f t="shared" si="1026"/>
        <v>2</v>
      </c>
      <c r="M3306">
        <f t="shared" si="1027"/>
        <v>20</v>
      </c>
      <c r="N3306">
        <f>INDEX(Testing!$K$17:$K$23,FLOOR(('Frame Table'!K3306-($E$6*M3306)-($E$6*60*L3306))/'Frame Table'!$F$6,1)+1)</f>
        <v>61</v>
      </c>
      <c r="O3306">
        <f t="shared" si="1041"/>
        <v>55</v>
      </c>
      <c r="P3306">
        <f>INDEX(Testing!$N$17:$N$23,FLOOR(('Frame Table'!K3306-($E$6*M3306)-($E$6*60*L3306))/'Frame Table'!$F$6,1)+1)</f>
        <v>58</v>
      </c>
      <c r="S3306">
        <f t="shared" si="1038"/>
        <v>3298</v>
      </c>
      <c r="T3306">
        <f t="shared" si="1034"/>
        <v>5039344</v>
      </c>
      <c r="U3306">
        <f t="shared" si="1028"/>
        <v>3</v>
      </c>
      <c r="V3306">
        <f t="shared" si="1029"/>
        <v>16</v>
      </c>
      <c r="W3306">
        <f>INDEX(Testing!$K$17:$K$23,FLOOR(('Frame Table'!T3306-($E$6*V3306)-($E$6*60*U3306))/'Frame Table'!$F$6,1)+1)</f>
        <v>97</v>
      </c>
      <c r="X3306">
        <f t="shared" si="1042"/>
        <v>84</v>
      </c>
      <c r="Y3306">
        <f>INDEX(Testing!$N$17:$N$23,FLOOR(('Frame Table'!T3306-($E$6*V3306)-($E$6*60*U3306))/'Frame Table'!$F$6,1)+1)</f>
        <v>96</v>
      </c>
      <c r="AB3306">
        <f t="shared" si="1039"/>
        <v>3298</v>
      </c>
      <c r="AC3306">
        <f t="shared" si="1035"/>
        <v>3146292</v>
      </c>
      <c r="AD3306">
        <f t="shared" si="1030"/>
        <v>2</v>
      </c>
      <c r="AE3306">
        <f t="shared" si="1031"/>
        <v>2</v>
      </c>
      <c r="AF3306">
        <f>INDEX(Testing!$K$17:$K$23,FLOOR(('Frame Table'!AC3306-($E$6*AE3306)-($E$6*60*AD3306))/'Frame Table'!$F$6,1)+1)</f>
        <v>97</v>
      </c>
      <c r="AG3306">
        <f t="shared" si="1043"/>
        <v>90</v>
      </c>
      <c r="AH3306">
        <f>INDEX(Testing!$N$17:$N$23,FLOOR(('Frame Table'!AC3306-($E$6*AE3306)-($E$6*60*AD3306))/'Frame Table'!$F$6,1)+1)</f>
        <v>96</v>
      </c>
    </row>
    <row r="3307" spans="1:34" x14ac:dyDescent="0.25">
      <c r="A3307">
        <f t="shared" si="1036"/>
        <v>3299</v>
      </c>
      <c r="B3307">
        <f t="shared" si="1032"/>
        <v>4199627</v>
      </c>
      <c r="C3307">
        <f t="shared" si="1024"/>
        <v>2</v>
      </c>
      <c r="D3307">
        <f t="shared" si="1025"/>
        <v>44</v>
      </c>
      <c r="E3307">
        <f>INDEX(Testing!$K$17:$K$23,FLOOR(('Frame Table'!B3307-($E$6*D3307)-($E$6*60*C3307))/'Frame Table'!$F$6,1)+1)</f>
        <v>0</v>
      </c>
      <c r="F3307">
        <f t="shared" si="1040"/>
        <v>4</v>
      </c>
      <c r="G3307">
        <f>INDEX(Testing!$N$17:$N$23,FLOOR(('Frame Table'!B3307-($E$6*D3307)-($E$6*60*C3307))/'Frame Table'!$F$6,1)+1)</f>
        <v>0</v>
      </c>
      <c r="J3307">
        <f t="shared" si="1037"/>
        <v>3299</v>
      </c>
      <c r="K3307">
        <f t="shared" si="1033"/>
        <v>3599209</v>
      </c>
      <c r="L3307">
        <f t="shared" si="1026"/>
        <v>2</v>
      </c>
      <c r="M3307">
        <f t="shared" si="1027"/>
        <v>20</v>
      </c>
      <c r="N3307">
        <f>INDEX(Testing!$K$17:$K$23,FLOOR(('Frame Table'!K3307-($E$6*M3307)-($E$6*60*L3307))/'Frame Table'!$F$6,1)+1)</f>
        <v>61</v>
      </c>
      <c r="O3307">
        <f t="shared" si="1041"/>
        <v>59</v>
      </c>
      <c r="P3307">
        <f>INDEX(Testing!$N$17:$N$23,FLOOR(('Frame Table'!K3307-($E$6*M3307)-($E$6*60*L3307))/'Frame Table'!$F$6,1)+1)</f>
        <v>58</v>
      </c>
      <c r="S3307">
        <f t="shared" si="1038"/>
        <v>3299</v>
      </c>
      <c r="T3307">
        <f t="shared" si="1034"/>
        <v>5040872</v>
      </c>
      <c r="U3307">
        <f t="shared" si="1028"/>
        <v>3</v>
      </c>
      <c r="V3307">
        <f t="shared" si="1029"/>
        <v>16</v>
      </c>
      <c r="W3307">
        <f>INDEX(Testing!$K$17:$K$23,FLOOR(('Frame Table'!T3307-($E$6*V3307)-($E$6*60*U3307))/'Frame Table'!$F$6,1)+1)</f>
        <v>97</v>
      </c>
      <c r="X3307">
        <f t="shared" si="1042"/>
        <v>90</v>
      </c>
      <c r="Y3307">
        <f>INDEX(Testing!$N$17:$N$23,FLOOR(('Frame Table'!T3307-($E$6*V3307)-($E$6*60*U3307))/'Frame Table'!$F$6,1)+1)</f>
        <v>96</v>
      </c>
      <c r="AB3307">
        <f t="shared" si="1039"/>
        <v>3299</v>
      </c>
      <c r="AC3307">
        <f t="shared" si="1035"/>
        <v>3147246</v>
      </c>
      <c r="AD3307">
        <f t="shared" si="1030"/>
        <v>2</v>
      </c>
      <c r="AE3307">
        <f t="shared" si="1031"/>
        <v>2</v>
      </c>
      <c r="AF3307">
        <f>INDEX(Testing!$K$17:$K$23,FLOOR(('Frame Table'!AC3307-($E$6*AE3307)-($E$6*60*AD3307))/'Frame Table'!$F$6,1)+1)</f>
        <v>97</v>
      </c>
      <c r="AG3307">
        <f t="shared" si="1043"/>
        <v>93</v>
      </c>
      <c r="AH3307">
        <f>INDEX(Testing!$N$17:$N$23,FLOOR(('Frame Table'!AC3307-($E$6*AE3307)-($E$6*60*AD3307))/'Frame Table'!$F$6,1)+1)</f>
        <v>96</v>
      </c>
    </row>
    <row r="3308" spans="1:34" x14ac:dyDescent="0.25">
      <c r="A3308">
        <f t="shared" si="1036"/>
        <v>3300</v>
      </c>
      <c r="B3308">
        <f t="shared" si="1032"/>
        <v>4200900</v>
      </c>
      <c r="C3308">
        <f t="shared" si="1024"/>
        <v>2</v>
      </c>
      <c r="D3308">
        <f t="shared" si="1025"/>
        <v>44</v>
      </c>
      <c r="E3308">
        <f>INDEX(Testing!$K$17:$K$23,FLOOR(('Frame Table'!B3308-($E$6*D3308)-($E$6*60*C3308))/'Frame Table'!$F$6,1)+1)</f>
        <v>0</v>
      </c>
      <c r="F3308">
        <f t="shared" si="1040"/>
        <v>9</v>
      </c>
      <c r="G3308">
        <f>INDEX(Testing!$N$17:$N$23,FLOOR(('Frame Table'!B3308-($E$6*D3308)-($E$6*60*C3308))/'Frame Table'!$F$6,1)+1)</f>
        <v>0</v>
      </c>
      <c r="J3308">
        <f t="shared" si="1037"/>
        <v>3300</v>
      </c>
      <c r="K3308">
        <f t="shared" si="1033"/>
        <v>3600300</v>
      </c>
      <c r="L3308">
        <f t="shared" si="1026"/>
        <v>2</v>
      </c>
      <c r="M3308">
        <f t="shared" si="1027"/>
        <v>20</v>
      </c>
      <c r="N3308">
        <f>INDEX(Testing!$K$17:$K$23,FLOOR(('Frame Table'!K3308-($E$6*M3308)-($E$6*60*L3308))/'Frame Table'!$F$6,1)+1)</f>
        <v>61</v>
      </c>
      <c r="O3308">
        <f t="shared" si="1041"/>
        <v>63</v>
      </c>
      <c r="P3308">
        <f>INDEX(Testing!$N$17:$N$23,FLOOR(('Frame Table'!K3308-($E$6*M3308)-($E$6*60*L3308))/'Frame Table'!$F$6,1)+1)</f>
        <v>58</v>
      </c>
      <c r="S3308">
        <f t="shared" si="1038"/>
        <v>3300</v>
      </c>
      <c r="T3308">
        <f t="shared" si="1034"/>
        <v>5042400</v>
      </c>
      <c r="U3308">
        <f t="shared" si="1028"/>
        <v>3</v>
      </c>
      <c r="V3308">
        <f t="shared" si="1029"/>
        <v>16</v>
      </c>
      <c r="W3308">
        <f>INDEX(Testing!$K$17:$K$23,FLOOR(('Frame Table'!T3308-($E$6*V3308)-($E$6*60*U3308))/'Frame Table'!$F$6,1)+1)</f>
        <v>99</v>
      </c>
      <c r="X3308">
        <f t="shared" si="1042"/>
        <v>96</v>
      </c>
      <c r="Y3308">
        <f>INDEX(Testing!$N$17:$N$23,FLOOR(('Frame Table'!T3308-($E$6*V3308)-($E$6*60*U3308))/'Frame Table'!$F$6,1)+1)</f>
        <v>99</v>
      </c>
      <c r="AB3308">
        <f t="shared" si="1039"/>
        <v>3300</v>
      </c>
      <c r="AC3308">
        <f t="shared" si="1035"/>
        <v>3148200</v>
      </c>
      <c r="AD3308">
        <f t="shared" si="1030"/>
        <v>2</v>
      </c>
      <c r="AE3308">
        <f t="shared" si="1031"/>
        <v>2</v>
      </c>
      <c r="AF3308">
        <f>INDEX(Testing!$K$17:$K$23,FLOOR(('Frame Table'!AC3308-($E$6*AE3308)-($E$6*60*AD3308))/'Frame Table'!$F$6,1)+1)</f>
        <v>99</v>
      </c>
      <c r="AG3308">
        <f t="shared" si="1043"/>
        <v>97</v>
      </c>
      <c r="AH3308">
        <f>INDEX(Testing!$N$17:$N$23,FLOOR(('Frame Table'!AC3308-($E$6*AE3308)-($E$6*60*AD3308))/'Frame Table'!$F$6,1)+1)</f>
        <v>99</v>
      </c>
    </row>
    <row r="3309" spans="1:34" x14ac:dyDescent="0.25">
      <c r="A3309">
        <f t="shared" si="1036"/>
        <v>3301</v>
      </c>
      <c r="B3309">
        <f t="shared" si="1032"/>
        <v>4202173</v>
      </c>
      <c r="C3309">
        <f t="shared" si="1024"/>
        <v>2</v>
      </c>
      <c r="D3309">
        <f t="shared" si="1025"/>
        <v>44</v>
      </c>
      <c r="E3309">
        <f>INDEX(Testing!$K$17:$K$23,FLOOR(('Frame Table'!B3309-($E$6*D3309)-($E$6*60*C3309))/'Frame Table'!$F$6,1)+1)</f>
        <v>0</v>
      </c>
      <c r="F3309">
        <f t="shared" si="1040"/>
        <v>14</v>
      </c>
      <c r="G3309">
        <f>INDEX(Testing!$N$17:$N$23,FLOOR(('Frame Table'!B3309-($E$6*D3309)-($E$6*60*C3309))/'Frame Table'!$F$6,1)+1)</f>
        <v>0</v>
      </c>
      <c r="J3309">
        <f t="shared" si="1037"/>
        <v>3301</v>
      </c>
      <c r="K3309">
        <f t="shared" si="1033"/>
        <v>3601391</v>
      </c>
      <c r="L3309">
        <f t="shared" si="1026"/>
        <v>2</v>
      </c>
      <c r="M3309">
        <f t="shared" si="1027"/>
        <v>20</v>
      </c>
      <c r="N3309">
        <f>INDEX(Testing!$K$17:$K$23,FLOOR(('Frame Table'!K3309-($E$6*M3309)-($E$6*60*L3309))/'Frame Table'!$F$6,1)+1)</f>
        <v>82</v>
      </c>
      <c r="O3309">
        <f t="shared" si="1041"/>
        <v>67</v>
      </c>
      <c r="P3309">
        <f>INDEX(Testing!$N$17:$N$23,FLOOR(('Frame Table'!K3309-($E$6*M3309)-($E$6*60*L3309))/'Frame Table'!$F$6,1)+1)</f>
        <v>77</v>
      </c>
      <c r="S3309">
        <f t="shared" si="1038"/>
        <v>3301</v>
      </c>
      <c r="T3309">
        <f t="shared" si="1034"/>
        <v>5043928</v>
      </c>
      <c r="U3309">
        <f t="shared" si="1028"/>
        <v>3</v>
      </c>
      <c r="V3309">
        <f t="shared" si="1029"/>
        <v>17</v>
      </c>
      <c r="W3309">
        <f>INDEX(Testing!$K$17:$K$23,FLOOR(('Frame Table'!T3309-($E$6*V3309)-($E$6*60*U3309))/'Frame Table'!$F$6,1)+1)</f>
        <v>0</v>
      </c>
      <c r="X3309">
        <f t="shared" si="1042"/>
        <v>2</v>
      </c>
      <c r="Y3309">
        <f>INDEX(Testing!$N$17:$N$23,FLOOR(('Frame Table'!T3309-($E$6*V3309)-($E$6*60*U3309))/'Frame Table'!$F$6,1)+1)</f>
        <v>0</v>
      </c>
      <c r="AB3309">
        <f t="shared" si="1039"/>
        <v>3301</v>
      </c>
      <c r="AC3309">
        <f t="shared" si="1035"/>
        <v>3149154</v>
      </c>
      <c r="AD3309">
        <f t="shared" si="1030"/>
        <v>2</v>
      </c>
      <c r="AE3309">
        <f t="shared" si="1031"/>
        <v>3</v>
      </c>
      <c r="AF3309">
        <f>INDEX(Testing!$K$17:$K$23,FLOOR(('Frame Table'!AC3309-($E$6*AE3309)-($E$6*60*AD3309))/'Frame Table'!$F$6,1)+1)</f>
        <v>0</v>
      </c>
      <c r="AG3309">
        <f t="shared" si="1043"/>
        <v>1</v>
      </c>
      <c r="AH3309">
        <f>INDEX(Testing!$N$17:$N$23,FLOOR(('Frame Table'!AC3309-($E$6*AE3309)-($E$6*60*AD3309))/'Frame Table'!$F$6,1)+1)</f>
        <v>0</v>
      </c>
    </row>
    <row r="3310" spans="1:34" x14ac:dyDescent="0.25">
      <c r="A3310">
        <f t="shared" si="1036"/>
        <v>3302</v>
      </c>
      <c r="B3310">
        <f t="shared" si="1032"/>
        <v>4203446</v>
      </c>
      <c r="C3310">
        <f t="shared" si="1024"/>
        <v>2</v>
      </c>
      <c r="D3310">
        <f t="shared" si="1025"/>
        <v>44</v>
      </c>
      <c r="E3310">
        <f>INDEX(Testing!$K$17:$K$23,FLOOR(('Frame Table'!B3310-($E$6*D3310)-($E$6*60*C3310))/'Frame Table'!$F$6,1)+1)</f>
        <v>25</v>
      </c>
      <c r="F3310">
        <f t="shared" si="1040"/>
        <v>19</v>
      </c>
      <c r="G3310">
        <f>INDEX(Testing!$N$17:$N$23,FLOOR(('Frame Table'!B3310-($E$6*D3310)-($E$6*60*C3310))/'Frame Table'!$F$6,1)+1)</f>
        <v>19</v>
      </c>
      <c r="J3310">
        <f t="shared" si="1037"/>
        <v>3302</v>
      </c>
      <c r="K3310">
        <f t="shared" si="1033"/>
        <v>3602482</v>
      </c>
      <c r="L3310">
        <f t="shared" si="1026"/>
        <v>2</v>
      </c>
      <c r="M3310">
        <f t="shared" si="1027"/>
        <v>20</v>
      </c>
      <c r="N3310">
        <f>INDEX(Testing!$K$17:$K$23,FLOOR(('Frame Table'!K3310-($E$6*M3310)-($E$6*60*L3310))/'Frame Table'!$F$6,1)+1)</f>
        <v>82</v>
      </c>
      <c r="O3310">
        <f t="shared" si="1041"/>
        <v>72</v>
      </c>
      <c r="P3310">
        <f>INDEX(Testing!$N$17:$N$23,FLOOR(('Frame Table'!K3310-($E$6*M3310)-($E$6*60*L3310))/'Frame Table'!$F$6,1)+1)</f>
        <v>77</v>
      </c>
      <c r="S3310">
        <f t="shared" si="1038"/>
        <v>3302</v>
      </c>
      <c r="T3310">
        <f t="shared" si="1034"/>
        <v>5045456</v>
      </c>
      <c r="U3310">
        <f t="shared" si="1028"/>
        <v>3</v>
      </c>
      <c r="V3310">
        <f t="shared" si="1029"/>
        <v>17</v>
      </c>
      <c r="W3310">
        <f>INDEX(Testing!$K$17:$K$23,FLOOR(('Frame Table'!T3310-($E$6*V3310)-($E$6*60*U3310))/'Frame Table'!$F$6,1)+1)</f>
        <v>0</v>
      </c>
      <c r="X3310">
        <f t="shared" si="1042"/>
        <v>8</v>
      </c>
      <c r="Y3310">
        <f>INDEX(Testing!$N$17:$N$23,FLOOR(('Frame Table'!T3310-($E$6*V3310)-($E$6*60*U3310))/'Frame Table'!$F$6,1)+1)</f>
        <v>0</v>
      </c>
      <c r="AB3310">
        <f t="shared" si="1039"/>
        <v>3302</v>
      </c>
      <c r="AC3310">
        <f t="shared" si="1035"/>
        <v>3150108</v>
      </c>
      <c r="AD3310">
        <f t="shared" si="1030"/>
        <v>2</v>
      </c>
      <c r="AE3310">
        <f t="shared" si="1031"/>
        <v>3</v>
      </c>
      <c r="AF3310">
        <f>INDEX(Testing!$K$17:$K$23,FLOOR(('Frame Table'!AC3310-($E$6*AE3310)-($E$6*60*AD3310))/'Frame Table'!$F$6,1)+1)</f>
        <v>0</v>
      </c>
      <c r="AG3310">
        <f t="shared" si="1043"/>
        <v>5</v>
      </c>
      <c r="AH3310">
        <f>INDEX(Testing!$N$17:$N$23,FLOOR(('Frame Table'!AC3310-($E$6*AE3310)-($E$6*60*AD3310))/'Frame Table'!$F$6,1)+1)</f>
        <v>0</v>
      </c>
    </row>
    <row r="3311" spans="1:34" x14ac:dyDescent="0.25">
      <c r="A3311">
        <f t="shared" si="1036"/>
        <v>3303</v>
      </c>
      <c r="B3311">
        <f t="shared" si="1032"/>
        <v>4204719</v>
      </c>
      <c r="C3311">
        <f t="shared" si="1024"/>
        <v>2</v>
      </c>
      <c r="D3311">
        <f t="shared" si="1025"/>
        <v>44</v>
      </c>
      <c r="E3311">
        <f>INDEX(Testing!$K$17:$K$23,FLOOR(('Frame Table'!B3311-($E$6*D3311)-($E$6*60*C3311))/'Frame Table'!$F$6,1)+1)</f>
        <v>25</v>
      </c>
      <c r="F3311">
        <f t="shared" si="1040"/>
        <v>24</v>
      </c>
      <c r="G3311">
        <f>INDEX(Testing!$N$17:$N$23,FLOOR(('Frame Table'!B3311-($E$6*D3311)-($E$6*60*C3311))/'Frame Table'!$F$6,1)+1)</f>
        <v>19</v>
      </c>
      <c r="J3311">
        <f t="shared" si="1037"/>
        <v>3303</v>
      </c>
      <c r="K3311">
        <f t="shared" si="1033"/>
        <v>3603573</v>
      </c>
      <c r="L3311">
        <f t="shared" si="1026"/>
        <v>2</v>
      </c>
      <c r="M3311">
        <f t="shared" si="1027"/>
        <v>20</v>
      </c>
      <c r="N3311">
        <f>INDEX(Testing!$K$17:$K$23,FLOOR(('Frame Table'!K3311-($E$6*M3311)-($E$6*60*L3311))/'Frame Table'!$F$6,1)+1)</f>
        <v>82</v>
      </c>
      <c r="O3311">
        <f t="shared" si="1041"/>
        <v>76</v>
      </c>
      <c r="P3311">
        <f>INDEX(Testing!$N$17:$N$23,FLOOR(('Frame Table'!K3311-($E$6*M3311)-($E$6*60*L3311))/'Frame Table'!$F$6,1)+1)</f>
        <v>77</v>
      </c>
      <c r="S3311">
        <f t="shared" si="1038"/>
        <v>3303</v>
      </c>
      <c r="T3311">
        <f t="shared" si="1034"/>
        <v>5046984</v>
      </c>
      <c r="U3311">
        <f t="shared" si="1028"/>
        <v>3</v>
      </c>
      <c r="V3311">
        <f t="shared" si="1029"/>
        <v>17</v>
      </c>
      <c r="W3311">
        <f>INDEX(Testing!$K$17:$K$23,FLOOR(('Frame Table'!T3311-($E$6*V3311)-($E$6*60*U3311))/'Frame Table'!$F$6,1)+1)</f>
        <v>0</v>
      </c>
      <c r="X3311">
        <f t="shared" si="1042"/>
        <v>14</v>
      </c>
      <c r="Y3311">
        <f>INDEX(Testing!$N$17:$N$23,FLOOR(('Frame Table'!T3311-($E$6*V3311)-($E$6*60*U3311))/'Frame Table'!$F$6,1)+1)</f>
        <v>0</v>
      </c>
      <c r="AB3311">
        <f t="shared" si="1039"/>
        <v>3303</v>
      </c>
      <c r="AC3311">
        <f t="shared" si="1035"/>
        <v>3151062</v>
      </c>
      <c r="AD3311">
        <f t="shared" si="1030"/>
        <v>2</v>
      </c>
      <c r="AE3311">
        <f t="shared" si="1031"/>
        <v>3</v>
      </c>
      <c r="AF3311">
        <f>INDEX(Testing!$K$17:$K$23,FLOOR(('Frame Table'!AC3311-($E$6*AE3311)-($E$6*60*AD3311))/'Frame Table'!$F$6,1)+1)</f>
        <v>0</v>
      </c>
      <c r="AG3311">
        <f t="shared" si="1043"/>
        <v>8</v>
      </c>
      <c r="AH3311">
        <f>INDEX(Testing!$N$17:$N$23,FLOOR(('Frame Table'!AC3311-($E$6*AE3311)-($E$6*60*AD3311))/'Frame Table'!$F$6,1)+1)</f>
        <v>0</v>
      </c>
    </row>
    <row r="3312" spans="1:34" x14ac:dyDescent="0.25">
      <c r="A3312">
        <f t="shared" si="1036"/>
        <v>3304</v>
      </c>
      <c r="B3312">
        <f t="shared" si="1032"/>
        <v>4205992</v>
      </c>
      <c r="C3312">
        <f t="shared" si="1024"/>
        <v>2</v>
      </c>
      <c r="D3312">
        <f t="shared" si="1025"/>
        <v>44</v>
      </c>
      <c r="E3312">
        <f>INDEX(Testing!$K$17:$K$23,FLOOR(('Frame Table'!B3312-($E$6*D3312)-($E$6*60*C3312))/'Frame Table'!$F$6,1)+1)</f>
        <v>25</v>
      </c>
      <c r="F3312">
        <f t="shared" si="1040"/>
        <v>29</v>
      </c>
      <c r="G3312">
        <f>INDEX(Testing!$N$17:$N$23,FLOOR(('Frame Table'!B3312-($E$6*D3312)-($E$6*60*C3312))/'Frame Table'!$F$6,1)+1)</f>
        <v>19</v>
      </c>
      <c r="J3312">
        <f t="shared" si="1037"/>
        <v>3304</v>
      </c>
      <c r="K3312">
        <f t="shared" si="1033"/>
        <v>3604664</v>
      </c>
      <c r="L3312">
        <f t="shared" si="1026"/>
        <v>2</v>
      </c>
      <c r="M3312">
        <f t="shared" si="1027"/>
        <v>20</v>
      </c>
      <c r="N3312">
        <f>INDEX(Testing!$K$17:$K$23,FLOOR(('Frame Table'!K3312-($E$6*M3312)-($E$6*60*L3312))/'Frame Table'!$F$6,1)+1)</f>
        <v>97</v>
      </c>
      <c r="O3312">
        <f t="shared" si="1041"/>
        <v>80</v>
      </c>
      <c r="P3312">
        <f>INDEX(Testing!$N$17:$N$23,FLOOR(('Frame Table'!K3312-($E$6*M3312)-($E$6*60*L3312))/'Frame Table'!$F$6,1)+1)</f>
        <v>96</v>
      </c>
      <c r="S3312">
        <f t="shared" si="1038"/>
        <v>3304</v>
      </c>
      <c r="T3312">
        <f t="shared" si="1034"/>
        <v>5048512</v>
      </c>
      <c r="U3312">
        <f t="shared" si="1028"/>
        <v>3</v>
      </c>
      <c r="V3312">
        <f t="shared" si="1029"/>
        <v>17</v>
      </c>
      <c r="W3312">
        <f>INDEX(Testing!$K$17:$K$23,FLOOR(('Frame Table'!T3312-($E$6*V3312)-($E$6*60*U3312))/'Frame Table'!$F$6,1)+1)</f>
        <v>25</v>
      </c>
      <c r="X3312">
        <f t="shared" si="1042"/>
        <v>20</v>
      </c>
      <c r="Y3312">
        <f>INDEX(Testing!$N$17:$N$23,FLOOR(('Frame Table'!T3312-($E$6*V3312)-($E$6*60*U3312))/'Frame Table'!$F$6,1)+1)</f>
        <v>19</v>
      </c>
      <c r="AB3312">
        <f t="shared" si="1039"/>
        <v>3304</v>
      </c>
      <c r="AC3312">
        <f t="shared" si="1035"/>
        <v>3152016</v>
      </c>
      <c r="AD3312">
        <f t="shared" si="1030"/>
        <v>2</v>
      </c>
      <c r="AE3312">
        <f t="shared" si="1031"/>
        <v>3</v>
      </c>
      <c r="AF3312">
        <f>INDEX(Testing!$K$17:$K$23,FLOOR(('Frame Table'!AC3312-($E$6*AE3312)-($E$6*60*AD3312))/'Frame Table'!$F$6,1)+1)</f>
        <v>0</v>
      </c>
      <c r="AG3312">
        <f t="shared" si="1043"/>
        <v>12</v>
      </c>
      <c r="AH3312">
        <f>INDEX(Testing!$N$17:$N$23,FLOOR(('Frame Table'!AC3312-($E$6*AE3312)-($E$6*60*AD3312))/'Frame Table'!$F$6,1)+1)</f>
        <v>0</v>
      </c>
    </row>
    <row r="3313" spans="1:34" x14ac:dyDescent="0.25">
      <c r="A3313">
        <f t="shared" si="1036"/>
        <v>3305</v>
      </c>
      <c r="B3313">
        <f t="shared" si="1032"/>
        <v>4207265</v>
      </c>
      <c r="C3313">
        <f t="shared" si="1024"/>
        <v>2</v>
      </c>
      <c r="D3313">
        <f t="shared" si="1025"/>
        <v>44</v>
      </c>
      <c r="E3313">
        <f>INDEX(Testing!$K$17:$K$23,FLOOR(('Frame Table'!B3313-($E$6*D3313)-($E$6*60*C3313))/'Frame Table'!$F$6,1)+1)</f>
        <v>48</v>
      </c>
      <c r="F3313">
        <f t="shared" si="1040"/>
        <v>34</v>
      </c>
      <c r="G3313">
        <f>INDEX(Testing!$N$17:$N$23,FLOOR(('Frame Table'!B3313-($E$6*D3313)-($E$6*60*C3313))/'Frame Table'!$F$6,1)+1)</f>
        <v>38</v>
      </c>
      <c r="J3313">
        <f t="shared" si="1037"/>
        <v>3305</v>
      </c>
      <c r="K3313">
        <f t="shared" si="1033"/>
        <v>3605755</v>
      </c>
      <c r="L3313">
        <f t="shared" si="1026"/>
        <v>2</v>
      </c>
      <c r="M3313">
        <f t="shared" si="1027"/>
        <v>20</v>
      </c>
      <c r="N3313">
        <f>INDEX(Testing!$K$17:$K$23,FLOOR(('Frame Table'!K3313-($E$6*M3313)-($E$6*60*L3313))/'Frame Table'!$F$6,1)+1)</f>
        <v>97</v>
      </c>
      <c r="O3313">
        <f t="shared" si="1041"/>
        <v>84</v>
      </c>
      <c r="P3313">
        <f>INDEX(Testing!$N$17:$N$23,FLOOR(('Frame Table'!K3313-($E$6*M3313)-($E$6*60*L3313))/'Frame Table'!$F$6,1)+1)</f>
        <v>96</v>
      </c>
      <c r="S3313">
        <f t="shared" si="1038"/>
        <v>3305</v>
      </c>
      <c r="T3313">
        <f t="shared" si="1034"/>
        <v>5050040</v>
      </c>
      <c r="U3313">
        <f t="shared" si="1028"/>
        <v>3</v>
      </c>
      <c r="V3313">
        <f t="shared" si="1029"/>
        <v>17</v>
      </c>
      <c r="W3313">
        <f>INDEX(Testing!$K$17:$K$23,FLOOR(('Frame Table'!T3313-($E$6*V3313)-($E$6*60*U3313))/'Frame Table'!$F$6,1)+1)</f>
        <v>25</v>
      </c>
      <c r="X3313">
        <f t="shared" si="1042"/>
        <v>26</v>
      </c>
      <c r="Y3313">
        <f>INDEX(Testing!$N$17:$N$23,FLOOR(('Frame Table'!T3313-($E$6*V3313)-($E$6*60*U3313))/'Frame Table'!$F$6,1)+1)</f>
        <v>19</v>
      </c>
      <c r="AB3313">
        <f t="shared" si="1039"/>
        <v>3305</v>
      </c>
      <c r="AC3313">
        <f t="shared" si="1035"/>
        <v>3152970</v>
      </c>
      <c r="AD3313">
        <f t="shared" si="1030"/>
        <v>2</v>
      </c>
      <c r="AE3313">
        <f t="shared" si="1031"/>
        <v>3</v>
      </c>
      <c r="AF3313">
        <f>INDEX(Testing!$K$17:$K$23,FLOOR(('Frame Table'!AC3313-($E$6*AE3313)-($E$6*60*AD3313))/'Frame Table'!$F$6,1)+1)</f>
        <v>25</v>
      </c>
      <c r="AG3313">
        <f t="shared" si="1043"/>
        <v>16</v>
      </c>
      <c r="AH3313">
        <f>INDEX(Testing!$N$17:$N$23,FLOOR(('Frame Table'!AC3313-($E$6*AE3313)-($E$6*60*AD3313))/'Frame Table'!$F$6,1)+1)</f>
        <v>19</v>
      </c>
    </row>
    <row r="3314" spans="1:34" x14ac:dyDescent="0.25">
      <c r="A3314">
        <f t="shared" si="1036"/>
        <v>3306</v>
      </c>
      <c r="B3314">
        <f t="shared" si="1032"/>
        <v>4208538</v>
      </c>
      <c r="C3314">
        <f t="shared" si="1024"/>
        <v>2</v>
      </c>
      <c r="D3314">
        <f t="shared" si="1025"/>
        <v>44</v>
      </c>
      <c r="E3314">
        <f>INDEX(Testing!$K$17:$K$23,FLOOR(('Frame Table'!B3314-($E$6*D3314)-($E$6*60*C3314))/'Frame Table'!$F$6,1)+1)</f>
        <v>48</v>
      </c>
      <c r="F3314">
        <f t="shared" si="1040"/>
        <v>39</v>
      </c>
      <c r="G3314">
        <f>INDEX(Testing!$N$17:$N$23,FLOOR(('Frame Table'!B3314-($E$6*D3314)-($E$6*60*C3314))/'Frame Table'!$F$6,1)+1)</f>
        <v>38</v>
      </c>
      <c r="J3314">
        <f t="shared" si="1037"/>
        <v>3306</v>
      </c>
      <c r="K3314">
        <f t="shared" si="1033"/>
        <v>3606846</v>
      </c>
      <c r="L3314">
        <f t="shared" si="1026"/>
        <v>2</v>
      </c>
      <c r="M3314">
        <f t="shared" si="1027"/>
        <v>20</v>
      </c>
      <c r="N3314">
        <f>INDEX(Testing!$K$17:$K$23,FLOOR(('Frame Table'!K3314-($E$6*M3314)-($E$6*60*L3314))/'Frame Table'!$F$6,1)+1)</f>
        <v>97</v>
      </c>
      <c r="O3314">
        <f t="shared" si="1041"/>
        <v>89</v>
      </c>
      <c r="P3314">
        <f>INDEX(Testing!$N$17:$N$23,FLOOR(('Frame Table'!K3314-($E$6*M3314)-($E$6*60*L3314))/'Frame Table'!$F$6,1)+1)</f>
        <v>96</v>
      </c>
      <c r="S3314">
        <f t="shared" si="1038"/>
        <v>3306</v>
      </c>
      <c r="T3314">
        <f t="shared" si="1034"/>
        <v>5051568</v>
      </c>
      <c r="U3314">
        <f t="shared" si="1028"/>
        <v>3</v>
      </c>
      <c r="V3314">
        <f t="shared" si="1029"/>
        <v>17</v>
      </c>
      <c r="W3314">
        <f>INDEX(Testing!$K$17:$K$23,FLOOR(('Frame Table'!T3314-($E$6*V3314)-($E$6*60*U3314))/'Frame Table'!$F$6,1)+1)</f>
        <v>48</v>
      </c>
      <c r="X3314">
        <f t="shared" si="1042"/>
        <v>32</v>
      </c>
      <c r="Y3314">
        <f>INDEX(Testing!$N$17:$N$23,FLOOR(('Frame Table'!T3314-($E$6*V3314)-($E$6*60*U3314))/'Frame Table'!$F$6,1)+1)</f>
        <v>38</v>
      </c>
      <c r="AB3314">
        <f t="shared" si="1039"/>
        <v>3306</v>
      </c>
      <c r="AC3314">
        <f t="shared" si="1035"/>
        <v>3153924</v>
      </c>
      <c r="AD3314">
        <f t="shared" si="1030"/>
        <v>2</v>
      </c>
      <c r="AE3314">
        <f t="shared" si="1031"/>
        <v>3</v>
      </c>
      <c r="AF3314">
        <f>INDEX(Testing!$K$17:$K$23,FLOOR(('Frame Table'!AC3314-($E$6*AE3314)-($E$6*60*AD3314))/'Frame Table'!$F$6,1)+1)</f>
        <v>25</v>
      </c>
      <c r="AG3314">
        <f t="shared" si="1043"/>
        <v>20</v>
      </c>
      <c r="AH3314">
        <f>INDEX(Testing!$N$17:$N$23,FLOOR(('Frame Table'!AC3314-($E$6*AE3314)-($E$6*60*AD3314))/'Frame Table'!$F$6,1)+1)</f>
        <v>19</v>
      </c>
    </row>
    <row r="3315" spans="1:34" x14ac:dyDescent="0.25">
      <c r="A3315">
        <f t="shared" si="1036"/>
        <v>3307</v>
      </c>
      <c r="B3315">
        <f t="shared" si="1032"/>
        <v>4209811</v>
      </c>
      <c r="C3315">
        <f t="shared" si="1024"/>
        <v>2</v>
      </c>
      <c r="D3315">
        <f t="shared" si="1025"/>
        <v>44</v>
      </c>
      <c r="E3315">
        <f>INDEX(Testing!$K$17:$K$23,FLOOR(('Frame Table'!B3315-($E$6*D3315)-($E$6*60*C3315))/'Frame Table'!$F$6,1)+1)</f>
        <v>48</v>
      </c>
      <c r="F3315">
        <f t="shared" si="1040"/>
        <v>44</v>
      </c>
      <c r="G3315">
        <f>INDEX(Testing!$N$17:$N$23,FLOOR(('Frame Table'!B3315-($E$6*D3315)-($E$6*60*C3315))/'Frame Table'!$F$6,1)+1)</f>
        <v>38</v>
      </c>
      <c r="J3315">
        <f t="shared" si="1037"/>
        <v>3307</v>
      </c>
      <c r="K3315">
        <f t="shared" si="1033"/>
        <v>3607937</v>
      </c>
      <c r="L3315">
        <f t="shared" si="1026"/>
        <v>2</v>
      </c>
      <c r="M3315">
        <f t="shared" si="1027"/>
        <v>20</v>
      </c>
      <c r="N3315">
        <f>INDEX(Testing!$K$17:$K$23,FLOOR(('Frame Table'!K3315-($E$6*M3315)-($E$6*60*L3315))/'Frame Table'!$F$6,1)+1)</f>
        <v>97</v>
      </c>
      <c r="O3315">
        <f t="shared" si="1041"/>
        <v>93</v>
      </c>
      <c r="P3315">
        <f>INDEX(Testing!$N$17:$N$23,FLOOR(('Frame Table'!K3315-($E$6*M3315)-($E$6*60*L3315))/'Frame Table'!$F$6,1)+1)</f>
        <v>96</v>
      </c>
      <c r="S3315">
        <f t="shared" si="1038"/>
        <v>3307</v>
      </c>
      <c r="T3315">
        <f t="shared" si="1034"/>
        <v>5053096</v>
      </c>
      <c r="U3315">
        <f t="shared" si="1028"/>
        <v>3</v>
      </c>
      <c r="V3315">
        <f t="shared" si="1029"/>
        <v>17</v>
      </c>
      <c r="W3315">
        <f>INDEX(Testing!$K$17:$K$23,FLOOR(('Frame Table'!T3315-($E$6*V3315)-($E$6*60*U3315))/'Frame Table'!$F$6,1)+1)</f>
        <v>48</v>
      </c>
      <c r="X3315">
        <f t="shared" si="1042"/>
        <v>38</v>
      </c>
      <c r="Y3315">
        <f>INDEX(Testing!$N$17:$N$23,FLOOR(('Frame Table'!T3315-($E$6*V3315)-($E$6*60*U3315))/'Frame Table'!$F$6,1)+1)</f>
        <v>38</v>
      </c>
      <c r="AB3315">
        <f t="shared" si="1039"/>
        <v>3307</v>
      </c>
      <c r="AC3315">
        <f t="shared" si="1035"/>
        <v>3154878</v>
      </c>
      <c r="AD3315">
        <f t="shared" si="1030"/>
        <v>2</v>
      </c>
      <c r="AE3315">
        <f t="shared" si="1031"/>
        <v>3</v>
      </c>
      <c r="AF3315">
        <f>INDEX(Testing!$K$17:$K$23,FLOOR(('Frame Table'!AC3315-($E$6*AE3315)-($E$6*60*AD3315))/'Frame Table'!$F$6,1)+1)</f>
        <v>25</v>
      </c>
      <c r="AG3315">
        <f t="shared" si="1043"/>
        <v>23</v>
      </c>
      <c r="AH3315">
        <f>INDEX(Testing!$N$17:$N$23,FLOOR(('Frame Table'!AC3315-($E$6*AE3315)-($E$6*60*AD3315))/'Frame Table'!$F$6,1)+1)</f>
        <v>19</v>
      </c>
    </row>
    <row r="3316" spans="1:34" x14ac:dyDescent="0.25">
      <c r="A3316">
        <f t="shared" si="1036"/>
        <v>3308</v>
      </c>
      <c r="B3316">
        <f t="shared" si="1032"/>
        <v>4211084</v>
      </c>
      <c r="C3316">
        <f t="shared" si="1024"/>
        <v>2</v>
      </c>
      <c r="D3316">
        <f t="shared" si="1025"/>
        <v>44</v>
      </c>
      <c r="E3316">
        <f>INDEX(Testing!$K$17:$K$23,FLOOR(('Frame Table'!B3316-($E$6*D3316)-($E$6*60*C3316))/'Frame Table'!$F$6,1)+1)</f>
        <v>61</v>
      </c>
      <c r="F3316">
        <f t="shared" si="1040"/>
        <v>49</v>
      </c>
      <c r="G3316">
        <f>INDEX(Testing!$N$17:$N$23,FLOOR(('Frame Table'!B3316-($E$6*D3316)-($E$6*60*C3316))/'Frame Table'!$F$6,1)+1)</f>
        <v>58</v>
      </c>
      <c r="J3316">
        <f t="shared" si="1037"/>
        <v>3308</v>
      </c>
      <c r="K3316">
        <f t="shared" si="1033"/>
        <v>3609028</v>
      </c>
      <c r="L3316">
        <f t="shared" si="1026"/>
        <v>2</v>
      </c>
      <c r="M3316">
        <f t="shared" si="1027"/>
        <v>20</v>
      </c>
      <c r="N3316">
        <f>INDEX(Testing!$K$17:$K$23,FLOOR(('Frame Table'!K3316-($E$6*M3316)-($E$6*60*L3316))/'Frame Table'!$F$6,1)+1)</f>
        <v>99</v>
      </c>
      <c r="O3316">
        <f t="shared" si="1041"/>
        <v>97</v>
      </c>
      <c r="P3316">
        <f>INDEX(Testing!$N$17:$N$23,FLOOR(('Frame Table'!K3316-($E$6*M3316)-($E$6*60*L3316))/'Frame Table'!$F$6,1)+1)</f>
        <v>99</v>
      </c>
      <c r="S3316">
        <f t="shared" si="1038"/>
        <v>3308</v>
      </c>
      <c r="T3316">
        <f t="shared" si="1034"/>
        <v>5054624</v>
      </c>
      <c r="U3316">
        <f t="shared" si="1028"/>
        <v>3</v>
      </c>
      <c r="V3316">
        <f t="shared" si="1029"/>
        <v>17</v>
      </c>
      <c r="W3316">
        <f>INDEX(Testing!$K$17:$K$23,FLOOR(('Frame Table'!T3316-($E$6*V3316)-($E$6*60*U3316))/'Frame Table'!$F$6,1)+1)</f>
        <v>48</v>
      </c>
      <c r="X3316">
        <f t="shared" si="1042"/>
        <v>44</v>
      </c>
      <c r="Y3316">
        <f>INDEX(Testing!$N$17:$N$23,FLOOR(('Frame Table'!T3316-($E$6*V3316)-($E$6*60*U3316))/'Frame Table'!$F$6,1)+1)</f>
        <v>38</v>
      </c>
      <c r="AB3316">
        <f t="shared" si="1039"/>
        <v>3308</v>
      </c>
      <c r="AC3316">
        <f t="shared" si="1035"/>
        <v>3155832</v>
      </c>
      <c r="AD3316">
        <f t="shared" si="1030"/>
        <v>2</v>
      </c>
      <c r="AE3316">
        <f t="shared" si="1031"/>
        <v>3</v>
      </c>
      <c r="AF3316">
        <f>INDEX(Testing!$K$17:$K$23,FLOOR(('Frame Table'!AC3316-($E$6*AE3316)-($E$6*60*AD3316))/'Frame Table'!$F$6,1)+1)</f>
        <v>25</v>
      </c>
      <c r="AG3316">
        <f t="shared" si="1043"/>
        <v>27</v>
      </c>
      <c r="AH3316">
        <f>INDEX(Testing!$N$17:$N$23,FLOOR(('Frame Table'!AC3316-($E$6*AE3316)-($E$6*60*AD3316))/'Frame Table'!$F$6,1)+1)</f>
        <v>19</v>
      </c>
    </row>
    <row r="3317" spans="1:34" x14ac:dyDescent="0.25">
      <c r="A3317">
        <f t="shared" si="1036"/>
        <v>3309</v>
      </c>
      <c r="B3317">
        <f t="shared" si="1032"/>
        <v>4212357</v>
      </c>
      <c r="C3317">
        <f t="shared" si="1024"/>
        <v>2</v>
      </c>
      <c r="D3317">
        <f t="shared" si="1025"/>
        <v>44</v>
      </c>
      <c r="E3317">
        <f>INDEX(Testing!$K$17:$K$23,FLOOR(('Frame Table'!B3317-($E$6*D3317)-($E$6*60*C3317))/'Frame Table'!$F$6,1)+1)</f>
        <v>61</v>
      </c>
      <c r="F3317">
        <f t="shared" si="1040"/>
        <v>54</v>
      </c>
      <c r="G3317">
        <f>INDEX(Testing!$N$17:$N$23,FLOOR(('Frame Table'!B3317-($E$6*D3317)-($E$6*60*C3317))/'Frame Table'!$F$6,1)+1)</f>
        <v>58</v>
      </c>
      <c r="J3317">
        <f t="shared" si="1037"/>
        <v>3309</v>
      </c>
      <c r="K3317">
        <f t="shared" si="1033"/>
        <v>3610119</v>
      </c>
      <c r="L3317">
        <f t="shared" si="1026"/>
        <v>2</v>
      </c>
      <c r="M3317">
        <f t="shared" si="1027"/>
        <v>21</v>
      </c>
      <c r="N3317">
        <f>INDEX(Testing!$K$17:$K$23,FLOOR(('Frame Table'!K3317-($E$6*M3317)-($E$6*60*L3317))/'Frame Table'!$F$6,1)+1)</f>
        <v>0</v>
      </c>
      <c r="O3317">
        <f t="shared" si="1041"/>
        <v>2</v>
      </c>
      <c r="P3317">
        <f>INDEX(Testing!$N$17:$N$23,FLOOR(('Frame Table'!K3317-($E$6*M3317)-($E$6*60*L3317))/'Frame Table'!$F$6,1)+1)</f>
        <v>0</v>
      </c>
      <c r="S3317">
        <f t="shared" si="1038"/>
        <v>3309</v>
      </c>
      <c r="T3317">
        <f t="shared" si="1034"/>
        <v>5056152</v>
      </c>
      <c r="U3317">
        <f t="shared" si="1028"/>
        <v>3</v>
      </c>
      <c r="V3317">
        <f t="shared" si="1029"/>
        <v>17</v>
      </c>
      <c r="W3317">
        <f>INDEX(Testing!$K$17:$K$23,FLOOR(('Frame Table'!T3317-($E$6*V3317)-($E$6*60*U3317))/'Frame Table'!$F$6,1)+1)</f>
        <v>61</v>
      </c>
      <c r="X3317">
        <f t="shared" si="1042"/>
        <v>50</v>
      </c>
      <c r="Y3317">
        <f>INDEX(Testing!$N$17:$N$23,FLOOR(('Frame Table'!T3317-($E$6*V3317)-($E$6*60*U3317))/'Frame Table'!$F$6,1)+1)</f>
        <v>58</v>
      </c>
      <c r="AB3317">
        <f t="shared" si="1039"/>
        <v>3309</v>
      </c>
      <c r="AC3317">
        <f t="shared" si="1035"/>
        <v>3156786</v>
      </c>
      <c r="AD3317">
        <f t="shared" si="1030"/>
        <v>2</v>
      </c>
      <c r="AE3317">
        <f t="shared" si="1031"/>
        <v>3</v>
      </c>
      <c r="AF3317">
        <f>INDEX(Testing!$K$17:$K$23,FLOOR(('Frame Table'!AC3317-($E$6*AE3317)-($E$6*60*AD3317))/'Frame Table'!$F$6,1)+1)</f>
        <v>25</v>
      </c>
      <c r="AG3317">
        <f t="shared" si="1043"/>
        <v>31</v>
      </c>
      <c r="AH3317">
        <f>INDEX(Testing!$N$17:$N$23,FLOOR(('Frame Table'!AC3317-($E$6*AE3317)-($E$6*60*AD3317))/'Frame Table'!$F$6,1)+1)</f>
        <v>19</v>
      </c>
    </row>
    <row r="3318" spans="1:34" x14ac:dyDescent="0.25">
      <c r="A3318">
        <f t="shared" si="1036"/>
        <v>3310</v>
      </c>
      <c r="B3318">
        <f t="shared" si="1032"/>
        <v>4213630</v>
      </c>
      <c r="C3318">
        <f t="shared" si="1024"/>
        <v>2</v>
      </c>
      <c r="D3318">
        <f t="shared" si="1025"/>
        <v>44</v>
      </c>
      <c r="E3318">
        <f>INDEX(Testing!$K$17:$K$23,FLOOR(('Frame Table'!B3318-($E$6*D3318)-($E$6*60*C3318))/'Frame Table'!$F$6,1)+1)</f>
        <v>61</v>
      </c>
      <c r="F3318">
        <f t="shared" si="1040"/>
        <v>59</v>
      </c>
      <c r="G3318">
        <f>INDEX(Testing!$N$17:$N$23,FLOOR(('Frame Table'!B3318-($E$6*D3318)-($E$6*60*C3318))/'Frame Table'!$F$6,1)+1)</f>
        <v>58</v>
      </c>
      <c r="J3318">
        <f t="shared" si="1037"/>
        <v>3310</v>
      </c>
      <c r="K3318">
        <f t="shared" si="1033"/>
        <v>3611210</v>
      </c>
      <c r="L3318">
        <f t="shared" si="1026"/>
        <v>2</v>
      </c>
      <c r="M3318">
        <f t="shared" si="1027"/>
        <v>21</v>
      </c>
      <c r="N3318">
        <f>INDEX(Testing!$K$17:$K$23,FLOOR(('Frame Table'!K3318-($E$6*M3318)-($E$6*60*L3318))/'Frame Table'!$F$6,1)+1)</f>
        <v>0</v>
      </c>
      <c r="O3318">
        <f t="shared" si="1041"/>
        <v>6</v>
      </c>
      <c r="P3318">
        <f>INDEX(Testing!$N$17:$N$23,FLOOR(('Frame Table'!K3318-($E$6*M3318)-($E$6*60*L3318))/'Frame Table'!$F$6,1)+1)</f>
        <v>0</v>
      </c>
      <c r="S3318">
        <f t="shared" si="1038"/>
        <v>3310</v>
      </c>
      <c r="T3318">
        <f t="shared" si="1034"/>
        <v>5057680</v>
      </c>
      <c r="U3318">
        <f t="shared" si="1028"/>
        <v>3</v>
      </c>
      <c r="V3318">
        <f t="shared" si="1029"/>
        <v>17</v>
      </c>
      <c r="W3318">
        <f>INDEX(Testing!$K$17:$K$23,FLOOR(('Frame Table'!T3318-($E$6*V3318)-($E$6*60*U3318))/'Frame Table'!$F$6,1)+1)</f>
        <v>61</v>
      </c>
      <c r="X3318">
        <f t="shared" si="1042"/>
        <v>56</v>
      </c>
      <c r="Y3318">
        <f>INDEX(Testing!$N$17:$N$23,FLOOR(('Frame Table'!T3318-($E$6*V3318)-($E$6*60*U3318))/'Frame Table'!$F$6,1)+1)</f>
        <v>58</v>
      </c>
      <c r="AB3318">
        <f t="shared" si="1039"/>
        <v>3310</v>
      </c>
      <c r="AC3318">
        <f t="shared" si="1035"/>
        <v>3157740</v>
      </c>
      <c r="AD3318">
        <f t="shared" si="1030"/>
        <v>2</v>
      </c>
      <c r="AE3318">
        <f t="shared" si="1031"/>
        <v>3</v>
      </c>
      <c r="AF3318">
        <f>INDEX(Testing!$K$17:$K$23,FLOOR(('Frame Table'!AC3318-($E$6*AE3318)-($E$6*60*AD3318))/'Frame Table'!$F$6,1)+1)</f>
        <v>48</v>
      </c>
      <c r="AG3318">
        <f t="shared" si="1043"/>
        <v>34</v>
      </c>
      <c r="AH3318">
        <f>INDEX(Testing!$N$17:$N$23,FLOOR(('Frame Table'!AC3318-($E$6*AE3318)-($E$6*60*AD3318))/'Frame Table'!$F$6,1)+1)</f>
        <v>38</v>
      </c>
    </row>
    <row r="3319" spans="1:34" x14ac:dyDescent="0.25">
      <c r="A3319">
        <f t="shared" si="1036"/>
        <v>3311</v>
      </c>
      <c r="B3319">
        <f t="shared" si="1032"/>
        <v>4214903</v>
      </c>
      <c r="C3319">
        <f t="shared" si="1024"/>
        <v>2</v>
      </c>
      <c r="D3319">
        <f t="shared" si="1025"/>
        <v>44</v>
      </c>
      <c r="E3319">
        <f>INDEX(Testing!$K$17:$K$23,FLOOR(('Frame Table'!B3319-($E$6*D3319)-($E$6*60*C3319))/'Frame Table'!$F$6,1)+1)</f>
        <v>82</v>
      </c>
      <c r="F3319">
        <f t="shared" si="1040"/>
        <v>64</v>
      </c>
      <c r="G3319">
        <f>INDEX(Testing!$N$17:$N$23,FLOOR(('Frame Table'!B3319-($E$6*D3319)-($E$6*60*C3319))/'Frame Table'!$F$6,1)+1)</f>
        <v>77</v>
      </c>
      <c r="J3319">
        <f t="shared" si="1037"/>
        <v>3311</v>
      </c>
      <c r="K3319">
        <f t="shared" si="1033"/>
        <v>3612301</v>
      </c>
      <c r="L3319">
        <f t="shared" si="1026"/>
        <v>2</v>
      </c>
      <c r="M3319">
        <f t="shared" si="1027"/>
        <v>21</v>
      </c>
      <c r="N3319">
        <f>INDEX(Testing!$K$17:$K$23,FLOOR(('Frame Table'!K3319-($E$6*M3319)-($E$6*60*L3319))/'Frame Table'!$F$6,1)+1)</f>
        <v>0</v>
      </c>
      <c r="O3319">
        <f t="shared" si="1041"/>
        <v>10</v>
      </c>
      <c r="P3319">
        <f>INDEX(Testing!$N$17:$N$23,FLOOR(('Frame Table'!K3319-($E$6*M3319)-($E$6*60*L3319))/'Frame Table'!$F$6,1)+1)</f>
        <v>0</v>
      </c>
      <c r="S3319">
        <f t="shared" si="1038"/>
        <v>3311</v>
      </c>
      <c r="T3319">
        <f t="shared" si="1034"/>
        <v>5059208</v>
      </c>
      <c r="U3319">
        <f t="shared" si="1028"/>
        <v>3</v>
      </c>
      <c r="V3319">
        <f t="shared" si="1029"/>
        <v>17</v>
      </c>
      <c r="W3319">
        <f>INDEX(Testing!$K$17:$K$23,FLOOR(('Frame Table'!T3319-($E$6*V3319)-($E$6*60*U3319))/'Frame Table'!$F$6,1)+1)</f>
        <v>61</v>
      </c>
      <c r="X3319">
        <f t="shared" si="1042"/>
        <v>62</v>
      </c>
      <c r="Y3319">
        <f>INDEX(Testing!$N$17:$N$23,FLOOR(('Frame Table'!T3319-($E$6*V3319)-($E$6*60*U3319))/'Frame Table'!$F$6,1)+1)</f>
        <v>58</v>
      </c>
      <c r="AB3319">
        <f t="shared" si="1039"/>
        <v>3311</v>
      </c>
      <c r="AC3319">
        <f t="shared" si="1035"/>
        <v>3158694</v>
      </c>
      <c r="AD3319">
        <f t="shared" si="1030"/>
        <v>2</v>
      </c>
      <c r="AE3319">
        <f t="shared" si="1031"/>
        <v>3</v>
      </c>
      <c r="AF3319">
        <f>INDEX(Testing!$K$17:$K$23,FLOOR(('Frame Table'!AC3319-($E$6*AE3319)-($E$6*60*AD3319))/'Frame Table'!$F$6,1)+1)</f>
        <v>48</v>
      </c>
      <c r="AG3319">
        <f t="shared" si="1043"/>
        <v>38</v>
      </c>
      <c r="AH3319">
        <f>INDEX(Testing!$N$17:$N$23,FLOOR(('Frame Table'!AC3319-($E$6*AE3319)-($E$6*60*AD3319))/'Frame Table'!$F$6,1)+1)</f>
        <v>38</v>
      </c>
    </row>
    <row r="3320" spans="1:34" x14ac:dyDescent="0.25">
      <c r="A3320">
        <f t="shared" si="1036"/>
        <v>3312</v>
      </c>
      <c r="B3320">
        <f t="shared" si="1032"/>
        <v>4216176</v>
      </c>
      <c r="C3320">
        <f t="shared" si="1024"/>
        <v>2</v>
      </c>
      <c r="D3320">
        <f t="shared" si="1025"/>
        <v>44</v>
      </c>
      <c r="E3320">
        <f>INDEX(Testing!$K$17:$K$23,FLOOR(('Frame Table'!B3320-($E$6*D3320)-($E$6*60*C3320))/'Frame Table'!$F$6,1)+1)</f>
        <v>82</v>
      </c>
      <c r="F3320">
        <f t="shared" si="1040"/>
        <v>69</v>
      </c>
      <c r="G3320">
        <f>INDEX(Testing!$N$17:$N$23,FLOOR(('Frame Table'!B3320-($E$6*D3320)-($E$6*60*C3320))/'Frame Table'!$F$6,1)+1)</f>
        <v>77</v>
      </c>
      <c r="J3320">
        <f t="shared" si="1037"/>
        <v>3312</v>
      </c>
      <c r="K3320">
        <f t="shared" si="1033"/>
        <v>3613392</v>
      </c>
      <c r="L3320">
        <f t="shared" si="1026"/>
        <v>2</v>
      </c>
      <c r="M3320">
        <f t="shared" si="1027"/>
        <v>21</v>
      </c>
      <c r="N3320">
        <f>INDEX(Testing!$K$17:$K$23,FLOOR(('Frame Table'!K3320-($E$6*M3320)-($E$6*60*L3320))/'Frame Table'!$F$6,1)+1)</f>
        <v>0</v>
      </c>
      <c r="O3320">
        <f t="shared" si="1041"/>
        <v>14</v>
      </c>
      <c r="P3320">
        <f>INDEX(Testing!$N$17:$N$23,FLOOR(('Frame Table'!K3320-($E$6*M3320)-($E$6*60*L3320))/'Frame Table'!$F$6,1)+1)</f>
        <v>0</v>
      </c>
      <c r="S3320">
        <f t="shared" si="1038"/>
        <v>3312</v>
      </c>
      <c r="T3320">
        <f t="shared" si="1034"/>
        <v>5060736</v>
      </c>
      <c r="U3320">
        <f t="shared" si="1028"/>
        <v>3</v>
      </c>
      <c r="V3320">
        <f t="shared" si="1029"/>
        <v>17</v>
      </c>
      <c r="W3320">
        <f>INDEX(Testing!$K$17:$K$23,FLOOR(('Frame Table'!T3320-($E$6*V3320)-($E$6*60*U3320))/'Frame Table'!$F$6,1)+1)</f>
        <v>82</v>
      </c>
      <c r="X3320">
        <f t="shared" si="1042"/>
        <v>68</v>
      </c>
      <c r="Y3320">
        <f>INDEX(Testing!$N$17:$N$23,FLOOR(('Frame Table'!T3320-($E$6*V3320)-($E$6*60*U3320))/'Frame Table'!$F$6,1)+1)</f>
        <v>77</v>
      </c>
      <c r="AB3320">
        <f t="shared" si="1039"/>
        <v>3312</v>
      </c>
      <c r="AC3320">
        <f t="shared" si="1035"/>
        <v>3159648</v>
      </c>
      <c r="AD3320">
        <f t="shared" si="1030"/>
        <v>2</v>
      </c>
      <c r="AE3320">
        <f t="shared" si="1031"/>
        <v>3</v>
      </c>
      <c r="AF3320">
        <f>INDEX(Testing!$K$17:$K$23,FLOOR(('Frame Table'!AC3320-($E$6*AE3320)-($E$6*60*AD3320))/'Frame Table'!$F$6,1)+1)</f>
        <v>48</v>
      </c>
      <c r="AG3320">
        <f t="shared" si="1043"/>
        <v>42</v>
      </c>
      <c r="AH3320">
        <f>INDEX(Testing!$N$17:$N$23,FLOOR(('Frame Table'!AC3320-($E$6*AE3320)-($E$6*60*AD3320))/'Frame Table'!$F$6,1)+1)</f>
        <v>38</v>
      </c>
    </row>
    <row r="3321" spans="1:34" x14ac:dyDescent="0.25">
      <c r="A3321">
        <f t="shared" si="1036"/>
        <v>3313</v>
      </c>
      <c r="B3321">
        <f t="shared" si="1032"/>
        <v>4217449</v>
      </c>
      <c r="C3321">
        <f t="shared" si="1024"/>
        <v>2</v>
      </c>
      <c r="D3321">
        <f t="shared" si="1025"/>
        <v>44</v>
      </c>
      <c r="E3321">
        <f>INDEX(Testing!$K$17:$K$23,FLOOR(('Frame Table'!B3321-($E$6*D3321)-($E$6*60*C3321))/'Frame Table'!$F$6,1)+1)</f>
        <v>82</v>
      </c>
      <c r="F3321">
        <f t="shared" si="1040"/>
        <v>74</v>
      </c>
      <c r="G3321">
        <f>INDEX(Testing!$N$17:$N$23,FLOOR(('Frame Table'!B3321-($E$6*D3321)-($E$6*60*C3321))/'Frame Table'!$F$6,1)+1)</f>
        <v>77</v>
      </c>
      <c r="J3321">
        <f t="shared" si="1037"/>
        <v>3313</v>
      </c>
      <c r="K3321">
        <f t="shared" si="1033"/>
        <v>3614483</v>
      </c>
      <c r="L3321">
        <f t="shared" si="1026"/>
        <v>2</v>
      </c>
      <c r="M3321">
        <f t="shared" si="1027"/>
        <v>21</v>
      </c>
      <c r="N3321">
        <f>INDEX(Testing!$K$17:$K$23,FLOOR(('Frame Table'!K3321-($E$6*M3321)-($E$6*60*L3321))/'Frame Table'!$F$6,1)+1)</f>
        <v>25</v>
      </c>
      <c r="O3321">
        <f t="shared" si="1041"/>
        <v>19</v>
      </c>
      <c r="P3321">
        <f>INDEX(Testing!$N$17:$N$23,FLOOR(('Frame Table'!K3321-($E$6*M3321)-($E$6*60*L3321))/'Frame Table'!$F$6,1)+1)</f>
        <v>19</v>
      </c>
      <c r="S3321">
        <f t="shared" si="1038"/>
        <v>3313</v>
      </c>
      <c r="T3321">
        <f t="shared" si="1034"/>
        <v>5062264</v>
      </c>
      <c r="U3321">
        <f t="shared" si="1028"/>
        <v>3</v>
      </c>
      <c r="V3321">
        <f t="shared" si="1029"/>
        <v>17</v>
      </c>
      <c r="W3321">
        <f>INDEX(Testing!$K$17:$K$23,FLOOR(('Frame Table'!T3321-($E$6*V3321)-($E$6*60*U3321))/'Frame Table'!$F$6,1)+1)</f>
        <v>82</v>
      </c>
      <c r="X3321">
        <f t="shared" si="1042"/>
        <v>74</v>
      </c>
      <c r="Y3321">
        <f>INDEX(Testing!$N$17:$N$23,FLOOR(('Frame Table'!T3321-($E$6*V3321)-($E$6*60*U3321))/'Frame Table'!$F$6,1)+1)</f>
        <v>77</v>
      </c>
      <c r="AB3321">
        <f t="shared" si="1039"/>
        <v>3313</v>
      </c>
      <c r="AC3321">
        <f t="shared" si="1035"/>
        <v>3160602</v>
      </c>
      <c r="AD3321">
        <f t="shared" si="1030"/>
        <v>2</v>
      </c>
      <c r="AE3321">
        <f t="shared" si="1031"/>
        <v>3</v>
      </c>
      <c r="AF3321">
        <f>INDEX(Testing!$K$17:$K$23,FLOOR(('Frame Table'!AC3321-($E$6*AE3321)-($E$6*60*AD3321))/'Frame Table'!$F$6,1)+1)</f>
        <v>48</v>
      </c>
      <c r="AG3321">
        <f t="shared" si="1043"/>
        <v>46</v>
      </c>
      <c r="AH3321">
        <f>INDEX(Testing!$N$17:$N$23,FLOOR(('Frame Table'!AC3321-($E$6*AE3321)-($E$6*60*AD3321))/'Frame Table'!$F$6,1)+1)</f>
        <v>38</v>
      </c>
    </row>
    <row r="3322" spans="1:34" x14ac:dyDescent="0.25">
      <c r="A3322">
        <f t="shared" si="1036"/>
        <v>3314</v>
      </c>
      <c r="B3322">
        <f t="shared" si="1032"/>
        <v>4218722</v>
      </c>
      <c r="C3322">
        <f t="shared" si="1024"/>
        <v>2</v>
      </c>
      <c r="D3322">
        <f t="shared" si="1025"/>
        <v>44</v>
      </c>
      <c r="E3322">
        <f>INDEX(Testing!$K$17:$K$23,FLOOR(('Frame Table'!B3322-($E$6*D3322)-($E$6*60*C3322))/'Frame Table'!$F$6,1)+1)</f>
        <v>82</v>
      </c>
      <c r="F3322">
        <f t="shared" si="1040"/>
        <v>79</v>
      </c>
      <c r="G3322">
        <f>INDEX(Testing!$N$17:$N$23,FLOOR(('Frame Table'!B3322-($E$6*D3322)-($E$6*60*C3322))/'Frame Table'!$F$6,1)+1)</f>
        <v>77</v>
      </c>
      <c r="J3322">
        <f t="shared" si="1037"/>
        <v>3314</v>
      </c>
      <c r="K3322">
        <f t="shared" si="1033"/>
        <v>3615574</v>
      </c>
      <c r="L3322">
        <f t="shared" si="1026"/>
        <v>2</v>
      </c>
      <c r="M3322">
        <f t="shared" si="1027"/>
        <v>21</v>
      </c>
      <c r="N3322">
        <f>INDEX(Testing!$K$17:$K$23,FLOOR(('Frame Table'!K3322-($E$6*M3322)-($E$6*60*L3322))/'Frame Table'!$F$6,1)+1)</f>
        <v>25</v>
      </c>
      <c r="O3322">
        <f t="shared" si="1041"/>
        <v>23</v>
      </c>
      <c r="P3322">
        <f>INDEX(Testing!$N$17:$N$23,FLOOR(('Frame Table'!K3322-($E$6*M3322)-($E$6*60*L3322))/'Frame Table'!$F$6,1)+1)</f>
        <v>19</v>
      </c>
      <c r="S3322">
        <f t="shared" si="1038"/>
        <v>3314</v>
      </c>
      <c r="T3322">
        <f t="shared" si="1034"/>
        <v>5063792</v>
      </c>
      <c r="U3322">
        <f t="shared" si="1028"/>
        <v>3</v>
      </c>
      <c r="V3322">
        <f t="shared" si="1029"/>
        <v>17</v>
      </c>
      <c r="W3322">
        <f>INDEX(Testing!$K$17:$K$23,FLOOR(('Frame Table'!T3322-($E$6*V3322)-($E$6*60*U3322))/'Frame Table'!$F$6,1)+1)</f>
        <v>97</v>
      </c>
      <c r="X3322">
        <f t="shared" si="1042"/>
        <v>80</v>
      </c>
      <c r="Y3322">
        <f>INDEX(Testing!$N$17:$N$23,FLOOR(('Frame Table'!T3322-($E$6*V3322)-($E$6*60*U3322))/'Frame Table'!$F$6,1)+1)</f>
        <v>96</v>
      </c>
      <c r="AB3322">
        <f t="shared" si="1039"/>
        <v>3314</v>
      </c>
      <c r="AC3322">
        <f t="shared" si="1035"/>
        <v>3161556</v>
      </c>
      <c r="AD3322">
        <f t="shared" si="1030"/>
        <v>2</v>
      </c>
      <c r="AE3322">
        <f t="shared" si="1031"/>
        <v>3</v>
      </c>
      <c r="AF3322">
        <f>INDEX(Testing!$K$17:$K$23,FLOOR(('Frame Table'!AC3322-($E$6*AE3322)-($E$6*60*AD3322))/'Frame Table'!$F$6,1)+1)</f>
        <v>61</v>
      </c>
      <c r="AG3322">
        <f t="shared" si="1043"/>
        <v>49</v>
      </c>
      <c r="AH3322">
        <f>INDEX(Testing!$N$17:$N$23,FLOOR(('Frame Table'!AC3322-($E$6*AE3322)-($E$6*60*AD3322))/'Frame Table'!$F$6,1)+1)</f>
        <v>58</v>
      </c>
    </row>
    <row r="3323" spans="1:34" x14ac:dyDescent="0.25">
      <c r="A3323">
        <f t="shared" si="1036"/>
        <v>3315</v>
      </c>
      <c r="B3323">
        <f t="shared" si="1032"/>
        <v>4219995</v>
      </c>
      <c r="C3323">
        <f t="shared" si="1024"/>
        <v>2</v>
      </c>
      <c r="D3323">
        <f t="shared" si="1025"/>
        <v>44</v>
      </c>
      <c r="E3323">
        <f>INDEX(Testing!$K$17:$K$23,FLOOR(('Frame Table'!B3323-($E$6*D3323)-($E$6*60*C3323))/'Frame Table'!$F$6,1)+1)</f>
        <v>97</v>
      </c>
      <c r="F3323">
        <f t="shared" si="1040"/>
        <v>84</v>
      </c>
      <c r="G3323">
        <f>INDEX(Testing!$N$17:$N$23,FLOOR(('Frame Table'!B3323-($E$6*D3323)-($E$6*60*C3323))/'Frame Table'!$F$6,1)+1)</f>
        <v>96</v>
      </c>
      <c r="J3323">
        <f t="shared" si="1037"/>
        <v>3315</v>
      </c>
      <c r="K3323">
        <f t="shared" si="1033"/>
        <v>3616665</v>
      </c>
      <c r="L3323">
        <f t="shared" si="1026"/>
        <v>2</v>
      </c>
      <c r="M3323">
        <f t="shared" si="1027"/>
        <v>21</v>
      </c>
      <c r="N3323">
        <f>INDEX(Testing!$K$17:$K$23,FLOOR(('Frame Table'!K3323-($E$6*M3323)-($E$6*60*L3323))/'Frame Table'!$F$6,1)+1)</f>
        <v>25</v>
      </c>
      <c r="O3323">
        <f t="shared" si="1041"/>
        <v>27</v>
      </c>
      <c r="P3323">
        <f>INDEX(Testing!$N$17:$N$23,FLOOR(('Frame Table'!K3323-($E$6*M3323)-($E$6*60*L3323))/'Frame Table'!$F$6,1)+1)</f>
        <v>19</v>
      </c>
      <c r="S3323">
        <f t="shared" si="1038"/>
        <v>3315</v>
      </c>
      <c r="T3323">
        <f t="shared" si="1034"/>
        <v>5065320</v>
      </c>
      <c r="U3323">
        <f t="shared" si="1028"/>
        <v>3</v>
      </c>
      <c r="V3323">
        <f t="shared" si="1029"/>
        <v>17</v>
      </c>
      <c r="W3323">
        <f>INDEX(Testing!$K$17:$K$23,FLOOR(('Frame Table'!T3323-($E$6*V3323)-($E$6*60*U3323))/'Frame Table'!$F$6,1)+1)</f>
        <v>97</v>
      </c>
      <c r="X3323">
        <f t="shared" si="1042"/>
        <v>86</v>
      </c>
      <c r="Y3323">
        <f>INDEX(Testing!$N$17:$N$23,FLOOR(('Frame Table'!T3323-($E$6*V3323)-($E$6*60*U3323))/'Frame Table'!$F$6,1)+1)</f>
        <v>96</v>
      </c>
      <c r="AB3323">
        <f t="shared" si="1039"/>
        <v>3315</v>
      </c>
      <c r="AC3323">
        <f t="shared" si="1035"/>
        <v>3162510</v>
      </c>
      <c r="AD3323">
        <f t="shared" si="1030"/>
        <v>2</v>
      </c>
      <c r="AE3323">
        <f t="shared" si="1031"/>
        <v>3</v>
      </c>
      <c r="AF3323">
        <f>INDEX(Testing!$K$17:$K$23,FLOOR(('Frame Table'!AC3323-($E$6*AE3323)-($E$6*60*AD3323))/'Frame Table'!$F$6,1)+1)</f>
        <v>61</v>
      </c>
      <c r="AG3323">
        <f t="shared" si="1043"/>
        <v>53</v>
      </c>
      <c r="AH3323">
        <f>INDEX(Testing!$N$17:$N$23,FLOOR(('Frame Table'!AC3323-($E$6*AE3323)-($E$6*60*AD3323))/'Frame Table'!$F$6,1)+1)</f>
        <v>58</v>
      </c>
    </row>
    <row r="3324" spans="1:34" x14ac:dyDescent="0.25">
      <c r="A3324">
        <f t="shared" si="1036"/>
        <v>3316</v>
      </c>
      <c r="B3324">
        <f t="shared" si="1032"/>
        <v>4221268</v>
      </c>
      <c r="C3324">
        <f t="shared" si="1024"/>
        <v>2</v>
      </c>
      <c r="D3324">
        <f t="shared" si="1025"/>
        <v>44</v>
      </c>
      <c r="E3324">
        <f>INDEX(Testing!$K$17:$K$23,FLOOR(('Frame Table'!B3324-($E$6*D3324)-($E$6*60*C3324))/'Frame Table'!$F$6,1)+1)</f>
        <v>97</v>
      </c>
      <c r="F3324">
        <f t="shared" si="1040"/>
        <v>89</v>
      </c>
      <c r="G3324">
        <f>INDEX(Testing!$N$17:$N$23,FLOOR(('Frame Table'!B3324-($E$6*D3324)-($E$6*60*C3324))/'Frame Table'!$F$6,1)+1)</f>
        <v>96</v>
      </c>
      <c r="J3324">
        <f t="shared" si="1037"/>
        <v>3316</v>
      </c>
      <c r="K3324">
        <f t="shared" si="1033"/>
        <v>3617756</v>
      </c>
      <c r="L3324">
        <f t="shared" si="1026"/>
        <v>2</v>
      </c>
      <c r="M3324">
        <f t="shared" si="1027"/>
        <v>21</v>
      </c>
      <c r="N3324">
        <f>INDEX(Testing!$K$17:$K$23,FLOOR(('Frame Table'!K3324-($E$6*M3324)-($E$6*60*L3324))/'Frame Table'!$F$6,1)+1)</f>
        <v>25</v>
      </c>
      <c r="O3324">
        <f t="shared" si="1041"/>
        <v>31</v>
      </c>
      <c r="P3324">
        <f>INDEX(Testing!$N$17:$N$23,FLOOR(('Frame Table'!K3324-($E$6*M3324)-($E$6*60*L3324))/'Frame Table'!$F$6,1)+1)</f>
        <v>19</v>
      </c>
      <c r="S3324">
        <f t="shared" si="1038"/>
        <v>3316</v>
      </c>
      <c r="T3324">
        <f t="shared" si="1034"/>
        <v>5066848</v>
      </c>
      <c r="U3324">
        <f t="shared" si="1028"/>
        <v>3</v>
      </c>
      <c r="V3324">
        <f t="shared" si="1029"/>
        <v>17</v>
      </c>
      <c r="W3324">
        <f>INDEX(Testing!$K$17:$K$23,FLOOR(('Frame Table'!T3324-($E$6*V3324)-($E$6*60*U3324))/'Frame Table'!$F$6,1)+1)</f>
        <v>97</v>
      </c>
      <c r="X3324">
        <f t="shared" si="1042"/>
        <v>92</v>
      </c>
      <c r="Y3324">
        <f>INDEX(Testing!$N$17:$N$23,FLOOR(('Frame Table'!T3324-($E$6*V3324)-($E$6*60*U3324))/'Frame Table'!$F$6,1)+1)</f>
        <v>96</v>
      </c>
      <c r="AB3324">
        <f t="shared" si="1039"/>
        <v>3316</v>
      </c>
      <c r="AC3324">
        <f t="shared" si="1035"/>
        <v>3163464</v>
      </c>
      <c r="AD3324">
        <f t="shared" si="1030"/>
        <v>2</v>
      </c>
      <c r="AE3324">
        <f t="shared" si="1031"/>
        <v>3</v>
      </c>
      <c r="AF3324">
        <f>INDEX(Testing!$K$17:$K$23,FLOOR(('Frame Table'!AC3324-($E$6*AE3324)-($E$6*60*AD3324))/'Frame Table'!$F$6,1)+1)</f>
        <v>61</v>
      </c>
      <c r="AG3324">
        <f t="shared" si="1043"/>
        <v>57</v>
      </c>
      <c r="AH3324">
        <f>INDEX(Testing!$N$17:$N$23,FLOOR(('Frame Table'!AC3324-($E$6*AE3324)-($E$6*60*AD3324))/'Frame Table'!$F$6,1)+1)</f>
        <v>58</v>
      </c>
    </row>
    <row r="3325" spans="1:34" x14ac:dyDescent="0.25">
      <c r="A3325">
        <f t="shared" si="1036"/>
        <v>3317</v>
      </c>
      <c r="B3325">
        <f t="shared" si="1032"/>
        <v>4222541</v>
      </c>
      <c r="C3325">
        <f t="shared" si="1024"/>
        <v>2</v>
      </c>
      <c r="D3325">
        <f t="shared" si="1025"/>
        <v>44</v>
      </c>
      <c r="E3325">
        <f>INDEX(Testing!$K$17:$K$23,FLOOR(('Frame Table'!B3325-($E$6*D3325)-($E$6*60*C3325))/'Frame Table'!$F$6,1)+1)</f>
        <v>97</v>
      </c>
      <c r="F3325">
        <f t="shared" si="1040"/>
        <v>94</v>
      </c>
      <c r="G3325">
        <f>INDEX(Testing!$N$17:$N$23,FLOOR(('Frame Table'!B3325-($E$6*D3325)-($E$6*60*C3325))/'Frame Table'!$F$6,1)+1)</f>
        <v>96</v>
      </c>
      <c r="J3325">
        <f t="shared" si="1037"/>
        <v>3317</v>
      </c>
      <c r="K3325">
        <f t="shared" si="1033"/>
        <v>3618847</v>
      </c>
      <c r="L3325">
        <f t="shared" si="1026"/>
        <v>2</v>
      </c>
      <c r="M3325">
        <f t="shared" si="1027"/>
        <v>21</v>
      </c>
      <c r="N3325">
        <f>INDEX(Testing!$K$17:$K$23,FLOOR(('Frame Table'!K3325-($E$6*M3325)-($E$6*60*L3325))/'Frame Table'!$F$6,1)+1)</f>
        <v>48</v>
      </c>
      <c r="O3325">
        <f t="shared" si="1041"/>
        <v>36</v>
      </c>
      <c r="P3325">
        <f>INDEX(Testing!$N$17:$N$23,FLOOR(('Frame Table'!K3325-($E$6*M3325)-($E$6*60*L3325))/'Frame Table'!$F$6,1)+1)</f>
        <v>38</v>
      </c>
      <c r="S3325">
        <f t="shared" si="1038"/>
        <v>3317</v>
      </c>
      <c r="T3325">
        <f t="shared" si="1034"/>
        <v>5068376</v>
      </c>
      <c r="U3325">
        <f t="shared" si="1028"/>
        <v>3</v>
      </c>
      <c r="V3325">
        <f t="shared" si="1029"/>
        <v>17</v>
      </c>
      <c r="W3325">
        <f>INDEX(Testing!$K$17:$K$23,FLOOR(('Frame Table'!T3325-($E$6*V3325)-($E$6*60*U3325))/'Frame Table'!$F$6,1)+1)</f>
        <v>99</v>
      </c>
      <c r="X3325">
        <f t="shared" si="1042"/>
        <v>98</v>
      </c>
      <c r="Y3325">
        <f>INDEX(Testing!$N$17:$N$23,FLOOR(('Frame Table'!T3325-($E$6*V3325)-($E$6*60*U3325))/'Frame Table'!$F$6,1)+1)</f>
        <v>99</v>
      </c>
      <c r="AB3325">
        <f t="shared" si="1039"/>
        <v>3317</v>
      </c>
      <c r="AC3325">
        <f t="shared" si="1035"/>
        <v>3164418</v>
      </c>
      <c r="AD3325">
        <f t="shared" si="1030"/>
        <v>2</v>
      </c>
      <c r="AE3325">
        <f t="shared" si="1031"/>
        <v>3</v>
      </c>
      <c r="AF3325">
        <f>INDEX(Testing!$K$17:$K$23,FLOOR(('Frame Table'!AC3325-($E$6*AE3325)-($E$6*60*AD3325))/'Frame Table'!$F$6,1)+1)</f>
        <v>61</v>
      </c>
      <c r="AG3325">
        <f t="shared" si="1043"/>
        <v>61</v>
      </c>
      <c r="AH3325">
        <f>INDEX(Testing!$N$17:$N$23,FLOOR(('Frame Table'!AC3325-($E$6*AE3325)-($E$6*60*AD3325))/'Frame Table'!$F$6,1)+1)</f>
        <v>58</v>
      </c>
    </row>
    <row r="3326" spans="1:34" x14ac:dyDescent="0.25">
      <c r="A3326">
        <f t="shared" si="1036"/>
        <v>3318</v>
      </c>
      <c r="B3326">
        <f t="shared" si="1032"/>
        <v>4223814</v>
      </c>
      <c r="C3326">
        <f t="shared" si="1024"/>
        <v>2</v>
      </c>
      <c r="D3326">
        <f t="shared" si="1025"/>
        <v>44</v>
      </c>
      <c r="E3326">
        <f>INDEX(Testing!$K$17:$K$23,FLOOR(('Frame Table'!B3326-($E$6*D3326)-($E$6*60*C3326))/'Frame Table'!$F$6,1)+1)</f>
        <v>99</v>
      </c>
      <c r="F3326">
        <f t="shared" si="1040"/>
        <v>99</v>
      </c>
      <c r="G3326">
        <f>INDEX(Testing!$N$17:$N$23,FLOOR(('Frame Table'!B3326-($E$6*D3326)-($E$6*60*C3326))/'Frame Table'!$F$6,1)+1)</f>
        <v>99</v>
      </c>
      <c r="J3326">
        <f t="shared" si="1037"/>
        <v>3318</v>
      </c>
      <c r="K3326">
        <f t="shared" si="1033"/>
        <v>3619938</v>
      </c>
      <c r="L3326">
        <f t="shared" si="1026"/>
        <v>2</v>
      </c>
      <c r="M3326">
        <f t="shared" si="1027"/>
        <v>21</v>
      </c>
      <c r="N3326">
        <f>INDEX(Testing!$K$17:$K$23,FLOOR(('Frame Table'!K3326-($E$6*M3326)-($E$6*60*L3326))/'Frame Table'!$F$6,1)+1)</f>
        <v>48</v>
      </c>
      <c r="O3326">
        <f t="shared" si="1041"/>
        <v>40</v>
      </c>
      <c r="P3326">
        <f>INDEX(Testing!$N$17:$N$23,FLOOR(('Frame Table'!K3326-($E$6*M3326)-($E$6*60*L3326))/'Frame Table'!$F$6,1)+1)</f>
        <v>38</v>
      </c>
      <c r="S3326">
        <f t="shared" si="1038"/>
        <v>3318</v>
      </c>
      <c r="T3326">
        <f t="shared" si="1034"/>
        <v>5069904</v>
      </c>
      <c r="U3326">
        <f t="shared" si="1028"/>
        <v>3</v>
      </c>
      <c r="V3326">
        <f t="shared" si="1029"/>
        <v>18</v>
      </c>
      <c r="W3326">
        <f>INDEX(Testing!$K$17:$K$23,FLOOR(('Frame Table'!T3326-($E$6*V3326)-($E$6*60*U3326))/'Frame Table'!$F$6,1)+1)</f>
        <v>0</v>
      </c>
      <c r="X3326">
        <f t="shared" si="1042"/>
        <v>4</v>
      </c>
      <c r="Y3326">
        <f>INDEX(Testing!$N$17:$N$23,FLOOR(('Frame Table'!T3326-($E$6*V3326)-($E$6*60*U3326))/'Frame Table'!$F$6,1)+1)</f>
        <v>0</v>
      </c>
      <c r="AB3326">
        <f t="shared" si="1039"/>
        <v>3318</v>
      </c>
      <c r="AC3326">
        <f t="shared" si="1035"/>
        <v>3165372</v>
      </c>
      <c r="AD3326">
        <f t="shared" si="1030"/>
        <v>2</v>
      </c>
      <c r="AE3326">
        <f t="shared" si="1031"/>
        <v>3</v>
      </c>
      <c r="AF3326">
        <f>INDEX(Testing!$K$17:$K$23,FLOOR(('Frame Table'!AC3326-($E$6*AE3326)-($E$6*60*AD3326))/'Frame Table'!$F$6,1)+1)</f>
        <v>82</v>
      </c>
      <c r="AG3326">
        <f t="shared" si="1043"/>
        <v>64</v>
      </c>
      <c r="AH3326">
        <f>INDEX(Testing!$N$17:$N$23,FLOOR(('Frame Table'!AC3326-($E$6*AE3326)-($E$6*60*AD3326))/'Frame Table'!$F$6,1)+1)</f>
        <v>77</v>
      </c>
    </row>
    <row r="3327" spans="1:34" x14ac:dyDescent="0.25">
      <c r="A3327">
        <f t="shared" si="1036"/>
        <v>3319</v>
      </c>
      <c r="B3327">
        <f t="shared" si="1032"/>
        <v>4225087</v>
      </c>
      <c r="C3327">
        <f t="shared" si="1024"/>
        <v>2</v>
      </c>
      <c r="D3327">
        <f t="shared" si="1025"/>
        <v>45</v>
      </c>
      <c r="E3327">
        <f>INDEX(Testing!$K$17:$K$23,FLOOR(('Frame Table'!B3327-($E$6*D3327)-($E$6*60*C3327))/'Frame Table'!$F$6,1)+1)</f>
        <v>0</v>
      </c>
      <c r="F3327">
        <f t="shared" si="1040"/>
        <v>4</v>
      </c>
      <c r="G3327">
        <f>INDEX(Testing!$N$17:$N$23,FLOOR(('Frame Table'!B3327-($E$6*D3327)-($E$6*60*C3327))/'Frame Table'!$F$6,1)+1)</f>
        <v>0</v>
      </c>
      <c r="J3327">
        <f t="shared" si="1037"/>
        <v>3319</v>
      </c>
      <c r="K3327">
        <f t="shared" si="1033"/>
        <v>3621029</v>
      </c>
      <c r="L3327">
        <f t="shared" si="1026"/>
        <v>2</v>
      </c>
      <c r="M3327">
        <f t="shared" si="1027"/>
        <v>21</v>
      </c>
      <c r="N3327">
        <f>INDEX(Testing!$K$17:$K$23,FLOOR(('Frame Table'!K3327-($E$6*M3327)-($E$6*60*L3327))/'Frame Table'!$F$6,1)+1)</f>
        <v>48</v>
      </c>
      <c r="O3327">
        <f t="shared" si="1041"/>
        <v>44</v>
      </c>
      <c r="P3327">
        <f>INDEX(Testing!$N$17:$N$23,FLOOR(('Frame Table'!K3327-($E$6*M3327)-($E$6*60*L3327))/'Frame Table'!$F$6,1)+1)</f>
        <v>38</v>
      </c>
      <c r="S3327">
        <f t="shared" si="1038"/>
        <v>3319</v>
      </c>
      <c r="T3327">
        <f t="shared" si="1034"/>
        <v>5071432</v>
      </c>
      <c r="U3327">
        <f t="shared" si="1028"/>
        <v>3</v>
      </c>
      <c r="V3327">
        <f t="shared" si="1029"/>
        <v>18</v>
      </c>
      <c r="W3327">
        <f>INDEX(Testing!$K$17:$K$23,FLOOR(('Frame Table'!T3327-($E$6*V3327)-($E$6*60*U3327))/'Frame Table'!$F$6,1)+1)</f>
        <v>0</v>
      </c>
      <c r="X3327">
        <f t="shared" si="1042"/>
        <v>10</v>
      </c>
      <c r="Y3327">
        <f>INDEX(Testing!$N$17:$N$23,FLOOR(('Frame Table'!T3327-($E$6*V3327)-($E$6*60*U3327))/'Frame Table'!$F$6,1)+1)</f>
        <v>0</v>
      </c>
      <c r="AB3327">
        <f t="shared" si="1039"/>
        <v>3319</v>
      </c>
      <c r="AC3327">
        <f t="shared" si="1035"/>
        <v>3166326</v>
      </c>
      <c r="AD3327">
        <f t="shared" si="1030"/>
        <v>2</v>
      </c>
      <c r="AE3327">
        <f t="shared" si="1031"/>
        <v>3</v>
      </c>
      <c r="AF3327">
        <f>INDEX(Testing!$K$17:$K$23,FLOOR(('Frame Table'!AC3327-($E$6*AE3327)-($E$6*60*AD3327))/'Frame Table'!$F$6,1)+1)</f>
        <v>82</v>
      </c>
      <c r="AG3327">
        <f t="shared" si="1043"/>
        <v>68</v>
      </c>
      <c r="AH3327">
        <f>INDEX(Testing!$N$17:$N$23,FLOOR(('Frame Table'!AC3327-($E$6*AE3327)-($E$6*60*AD3327))/'Frame Table'!$F$6,1)+1)</f>
        <v>77</v>
      </c>
    </row>
    <row r="3328" spans="1:34" x14ac:dyDescent="0.25">
      <c r="A3328">
        <f t="shared" si="1036"/>
        <v>3320</v>
      </c>
      <c r="B3328">
        <f t="shared" si="1032"/>
        <v>4226360</v>
      </c>
      <c r="C3328">
        <f t="shared" si="1024"/>
        <v>2</v>
      </c>
      <c r="D3328">
        <f t="shared" si="1025"/>
        <v>45</v>
      </c>
      <c r="E3328">
        <f>INDEX(Testing!$K$17:$K$23,FLOOR(('Frame Table'!B3328-($E$6*D3328)-($E$6*60*C3328))/'Frame Table'!$F$6,1)+1)</f>
        <v>0</v>
      </c>
      <c r="F3328">
        <f t="shared" si="1040"/>
        <v>9</v>
      </c>
      <c r="G3328">
        <f>INDEX(Testing!$N$17:$N$23,FLOOR(('Frame Table'!B3328-($E$6*D3328)-($E$6*60*C3328))/'Frame Table'!$F$6,1)+1)</f>
        <v>0</v>
      </c>
      <c r="J3328">
        <f t="shared" si="1037"/>
        <v>3320</v>
      </c>
      <c r="K3328">
        <f t="shared" si="1033"/>
        <v>3622120</v>
      </c>
      <c r="L3328">
        <f t="shared" si="1026"/>
        <v>2</v>
      </c>
      <c r="M3328">
        <f t="shared" si="1027"/>
        <v>21</v>
      </c>
      <c r="N3328">
        <f>INDEX(Testing!$K$17:$K$23,FLOOR(('Frame Table'!K3328-($E$6*M3328)-($E$6*60*L3328))/'Frame Table'!$F$6,1)+1)</f>
        <v>61</v>
      </c>
      <c r="O3328">
        <f t="shared" si="1041"/>
        <v>48</v>
      </c>
      <c r="P3328">
        <f>INDEX(Testing!$N$17:$N$23,FLOOR(('Frame Table'!K3328-($E$6*M3328)-($E$6*60*L3328))/'Frame Table'!$F$6,1)+1)</f>
        <v>58</v>
      </c>
      <c r="S3328">
        <f t="shared" si="1038"/>
        <v>3320</v>
      </c>
      <c r="T3328">
        <f t="shared" si="1034"/>
        <v>5072960</v>
      </c>
      <c r="U3328">
        <f t="shared" si="1028"/>
        <v>3</v>
      </c>
      <c r="V3328">
        <f t="shared" si="1029"/>
        <v>18</v>
      </c>
      <c r="W3328">
        <f>INDEX(Testing!$K$17:$K$23,FLOOR(('Frame Table'!T3328-($E$6*V3328)-($E$6*60*U3328))/'Frame Table'!$F$6,1)+1)</f>
        <v>25</v>
      </c>
      <c r="X3328">
        <f t="shared" si="1042"/>
        <v>16</v>
      </c>
      <c r="Y3328">
        <f>INDEX(Testing!$N$17:$N$23,FLOOR(('Frame Table'!T3328-($E$6*V3328)-($E$6*60*U3328))/'Frame Table'!$F$6,1)+1)</f>
        <v>19</v>
      </c>
      <c r="AB3328">
        <f t="shared" si="1039"/>
        <v>3320</v>
      </c>
      <c r="AC3328">
        <f t="shared" si="1035"/>
        <v>3167280</v>
      </c>
      <c r="AD3328">
        <f t="shared" si="1030"/>
        <v>2</v>
      </c>
      <c r="AE3328">
        <f t="shared" si="1031"/>
        <v>3</v>
      </c>
      <c r="AF3328">
        <f>INDEX(Testing!$K$17:$K$23,FLOOR(('Frame Table'!AC3328-($E$6*AE3328)-($E$6*60*AD3328))/'Frame Table'!$F$6,1)+1)</f>
        <v>82</v>
      </c>
      <c r="AG3328">
        <f t="shared" si="1043"/>
        <v>72</v>
      </c>
      <c r="AH3328">
        <f>INDEX(Testing!$N$17:$N$23,FLOOR(('Frame Table'!AC3328-($E$6*AE3328)-($E$6*60*AD3328))/'Frame Table'!$F$6,1)+1)</f>
        <v>77</v>
      </c>
    </row>
    <row r="3329" spans="1:34" x14ac:dyDescent="0.25">
      <c r="A3329">
        <f t="shared" si="1036"/>
        <v>3321</v>
      </c>
      <c r="B3329">
        <f t="shared" si="1032"/>
        <v>4227633</v>
      </c>
      <c r="C3329">
        <f t="shared" si="1024"/>
        <v>2</v>
      </c>
      <c r="D3329">
        <f t="shared" si="1025"/>
        <v>45</v>
      </c>
      <c r="E3329">
        <f>INDEX(Testing!$K$17:$K$23,FLOOR(('Frame Table'!B3329-($E$6*D3329)-($E$6*60*C3329))/'Frame Table'!$F$6,1)+1)</f>
        <v>0</v>
      </c>
      <c r="F3329">
        <f t="shared" si="1040"/>
        <v>14</v>
      </c>
      <c r="G3329">
        <f>INDEX(Testing!$N$17:$N$23,FLOOR(('Frame Table'!B3329-($E$6*D3329)-($E$6*60*C3329))/'Frame Table'!$F$6,1)+1)</f>
        <v>0</v>
      </c>
      <c r="J3329">
        <f t="shared" si="1037"/>
        <v>3321</v>
      </c>
      <c r="K3329">
        <f t="shared" si="1033"/>
        <v>3623211</v>
      </c>
      <c r="L3329">
        <f t="shared" si="1026"/>
        <v>2</v>
      </c>
      <c r="M3329">
        <f t="shared" si="1027"/>
        <v>21</v>
      </c>
      <c r="N3329">
        <f>INDEX(Testing!$K$17:$K$23,FLOOR(('Frame Table'!K3329-($E$6*M3329)-($E$6*60*L3329))/'Frame Table'!$F$6,1)+1)</f>
        <v>61</v>
      </c>
      <c r="O3329">
        <f t="shared" si="1041"/>
        <v>53</v>
      </c>
      <c r="P3329">
        <f>INDEX(Testing!$N$17:$N$23,FLOOR(('Frame Table'!K3329-($E$6*M3329)-($E$6*60*L3329))/'Frame Table'!$F$6,1)+1)</f>
        <v>58</v>
      </c>
      <c r="S3329">
        <f t="shared" si="1038"/>
        <v>3321</v>
      </c>
      <c r="T3329">
        <f t="shared" si="1034"/>
        <v>5074488</v>
      </c>
      <c r="U3329">
        <f t="shared" si="1028"/>
        <v>3</v>
      </c>
      <c r="V3329">
        <f t="shared" si="1029"/>
        <v>18</v>
      </c>
      <c r="W3329">
        <f>INDEX(Testing!$K$17:$K$23,FLOOR(('Frame Table'!T3329-($E$6*V3329)-($E$6*60*U3329))/'Frame Table'!$F$6,1)+1)</f>
        <v>25</v>
      </c>
      <c r="X3329">
        <f t="shared" si="1042"/>
        <v>22</v>
      </c>
      <c r="Y3329">
        <f>INDEX(Testing!$N$17:$N$23,FLOOR(('Frame Table'!T3329-($E$6*V3329)-($E$6*60*U3329))/'Frame Table'!$F$6,1)+1)</f>
        <v>19</v>
      </c>
      <c r="AB3329">
        <f t="shared" si="1039"/>
        <v>3321</v>
      </c>
      <c r="AC3329">
        <f t="shared" si="1035"/>
        <v>3168234</v>
      </c>
      <c r="AD3329">
        <f t="shared" si="1030"/>
        <v>2</v>
      </c>
      <c r="AE3329">
        <f t="shared" si="1031"/>
        <v>3</v>
      </c>
      <c r="AF3329">
        <f>INDEX(Testing!$K$17:$K$23,FLOOR(('Frame Table'!AC3329-($E$6*AE3329)-($E$6*60*AD3329))/'Frame Table'!$F$6,1)+1)</f>
        <v>82</v>
      </c>
      <c r="AG3329">
        <f t="shared" si="1043"/>
        <v>75</v>
      </c>
      <c r="AH3329">
        <f>INDEX(Testing!$N$17:$N$23,FLOOR(('Frame Table'!AC3329-($E$6*AE3329)-($E$6*60*AD3329))/'Frame Table'!$F$6,1)+1)</f>
        <v>77</v>
      </c>
    </row>
    <row r="3330" spans="1:34" x14ac:dyDescent="0.25">
      <c r="A3330">
        <f t="shared" si="1036"/>
        <v>3322</v>
      </c>
      <c r="B3330">
        <f t="shared" si="1032"/>
        <v>4228906</v>
      </c>
      <c r="C3330">
        <f t="shared" si="1024"/>
        <v>2</v>
      </c>
      <c r="D3330">
        <f t="shared" si="1025"/>
        <v>45</v>
      </c>
      <c r="E3330">
        <f>INDEX(Testing!$K$17:$K$23,FLOOR(('Frame Table'!B3330-($E$6*D3330)-($E$6*60*C3330))/'Frame Table'!$F$6,1)+1)</f>
        <v>25</v>
      </c>
      <c r="F3330">
        <f t="shared" si="1040"/>
        <v>19</v>
      </c>
      <c r="G3330">
        <f>INDEX(Testing!$N$17:$N$23,FLOOR(('Frame Table'!B3330-($E$6*D3330)-($E$6*60*C3330))/'Frame Table'!$F$6,1)+1)</f>
        <v>19</v>
      </c>
      <c r="J3330">
        <f t="shared" si="1037"/>
        <v>3322</v>
      </c>
      <c r="K3330">
        <f t="shared" si="1033"/>
        <v>3624302</v>
      </c>
      <c r="L3330">
        <f t="shared" si="1026"/>
        <v>2</v>
      </c>
      <c r="M3330">
        <f t="shared" si="1027"/>
        <v>21</v>
      </c>
      <c r="N3330">
        <f>INDEX(Testing!$K$17:$K$23,FLOOR(('Frame Table'!K3330-($E$6*M3330)-($E$6*60*L3330))/'Frame Table'!$F$6,1)+1)</f>
        <v>61</v>
      </c>
      <c r="O3330">
        <f t="shared" si="1041"/>
        <v>57</v>
      </c>
      <c r="P3330">
        <f>INDEX(Testing!$N$17:$N$23,FLOOR(('Frame Table'!K3330-($E$6*M3330)-($E$6*60*L3330))/'Frame Table'!$F$6,1)+1)</f>
        <v>58</v>
      </c>
      <c r="S3330">
        <f t="shared" si="1038"/>
        <v>3322</v>
      </c>
      <c r="T3330">
        <f t="shared" si="1034"/>
        <v>5076016</v>
      </c>
      <c r="U3330">
        <f t="shared" si="1028"/>
        <v>3</v>
      </c>
      <c r="V3330">
        <f t="shared" si="1029"/>
        <v>18</v>
      </c>
      <c r="W3330">
        <f>INDEX(Testing!$K$17:$K$23,FLOOR(('Frame Table'!T3330-($E$6*V3330)-($E$6*60*U3330))/'Frame Table'!$F$6,1)+1)</f>
        <v>25</v>
      </c>
      <c r="X3330">
        <f t="shared" si="1042"/>
        <v>28</v>
      </c>
      <c r="Y3330">
        <f>INDEX(Testing!$N$17:$N$23,FLOOR(('Frame Table'!T3330-($E$6*V3330)-($E$6*60*U3330))/'Frame Table'!$F$6,1)+1)</f>
        <v>19</v>
      </c>
      <c r="AB3330">
        <f t="shared" si="1039"/>
        <v>3322</v>
      </c>
      <c r="AC3330">
        <f t="shared" si="1035"/>
        <v>3169188</v>
      </c>
      <c r="AD3330">
        <f t="shared" si="1030"/>
        <v>2</v>
      </c>
      <c r="AE3330">
        <f t="shared" si="1031"/>
        <v>3</v>
      </c>
      <c r="AF3330">
        <f>INDEX(Testing!$K$17:$K$23,FLOOR(('Frame Table'!AC3330-($E$6*AE3330)-($E$6*60*AD3330))/'Frame Table'!$F$6,1)+1)</f>
        <v>82</v>
      </c>
      <c r="AG3330">
        <f t="shared" si="1043"/>
        <v>79</v>
      </c>
      <c r="AH3330">
        <f>INDEX(Testing!$N$17:$N$23,FLOOR(('Frame Table'!AC3330-($E$6*AE3330)-($E$6*60*AD3330))/'Frame Table'!$F$6,1)+1)</f>
        <v>77</v>
      </c>
    </row>
    <row r="3331" spans="1:34" x14ac:dyDescent="0.25">
      <c r="A3331">
        <f t="shared" si="1036"/>
        <v>3323</v>
      </c>
      <c r="B3331">
        <f t="shared" si="1032"/>
        <v>4230179</v>
      </c>
      <c r="C3331">
        <f t="shared" si="1024"/>
        <v>2</v>
      </c>
      <c r="D3331">
        <f t="shared" si="1025"/>
        <v>45</v>
      </c>
      <c r="E3331">
        <f>INDEX(Testing!$K$17:$K$23,FLOOR(('Frame Table'!B3331-($E$6*D3331)-($E$6*60*C3331))/'Frame Table'!$F$6,1)+1)</f>
        <v>25</v>
      </c>
      <c r="F3331">
        <f t="shared" si="1040"/>
        <v>24</v>
      </c>
      <c r="G3331">
        <f>INDEX(Testing!$N$17:$N$23,FLOOR(('Frame Table'!B3331-($E$6*D3331)-($E$6*60*C3331))/'Frame Table'!$F$6,1)+1)</f>
        <v>19</v>
      </c>
      <c r="J3331">
        <f t="shared" si="1037"/>
        <v>3323</v>
      </c>
      <c r="K3331">
        <f t="shared" si="1033"/>
        <v>3625393</v>
      </c>
      <c r="L3331">
        <f t="shared" si="1026"/>
        <v>2</v>
      </c>
      <c r="M3331">
        <f t="shared" si="1027"/>
        <v>21</v>
      </c>
      <c r="N3331">
        <f>INDEX(Testing!$K$17:$K$23,FLOOR(('Frame Table'!K3331-($E$6*M3331)-($E$6*60*L3331))/'Frame Table'!$F$6,1)+1)</f>
        <v>61</v>
      </c>
      <c r="O3331">
        <f t="shared" si="1041"/>
        <v>61</v>
      </c>
      <c r="P3331">
        <f>INDEX(Testing!$N$17:$N$23,FLOOR(('Frame Table'!K3331-($E$6*M3331)-($E$6*60*L3331))/'Frame Table'!$F$6,1)+1)</f>
        <v>58</v>
      </c>
      <c r="S3331">
        <f t="shared" si="1038"/>
        <v>3323</v>
      </c>
      <c r="T3331">
        <f t="shared" si="1034"/>
        <v>5077544</v>
      </c>
      <c r="U3331">
        <f t="shared" si="1028"/>
        <v>3</v>
      </c>
      <c r="V3331">
        <f t="shared" si="1029"/>
        <v>18</v>
      </c>
      <c r="W3331">
        <f>INDEX(Testing!$K$17:$K$23,FLOOR(('Frame Table'!T3331-($E$6*V3331)-($E$6*60*U3331))/'Frame Table'!$F$6,1)+1)</f>
        <v>48</v>
      </c>
      <c r="X3331">
        <f t="shared" si="1042"/>
        <v>34</v>
      </c>
      <c r="Y3331">
        <f>INDEX(Testing!$N$17:$N$23,FLOOR(('Frame Table'!T3331-($E$6*V3331)-($E$6*60*U3331))/'Frame Table'!$F$6,1)+1)</f>
        <v>38</v>
      </c>
      <c r="AB3331">
        <f t="shared" si="1039"/>
        <v>3323</v>
      </c>
      <c r="AC3331">
        <f t="shared" si="1035"/>
        <v>3170142</v>
      </c>
      <c r="AD3331">
        <f t="shared" si="1030"/>
        <v>2</v>
      </c>
      <c r="AE3331">
        <f t="shared" si="1031"/>
        <v>3</v>
      </c>
      <c r="AF3331">
        <f>INDEX(Testing!$K$17:$K$23,FLOOR(('Frame Table'!AC3331-($E$6*AE3331)-($E$6*60*AD3331))/'Frame Table'!$F$6,1)+1)</f>
        <v>97</v>
      </c>
      <c r="AG3331">
        <f t="shared" si="1043"/>
        <v>83</v>
      </c>
      <c r="AH3331">
        <f>INDEX(Testing!$N$17:$N$23,FLOOR(('Frame Table'!AC3331-($E$6*AE3331)-($E$6*60*AD3331))/'Frame Table'!$F$6,1)+1)</f>
        <v>96</v>
      </c>
    </row>
    <row r="3332" spans="1:34" x14ac:dyDescent="0.25">
      <c r="A3332">
        <f t="shared" si="1036"/>
        <v>3324</v>
      </c>
      <c r="B3332">
        <f t="shared" si="1032"/>
        <v>4231452</v>
      </c>
      <c r="C3332">
        <f t="shared" si="1024"/>
        <v>2</v>
      </c>
      <c r="D3332">
        <f t="shared" si="1025"/>
        <v>45</v>
      </c>
      <c r="E3332">
        <f>INDEX(Testing!$K$17:$K$23,FLOOR(('Frame Table'!B3332-($E$6*D3332)-($E$6*60*C3332))/'Frame Table'!$F$6,1)+1)</f>
        <v>25</v>
      </c>
      <c r="F3332">
        <f t="shared" si="1040"/>
        <v>29</v>
      </c>
      <c r="G3332">
        <f>INDEX(Testing!$N$17:$N$23,FLOOR(('Frame Table'!B3332-($E$6*D3332)-($E$6*60*C3332))/'Frame Table'!$F$6,1)+1)</f>
        <v>19</v>
      </c>
      <c r="J3332">
        <f t="shared" si="1037"/>
        <v>3324</v>
      </c>
      <c r="K3332">
        <f t="shared" si="1033"/>
        <v>3626484</v>
      </c>
      <c r="L3332">
        <f t="shared" si="1026"/>
        <v>2</v>
      </c>
      <c r="M3332">
        <f t="shared" si="1027"/>
        <v>21</v>
      </c>
      <c r="N3332">
        <f>INDEX(Testing!$K$17:$K$23,FLOOR(('Frame Table'!K3332-($E$6*M3332)-($E$6*60*L3332))/'Frame Table'!$F$6,1)+1)</f>
        <v>82</v>
      </c>
      <c r="O3332">
        <f t="shared" si="1041"/>
        <v>65</v>
      </c>
      <c r="P3332">
        <f>INDEX(Testing!$N$17:$N$23,FLOOR(('Frame Table'!K3332-($E$6*M3332)-($E$6*60*L3332))/'Frame Table'!$F$6,1)+1)</f>
        <v>77</v>
      </c>
      <c r="S3332">
        <f t="shared" si="1038"/>
        <v>3324</v>
      </c>
      <c r="T3332">
        <f t="shared" si="1034"/>
        <v>5079072</v>
      </c>
      <c r="U3332">
        <f t="shared" si="1028"/>
        <v>3</v>
      </c>
      <c r="V3332">
        <f t="shared" si="1029"/>
        <v>18</v>
      </c>
      <c r="W3332">
        <f>INDEX(Testing!$K$17:$K$23,FLOOR(('Frame Table'!T3332-($E$6*V3332)-($E$6*60*U3332))/'Frame Table'!$F$6,1)+1)</f>
        <v>48</v>
      </c>
      <c r="X3332">
        <f t="shared" si="1042"/>
        <v>40</v>
      </c>
      <c r="Y3332">
        <f>INDEX(Testing!$N$17:$N$23,FLOOR(('Frame Table'!T3332-($E$6*V3332)-($E$6*60*U3332))/'Frame Table'!$F$6,1)+1)</f>
        <v>38</v>
      </c>
      <c r="AB3332">
        <f t="shared" si="1039"/>
        <v>3324</v>
      </c>
      <c r="AC3332">
        <f t="shared" si="1035"/>
        <v>3171096</v>
      </c>
      <c r="AD3332">
        <f t="shared" si="1030"/>
        <v>2</v>
      </c>
      <c r="AE3332">
        <f t="shared" si="1031"/>
        <v>3</v>
      </c>
      <c r="AF3332">
        <f>INDEX(Testing!$K$17:$K$23,FLOOR(('Frame Table'!AC3332-($E$6*AE3332)-($E$6*60*AD3332))/'Frame Table'!$F$6,1)+1)</f>
        <v>97</v>
      </c>
      <c r="AG3332">
        <f t="shared" si="1043"/>
        <v>87</v>
      </c>
      <c r="AH3332">
        <f>INDEX(Testing!$N$17:$N$23,FLOOR(('Frame Table'!AC3332-($E$6*AE3332)-($E$6*60*AD3332))/'Frame Table'!$F$6,1)+1)</f>
        <v>96</v>
      </c>
    </row>
    <row r="3333" spans="1:34" x14ac:dyDescent="0.25">
      <c r="A3333">
        <f t="shared" si="1036"/>
        <v>3325</v>
      </c>
      <c r="B3333">
        <f t="shared" si="1032"/>
        <v>4232725</v>
      </c>
      <c r="C3333">
        <f t="shared" si="1024"/>
        <v>2</v>
      </c>
      <c r="D3333">
        <f t="shared" si="1025"/>
        <v>45</v>
      </c>
      <c r="E3333">
        <f>INDEX(Testing!$K$17:$K$23,FLOOR(('Frame Table'!B3333-($E$6*D3333)-($E$6*60*C3333))/'Frame Table'!$F$6,1)+1)</f>
        <v>48</v>
      </c>
      <c r="F3333">
        <f t="shared" si="1040"/>
        <v>34</v>
      </c>
      <c r="G3333">
        <f>INDEX(Testing!$N$17:$N$23,FLOOR(('Frame Table'!B3333-($E$6*D3333)-($E$6*60*C3333))/'Frame Table'!$F$6,1)+1)</f>
        <v>38</v>
      </c>
      <c r="J3333">
        <f t="shared" si="1037"/>
        <v>3325</v>
      </c>
      <c r="K3333">
        <f t="shared" si="1033"/>
        <v>3627575</v>
      </c>
      <c r="L3333">
        <f t="shared" si="1026"/>
        <v>2</v>
      </c>
      <c r="M3333">
        <f t="shared" si="1027"/>
        <v>21</v>
      </c>
      <c r="N3333">
        <f>INDEX(Testing!$K$17:$K$23,FLOOR(('Frame Table'!K3333-($E$6*M3333)-($E$6*60*L3333))/'Frame Table'!$F$6,1)+1)</f>
        <v>82</v>
      </c>
      <c r="O3333">
        <f t="shared" si="1041"/>
        <v>70</v>
      </c>
      <c r="P3333">
        <f>INDEX(Testing!$N$17:$N$23,FLOOR(('Frame Table'!K3333-($E$6*M3333)-($E$6*60*L3333))/'Frame Table'!$F$6,1)+1)</f>
        <v>77</v>
      </c>
      <c r="S3333">
        <f t="shared" si="1038"/>
        <v>3325</v>
      </c>
      <c r="T3333">
        <f t="shared" si="1034"/>
        <v>5080600</v>
      </c>
      <c r="U3333">
        <f t="shared" si="1028"/>
        <v>3</v>
      </c>
      <c r="V3333">
        <f t="shared" si="1029"/>
        <v>18</v>
      </c>
      <c r="W3333">
        <f>INDEX(Testing!$K$17:$K$23,FLOOR(('Frame Table'!T3333-($E$6*V3333)-($E$6*60*U3333))/'Frame Table'!$F$6,1)+1)</f>
        <v>48</v>
      </c>
      <c r="X3333">
        <f t="shared" si="1042"/>
        <v>46</v>
      </c>
      <c r="Y3333">
        <f>INDEX(Testing!$N$17:$N$23,FLOOR(('Frame Table'!T3333-($E$6*V3333)-($E$6*60*U3333))/'Frame Table'!$F$6,1)+1)</f>
        <v>38</v>
      </c>
      <c r="AB3333">
        <f t="shared" si="1039"/>
        <v>3325</v>
      </c>
      <c r="AC3333">
        <f t="shared" si="1035"/>
        <v>3172050</v>
      </c>
      <c r="AD3333">
        <f t="shared" si="1030"/>
        <v>2</v>
      </c>
      <c r="AE3333">
        <f t="shared" si="1031"/>
        <v>3</v>
      </c>
      <c r="AF3333">
        <f>INDEX(Testing!$K$17:$K$23,FLOOR(('Frame Table'!AC3333-($E$6*AE3333)-($E$6*60*AD3333))/'Frame Table'!$F$6,1)+1)</f>
        <v>97</v>
      </c>
      <c r="AG3333">
        <f t="shared" si="1043"/>
        <v>90</v>
      </c>
      <c r="AH3333">
        <f>INDEX(Testing!$N$17:$N$23,FLOOR(('Frame Table'!AC3333-($E$6*AE3333)-($E$6*60*AD3333))/'Frame Table'!$F$6,1)+1)</f>
        <v>96</v>
      </c>
    </row>
    <row r="3334" spans="1:34" x14ac:dyDescent="0.25">
      <c r="A3334">
        <f t="shared" si="1036"/>
        <v>3326</v>
      </c>
      <c r="B3334">
        <f t="shared" si="1032"/>
        <v>4233998</v>
      </c>
      <c r="C3334">
        <f t="shared" si="1024"/>
        <v>2</v>
      </c>
      <c r="D3334">
        <f t="shared" si="1025"/>
        <v>45</v>
      </c>
      <c r="E3334">
        <f>INDEX(Testing!$K$17:$K$23,FLOOR(('Frame Table'!B3334-($E$6*D3334)-($E$6*60*C3334))/'Frame Table'!$F$6,1)+1)</f>
        <v>48</v>
      </c>
      <c r="F3334">
        <f t="shared" si="1040"/>
        <v>39</v>
      </c>
      <c r="G3334">
        <f>INDEX(Testing!$N$17:$N$23,FLOOR(('Frame Table'!B3334-($E$6*D3334)-($E$6*60*C3334))/'Frame Table'!$F$6,1)+1)</f>
        <v>38</v>
      </c>
      <c r="J3334">
        <f t="shared" si="1037"/>
        <v>3326</v>
      </c>
      <c r="K3334">
        <f t="shared" si="1033"/>
        <v>3628666</v>
      </c>
      <c r="L3334">
        <f t="shared" si="1026"/>
        <v>2</v>
      </c>
      <c r="M3334">
        <f t="shared" si="1027"/>
        <v>21</v>
      </c>
      <c r="N3334">
        <f>INDEX(Testing!$K$17:$K$23,FLOOR(('Frame Table'!K3334-($E$6*M3334)-($E$6*60*L3334))/'Frame Table'!$F$6,1)+1)</f>
        <v>82</v>
      </c>
      <c r="O3334">
        <f t="shared" si="1041"/>
        <v>74</v>
      </c>
      <c r="P3334">
        <f>INDEX(Testing!$N$17:$N$23,FLOOR(('Frame Table'!K3334-($E$6*M3334)-($E$6*60*L3334))/'Frame Table'!$F$6,1)+1)</f>
        <v>77</v>
      </c>
      <c r="S3334">
        <f t="shared" si="1038"/>
        <v>3326</v>
      </c>
      <c r="T3334">
        <f t="shared" si="1034"/>
        <v>5082128</v>
      </c>
      <c r="U3334">
        <f t="shared" si="1028"/>
        <v>3</v>
      </c>
      <c r="V3334">
        <f t="shared" si="1029"/>
        <v>18</v>
      </c>
      <c r="W3334">
        <f>INDEX(Testing!$K$17:$K$23,FLOOR(('Frame Table'!T3334-($E$6*V3334)-($E$6*60*U3334))/'Frame Table'!$F$6,1)+1)</f>
        <v>61</v>
      </c>
      <c r="X3334">
        <f t="shared" si="1042"/>
        <v>52</v>
      </c>
      <c r="Y3334">
        <f>INDEX(Testing!$N$17:$N$23,FLOOR(('Frame Table'!T3334-($E$6*V3334)-($E$6*60*U3334))/'Frame Table'!$F$6,1)+1)</f>
        <v>58</v>
      </c>
      <c r="AB3334">
        <f t="shared" si="1039"/>
        <v>3326</v>
      </c>
      <c r="AC3334">
        <f t="shared" si="1035"/>
        <v>3173004</v>
      </c>
      <c r="AD3334">
        <f t="shared" si="1030"/>
        <v>2</v>
      </c>
      <c r="AE3334">
        <f t="shared" si="1031"/>
        <v>3</v>
      </c>
      <c r="AF3334">
        <f>INDEX(Testing!$K$17:$K$23,FLOOR(('Frame Table'!AC3334-($E$6*AE3334)-($E$6*60*AD3334))/'Frame Table'!$F$6,1)+1)</f>
        <v>97</v>
      </c>
      <c r="AG3334">
        <f t="shared" si="1043"/>
        <v>94</v>
      </c>
      <c r="AH3334">
        <f>INDEX(Testing!$N$17:$N$23,FLOOR(('Frame Table'!AC3334-($E$6*AE3334)-($E$6*60*AD3334))/'Frame Table'!$F$6,1)+1)</f>
        <v>96</v>
      </c>
    </row>
    <row r="3335" spans="1:34" x14ac:dyDescent="0.25">
      <c r="A3335">
        <f t="shared" si="1036"/>
        <v>3327</v>
      </c>
      <c r="B3335">
        <f t="shared" si="1032"/>
        <v>4235271</v>
      </c>
      <c r="C3335">
        <f t="shared" si="1024"/>
        <v>2</v>
      </c>
      <c r="D3335">
        <f t="shared" si="1025"/>
        <v>45</v>
      </c>
      <c r="E3335">
        <f>INDEX(Testing!$K$17:$K$23,FLOOR(('Frame Table'!B3335-($E$6*D3335)-($E$6*60*C3335))/'Frame Table'!$F$6,1)+1)</f>
        <v>48</v>
      </c>
      <c r="F3335">
        <f t="shared" si="1040"/>
        <v>44</v>
      </c>
      <c r="G3335">
        <f>INDEX(Testing!$N$17:$N$23,FLOOR(('Frame Table'!B3335-($E$6*D3335)-($E$6*60*C3335))/'Frame Table'!$F$6,1)+1)</f>
        <v>38</v>
      </c>
      <c r="J3335">
        <f t="shared" si="1037"/>
        <v>3327</v>
      </c>
      <c r="K3335">
        <f t="shared" si="1033"/>
        <v>3629757</v>
      </c>
      <c r="L3335">
        <f t="shared" si="1026"/>
        <v>2</v>
      </c>
      <c r="M3335">
        <f t="shared" si="1027"/>
        <v>21</v>
      </c>
      <c r="N3335">
        <f>INDEX(Testing!$K$17:$K$23,FLOOR(('Frame Table'!K3335-($E$6*M3335)-($E$6*60*L3335))/'Frame Table'!$F$6,1)+1)</f>
        <v>82</v>
      </c>
      <c r="O3335">
        <f t="shared" si="1041"/>
        <v>78</v>
      </c>
      <c r="P3335">
        <f>INDEX(Testing!$N$17:$N$23,FLOOR(('Frame Table'!K3335-($E$6*M3335)-($E$6*60*L3335))/'Frame Table'!$F$6,1)+1)</f>
        <v>77</v>
      </c>
      <c r="S3335">
        <f t="shared" si="1038"/>
        <v>3327</v>
      </c>
      <c r="T3335">
        <f t="shared" si="1034"/>
        <v>5083656</v>
      </c>
      <c r="U3335">
        <f t="shared" si="1028"/>
        <v>3</v>
      </c>
      <c r="V3335">
        <f t="shared" si="1029"/>
        <v>18</v>
      </c>
      <c r="W3335">
        <f>INDEX(Testing!$K$17:$K$23,FLOOR(('Frame Table'!T3335-($E$6*V3335)-($E$6*60*U3335))/'Frame Table'!$F$6,1)+1)</f>
        <v>61</v>
      </c>
      <c r="X3335">
        <f t="shared" si="1042"/>
        <v>58</v>
      </c>
      <c r="Y3335">
        <f>INDEX(Testing!$N$17:$N$23,FLOOR(('Frame Table'!T3335-($E$6*V3335)-($E$6*60*U3335))/'Frame Table'!$F$6,1)+1)</f>
        <v>58</v>
      </c>
      <c r="AB3335">
        <f t="shared" si="1039"/>
        <v>3327</v>
      </c>
      <c r="AC3335">
        <f t="shared" si="1035"/>
        <v>3173958</v>
      </c>
      <c r="AD3335">
        <f t="shared" si="1030"/>
        <v>2</v>
      </c>
      <c r="AE3335">
        <f t="shared" si="1031"/>
        <v>3</v>
      </c>
      <c r="AF3335">
        <f>INDEX(Testing!$K$17:$K$23,FLOOR(('Frame Table'!AC3335-($E$6*AE3335)-($E$6*60*AD3335))/'Frame Table'!$F$6,1)+1)</f>
        <v>99</v>
      </c>
      <c r="AG3335">
        <f t="shared" si="1043"/>
        <v>98</v>
      </c>
      <c r="AH3335">
        <f>INDEX(Testing!$N$17:$N$23,FLOOR(('Frame Table'!AC3335-($E$6*AE3335)-($E$6*60*AD3335))/'Frame Table'!$F$6,1)+1)</f>
        <v>99</v>
      </c>
    </row>
    <row r="3336" spans="1:34" x14ac:dyDescent="0.25">
      <c r="A3336">
        <f t="shared" si="1036"/>
        <v>3328</v>
      </c>
      <c r="B3336">
        <f t="shared" si="1032"/>
        <v>4236544</v>
      </c>
      <c r="C3336">
        <f t="shared" ref="C3336:C3399" si="1044">FLOOR(B3336/($E$6*60),1)</f>
        <v>2</v>
      </c>
      <c r="D3336">
        <f t="shared" ref="D3336:D3399" si="1045">FLOOR(B3336/$E$6,1)-(60*C3336)</f>
        <v>45</v>
      </c>
      <c r="E3336">
        <f>INDEX(Testing!$K$17:$K$23,FLOOR(('Frame Table'!B3336-($E$6*D3336)-($E$6*60*C3336))/'Frame Table'!$F$6,1)+1)</f>
        <v>61</v>
      </c>
      <c r="F3336">
        <f t="shared" si="1040"/>
        <v>49</v>
      </c>
      <c r="G3336">
        <f>INDEX(Testing!$N$17:$N$23,FLOOR(('Frame Table'!B3336-($E$6*D3336)-($E$6*60*C3336))/'Frame Table'!$F$6,1)+1)</f>
        <v>58</v>
      </c>
      <c r="J3336">
        <f t="shared" si="1037"/>
        <v>3328</v>
      </c>
      <c r="K3336">
        <f t="shared" si="1033"/>
        <v>3630848</v>
      </c>
      <c r="L3336">
        <f t="shared" ref="L3336:L3399" si="1046">FLOOR(K3336/($E$6*60),1)</f>
        <v>2</v>
      </c>
      <c r="M3336">
        <f t="shared" ref="M3336:M3399" si="1047">FLOOR(K3336/$E$6,1)-(60*L3336)</f>
        <v>21</v>
      </c>
      <c r="N3336">
        <f>INDEX(Testing!$K$17:$K$23,FLOOR(('Frame Table'!K3336-($E$6*M3336)-($E$6*60*L3336))/'Frame Table'!$F$6,1)+1)</f>
        <v>97</v>
      </c>
      <c r="O3336">
        <f t="shared" si="1041"/>
        <v>83</v>
      </c>
      <c r="P3336">
        <f>INDEX(Testing!$N$17:$N$23,FLOOR(('Frame Table'!K3336-($E$6*M3336)-($E$6*60*L3336))/'Frame Table'!$F$6,1)+1)</f>
        <v>96</v>
      </c>
      <c r="S3336">
        <f t="shared" si="1038"/>
        <v>3328</v>
      </c>
      <c r="T3336">
        <f t="shared" si="1034"/>
        <v>5085184</v>
      </c>
      <c r="U3336">
        <f t="shared" ref="U3336:U3399" si="1048">FLOOR(T3336/($E$6*60),1)</f>
        <v>3</v>
      </c>
      <c r="V3336">
        <f t="shared" ref="V3336:V3399" si="1049">FLOOR(T3336/$E$6,1)-(60*U3336)</f>
        <v>18</v>
      </c>
      <c r="W3336">
        <f>INDEX(Testing!$K$17:$K$23,FLOOR(('Frame Table'!T3336-($E$6*V3336)-($E$6*60*U3336))/'Frame Table'!$F$6,1)+1)</f>
        <v>82</v>
      </c>
      <c r="X3336">
        <f t="shared" si="1042"/>
        <v>64</v>
      </c>
      <c r="Y3336">
        <f>INDEX(Testing!$N$17:$N$23,FLOOR(('Frame Table'!T3336-($E$6*V3336)-($E$6*60*U3336))/'Frame Table'!$F$6,1)+1)</f>
        <v>77</v>
      </c>
      <c r="AB3336">
        <f t="shared" si="1039"/>
        <v>3328</v>
      </c>
      <c r="AC3336">
        <f t="shared" si="1035"/>
        <v>3174912</v>
      </c>
      <c r="AD3336">
        <f t="shared" ref="AD3336:AD3399" si="1050">FLOOR(AC3336/($E$6*60),1)</f>
        <v>2</v>
      </c>
      <c r="AE3336">
        <f t="shared" ref="AE3336:AE3399" si="1051">FLOOR(AC3336/$E$6,1)-(60*AD3336)</f>
        <v>4</v>
      </c>
      <c r="AF3336">
        <f>INDEX(Testing!$K$17:$K$23,FLOOR(('Frame Table'!AC3336-($E$6*AE3336)-($E$6*60*AD3336))/'Frame Table'!$F$6,1)+1)</f>
        <v>0</v>
      </c>
      <c r="AG3336">
        <f t="shared" si="1043"/>
        <v>2</v>
      </c>
      <c r="AH3336">
        <f>INDEX(Testing!$N$17:$N$23,FLOOR(('Frame Table'!AC3336-($E$6*AE3336)-($E$6*60*AD3336))/'Frame Table'!$F$6,1)+1)</f>
        <v>0</v>
      </c>
    </row>
    <row r="3337" spans="1:34" x14ac:dyDescent="0.25">
      <c r="A3337">
        <f t="shared" si="1036"/>
        <v>3329</v>
      </c>
      <c r="B3337">
        <f t="shared" ref="B3337:B3400" si="1052">A3337*$C$6</f>
        <v>4237817</v>
      </c>
      <c r="C3337">
        <f t="shared" si="1044"/>
        <v>2</v>
      </c>
      <c r="D3337">
        <f t="shared" si="1045"/>
        <v>45</v>
      </c>
      <c r="E3337">
        <f>INDEX(Testing!$K$17:$K$23,FLOOR(('Frame Table'!B3337-($E$6*D3337)-($E$6*60*C3337))/'Frame Table'!$F$6,1)+1)</f>
        <v>61</v>
      </c>
      <c r="F3337">
        <f t="shared" si="1040"/>
        <v>53</v>
      </c>
      <c r="G3337">
        <f>INDEX(Testing!$N$17:$N$23,FLOOR(('Frame Table'!B3337-($E$6*D3337)-($E$6*60*C3337))/'Frame Table'!$F$6,1)+1)</f>
        <v>58</v>
      </c>
      <c r="J3337">
        <f t="shared" si="1037"/>
        <v>3329</v>
      </c>
      <c r="K3337">
        <f t="shared" si="1033"/>
        <v>3631939</v>
      </c>
      <c r="L3337">
        <f t="shared" si="1046"/>
        <v>2</v>
      </c>
      <c r="M3337">
        <f t="shared" si="1047"/>
        <v>21</v>
      </c>
      <c r="N3337">
        <f>INDEX(Testing!$K$17:$K$23,FLOOR(('Frame Table'!K3337-($E$6*M3337)-($E$6*60*L3337))/'Frame Table'!$F$6,1)+1)</f>
        <v>97</v>
      </c>
      <c r="O3337">
        <f t="shared" si="1041"/>
        <v>87</v>
      </c>
      <c r="P3337">
        <f>INDEX(Testing!$N$17:$N$23,FLOOR(('Frame Table'!K3337-($E$6*M3337)-($E$6*60*L3337))/'Frame Table'!$F$6,1)+1)</f>
        <v>96</v>
      </c>
      <c r="S3337">
        <f t="shared" si="1038"/>
        <v>3329</v>
      </c>
      <c r="T3337">
        <f t="shared" si="1034"/>
        <v>5086712</v>
      </c>
      <c r="U3337">
        <f t="shared" si="1048"/>
        <v>3</v>
      </c>
      <c r="V3337">
        <f t="shared" si="1049"/>
        <v>18</v>
      </c>
      <c r="W3337">
        <f>INDEX(Testing!$K$17:$K$23,FLOOR(('Frame Table'!T3337-($E$6*V3337)-($E$6*60*U3337))/'Frame Table'!$F$6,1)+1)</f>
        <v>82</v>
      </c>
      <c r="X3337">
        <f t="shared" si="1042"/>
        <v>69</v>
      </c>
      <c r="Y3337">
        <f>INDEX(Testing!$N$17:$N$23,FLOOR(('Frame Table'!T3337-($E$6*V3337)-($E$6*60*U3337))/'Frame Table'!$F$6,1)+1)</f>
        <v>77</v>
      </c>
      <c r="AB3337">
        <f t="shared" si="1039"/>
        <v>3329</v>
      </c>
      <c r="AC3337">
        <f t="shared" si="1035"/>
        <v>3175866</v>
      </c>
      <c r="AD3337">
        <f t="shared" si="1050"/>
        <v>2</v>
      </c>
      <c r="AE3337">
        <f t="shared" si="1051"/>
        <v>4</v>
      </c>
      <c r="AF3337">
        <f>INDEX(Testing!$K$17:$K$23,FLOOR(('Frame Table'!AC3337-($E$6*AE3337)-($E$6*60*AD3337))/'Frame Table'!$F$6,1)+1)</f>
        <v>0</v>
      </c>
      <c r="AG3337">
        <f t="shared" si="1043"/>
        <v>5</v>
      </c>
      <c r="AH3337">
        <f>INDEX(Testing!$N$17:$N$23,FLOOR(('Frame Table'!AC3337-($E$6*AE3337)-($E$6*60*AD3337))/'Frame Table'!$F$6,1)+1)</f>
        <v>0</v>
      </c>
    </row>
    <row r="3338" spans="1:34" x14ac:dyDescent="0.25">
      <c r="A3338">
        <f t="shared" si="1036"/>
        <v>3330</v>
      </c>
      <c r="B3338">
        <f t="shared" si="1052"/>
        <v>4239090</v>
      </c>
      <c r="C3338">
        <f t="shared" si="1044"/>
        <v>2</v>
      </c>
      <c r="D3338">
        <f t="shared" si="1045"/>
        <v>45</v>
      </c>
      <c r="E3338">
        <f>INDEX(Testing!$K$17:$K$23,FLOOR(('Frame Table'!B3338-($E$6*D3338)-($E$6*60*C3338))/'Frame Table'!$F$6,1)+1)</f>
        <v>61</v>
      </c>
      <c r="F3338">
        <f t="shared" si="1040"/>
        <v>58</v>
      </c>
      <c r="G3338">
        <f>INDEX(Testing!$N$17:$N$23,FLOOR(('Frame Table'!B3338-($E$6*D3338)-($E$6*60*C3338))/'Frame Table'!$F$6,1)+1)</f>
        <v>58</v>
      </c>
      <c r="J3338">
        <f t="shared" si="1037"/>
        <v>3330</v>
      </c>
      <c r="K3338">
        <f t="shared" ref="K3338:K3401" si="1053">J3338*L$6</f>
        <v>3633030</v>
      </c>
      <c r="L3338">
        <f t="shared" si="1046"/>
        <v>2</v>
      </c>
      <c r="M3338">
        <f t="shared" si="1047"/>
        <v>21</v>
      </c>
      <c r="N3338">
        <f>INDEX(Testing!$K$17:$K$23,FLOOR(('Frame Table'!K3338-($E$6*M3338)-($E$6*60*L3338))/'Frame Table'!$F$6,1)+1)</f>
        <v>97</v>
      </c>
      <c r="O3338">
        <f t="shared" si="1041"/>
        <v>91</v>
      </c>
      <c r="P3338">
        <f>INDEX(Testing!$N$17:$N$23,FLOOR(('Frame Table'!K3338-($E$6*M3338)-($E$6*60*L3338))/'Frame Table'!$F$6,1)+1)</f>
        <v>96</v>
      </c>
      <c r="S3338">
        <f t="shared" si="1038"/>
        <v>3330</v>
      </c>
      <c r="T3338">
        <f t="shared" ref="T3338:T3401" si="1054">S3338*U$6</f>
        <v>5088240</v>
      </c>
      <c r="U3338">
        <f t="shared" si="1048"/>
        <v>3</v>
      </c>
      <c r="V3338">
        <f t="shared" si="1049"/>
        <v>18</v>
      </c>
      <c r="W3338">
        <f>INDEX(Testing!$K$17:$K$23,FLOOR(('Frame Table'!T3338-($E$6*V3338)-($E$6*60*U3338))/'Frame Table'!$F$6,1)+1)</f>
        <v>82</v>
      </c>
      <c r="X3338">
        <f t="shared" si="1042"/>
        <v>75</v>
      </c>
      <c r="Y3338">
        <f>INDEX(Testing!$N$17:$N$23,FLOOR(('Frame Table'!T3338-($E$6*V3338)-($E$6*60*U3338))/'Frame Table'!$F$6,1)+1)</f>
        <v>77</v>
      </c>
      <c r="AB3338">
        <f t="shared" si="1039"/>
        <v>3330</v>
      </c>
      <c r="AC3338">
        <f t="shared" ref="AC3338:AC3401" si="1055">AB3338*AD$6</f>
        <v>3176820</v>
      </c>
      <c r="AD3338">
        <f t="shared" si="1050"/>
        <v>2</v>
      </c>
      <c r="AE3338">
        <f t="shared" si="1051"/>
        <v>4</v>
      </c>
      <c r="AF3338">
        <f>INDEX(Testing!$K$17:$K$23,FLOOR(('Frame Table'!AC3338-($E$6*AE3338)-($E$6*60*AD3338))/'Frame Table'!$F$6,1)+1)</f>
        <v>0</v>
      </c>
      <c r="AG3338">
        <f t="shared" si="1043"/>
        <v>9</v>
      </c>
      <c r="AH3338">
        <f>INDEX(Testing!$N$17:$N$23,FLOOR(('Frame Table'!AC3338-($E$6*AE3338)-($E$6*60*AD3338))/'Frame Table'!$F$6,1)+1)</f>
        <v>0</v>
      </c>
    </row>
    <row r="3339" spans="1:34" x14ac:dyDescent="0.25">
      <c r="A3339">
        <f t="shared" ref="A3339:A3402" si="1056">A3338+1</f>
        <v>3331</v>
      </c>
      <c r="B3339">
        <f t="shared" si="1052"/>
        <v>4240363</v>
      </c>
      <c r="C3339">
        <f t="shared" si="1044"/>
        <v>2</v>
      </c>
      <c r="D3339">
        <f t="shared" si="1045"/>
        <v>45</v>
      </c>
      <c r="E3339">
        <f>INDEX(Testing!$K$17:$K$23,FLOOR(('Frame Table'!B3339-($E$6*D3339)-($E$6*60*C3339))/'Frame Table'!$F$6,1)+1)</f>
        <v>61</v>
      </c>
      <c r="F3339">
        <f t="shared" si="1040"/>
        <v>63</v>
      </c>
      <c r="G3339">
        <f>INDEX(Testing!$N$17:$N$23,FLOOR(('Frame Table'!B3339-($E$6*D3339)-($E$6*60*C3339))/'Frame Table'!$F$6,1)+1)</f>
        <v>58</v>
      </c>
      <c r="J3339">
        <f t="shared" ref="J3339:J3402" si="1057">J3338+1</f>
        <v>3331</v>
      </c>
      <c r="K3339">
        <f t="shared" si="1053"/>
        <v>3634121</v>
      </c>
      <c r="L3339">
        <f t="shared" si="1046"/>
        <v>2</v>
      </c>
      <c r="M3339">
        <f t="shared" si="1047"/>
        <v>21</v>
      </c>
      <c r="N3339">
        <f>INDEX(Testing!$K$17:$K$23,FLOOR(('Frame Table'!K3339-($E$6*M3339)-($E$6*60*L3339))/'Frame Table'!$F$6,1)+1)</f>
        <v>97</v>
      </c>
      <c r="O3339">
        <f t="shared" si="1041"/>
        <v>95</v>
      </c>
      <c r="P3339">
        <f>INDEX(Testing!$N$17:$N$23,FLOOR(('Frame Table'!K3339-($E$6*M3339)-($E$6*60*L3339))/'Frame Table'!$F$6,1)+1)</f>
        <v>96</v>
      </c>
      <c r="S3339">
        <f t="shared" ref="S3339:S3402" si="1058">S3338+1</f>
        <v>3331</v>
      </c>
      <c r="T3339">
        <f t="shared" si="1054"/>
        <v>5089768</v>
      </c>
      <c r="U3339">
        <f t="shared" si="1048"/>
        <v>3</v>
      </c>
      <c r="V3339">
        <f t="shared" si="1049"/>
        <v>18</v>
      </c>
      <c r="W3339">
        <f>INDEX(Testing!$K$17:$K$23,FLOOR(('Frame Table'!T3339-($E$6*V3339)-($E$6*60*U3339))/'Frame Table'!$F$6,1)+1)</f>
        <v>97</v>
      </c>
      <c r="X3339">
        <f t="shared" si="1042"/>
        <v>81</v>
      </c>
      <c r="Y3339">
        <f>INDEX(Testing!$N$17:$N$23,FLOOR(('Frame Table'!T3339-($E$6*V3339)-($E$6*60*U3339))/'Frame Table'!$F$6,1)+1)</f>
        <v>96</v>
      </c>
      <c r="AB3339">
        <f t="shared" ref="AB3339:AB3402" si="1059">AB3338+1</f>
        <v>3331</v>
      </c>
      <c r="AC3339">
        <f t="shared" si="1055"/>
        <v>3177774</v>
      </c>
      <c r="AD3339">
        <f t="shared" si="1050"/>
        <v>2</v>
      </c>
      <c r="AE3339">
        <f t="shared" si="1051"/>
        <v>4</v>
      </c>
      <c r="AF3339">
        <f>INDEX(Testing!$K$17:$K$23,FLOOR(('Frame Table'!AC3339-($E$6*AE3339)-($E$6*60*AD3339))/'Frame Table'!$F$6,1)+1)</f>
        <v>0</v>
      </c>
      <c r="AG3339">
        <f t="shared" si="1043"/>
        <v>13</v>
      </c>
      <c r="AH3339">
        <f>INDEX(Testing!$N$17:$N$23,FLOOR(('Frame Table'!AC3339-($E$6*AE3339)-($E$6*60*AD3339))/'Frame Table'!$F$6,1)+1)</f>
        <v>0</v>
      </c>
    </row>
    <row r="3340" spans="1:34" x14ac:dyDescent="0.25">
      <c r="A3340">
        <f t="shared" si="1056"/>
        <v>3332</v>
      </c>
      <c r="B3340">
        <f t="shared" si="1052"/>
        <v>4241636</v>
      </c>
      <c r="C3340">
        <f t="shared" si="1044"/>
        <v>2</v>
      </c>
      <c r="D3340">
        <f t="shared" si="1045"/>
        <v>45</v>
      </c>
      <c r="E3340">
        <f>INDEX(Testing!$K$17:$K$23,FLOOR(('Frame Table'!B3340-($E$6*D3340)-($E$6*60*C3340))/'Frame Table'!$F$6,1)+1)</f>
        <v>82</v>
      </c>
      <c r="F3340">
        <f t="shared" si="1040"/>
        <v>68</v>
      </c>
      <c r="G3340">
        <f>INDEX(Testing!$N$17:$N$23,FLOOR(('Frame Table'!B3340-($E$6*D3340)-($E$6*60*C3340))/'Frame Table'!$F$6,1)+1)</f>
        <v>77</v>
      </c>
      <c r="J3340">
        <f t="shared" si="1057"/>
        <v>3332</v>
      </c>
      <c r="K3340">
        <f t="shared" si="1053"/>
        <v>3635212</v>
      </c>
      <c r="L3340">
        <f t="shared" si="1046"/>
        <v>2</v>
      </c>
      <c r="M3340">
        <f t="shared" si="1047"/>
        <v>22</v>
      </c>
      <c r="N3340">
        <f>INDEX(Testing!$K$17:$K$23,FLOOR(('Frame Table'!K3340-($E$6*M3340)-($E$6*60*L3340))/'Frame Table'!$F$6,1)+1)</f>
        <v>0</v>
      </c>
      <c r="O3340">
        <f t="shared" si="1041"/>
        <v>0</v>
      </c>
      <c r="P3340">
        <f>INDEX(Testing!$N$17:$N$23,FLOOR(('Frame Table'!K3340-($E$6*M3340)-($E$6*60*L3340))/'Frame Table'!$F$6,1)+1)</f>
        <v>0</v>
      </c>
      <c r="S3340">
        <f t="shared" si="1058"/>
        <v>3332</v>
      </c>
      <c r="T3340">
        <f t="shared" si="1054"/>
        <v>5091296</v>
      </c>
      <c r="U3340">
        <f t="shared" si="1048"/>
        <v>3</v>
      </c>
      <c r="V3340">
        <f t="shared" si="1049"/>
        <v>18</v>
      </c>
      <c r="W3340">
        <f>INDEX(Testing!$K$17:$K$23,FLOOR(('Frame Table'!T3340-($E$6*V3340)-($E$6*60*U3340))/'Frame Table'!$F$6,1)+1)</f>
        <v>97</v>
      </c>
      <c r="X3340">
        <f t="shared" si="1042"/>
        <v>87</v>
      </c>
      <c r="Y3340">
        <f>INDEX(Testing!$N$17:$N$23,FLOOR(('Frame Table'!T3340-($E$6*V3340)-($E$6*60*U3340))/'Frame Table'!$F$6,1)+1)</f>
        <v>96</v>
      </c>
      <c r="AB3340">
        <f t="shared" si="1059"/>
        <v>3332</v>
      </c>
      <c r="AC3340">
        <f t="shared" si="1055"/>
        <v>3178728</v>
      </c>
      <c r="AD3340">
        <f t="shared" si="1050"/>
        <v>2</v>
      </c>
      <c r="AE3340">
        <f t="shared" si="1051"/>
        <v>4</v>
      </c>
      <c r="AF3340">
        <f>INDEX(Testing!$K$17:$K$23,FLOOR(('Frame Table'!AC3340-($E$6*AE3340)-($E$6*60*AD3340))/'Frame Table'!$F$6,1)+1)</f>
        <v>25</v>
      </c>
      <c r="AG3340">
        <f t="shared" si="1043"/>
        <v>16</v>
      </c>
      <c r="AH3340">
        <f>INDEX(Testing!$N$17:$N$23,FLOOR(('Frame Table'!AC3340-($E$6*AE3340)-($E$6*60*AD3340))/'Frame Table'!$F$6,1)+1)</f>
        <v>19</v>
      </c>
    </row>
    <row r="3341" spans="1:34" x14ac:dyDescent="0.25">
      <c r="A3341">
        <f t="shared" si="1056"/>
        <v>3333</v>
      </c>
      <c r="B3341">
        <f t="shared" si="1052"/>
        <v>4242909</v>
      </c>
      <c r="C3341">
        <f t="shared" si="1044"/>
        <v>2</v>
      </c>
      <c r="D3341">
        <f t="shared" si="1045"/>
        <v>45</v>
      </c>
      <c r="E3341">
        <f>INDEX(Testing!$K$17:$K$23,FLOOR(('Frame Table'!B3341-($E$6*D3341)-($E$6*60*C3341))/'Frame Table'!$F$6,1)+1)</f>
        <v>82</v>
      </c>
      <c r="F3341">
        <f t="shared" si="1040"/>
        <v>73</v>
      </c>
      <c r="G3341">
        <f>INDEX(Testing!$N$17:$N$23,FLOOR(('Frame Table'!B3341-($E$6*D3341)-($E$6*60*C3341))/'Frame Table'!$F$6,1)+1)</f>
        <v>77</v>
      </c>
      <c r="J3341">
        <f t="shared" si="1057"/>
        <v>3333</v>
      </c>
      <c r="K3341">
        <f t="shared" si="1053"/>
        <v>3636303</v>
      </c>
      <c r="L3341">
        <f t="shared" si="1046"/>
        <v>2</v>
      </c>
      <c r="M3341">
        <f t="shared" si="1047"/>
        <v>22</v>
      </c>
      <c r="N3341">
        <f>INDEX(Testing!$K$17:$K$23,FLOOR(('Frame Table'!K3341-($E$6*M3341)-($E$6*60*L3341))/'Frame Table'!$F$6,1)+1)</f>
        <v>0</v>
      </c>
      <c r="O3341">
        <f t="shared" si="1041"/>
        <v>4</v>
      </c>
      <c r="P3341">
        <f>INDEX(Testing!$N$17:$N$23,FLOOR(('Frame Table'!K3341-($E$6*M3341)-($E$6*60*L3341))/'Frame Table'!$F$6,1)+1)</f>
        <v>0</v>
      </c>
      <c r="S3341">
        <f t="shared" si="1058"/>
        <v>3333</v>
      </c>
      <c r="T3341">
        <f t="shared" si="1054"/>
        <v>5092824</v>
      </c>
      <c r="U3341">
        <f t="shared" si="1048"/>
        <v>3</v>
      </c>
      <c r="V3341">
        <f t="shared" si="1049"/>
        <v>18</v>
      </c>
      <c r="W3341">
        <f>INDEX(Testing!$K$17:$K$23,FLOOR(('Frame Table'!T3341-($E$6*V3341)-($E$6*60*U3341))/'Frame Table'!$F$6,1)+1)</f>
        <v>97</v>
      </c>
      <c r="X3341">
        <f t="shared" si="1042"/>
        <v>93</v>
      </c>
      <c r="Y3341">
        <f>INDEX(Testing!$N$17:$N$23,FLOOR(('Frame Table'!T3341-($E$6*V3341)-($E$6*60*U3341))/'Frame Table'!$F$6,1)+1)</f>
        <v>96</v>
      </c>
      <c r="AB3341">
        <f t="shared" si="1059"/>
        <v>3333</v>
      </c>
      <c r="AC3341">
        <f t="shared" si="1055"/>
        <v>3179682</v>
      </c>
      <c r="AD3341">
        <f t="shared" si="1050"/>
        <v>2</v>
      </c>
      <c r="AE3341">
        <f t="shared" si="1051"/>
        <v>4</v>
      </c>
      <c r="AF3341">
        <f>INDEX(Testing!$K$17:$K$23,FLOOR(('Frame Table'!AC3341-($E$6*AE3341)-($E$6*60*AD3341))/'Frame Table'!$F$6,1)+1)</f>
        <v>25</v>
      </c>
      <c r="AG3341">
        <f t="shared" si="1043"/>
        <v>20</v>
      </c>
      <c r="AH3341">
        <f>INDEX(Testing!$N$17:$N$23,FLOOR(('Frame Table'!AC3341-($E$6*AE3341)-($E$6*60*AD3341))/'Frame Table'!$F$6,1)+1)</f>
        <v>19</v>
      </c>
    </row>
    <row r="3342" spans="1:34" x14ac:dyDescent="0.25">
      <c r="A3342">
        <f t="shared" si="1056"/>
        <v>3334</v>
      </c>
      <c r="B3342">
        <f t="shared" si="1052"/>
        <v>4244182</v>
      </c>
      <c r="C3342">
        <f t="shared" si="1044"/>
        <v>2</v>
      </c>
      <c r="D3342">
        <f t="shared" si="1045"/>
        <v>45</v>
      </c>
      <c r="E3342">
        <f>INDEX(Testing!$K$17:$K$23,FLOOR(('Frame Table'!B3342-($E$6*D3342)-($E$6*60*C3342))/'Frame Table'!$F$6,1)+1)</f>
        <v>82</v>
      </c>
      <c r="F3342">
        <f t="shared" si="1040"/>
        <v>78</v>
      </c>
      <c r="G3342">
        <f>INDEX(Testing!$N$17:$N$23,FLOOR(('Frame Table'!B3342-($E$6*D3342)-($E$6*60*C3342))/'Frame Table'!$F$6,1)+1)</f>
        <v>77</v>
      </c>
      <c r="J3342">
        <f t="shared" si="1057"/>
        <v>3334</v>
      </c>
      <c r="K3342">
        <f t="shared" si="1053"/>
        <v>3637394</v>
      </c>
      <c r="L3342">
        <f t="shared" si="1046"/>
        <v>2</v>
      </c>
      <c r="M3342">
        <f t="shared" si="1047"/>
        <v>22</v>
      </c>
      <c r="N3342">
        <f>INDEX(Testing!$K$17:$K$23,FLOOR(('Frame Table'!K3342-($E$6*M3342)-($E$6*60*L3342))/'Frame Table'!$F$6,1)+1)</f>
        <v>0</v>
      </c>
      <c r="O3342">
        <f t="shared" si="1041"/>
        <v>8</v>
      </c>
      <c r="P3342">
        <f>INDEX(Testing!$N$17:$N$23,FLOOR(('Frame Table'!K3342-($E$6*M3342)-($E$6*60*L3342))/'Frame Table'!$F$6,1)+1)</f>
        <v>0</v>
      </c>
      <c r="S3342">
        <f t="shared" si="1058"/>
        <v>3334</v>
      </c>
      <c r="T3342">
        <f t="shared" si="1054"/>
        <v>5094352</v>
      </c>
      <c r="U3342">
        <f t="shared" si="1048"/>
        <v>3</v>
      </c>
      <c r="V3342">
        <f t="shared" si="1049"/>
        <v>18</v>
      </c>
      <c r="W3342">
        <f>INDEX(Testing!$K$17:$K$23,FLOOR(('Frame Table'!T3342-($E$6*V3342)-($E$6*60*U3342))/'Frame Table'!$F$6,1)+1)</f>
        <v>99</v>
      </c>
      <c r="X3342">
        <f t="shared" si="1042"/>
        <v>99</v>
      </c>
      <c r="Y3342">
        <f>INDEX(Testing!$N$17:$N$23,FLOOR(('Frame Table'!T3342-($E$6*V3342)-($E$6*60*U3342))/'Frame Table'!$F$6,1)+1)</f>
        <v>99</v>
      </c>
      <c r="AB3342">
        <f t="shared" si="1059"/>
        <v>3334</v>
      </c>
      <c r="AC3342">
        <f t="shared" si="1055"/>
        <v>3180636</v>
      </c>
      <c r="AD3342">
        <f t="shared" si="1050"/>
        <v>2</v>
      </c>
      <c r="AE3342">
        <f t="shared" si="1051"/>
        <v>4</v>
      </c>
      <c r="AF3342">
        <f>INDEX(Testing!$K$17:$K$23,FLOOR(('Frame Table'!AC3342-($E$6*AE3342)-($E$6*60*AD3342))/'Frame Table'!$F$6,1)+1)</f>
        <v>25</v>
      </c>
      <c r="AG3342">
        <f t="shared" si="1043"/>
        <v>24</v>
      </c>
      <c r="AH3342">
        <f>INDEX(Testing!$N$17:$N$23,FLOOR(('Frame Table'!AC3342-($E$6*AE3342)-($E$6*60*AD3342))/'Frame Table'!$F$6,1)+1)</f>
        <v>19</v>
      </c>
    </row>
    <row r="3343" spans="1:34" x14ac:dyDescent="0.25">
      <c r="A3343">
        <f t="shared" si="1056"/>
        <v>3335</v>
      </c>
      <c r="B3343">
        <f t="shared" si="1052"/>
        <v>4245455</v>
      </c>
      <c r="C3343">
        <f t="shared" si="1044"/>
        <v>2</v>
      </c>
      <c r="D3343">
        <f t="shared" si="1045"/>
        <v>45</v>
      </c>
      <c r="E3343">
        <f>INDEX(Testing!$K$17:$K$23,FLOOR(('Frame Table'!B3343-($E$6*D3343)-($E$6*60*C3343))/'Frame Table'!$F$6,1)+1)</f>
        <v>97</v>
      </c>
      <c r="F3343">
        <f t="shared" si="1040"/>
        <v>83</v>
      </c>
      <c r="G3343">
        <f>INDEX(Testing!$N$17:$N$23,FLOOR(('Frame Table'!B3343-($E$6*D3343)-($E$6*60*C3343))/'Frame Table'!$F$6,1)+1)</f>
        <v>96</v>
      </c>
      <c r="J3343">
        <f t="shared" si="1057"/>
        <v>3335</v>
      </c>
      <c r="K3343">
        <f t="shared" si="1053"/>
        <v>3638485</v>
      </c>
      <c r="L3343">
        <f t="shared" si="1046"/>
        <v>2</v>
      </c>
      <c r="M3343">
        <f t="shared" si="1047"/>
        <v>22</v>
      </c>
      <c r="N3343">
        <f>INDEX(Testing!$K$17:$K$23,FLOOR(('Frame Table'!K3343-($E$6*M3343)-($E$6*60*L3343))/'Frame Table'!$F$6,1)+1)</f>
        <v>0</v>
      </c>
      <c r="O3343">
        <f t="shared" si="1041"/>
        <v>12</v>
      </c>
      <c r="P3343">
        <f>INDEX(Testing!$N$17:$N$23,FLOOR(('Frame Table'!K3343-($E$6*M3343)-($E$6*60*L3343))/'Frame Table'!$F$6,1)+1)</f>
        <v>0</v>
      </c>
      <c r="S3343">
        <f t="shared" si="1058"/>
        <v>3335</v>
      </c>
      <c r="T3343">
        <f t="shared" si="1054"/>
        <v>5095880</v>
      </c>
      <c r="U3343">
        <f t="shared" si="1048"/>
        <v>3</v>
      </c>
      <c r="V3343">
        <f t="shared" si="1049"/>
        <v>19</v>
      </c>
      <c r="W3343">
        <f>INDEX(Testing!$K$17:$K$23,FLOOR(('Frame Table'!T3343-($E$6*V3343)-($E$6*60*U3343))/'Frame Table'!$F$6,1)+1)</f>
        <v>0</v>
      </c>
      <c r="X3343">
        <f t="shared" si="1042"/>
        <v>5</v>
      </c>
      <c r="Y3343">
        <f>INDEX(Testing!$N$17:$N$23,FLOOR(('Frame Table'!T3343-($E$6*V3343)-($E$6*60*U3343))/'Frame Table'!$F$6,1)+1)</f>
        <v>0</v>
      </c>
      <c r="AB3343">
        <f t="shared" si="1059"/>
        <v>3335</v>
      </c>
      <c r="AC3343">
        <f t="shared" si="1055"/>
        <v>3181590</v>
      </c>
      <c r="AD3343">
        <f t="shared" si="1050"/>
        <v>2</v>
      </c>
      <c r="AE3343">
        <f t="shared" si="1051"/>
        <v>4</v>
      </c>
      <c r="AF3343">
        <f>INDEX(Testing!$K$17:$K$23,FLOOR(('Frame Table'!AC3343-($E$6*AE3343)-($E$6*60*AD3343))/'Frame Table'!$F$6,1)+1)</f>
        <v>25</v>
      </c>
      <c r="AG3343">
        <f t="shared" si="1043"/>
        <v>28</v>
      </c>
      <c r="AH3343">
        <f>INDEX(Testing!$N$17:$N$23,FLOOR(('Frame Table'!AC3343-($E$6*AE3343)-($E$6*60*AD3343))/'Frame Table'!$F$6,1)+1)</f>
        <v>19</v>
      </c>
    </row>
    <row r="3344" spans="1:34" x14ac:dyDescent="0.25">
      <c r="A3344">
        <f t="shared" si="1056"/>
        <v>3336</v>
      </c>
      <c r="B3344">
        <f t="shared" si="1052"/>
        <v>4246728</v>
      </c>
      <c r="C3344">
        <f t="shared" si="1044"/>
        <v>2</v>
      </c>
      <c r="D3344">
        <f t="shared" si="1045"/>
        <v>45</v>
      </c>
      <c r="E3344">
        <f>INDEX(Testing!$K$17:$K$23,FLOOR(('Frame Table'!B3344-($E$6*D3344)-($E$6*60*C3344))/'Frame Table'!$F$6,1)+1)</f>
        <v>97</v>
      </c>
      <c r="F3344">
        <f t="shared" si="1040"/>
        <v>88</v>
      </c>
      <c r="G3344">
        <f>INDEX(Testing!$N$17:$N$23,FLOOR(('Frame Table'!B3344-($E$6*D3344)-($E$6*60*C3344))/'Frame Table'!$F$6,1)+1)</f>
        <v>96</v>
      </c>
      <c r="J3344">
        <f t="shared" si="1057"/>
        <v>3336</v>
      </c>
      <c r="K3344">
        <f t="shared" si="1053"/>
        <v>3639576</v>
      </c>
      <c r="L3344">
        <f t="shared" si="1046"/>
        <v>2</v>
      </c>
      <c r="M3344">
        <f t="shared" si="1047"/>
        <v>22</v>
      </c>
      <c r="N3344">
        <f>INDEX(Testing!$K$17:$K$23,FLOOR(('Frame Table'!K3344-($E$6*M3344)-($E$6*60*L3344))/'Frame Table'!$F$6,1)+1)</f>
        <v>25</v>
      </c>
      <c r="O3344">
        <f t="shared" si="1041"/>
        <v>17</v>
      </c>
      <c r="P3344">
        <f>INDEX(Testing!$N$17:$N$23,FLOOR(('Frame Table'!K3344-($E$6*M3344)-($E$6*60*L3344))/'Frame Table'!$F$6,1)+1)</f>
        <v>19</v>
      </c>
      <c r="S3344">
        <f t="shared" si="1058"/>
        <v>3336</v>
      </c>
      <c r="T3344">
        <f t="shared" si="1054"/>
        <v>5097408</v>
      </c>
      <c r="U3344">
        <f t="shared" si="1048"/>
        <v>3</v>
      </c>
      <c r="V3344">
        <f t="shared" si="1049"/>
        <v>19</v>
      </c>
      <c r="W3344">
        <f>INDEX(Testing!$K$17:$K$23,FLOOR(('Frame Table'!T3344-($E$6*V3344)-($E$6*60*U3344))/'Frame Table'!$F$6,1)+1)</f>
        <v>0</v>
      </c>
      <c r="X3344">
        <f t="shared" si="1042"/>
        <v>11</v>
      </c>
      <c r="Y3344">
        <f>INDEX(Testing!$N$17:$N$23,FLOOR(('Frame Table'!T3344-($E$6*V3344)-($E$6*60*U3344))/'Frame Table'!$F$6,1)+1)</f>
        <v>0</v>
      </c>
      <c r="AB3344">
        <f t="shared" si="1059"/>
        <v>3336</v>
      </c>
      <c r="AC3344">
        <f t="shared" si="1055"/>
        <v>3182544</v>
      </c>
      <c r="AD3344">
        <f t="shared" si="1050"/>
        <v>2</v>
      </c>
      <c r="AE3344">
        <f t="shared" si="1051"/>
        <v>4</v>
      </c>
      <c r="AF3344">
        <f>INDEX(Testing!$K$17:$K$23,FLOOR(('Frame Table'!AC3344-($E$6*AE3344)-($E$6*60*AD3344))/'Frame Table'!$F$6,1)+1)</f>
        <v>25</v>
      </c>
      <c r="AG3344">
        <f t="shared" si="1043"/>
        <v>31</v>
      </c>
      <c r="AH3344">
        <f>INDEX(Testing!$N$17:$N$23,FLOOR(('Frame Table'!AC3344-($E$6*AE3344)-($E$6*60*AD3344))/'Frame Table'!$F$6,1)+1)</f>
        <v>19</v>
      </c>
    </row>
    <row r="3345" spans="1:34" x14ac:dyDescent="0.25">
      <c r="A3345">
        <f t="shared" si="1056"/>
        <v>3337</v>
      </c>
      <c r="B3345">
        <f t="shared" si="1052"/>
        <v>4248001</v>
      </c>
      <c r="C3345">
        <f t="shared" si="1044"/>
        <v>2</v>
      </c>
      <c r="D3345">
        <f t="shared" si="1045"/>
        <v>45</v>
      </c>
      <c r="E3345">
        <f>INDEX(Testing!$K$17:$K$23,FLOOR(('Frame Table'!B3345-($E$6*D3345)-($E$6*60*C3345))/'Frame Table'!$F$6,1)+1)</f>
        <v>97</v>
      </c>
      <c r="F3345">
        <f t="shared" si="1040"/>
        <v>93</v>
      </c>
      <c r="G3345">
        <f>INDEX(Testing!$N$17:$N$23,FLOOR(('Frame Table'!B3345-($E$6*D3345)-($E$6*60*C3345))/'Frame Table'!$F$6,1)+1)</f>
        <v>96</v>
      </c>
      <c r="J3345">
        <f t="shared" si="1057"/>
        <v>3337</v>
      </c>
      <c r="K3345">
        <f t="shared" si="1053"/>
        <v>3640667</v>
      </c>
      <c r="L3345">
        <f t="shared" si="1046"/>
        <v>2</v>
      </c>
      <c r="M3345">
        <f t="shared" si="1047"/>
        <v>22</v>
      </c>
      <c r="N3345">
        <f>INDEX(Testing!$K$17:$K$23,FLOOR(('Frame Table'!K3345-($E$6*M3345)-($E$6*60*L3345))/'Frame Table'!$F$6,1)+1)</f>
        <v>25</v>
      </c>
      <c r="O3345">
        <f t="shared" si="1041"/>
        <v>21</v>
      </c>
      <c r="P3345">
        <f>INDEX(Testing!$N$17:$N$23,FLOOR(('Frame Table'!K3345-($E$6*M3345)-($E$6*60*L3345))/'Frame Table'!$F$6,1)+1)</f>
        <v>19</v>
      </c>
      <c r="S3345">
        <f t="shared" si="1058"/>
        <v>3337</v>
      </c>
      <c r="T3345">
        <f t="shared" si="1054"/>
        <v>5098936</v>
      </c>
      <c r="U3345">
        <f t="shared" si="1048"/>
        <v>3</v>
      </c>
      <c r="V3345">
        <f t="shared" si="1049"/>
        <v>19</v>
      </c>
      <c r="W3345">
        <f>INDEX(Testing!$K$17:$K$23,FLOOR(('Frame Table'!T3345-($E$6*V3345)-($E$6*60*U3345))/'Frame Table'!$F$6,1)+1)</f>
        <v>25</v>
      </c>
      <c r="X3345">
        <f t="shared" si="1042"/>
        <v>17</v>
      </c>
      <c r="Y3345">
        <f>INDEX(Testing!$N$17:$N$23,FLOOR(('Frame Table'!T3345-($E$6*V3345)-($E$6*60*U3345))/'Frame Table'!$F$6,1)+1)</f>
        <v>19</v>
      </c>
      <c r="AB3345">
        <f t="shared" si="1059"/>
        <v>3337</v>
      </c>
      <c r="AC3345">
        <f t="shared" si="1055"/>
        <v>3183498</v>
      </c>
      <c r="AD3345">
        <f t="shared" si="1050"/>
        <v>2</v>
      </c>
      <c r="AE3345">
        <f t="shared" si="1051"/>
        <v>4</v>
      </c>
      <c r="AF3345">
        <f>INDEX(Testing!$K$17:$K$23,FLOOR(('Frame Table'!AC3345-($E$6*AE3345)-($E$6*60*AD3345))/'Frame Table'!$F$6,1)+1)</f>
        <v>48</v>
      </c>
      <c r="AG3345">
        <f t="shared" si="1043"/>
        <v>35</v>
      </c>
      <c r="AH3345">
        <f>INDEX(Testing!$N$17:$N$23,FLOOR(('Frame Table'!AC3345-($E$6*AE3345)-($E$6*60*AD3345))/'Frame Table'!$F$6,1)+1)</f>
        <v>38</v>
      </c>
    </row>
    <row r="3346" spans="1:34" x14ac:dyDescent="0.25">
      <c r="A3346">
        <f t="shared" si="1056"/>
        <v>3338</v>
      </c>
      <c r="B3346">
        <f t="shared" si="1052"/>
        <v>4249274</v>
      </c>
      <c r="C3346">
        <f t="shared" si="1044"/>
        <v>2</v>
      </c>
      <c r="D3346">
        <f t="shared" si="1045"/>
        <v>45</v>
      </c>
      <c r="E3346">
        <f>INDEX(Testing!$K$17:$K$23,FLOOR(('Frame Table'!B3346-($E$6*D3346)-($E$6*60*C3346))/'Frame Table'!$F$6,1)+1)</f>
        <v>99</v>
      </c>
      <c r="F3346">
        <f t="shared" si="1040"/>
        <v>98</v>
      </c>
      <c r="G3346">
        <f>INDEX(Testing!$N$17:$N$23,FLOOR(('Frame Table'!B3346-($E$6*D3346)-($E$6*60*C3346))/'Frame Table'!$F$6,1)+1)</f>
        <v>99</v>
      </c>
      <c r="J3346">
        <f t="shared" si="1057"/>
        <v>3338</v>
      </c>
      <c r="K3346">
        <f t="shared" si="1053"/>
        <v>3641758</v>
      </c>
      <c r="L3346">
        <f t="shared" si="1046"/>
        <v>2</v>
      </c>
      <c r="M3346">
        <f t="shared" si="1047"/>
        <v>22</v>
      </c>
      <c r="N3346">
        <f>INDEX(Testing!$K$17:$K$23,FLOOR(('Frame Table'!K3346-($E$6*M3346)-($E$6*60*L3346))/'Frame Table'!$F$6,1)+1)</f>
        <v>25</v>
      </c>
      <c r="O3346">
        <f t="shared" si="1041"/>
        <v>25</v>
      </c>
      <c r="P3346">
        <f>INDEX(Testing!$N$17:$N$23,FLOOR(('Frame Table'!K3346-($E$6*M3346)-($E$6*60*L3346))/'Frame Table'!$F$6,1)+1)</f>
        <v>19</v>
      </c>
      <c r="S3346">
        <f t="shared" si="1058"/>
        <v>3338</v>
      </c>
      <c r="T3346">
        <f t="shared" si="1054"/>
        <v>5100464</v>
      </c>
      <c r="U3346">
        <f t="shared" si="1048"/>
        <v>3</v>
      </c>
      <c r="V3346">
        <f t="shared" si="1049"/>
        <v>19</v>
      </c>
      <c r="W3346">
        <f>INDEX(Testing!$K$17:$K$23,FLOOR(('Frame Table'!T3346-($E$6*V3346)-($E$6*60*U3346))/'Frame Table'!$F$6,1)+1)</f>
        <v>25</v>
      </c>
      <c r="X3346">
        <f t="shared" si="1042"/>
        <v>23</v>
      </c>
      <c r="Y3346">
        <f>INDEX(Testing!$N$17:$N$23,FLOOR(('Frame Table'!T3346-($E$6*V3346)-($E$6*60*U3346))/'Frame Table'!$F$6,1)+1)</f>
        <v>19</v>
      </c>
      <c r="AB3346">
        <f t="shared" si="1059"/>
        <v>3338</v>
      </c>
      <c r="AC3346">
        <f t="shared" si="1055"/>
        <v>3184452</v>
      </c>
      <c r="AD3346">
        <f t="shared" si="1050"/>
        <v>2</v>
      </c>
      <c r="AE3346">
        <f t="shared" si="1051"/>
        <v>4</v>
      </c>
      <c r="AF3346">
        <f>INDEX(Testing!$K$17:$K$23,FLOOR(('Frame Table'!AC3346-($E$6*AE3346)-($E$6*60*AD3346))/'Frame Table'!$F$6,1)+1)</f>
        <v>48</v>
      </c>
      <c r="AG3346">
        <f t="shared" si="1043"/>
        <v>39</v>
      </c>
      <c r="AH3346">
        <f>INDEX(Testing!$N$17:$N$23,FLOOR(('Frame Table'!AC3346-($E$6*AE3346)-($E$6*60*AD3346))/'Frame Table'!$F$6,1)+1)</f>
        <v>38</v>
      </c>
    </row>
    <row r="3347" spans="1:34" x14ac:dyDescent="0.25">
      <c r="A3347">
        <f t="shared" si="1056"/>
        <v>3339</v>
      </c>
      <c r="B3347">
        <f t="shared" si="1052"/>
        <v>4250547</v>
      </c>
      <c r="C3347">
        <f t="shared" si="1044"/>
        <v>2</v>
      </c>
      <c r="D3347">
        <f t="shared" si="1045"/>
        <v>46</v>
      </c>
      <c r="E3347">
        <f>INDEX(Testing!$K$17:$K$23,FLOOR(('Frame Table'!B3347-($E$6*D3347)-($E$6*60*C3347))/'Frame Table'!$F$6,1)+1)</f>
        <v>0</v>
      </c>
      <c r="F3347">
        <f t="shared" si="1040"/>
        <v>3</v>
      </c>
      <c r="G3347">
        <f>INDEX(Testing!$N$17:$N$23,FLOOR(('Frame Table'!B3347-($E$6*D3347)-($E$6*60*C3347))/'Frame Table'!$F$6,1)+1)</f>
        <v>0</v>
      </c>
      <c r="J3347">
        <f t="shared" si="1057"/>
        <v>3339</v>
      </c>
      <c r="K3347">
        <f t="shared" si="1053"/>
        <v>3642849</v>
      </c>
      <c r="L3347">
        <f t="shared" si="1046"/>
        <v>2</v>
      </c>
      <c r="M3347">
        <f t="shared" si="1047"/>
        <v>22</v>
      </c>
      <c r="N3347">
        <f>INDEX(Testing!$K$17:$K$23,FLOOR(('Frame Table'!K3347-($E$6*M3347)-($E$6*60*L3347))/'Frame Table'!$F$6,1)+1)</f>
        <v>25</v>
      </c>
      <c r="O3347">
        <f t="shared" si="1041"/>
        <v>29</v>
      </c>
      <c r="P3347">
        <f>INDEX(Testing!$N$17:$N$23,FLOOR(('Frame Table'!K3347-($E$6*M3347)-($E$6*60*L3347))/'Frame Table'!$F$6,1)+1)</f>
        <v>19</v>
      </c>
      <c r="S3347">
        <f t="shared" si="1058"/>
        <v>3339</v>
      </c>
      <c r="T3347">
        <f t="shared" si="1054"/>
        <v>5101992</v>
      </c>
      <c r="U3347">
        <f t="shared" si="1048"/>
        <v>3</v>
      </c>
      <c r="V3347">
        <f t="shared" si="1049"/>
        <v>19</v>
      </c>
      <c r="W3347">
        <f>INDEX(Testing!$K$17:$K$23,FLOOR(('Frame Table'!T3347-($E$6*V3347)-($E$6*60*U3347))/'Frame Table'!$F$6,1)+1)</f>
        <v>25</v>
      </c>
      <c r="X3347">
        <f t="shared" si="1042"/>
        <v>29</v>
      </c>
      <c r="Y3347">
        <f>INDEX(Testing!$N$17:$N$23,FLOOR(('Frame Table'!T3347-($E$6*V3347)-($E$6*60*U3347))/'Frame Table'!$F$6,1)+1)</f>
        <v>19</v>
      </c>
      <c r="AB3347">
        <f t="shared" si="1059"/>
        <v>3339</v>
      </c>
      <c r="AC3347">
        <f t="shared" si="1055"/>
        <v>3185406</v>
      </c>
      <c r="AD3347">
        <f t="shared" si="1050"/>
        <v>2</v>
      </c>
      <c r="AE3347">
        <f t="shared" si="1051"/>
        <v>4</v>
      </c>
      <c r="AF3347">
        <f>INDEX(Testing!$K$17:$K$23,FLOOR(('Frame Table'!AC3347-($E$6*AE3347)-($E$6*60*AD3347))/'Frame Table'!$F$6,1)+1)</f>
        <v>48</v>
      </c>
      <c r="AG3347">
        <f t="shared" si="1043"/>
        <v>42</v>
      </c>
      <c r="AH3347">
        <f>INDEX(Testing!$N$17:$N$23,FLOOR(('Frame Table'!AC3347-($E$6*AE3347)-($E$6*60*AD3347))/'Frame Table'!$F$6,1)+1)</f>
        <v>38</v>
      </c>
    </row>
    <row r="3348" spans="1:34" x14ac:dyDescent="0.25">
      <c r="A3348">
        <f t="shared" si="1056"/>
        <v>3340</v>
      </c>
      <c r="B3348">
        <f t="shared" si="1052"/>
        <v>4251820</v>
      </c>
      <c r="C3348">
        <f t="shared" si="1044"/>
        <v>2</v>
      </c>
      <c r="D3348">
        <f t="shared" si="1045"/>
        <v>46</v>
      </c>
      <c r="E3348">
        <f>INDEX(Testing!$K$17:$K$23,FLOOR(('Frame Table'!B3348-($E$6*D3348)-($E$6*60*C3348))/'Frame Table'!$F$6,1)+1)</f>
        <v>0</v>
      </c>
      <c r="F3348">
        <f t="shared" si="1040"/>
        <v>8</v>
      </c>
      <c r="G3348">
        <f>INDEX(Testing!$N$17:$N$23,FLOOR(('Frame Table'!B3348-($E$6*D3348)-($E$6*60*C3348))/'Frame Table'!$F$6,1)+1)</f>
        <v>0</v>
      </c>
      <c r="J3348">
        <f t="shared" si="1057"/>
        <v>3340</v>
      </c>
      <c r="K3348">
        <f t="shared" si="1053"/>
        <v>3643940</v>
      </c>
      <c r="L3348">
        <f t="shared" si="1046"/>
        <v>2</v>
      </c>
      <c r="M3348">
        <f t="shared" si="1047"/>
        <v>22</v>
      </c>
      <c r="N3348">
        <f>INDEX(Testing!$K$17:$K$23,FLOOR(('Frame Table'!K3348-($E$6*M3348)-($E$6*60*L3348))/'Frame Table'!$F$6,1)+1)</f>
        <v>48</v>
      </c>
      <c r="O3348">
        <f t="shared" si="1041"/>
        <v>34</v>
      </c>
      <c r="P3348">
        <f>INDEX(Testing!$N$17:$N$23,FLOOR(('Frame Table'!K3348-($E$6*M3348)-($E$6*60*L3348))/'Frame Table'!$F$6,1)+1)</f>
        <v>38</v>
      </c>
      <c r="S3348">
        <f t="shared" si="1058"/>
        <v>3340</v>
      </c>
      <c r="T3348">
        <f t="shared" si="1054"/>
        <v>5103520</v>
      </c>
      <c r="U3348">
        <f t="shared" si="1048"/>
        <v>3</v>
      </c>
      <c r="V3348">
        <f t="shared" si="1049"/>
        <v>19</v>
      </c>
      <c r="W3348">
        <f>INDEX(Testing!$K$17:$K$23,FLOOR(('Frame Table'!T3348-($E$6*V3348)-($E$6*60*U3348))/'Frame Table'!$F$6,1)+1)</f>
        <v>48</v>
      </c>
      <c r="X3348">
        <f t="shared" si="1042"/>
        <v>35</v>
      </c>
      <c r="Y3348">
        <f>INDEX(Testing!$N$17:$N$23,FLOOR(('Frame Table'!T3348-($E$6*V3348)-($E$6*60*U3348))/'Frame Table'!$F$6,1)+1)</f>
        <v>38</v>
      </c>
      <c r="AB3348">
        <f t="shared" si="1059"/>
        <v>3340</v>
      </c>
      <c r="AC3348">
        <f t="shared" si="1055"/>
        <v>3186360</v>
      </c>
      <c r="AD3348">
        <f t="shared" si="1050"/>
        <v>2</v>
      </c>
      <c r="AE3348">
        <f t="shared" si="1051"/>
        <v>4</v>
      </c>
      <c r="AF3348">
        <f>INDEX(Testing!$K$17:$K$23,FLOOR(('Frame Table'!AC3348-($E$6*AE3348)-($E$6*60*AD3348))/'Frame Table'!$F$6,1)+1)</f>
        <v>48</v>
      </c>
      <c r="AG3348">
        <f t="shared" si="1043"/>
        <v>46</v>
      </c>
      <c r="AH3348">
        <f>INDEX(Testing!$N$17:$N$23,FLOOR(('Frame Table'!AC3348-($E$6*AE3348)-($E$6*60*AD3348))/'Frame Table'!$F$6,1)+1)</f>
        <v>38</v>
      </c>
    </row>
    <row r="3349" spans="1:34" x14ac:dyDescent="0.25">
      <c r="A3349">
        <f t="shared" si="1056"/>
        <v>3341</v>
      </c>
      <c r="B3349">
        <f t="shared" si="1052"/>
        <v>4253093</v>
      </c>
      <c r="C3349">
        <f t="shared" si="1044"/>
        <v>2</v>
      </c>
      <c r="D3349">
        <f t="shared" si="1045"/>
        <v>46</v>
      </c>
      <c r="E3349">
        <f>INDEX(Testing!$K$17:$K$23,FLOOR(('Frame Table'!B3349-($E$6*D3349)-($E$6*60*C3349))/'Frame Table'!$F$6,1)+1)</f>
        <v>0</v>
      </c>
      <c r="F3349">
        <f t="shared" si="1040"/>
        <v>13</v>
      </c>
      <c r="G3349">
        <f>INDEX(Testing!$N$17:$N$23,FLOOR(('Frame Table'!B3349-($E$6*D3349)-($E$6*60*C3349))/'Frame Table'!$F$6,1)+1)</f>
        <v>0</v>
      </c>
      <c r="J3349">
        <f t="shared" si="1057"/>
        <v>3341</v>
      </c>
      <c r="K3349">
        <f t="shared" si="1053"/>
        <v>3645031</v>
      </c>
      <c r="L3349">
        <f t="shared" si="1046"/>
        <v>2</v>
      </c>
      <c r="M3349">
        <f t="shared" si="1047"/>
        <v>22</v>
      </c>
      <c r="N3349">
        <f>INDEX(Testing!$K$17:$K$23,FLOOR(('Frame Table'!K3349-($E$6*M3349)-($E$6*60*L3349))/'Frame Table'!$F$6,1)+1)</f>
        <v>48</v>
      </c>
      <c r="O3349">
        <f t="shared" si="1041"/>
        <v>38</v>
      </c>
      <c r="P3349">
        <f>INDEX(Testing!$N$17:$N$23,FLOOR(('Frame Table'!K3349-($E$6*M3349)-($E$6*60*L3349))/'Frame Table'!$F$6,1)+1)</f>
        <v>38</v>
      </c>
      <c r="S3349">
        <f t="shared" si="1058"/>
        <v>3341</v>
      </c>
      <c r="T3349">
        <f t="shared" si="1054"/>
        <v>5105048</v>
      </c>
      <c r="U3349">
        <f t="shared" si="1048"/>
        <v>3</v>
      </c>
      <c r="V3349">
        <f t="shared" si="1049"/>
        <v>19</v>
      </c>
      <c r="W3349">
        <f>INDEX(Testing!$K$17:$K$23,FLOOR(('Frame Table'!T3349-($E$6*V3349)-($E$6*60*U3349))/'Frame Table'!$F$6,1)+1)</f>
        <v>48</v>
      </c>
      <c r="X3349">
        <f t="shared" si="1042"/>
        <v>41</v>
      </c>
      <c r="Y3349">
        <f>INDEX(Testing!$N$17:$N$23,FLOOR(('Frame Table'!T3349-($E$6*V3349)-($E$6*60*U3349))/'Frame Table'!$F$6,1)+1)</f>
        <v>38</v>
      </c>
      <c r="AB3349">
        <f t="shared" si="1059"/>
        <v>3341</v>
      </c>
      <c r="AC3349">
        <f t="shared" si="1055"/>
        <v>3187314</v>
      </c>
      <c r="AD3349">
        <f t="shared" si="1050"/>
        <v>2</v>
      </c>
      <c r="AE3349">
        <f t="shared" si="1051"/>
        <v>4</v>
      </c>
      <c r="AF3349">
        <f>INDEX(Testing!$K$17:$K$23,FLOOR(('Frame Table'!AC3349-($E$6*AE3349)-($E$6*60*AD3349))/'Frame Table'!$F$6,1)+1)</f>
        <v>61</v>
      </c>
      <c r="AG3349">
        <f t="shared" si="1043"/>
        <v>50</v>
      </c>
      <c r="AH3349">
        <f>INDEX(Testing!$N$17:$N$23,FLOOR(('Frame Table'!AC3349-($E$6*AE3349)-($E$6*60*AD3349))/'Frame Table'!$F$6,1)+1)</f>
        <v>58</v>
      </c>
    </row>
    <row r="3350" spans="1:34" x14ac:dyDescent="0.25">
      <c r="A3350">
        <f t="shared" si="1056"/>
        <v>3342</v>
      </c>
      <c r="B3350">
        <f t="shared" si="1052"/>
        <v>4254366</v>
      </c>
      <c r="C3350">
        <f t="shared" si="1044"/>
        <v>2</v>
      </c>
      <c r="D3350">
        <f t="shared" si="1045"/>
        <v>46</v>
      </c>
      <c r="E3350">
        <f>INDEX(Testing!$K$17:$K$23,FLOOR(('Frame Table'!B3350-($E$6*D3350)-($E$6*60*C3350))/'Frame Table'!$F$6,1)+1)</f>
        <v>25</v>
      </c>
      <c r="F3350">
        <f t="shared" si="1040"/>
        <v>18</v>
      </c>
      <c r="G3350">
        <f>INDEX(Testing!$N$17:$N$23,FLOOR(('Frame Table'!B3350-($E$6*D3350)-($E$6*60*C3350))/'Frame Table'!$F$6,1)+1)</f>
        <v>19</v>
      </c>
      <c r="J3350">
        <f t="shared" si="1057"/>
        <v>3342</v>
      </c>
      <c r="K3350">
        <f t="shared" si="1053"/>
        <v>3646122</v>
      </c>
      <c r="L3350">
        <f t="shared" si="1046"/>
        <v>2</v>
      </c>
      <c r="M3350">
        <f t="shared" si="1047"/>
        <v>22</v>
      </c>
      <c r="N3350">
        <f>INDEX(Testing!$K$17:$K$23,FLOOR(('Frame Table'!K3350-($E$6*M3350)-($E$6*60*L3350))/'Frame Table'!$F$6,1)+1)</f>
        <v>48</v>
      </c>
      <c r="O3350">
        <f t="shared" si="1041"/>
        <v>42</v>
      </c>
      <c r="P3350">
        <f>INDEX(Testing!$N$17:$N$23,FLOOR(('Frame Table'!K3350-($E$6*M3350)-($E$6*60*L3350))/'Frame Table'!$F$6,1)+1)</f>
        <v>38</v>
      </c>
      <c r="S3350">
        <f t="shared" si="1058"/>
        <v>3342</v>
      </c>
      <c r="T3350">
        <f t="shared" si="1054"/>
        <v>5106576</v>
      </c>
      <c r="U3350">
        <f t="shared" si="1048"/>
        <v>3</v>
      </c>
      <c r="V3350">
        <f t="shared" si="1049"/>
        <v>19</v>
      </c>
      <c r="W3350">
        <f>INDEX(Testing!$K$17:$K$23,FLOOR(('Frame Table'!T3350-($E$6*V3350)-($E$6*60*U3350))/'Frame Table'!$F$6,1)+1)</f>
        <v>48</v>
      </c>
      <c r="X3350">
        <f t="shared" si="1042"/>
        <v>47</v>
      </c>
      <c r="Y3350">
        <f>INDEX(Testing!$N$17:$N$23,FLOOR(('Frame Table'!T3350-($E$6*V3350)-($E$6*60*U3350))/'Frame Table'!$F$6,1)+1)</f>
        <v>38</v>
      </c>
      <c r="AB3350">
        <f t="shared" si="1059"/>
        <v>3342</v>
      </c>
      <c r="AC3350">
        <f t="shared" si="1055"/>
        <v>3188268</v>
      </c>
      <c r="AD3350">
        <f t="shared" si="1050"/>
        <v>2</v>
      </c>
      <c r="AE3350">
        <f t="shared" si="1051"/>
        <v>4</v>
      </c>
      <c r="AF3350">
        <f>INDEX(Testing!$K$17:$K$23,FLOOR(('Frame Table'!AC3350-($E$6*AE3350)-($E$6*60*AD3350))/'Frame Table'!$F$6,1)+1)</f>
        <v>61</v>
      </c>
      <c r="AG3350">
        <f t="shared" si="1043"/>
        <v>54</v>
      </c>
      <c r="AH3350">
        <f>INDEX(Testing!$N$17:$N$23,FLOOR(('Frame Table'!AC3350-($E$6*AE3350)-($E$6*60*AD3350))/'Frame Table'!$F$6,1)+1)</f>
        <v>58</v>
      </c>
    </row>
    <row r="3351" spans="1:34" x14ac:dyDescent="0.25">
      <c r="A3351">
        <f t="shared" si="1056"/>
        <v>3343</v>
      </c>
      <c r="B3351">
        <f t="shared" si="1052"/>
        <v>4255639</v>
      </c>
      <c r="C3351">
        <f t="shared" si="1044"/>
        <v>2</v>
      </c>
      <c r="D3351">
        <f t="shared" si="1045"/>
        <v>46</v>
      </c>
      <c r="E3351">
        <f>INDEX(Testing!$K$17:$K$23,FLOOR(('Frame Table'!B3351-($E$6*D3351)-($E$6*60*C3351))/'Frame Table'!$F$6,1)+1)</f>
        <v>25</v>
      </c>
      <c r="F3351">
        <f t="shared" si="1040"/>
        <v>23</v>
      </c>
      <c r="G3351">
        <f>INDEX(Testing!$N$17:$N$23,FLOOR(('Frame Table'!B3351-($E$6*D3351)-($E$6*60*C3351))/'Frame Table'!$F$6,1)+1)</f>
        <v>19</v>
      </c>
      <c r="J3351">
        <f t="shared" si="1057"/>
        <v>3343</v>
      </c>
      <c r="K3351">
        <f t="shared" si="1053"/>
        <v>3647213</v>
      </c>
      <c r="L3351">
        <f t="shared" si="1046"/>
        <v>2</v>
      </c>
      <c r="M3351">
        <f t="shared" si="1047"/>
        <v>22</v>
      </c>
      <c r="N3351">
        <f>INDEX(Testing!$K$17:$K$23,FLOOR(('Frame Table'!K3351-($E$6*M3351)-($E$6*60*L3351))/'Frame Table'!$F$6,1)+1)</f>
        <v>48</v>
      </c>
      <c r="O3351">
        <f t="shared" si="1041"/>
        <v>46</v>
      </c>
      <c r="P3351">
        <f>INDEX(Testing!$N$17:$N$23,FLOOR(('Frame Table'!K3351-($E$6*M3351)-($E$6*60*L3351))/'Frame Table'!$F$6,1)+1)</f>
        <v>38</v>
      </c>
      <c r="S3351">
        <f t="shared" si="1058"/>
        <v>3343</v>
      </c>
      <c r="T3351">
        <f t="shared" si="1054"/>
        <v>5108104</v>
      </c>
      <c r="U3351">
        <f t="shared" si="1048"/>
        <v>3</v>
      </c>
      <c r="V3351">
        <f t="shared" si="1049"/>
        <v>19</v>
      </c>
      <c r="W3351">
        <f>INDEX(Testing!$K$17:$K$23,FLOOR(('Frame Table'!T3351-($E$6*V3351)-($E$6*60*U3351))/'Frame Table'!$F$6,1)+1)</f>
        <v>61</v>
      </c>
      <c r="X3351">
        <f t="shared" si="1042"/>
        <v>53</v>
      </c>
      <c r="Y3351">
        <f>INDEX(Testing!$N$17:$N$23,FLOOR(('Frame Table'!T3351-($E$6*V3351)-($E$6*60*U3351))/'Frame Table'!$F$6,1)+1)</f>
        <v>58</v>
      </c>
      <c r="AB3351">
        <f t="shared" si="1059"/>
        <v>3343</v>
      </c>
      <c r="AC3351">
        <f t="shared" si="1055"/>
        <v>3189222</v>
      </c>
      <c r="AD3351">
        <f t="shared" si="1050"/>
        <v>2</v>
      </c>
      <c r="AE3351">
        <f t="shared" si="1051"/>
        <v>4</v>
      </c>
      <c r="AF3351">
        <f>INDEX(Testing!$K$17:$K$23,FLOOR(('Frame Table'!AC3351-($E$6*AE3351)-($E$6*60*AD3351))/'Frame Table'!$F$6,1)+1)</f>
        <v>61</v>
      </c>
      <c r="AG3351">
        <f t="shared" si="1043"/>
        <v>57</v>
      </c>
      <c r="AH3351">
        <f>INDEX(Testing!$N$17:$N$23,FLOOR(('Frame Table'!AC3351-($E$6*AE3351)-($E$6*60*AD3351))/'Frame Table'!$F$6,1)+1)</f>
        <v>58</v>
      </c>
    </row>
    <row r="3352" spans="1:34" x14ac:dyDescent="0.25">
      <c r="A3352">
        <f t="shared" si="1056"/>
        <v>3344</v>
      </c>
      <c r="B3352">
        <f t="shared" si="1052"/>
        <v>4256912</v>
      </c>
      <c r="C3352">
        <f t="shared" si="1044"/>
        <v>2</v>
      </c>
      <c r="D3352">
        <f t="shared" si="1045"/>
        <v>46</v>
      </c>
      <c r="E3352">
        <f>INDEX(Testing!$K$17:$K$23,FLOOR(('Frame Table'!B3352-($E$6*D3352)-($E$6*60*C3352))/'Frame Table'!$F$6,1)+1)</f>
        <v>25</v>
      </c>
      <c r="F3352">
        <f t="shared" si="1040"/>
        <v>28</v>
      </c>
      <c r="G3352">
        <f>INDEX(Testing!$N$17:$N$23,FLOOR(('Frame Table'!B3352-($E$6*D3352)-($E$6*60*C3352))/'Frame Table'!$F$6,1)+1)</f>
        <v>19</v>
      </c>
      <c r="J3352">
        <f t="shared" si="1057"/>
        <v>3344</v>
      </c>
      <c r="K3352">
        <f t="shared" si="1053"/>
        <v>3648304</v>
      </c>
      <c r="L3352">
        <f t="shared" si="1046"/>
        <v>2</v>
      </c>
      <c r="M3352">
        <f t="shared" si="1047"/>
        <v>22</v>
      </c>
      <c r="N3352">
        <f>INDEX(Testing!$K$17:$K$23,FLOOR(('Frame Table'!K3352-($E$6*M3352)-($E$6*60*L3352))/'Frame Table'!$F$6,1)+1)</f>
        <v>61</v>
      </c>
      <c r="O3352">
        <f t="shared" si="1041"/>
        <v>51</v>
      </c>
      <c r="P3352">
        <f>INDEX(Testing!$N$17:$N$23,FLOOR(('Frame Table'!K3352-($E$6*M3352)-($E$6*60*L3352))/'Frame Table'!$F$6,1)+1)</f>
        <v>58</v>
      </c>
      <c r="S3352">
        <f t="shared" si="1058"/>
        <v>3344</v>
      </c>
      <c r="T3352">
        <f t="shared" si="1054"/>
        <v>5109632</v>
      </c>
      <c r="U3352">
        <f t="shared" si="1048"/>
        <v>3</v>
      </c>
      <c r="V3352">
        <f t="shared" si="1049"/>
        <v>19</v>
      </c>
      <c r="W3352">
        <f>INDEX(Testing!$K$17:$K$23,FLOOR(('Frame Table'!T3352-($E$6*V3352)-($E$6*60*U3352))/'Frame Table'!$F$6,1)+1)</f>
        <v>61</v>
      </c>
      <c r="X3352">
        <f t="shared" si="1042"/>
        <v>59</v>
      </c>
      <c r="Y3352">
        <f>INDEX(Testing!$N$17:$N$23,FLOOR(('Frame Table'!T3352-($E$6*V3352)-($E$6*60*U3352))/'Frame Table'!$F$6,1)+1)</f>
        <v>58</v>
      </c>
      <c r="AB3352">
        <f t="shared" si="1059"/>
        <v>3344</v>
      </c>
      <c r="AC3352">
        <f t="shared" si="1055"/>
        <v>3190176</v>
      </c>
      <c r="AD3352">
        <f t="shared" si="1050"/>
        <v>2</v>
      </c>
      <c r="AE3352">
        <f t="shared" si="1051"/>
        <v>4</v>
      </c>
      <c r="AF3352">
        <f>INDEX(Testing!$K$17:$K$23,FLOOR(('Frame Table'!AC3352-($E$6*AE3352)-($E$6*60*AD3352))/'Frame Table'!$F$6,1)+1)</f>
        <v>61</v>
      </c>
      <c r="AG3352">
        <f t="shared" si="1043"/>
        <v>61</v>
      </c>
      <c r="AH3352">
        <f>INDEX(Testing!$N$17:$N$23,FLOOR(('Frame Table'!AC3352-($E$6*AE3352)-($E$6*60*AD3352))/'Frame Table'!$F$6,1)+1)</f>
        <v>58</v>
      </c>
    </row>
    <row r="3353" spans="1:34" x14ac:dyDescent="0.25">
      <c r="A3353">
        <f t="shared" si="1056"/>
        <v>3345</v>
      </c>
      <c r="B3353">
        <f t="shared" si="1052"/>
        <v>4258185</v>
      </c>
      <c r="C3353">
        <f t="shared" si="1044"/>
        <v>2</v>
      </c>
      <c r="D3353">
        <f t="shared" si="1045"/>
        <v>46</v>
      </c>
      <c r="E3353">
        <f>INDEX(Testing!$K$17:$K$23,FLOOR(('Frame Table'!B3353-($E$6*D3353)-($E$6*60*C3353))/'Frame Table'!$F$6,1)+1)</f>
        <v>48</v>
      </c>
      <c r="F3353">
        <f t="shared" si="1040"/>
        <v>33</v>
      </c>
      <c r="G3353">
        <f>INDEX(Testing!$N$17:$N$23,FLOOR(('Frame Table'!B3353-($E$6*D3353)-($E$6*60*C3353))/'Frame Table'!$F$6,1)+1)</f>
        <v>38</v>
      </c>
      <c r="J3353">
        <f t="shared" si="1057"/>
        <v>3345</v>
      </c>
      <c r="K3353">
        <f t="shared" si="1053"/>
        <v>3649395</v>
      </c>
      <c r="L3353">
        <f t="shared" si="1046"/>
        <v>2</v>
      </c>
      <c r="M3353">
        <f t="shared" si="1047"/>
        <v>22</v>
      </c>
      <c r="N3353">
        <f>INDEX(Testing!$K$17:$K$23,FLOOR(('Frame Table'!K3353-($E$6*M3353)-($E$6*60*L3353))/'Frame Table'!$F$6,1)+1)</f>
        <v>61</v>
      </c>
      <c r="O3353">
        <f t="shared" si="1041"/>
        <v>55</v>
      </c>
      <c r="P3353">
        <f>INDEX(Testing!$N$17:$N$23,FLOOR(('Frame Table'!K3353-($E$6*M3353)-($E$6*60*L3353))/'Frame Table'!$F$6,1)+1)</f>
        <v>58</v>
      </c>
      <c r="S3353">
        <f t="shared" si="1058"/>
        <v>3345</v>
      </c>
      <c r="T3353">
        <f t="shared" si="1054"/>
        <v>5111160</v>
      </c>
      <c r="U3353">
        <f t="shared" si="1048"/>
        <v>3</v>
      </c>
      <c r="V3353">
        <f t="shared" si="1049"/>
        <v>19</v>
      </c>
      <c r="W3353">
        <f>INDEX(Testing!$K$17:$K$23,FLOOR(('Frame Table'!T3353-($E$6*V3353)-($E$6*60*U3353))/'Frame Table'!$F$6,1)+1)</f>
        <v>82</v>
      </c>
      <c r="X3353">
        <f t="shared" si="1042"/>
        <v>65</v>
      </c>
      <c r="Y3353">
        <f>INDEX(Testing!$N$17:$N$23,FLOOR(('Frame Table'!T3353-($E$6*V3353)-($E$6*60*U3353))/'Frame Table'!$F$6,1)+1)</f>
        <v>77</v>
      </c>
      <c r="AB3353">
        <f t="shared" si="1059"/>
        <v>3345</v>
      </c>
      <c r="AC3353">
        <f t="shared" si="1055"/>
        <v>3191130</v>
      </c>
      <c r="AD3353">
        <f t="shared" si="1050"/>
        <v>2</v>
      </c>
      <c r="AE3353">
        <f t="shared" si="1051"/>
        <v>4</v>
      </c>
      <c r="AF3353">
        <f>INDEX(Testing!$K$17:$K$23,FLOOR(('Frame Table'!AC3353-($E$6*AE3353)-($E$6*60*AD3353))/'Frame Table'!$F$6,1)+1)</f>
        <v>82</v>
      </c>
      <c r="AG3353">
        <f t="shared" si="1043"/>
        <v>65</v>
      </c>
      <c r="AH3353">
        <f>INDEX(Testing!$N$17:$N$23,FLOOR(('Frame Table'!AC3353-($E$6*AE3353)-($E$6*60*AD3353))/'Frame Table'!$F$6,1)+1)</f>
        <v>77</v>
      </c>
    </row>
    <row r="3354" spans="1:34" x14ac:dyDescent="0.25">
      <c r="A3354">
        <f t="shared" si="1056"/>
        <v>3346</v>
      </c>
      <c r="B3354">
        <f t="shared" si="1052"/>
        <v>4259458</v>
      </c>
      <c r="C3354">
        <f t="shared" si="1044"/>
        <v>2</v>
      </c>
      <c r="D3354">
        <f t="shared" si="1045"/>
        <v>46</v>
      </c>
      <c r="E3354">
        <f>INDEX(Testing!$K$17:$K$23,FLOOR(('Frame Table'!B3354-($E$6*D3354)-($E$6*60*C3354))/'Frame Table'!$F$6,1)+1)</f>
        <v>48</v>
      </c>
      <c r="F3354">
        <f t="shared" si="1040"/>
        <v>38</v>
      </c>
      <c r="G3354">
        <f>INDEX(Testing!$N$17:$N$23,FLOOR(('Frame Table'!B3354-($E$6*D3354)-($E$6*60*C3354))/'Frame Table'!$F$6,1)+1)</f>
        <v>38</v>
      </c>
      <c r="J3354">
        <f t="shared" si="1057"/>
        <v>3346</v>
      </c>
      <c r="K3354">
        <f t="shared" si="1053"/>
        <v>3650486</v>
      </c>
      <c r="L3354">
        <f t="shared" si="1046"/>
        <v>2</v>
      </c>
      <c r="M3354">
        <f t="shared" si="1047"/>
        <v>22</v>
      </c>
      <c r="N3354">
        <f>INDEX(Testing!$K$17:$K$23,FLOOR(('Frame Table'!K3354-($E$6*M3354)-($E$6*60*L3354))/'Frame Table'!$F$6,1)+1)</f>
        <v>61</v>
      </c>
      <c r="O3354">
        <f t="shared" si="1041"/>
        <v>59</v>
      </c>
      <c r="P3354">
        <f>INDEX(Testing!$N$17:$N$23,FLOOR(('Frame Table'!K3354-($E$6*M3354)-($E$6*60*L3354))/'Frame Table'!$F$6,1)+1)</f>
        <v>58</v>
      </c>
      <c r="S3354">
        <f t="shared" si="1058"/>
        <v>3346</v>
      </c>
      <c r="T3354">
        <f t="shared" si="1054"/>
        <v>5112688</v>
      </c>
      <c r="U3354">
        <f t="shared" si="1048"/>
        <v>3</v>
      </c>
      <c r="V3354">
        <f t="shared" si="1049"/>
        <v>19</v>
      </c>
      <c r="W3354">
        <f>INDEX(Testing!$K$17:$K$23,FLOOR(('Frame Table'!T3354-($E$6*V3354)-($E$6*60*U3354))/'Frame Table'!$F$6,1)+1)</f>
        <v>82</v>
      </c>
      <c r="X3354">
        <f t="shared" si="1042"/>
        <v>71</v>
      </c>
      <c r="Y3354">
        <f>INDEX(Testing!$N$17:$N$23,FLOOR(('Frame Table'!T3354-($E$6*V3354)-($E$6*60*U3354))/'Frame Table'!$F$6,1)+1)</f>
        <v>77</v>
      </c>
      <c r="AB3354">
        <f t="shared" si="1059"/>
        <v>3346</v>
      </c>
      <c r="AC3354">
        <f t="shared" si="1055"/>
        <v>3192084</v>
      </c>
      <c r="AD3354">
        <f t="shared" si="1050"/>
        <v>2</v>
      </c>
      <c r="AE3354">
        <f t="shared" si="1051"/>
        <v>4</v>
      </c>
      <c r="AF3354">
        <f>INDEX(Testing!$K$17:$K$23,FLOOR(('Frame Table'!AC3354-($E$6*AE3354)-($E$6*60*AD3354))/'Frame Table'!$F$6,1)+1)</f>
        <v>82</v>
      </c>
      <c r="AG3354">
        <f t="shared" si="1043"/>
        <v>69</v>
      </c>
      <c r="AH3354">
        <f>INDEX(Testing!$N$17:$N$23,FLOOR(('Frame Table'!AC3354-($E$6*AE3354)-($E$6*60*AD3354))/'Frame Table'!$F$6,1)+1)</f>
        <v>77</v>
      </c>
    </row>
    <row r="3355" spans="1:34" x14ac:dyDescent="0.25">
      <c r="A3355">
        <f t="shared" si="1056"/>
        <v>3347</v>
      </c>
      <c r="B3355">
        <f t="shared" si="1052"/>
        <v>4260731</v>
      </c>
      <c r="C3355">
        <f t="shared" si="1044"/>
        <v>2</v>
      </c>
      <c r="D3355">
        <f t="shared" si="1045"/>
        <v>46</v>
      </c>
      <c r="E3355">
        <f>INDEX(Testing!$K$17:$K$23,FLOOR(('Frame Table'!B3355-($E$6*D3355)-($E$6*60*C3355))/'Frame Table'!$F$6,1)+1)</f>
        <v>48</v>
      </c>
      <c r="F3355">
        <f t="shared" si="1040"/>
        <v>43</v>
      </c>
      <c r="G3355">
        <f>INDEX(Testing!$N$17:$N$23,FLOOR(('Frame Table'!B3355-($E$6*D3355)-($E$6*60*C3355))/'Frame Table'!$F$6,1)+1)</f>
        <v>38</v>
      </c>
      <c r="J3355">
        <f t="shared" si="1057"/>
        <v>3347</v>
      </c>
      <c r="K3355">
        <f t="shared" si="1053"/>
        <v>3651577</v>
      </c>
      <c r="L3355">
        <f t="shared" si="1046"/>
        <v>2</v>
      </c>
      <c r="M3355">
        <f t="shared" si="1047"/>
        <v>22</v>
      </c>
      <c r="N3355">
        <f>INDEX(Testing!$K$17:$K$23,FLOOR(('Frame Table'!K3355-($E$6*M3355)-($E$6*60*L3355))/'Frame Table'!$F$6,1)+1)</f>
        <v>61</v>
      </c>
      <c r="O3355">
        <f t="shared" si="1041"/>
        <v>63</v>
      </c>
      <c r="P3355">
        <f>INDEX(Testing!$N$17:$N$23,FLOOR(('Frame Table'!K3355-($E$6*M3355)-($E$6*60*L3355))/'Frame Table'!$F$6,1)+1)</f>
        <v>58</v>
      </c>
      <c r="S3355">
        <f t="shared" si="1058"/>
        <v>3347</v>
      </c>
      <c r="T3355">
        <f t="shared" si="1054"/>
        <v>5114216</v>
      </c>
      <c r="U3355">
        <f t="shared" si="1048"/>
        <v>3</v>
      </c>
      <c r="V3355">
        <f t="shared" si="1049"/>
        <v>19</v>
      </c>
      <c r="W3355">
        <f>INDEX(Testing!$K$17:$K$23,FLOOR(('Frame Table'!T3355-($E$6*V3355)-($E$6*60*U3355))/'Frame Table'!$F$6,1)+1)</f>
        <v>82</v>
      </c>
      <c r="X3355">
        <f t="shared" si="1042"/>
        <v>77</v>
      </c>
      <c r="Y3355">
        <f>INDEX(Testing!$N$17:$N$23,FLOOR(('Frame Table'!T3355-($E$6*V3355)-($E$6*60*U3355))/'Frame Table'!$F$6,1)+1)</f>
        <v>77</v>
      </c>
      <c r="AB3355">
        <f t="shared" si="1059"/>
        <v>3347</v>
      </c>
      <c r="AC3355">
        <f t="shared" si="1055"/>
        <v>3193038</v>
      </c>
      <c r="AD3355">
        <f t="shared" si="1050"/>
        <v>2</v>
      </c>
      <c r="AE3355">
        <f t="shared" si="1051"/>
        <v>4</v>
      </c>
      <c r="AF3355">
        <f>INDEX(Testing!$K$17:$K$23,FLOOR(('Frame Table'!AC3355-($E$6*AE3355)-($E$6*60*AD3355))/'Frame Table'!$F$6,1)+1)</f>
        <v>82</v>
      </c>
      <c r="AG3355">
        <f t="shared" si="1043"/>
        <v>72</v>
      </c>
      <c r="AH3355">
        <f>INDEX(Testing!$N$17:$N$23,FLOOR(('Frame Table'!AC3355-($E$6*AE3355)-($E$6*60*AD3355))/'Frame Table'!$F$6,1)+1)</f>
        <v>77</v>
      </c>
    </row>
    <row r="3356" spans="1:34" x14ac:dyDescent="0.25">
      <c r="A3356">
        <f t="shared" si="1056"/>
        <v>3348</v>
      </c>
      <c r="B3356">
        <f t="shared" si="1052"/>
        <v>4262004</v>
      </c>
      <c r="C3356">
        <f t="shared" si="1044"/>
        <v>2</v>
      </c>
      <c r="D3356">
        <f t="shared" si="1045"/>
        <v>46</v>
      </c>
      <c r="E3356">
        <f>INDEX(Testing!$K$17:$K$23,FLOOR(('Frame Table'!B3356-($E$6*D3356)-($E$6*60*C3356))/'Frame Table'!$F$6,1)+1)</f>
        <v>61</v>
      </c>
      <c r="F3356">
        <f t="shared" si="1040"/>
        <v>48</v>
      </c>
      <c r="G3356">
        <f>INDEX(Testing!$N$17:$N$23,FLOOR(('Frame Table'!B3356-($E$6*D3356)-($E$6*60*C3356))/'Frame Table'!$F$6,1)+1)</f>
        <v>58</v>
      </c>
      <c r="J3356">
        <f t="shared" si="1057"/>
        <v>3348</v>
      </c>
      <c r="K3356">
        <f t="shared" si="1053"/>
        <v>3652668</v>
      </c>
      <c r="L3356">
        <f t="shared" si="1046"/>
        <v>2</v>
      </c>
      <c r="M3356">
        <f t="shared" si="1047"/>
        <v>22</v>
      </c>
      <c r="N3356">
        <f>INDEX(Testing!$K$17:$K$23,FLOOR(('Frame Table'!K3356-($E$6*M3356)-($E$6*60*L3356))/'Frame Table'!$F$6,1)+1)</f>
        <v>82</v>
      </c>
      <c r="O3356">
        <f t="shared" si="1041"/>
        <v>68</v>
      </c>
      <c r="P3356">
        <f>INDEX(Testing!$N$17:$N$23,FLOOR(('Frame Table'!K3356-($E$6*M3356)-($E$6*60*L3356))/'Frame Table'!$F$6,1)+1)</f>
        <v>77</v>
      </c>
      <c r="S3356">
        <f t="shared" si="1058"/>
        <v>3348</v>
      </c>
      <c r="T3356">
        <f t="shared" si="1054"/>
        <v>5115744</v>
      </c>
      <c r="U3356">
        <f t="shared" si="1048"/>
        <v>3</v>
      </c>
      <c r="V3356">
        <f t="shared" si="1049"/>
        <v>19</v>
      </c>
      <c r="W3356">
        <f>INDEX(Testing!$K$17:$K$23,FLOOR(('Frame Table'!T3356-($E$6*V3356)-($E$6*60*U3356))/'Frame Table'!$F$6,1)+1)</f>
        <v>97</v>
      </c>
      <c r="X3356">
        <f t="shared" si="1042"/>
        <v>83</v>
      </c>
      <c r="Y3356">
        <f>INDEX(Testing!$N$17:$N$23,FLOOR(('Frame Table'!T3356-($E$6*V3356)-($E$6*60*U3356))/'Frame Table'!$F$6,1)+1)</f>
        <v>96</v>
      </c>
      <c r="AB3356">
        <f t="shared" si="1059"/>
        <v>3348</v>
      </c>
      <c r="AC3356">
        <f t="shared" si="1055"/>
        <v>3193992</v>
      </c>
      <c r="AD3356">
        <f t="shared" si="1050"/>
        <v>2</v>
      </c>
      <c r="AE3356">
        <f t="shared" si="1051"/>
        <v>4</v>
      </c>
      <c r="AF3356">
        <f>INDEX(Testing!$K$17:$K$23,FLOOR(('Frame Table'!AC3356-($E$6*AE3356)-($E$6*60*AD3356))/'Frame Table'!$F$6,1)+1)</f>
        <v>82</v>
      </c>
      <c r="AG3356">
        <f t="shared" si="1043"/>
        <v>76</v>
      </c>
      <c r="AH3356">
        <f>INDEX(Testing!$N$17:$N$23,FLOOR(('Frame Table'!AC3356-($E$6*AE3356)-($E$6*60*AD3356))/'Frame Table'!$F$6,1)+1)</f>
        <v>77</v>
      </c>
    </row>
    <row r="3357" spans="1:34" x14ac:dyDescent="0.25">
      <c r="A3357">
        <f t="shared" si="1056"/>
        <v>3349</v>
      </c>
      <c r="B3357">
        <f t="shared" si="1052"/>
        <v>4263277</v>
      </c>
      <c r="C3357">
        <f t="shared" si="1044"/>
        <v>2</v>
      </c>
      <c r="D3357">
        <f t="shared" si="1045"/>
        <v>46</v>
      </c>
      <c r="E3357">
        <f>INDEX(Testing!$K$17:$K$23,FLOOR(('Frame Table'!B3357-($E$6*D3357)-($E$6*60*C3357))/'Frame Table'!$F$6,1)+1)</f>
        <v>61</v>
      </c>
      <c r="F3357">
        <f t="shared" si="1040"/>
        <v>53</v>
      </c>
      <c r="G3357">
        <f>INDEX(Testing!$N$17:$N$23,FLOOR(('Frame Table'!B3357-($E$6*D3357)-($E$6*60*C3357))/'Frame Table'!$F$6,1)+1)</f>
        <v>58</v>
      </c>
      <c r="J3357">
        <f t="shared" si="1057"/>
        <v>3349</v>
      </c>
      <c r="K3357">
        <f t="shared" si="1053"/>
        <v>3653759</v>
      </c>
      <c r="L3357">
        <f t="shared" si="1046"/>
        <v>2</v>
      </c>
      <c r="M3357">
        <f t="shared" si="1047"/>
        <v>22</v>
      </c>
      <c r="N3357">
        <f>INDEX(Testing!$K$17:$K$23,FLOOR(('Frame Table'!K3357-($E$6*M3357)-($E$6*60*L3357))/'Frame Table'!$F$6,1)+1)</f>
        <v>82</v>
      </c>
      <c r="O3357">
        <f t="shared" si="1041"/>
        <v>72</v>
      </c>
      <c r="P3357">
        <f>INDEX(Testing!$N$17:$N$23,FLOOR(('Frame Table'!K3357-($E$6*M3357)-($E$6*60*L3357))/'Frame Table'!$F$6,1)+1)</f>
        <v>77</v>
      </c>
      <c r="S3357">
        <f t="shared" si="1058"/>
        <v>3349</v>
      </c>
      <c r="T3357">
        <f t="shared" si="1054"/>
        <v>5117272</v>
      </c>
      <c r="U3357">
        <f t="shared" si="1048"/>
        <v>3</v>
      </c>
      <c r="V3357">
        <f t="shared" si="1049"/>
        <v>19</v>
      </c>
      <c r="W3357">
        <f>INDEX(Testing!$K$17:$K$23,FLOOR(('Frame Table'!T3357-($E$6*V3357)-($E$6*60*U3357))/'Frame Table'!$F$6,1)+1)</f>
        <v>97</v>
      </c>
      <c r="X3357">
        <f t="shared" si="1042"/>
        <v>89</v>
      </c>
      <c r="Y3357">
        <f>INDEX(Testing!$N$17:$N$23,FLOOR(('Frame Table'!T3357-($E$6*V3357)-($E$6*60*U3357))/'Frame Table'!$F$6,1)+1)</f>
        <v>96</v>
      </c>
      <c r="AB3357">
        <f t="shared" si="1059"/>
        <v>3349</v>
      </c>
      <c r="AC3357">
        <f t="shared" si="1055"/>
        <v>3194946</v>
      </c>
      <c r="AD3357">
        <f t="shared" si="1050"/>
        <v>2</v>
      </c>
      <c r="AE3357">
        <f t="shared" si="1051"/>
        <v>4</v>
      </c>
      <c r="AF3357">
        <f>INDEX(Testing!$K$17:$K$23,FLOOR(('Frame Table'!AC3357-($E$6*AE3357)-($E$6*60*AD3357))/'Frame Table'!$F$6,1)+1)</f>
        <v>97</v>
      </c>
      <c r="AG3357">
        <f t="shared" si="1043"/>
        <v>80</v>
      </c>
      <c r="AH3357">
        <f>INDEX(Testing!$N$17:$N$23,FLOOR(('Frame Table'!AC3357-($E$6*AE3357)-($E$6*60*AD3357))/'Frame Table'!$F$6,1)+1)</f>
        <v>96</v>
      </c>
    </row>
    <row r="3358" spans="1:34" x14ac:dyDescent="0.25">
      <c r="A3358">
        <f t="shared" si="1056"/>
        <v>3350</v>
      </c>
      <c r="B3358">
        <f t="shared" si="1052"/>
        <v>4264550</v>
      </c>
      <c r="C3358">
        <f t="shared" si="1044"/>
        <v>2</v>
      </c>
      <c r="D3358">
        <f t="shared" si="1045"/>
        <v>46</v>
      </c>
      <c r="E3358">
        <f>INDEX(Testing!$K$17:$K$23,FLOOR(('Frame Table'!B3358-($E$6*D3358)-($E$6*60*C3358))/'Frame Table'!$F$6,1)+1)</f>
        <v>61</v>
      </c>
      <c r="F3358">
        <f t="shared" si="1040"/>
        <v>58</v>
      </c>
      <c r="G3358">
        <f>INDEX(Testing!$N$17:$N$23,FLOOR(('Frame Table'!B3358-($E$6*D3358)-($E$6*60*C3358))/'Frame Table'!$F$6,1)+1)</f>
        <v>58</v>
      </c>
      <c r="J3358">
        <f t="shared" si="1057"/>
        <v>3350</v>
      </c>
      <c r="K3358">
        <f t="shared" si="1053"/>
        <v>3654850</v>
      </c>
      <c r="L3358">
        <f t="shared" si="1046"/>
        <v>2</v>
      </c>
      <c r="M3358">
        <f t="shared" si="1047"/>
        <v>22</v>
      </c>
      <c r="N3358">
        <f>INDEX(Testing!$K$17:$K$23,FLOOR(('Frame Table'!K3358-($E$6*M3358)-($E$6*60*L3358))/'Frame Table'!$F$6,1)+1)</f>
        <v>82</v>
      </c>
      <c r="O3358">
        <f t="shared" si="1041"/>
        <v>76</v>
      </c>
      <c r="P3358">
        <f>INDEX(Testing!$N$17:$N$23,FLOOR(('Frame Table'!K3358-($E$6*M3358)-($E$6*60*L3358))/'Frame Table'!$F$6,1)+1)</f>
        <v>77</v>
      </c>
      <c r="S3358">
        <f t="shared" si="1058"/>
        <v>3350</v>
      </c>
      <c r="T3358">
        <f t="shared" si="1054"/>
        <v>5118800</v>
      </c>
      <c r="U3358">
        <f t="shared" si="1048"/>
        <v>3</v>
      </c>
      <c r="V3358">
        <f t="shared" si="1049"/>
        <v>19</v>
      </c>
      <c r="W3358">
        <f>INDEX(Testing!$K$17:$K$23,FLOOR(('Frame Table'!T3358-($E$6*V3358)-($E$6*60*U3358))/'Frame Table'!$F$6,1)+1)</f>
        <v>97</v>
      </c>
      <c r="X3358">
        <f t="shared" si="1042"/>
        <v>95</v>
      </c>
      <c r="Y3358">
        <f>INDEX(Testing!$N$17:$N$23,FLOOR(('Frame Table'!T3358-($E$6*V3358)-($E$6*60*U3358))/'Frame Table'!$F$6,1)+1)</f>
        <v>96</v>
      </c>
      <c r="AB3358">
        <f t="shared" si="1059"/>
        <v>3350</v>
      </c>
      <c r="AC3358">
        <f t="shared" si="1055"/>
        <v>3195900</v>
      </c>
      <c r="AD3358">
        <f t="shared" si="1050"/>
        <v>2</v>
      </c>
      <c r="AE3358">
        <f t="shared" si="1051"/>
        <v>4</v>
      </c>
      <c r="AF3358">
        <f>INDEX(Testing!$K$17:$K$23,FLOOR(('Frame Table'!AC3358-($E$6*AE3358)-($E$6*60*AD3358))/'Frame Table'!$F$6,1)+1)</f>
        <v>97</v>
      </c>
      <c r="AG3358">
        <f t="shared" si="1043"/>
        <v>83</v>
      </c>
      <c r="AH3358">
        <f>INDEX(Testing!$N$17:$N$23,FLOOR(('Frame Table'!AC3358-($E$6*AE3358)-($E$6*60*AD3358))/'Frame Table'!$F$6,1)+1)</f>
        <v>96</v>
      </c>
    </row>
    <row r="3359" spans="1:34" x14ac:dyDescent="0.25">
      <c r="A3359">
        <f t="shared" si="1056"/>
        <v>3351</v>
      </c>
      <c r="B3359">
        <f t="shared" si="1052"/>
        <v>4265823</v>
      </c>
      <c r="C3359">
        <f t="shared" si="1044"/>
        <v>2</v>
      </c>
      <c r="D3359">
        <f t="shared" si="1045"/>
        <v>46</v>
      </c>
      <c r="E3359">
        <f>INDEX(Testing!$K$17:$K$23,FLOOR(('Frame Table'!B3359-($E$6*D3359)-($E$6*60*C3359))/'Frame Table'!$F$6,1)+1)</f>
        <v>61</v>
      </c>
      <c r="F3359">
        <f t="shared" si="1040"/>
        <v>63</v>
      </c>
      <c r="G3359">
        <f>INDEX(Testing!$N$17:$N$23,FLOOR(('Frame Table'!B3359-($E$6*D3359)-($E$6*60*C3359))/'Frame Table'!$F$6,1)+1)</f>
        <v>58</v>
      </c>
      <c r="J3359">
        <f t="shared" si="1057"/>
        <v>3351</v>
      </c>
      <c r="K3359">
        <f t="shared" si="1053"/>
        <v>3655941</v>
      </c>
      <c r="L3359">
        <f t="shared" si="1046"/>
        <v>2</v>
      </c>
      <c r="M3359">
        <f t="shared" si="1047"/>
        <v>22</v>
      </c>
      <c r="N3359">
        <f>INDEX(Testing!$K$17:$K$23,FLOOR(('Frame Table'!K3359-($E$6*M3359)-($E$6*60*L3359))/'Frame Table'!$F$6,1)+1)</f>
        <v>97</v>
      </c>
      <c r="O3359">
        <f t="shared" si="1041"/>
        <v>81</v>
      </c>
      <c r="P3359">
        <f>INDEX(Testing!$N$17:$N$23,FLOOR(('Frame Table'!K3359-($E$6*M3359)-($E$6*60*L3359))/'Frame Table'!$F$6,1)+1)</f>
        <v>96</v>
      </c>
      <c r="S3359">
        <f t="shared" si="1058"/>
        <v>3351</v>
      </c>
      <c r="T3359">
        <f t="shared" si="1054"/>
        <v>5120328</v>
      </c>
      <c r="U3359">
        <f t="shared" si="1048"/>
        <v>3</v>
      </c>
      <c r="V3359">
        <f t="shared" si="1049"/>
        <v>20</v>
      </c>
      <c r="W3359">
        <f>INDEX(Testing!$K$17:$K$23,FLOOR(('Frame Table'!T3359-($E$6*V3359)-($E$6*60*U3359))/'Frame Table'!$F$6,1)+1)</f>
        <v>0</v>
      </c>
      <c r="X3359">
        <f t="shared" si="1042"/>
        <v>1</v>
      </c>
      <c r="Y3359">
        <f>INDEX(Testing!$N$17:$N$23,FLOOR(('Frame Table'!T3359-($E$6*V3359)-($E$6*60*U3359))/'Frame Table'!$F$6,1)+1)</f>
        <v>0</v>
      </c>
      <c r="AB3359">
        <f t="shared" si="1059"/>
        <v>3351</v>
      </c>
      <c r="AC3359">
        <f t="shared" si="1055"/>
        <v>3196854</v>
      </c>
      <c r="AD3359">
        <f t="shared" si="1050"/>
        <v>2</v>
      </c>
      <c r="AE3359">
        <f t="shared" si="1051"/>
        <v>4</v>
      </c>
      <c r="AF3359">
        <f>INDEX(Testing!$K$17:$K$23,FLOOR(('Frame Table'!AC3359-($E$6*AE3359)-($E$6*60*AD3359))/'Frame Table'!$F$6,1)+1)</f>
        <v>97</v>
      </c>
      <c r="AG3359">
        <f t="shared" si="1043"/>
        <v>87</v>
      </c>
      <c r="AH3359">
        <f>INDEX(Testing!$N$17:$N$23,FLOOR(('Frame Table'!AC3359-($E$6*AE3359)-($E$6*60*AD3359))/'Frame Table'!$F$6,1)+1)</f>
        <v>96</v>
      </c>
    </row>
    <row r="3360" spans="1:34" x14ac:dyDescent="0.25">
      <c r="A3360">
        <f t="shared" si="1056"/>
        <v>3352</v>
      </c>
      <c r="B3360">
        <f t="shared" si="1052"/>
        <v>4267096</v>
      </c>
      <c r="C3360">
        <f t="shared" si="1044"/>
        <v>2</v>
      </c>
      <c r="D3360">
        <f t="shared" si="1045"/>
        <v>46</v>
      </c>
      <c r="E3360">
        <f>INDEX(Testing!$K$17:$K$23,FLOOR(('Frame Table'!B3360-($E$6*D3360)-($E$6*60*C3360))/'Frame Table'!$F$6,1)+1)</f>
        <v>82</v>
      </c>
      <c r="F3360">
        <f t="shared" ref="F3360:F3423" si="1060">FLOOR(B3360/256,1) - D3360*100-C3360*6000</f>
        <v>68</v>
      </c>
      <c r="G3360">
        <f>INDEX(Testing!$N$17:$N$23,FLOOR(('Frame Table'!B3360-($E$6*D3360)-($E$6*60*C3360))/'Frame Table'!$F$6,1)+1)</f>
        <v>77</v>
      </c>
      <c r="J3360">
        <f t="shared" si="1057"/>
        <v>3352</v>
      </c>
      <c r="K3360">
        <f t="shared" si="1053"/>
        <v>3657032</v>
      </c>
      <c r="L3360">
        <f t="shared" si="1046"/>
        <v>2</v>
      </c>
      <c r="M3360">
        <f t="shared" si="1047"/>
        <v>22</v>
      </c>
      <c r="N3360">
        <f>INDEX(Testing!$K$17:$K$23,FLOOR(('Frame Table'!K3360-($E$6*M3360)-($E$6*60*L3360))/'Frame Table'!$F$6,1)+1)</f>
        <v>97</v>
      </c>
      <c r="O3360">
        <f t="shared" ref="O3360:O3423" si="1061">FLOOR(K3360/256,1) - M3360*100-L3360*6000</f>
        <v>85</v>
      </c>
      <c r="P3360">
        <f>INDEX(Testing!$N$17:$N$23,FLOOR(('Frame Table'!K3360-($E$6*M3360)-($E$6*60*L3360))/'Frame Table'!$F$6,1)+1)</f>
        <v>96</v>
      </c>
      <c r="S3360">
        <f t="shared" si="1058"/>
        <v>3352</v>
      </c>
      <c r="T3360">
        <f t="shared" si="1054"/>
        <v>5121856</v>
      </c>
      <c r="U3360">
        <f t="shared" si="1048"/>
        <v>3</v>
      </c>
      <c r="V3360">
        <f t="shared" si="1049"/>
        <v>20</v>
      </c>
      <c r="W3360">
        <f>INDEX(Testing!$K$17:$K$23,FLOOR(('Frame Table'!T3360-($E$6*V3360)-($E$6*60*U3360))/'Frame Table'!$F$6,1)+1)</f>
        <v>0</v>
      </c>
      <c r="X3360">
        <f t="shared" ref="X3360:X3423" si="1062">FLOOR(T3360/256,1) - V3360*100-U3360*6000</f>
        <v>7</v>
      </c>
      <c r="Y3360">
        <f>INDEX(Testing!$N$17:$N$23,FLOOR(('Frame Table'!T3360-($E$6*V3360)-($E$6*60*U3360))/'Frame Table'!$F$6,1)+1)</f>
        <v>0</v>
      </c>
      <c r="AB3360">
        <f t="shared" si="1059"/>
        <v>3352</v>
      </c>
      <c r="AC3360">
        <f t="shared" si="1055"/>
        <v>3197808</v>
      </c>
      <c r="AD3360">
        <f t="shared" si="1050"/>
        <v>2</v>
      </c>
      <c r="AE3360">
        <f t="shared" si="1051"/>
        <v>4</v>
      </c>
      <c r="AF3360">
        <f>INDEX(Testing!$K$17:$K$23,FLOOR(('Frame Table'!AC3360-($E$6*AE3360)-($E$6*60*AD3360))/'Frame Table'!$F$6,1)+1)</f>
        <v>97</v>
      </c>
      <c r="AG3360">
        <f t="shared" ref="AG3360:AG3423" si="1063">FLOOR(AC3360/256,1) - AE3360*100-AD3360*6000</f>
        <v>91</v>
      </c>
      <c r="AH3360">
        <f>INDEX(Testing!$N$17:$N$23,FLOOR(('Frame Table'!AC3360-($E$6*AE3360)-($E$6*60*AD3360))/'Frame Table'!$F$6,1)+1)</f>
        <v>96</v>
      </c>
    </row>
    <row r="3361" spans="1:34" x14ac:dyDescent="0.25">
      <c r="A3361">
        <f t="shared" si="1056"/>
        <v>3353</v>
      </c>
      <c r="B3361">
        <f t="shared" si="1052"/>
        <v>4268369</v>
      </c>
      <c r="C3361">
        <f t="shared" si="1044"/>
        <v>2</v>
      </c>
      <c r="D3361">
        <f t="shared" si="1045"/>
        <v>46</v>
      </c>
      <c r="E3361">
        <f>INDEX(Testing!$K$17:$K$23,FLOOR(('Frame Table'!B3361-($E$6*D3361)-($E$6*60*C3361))/'Frame Table'!$F$6,1)+1)</f>
        <v>82</v>
      </c>
      <c r="F3361">
        <f t="shared" si="1060"/>
        <v>73</v>
      </c>
      <c r="G3361">
        <f>INDEX(Testing!$N$17:$N$23,FLOOR(('Frame Table'!B3361-($E$6*D3361)-($E$6*60*C3361))/'Frame Table'!$F$6,1)+1)</f>
        <v>77</v>
      </c>
      <c r="J3361">
        <f t="shared" si="1057"/>
        <v>3353</v>
      </c>
      <c r="K3361">
        <f t="shared" si="1053"/>
        <v>3658123</v>
      </c>
      <c r="L3361">
        <f t="shared" si="1046"/>
        <v>2</v>
      </c>
      <c r="M3361">
        <f t="shared" si="1047"/>
        <v>22</v>
      </c>
      <c r="N3361">
        <f>INDEX(Testing!$K$17:$K$23,FLOOR(('Frame Table'!K3361-($E$6*M3361)-($E$6*60*L3361))/'Frame Table'!$F$6,1)+1)</f>
        <v>97</v>
      </c>
      <c r="O3361">
        <f t="shared" si="1061"/>
        <v>89</v>
      </c>
      <c r="P3361">
        <f>INDEX(Testing!$N$17:$N$23,FLOOR(('Frame Table'!K3361-($E$6*M3361)-($E$6*60*L3361))/'Frame Table'!$F$6,1)+1)</f>
        <v>96</v>
      </c>
      <c r="S3361">
        <f t="shared" si="1058"/>
        <v>3353</v>
      </c>
      <c r="T3361">
        <f t="shared" si="1054"/>
        <v>5123384</v>
      </c>
      <c r="U3361">
        <f t="shared" si="1048"/>
        <v>3</v>
      </c>
      <c r="V3361">
        <f t="shared" si="1049"/>
        <v>20</v>
      </c>
      <c r="W3361">
        <f>INDEX(Testing!$K$17:$K$23,FLOOR(('Frame Table'!T3361-($E$6*V3361)-($E$6*60*U3361))/'Frame Table'!$F$6,1)+1)</f>
        <v>0</v>
      </c>
      <c r="X3361">
        <f t="shared" si="1062"/>
        <v>13</v>
      </c>
      <c r="Y3361">
        <f>INDEX(Testing!$N$17:$N$23,FLOOR(('Frame Table'!T3361-($E$6*V3361)-($E$6*60*U3361))/'Frame Table'!$F$6,1)+1)</f>
        <v>0</v>
      </c>
      <c r="AB3361">
        <f t="shared" si="1059"/>
        <v>3353</v>
      </c>
      <c r="AC3361">
        <f t="shared" si="1055"/>
        <v>3198762</v>
      </c>
      <c r="AD3361">
        <f t="shared" si="1050"/>
        <v>2</v>
      </c>
      <c r="AE3361">
        <f t="shared" si="1051"/>
        <v>4</v>
      </c>
      <c r="AF3361">
        <f>INDEX(Testing!$K$17:$K$23,FLOOR(('Frame Table'!AC3361-($E$6*AE3361)-($E$6*60*AD3361))/'Frame Table'!$F$6,1)+1)</f>
        <v>97</v>
      </c>
      <c r="AG3361">
        <f t="shared" si="1063"/>
        <v>95</v>
      </c>
      <c r="AH3361">
        <f>INDEX(Testing!$N$17:$N$23,FLOOR(('Frame Table'!AC3361-($E$6*AE3361)-($E$6*60*AD3361))/'Frame Table'!$F$6,1)+1)</f>
        <v>96</v>
      </c>
    </row>
    <row r="3362" spans="1:34" x14ac:dyDescent="0.25">
      <c r="A3362">
        <f t="shared" si="1056"/>
        <v>3354</v>
      </c>
      <c r="B3362">
        <f t="shared" si="1052"/>
        <v>4269642</v>
      </c>
      <c r="C3362">
        <f t="shared" si="1044"/>
        <v>2</v>
      </c>
      <c r="D3362">
        <f t="shared" si="1045"/>
        <v>46</v>
      </c>
      <c r="E3362">
        <f>INDEX(Testing!$K$17:$K$23,FLOOR(('Frame Table'!B3362-($E$6*D3362)-($E$6*60*C3362))/'Frame Table'!$F$6,1)+1)</f>
        <v>82</v>
      </c>
      <c r="F3362">
        <f t="shared" si="1060"/>
        <v>78</v>
      </c>
      <c r="G3362">
        <f>INDEX(Testing!$N$17:$N$23,FLOOR(('Frame Table'!B3362-($E$6*D3362)-($E$6*60*C3362))/'Frame Table'!$F$6,1)+1)</f>
        <v>77</v>
      </c>
      <c r="J3362">
        <f t="shared" si="1057"/>
        <v>3354</v>
      </c>
      <c r="K3362">
        <f t="shared" si="1053"/>
        <v>3659214</v>
      </c>
      <c r="L3362">
        <f t="shared" si="1046"/>
        <v>2</v>
      </c>
      <c r="M3362">
        <f t="shared" si="1047"/>
        <v>22</v>
      </c>
      <c r="N3362">
        <f>INDEX(Testing!$K$17:$K$23,FLOOR(('Frame Table'!K3362-($E$6*M3362)-($E$6*60*L3362))/'Frame Table'!$F$6,1)+1)</f>
        <v>97</v>
      </c>
      <c r="O3362">
        <f t="shared" si="1061"/>
        <v>93</v>
      </c>
      <c r="P3362">
        <f>INDEX(Testing!$N$17:$N$23,FLOOR(('Frame Table'!K3362-($E$6*M3362)-($E$6*60*L3362))/'Frame Table'!$F$6,1)+1)</f>
        <v>96</v>
      </c>
      <c r="S3362">
        <f t="shared" si="1058"/>
        <v>3354</v>
      </c>
      <c r="T3362">
        <f t="shared" si="1054"/>
        <v>5124912</v>
      </c>
      <c r="U3362">
        <f t="shared" si="1048"/>
        <v>3</v>
      </c>
      <c r="V3362">
        <f t="shared" si="1049"/>
        <v>20</v>
      </c>
      <c r="W3362">
        <f>INDEX(Testing!$K$17:$K$23,FLOOR(('Frame Table'!T3362-($E$6*V3362)-($E$6*60*U3362))/'Frame Table'!$F$6,1)+1)</f>
        <v>25</v>
      </c>
      <c r="X3362">
        <f t="shared" si="1062"/>
        <v>19</v>
      </c>
      <c r="Y3362">
        <f>INDEX(Testing!$N$17:$N$23,FLOOR(('Frame Table'!T3362-($E$6*V3362)-($E$6*60*U3362))/'Frame Table'!$F$6,1)+1)</f>
        <v>19</v>
      </c>
      <c r="AB3362">
        <f t="shared" si="1059"/>
        <v>3354</v>
      </c>
      <c r="AC3362">
        <f t="shared" si="1055"/>
        <v>3199716</v>
      </c>
      <c r="AD3362">
        <f t="shared" si="1050"/>
        <v>2</v>
      </c>
      <c r="AE3362">
        <f t="shared" si="1051"/>
        <v>4</v>
      </c>
      <c r="AF3362">
        <f>INDEX(Testing!$K$17:$K$23,FLOOR(('Frame Table'!AC3362-($E$6*AE3362)-($E$6*60*AD3362))/'Frame Table'!$F$6,1)+1)</f>
        <v>99</v>
      </c>
      <c r="AG3362">
        <f t="shared" si="1063"/>
        <v>98</v>
      </c>
      <c r="AH3362">
        <f>INDEX(Testing!$N$17:$N$23,FLOOR(('Frame Table'!AC3362-($E$6*AE3362)-($E$6*60*AD3362))/'Frame Table'!$F$6,1)+1)</f>
        <v>99</v>
      </c>
    </row>
    <row r="3363" spans="1:34" x14ac:dyDescent="0.25">
      <c r="A3363">
        <f t="shared" si="1056"/>
        <v>3355</v>
      </c>
      <c r="B3363">
        <f t="shared" si="1052"/>
        <v>4270915</v>
      </c>
      <c r="C3363">
        <f t="shared" si="1044"/>
        <v>2</v>
      </c>
      <c r="D3363">
        <f t="shared" si="1045"/>
        <v>46</v>
      </c>
      <c r="E3363">
        <f>INDEX(Testing!$K$17:$K$23,FLOOR(('Frame Table'!B3363-($E$6*D3363)-($E$6*60*C3363))/'Frame Table'!$F$6,1)+1)</f>
        <v>97</v>
      </c>
      <c r="F3363">
        <f t="shared" si="1060"/>
        <v>83</v>
      </c>
      <c r="G3363">
        <f>INDEX(Testing!$N$17:$N$23,FLOOR(('Frame Table'!B3363-($E$6*D3363)-($E$6*60*C3363))/'Frame Table'!$F$6,1)+1)</f>
        <v>96</v>
      </c>
      <c r="J3363">
        <f t="shared" si="1057"/>
        <v>3355</v>
      </c>
      <c r="K3363">
        <f t="shared" si="1053"/>
        <v>3660305</v>
      </c>
      <c r="L3363">
        <f t="shared" si="1046"/>
        <v>2</v>
      </c>
      <c r="M3363">
        <f t="shared" si="1047"/>
        <v>22</v>
      </c>
      <c r="N3363">
        <f>INDEX(Testing!$K$17:$K$23,FLOOR(('Frame Table'!K3363-($E$6*M3363)-($E$6*60*L3363))/'Frame Table'!$F$6,1)+1)</f>
        <v>99</v>
      </c>
      <c r="O3363">
        <f t="shared" si="1061"/>
        <v>98</v>
      </c>
      <c r="P3363">
        <f>INDEX(Testing!$N$17:$N$23,FLOOR(('Frame Table'!K3363-($E$6*M3363)-($E$6*60*L3363))/'Frame Table'!$F$6,1)+1)</f>
        <v>99</v>
      </c>
      <c r="S3363">
        <f t="shared" si="1058"/>
        <v>3355</v>
      </c>
      <c r="T3363">
        <f t="shared" si="1054"/>
        <v>5126440</v>
      </c>
      <c r="U3363">
        <f t="shared" si="1048"/>
        <v>3</v>
      </c>
      <c r="V3363">
        <f t="shared" si="1049"/>
        <v>20</v>
      </c>
      <c r="W3363">
        <f>INDEX(Testing!$K$17:$K$23,FLOOR(('Frame Table'!T3363-($E$6*V3363)-($E$6*60*U3363))/'Frame Table'!$F$6,1)+1)</f>
        <v>25</v>
      </c>
      <c r="X3363">
        <f t="shared" si="1062"/>
        <v>25</v>
      </c>
      <c r="Y3363">
        <f>INDEX(Testing!$N$17:$N$23,FLOOR(('Frame Table'!T3363-($E$6*V3363)-($E$6*60*U3363))/'Frame Table'!$F$6,1)+1)</f>
        <v>19</v>
      </c>
      <c r="AB3363">
        <f t="shared" si="1059"/>
        <v>3355</v>
      </c>
      <c r="AC3363">
        <f t="shared" si="1055"/>
        <v>3200670</v>
      </c>
      <c r="AD3363">
        <f t="shared" si="1050"/>
        <v>2</v>
      </c>
      <c r="AE3363">
        <f t="shared" si="1051"/>
        <v>5</v>
      </c>
      <c r="AF3363">
        <f>INDEX(Testing!$K$17:$K$23,FLOOR(('Frame Table'!AC3363-($E$6*AE3363)-($E$6*60*AD3363))/'Frame Table'!$F$6,1)+1)</f>
        <v>0</v>
      </c>
      <c r="AG3363">
        <f t="shared" si="1063"/>
        <v>2</v>
      </c>
      <c r="AH3363">
        <f>INDEX(Testing!$N$17:$N$23,FLOOR(('Frame Table'!AC3363-($E$6*AE3363)-($E$6*60*AD3363))/'Frame Table'!$F$6,1)+1)</f>
        <v>0</v>
      </c>
    </row>
    <row r="3364" spans="1:34" x14ac:dyDescent="0.25">
      <c r="A3364">
        <f t="shared" si="1056"/>
        <v>3356</v>
      </c>
      <c r="B3364">
        <f t="shared" si="1052"/>
        <v>4272188</v>
      </c>
      <c r="C3364">
        <f t="shared" si="1044"/>
        <v>2</v>
      </c>
      <c r="D3364">
        <f t="shared" si="1045"/>
        <v>46</v>
      </c>
      <c r="E3364">
        <f>INDEX(Testing!$K$17:$K$23,FLOOR(('Frame Table'!B3364-($E$6*D3364)-($E$6*60*C3364))/'Frame Table'!$F$6,1)+1)</f>
        <v>97</v>
      </c>
      <c r="F3364">
        <f t="shared" si="1060"/>
        <v>88</v>
      </c>
      <c r="G3364">
        <f>INDEX(Testing!$N$17:$N$23,FLOOR(('Frame Table'!B3364-($E$6*D3364)-($E$6*60*C3364))/'Frame Table'!$F$6,1)+1)</f>
        <v>96</v>
      </c>
      <c r="J3364">
        <f t="shared" si="1057"/>
        <v>3356</v>
      </c>
      <c r="K3364">
        <f t="shared" si="1053"/>
        <v>3661396</v>
      </c>
      <c r="L3364">
        <f t="shared" si="1046"/>
        <v>2</v>
      </c>
      <c r="M3364">
        <f t="shared" si="1047"/>
        <v>23</v>
      </c>
      <c r="N3364">
        <f>INDEX(Testing!$K$17:$K$23,FLOOR(('Frame Table'!K3364-($E$6*M3364)-($E$6*60*L3364))/'Frame Table'!$F$6,1)+1)</f>
        <v>0</v>
      </c>
      <c r="O3364">
        <f t="shared" si="1061"/>
        <v>2</v>
      </c>
      <c r="P3364">
        <f>INDEX(Testing!$N$17:$N$23,FLOOR(('Frame Table'!K3364-($E$6*M3364)-($E$6*60*L3364))/'Frame Table'!$F$6,1)+1)</f>
        <v>0</v>
      </c>
      <c r="S3364">
        <f t="shared" si="1058"/>
        <v>3356</v>
      </c>
      <c r="T3364">
        <f t="shared" si="1054"/>
        <v>5127968</v>
      </c>
      <c r="U3364">
        <f t="shared" si="1048"/>
        <v>3</v>
      </c>
      <c r="V3364">
        <f t="shared" si="1049"/>
        <v>20</v>
      </c>
      <c r="W3364">
        <f>INDEX(Testing!$K$17:$K$23,FLOOR(('Frame Table'!T3364-($E$6*V3364)-($E$6*60*U3364))/'Frame Table'!$F$6,1)+1)</f>
        <v>25</v>
      </c>
      <c r="X3364">
        <f t="shared" si="1062"/>
        <v>31</v>
      </c>
      <c r="Y3364">
        <f>INDEX(Testing!$N$17:$N$23,FLOOR(('Frame Table'!T3364-($E$6*V3364)-($E$6*60*U3364))/'Frame Table'!$F$6,1)+1)</f>
        <v>19</v>
      </c>
      <c r="AB3364">
        <f t="shared" si="1059"/>
        <v>3356</v>
      </c>
      <c r="AC3364">
        <f t="shared" si="1055"/>
        <v>3201624</v>
      </c>
      <c r="AD3364">
        <f t="shared" si="1050"/>
        <v>2</v>
      </c>
      <c r="AE3364">
        <f t="shared" si="1051"/>
        <v>5</v>
      </c>
      <c r="AF3364">
        <f>INDEX(Testing!$K$17:$K$23,FLOOR(('Frame Table'!AC3364-($E$6*AE3364)-($E$6*60*AD3364))/'Frame Table'!$F$6,1)+1)</f>
        <v>0</v>
      </c>
      <c r="AG3364">
        <f t="shared" si="1063"/>
        <v>6</v>
      </c>
      <c r="AH3364">
        <f>INDEX(Testing!$N$17:$N$23,FLOOR(('Frame Table'!AC3364-($E$6*AE3364)-($E$6*60*AD3364))/'Frame Table'!$F$6,1)+1)</f>
        <v>0</v>
      </c>
    </row>
    <row r="3365" spans="1:34" x14ac:dyDescent="0.25">
      <c r="A3365">
        <f t="shared" si="1056"/>
        <v>3357</v>
      </c>
      <c r="B3365">
        <f t="shared" si="1052"/>
        <v>4273461</v>
      </c>
      <c r="C3365">
        <f t="shared" si="1044"/>
        <v>2</v>
      </c>
      <c r="D3365">
        <f t="shared" si="1045"/>
        <v>46</v>
      </c>
      <c r="E3365">
        <f>INDEX(Testing!$K$17:$K$23,FLOOR(('Frame Table'!B3365-($E$6*D3365)-($E$6*60*C3365))/'Frame Table'!$F$6,1)+1)</f>
        <v>97</v>
      </c>
      <c r="F3365">
        <f t="shared" si="1060"/>
        <v>93</v>
      </c>
      <c r="G3365">
        <f>INDEX(Testing!$N$17:$N$23,FLOOR(('Frame Table'!B3365-($E$6*D3365)-($E$6*60*C3365))/'Frame Table'!$F$6,1)+1)</f>
        <v>96</v>
      </c>
      <c r="J3365">
        <f t="shared" si="1057"/>
        <v>3357</v>
      </c>
      <c r="K3365">
        <f t="shared" si="1053"/>
        <v>3662487</v>
      </c>
      <c r="L3365">
        <f t="shared" si="1046"/>
        <v>2</v>
      </c>
      <c r="M3365">
        <f t="shared" si="1047"/>
        <v>23</v>
      </c>
      <c r="N3365">
        <f>INDEX(Testing!$K$17:$K$23,FLOOR(('Frame Table'!K3365-($E$6*M3365)-($E$6*60*L3365))/'Frame Table'!$F$6,1)+1)</f>
        <v>0</v>
      </c>
      <c r="O3365">
        <f t="shared" si="1061"/>
        <v>6</v>
      </c>
      <c r="P3365">
        <f>INDEX(Testing!$N$17:$N$23,FLOOR(('Frame Table'!K3365-($E$6*M3365)-($E$6*60*L3365))/'Frame Table'!$F$6,1)+1)</f>
        <v>0</v>
      </c>
      <c r="S3365">
        <f t="shared" si="1058"/>
        <v>3357</v>
      </c>
      <c r="T3365">
        <f t="shared" si="1054"/>
        <v>5129496</v>
      </c>
      <c r="U3365">
        <f t="shared" si="1048"/>
        <v>3</v>
      </c>
      <c r="V3365">
        <f t="shared" si="1049"/>
        <v>20</v>
      </c>
      <c r="W3365">
        <f>INDEX(Testing!$K$17:$K$23,FLOOR(('Frame Table'!T3365-($E$6*V3365)-($E$6*60*U3365))/'Frame Table'!$F$6,1)+1)</f>
        <v>48</v>
      </c>
      <c r="X3365">
        <f t="shared" si="1062"/>
        <v>37</v>
      </c>
      <c r="Y3365">
        <f>INDEX(Testing!$N$17:$N$23,FLOOR(('Frame Table'!T3365-($E$6*V3365)-($E$6*60*U3365))/'Frame Table'!$F$6,1)+1)</f>
        <v>38</v>
      </c>
      <c r="AB3365">
        <f t="shared" si="1059"/>
        <v>3357</v>
      </c>
      <c r="AC3365">
        <f t="shared" si="1055"/>
        <v>3202578</v>
      </c>
      <c r="AD3365">
        <f t="shared" si="1050"/>
        <v>2</v>
      </c>
      <c r="AE3365">
        <f t="shared" si="1051"/>
        <v>5</v>
      </c>
      <c r="AF3365">
        <f>INDEX(Testing!$K$17:$K$23,FLOOR(('Frame Table'!AC3365-($E$6*AE3365)-($E$6*60*AD3365))/'Frame Table'!$F$6,1)+1)</f>
        <v>0</v>
      </c>
      <c r="AG3365">
        <f t="shared" si="1063"/>
        <v>10</v>
      </c>
      <c r="AH3365">
        <f>INDEX(Testing!$N$17:$N$23,FLOOR(('Frame Table'!AC3365-($E$6*AE3365)-($E$6*60*AD3365))/'Frame Table'!$F$6,1)+1)</f>
        <v>0</v>
      </c>
    </row>
    <row r="3366" spans="1:34" x14ac:dyDescent="0.25">
      <c r="A3366">
        <f t="shared" si="1056"/>
        <v>3358</v>
      </c>
      <c r="B3366">
        <f t="shared" si="1052"/>
        <v>4274734</v>
      </c>
      <c r="C3366">
        <f t="shared" si="1044"/>
        <v>2</v>
      </c>
      <c r="D3366">
        <f t="shared" si="1045"/>
        <v>46</v>
      </c>
      <c r="E3366">
        <f>INDEX(Testing!$K$17:$K$23,FLOOR(('Frame Table'!B3366-($E$6*D3366)-($E$6*60*C3366))/'Frame Table'!$F$6,1)+1)</f>
        <v>99</v>
      </c>
      <c r="F3366">
        <f t="shared" si="1060"/>
        <v>98</v>
      </c>
      <c r="G3366">
        <f>INDEX(Testing!$N$17:$N$23,FLOOR(('Frame Table'!B3366-($E$6*D3366)-($E$6*60*C3366))/'Frame Table'!$F$6,1)+1)</f>
        <v>99</v>
      </c>
      <c r="J3366">
        <f t="shared" si="1057"/>
        <v>3358</v>
      </c>
      <c r="K3366">
        <f t="shared" si="1053"/>
        <v>3663578</v>
      </c>
      <c r="L3366">
        <f t="shared" si="1046"/>
        <v>2</v>
      </c>
      <c r="M3366">
        <f t="shared" si="1047"/>
        <v>23</v>
      </c>
      <c r="N3366">
        <f>INDEX(Testing!$K$17:$K$23,FLOOR(('Frame Table'!K3366-($E$6*M3366)-($E$6*60*L3366))/'Frame Table'!$F$6,1)+1)</f>
        <v>0</v>
      </c>
      <c r="O3366">
        <f t="shared" si="1061"/>
        <v>10</v>
      </c>
      <c r="P3366">
        <f>INDEX(Testing!$N$17:$N$23,FLOOR(('Frame Table'!K3366-($E$6*M3366)-($E$6*60*L3366))/'Frame Table'!$F$6,1)+1)</f>
        <v>0</v>
      </c>
      <c r="S3366">
        <f t="shared" si="1058"/>
        <v>3358</v>
      </c>
      <c r="T3366">
        <f t="shared" si="1054"/>
        <v>5131024</v>
      </c>
      <c r="U3366">
        <f t="shared" si="1048"/>
        <v>3</v>
      </c>
      <c r="V3366">
        <f t="shared" si="1049"/>
        <v>20</v>
      </c>
      <c r="W3366">
        <f>INDEX(Testing!$K$17:$K$23,FLOOR(('Frame Table'!T3366-($E$6*V3366)-($E$6*60*U3366))/'Frame Table'!$F$6,1)+1)</f>
        <v>48</v>
      </c>
      <c r="X3366">
        <f t="shared" si="1062"/>
        <v>43</v>
      </c>
      <c r="Y3366">
        <f>INDEX(Testing!$N$17:$N$23,FLOOR(('Frame Table'!T3366-($E$6*V3366)-($E$6*60*U3366))/'Frame Table'!$F$6,1)+1)</f>
        <v>38</v>
      </c>
      <c r="AB3366">
        <f t="shared" si="1059"/>
        <v>3358</v>
      </c>
      <c r="AC3366">
        <f t="shared" si="1055"/>
        <v>3203532</v>
      </c>
      <c r="AD3366">
        <f t="shared" si="1050"/>
        <v>2</v>
      </c>
      <c r="AE3366">
        <f t="shared" si="1051"/>
        <v>5</v>
      </c>
      <c r="AF3366">
        <f>INDEX(Testing!$K$17:$K$23,FLOOR(('Frame Table'!AC3366-($E$6*AE3366)-($E$6*60*AD3366))/'Frame Table'!$F$6,1)+1)</f>
        <v>0</v>
      </c>
      <c r="AG3366">
        <f t="shared" si="1063"/>
        <v>13</v>
      </c>
      <c r="AH3366">
        <f>INDEX(Testing!$N$17:$N$23,FLOOR(('Frame Table'!AC3366-($E$6*AE3366)-($E$6*60*AD3366))/'Frame Table'!$F$6,1)+1)</f>
        <v>0</v>
      </c>
    </row>
    <row r="3367" spans="1:34" x14ac:dyDescent="0.25">
      <c r="A3367">
        <f t="shared" si="1056"/>
        <v>3359</v>
      </c>
      <c r="B3367">
        <f t="shared" si="1052"/>
        <v>4276007</v>
      </c>
      <c r="C3367">
        <f t="shared" si="1044"/>
        <v>2</v>
      </c>
      <c r="D3367">
        <f t="shared" si="1045"/>
        <v>47</v>
      </c>
      <c r="E3367">
        <f>INDEX(Testing!$K$17:$K$23,FLOOR(('Frame Table'!B3367-($E$6*D3367)-($E$6*60*C3367))/'Frame Table'!$F$6,1)+1)</f>
        <v>0</v>
      </c>
      <c r="F3367">
        <f t="shared" si="1060"/>
        <v>3</v>
      </c>
      <c r="G3367">
        <f>INDEX(Testing!$N$17:$N$23,FLOOR(('Frame Table'!B3367-($E$6*D3367)-($E$6*60*C3367))/'Frame Table'!$F$6,1)+1)</f>
        <v>0</v>
      </c>
      <c r="J3367">
        <f t="shared" si="1057"/>
        <v>3359</v>
      </c>
      <c r="K3367">
        <f t="shared" si="1053"/>
        <v>3664669</v>
      </c>
      <c r="L3367">
        <f t="shared" si="1046"/>
        <v>2</v>
      </c>
      <c r="M3367">
        <f t="shared" si="1047"/>
        <v>23</v>
      </c>
      <c r="N3367">
        <f>INDEX(Testing!$K$17:$K$23,FLOOR(('Frame Table'!K3367-($E$6*M3367)-($E$6*60*L3367))/'Frame Table'!$F$6,1)+1)</f>
        <v>0</v>
      </c>
      <c r="O3367">
        <f t="shared" si="1061"/>
        <v>15</v>
      </c>
      <c r="P3367">
        <f>INDEX(Testing!$N$17:$N$23,FLOOR(('Frame Table'!K3367-($E$6*M3367)-($E$6*60*L3367))/'Frame Table'!$F$6,1)+1)</f>
        <v>0</v>
      </c>
      <c r="S3367">
        <f t="shared" si="1058"/>
        <v>3359</v>
      </c>
      <c r="T3367">
        <f t="shared" si="1054"/>
        <v>5132552</v>
      </c>
      <c r="U3367">
        <f t="shared" si="1048"/>
        <v>3</v>
      </c>
      <c r="V3367">
        <f t="shared" si="1049"/>
        <v>20</v>
      </c>
      <c r="W3367">
        <f>INDEX(Testing!$K$17:$K$23,FLOOR(('Frame Table'!T3367-($E$6*V3367)-($E$6*60*U3367))/'Frame Table'!$F$6,1)+1)</f>
        <v>61</v>
      </c>
      <c r="X3367">
        <f t="shared" si="1062"/>
        <v>49</v>
      </c>
      <c r="Y3367">
        <f>INDEX(Testing!$N$17:$N$23,FLOOR(('Frame Table'!T3367-($E$6*V3367)-($E$6*60*U3367))/'Frame Table'!$F$6,1)+1)</f>
        <v>58</v>
      </c>
      <c r="AB3367">
        <f t="shared" si="1059"/>
        <v>3359</v>
      </c>
      <c r="AC3367">
        <f t="shared" si="1055"/>
        <v>3204486</v>
      </c>
      <c r="AD3367">
        <f t="shared" si="1050"/>
        <v>2</v>
      </c>
      <c r="AE3367">
        <f t="shared" si="1051"/>
        <v>5</v>
      </c>
      <c r="AF3367">
        <f>INDEX(Testing!$K$17:$K$23,FLOOR(('Frame Table'!AC3367-($E$6*AE3367)-($E$6*60*AD3367))/'Frame Table'!$F$6,1)+1)</f>
        <v>25</v>
      </c>
      <c r="AG3367">
        <f t="shared" si="1063"/>
        <v>17</v>
      </c>
      <c r="AH3367">
        <f>INDEX(Testing!$N$17:$N$23,FLOOR(('Frame Table'!AC3367-($E$6*AE3367)-($E$6*60*AD3367))/'Frame Table'!$F$6,1)+1)</f>
        <v>19</v>
      </c>
    </row>
    <row r="3368" spans="1:34" x14ac:dyDescent="0.25">
      <c r="A3368">
        <f t="shared" si="1056"/>
        <v>3360</v>
      </c>
      <c r="B3368">
        <f t="shared" si="1052"/>
        <v>4277280</v>
      </c>
      <c r="C3368">
        <f t="shared" si="1044"/>
        <v>2</v>
      </c>
      <c r="D3368">
        <f t="shared" si="1045"/>
        <v>47</v>
      </c>
      <c r="E3368">
        <f>INDEX(Testing!$K$17:$K$23,FLOOR(('Frame Table'!B3368-($E$6*D3368)-($E$6*60*C3368))/'Frame Table'!$F$6,1)+1)</f>
        <v>0</v>
      </c>
      <c r="F3368">
        <f t="shared" si="1060"/>
        <v>8</v>
      </c>
      <c r="G3368">
        <f>INDEX(Testing!$N$17:$N$23,FLOOR(('Frame Table'!B3368-($E$6*D3368)-($E$6*60*C3368))/'Frame Table'!$F$6,1)+1)</f>
        <v>0</v>
      </c>
      <c r="J3368">
        <f t="shared" si="1057"/>
        <v>3360</v>
      </c>
      <c r="K3368">
        <f t="shared" si="1053"/>
        <v>3665760</v>
      </c>
      <c r="L3368">
        <f t="shared" si="1046"/>
        <v>2</v>
      </c>
      <c r="M3368">
        <f t="shared" si="1047"/>
        <v>23</v>
      </c>
      <c r="N3368">
        <f>INDEX(Testing!$K$17:$K$23,FLOOR(('Frame Table'!K3368-($E$6*M3368)-($E$6*60*L3368))/'Frame Table'!$F$6,1)+1)</f>
        <v>25</v>
      </c>
      <c r="O3368">
        <f t="shared" si="1061"/>
        <v>19</v>
      </c>
      <c r="P3368">
        <f>INDEX(Testing!$N$17:$N$23,FLOOR(('Frame Table'!K3368-($E$6*M3368)-($E$6*60*L3368))/'Frame Table'!$F$6,1)+1)</f>
        <v>19</v>
      </c>
      <c r="S3368">
        <f t="shared" si="1058"/>
        <v>3360</v>
      </c>
      <c r="T3368">
        <f t="shared" si="1054"/>
        <v>5134080</v>
      </c>
      <c r="U3368">
        <f t="shared" si="1048"/>
        <v>3</v>
      </c>
      <c r="V3368">
        <f t="shared" si="1049"/>
        <v>20</v>
      </c>
      <c r="W3368">
        <f>INDEX(Testing!$K$17:$K$23,FLOOR(('Frame Table'!T3368-($E$6*V3368)-($E$6*60*U3368))/'Frame Table'!$F$6,1)+1)</f>
        <v>61</v>
      </c>
      <c r="X3368">
        <f t="shared" si="1062"/>
        <v>55</v>
      </c>
      <c r="Y3368">
        <f>INDEX(Testing!$N$17:$N$23,FLOOR(('Frame Table'!T3368-($E$6*V3368)-($E$6*60*U3368))/'Frame Table'!$F$6,1)+1)</f>
        <v>58</v>
      </c>
      <c r="AB3368">
        <f t="shared" si="1059"/>
        <v>3360</v>
      </c>
      <c r="AC3368">
        <f t="shared" si="1055"/>
        <v>3205440</v>
      </c>
      <c r="AD3368">
        <f t="shared" si="1050"/>
        <v>2</v>
      </c>
      <c r="AE3368">
        <f t="shared" si="1051"/>
        <v>5</v>
      </c>
      <c r="AF3368">
        <f>INDEX(Testing!$K$17:$K$23,FLOOR(('Frame Table'!AC3368-($E$6*AE3368)-($E$6*60*AD3368))/'Frame Table'!$F$6,1)+1)</f>
        <v>25</v>
      </c>
      <c r="AG3368">
        <f t="shared" si="1063"/>
        <v>21</v>
      </c>
      <c r="AH3368">
        <f>INDEX(Testing!$N$17:$N$23,FLOOR(('Frame Table'!AC3368-($E$6*AE3368)-($E$6*60*AD3368))/'Frame Table'!$F$6,1)+1)</f>
        <v>19</v>
      </c>
    </row>
    <row r="3369" spans="1:34" x14ac:dyDescent="0.25">
      <c r="A3369">
        <f t="shared" si="1056"/>
        <v>3361</v>
      </c>
      <c r="B3369">
        <f t="shared" si="1052"/>
        <v>4278553</v>
      </c>
      <c r="C3369">
        <f t="shared" si="1044"/>
        <v>2</v>
      </c>
      <c r="D3369">
        <f t="shared" si="1045"/>
        <v>47</v>
      </c>
      <c r="E3369">
        <f>INDEX(Testing!$K$17:$K$23,FLOOR(('Frame Table'!B3369-($E$6*D3369)-($E$6*60*C3369))/'Frame Table'!$F$6,1)+1)</f>
        <v>0</v>
      </c>
      <c r="F3369">
        <f t="shared" si="1060"/>
        <v>13</v>
      </c>
      <c r="G3369">
        <f>INDEX(Testing!$N$17:$N$23,FLOOR(('Frame Table'!B3369-($E$6*D3369)-($E$6*60*C3369))/'Frame Table'!$F$6,1)+1)</f>
        <v>0</v>
      </c>
      <c r="J3369">
        <f t="shared" si="1057"/>
        <v>3361</v>
      </c>
      <c r="K3369">
        <f t="shared" si="1053"/>
        <v>3666851</v>
      </c>
      <c r="L3369">
        <f t="shared" si="1046"/>
        <v>2</v>
      </c>
      <c r="M3369">
        <f t="shared" si="1047"/>
        <v>23</v>
      </c>
      <c r="N3369">
        <f>INDEX(Testing!$K$17:$K$23,FLOOR(('Frame Table'!K3369-($E$6*M3369)-($E$6*60*L3369))/'Frame Table'!$F$6,1)+1)</f>
        <v>25</v>
      </c>
      <c r="O3369">
        <f t="shared" si="1061"/>
        <v>23</v>
      </c>
      <c r="P3369">
        <f>INDEX(Testing!$N$17:$N$23,FLOOR(('Frame Table'!K3369-($E$6*M3369)-($E$6*60*L3369))/'Frame Table'!$F$6,1)+1)</f>
        <v>19</v>
      </c>
      <c r="S3369">
        <f t="shared" si="1058"/>
        <v>3361</v>
      </c>
      <c r="T3369">
        <f t="shared" si="1054"/>
        <v>5135608</v>
      </c>
      <c r="U3369">
        <f t="shared" si="1048"/>
        <v>3</v>
      </c>
      <c r="V3369">
        <f t="shared" si="1049"/>
        <v>20</v>
      </c>
      <c r="W3369">
        <f>INDEX(Testing!$K$17:$K$23,FLOOR(('Frame Table'!T3369-($E$6*V3369)-($E$6*60*U3369))/'Frame Table'!$F$6,1)+1)</f>
        <v>61</v>
      </c>
      <c r="X3369">
        <f t="shared" si="1062"/>
        <v>60</v>
      </c>
      <c r="Y3369">
        <f>INDEX(Testing!$N$17:$N$23,FLOOR(('Frame Table'!T3369-($E$6*V3369)-($E$6*60*U3369))/'Frame Table'!$F$6,1)+1)</f>
        <v>58</v>
      </c>
      <c r="AB3369">
        <f t="shared" si="1059"/>
        <v>3361</v>
      </c>
      <c r="AC3369">
        <f t="shared" si="1055"/>
        <v>3206394</v>
      </c>
      <c r="AD3369">
        <f t="shared" si="1050"/>
        <v>2</v>
      </c>
      <c r="AE3369">
        <f t="shared" si="1051"/>
        <v>5</v>
      </c>
      <c r="AF3369">
        <f>INDEX(Testing!$K$17:$K$23,FLOOR(('Frame Table'!AC3369-($E$6*AE3369)-($E$6*60*AD3369))/'Frame Table'!$F$6,1)+1)</f>
        <v>25</v>
      </c>
      <c r="AG3369">
        <f t="shared" si="1063"/>
        <v>24</v>
      </c>
      <c r="AH3369">
        <f>INDEX(Testing!$N$17:$N$23,FLOOR(('Frame Table'!AC3369-($E$6*AE3369)-($E$6*60*AD3369))/'Frame Table'!$F$6,1)+1)</f>
        <v>19</v>
      </c>
    </row>
    <row r="3370" spans="1:34" x14ac:dyDescent="0.25">
      <c r="A3370">
        <f t="shared" si="1056"/>
        <v>3362</v>
      </c>
      <c r="B3370">
        <f t="shared" si="1052"/>
        <v>4279826</v>
      </c>
      <c r="C3370">
        <f t="shared" si="1044"/>
        <v>2</v>
      </c>
      <c r="D3370">
        <f t="shared" si="1045"/>
        <v>47</v>
      </c>
      <c r="E3370">
        <f>INDEX(Testing!$K$17:$K$23,FLOOR(('Frame Table'!B3370-($E$6*D3370)-($E$6*60*C3370))/'Frame Table'!$F$6,1)+1)</f>
        <v>25</v>
      </c>
      <c r="F3370">
        <f t="shared" si="1060"/>
        <v>18</v>
      </c>
      <c r="G3370">
        <f>INDEX(Testing!$N$17:$N$23,FLOOR(('Frame Table'!B3370-($E$6*D3370)-($E$6*60*C3370))/'Frame Table'!$F$6,1)+1)</f>
        <v>19</v>
      </c>
      <c r="J3370">
        <f t="shared" si="1057"/>
        <v>3362</v>
      </c>
      <c r="K3370">
        <f t="shared" si="1053"/>
        <v>3667942</v>
      </c>
      <c r="L3370">
        <f t="shared" si="1046"/>
        <v>2</v>
      </c>
      <c r="M3370">
        <f t="shared" si="1047"/>
        <v>23</v>
      </c>
      <c r="N3370">
        <f>INDEX(Testing!$K$17:$K$23,FLOOR(('Frame Table'!K3370-($E$6*M3370)-($E$6*60*L3370))/'Frame Table'!$F$6,1)+1)</f>
        <v>25</v>
      </c>
      <c r="O3370">
        <f t="shared" si="1061"/>
        <v>27</v>
      </c>
      <c r="P3370">
        <f>INDEX(Testing!$N$17:$N$23,FLOOR(('Frame Table'!K3370-($E$6*M3370)-($E$6*60*L3370))/'Frame Table'!$F$6,1)+1)</f>
        <v>19</v>
      </c>
      <c r="S3370">
        <f t="shared" si="1058"/>
        <v>3362</v>
      </c>
      <c r="T3370">
        <f t="shared" si="1054"/>
        <v>5137136</v>
      </c>
      <c r="U3370">
        <f t="shared" si="1048"/>
        <v>3</v>
      </c>
      <c r="V3370">
        <f t="shared" si="1049"/>
        <v>20</v>
      </c>
      <c r="W3370">
        <f>INDEX(Testing!$K$17:$K$23,FLOOR(('Frame Table'!T3370-($E$6*V3370)-($E$6*60*U3370))/'Frame Table'!$F$6,1)+1)</f>
        <v>82</v>
      </c>
      <c r="X3370">
        <f t="shared" si="1062"/>
        <v>66</v>
      </c>
      <c r="Y3370">
        <f>INDEX(Testing!$N$17:$N$23,FLOOR(('Frame Table'!T3370-($E$6*V3370)-($E$6*60*U3370))/'Frame Table'!$F$6,1)+1)</f>
        <v>77</v>
      </c>
      <c r="AB3370">
        <f t="shared" si="1059"/>
        <v>3362</v>
      </c>
      <c r="AC3370">
        <f t="shared" si="1055"/>
        <v>3207348</v>
      </c>
      <c r="AD3370">
        <f t="shared" si="1050"/>
        <v>2</v>
      </c>
      <c r="AE3370">
        <f t="shared" si="1051"/>
        <v>5</v>
      </c>
      <c r="AF3370">
        <f>INDEX(Testing!$K$17:$K$23,FLOOR(('Frame Table'!AC3370-($E$6*AE3370)-($E$6*60*AD3370))/'Frame Table'!$F$6,1)+1)</f>
        <v>25</v>
      </c>
      <c r="AG3370">
        <f t="shared" si="1063"/>
        <v>28</v>
      </c>
      <c r="AH3370">
        <f>INDEX(Testing!$N$17:$N$23,FLOOR(('Frame Table'!AC3370-($E$6*AE3370)-($E$6*60*AD3370))/'Frame Table'!$F$6,1)+1)</f>
        <v>19</v>
      </c>
    </row>
    <row r="3371" spans="1:34" x14ac:dyDescent="0.25">
      <c r="A3371">
        <f t="shared" si="1056"/>
        <v>3363</v>
      </c>
      <c r="B3371">
        <f t="shared" si="1052"/>
        <v>4281099</v>
      </c>
      <c r="C3371">
        <f t="shared" si="1044"/>
        <v>2</v>
      </c>
      <c r="D3371">
        <f t="shared" si="1045"/>
        <v>47</v>
      </c>
      <c r="E3371">
        <f>INDEX(Testing!$K$17:$K$23,FLOOR(('Frame Table'!B3371-($E$6*D3371)-($E$6*60*C3371))/'Frame Table'!$F$6,1)+1)</f>
        <v>25</v>
      </c>
      <c r="F3371">
        <f t="shared" si="1060"/>
        <v>23</v>
      </c>
      <c r="G3371">
        <f>INDEX(Testing!$N$17:$N$23,FLOOR(('Frame Table'!B3371-($E$6*D3371)-($E$6*60*C3371))/'Frame Table'!$F$6,1)+1)</f>
        <v>19</v>
      </c>
      <c r="J3371">
        <f t="shared" si="1057"/>
        <v>3363</v>
      </c>
      <c r="K3371">
        <f t="shared" si="1053"/>
        <v>3669033</v>
      </c>
      <c r="L3371">
        <f t="shared" si="1046"/>
        <v>2</v>
      </c>
      <c r="M3371">
        <f t="shared" si="1047"/>
        <v>23</v>
      </c>
      <c r="N3371">
        <f>INDEX(Testing!$K$17:$K$23,FLOOR(('Frame Table'!K3371-($E$6*M3371)-($E$6*60*L3371))/'Frame Table'!$F$6,1)+1)</f>
        <v>48</v>
      </c>
      <c r="O3371">
        <f t="shared" si="1061"/>
        <v>32</v>
      </c>
      <c r="P3371">
        <f>INDEX(Testing!$N$17:$N$23,FLOOR(('Frame Table'!K3371-($E$6*M3371)-($E$6*60*L3371))/'Frame Table'!$F$6,1)+1)</f>
        <v>38</v>
      </c>
      <c r="S3371">
        <f t="shared" si="1058"/>
        <v>3363</v>
      </c>
      <c r="T3371">
        <f t="shared" si="1054"/>
        <v>5138664</v>
      </c>
      <c r="U3371">
        <f t="shared" si="1048"/>
        <v>3</v>
      </c>
      <c r="V3371">
        <f t="shared" si="1049"/>
        <v>20</v>
      </c>
      <c r="W3371">
        <f>INDEX(Testing!$K$17:$K$23,FLOOR(('Frame Table'!T3371-($E$6*V3371)-($E$6*60*U3371))/'Frame Table'!$F$6,1)+1)</f>
        <v>82</v>
      </c>
      <c r="X3371">
        <f t="shared" si="1062"/>
        <v>72</v>
      </c>
      <c r="Y3371">
        <f>INDEX(Testing!$N$17:$N$23,FLOOR(('Frame Table'!T3371-($E$6*V3371)-($E$6*60*U3371))/'Frame Table'!$F$6,1)+1)</f>
        <v>77</v>
      </c>
      <c r="AB3371">
        <f t="shared" si="1059"/>
        <v>3363</v>
      </c>
      <c r="AC3371">
        <f t="shared" si="1055"/>
        <v>3208302</v>
      </c>
      <c r="AD3371">
        <f t="shared" si="1050"/>
        <v>2</v>
      </c>
      <c r="AE3371">
        <f t="shared" si="1051"/>
        <v>5</v>
      </c>
      <c r="AF3371">
        <f>INDEX(Testing!$K$17:$K$23,FLOOR(('Frame Table'!AC3371-($E$6*AE3371)-($E$6*60*AD3371))/'Frame Table'!$F$6,1)+1)</f>
        <v>48</v>
      </c>
      <c r="AG3371">
        <f t="shared" si="1063"/>
        <v>32</v>
      </c>
      <c r="AH3371">
        <f>INDEX(Testing!$N$17:$N$23,FLOOR(('Frame Table'!AC3371-($E$6*AE3371)-($E$6*60*AD3371))/'Frame Table'!$F$6,1)+1)</f>
        <v>38</v>
      </c>
    </row>
    <row r="3372" spans="1:34" x14ac:dyDescent="0.25">
      <c r="A3372">
        <f t="shared" si="1056"/>
        <v>3364</v>
      </c>
      <c r="B3372">
        <f t="shared" si="1052"/>
        <v>4282372</v>
      </c>
      <c r="C3372">
        <f t="shared" si="1044"/>
        <v>2</v>
      </c>
      <c r="D3372">
        <f t="shared" si="1045"/>
        <v>47</v>
      </c>
      <c r="E3372">
        <f>INDEX(Testing!$K$17:$K$23,FLOOR(('Frame Table'!B3372-($E$6*D3372)-($E$6*60*C3372))/'Frame Table'!$F$6,1)+1)</f>
        <v>25</v>
      </c>
      <c r="F3372">
        <f t="shared" si="1060"/>
        <v>28</v>
      </c>
      <c r="G3372">
        <f>INDEX(Testing!$N$17:$N$23,FLOOR(('Frame Table'!B3372-($E$6*D3372)-($E$6*60*C3372))/'Frame Table'!$F$6,1)+1)</f>
        <v>19</v>
      </c>
      <c r="J3372">
        <f t="shared" si="1057"/>
        <v>3364</v>
      </c>
      <c r="K3372">
        <f t="shared" si="1053"/>
        <v>3670124</v>
      </c>
      <c r="L3372">
        <f t="shared" si="1046"/>
        <v>2</v>
      </c>
      <c r="M3372">
        <f t="shared" si="1047"/>
        <v>23</v>
      </c>
      <c r="N3372">
        <f>INDEX(Testing!$K$17:$K$23,FLOOR(('Frame Table'!K3372-($E$6*M3372)-($E$6*60*L3372))/'Frame Table'!$F$6,1)+1)</f>
        <v>48</v>
      </c>
      <c r="O3372">
        <f t="shared" si="1061"/>
        <v>36</v>
      </c>
      <c r="P3372">
        <f>INDEX(Testing!$N$17:$N$23,FLOOR(('Frame Table'!K3372-($E$6*M3372)-($E$6*60*L3372))/'Frame Table'!$F$6,1)+1)</f>
        <v>38</v>
      </c>
      <c r="S3372">
        <f t="shared" si="1058"/>
        <v>3364</v>
      </c>
      <c r="T3372">
        <f t="shared" si="1054"/>
        <v>5140192</v>
      </c>
      <c r="U3372">
        <f t="shared" si="1048"/>
        <v>3</v>
      </c>
      <c r="V3372">
        <f t="shared" si="1049"/>
        <v>20</v>
      </c>
      <c r="W3372">
        <f>INDEX(Testing!$K$17:$K$23,FLOOR(('Frame Table'!T3372-($E$6*V3372)-($E$6*60*U3372))/'Frame Table'!$F$6,1)+1)</f>
        <v>82</v>
      </c>
      <c r="X3372">
        <f t="shared" si="1062"/>
        <v>78</v>
      </c>
      <c r="Y3372">
        <f>INDEX(Testing!$N$17:$N$23,FLOOR(('Frame Table'!T3372-($E$6*V3372)-($E$6*60*U3372))/'Frame Table'!$F$6,1)+1)</f>
        <v>77</v>
      </c>
      <c r="AB3372">
        <f t="shared" si="1059"/>
        <v>3364</v>
      </c>
      <c r="AC3372">
        <f t="shared" si="1055"/>
        <v>3209256</v>
      </c>
      <c r="AD3372">
        <f t="shared" si="1050"/>
        <v>2</v>
      </c>
      <c r="AE3372">
        <f t="shared" si="1051"/>
        <v>5</v>
      </c>
      <c r="AF3372">
        <f>INDEX(Testing!$K$17:$K$23,FLOOR(('Frame Table'!AC3372-($E$6*AE3372)-($E$6*60*AD3372))/'Frame Table'!$F$6,1)+1)</f>
        <v>48</v>
      </c>
      <c r="AG3372">
        <f t="shared" si="1063"/>
        <v>36</v>
      </c>
      <c r="AH3372">
        <f>INDEX(Testing!$N$17:$N$23,FLOOR(('Frame Table'!AC3372-($E$6*AE3372)-($E$6*60*AD3372))/'Frame Table'!$F$6,1)+1)</f>
        <v>38</v>
      </c>
    </row>
    <row r="3373" spans="1:34" x14ac:dyDescent="0.25">
      <c r="A3373">
        <f t="shared" si="1056"/>
        <v>3365</v>
      </c>
      <c r="B3373">
        <f t="shared" si="1052"/>
        <v>4283645</v>
      </c>
      <c r="C3373">
        <f t="shared" si="1044"/>
        <v>2</v>
      </c>
      <c r="D3373">
        <f t="shared" si="1045"/>
        <v>47</v>
      </c>
      <c r="E3373">
        <f>INDEX(Testing!$K$17:$K$23,FLOOR(('Frame Table'!B3373-($E$6*D3373)-($E$6*60*C3373))/'Frame Table'!$F$6,1)+1)</f>
        <v>48</v>
      </c>
      <c r="F3373">
        <f t="shared" si="1060"/>
        <v>32</v>
      </c>
      <c r="G3373">
        <f>INDEX(Testing!$N$17:$N$23,FLOOR(('Frame Table'!B3373-($E$6*D3373)-($E$6*60*C3373))/'Frame Table'!$F$6,1)+1)</f>
        <v>38</v>
      </c>
      <c r="J3373">
        <f t="shared" si="1057"/>
        <v>3365</v>
      </c>
      <c r="K3373">
        <f t="shared" si="1053"/>
        <v>3671215</v>
      </c>
      <c r="L3373">
        <f t="shared" si="1046"/>
        <v>2</v>
      </c>
      <c r="M3373">
        <f t="shared" si="1047"/>
        <v>23</v>
      </c>
      <c r="N3373">
        <f>INDEX(Testing!$K$17:$K$23,FLOOR(('Frame Table'!K3373-($E$6*M3373)-($E$6*60*L3373))/'Frame Table'!$F$6,1)+1)</f>
        <v>48</v>
      </c>
      <c r="O3373">
        <f t="shared" si="1061"/>
        <v>40</v>
      </c>
      <c r="P3373">
        <f>INDEX(Testing!$N$17:$N$23,FLOOR(('Frame Table'!K3373-($E$6*M3373)-($E$6*60*L3373))/'Frame Table'!$F$6,1)+1)</f>
        <v>38</v>
      </c>
      <c r="S3373">
        <f t="shared" si="1058"/>
        <v>3365</v>
      </c>
      <c r="T3373">
        <f t="shared" si="1054"/>
        <v>5141720</v>
      </c>
      <c r="U3373">
        <f t="shared" si="1048"/>
        <v>3</v>
      </c>
      <c r="V3373">
        <f t="shared" si="1049"/>
        <v>20</v>
      </c>
      <c r="W3373">
        <f>INDEX(Testing!$K$17:$K$23,FLOOR(('Frame Table'!T3373-($E$6*V3373)-($E$6*60*U3373))/'Frame Table'!$F$6,1)+1)</f>
        <v>97</v>
      </c>
      <c r="X3373">
        <f t="shared" si="1062"/>
        <v>84</v>
      </c>
      <c r="Y3373">
        <f>INDEX(Testing!$N$17:$N$23,FLOOR(('Frame Table'!T3373-($E$6*V3373)-($E$6*60*U3373))/'Frame Table'!$F$6,1)+1)</f>
        <v>96</v>
      </c>
      <c r="AB3373">
        <f t="shared" si="1059"/>
        <v>3365</v>
      </c>
      <c r="AC3373">
        <f t="shared" si="1055"/>
        <v>3210210</v>
      </c>
      <c r="AD3373">
        <f t="shared" si="1050"/>
        <v>2</v>
      </c>
      <c r="AE3373">
        <f t="shared" si="1051"/>
        <v>5</v>
      </c>
      <c r="AF3373">
        <f>INDEX(Testing!$K$17:$K$23,FLOOR(('Frame Table'!AC3373-($E$6*AE3373)-($E$6*60*AD3373))/'Frame Table'!$F$6,1)+1)</f>
        <v>48</v>
      </c>
      <c r="AG3373">
        <f t="shared" si="1063"/>
        <v>39</v>
      </c>
      <c r="AH3373">
        <f>INDEX(Testing!$N$17:$N$23,FLOOR(('Frame Table'!AC3373-($E$6*AE3373)-($E$6*60*AD3373))/'Frame Table'!$F$6,1)+1)</f>
        <v>38</v>
      </c>
    </row>
    <row r="3374" spans="1:34" x14ac:dyDescent="0.25">
      <c r="A3374">
        <f t="shared" si="1056"/>
        <v>3366</v>
      </c>
      <c r="B3374">
        <f t="shared" si="1052"/>
        <v>4284918</v>
      </c>
      <c r="C3374">
        <f t="shared" si="1044"/>
        <v>2</v>
      </c>
      <c r="D3374">
        <f t="shared" si="1045"/>
        <v>47</v>
      </c>
      <c r="E3374">
        <f>INDEX(Testing!$K$17:$K$23,FLOOR(('Frame Table'!B3374-($E$6*D3374)-($E$6*60*C3374))/'Frame Table'!$F$6,1)+1)</f>
        <v>48</v>
      </c>
      <c r="F3374">
        <f t="shared" si="1060"/>
        <v>37</v>
      </c>
      <c r="G3374">
        <f>INDEX(Testing!$N$17:$N$23,FLOOR(('Frame Table'!B3374-($E$6*D3374)-($E$6*60*C3374))/'Frame Table'!$F$6,1)+1)</f>
        <v>38</v>
      </c>
      <c r="J3374">
        <f t="shared" si="1057"/>
        <v>3366</v>
      </c>
      <c r="K3374">
        <f t="shared" si="1053"/>
        <v>3672306</v>
      </c>
      <c r="L3374">
        <f t="shared" si="1046"/>
        <v>2</v>
      </c>
      <c r="M3374">
        <f t="shared" si="1047"/>
        <v>23</v>
      </c>
      <c r="N3374">
        <f>INDEX(Testing!$K$17:$K$23,FLOOR(('Frame Table'!K3374-($E$6*M3374)-($E$6*60*L3374))/'Frame Table'!$F$6,1)+1)</f>
        <v>48</v>
      </c>
      <c r="O3374">
        <f t="shared" si="1061"/>
        <v>44</v>
      </c>
      <c r="P3374">
        <f>INDEX(Testing!$N$17:$N$23,FLOOR(('Frame Table'!K3374-($E$6*M3374)-($E$6*60*L3374))/'Frame Table'!$F$6,1)+1)</f>
        <v>38</v>
      </c>
      <c r="S3374">
        <f t="shared" si="1058"/>
        <v>3366</v>
      </c>
      <c r="T3374">
        <f t="shared" si="1054"/>
        <v>5143248</v>
      </c>
      <c r="U3374">
        <f t="shared" si="1048"/>
        <v>3</v>
      </c>
      <c r="V3374">
        <f t="shared" si="1049"/>
        <v>20</v>
      </c>
      <c r="W3374">
        <f>INDEX(Testing!$K$17:$K$23,FLOOR(('Frame Table'!T3374-($E$6*V3374)-($E$6*60*U3374))/'Frame Table'!$F$6,1)+1)</f>
        <v>97</v>
      </c>
      <c r="X3374">
        <f t="shared" si="1062"/>
        <v>90</v>
      </c>
      <c r="Y3374">
        <f>INDEX(Testing!$N$17:$N$23,FLOOR(('Frame Table'!T3374-($E$6*V3374)-($E$6*60*U3374))/'Frame Table'!$F$6,1)+1)</f>
        <v>96</v>
      </c>
      <c r="AB3374">
        <f t="shared" si="1059"/>
        <v>3366</v>
      </c>
      <c r="AC3374">
        <f t="shared" si="1055"/>
        <v>3211164</v>
      </c>
      <c r="AD3374">
        <f t="shared" si="1050"/>
        <v>2</v>
      </c>
      <c r="AE3374">
        <f t="shared" si="1051"/>
        <v>5</v>
      </c>
      <c r="AF3374">
        <f>INDEX(Testing!$K$17:$K$23,FLOOR(('Frame Table'!AC3374-($E$6*AE3374)-($E$6*60*AD3374))/'Frame Table'!$F$6,1)+1)</f>
        <v>48</v>
      </c>
      <c r="AG3374">
        <f t="shared" si="1063"/>
        <v>43</v>
      </c>
      <c r="AH3374">
        <f>INDEX(Testing!$N$17:$N$23,FLOOR(('Frame Table'!AC3374-($E$6*AE3374)-($E$6*60*AD3374))/'Frame Table'!$F$6,1)+1)</f>
        <v>38</v>
      </c>
    </row>
    <row r="3375" spans="1:34" x14ac:dyDescent="0.25">
      <c r="A3375">
        <f t="shared" si="1056"/>
        <v>3367</v>
      </c>
      <c r="B3375">
        <f t="shared" si="1052"/>
        <v>4286191</v>
      </c>
      <c r="C3375">
        <f t="shared" si="1044"/>
        <v>2</v>
      </c>
      <c r="D3375">
        <f t="shared" si="1045"/>
        <v>47</v>
      </c>
      <c r="E3375">
        <f>INDEX(Testing!$K$17:$K$23,FLOOR(('Frame Table'!B3375-($E$6*D3375)-($E$6*60*C3375))/'Frame Table'!$F$6,1)+1)</f>
        <v>48</v>
      </c>
      <c r="F3375">
        <f t="shared" si="1060"/>
        <v>42</v>
      </c>
      <c r="G3375">
        <f>INDEX(Testing!$N$17:$N$23,FLOOR(('Frame Table'!B3375-($E$6*D3375)-($E$6*60*C3375))/'Frame Table'!$F$6,1)+1)</f>
        <v>38</v>
      </c>
      <c r="J3375">
        <f t="shared" si="1057"/>
        <v>3367</v>
      </c>
      <c r="K3375">
        <f t="shared" si="1053"/>
        <v>3673397</v>
      </c>
      <c r="L3375">
        <f t="shared" si="1046"/>
        <v>2</v>
      </c>
      <c r="M3375">
        <f t="shared" si="1047"/>
        <v>23</v>
      </c>
      <c r="N3375">
        <f>INDEX(Testing!$K$17:$K$23,FLOOR(('Frame Table'!K3375-($E$6*M3375)-($E$6*60*L3375))/'Frame Table'!$F$6,1)+1)</f>
        <v>61</v>
      </c>
      <c r="O3375">
        <f t="shared" si="1061"/>
        <v>49</v>
      </c>
      <c r="P3375">
        <f>INDEX(Testing!$N$17:$N$23,FLOOR(('Frame Table'!K3375-($E$6*M3375)-($E$6*60*L3375))/'Frame Table'!$F$6,1)+1)</f>
        <v>58</v>
      </c>
      <c r="S3375">
        <f t="shared" si="1058"/>
        <v>3367</v>
      </c>
      <c r="T3375">
        <f t="shared" si="1054"/>
        <v>5144776</v>
      </c>
      <c r="U3375">
        <f t="shared" si="1048"/>
        <v>3</v>
      </c>
      <c r="V3375">
        <f t="shared" si="1049"/>
        <v>20</v>
      </c>
      <c r="W3375">
        <f>INDEX(Testing!$K$17:$K$23,FLOOR(('Frame Table'!T3375-($E$6*V3375)-($E$6*60*U3375))/'Frame Table'!$F$6,1)+1)</f>
        <v>99</v>
      </c>
      <c r="X3375">
        <f t="shared" si="1062"/>
        <v>96</v>
      </c>
      <c r="Y3375">
        <f>INDEX(Testing!$N$17:$N$23,FLOOR(('Frame Table'!T3375-($E$6*V3375)-($E$6*60*U3375))/'Frame Table'!$F$6,1)+1)</f>
        <v>99</v>
      </c>
      <c r="AB3375">
        <f t="shared" si="1059"/>
        <v>3367</v>
      </c>
      <c r="AC3375">
        <f t="shared" si="1055"/>
        <v>3212118</v>
      </c>
      <c r="AD3375">
        <f t="shared" si="1050"/>
        <v>2</v>
      </c>
      <c r="AE3375">
        <f t="shared" si="1051"/>
        <v>5</v>
      </c>
      <c r="AF3375">
        <f>INDEX(Testing!$K$17:$K$23,FLOOR(('Frame Table'!AC3375-($E$6*AE3375)-($E$6*60*AD3375))/'Frame Table'!$F$6,1)+1)</f>
        <v>48</v>
      </c>
      <c r="AG3375">
        <f t="shared" si="1063"/>
        <v>47</v>
      </c>
      <c r="AH3375">
        <f>INDEX(Testing!$N$17:$N$23,FLOOR(('Frame Table'!AC3375-($E$6*AE3375)-($E$6*60*AD3375))/'Frame Table'!$F$6,1)+1)</f>
        <v>38</v>
      </c>
    </row>
    <row r="3376" spans="1:34" x14ac:dyDescent="0.25">
      <c r="A3376">
        <f t="shared" si="1056"/>
        <v>3368</v>
      </c>
      <c r="B3376">
        <f t="shared" si="1052"/>
        <v>4287464</v>
      </c>
      <c r="C3376">
        <f t="shared" si="1044"/>
        <v>2</v>
      </c>
      <c r="D3376">
        <f t="shared" si="1045"/>
        <v>47</v>
      </c>
      <c r="E3376">
        <f>INDEX(Testing!$K$17:$K$23,FLOOR(('Frame Table'!B3376-($E$6*D3376)-($E$6*60*C3376))/'Frame Table'!$F$6,1)+1)</f>
        <v>48</v>
      </c>
      <c r="F3376">
        <f t="shared" si="1060"/>
        <v>47</v>
      </c>
      <c r="G3376">
        <f>INDEX(Testing!$N$17:$N$23,FLOOR(('Frame Table'!B3376-($E$6*D3376)-($E$6*60*C3376))/'Frame Table'!$F$6,1)+1)</f>
        <v>38</v>
      </c>
      <c r="J3376">
        <f t="shared" si="1057"/>
        <v>3368</v>
      </c>
      <c r="K3376">
        <f t="shared" si="1053"/>
        <v>3674488</v>
      </c>
      <c r="L3376">
        <f t="shared" si="1046"/>
        <v>2</v>
      </c>
      <c r="M3376">
        <f t="shared" si="1047"/>
        <v>23</v>
      </c>
      <c r="N3376">
        <f>INDEX(Testing!$K$17:$K$23,FLOOR(('Frame Table'!K3376-($E$6*M3376)-($E$6*60*L3376))/'Frame Table'!$F$6,1)+1)</f>
        <v>61</v>
      </c>
      <c r="O3376">
        <f t="shared" si="1061"/>
        <v>53</v>
      </c>
      <c r="P3376">
        <f>INDEX(Testing!$N$17:$N$23,FLOOR(('Frame Table'!K3376-($E$6*M3376)-($E$6*60*L3376))/'Frame Table'!$F$6,1)+1)</f>
        <v>58</v>
      </c>
      <c r="S3376">
        <f t="shared" si="1058"/>
        <v>3368</v>
      </c>
      <c r="T3376">
        <f t="shared" si="1054"/>
        <v>5146304</v>
      </c>
      <c r="U3376">
        <f t="shared" si="1048"/>
        <v>3</v>
      </c>
      <c r="V3376">
        <f t="shared" si="1049"/>
        <v>21</v>
      </c>
      <c r="W3376">
        <f>INDEX(Testing!$K$17:$K$23,FLOOR(('Frame Table'!T3376-($E$6*V3376)-($E$6*60*U3376))/'Frame Table'!$F$6,1)+1)</f>
        <v>0</v>
      </c>
      <c r="X3376">
        <f t="shared" si="1062"/>
        <v>2</v>
      </c>
      <c r="Y3376">
        <f>INDEX(Testing!$N$17:$N$23,FLOOR(('Frame Table'!T3376-($E$6*V3376)-($E$6*60*U3376))/'Frame Table'!$F$6,1)+1)</f>
        <v>0</v>
      </c>
      <c r="AB3376">
        <f t="shared" si="1059"/>
        <v>3368</v>
      </c>
      <c r="AC3376">
        <f t="shared" si="1055"/>
        <v>3213072</v>
      </c>
      <c r="AD3376">
        <f t="shared" si="1050"/>
        <v>2</v>
      </c>
      <c r="AE3376">
        <f t="shared" si="1051"/>
        <v>5</v>
      </c>
      <c r="AF3376">
        <f>INDEX(Testing!$K$17:$K$23,FLOOR(('Frame Table'!AC3376-($E$6*AE3376)-($E$6*60*AD3376))/'Frame Table'!$F$6,1)+1)</f>
        <v>61</v>
      </c>
      <c r="AG3376">
        <f t="shared" si="1063"/>
        <v>51</v>
      </c>
      <c r="AH3376">
        <f>INDEX(Testing!$N$17:$N$23,FLOOR(('Frame Table'!AC3376-($E$6*AE3376)-($E$6*60*AD3376))/'Frame Table'!$F$6,1)+1)</f>
        <v>58</v>
      </c>
    </row>
    <row r="3377" spans="1:34" x14ac:dyDescent="0.25">
      <c r="A3377">
        <f t="shared" si="1056"/>
        <v>3369</v>
      </c>
      <c r="B3377">
        <f t="shared" si="1052"/>
        <v>4288737</v>
      </c>
      <c r="C3377">
        <f t="shared" si="1044"/>
        <v>2</v>
      </c>
      <c r="D3377">
        <f t="shared" si="1045"/>
        <v>47</v>
      </c>
      <c r="E3377">
        <f>INDEX(Testing!$K$17:$K$23,FLOOR(('Frame Table'!B3377-($E$6*D3377)-($E$6*60*C3377))/'Frame Table'!$F$6,1)+1)</f>
        <v>61</v>
      </c>
      <c r="F3377">
        <f t="shared" si="1060"/>
        <v>52</v>
      </c>
      <c r="G3377">
        <f>INDEX(Testing!$N$17:$N$23,FLOOR(('Frame Table'!B3377-($E$6*D3377)-($E$6*60*C3377))/'Frame Table'!$F$6,1)+1)</f>
        <v>58</v>
      </c>
      <c r="J3377">
        <f t="shared" si="1057"/>
        <v>3369</v>
      </c>
      <c r="K3377">
        <f t="shared" si="1053"/>
        <v>3675579</v>
      </c>
      <c r="L3377">
        <f t="shared" si="1046"/>
        <v>2</v>
      </c>
      <c r="M3377">
        <f t="shared" si="1047"/>
        <v>23</v>
      </c>
      <c r="N3377">
        <f>INDEX(Testing!$K$17:$K$23,FLOOR(('Frame Table'!K3377-($E$6*M3377)-($E$6*60*L3377))/'Frame Table'!$F$6,1)+1)</f>
        <v>61</v>
      </c>
      <c r="O3377">
        <f t="shared" si="1061"/>
        <v>57</v>
      </c>
      <c r="P3377">
        <f>INDEX(Testing!$N$17:$N$23,FLOOR(('Frame Table'!K3377-($E$6*M3377)-($E$6*60*L3377))/'Frame Table'!$F$6,1)+1)</f>
        <v>58</v>
      </c>
      <c r="S3377">
        <f t="shared" si="1058"/>
        <v>3369</v>
      </c>
      <c r="T3377">
        <f t="shared" si="1054"/>
        <v>5147832</v>
      </c>
      <c r="U3377">
        <f t="shared" si="1048"/>
        <v>3</v>
      </c>
      <c r="V3377">
        <f t="shared" si="1049"/>
        <v>21</v>
      </c>
      <c r="W3377">
        <f>INDEX(Testing!$K$17:$K$23,FLOOR(('Frame Table'!T3377-($E$6*V3377)-($E$6*60*U3377))/'Frame Table'!$F$6,1)+1)</f>
        <v>0</v>
      </c>
      <c r="X3377">
        <f t="shared" si="1062"/>
        <v>8</v>
      </c>
      <c r="Y3377">
        <f>INDEX(Testing!$N$17:$N$23,FLOOR(('Frame Table'!T3377-($E$6*V3377)-($E$6*60*U3377))/'Frame Table'!$F$6,1)+1)</f>
        <v>0</v>
      </c>
      <c r="AB3377">
        <f t="shared" si="1059"/>
        <v>3369</v>
      </c>
      <c r="AC3377">
        <f t="shared" si="1055"/>
        <v>3214026</v>
      </c>
      <c r="AD3377">
        <f t="shared" si="1050"/>
        <v>2</v>
      </c>
      <c r="AE3377">
        <f t="shared" si="1051"/>
        <v>5</v>
      </c>
      <c r="AF3377">
        <f>INDEX(Testing!$K$17:$K$23,FLOOR(('Frame Table'!AC3377-($E$6*AE3377)-($E$6*60*AD3377))/'Frame Table'!$F$6,1)+1)</f>
        <v>61</v>
      </c>
      <c r="AG3377">
        <f t="shared" si="1063"/>
        <v>54</v>
      </c>
      <c r="AH3377">
        <f>INDEX(Testing!$N$17:$N$23,FLOOR(('Frame Table'!AC3377-($E$6*AE3377)-($E$6*60*AD3377))/'Frame Table'!$F$6,1)+1)</f>
        <v>58</v>
      </c>
    </row>
    <row r="3378" spans="1:34" x14ac:dyDescent="0.25">
      <c r="A3378">
        <f t="shared" si="1056"/>
        <v>3370</v>
      </c>
      <c r="B3378">
        <f t="shared" si="1052"/>
        <v>4290010</v>
      </c>
      <c r="C3378">
        <f t="shared" si="1044"/>
        <v>2</v>
      </c>
      <c r="D3378">
        <f t="shared" si="1045"/>
        <v>47</v>
      </c>
      <c r="E3378">
        <f>INDEX(Testing!$K$17:$K$23,FLOOR(('Frame Table'!B3378-($E$6*D3378)-($E$6*60*C3378))/'Frame Table'!$F$6,1)+1)</f>
        <v>61</v>
      </c>
      <c r="F3378">
        <f t="shared" si="1060"/>
        <v>57</v>
      </c>
      <c r="G3378">
        <f>INDEX(Testing!$N$17:$N$23,FLOOR(('Frame Table'!B3378-($E$6*D3378)-($E$6*60*C3378))/'Frame Table'!$F$6,1)+1)</f>
        <v>58</v>
      </c>
      <c r="J3378">
        <f t="shared" si="1057"/>
        <v>3370</v>
      </c>
      <c r="K3378">
        <f t="shared" si="1053"/>
        <v>3676670</v>
      </c>
      <c r="L3378">
        <f t="shared" si="1046"/>
        <v>2</v>
      </c>
      <c r="M3378">
        <f t="shared" si="1047"/>
        <v>23</v>
      </c>
      <c r="N3378">
        <f>INDEX(Testing!$K$17:$K$23,FLOOR(('Frame Table'!K3378-($E$6*M3378)-($E$6*60*L3378))/'Frame Table'!$F$6,1)+1)</f>
        <v>61</v>
      </c>
      <c r="O3378">
        <f t="shared" si="1061"/>
        <v>61</v>
      </c>
      <c r="P3378">
        <f>INDEX(Testing!$N$17:$N$23,FLOOR(('Frame Table'!K3378-($E$6*M3378)-($E$6*60*L3378))/'Frame Table'!$F$6,1)+1)</f>
        <v>58</v>
      </c>
      <c r="S3378">
        <f t="shared" si="1058"/>
        <v>3370</v>
      </c>
      <c r="T3378">
        <f t="shared" si="1054"/>
        <v>5149360</v>
      </c>
      <c r="U3378">
        <f t="shared" si="1048"/>
        <v>3</v>
      </c>
      <c r="V3378">
        <f t="shared" si="1049"/>
        <v>21</v>
      </c>
      <c r="W3378">
        <f>INDEX(Testing!$K$17:$K$23,FLOOR(('Frame Table'!T3378-($E$6*V3378)-($E$6*60*U3378))/'Frame Table'!$F$6,1)+1)</f>
        <v>0</v>
      </c>
      <c r="X3378">
        <f t="shared" si="1062"/>
        <v>14</v>
      </c>
      <c r="Y3378">
        <f>INDEX(Testing!$N$17:$N$23,FLOOR(('Frame Table'!T3378-($E$6*V3378)-($E$6*60*U3378))/'Frame Table'!$F$6,1)+1)</f>
        <v>0</v>
      </c>
      <c r="AB3378">
        <f t="shared" si="1059"/>
        <v>3370</v>
      </c>
      <c r="AC3378">
        <f t="shared" si="1055"/>
        <v>3214980</v>
      </c>
      <c r="AD3378">
        <f t="shared" si="1050"/>
        <v>2</v>
      </c>
      <c r="AE3378">
        <f t="shared" si="1051"/>
        <v>5</v>
      </c>
      <c r="AF3378">
        <f>INDEX(Testing!$K$17:$K$23,FLOOR(('Frame Table'!AC3378-($E$6*AE3378)-($E$6*60*AD3378))/'Frame Table'!$F$6,1)+1)</f>
        <v>61</v>
      </c>
      <c r="AG3378">
        <f t="shared" si="1063"/>
        <v>58</v>
      </c>
      <c r="AH3378">
        <f>INDEX(Testing!$N$17:$N$23,FLOOR(('Frame Table'!AC3378-($E$6*AE3378)-($E$6*60*AD3378))/'Frame Table'!$F$6,1)+1)</f>
        <v>58</v>
      </c>
    </row>
    <row r="3379" spans="1:34" x14ac:dyDescent="0.25">
      <c r="A3379">
        <f t="shared" si="1056"/>
        <v>3371</v>
      </c>
      <c r="B3379">
        <f t="shared" si="1052"/>
        <v>4291283</v>
      </c>
      <c r="C3379">
        <f t="shared" si="1044"/>
        <v>2</v>
      </c>
      <c r="D3379">
        <f t="shared" si="1045"/>
        <v>47</v>
      </c>
      <c r="E3379">
        <f>INDEX(Testing!$K$17:$K$23,FLOOR(('Frame Table'!B3379-($E$6*D3379)-($E$6*60*C3379))/'Frame Table'!$F$6,1)+1)</f>
        <v>61</v>
      </c>
      <c r="F3379">
        <f t="shared" si="1060"/>
        <v>62</v>
      </c>
      <c r="G3379">
        <f>INDEX(Testing!$N$17:$N$23,FLOOR(('Frame Table'!B3379-($E$6*D3379)-($E$6*60*C3379))/'Frame Table'!$F$6,1)+1)</f>
        <v>58</v>
      </c>
      <c r="J3379">
        <f t="shared" si="1057"/>
        <v>3371</v>
      </c>
      <c r="K3379">
        <f t="shared" si="1053"/>
        <v>3677761</v>
      </c>
      <c r="L3379">
        <f t="shared" si="1046"/>
        <v>2</v>
      </c>
      <c r="M3379">
        <f t="shared" si="1047"/>
        <v>23</v>
      </c>
      <c r="N3379">
        <f>INDEX(Testing!$K$17:$K$23,FLOOR(('Frame Table'!K3379-($E$6*M3379)-($E$6*60*L3379))/'Frame Table'!$F$6,1)+1)</f>
        <v>82</v>
      </c>
      <c r="O3379">
        <f t="shared" si="1061"/>
        <v>66</v>
      </c>
      <c r="P3379">
        <f>INDEX(Testing!$N$17:$N$23,FLOOR(('Frame Table'!K3379-($E$6*M3379)-($E$6*60*L3379))/'Frame Table'!$F$6,1)+1)</f>
        <v>77</v>
      </c>
      <c r="S3379">
        <f t="shared" si="1058"/>
        <v>3371</v>
      </c>
      <c r="T3379">
        <f t="shared" si="1054"/>
        <v>5150888</v>
      </c>
      <c r="U3379">
        <f t="shared" si="1048"/>
        <v>3</v>
      </c>
      <c r="V3379">
        <f t="shared" si="1049"/>
        <v>21</v>
      </c>
      <c r="W3379">
        <f>INDEX(Testing!$K$17:$K$23,FLOOR(('Frame Table'!T3379-($E$6*V3379)-($E$6*60*U3379))/'Frame Table'!$F$6,1)+1)</f>
        <v>25</v>
      </c>
      <c r="X3379">
        <f t="shared" si="1062"/>
        <v>20</v>
      </c>
      <c r="Y3379">
        <f>INDEX(Testing!$N$17:$N$23,FLOOR(('Frame Table'!T3379-($E$6*V3379)-($E$6*60*U3379))/'Frame Table'!$F$6,1)+1)</f>
        <v>19</v>
      </c>
      <c r="AB3379">
        <f t="shared" si="1059"/>
        <v>3371</v>
      </c>
      <c r="AC3379">
        <f t="shared" si="1055"/>
        <v>3215934</v>
      </c>
      <c r="AD3379">
        <f t="shared" si="1050"/>
        <v>2</v>
      </c>
      <c r="AE3379">
        <f t="shared" si="1051"/>
        <v>5</v>
      </c>
      <c r="AF3379">
        <f>INDEX(Testing!$K$17:$K$23,FLOOR(('Frame Table'!AC3379-($E$6*AE3379)-($E$6*60*AD3379))/'Frame Table'!$F$6,1)+1)</f>
        <v>61</v>
      </c>
      <c r="AG3379">
        <f t="shared" si="1063"/>
        <v>62</v>
      </c>
      <c r="AH3379">
        <f>INDEX(Testing!$N$17:$N$23,FLOOR(('Frame Table'!AC3379-($E$6*AE3379)-($E$6*60*AD3379))/'Frame Table'!$F$6,1)+1)</f>
        <v>58</v>
      </c>
    </row>
    <row r="3380" spans="1:34" x14ac:dyDescent="0.25">
      <c r="A3380">
        <f t="shared" si="1056"/>
        <v>3372</v>
      </c>
      <c r="B3380">
        <f t="shared" si="1052"/>
        <v>4292556</v>
      </c>
      <c r="C3380">
        <f t="shared" si="1044"/>
        <v>2</v>
      </c>
      <c r="D3380">
        <f t="shared" si="1045"/>
        <v>47</v>
      </c>
      <c r="E3380">
        <f>INDEX(Testing!$K$17:$K$23,FLOOR(('Frame Table'!B3380-($E$6*D3380)-($E$6*60*C3380))/'Frame Table'!$F$6,1)+1)</f>
        <v>82</v>
      </c>
      <c r="F3380">
        <f t="shared" si="1060"/>
        <v>67</v>
      </c>
      <c r="G3380">
        <f>INDEX(Testing!$N$17:$N$23,FLOOR(('Frame Table'!B3380-($E$6*D3380)-($E$6*60*C3380))/'Frame Table'!$F$6,1)+1)</f>
        <v>77</v>
      </c>
      <c r="J3380">
        <f t="shared" si="1057"/>
        <v>3372</v>
      </c>
      <c r="K3380">
        <f t="shared" si="1053"/>
        <v>3678852</v>
      </c>
      <c r="L3380">
        <f t="shared" si="1046"/>
        <v>2</v>
      </c>
      <c r="M3380">
        <f t="shared" si="1047"/>
        <v>23</v>
      </c>
      <c r="N3380">
        <f>INDEX(Testing!$K$17:$K$23,FLOOR(('Frame Table'!K3380-($E$6*M3380)-($E$6*60*L3380))/'Frame Table'!$F$6,1)+1)</f>
        <v>82</v>
      </c>
      <c r="O3380">
        <f t="shared" si="1061"/>
        <v>70</v>
      </c>
      <c r="P3380">
        <f>INDEX(Testing!$N$17:$N$23,FLOOR(('Frame Table'!K3380-($E$6*M3380)-($E$6*60*L3380))/'Frame Table'!$F$6,1)+1)</f>
        <v>77</v>
      </c>
      <c r="S3380">
        <f t="shared" si="1058"/>
        <v>3372</v>
      </c>
      <c r="T3380">
        <f t="shared" si="1054"/>
        <v>5152416</v>
      </c>
      <c r="U3380">
        <f t="shared" si="1048"/>
        <v>3</v>
      </c>
      <c r="V3380">
        <f t="shared" si="1049"/>
        <v>21</v>
      </c>
      <c r="W3380">
        <f>INDEX(Testing!$K$17:$K$23,FLOOR(('Frame Table'!T3380-($E$6*V3380)-($E$6*60*U3380))/'Frame Table'!$F$6,1)+1)</f>
        <v>25</v>
      </c>
      <c r="X3380">
        <f t="shared" si="1062"/>
        <v>26</v>
      </c>
      <c r="Y3380">
        <f>INDEX(Testing!$N$17:$N$23,FLOOR(('Frame Table'!T3380-($E$6*V3380)-($E$6*60*U3380))/'Frame Table'!$F$6,1)+1)</f>
        <v>19</v>
      </c>
      <c r="AB3380">
        <f t="shared" si="1059"/>
        <v>3372</v>
      </c>
      <c r="AC3380">
        <f t="shared" si="1055"/>
        <v>3216888</v>
      </c>
      <c r="AD3380">
        <f t="shared" si="1050"/>
        <v>2</v>
      </c>
      <c r="AE3380">
        <f t="shared" si="1051"/>
        <v>5</v>
      </c>
      <c r="AF3380">
        <f>INDEX(Testing!$K$17:$K$23,FLOOR(('Frame Table'!AC3380-($E$6*AE3380)-($E$6*60*AD3380))/'Frame Table'!$F$6,1)+1)</f>
        <v>82</v>
      </c>
      <c r="AG3380">
        <f t="shared" si="1063"/>
        <v>65</v>
      </c>
      <c r="AH3380">
        <f>INDEX(Testing!$N$17:$N$23,FLOOR(('Frame Table'!AC3380-($E$6*AE3380)-($E$6*60*AD3380))/'Frame Table'!$F$6,1)+1)</f>
        <v>77</v>
      </c>
    </row>
    <row r="3381" spans="1:34" x14ac:dyDescent="0.25">
      <c r="A3381">
        <f t="shared" si="1056"/>
        <v>3373</v>
      </c>
      <c r="B3381">
        <f t="shared" si="1052"/>
        <v>4293829</v>
      </c>
      <c r="C3381">
        <f t="shared" si="1044"/>
        <v>2</v>
      </c>
      <c r="D3381">
        <f t="shared" si="1045"/>
        <v>47</v>
      </c>
      <c r="E3381">
        <f>INDEX(Testing!$K$17:$K$23,FLOOR(('Frame Table'!B3381-($E$6*D3381)-($E$6*60*C3381))/'Frame Table'!$F$6,1)+1)</f>
        <v>82</v>
      </c>
      <c r="F3381">
        <f t="shared" si="1060"/>
        <v>72</v>
      </c>
      <c r="G3381">
        <f>INDEX(Testing!$N$17:$N$23,FLOOR(('Frame Table'!B3381-($E$6*D3381)-($E$6*60*C3381))/'Frame Table'!$F$6,1)+1)</f>
        <v>77</v>
      </c>
      <c r="J3381">
        <f t="shared" si="1057"/>
        <v>3373</v>
      </c>
      <c r="K3381">
        <f t="shared" si="1053"/>
        <v>3679943</v>
      </c>
      <c r="L3381">
        <f t="shared" si="1046"/>
        <v>2</v>
      </c>
      <c r="M3381">
        <f t="shared" si="1047"/>
        <v>23</v>
      </c>
      <c r="N3381">
        <f>INDEX(Testing!$K$17:$K$23,FLOOR(('Frame Table'!K3381-($E$6*M3381)-($E$6*60*L3381))/'Frame Table'!$F$6,1)+1)</f>
        <v>82</v>
      </c>
      <c r="O3381">
        <f t="shared" si="1061"/>
        <v>74</v>
      </c>
      <c r="P3381">
        <f>INDEX(Testing!$N$17:$N$23,FLOOR(('Frame Table'!K3381-($E$6*M3381)-($E$6*60*L3381))/'Frame Table'!$F$6,1)+1)</f>
        <v>77</v>
      </c>
      <c r="S3381">
        <f t="shared" si="1058"/>
        <v>3373</v>
      </c>
      <c r="T3381">
        <f t="shared" si="1054"/>
        <v>5153944</v>
      </c>
      <c r="U3381">
        <f t="shared" si="1048"/>
        <v>3</v>
      </c>
      <c r="V3381">
        <f t="shared" si="1049"/>
        <v>21</v>
      </c>
      <c r="W3381">
        <f>INDEX(Testing!$K$17:$K$23,FLOOR(('Frame Table'!T3381-($E$6*V3381)-($E$6*60*U3381))/'Frame Table'!$F$6,1)+1)</f>
        <v>48</v>
      </c>
      <c r="X3381">
        <f t="shared" si="1062"/>
        <v>32</v>
      </c>
      <c r="Y3381">
        <f>INDEX(Testing!$N$17:$N$23,FLOOR(('Frame Table'!T3381-($E$6*V3381)-($E$6*60*U3381))/'Frame Table'!$F$6,1)+1)</f>
        <v>38</v>
      </c>
      <c r="AB3381">
        <f t="shared" si="1059"/>
        <v>3373</v>
      </c>
      <c r="AC3381">
        <f t="shared" si="1055"/>
        <v>3217842</v>
      </c>
      <c r="AD3381">
        <f t="shared" si="1050"/>
        <v>2</v>
      </c>
      <c r="AE3381">
        <f t="shared" si="1051"/>
        <v>5</v>
      </c>
      <c r="AF3381">
        <f>INDEX(Testing!$K$17:$K$23,FLOOR(('Frame Table'!AC3381-($E$6*AE3381)-($E$6*60*AD3381))/'Frame Table'!$F$6,1)+1)</f>
        <v>82</v>
      </c>
      <c r="AG3381">
        <f t="shared" si="1063"/>
        <v>69</v>
      </c>
      <c r="AH3381">
        <f>INDEX(Testing!$N$17:$N$23,FLOOR(('Frame Table'!AC3381-($E$6*AE3381)-($E$6*60*AD3381))/'Frame Table'!$F$6,1)+1)</f>
        <v>77</v>
      </c>
    </row>
    <row r="3382" spans="1:34" x14ac:dyDescent="0.25">
      <c r="A3382">
        <f t="shared" si="1056"/>
        <v>3374</v>
      </c>
      <c r="B3382">
        <f t="shared" si="1052"/>
        <v>4295102</v>
      </c>
      <c r="C3382">
        <f t="shared" si="1044"/>
        <v>2</v>
      </c>
      <c r="D3382">
        <f t="shared" si="1045"/>
        <v>47</v>
      </c>
      <c r="E3382">
        <f>INDEX(Testing!$K$17:$K$23,FLOOR(('Frame Table'!B3382-($E$6*D3382)-($E$6*60*C3382))/'Frame Table'!$F$6,1)+1)</f>
        <v>82</v>
      </c>
      <c r="F3382">
        <f t="shared" si="1060"/>
        <v>77</v>
      </c>
      <c r="G3382">
        <f>INDEX(Testing!$N$17:$N$23,FLOOR(('Frame Table'!B3382-($E$6*D3382)-($E$6*60*C3382))/'Frame Table'!$F$6,1)+1)</f>
        <v>77</v>
      </c>
      <c r="J3382">
        <f t="shared" si="1057"/>
        <v>3374</v>
      </c>
      <c r="K3382">
        <f t="shared" si="1053"/>
        <v>3681034</v>
      </c>
      <c r="L3382">
        <f t="shared" si="1046"/>
        <v>2</v>
      </c>
      <c r="M3382">
        <f t="shared" si="1047"/>
        <v>23</v>
      </c>
      <c r="N3382">
        <f>INDEX(Testing!$K$17:$K$23,FLOOR(('Frame Table'!K3382-($E$6*M3382)-($E$6*60*L3382))/'Frame Table'!$F$6,1)+1)</f>
        <v>82</v>
      </c>
      <c r="O3382">
        <f t="shared" si="1061"/>
        <v>79</v>
      </c>
      <c r="P3382">
        <f>INDEX(Testing!$N$17:$N$23,FLOOR(('Frame Table'!K3382-($E$6*M3382)-($E$6*60*L3382))/'Frame Table'!$F$6,1)+1)</f>
        <v>77</v>
      </c>
      <c r="S3382">
        <f t="shared" si="1058"/>
        <v>3374</v>
      </c>
      <c r="T3382">
        <f t="shared" si="1054"/>
        <v>5155472</v>
      </c>
      <c r="U3382">
        <f t="shared" si="1048"/>
        <v>3</v>
      </c>
      <c r="V3382">
        <f t="shared" si="1049"/>
        <v>21</v>
      </c>
      <c r="W3382">
        <f>INDEX(Testing!$K$17:$K$23,FLOOR(('Frame Table'!T3382-($E$6*V3382)-($E$6*60*U3382))/'Frame Table'!$F$6,1)+1)</f>
        <v>48</v>
      </c>
      <c r="X3382">
        <f t="shared" si="1062"/>
        <v>38</v>
      </c>
      <c r="Y3382">
        <f>INDEX(Testing!$N$17:$N$23,FLOOR(('Frame Table'!T3382-($E$6*V3382)-($E$6*60*U3382))/'Frame Table'!$F$6,1)+1)</f>
        <v>38</v>
      </c>
      <c r="AB3382">
        <f t="shared" si="1059"/>
        <v>3374</v>
      </c>
      <c r="AC3382">
        <f t="shared" si="1055"/>
        <v>3218796</v>
      </c>
      <c r="AD3382">
        <f t="shared" si="1050"/>
        <v>2</v>
      </c>
      <c r="AE3382">
        <f t="shared" si="1051"/>
        <v>5</v>
      </c>
      <c r="AF3382">
        <f>INDEX(Testing!$K$17:$K$23,FLOOR(('Frame Table'!AC3382-($E$6*AE3382)-($E$6*60*AD3382))/'Frame Table'!$F$6,1)+1)</f>
        <v>82</v>
      </c>
      <c r="AG3382">
        <f t="shared" si="1063"/>
        <v>73</v>
      </c>
      <c r="AH3382">
        <f>INDEX(Testing!$N$17:$N$23,FLOOR(('Frame Table'!AC3382-($E$6*AE3382)-($E$6*60*AD3382))/'Frame Table'!$F$6,1)+1)</f>
        <v>77</v>
      </c>
    </row>
    <row r="3383" spans="1:34" x14ac:dyDescent="0.25">
      <c r="A3383">
        <f t="shared" si="1056"/>
        <v>3375</v>
      </c>
      <c r="B3383">
        <f t="shared" si="1052"/>
        <v>4296375</v>
      </c>
      <c r="C3383">
        <f t="shared" si="1044"/>
        <v>2</v>
      </c>
      <c r="D3383">
        <f t="shared" si="1045"/>
        <v>47</v>
      </c>
      <c r="E3383">
        <f>INDEX(Testing!$K$17:$K$23,FLOOR(('Frame Table'!B3383-($E$6*D3383)-($E$6*60*C3383))/'Frame Table'!$F$6,1)+1)</f>
        <v>97</v>
      </c>
      <c r="F3383">
        <f t="shared" si="1060"/>
        <v>82</v>
      </c>
      <c r="G3383">
        <f>INDEX(Testing!$N$17:$N$23,FLOOR(('Frame Table'!B3383-($E$6*D3383)-($E$6*60*C3383))/'Frame Table'!$F$6,1)+1)</f>
        <v>96</v>
      </c>
      <c r="J3383">
        <f t="shared" si="1057"/>
        <v>3375</v>
      </c>
      <c r="K3383">
        <f t="shared" si="1053"/>
        <v>3682125</v>
      </c>
      <c r="L3383">
        <f t="shared" si="1046"/>
        <v>2</v>
      </c>
      <c r="M3383">
        <f t="shared" si="1047"/>
        <v>23</v>
      </c>
      <c r="N3383">
        <f>INDEX(Testing!$K$17:$K$23,FLOOR(('Frame Table'!K3383-($E$6*M3383)-($E$6*60*L3383))/'Frame Table'!$F$6,1)+1)</f>
        <v>97</v>
      </c>
      <c r="O3383">
        <f t="shared" si="1061"/>
        <v>83</v>
      </c>
      <c r="P3383">
        <f>INDEX(Testing!$N$17:$N$23,FLOOR(('Frame Table'!K3383-($E$6*M3383)-($E$6*60*L3383))/'Frame Table'!$F$6,1)+1)</f>
        <v>96</v>
      </c>
      <c r="S3383">
        <f t="shared" si="1058"/>
        <v>3375</v>
      </c>
      <c r="T3383">
        <f t="shared" si="1054"/>
        <v>5157000</v>
      </c>
      <c r="U3383">
        <f t="shared" si="1048"/>
        <v>3</v>
      </c>
      <c r="V3383">
        <f t="shared" si="1049"/>
        <v>21</v>
      </c>
      <c r="W3383">
        <f>INDEX(Testing!$K$17:$K$23,FLOOR(('Frame Table'!T3383-($E$6*V3383)-($E$6*60*U3383))/'Frame Table'!$F$6,1)+1)</f>
        <v>48</v>
      </c>
      <c r="X3383">
        <f t="shared" si="1062"/>
        <v>44</v>
      </c>
      <c r="Y3383">
        <f>INDEX(Testing!$N$17:$N$23,FLOOR(('Frame Table'!T3383-($E$6*V3383)-($E$6*60*U3383))/'Frame Table'!$F$6,1)+1)</f>
        <v>38</v>
      </c>
      <c r="AB3383">
        <f t="shared" si="1059"/>
        <v>3375</v>
      </c>
      <c r="AC3383">
        <f t="shared" si="1055"/>
        <v>3219750</v>
      </c>
      <c r="AD3383">
        <f t="shared" si="1050"/>
        <v>2</v>
      </c>
      <c r="AE3383">
        <f t="shared" si="1051"/>
        <v>5</v>
      </c>
      <c r="AF3383">
        <f>INDEX(Testing!$K$17:$K$23,FLOOR(('Frame Table'!AC3383-($E$6*AE3383)-($E$6*60*AD3383))/'Frame Table'!$F$6,1)+1)</f>
        <v>82</v>
      </c>
      <c r="AG3383">
        <f t="shared" si="1063"/>
        <v>77</v>
      </c>
      <c r="AH3383">
        <f>INDEX(Testing!$N$17:$N$23,FLOOR(('Frame Table'!AC3383-($E$6*AE3383)-($E$6*60*AD3383))/'Frame Table'!$F$6,1)+1)</f>
        <v>77</v>
      </c>
    </row>
    <row r="3384" spans="1:34" x14ac:dyDescent="0.25">
      <c r="A3384">
        <f t="shared" si="1056"/>
        <v>3376</v>
      </c>
      <c r="B3384">
        <f t="shared" si="1052"/>
        <v>4297648</v>
      </c>
      <c r="C3384">
        <f t="shared" si="1044"/>
        <v>2</v>
      </c>
      <c r="D3384">
        <f t="shared" si="1045"/>
        <v>47</v>
      </c>
      <c r="E3384">
        <f>INDEX(Testing!$K$17:$K$23,FLOOR(('Frame Table'!B3384-($E$6*D3384)-($E$6*60*C3384))/'Frame Table'!$F$6,1)+1)</f>
        <v>97</v>
      </c>
      <c r="F3384">
        <f t="shared" si="1060"/>
        <v>87</v>
      </c>
      <c r="G3384">
        <f>INDEX(Testing!$N$17:$N$23,FLOOR(('Frame Table'!B3384-($E$6*D3384)-($E$6*60*C3384))/'Frame Table'!$F$6,1)+1)</f>
        <v>96</v>
      </c>
      <c r="J3384">
        <f t="shared" si="1057"/>
        <v>3376</v>
      </c>
      <c r="K3384">
        <f t="shared" si="1053"/>
        <v>3683216</v>
      </c>
      <c r="L3384">
        <f t="shared" si="1046"/>
        <v>2</v>
      </c>
      <c r="M3384">
        <f t="shared" si="1047"/>
        <v>23</v>
      </c>
      <c r="N3384">
        <f>INDEX(Testing!$K$17:$K$23,FLOOR(('Frame Table'!K3384-($E$6*M3384)-($E$6*60*L3384))/'Frame Table'!$F$6,1)+1)</f>
        <v>97</v>
      </c>
      <c r="O3384">
        <f t="shared" si="1061"/>
        <v>87</v>
      </c>
      <c r="P3384">
        <f>INDEX(Testing!$N$17:$N$23,FLOOR(('Frame Table'!K3384-($E$6*M3384)-($E$6*60*L3384))/'Frame Table'!$F$6,1)+1)</f>
        <v>96</v>
      </c>
      <c r="S3384">
        <f t="shared" si="1058"/>
        <v>3376</v>
      </c>
      <c r="T3384">
        <f t="shared" si="1054"/>
        <v>5158528</v>
      </c>
      <c r="U3384">
        <f t="shared" si="1048"/>
        <v>3</v>
      </c>
      <c r="V3384">
        <f t="shared" si="1049"/>
        <v>21</v>
      </c>
      <c r="W3384">
        <f>INDEX(Testing!$K$17:$K$23,FLOOR(('Frame Table'!T3384-($E$6*V3384)-($E$6*60*U3384))/'Frame Table'!$F$6,1)+1)</f>
        <v>61</v>
      </c>
      <c r="X3384">
        <f t="shared" si="1062"/>
        <v>50</v>
      </c>
      <c r="Y3384">
        <f>INDEX(Testing!$N$17:$N$23,FLOOR(('Frame Table'!T3384-($E$6*V3384)-($E$6*60*U3384))/'Frame Table'!$F$6,1)+1)</f>
        <v>58</v>
      </c>
      <c r="AB3384">
        <f t="shared" si="1059"/>
        <v>3376</v>
      </c>
      <c r="AC3384">
        <f t="shared" si="1055"/>
        <v>3220704</v>
      </c>
      <c r="AD3384">
        <f t="shared" si="1050"/>
        <v>2</v>
      </c>
      <c r="AE3384">
        <f t="shared" si="1051"/>
        <v>5</v>
      </c>
      <c r="AF3384">
        <f>INDEX(Testing!$K$17:$K$23,FLOOR(('Frame Table'!AC3384-($E$6*AE3384)-($E$6*60*AD3384))/'Frame Table'!$F$6,1)+1)</f>
        <v>97</v>
      </c>
      <c r="AG3384">
        <f t="shared" si="1063"/>
        <v>80</v>
      </c>
      <c r="AH3384">
        <f>INDEX(Testing!$N$17:$N$23,FLOOR(('Frame Table'!AC3384-($E$6*AE3384)-($E$6*60*AD3384))/'Frame Table'!$F$6,1)+1)</f>
        <v>96</v>
      </c>
    </row>
    <row r="3385" spans="1:34" x14ac:dyDescent="0.25">
      <c r="A3385">
        <f t="shared" si="1056"/>
        <v>3377</v>
      </c>
      <c r="B3385">
        <f t="shared" si="1052"/>
        <v>4298921</v>
      </c>
      <c r="C3385">
        <f t="shared" si="1044"/>
        <v>2</v>
      </c>
      <c r="D3385">
        <f t="shared" si="1045"/>
        <v>47</v>
      </c>
      <c r="E3385">
        <f>INDEX(Testing!$K$17:$K$23,FLOOR(('Frame Table'!B3385-($E$6*D3385)-($E$6*60*C3385))/'Frame Table'!$F$6,1)+1)</f>
        <v>97</v>
      </c>
      <c r="F3385">
        <f t="shared" si="1060"/>
        <v>92</v>
      </c>
      <c r="G3385">
        <f>INDEX(Testing!$N$17:$N$23,FLOOR(('Frame Table'!B3385-($E$6*D3385)-($E$6*60*C3385))/'Frame Table'!$F$6,1)+1)</f>
        <v>96</v>
      </c>
      <c r="J3385">
        <f t="shared" si="1057"/>
        <v>3377</v>
      </c>
      <c r="K3385">
        <f t="shared" si="1053"/>
        <v>3684307</v>
      </c>
      <c r="L3385">
        <f t="shared" si="1046"/>
        <v>2</v>
      </c>
      <c r="M3385">
        <f t="shared" si="1047"/>
        <v>23</v>
      </c>
      <c r="N3385">
        <f>INDEX(Testing!$K$17:$K$23,FLOOR(('Frame Table'!K3385-($E$6*M3385)-($E$6*60*L3385))/'Frame Table'!$F$6,1)+1)</f>
        <v>97</v>
      </c>
      <c r="O3385">
        <f t="shared" si="1061"/>
        <v>91</v>
      </c>
      <c r="P3385">
        <f>INDEX(Testing!$N$17:$N$23,FLOOR(('Frame Table'!K3385-($E$6*M3385)-($E$6*60*L3385))/'Frame Table'!$F$6,1)+1)</f>
        <v>96</v>
      </c>
      <c r="S3385">
        <f t="shared" si="1058"/>
        <v>3377</v>
      </c>
      <c r="T3385">
        <f t="shared" si="1054"/>
        <v>5160056</v>
      </c>
      <c r="U3385">
        <f t="shared" si="1048"/>
        <v>3</v>
      </c>
      <c r="V3385">
        <f t="shared" si="1049"/>
        <v>21</v>
      </c>
      <c r="W3385">
        <f>INDEX(Testing!$K$17:$K$23,FLOOR(('Frame Table'!T3385-($E$6*V3385)-($E$6*60*U3385))/'Frame Table'!$F$6,1)+1)</f>
        <v>61</v>
      </c>
      <c r="X3385">
        <f t="shared" si="1062"/>
        <v>56</v>
      </c>
      <c r="Y3385">
        <f>INDEX(Testing!$N$17:$N$23,FLOOR(('Frame Table'!T3385-($E$6*V3385)-($E$6*60*U3385))/'Frame Table'!$F$6,1)+1)</f>
        <v>58</v>
      </c>
      <c r="AB3385">
        <f t="shared" si="1059"/>
        <v>3377</v>
      </c>
      <c r="AC3385">
        <f t="shared" si="1055"/>
        <v>3221658</v>
      </c>
      <c r="AD3385">
        <f t="shared" si="1050"/>
        <v>2</v>
      </c>
      <c r="AE3385">
        <f t="shared" si="1051"/>
        <v>5</v>
      </c>
      <c r="AF3385">
        <f>INDEX(Testing!$K$17:$K$23,FLOOR(('Frame Table'!AC3385-($E$6*AE3385)-($E$6*60*AD3385))/'Frame Table'!$F$6,1)+1)</f>
        <v>97</v>
      </c>
      <c r="AG3385">
        <f t="shared" si="1063"/>
        <v>84</v>
      </c>
      <c r="AH3385">
        <f>INDEX(Testing!$N$17:$N$23,FLOOR(('Frame Table'!AC3385-($E$6*AE3385)-($E$6*60*AD3385))/'Frame Table'!$F$6,1)+1)</f>
        <v>96</v>
      </c>
    </row>
    <row r="3386" spans="1:34" x14ac:dyDescent="0.25">
      <c r="A3386">
        <f t="shared" si="1056"/>
        <v>3378</v>
      </c>
      <c r="B3386">
        <f t="shared" si="1052"/>
        <v>4300194</v>
      </c>
      <c r="C3386">
        <f t="shared" si="1044"/>
        <v>2</v>
      </c>
      <c r="D3386">
        <f t="shared" si="1045"/>
        <v>47</v>
      </c>
      <c r="E3386">
        <f>INDEX(Testing!$K$17:$K$23,FLOOR(('Frame Table'!B3386-($E$6*D3386)-($E$6*60*C3386))/'Frame Table'!$F$6,1)+1)</f>
        <v>99</v>
      </c>
      <c r="F3386">
        <f t="shared" si="1060"/>
        <v>97</v>
      </c>
      <c r="G3386">
        <f>INDEX(Testing!$N$17:$N$23,FLOOR(('Frame Table'!B3386-($E$6*D3386)-($E$6*60*C3386))/'Frame Table'!$F$6,1)+1)</f>
        <v>99</v>
      </c>
      <c r="J3386">
        <f t="shared" si="1057"/>
        <v>3378</v>
      </c>
      <c r="K3386">
        <f t="shared" si="1053"/>
        <v>3685398</v>
      </c>
      <c r="L3386">
        <f t="shared" si="1046"/>
        <v>2</v>
      </c>
      <c r="M3386">
        <f t="shared" si="1047"/>
        <v>23</v>
      </c>
      <c r="N3386">
        <f>INDEX(Testing!$K$17:$K$23,FLOOR(('Frame Table'!K3386-($E$6*M3386)-($E$6*60*L3386))/'Frame Table'!$F$6,1)+1)</f>
        <v>99</v>
      </c>
      <c r="O3386">
        <f t="shared" si="1061"/>
        <v>96</v>
      </c>
      <c r="P3386">
        <f>INDEX(Testing!$N$17:$N$23,FLOOR(('Frame Table'!K3386-($E$6*M3386)-($E$6*60*L3386))/'Frame Table'!$F$6,1)+1)</f>
        <v>99</v>
      </c>
      <c r="S3386">
        <f t="shared" si="1058"/>
        <v>3378</v>
      </c>
      <c r="T3386">
        <f t="shared" si="1054"/>
        <v>5161584</v>
      </c>
      <c r="U3386">
        <f t="shared" si="1048"/>
        <v>3</v>
      </c>
      <c r="V3386">
        <f t="shared" si="1049"/>
        <v>21</v>
      </c>
      <c r="W3386">
        <f>INDEX(Testing!$K$17:$K$23,FLOOR(('Frame Table'!T3386-($E$6*V3386)-($E$6*60*U3386))/'Frame Table'!$F$6,1)+1)</f>
        <v>61</v>
      </c>
      <c r="X3386">
        <f t="shared" si="1062"/>
        <v>62</v>
      </c>
      <c r="Y3386">
        <f>INDEX(Testing!$N$17:$N$23,FLOOR(('Frame Table'!T3386-($E$6*V3386)-($E$6*60*U3386))/'Frame Table'!$F$6,1)+1)</f>
        <v>58</v>
      </c>
      <c r="AB3386">
        <f t="shared" si="1059"/>
        <v>3378</v>
      </c>
      <c r="AC3386">
        <f t="shared" si="1055"/>
        <v>3222612</v>
      </c>
      <c r="AD3386">
        <f t="shared" si="1050"/>
        <v>2</v>
      </c>
      <c r="AE3386">
        <f t="shared" si="1051"/>
        <v>5</v>
      </c>
      <c r="AF3386">
        <f>INDEX(Testing!$K$17:$K$23,FLOOR(('Frame Table'!AC3386-($E$6*AE3386)-($E$6*60*AD3386))/'Frame Table'!$F$6,1)+1)</f>
        <v>97</v>
      </c>
      <c r="AG3386">
        <f t="shared" si="1063"/>
        <v>88</v>
      </c>
      <c r="AH3386">
        <f>INDEX(Testing!$N$17:$N$23,FLOOR(('Frame Table'!AC3386-($E$6*AE3386)-($E$6*60*AD3386))/'Frame Table'!$F$6,1)+1)</f>
        <v>96</v>
      </c>
    </row>
    <row r="3387" spans="1:34" x14ac:dyDescent="0.25">
      <c r="A3387">
        <f t="shared" si="1056"/>
        <v>3379</v>
      </c>
      <c r="B3387">
        <f t="shared" si="1052"/>
        <v>4301467</v>
      </c>
      <c r="C3387">
        <f t="shared" si="1044"/>
        <v>2</v>
      </c>
      <c r="D3387">
        <f t="shared" si="1045"/>
        <v>48</v>
      </c>
      <c r="E3387">
        <f>INDEX(Testing!$K$17:$K$23,FLOOR(('Frame Table'!B3387-($E$6*D3387)-($E$6*60*C3387))/'Frame Table'!$F$6,1)+1)</f>
        <v>0</v>
      </c>
      <c r="F3387">
        <f t="shared" si="1060"/>
        <v>2</v>
      </c>
      <c r="G3387">
        <f>INDEX(Testing!$N$17:$N$23,FLOOR(('Frame Table'!B3387-($E$6*D3387)-($E$6*60*C3387))/'Frame Table'!$F$6,1)+1)</f>
        <v>0</v>
      </c>
      <c r="J3387">
        <f t="shared" si="1057"/>
        <v>3379</v>
      </c>
      <c r="K3387">
        <f t="shared" si="1053"/>
        <v>3686489</v>
      </c>
      <c r="L3387">
        <f t="shared" si="1046"/>
        <v>2</v>
      </c>
      <c r="M3387">
        <f t="shared" si="1047"/>
        <v>24</v>
      </c>
      <c r="N3387">
        <f>INDEX(Testing!$K$17:$K$23,FLOOR(('Frame Table'!K3387-($E$6*M3387)-($E$6*60*L3387))/'Frame Table'!$F$6,1)+1)</f>
        <v>0</v>
      </c>
      <c r="O3387">
        <f t="shared" si="1061"/>
        <v>0</v>
      </c>
      <c r="P3387">
        <f>INDEX(Testing!$N$17:$N$23,FLOOR(('Frame Table'!K3387-($E$6*M3387)-($E$6*60*L3387))/'Frame Table'!$F$6,1)+1)</f>
        <v>0</v>
      </c>
      <c r="S3387">
        <f t="shared" si="1058"/>
        <v>3379</v>
      </c>
      <c r="T3387">
        <f t="shared" si="1054"/>
        <v>5163112</v>
      </c>
      <c r="U3387">
        <f t="shared" si="1048"/>
        <v>3</v>
      </c>
      <c r="V3387">
        <f t="shared" si="1049"/>
        <v>21</v>
      </c>
      <c r="W3387">
        <f>INDEX(Testing!$K$17:$K$23,FLOOR(('Frame Table'!T3387-($E$6*V3387)-($E$6*60*U3387))/'Frame Table'!$F$6,1)+1)</f>
        <v>82</v>
      </c>
      <c r="X3387">
        <f t="shared" si="1062"/>
        <v>68</v>
      </c>
      <c r="Y3387">
        <f>INDEX(Testing!$N$17:$N$23,FLOOR(('Frame Table'!T3387-($E$6*V3387)-($E$6*60*U3387))/'Frame Table'!$F$6,1)+1)</f>
        <v>77</v>
      </c>
      <c r="AB3387">
        <f t="shared" si="1059"/>
        <v>3379</v>
      </c>
      <c r="AC3387">
        <f t="shared" si="1055"/>
        <v>3223566</v>
      </c>
      <c r="AD3387">
        <f t="shared" si="1050"/>
        <v>2</v>
      </c>
      <c r="AE3387">
        <f t="shared" si="1051"/>
        <v>5</v>
      </c>
      <c r="AF3387">
        <f>INDEX(Testing!$K$17:$K$23,FLOOR(('Frame Table'!AC3387-($E$6*AE3387)-($E$6*60*AD3387))/'Frame Table'!$F$6,1)+1)</f>
        <v>97</v>
      </c>
      <c r="AG3387">
        <f t="shared" si="1063"/>
        <v>92</v>
      </c>
      <c r="AH3387">
        <f>INDEX(Testing!$N$17:$N$23,FLOOR(('Frame Table'!AC3387-($E$6*AE3387)-($E$6*60*AD3387))/'Frame Table'!$F$6,1)+1)</f>
        <v>96</v>
      </c>
    </row>
    <row r="3388" spans="1:34" x14ac:dyDescent="0.25">
      <c r="A3388">
        <f t="shared" si="1056"/>
        <v>3380</v>
      </c>
      <c r="B3388">
        <f t="shared" si="1052"/>
        <v>4302740</v>
      </c>
      <c r="C3388">
        <f t="shared" si="1044"/>
        <v>2</v>
      </c>
      <c r="D3388">
        <f t="shared" si="1045"/>
        <v>48</v>
      </c>
      <c r="E3388">
        <f>INDEX(Testing!$K$17:$K$23,FLOOR(('Frame Table'!B3388-($E$6*D3388)-($E$6*60*C3388))/'Frame Table'!$F$6,1)+1)</f>
        <v>0</v>
      </c>
      <c r="F3388">
        <f t="shared" si="1060"/>
        <v>7</v>
      </c>
      <c r="G3388">
        <f>INDEX(Testing!$N$17:$N$23,FLOOR(('Frame Table'!B3388-($E$6*D3388)-($E$6*60*C3388))/'Frame Table'!$F$6,1)+1)</f>
        <v>0</v>
      </c>
      <c r="J3388">
        <f t="shared" si="1057"/>
        <v>3380</v>
      </c>
      <c r="K3388">
        <f t="shared" si="1053"/>
        <v>3687580</v>
      </c>
      <c r="L3388">
        <f t="shared" si="1046"/>
        <v>2</v>
      </c>
      <c r="M3388">
        <f t="shared" si="1047"/>
        <v>24</v>
      </c>
      <c r="N3388">
        <f>INDEX(Testing!$K$17:$K$23,FLOOR(('Frame Table'!K3388-($E$6*M3388)-($E$6*60*L3388))/'Frame Table'!$F$6,1)+1)</f>
        <v>0</v>
      </c>
      <c r="O3388">
        <f t="shared" si="1061"/>
        <v>4</v>
      </c>
      <c r="P3388">
        <f>INDEX(Testing!$N$17:$N$23,FLOOR(('Frame Table'!K3388-($E$6*M3388)-($E$6*60*L3388))/'Frame Table'!$F$6,1)+1)</f>
        <v>0</v>
      </c>
      <c r="S3388">
        <f t="shared" si="1058"/>
        <v>3380</v>
      </c>
      <c r="T3388">
        <f t="shared" si="1054"/>
        <v>5164640</v>
      </c>
      <c r="U3388">
        <f t="shared" si="1048"/>
        <v>3</v>
      </c>
      <c r="V3388">
        <f t="shared" si="1049"/>
        <v>21</v>
      </c>
      <c r="W3388">
        <f>INDEX(Testing!$K$17:$K$23,FLOOR(('Frame Table'!T3388-($E$6*V3388)-($E$6*60*U3388))/'Frame Table'!$F$6,1)+1)</f>
        <v>82</v>
      </c>
      <c r="X3388">
        <f t="shared" si="1062"/>
        <v>74</v>
      </c>
      <c r="Y3388">
        <f>INDEX(Testing!$N$17:$N$23,FLOOR(('Frame Table'!T3388-($E$6*V3388)-($E$6*60*U3388))/'Frame Table'!$F$6,1)+1)</f>
        <v>77</v>
      </c>
      <c r="AB3388">
        <f t="shared" si="1059"/>
        <v>3380</v>
      </c>
      <c r="AC3388">
        <f t="shared" si="1055"/>
        <v>3224520</v>
      </c>
      <c r="AD3388">
        <f t="shared" si="1050"/>
        <v>2</v>
      </c>
      <c r="AE3388">
        <f t="shared" si="1051"/>
        <v>5</v>
      </c>
      <c r="AF3388">
        <f>INDEX(Testing!$K$17:$K$23,FLOOR(('Frame Table'!AC3388-($E$6*AE3388)-($E$6*60*AD3388))/'Frame Table'!$F$6,1)+1)</f>
        <v>97</v>
      </c>
      <c r="AG3388">
        <f t="shared" si="1063"/>
        <v>95</v>
      </c>
      <c r="AH3388">
        <f>INDEX(Testing!$N$17:$N$23,FLOOR(('Frame Table'!AC3388-($E$6*AE3388)-($E$6*60*AD3388))/'Frame Table'!$F$6,1)+1)</f>
        <v>96</v>
      </c>
    </row>
    <row r="3389" spans="1:34" x14ac:dyDescent="0.25">
      <c r="A3389">
        <f t="shared" si="1056"/>
        <v>3381</v>
      </c>
      <c r="B3389">
        <f t="shared" si="1052"/>
        <v>4304013</v>
      </c>
      <c r="C3389">
        <f t="shared" si="1044"/>
        <v>2</v>
      </c>
      <c r="D3389">
        <f t="shared" si="1045"/>
        <v>48</v>
      </c>
      <c r="E3389">
        <f>INDEX(Testing!$K$17:$K$23,FLOOR(('Frame Table'!B3389-($E$6*D3389)-($E$6*60*C3389))/'Frame Table'!$F$6,1)+1)</f>
        <v>0</v>
      </c>
      <c r="F3389">
        <f t="shared" si="1060"/>
        <v>12</v>
      </c>
      <c r="G3389">
        <f>INDEX(Testing!$N$17:$N$23,FLOOR(('Frame Table'!B3389-($E$6*D3389)-($E$6*60*C3389))/'Frame Table'!$F$6,1)+1)</f>
        <v>0</v>
      </c>
      <c r="J3389">
        <f t="shared" si="1057"/>
        <v>3381</v>
      </c>
      <c r="K3389">
        <f t="shared" si="1053"/>
        <v>3688671</v>
      </c>
      <c r="L3389">
        <f t="shared" si="1046"/>
        <v>2</v>
      </c>
      <c r="M3389">
        <f t="shared" si="1047"/>
        <v>24</v>
      </c>
      <c r="N3389">
        <f>INDEX(Testing!$K$17:$K$23,FLOOR(('Frame Table'!K3389-($E$6*M3389)-($E$6*60*L3389))/'Frame Table'!$F$6,1)+1)</f>
        <v>0</v>
      </c>
      <c r="O3389">
        <f t="shared" si="1061"/>
        <v>8</v>
      </c>
      <c r="P3389">
        <f>INDEX(Testing!$N$17:$N$23,FLOOR(('Frame Table'!K3389-($E$6*M3389)-($E$6*60*L3389))/'Frame Table'!$F$6,1)+1)</f>
        <v>0</v>
      </c>
      <c r="S3389">
        <f t="shared" si="1058"/>
        <v>3381</v>
      </c>
      <c r="T3389">
        <f t="shared" si="1054"/>
        <v>5166168</v>
      </c>
      <c r="U3389">
        <f t="shared" si="1048"/>
        <v>3</v>
      </c>
      <c r="V3389">
        <f t="shared" si="1049"/>
        <v>21</v>
      </c>
      <c r="W3389">
        <f>INDEX(Testing!$K$17:$K$23,FLOOR(('Frame Table'!T3389-($E$6*V3389)-($E$6*60*U3389))/'Frame Table'!$F$6,1)+1)</f>
        <v>97</v>
      </c>
      <c r="X3389">
        <f t="shared" si="1062"/>
        <v>80</v>
      </c>
      <c r="Y3389">
        <f>INDEX(Testing!$N$17:$N$23,FLOOR(('Frame Table'!T3389-($E$6*V3389)-($E$6*60*U3389))/'Frame Table'!$F$6,1)+1)</f>
        <v>96</v>
      </c>
      <c r="AB3389">
        <f t="shared" si="1059"/>
        <v>3381</v>
      </c>
      <c r="AC3389">
        <f t="shared" si="1055"/>
        <v>3225474</v>
      </c>
      <c r="AD3389">
        <f t="shared" si="1050"/>
        <v>2</v>
      </c>
      <c r="AE3389">
        <f t="shared" si="1051"/>
        <v>5</v>
      </c>
      <c r="AF3389">
        <f>INDEX(Testing!$K$17:$K$23,FLOOR(('Frame Table'!AC3389-($E$6*AE3389)-($E$6*60*AD3389))/'Frame Table'!$F$6,1)+1)</f>
        <v>99</v>
      </c>
      <c r="AG3389">
        <f t="shared" si="1063"/>
        <v>99</v>
      </c>
      <c r="AH3389">
        <f>INDEX(Testing!$N$17:$N$23,FLOOR(('Frame Table'!AC3389-($E$6*AE3389)-($E$6*60*AD3389))/'Frame Table'!$F$6,1)+1)</f>
        <v>99</v>
      </c>
    </row>
    <row r="3390" spans="1:34" x14ac:dyDescent="0.25">
      <c r="A3390">
        <f t="shared" si="1056"/>
        <v>3382</v>
      </c>
      <c r="B3390">
        <f t="shared" si="1052"/>
        <v>4305286</v>
      </c>
      <c r="C3390">
        <f t="shared" si="1044"/>
        <v>2</v>
      </c>
      <c r="D3390">
        <f t="shared" si="1045"/>
        <v>48</v>
      </c>
      <c r="E3390">
        <f>INDEX(Testing!$K$17:$K$23,FLOOR(('Frame Table'!B3390-($E$6*D3390)-($E$6*60*C3390))/'Frame Table'!$F$6,1)+1)</f>
        <v>25</v>
      </c>
      <c r="F3390">
        <f t="shared" si="1060"/>
        <v>17</v>
      </c>
      <c r="G3390">
        <f>INDEX(Testing!$N$17:$N$23,FLOOR(('Frame Table'!B3390-($E$6*D3390)-($E$6*60*C3390))/'Frame Table'!$F$6,1)+1)</f>
        <v>19</v>
      </c>
      <c r="J3390">
        <f t="shared" si="1057"/>
        <v>3382</v>
      </c>
      <c r="K3390">
        <f t="shared" si="1053"/>
        <v>3689762</v>
      </c>
      <c r="L3390">
        <f t="shared" si="1046"/>
        <v>2</v>
      </c>
      <c r="M3390">
        <f t="shared" si="1047"/>
        <v>24</v>
      </c>
      <c r="N3390">
        <f>INDEX(Testing!$K$17:$K$23,FLOOR(('Frame Table'!K3390-($E$6*M3390)-($E$6*60*L3390))/'Frame Table'!$F$6,1)+1)</f>
        <v>0</v>
      </c>
      <c r="O3390">
        <f t="shared" si="1061"/>
        <v>13</v>
      </c>
      <c r="P3390">
        <f>INDEX(Testing!$N$17:$N$23,FLOOR(('Frame Table'!K3390-($E$6*M3390)-($E$6*60*L3390))/'Frame Table'!$F$6,1)+1)</f>
        <v>0</v>
      </c>
      <c r="S3390">
        <f t="shared" si="1058"/>
        <v>3382</v>
      </c>
      <c r="T3390">
        <f t="shared" si="1054"/>
        <v>5167696</v>
      </c>
      <c r="U3390">
        <f t="shared" si="1048"/>
        <v>3</v>
      </c>
      <c r="V3390">
        <f t="shared" si="1049"/>
        <v>21</v>
      </c>
      <c r="W3390">
        <f>INDEX(Testing!$K$17:$K$23,FLOOR(('Frame Table'!T3390-($E$6*V3390)-($E$6*60*U3390))/'Frame Table'!$F$6,1)+1)</f>
        <v>97</v>
      </c>
      <c r="X3390">
        <f t="shared" si="1062"/>
        <v>86</v>
      </c>
      <c r="Y3390">
        <f>INDEX(Testing!$N$17:$N$23,FLOOR(('Frame Table'!T3390-($E$6*V3390)-($E$6*60*U3390))/'Frame Table'!$F$6,1)+1)</f>
        <v>96</v>
      </c>
      <c r="AB3390">
        <f t="shared" si="1059"/>
        <v>3382</v>
      </c>
      <c r="AC3390">
        <f t="shared" si="1055"/>
        <v>3226428</v>
      </c>
      <c r="AD3390">
        <f t="shared" si="1050"/>
        <v>2</v>
      </c>
      <c r="AE3390">
        <f t="shared" si="1051"/>
        <v>6</v>
      </c>
      <c r="AF3390">
        <f>INDEX(Testing!$K$17:$K$23,FLOOR(('Frame Table'!AC3390-($E$6*AE3390)-($E$6*60*AD3390))/'Frame Table'!$F$6,1)+1)</f>
        <v>0</v>
      </c>
      <c r="AG3390">
        <f t="shared" si="1063"/>
        <v>3</v>
      </c>
      <c r="AH3390">
        <f>INDEX(Testing!$N$17:$N$23,FLOOR(('Frame Table'!AC3390-($E$6*AE3390)-($E$6*60*AD3390))/'Frame Table'!$F$6,1)+1)</f>
        <v>0</v>
      </c>
    </row>
    <row r="3391" spans="1:34" x14ac:dyDescent="0.25">
      <c r="A3391">
        <f t="shared" si="1056"/>
        <v>3383</v>
      </c>
      <c r="B3391">
        <f t="shared" si="1052"/>
        <v>4306559</v>
      </c>
      <c r="C3391">
        <f t="shared" si="1044"/>
        <v>2</v>
      </c>
      <c r="D3391">
        <f t="shared" si="1045"/>
        <v>48</v>
      </c>
      <c r="E3391">
        <f>INDEX(Testing!$K$17:$K$23,FLOOR(('Frame Table'!B3391-($E$6*D3391)-($E$6*60*C3391))/'Frame Table'!$F$6,1)+1)</f>
        <v>25</v>
      </c>
      <c r="F3391">
        <f t="shared" si="1060"/>
        <v>22</v>
      </c>
      <c r="G3391">
        <f>INDEX(Testing!$N$17:$N$23,FLOOR(('Frame Table'!B3391-($E$6*D3391)-($E$6*60*C3391))/'Frame Table'!$F$6,1)+1)</f>
        <v>19</v>
      </c>
      <c r="J3391">
        <f t="shared" si="1057"/>
        <v>3383</v>
      </c>
      <c r="K3391">
        <f t="shared" si="1053"/>
        <v>3690853</v>
      </c>
      <c r="L3391">
        <f t="shared" si="1046"/>
        <v>2</v>
      </c>
      <c r="M3391">
        <f t="shared" si="1047"/>
        <v>24</v>
      </c>
      <c r="N3391">
        <f>INDEX(Testing!$K$17:$K$23,FLOOR(('Frame Table'!K3391-($E$6*M3391)-($E$6*60*L3391))/'Frame Table'!$F$6,1)+1)</f>
        <v>25</v>
      </c>
      <c r="O3391">
        <f t="shared" si="1061"/>
        <v>17</v>
      </c>
      <c r="P3391">
        <f>INDEX(Testing!$N$17:$N$23,FLOOR(('Frame Table'!K3391-($E$6*M3391)-($E$6*60*L3391))/'Frame Table'!$F$6,1)+1)</f>
        <v>19</v>
      </c>
      <c r="S3391">
        <f t="shared" si="1058"/>
        <v>3383</v>
      </c>
      <c r="T3391">
        <f t="shared" si="1054"/>
        <v>5169224</v>
      </c>
      <c r="U3391">
        <f t="shared" si="1048"/>
        <v>3</v>
      </c>
      <c r="V3391">
        <f t="shared" si="1049"/>
        <v>21</v>
      </c>
      <c r="W3391">
        <f>INDEX(Testing!$K$17:$K$23,FLOOR(('Frame Table'!T3391-($E$6*V3391)-($E$6*60*U3391))/'Frame Table'!$F$6,1)+1)</f>
        <v>97</v>
      </c>
      <c r="X3391">
        <f t="shared" si="1062"/>
        <v>92</v>
      </c>
      <c r="Y3391">
        <f>INDEX(Testing!$N$17:$N$23,FLOOR(('Frame Table'!T3391-($E$6*V3391)-($E$6*60*U3391))/'Frame Table'!$F$6,1)+1)</f>
        <v>96</v>
      </c>
      <c r="AB3391">
        <f t="shared" si="1059"/>
        <v>3383</v>
      </c>
      <c r="AC3391">
        <f t="shared" si="1055"/>
        <v>3227382</v>
      </c>
      <c r="AD3391">
        <f t="shared" si="1050"/>
        <v>2</v>
      </c>
      <c r="AE3391">
        <f t="shared" si="1051"/>
        <v>6</v>
      </c>
      <c r="AF3391">
        <f>INDEX(Testing!$K$17:$K$23,FLOOR(('Frame Table'!AC3391-($E$6*AE3391)-($E$6*60*AD3391))/'Frame Table'!$F$6,1)+1)</f>
        <v>0</v>
      </c>
      <c r="AG3391">
        <f t="shared" si="1063"/>
        <v>6</v>
      </c>
      <c r="AH3391">
        <f>INDEX(Testing!$N$17:$N$23,FLOOR(('Frame Table'!AC3391-($E$6*AE3391)-($E$6*60*AD3391))/'Frame Table'!$F$6,1)+1)</f>
        <v>0</v>
      </c>
    </row>
    <row r="3392" spans="1:34" x14ac:dyDescent="0.25">
      <c r="A3392">
        <f t="shared" si="1056"/>
        <v>3384</v>
      </c>
      <c r="B3392">
        <f t="shared" si="1052"/>
        <v>4307832</v>
      </c>
      <c r="C3392">
        <f t="shared" si="1044"/>
        <v>2</v>
      </c>
      <c r="D3392">
        <f t="shared" si="1045"/>
        <v>48</v>
      </c>
      <c r="E3392">
        <f>INDEX(Testing!$K$17:$K$23,FLOOR(('Frame Table'!B3392-($E$6*D3392)-($E$6*60*C3392))/'Frame Table'!$F$6,1)+1)</f>
        <v>25</v>
      </c>
      <c r="F3392">
        <f t="shared" si="1060"/>
        <v>27</v>
      </c>
      <c r="G3392">
        <f>INDEX(Testing!$N$17:$N$23,FLOOR(('Frame Table'!B3392-($E$6*D3392)-($E$6*60*C3392))/'Frame Table'!$F$6,1)+1)</f>
        <v>19</v>
      </c>
      <c r="J3392">
        <f t="shared" si="1057"/>
        <v>3384</v>
      </c>
      <c r="K3392">
        <f t="shared" si="1053"/>
        <v>3691944</v>
      </c>
      <c r="L3392">
        <f t="shared" si="1046"/>
        <v>2</v>
      </c>
      <c r="M3392">
        <f t="shared" si="1047"/>
        <v>24</v>
      </c>
      <c r="N3392">
        <f>INDEX(Testing!$K$17:$K$23,FLOOR(('Frame Table'!K3392-($E$6*M3392)-($E$6*60*L3392))/'Frame Table'!$F$6,1)+1)</f>
        <v>25</v>
      </c>
      <c r="O3392">
        <f t="shared" si="1061"/>
        <v>21</v>
      </c>
      <c r="P3392">
        <f>INDEX(Testing!$N$17:$N$23,FLOOR(('Frame Table'!K3392-($E$6*M3392)-($E$6*60*L3392))/'Frame Table'!$F$6,1)+1)</f>
        <v>19</v>
      </c>
      <c r="S3392">
        <f t="shared" si="1058"/>
        <v>3384</v>
      </c>
      <c r="T3392">
        <f t="shared" si="1054"/>
        <v>5170752</v>
      </c>
      <c r="U3392">
        <f t="shared" si="1048"/>
        <v>3</v>
      </c>
      <c r="V3392">
        <f t="shared" si="1049"/>
        <v>21</v>
      </c>
      <c r="W3392">
        <f>INDEX(Testing!$K$17:$K$23,FLOOR(('Frame Table'!T3392-($E$6*V3392)-($E$6*60*U3392))/'Frame Table'!$F$6,1)+1)</f>
        <v>99</v>
      </c>
      <c r="X3392">
        <f t="shared" si="1062"/>
        <v>98</v>
      </c>
      <c r="Y3392">
        <f>INDEX(Testing!$N$17:$N$23,FLOOR(('Frame Table'!T3392-($E$6*V3392)-($E$6*60*U3392))/'Frame Table'!$F$6,1)+1)</f>
        <v>99</v>
      </c>
      <c r="AB3392">
        <f t="shared" si="1059"/>
        <v>3384</v>
      </c>
      <c r="AC3392">
        <f t="shared" si="1055"/>
        <v>3228336</v>
      </c>
      <c r="AD3392">
        <f t="shared" si="1050"/>
        <v>2</v>
      </c>
      <c r="AE3392">
        <f t="shared" si="1051"/>
        <v>6</v>
      </c>
      <c r="AF3392">
        <f>INDEX(Testing!$K$17:$K$23,FLOOR(('Frame Table'!AC3392-($E$6*AE3392)-($E$6*60*AD3392))/'Frame Table'!$F$6,1)+1)</f>
        <v>0</v>
      </c>
      <c r="AG3392">
        <f t="shared" si="1063"/>
        <v>10</v>
      </c>
      <c r="AH3392">
        <f>INDEX(Testing!$N$17:$N$23,FLOOR(('Frame Table'!AC3392-($E$6*AE3392)-($E$6*60*AD3392))/'Frame Table'!$F$6,1)+1)</f>
        <v>0</v>
      </c>
    </row>
    <row r="3393" spans="1:34" x14ac:dyDescent="0.25">
      <c r="A3393">
        <f t="shared" si="1056"/>
        <v>3385</v>
      </c>
      <c r="B3393">
        <f t="shared" si="1052"/>
        <v>4309105</v>
      </c>
      <c r="C3393">
        <f t="shared" si="1044"/>
        <v>2</v>
      </c>
      <c r="D3393">
        <f t="shared" si="1045"/>
        <v>48</v>
      </c>
      <c r="E3393">
        <f>INDEX(Testing!$K$17:$K$23,FLOOR(('Frame Table'!B3393-($E$6*D3393)-($E$6*60*C3393))/'Frame Table'!$F$6,1)+1)</f>
        <v>48</v>
      </c>
      <c r="F3393">
        <f t="shared" si="1060"/>
        <v>32</v>
      </c>
      <c r="G3393">
        <f>INDEX(Testing!$N$17:$N$23,FLOOR(('Frame Table'!B3393-($E$6*D3393)-($E$6*60*C3393))/'Frame Table'!$F$6,1)+1)</f>
        <v>38</v>
      </c>
      <c r="J3393">
        <f t="shared" si="1057"/>
        <v>3385</v>
      </c>
      <c r="K3393">
        <f t="shared" si="1053"/>
        <v>3693035</v>
      </c>
      <c r="L3393">
        <f t="shared" si="1046"/>
        <v>2</v>
      </c>
      <c r="M3393">
        <f t="shared" si="1047"/>
        <v>24</v>
      </c>
      <c r="N3393">
        <f>INDEX(Testing!$K$17:$K$23,FLOOR(('Frame Table'!K3393-($E$6*M3393)-($E$6*60*L3393))/'Frame Table'!$F$6,1)+1)</f>
        <v>25</v>
      </c>
      <c r="O3393">
        <f t="shared" si="1061"/>
        <v>25</v>
      </c>
      <c r="P3393">
        <f>INDEX(Testing!$N$17:$N$23,FLOOR(('Frame Table'!K3393-($E$6*M3393)-($E$6*60*L3393))/'Frame Table'!$F$6,1)+1)</f>
        <v>19</v>
      </c>
      <c r="S3393">
        <f t="shared" si="1058"/>
        <v>3385</v>
      </c>
      <c r="T3393">
        <f t="shared" si="1054"/>
        <v>5172280</v>
      </c>
      <c r="U3393">
        <f t="shared" si="1048"/>
        <v>3</v>
      </c>
      <c r="V3393">
        <f t="shared" si="1049"/>
        <v>22</v>
      </c>
      <c r="W3393">
        <f>INDEX(Testing!$K$17:$K$23,FLOOR(('Frame Table'!T3393-($E$6*V3393)-($E$6*60*U3393))/'Frame Table'!$F$6,1)+1)</f>
        <v>0</v>
      </c>
      <c r="X3393">
        <f t="shared" si="1062"/>
        <v>4</v>
      </c>
      <c r="Y3393">
        <f>INDEX(Testing!$N$17:$N$23,FLOOR(('Frame Table'!T3393-($E$6*V3393)-($E$6*60*U3393))/'Frame Table'!$F$6,1)+1)</f>
        <v>0</v>
      </c>
      <c r="AB3393">
        <f t="shared" si="1059"/>
        <v>3385</v>
      </c>
      <c r="AC3393">
        <f t="shared" si="1055"/>
        <v>3229290</v>
      </c>
      <c r="AD3393">
        <f t="shared" si="1050"/>
        <v>2</v>
      </c>
      <c r="AE3393">
        <f t="shared" si="1051"/>
        <v>6</v>
      </c>
      <c r="AF3393">
        <f>INDEX(Testing!$K$17:$K$23,FLOOR(('Frame Table'!AC3393-($E$6*AE3393)-($E$6*60*AD3393))/'Frame Table'!$F$6,1)+1)</f>
        <v>0</v>
      </c>
      <c r="AG3393">
        <f t="shared" si="1063"/>
        <v>14</v>
      </c>
      <c r="AH3393">
        <f>INDEX(Testing!$N$17:$N$23,FLOOR(('Frame Table'!AC3393-($E$6*AE3393)-($E$6*60*AD3393))/'Frame Table'!$F$6,1)+1)</f>
        <v>0</v>
      </c>
    </row>
    <row r="3394" spans="1:34" x14ac:dyDescent="0.25">
      <c r="A3394">
        <f t="shared" si="1056"/>
        <v>3386</v>
      </c>
      <c r="B3394">
        <f t="shared" si="1052"/>
        <v>4310378</v>
      </c>
      <c r="C3394">
        <f t="shared" si="1044"/>
        <v>2</v>
      </c>
      <c r="D3394">
        <f t="shared" si="1045"/>
        <v>48</v>
      </c>
      <c r="E3394">
        <f>INDEX(Testing!$K$17:$K$23,FLOOR(('Frame Table'!B3394-($E$6*D3394)-($E$6*60*C3394))/'Frame Table'!$F$6,1)+1)</f>
        <v>48</v>
      </c>
      <c r="F3394">
        <f t="shared" si="1060"/>
        <v>37</v>
      </c>
      <c r="G3394">
        <f>INDEX(Testing!$N$17:$N$23,FLOOR(('Frame Table'!B3394-($E$6*D3394)-($E$6*60*C3394))/'Frame Table'!$F$6,1)+1)</f>
        <v>38</v>
      </c>
      <c r="J3394">
        <f t="shared" si="1057"/>
        <v>3386</v>
      </c>
      <c r="K3394">
        <f t="shared" si="1053"/>
        <v>3694126</v>
      </c>
      <c r="L3394">
        <f t="shared" si="1046"/>
        <v>2</v>
      </c>
      <c r="M3394">
        <f t="shared" si="1047"/>
        <v>24</v>
      </c>
      <c r="N3394">
        <f>INDEX(Testing!$K$17:$K$23,FLOOR(('Frame Table'!K3394-($E$6*M3394)-($E$6*60*L3394))/'Frame Table'!$F$6,1)+1)</f>
        <v>25</v>
      </c>
      <c r="O3394">
        <f t="shared" si="1061"/>
        <v>30</v>
      </c>
      <c r="P3394">
        <f>INDEX(Testing!$N$17:$N$23,FLOOR(('Frame Table'!K3394-($E$6*M3394)-($E$6*60*L3394))/'Frame Table'!$F$6,1)+1)</f>
        <v>19</v>
      </c>
      <c r="S3394">
        <f t="shared" si="1058"/>
        <v>3386</v>
      </c>
      <c r="T3394">
        <f t="shared" si="1054"/>
        <v>5173808</v>
      </c>
      <c r="U3394">
        <f t="shared" si="1048"/>
        <v>3</v>
      </c>
      <c r="V3394">
        <f t="shared" si="1049"/>
        <v>22</v>
      </c>
      <c r="W3394">
        <f>INDEX(Testing!$K$17:$K$23,FLOOR(('Frame Table'!T3394-($E$6*V3394)-($E$6*60*U3394))/'Frame Table'!$F$6,1)+1)</f>
        <v>0</v>
      </c>
      <c r="X3394">
        <f t="shared" si="1062"/>
        <v>10</v>
      </c>
      <c r="Y3394">
        <f>INDEX(Testing!$N$17:$N$23,FLOOR(('Frame Table'!T3394-($E$6*V3394)-($E$6*60*U3394))/'Frame Table'!$F$6,1)+1)</f>
        <v>0</v>
      </c>
      <c r="AB3394">
        <f t="shared" si="1059"/>
        <v>3386</v>
      </c>
      <c r="AC3394">
        <f t="shared" si="1055"/>
        <v>3230244</v>
      </c>
      <c r="AD3394">
        <f t="shared" si="1050"/>
        <v>2</v>
      </c>
      <c r="AE3394">
        <f t="shared" si="1051"/>
        <v>6</v>
      </c>
      <c r="AF3394">
        <f>INDEX(Testing!$K$17:$K$23,FLOOR(('Frame Table'!AC3394-($E$6*AE3394)-($E$6*60*AD3394))/'Frame Table'!$F$6,1)+1)</f>
        <v>25</v>
      </c>
      <c r="AG3394">
        <f t="shared" si="1063"/>
        <v>18</v>
      </c>
      <c r="AH3394">
        <f>INDEX(Testing!$N$17:$N$23,FLOOR(('Frame Table'!AC3394-($E$6*AE3394)-($E$6*60*AD3394))/'Frame Table'!$F$6,1)+1)</f>
        <v>19</v>
      </c>
    </row>
    <row r="3395" spans="1:34" x14ac:dyDescent="0.25">
      <c r="A3395">
        <f t="shared" si="1056"/>
        <v>3387</v>
      </c>
      <c r="B3395">
        <f t="shared" si="1052"/>
        <v>4311651</v>
      </c>
      <c r="C3395">
        <f t="shared" si="1044"/>
        <v>2</v>
      </c>
      <c r="D3395">
        <f t="shared" si="1045"/>
        <v>48</v>
      </c>
      <c r="E3395">
        <f>INDEX(Testing!$K$17:$K$23,FLOOR(('Frame Table'!B3395-($E$6*D3395)-($E$6*60*C3395))/'Frame Table'!$F$6,1)+1)</f>
        <v>48</v>
      </c>
      <c r="F3395">
        <f t="shared" si="1060"/>
        <v>42</v>
      </c>
      <c r="G3395">
        <f>INDEX(Testing!$N$17:$N$23,FLOOR(('Frame Table'!B3395-($E$6*D3395)-($E$6*60*C3395))/'Frame Table'!$F$6,1)+1)</f>
        <v>38</v>
      </c>
      <c r="J3395">
        <f t="shared" si="1057"/>
        <v>3387</v>
      </c>
      <c r="K3395">
        <f t="shared" si="1053"/>
        <v>3695217</v>
      </c>
      <c r="L3395">
        <f t="shared" si="1046"/>
        <v>2</v>
      </c>
      <c r="M3395">
        <f t="shared" si="1047"/>
        <v>24</v>
      </c>
      <c r="N3395">
        <f>INDEX(Testing!$K$17:$K$23,FLOOR(('Frame Table'!K3395-($E$6*M3395)-($E$6*60*L3395))/'Frame Table'!$F$6,1)+1)</f>
        <v>48</v>
      </c>
      <c r="O3395">
        <f t="shared" si="1061"/>
        <v>34</v>
      </c>
      <c r="P3395">
        <f>INDEX(Testing!$N$17:$N$23,FLOOR(('Frame Table'!K3395-($E$6*M3395)-($E$6*60*L3395))/'Frame Table'!$F$6,1)+1)</f>
        <v>38</v>
      </c>
      <c r="S3395">
        <f t="shared" si="1058"/>
        <v>3387</v>
      </c>
      <c r="T3395">
        <f t="shared" si="1054"/>
        <v>5175336</v>
      </c>
      <c r="U3395">
        <f t="shared" si="1048"/>
        <v>3</v>
      </c>
      <c r="V3395">
        <f t="shared" si="1049"/>
        <v>22</v>
      </c>
      <c r="W3395">
        <f>INDEX(Testing!$K$17:$K$23,FLOOR(('Frame Table'!T3395-($E$6*V3395)-($E$6*60*U3395))/'Frame Table'!$F$6,1)+1)</f>
        <v>25</v>
      </c>
      <c r="X3395">
        <f t="shared" si="1062"/>
        <v>16</v>
      </c>
      <c r="Y3395">
        <f>INDEX(Testing!$N$17:$N$23,FLOOR(('Frame Table'!T3395-($E$6*V3395)-($E$6*60*U3395))/'Frame Table'!$F$6,1)+1)</f>
        <v>19</v>
      </c>
      <c r="AB3395">
        <f t="shared" si="1059"/>
        <v>3387</v>
      </c>
      <c r="AC3395">
        <f t="shared" si="1055"/>
        <v>3231198</v>
      </c>
      <c r="AD3395">
        <f t="shared" si="1050"/>
        <v>2</v>
      </c>
      <c r="AE3395">
        <f t="shared" si="1051"/>
        <v>6</v>
      </c>
      <c r="AF3395">
        <f>INDEX(Testing!$K$17:$K$23,FLOOR(('Frame Table'!AC3395-($E$6*AE3395)-($E$6*60*AD3395))/'Frame Table'!$F$6,1)+1)</f>
        <v>25</v>
      </c>
      <c r="AG3395">
        <f t="shared" si="1063"/>
        <v>21</v>
      </c>
      <c r="AH3395">
        <f>INDEX(Testing!$N$17:$N$23,FLOOR(('Frame Table'!AC3395-($E$6*AE3395)-($E$6*60*AD3395))/'Frame Table'!$F$6,1)+1)</f>
        <v>19</v>
      </c>
    </row>
    <row r="3396" spans="1:34" x14ac:dyDescent="0.25">
      <c r="A3396">
        <f t="shared" si="1056"/>
        <v>3388</v>
      </c>
      <c r="B3396">
        <f t="shared" si="1052"/>
        <v>4312924</v>
      </c>
      <c r="C3396">
        <f t="shared" si="1044"/>
        <v>2</v>
      </c>
      <c r="D3396">
        <f t="shared" si="1045"/>
        <v>48</v>
      </c>
      <c r="E3396">
        <f>INDEX(Testing!$K$17:$K$23,FLOOR(('Frame Table'!B3396-($E$6*D3396)-($E$6*60*C3396))/'Frame Table'!$F$6,1)+1)</f>
        <v>48</v>
      </c>
      <c r="F3396">
        <f t="shared" si="1060"/>
        <v>47</v>
      </c>
      <c r="G3396">
        <f>INDEX(Testing!$N$17:$N$23,FLOOR(('Frame Table'!B3396-($E$6*D3396)-($E$6*60*C3396))/'Frame Table'!$F$6,1)+1)</f>
        <v>38</v>
      </c>
      <c r="J3396">
        <f t="shared" si="1057"/>
        <v>3388</v>
      </c>
      <c r="K3396">
        <f t="shared" si="1053"/>
        <v>3696308</v>
      </c>
      <c r="L3396">
        <f t="shared" si="1046"/>
        <v>2</v>
      </c>
      <c r="M3396">
        <f t="shared" si="1047"/>
        <v>24</v>
      </c>
      <c r="N3396">
        <f>INDEX(Testing!$K$17:$K$23,FLOOR(('Frame Table'!K3396-($E$6*M3396)-($E$6*60*L3396))/'Frame Table'!$F$6,1)+1)</f>
        <v>48</v>
      </c>
      <c r="O3396">
        <f t="shared" si="1061"/>
        <v>38</v>
      </c>
      <c r="P3396">
        <f>INDEX(Testing!$N$17:$N$23,FLOOR(('Frame Table'!K3396-($E$6*M3396)-($E$6*60*L3396))/'Frame Table'!$F$6,1)+1)</f>
        <v>38</v>
      </c>
      <c r="S3396">
        <f t="shared" si="1058"/>
        <v>3388</v>
      </c>
      <c r="T3396">
        <f t="shared" si="1054"/>
        <v>5176864</v>
      </c>
      <c r="U3396">
        <f t="shared" si="1048"/>
        <v>3</v>
      </c>
      <c r="V3396">
        <f t="shared" si="1049"/>
        <v>22</v>
      </c>
      <c r="W3396">
        <f>INDEX(Testing!$K$17:$K$23,FLOOR(('Frame Table'!T3396-($E$6*V3396)-($E$6*60*U3396))/'Frame Table'!$F$6,1)+1)</f>
        <v>25</v>
      </c>
      <c r="X3396">
        <f t="shared" si="1062"/>
        <v>22</v>
      </c>
      <c r="Y3396">
        <f>INDEX(Testing!$N$17:$N$23,FLOOR(('Frame Table'!T3396-($E$6*V3396)-($E$6*60*U3396))/'Frame Table'!$F$6,1)+1)</f>
        <v>19</v>
      </c>
      <c r="AB3396">
        <f t="shared" si="1059"/>
        <v>3388</v>
      </c>
      <c r="AC3396">
        <f t="shared" si="1055"/>
        <v>3232152</v>
      </c>
      <c r="AD3396">
        <f t="shared" si="1050"/>
        <v>2</v>
      </c>
      <c r="AE3396">
        <f t="shared" si="1051"/>
        <v>6</v>
      </c>
      <c r="AF3396">
        <f>INDEX(Testing!$K$17:$K$23,FLOOR(('Frame Table'!AC3396-($E$6*AE3396)-($E$6*60*AD3396))/'Frame Table'!$F$6,1)+1)</f>
        <v>25</v>
      </c>
      <c r="AG3396">
        <f t="shared" si="1063"/>
        <v>25</v>
      </c>
      <c r="AH3396">
        <f>INDEX(Testing!$N$17:$N$23,FLOOR(('Frame Table'!AC3396-($E$6*AE3396)-($E$6*60*AD3396))/'Frame Table'!$F$6,1)+1)</f>
        <v>19</v>
      </c>
    </row>
    <row r="3397" spans="1:34" x14ac:dyDescent="0.25">
      <c r="A3397">
        <f t="shared" si="1056"/>
        <v>3389</v>
      </c>
      <c r="B3397">
        <f t="shared" si="1052"/>
        <v>4314197</v>
      </c>
      <c r="C3397">
        <f t="shared" si="1044"/>
        <v>2</v>
      </c>
      <c r="D3397">
        <f t="shared" si="1045"/>
        <v>48</v>
      </c>
      <c r="E3397">
        <f>INDEX(Testing!$K$17:$K$23,FLOOR(('Frame Table'!B3397-($E$6*D3397)-($E$6*60*C3397))/'Frame Table'!$F$6,1)+1)</f>
        <v>61</v>
      </c>
      <c r="F3397">
        <f t="shared" si="1060"/>
        <v>52</v>
      </c>
      <c r="G3397">
        <f>INDEX(Testing!$N$17:$N$23,FLOOR(('Frame Table'!B3397-($E$6*D3397)-($E$6*60*C3397))/'Frame Table'!$F$6,1)+1)</f>
        <v>58</v>
      </c>
      <c r="J3397">
        <f t="shared" si="1057"/>
        <v>3389</v>
      </c>
      <c r="K3397">
        <f t="shared" si="1053"/>
        <v>3697399</v>
      </c>
      <c r="L3397">
        <f t="shared" si="1046"/>
        <v>2</v>
      </c>
      <c r="M3397">
        <f t="shared" si="1047"/>
        <v>24</v>
      </c>
      <c r="N3397">
        <f>INDEX(Testing!$K$17:$K$23,FLOOR(('Frame Table'!K3397-($E$6*M3397)-($E$6*60*L3397))/'Frame Table'!$F$6,1)+1)</f>
        <v>48</v>
      </c>
      <c r="O3397">
        <f t="shared" si="1061"/>
        <v>42</v>
      </c>
      <c r="P3397">
        <f>INDEX(Testing!$N$17:$N$23,FLOOR(('Frame Table'!K3397-($E$6*M3397)-($E$6*60*L3397))/'Frame Table'!$F$6,1)+1)</f>
        <v>38</v>
      </c>
      <c r="S3397">
        <f t="shared" si="1058"/>
        <v>3389</v>
      </c>
      <c r="T3397">
        <f t="shared" si="1054"/>
        <v>5178392</v>
      </c>
      <c r="U3397">
        <f t="shared" si="1048"/>
        <v>3</v>
      </c>
      <c r="V3397">
        <f t="shared" si="1049"/>
        <v>22</v>
      </c>
      <c r="W3397">
        <f>INDEX(Testing!$K$17:$K$23,FLOOR(('Frame Table'!T3397-($E$6*V3397)-($E$6*60*U3397))/'Frame Table'!$F$6,1)+1)</f>
        <v>25</v>
      </c>
      <c r="X3397">
        <f t="shared" si="1062"/>
        <v>28</v>
      </c>
      <c r="Y3397">
        <f>INDEX(Testing!$N$17:$N$23,FLOOR(('Frame Table'!T3397-($E$6*V3397)-($E$6*60*U3397))/'Frame Table'!$F$6,1)+1)</f>
        <v>19</v>
      </c>
      <c r="AB3397">
        <f t="shared" si="1059"/>
        <v>3389</v>
      </c>
      <c r="AC3397">
        <f t="shared" si="1055"/>
        <v>3233106</v>
      </c>
      <c r="AD3397">
        <f t="shared" si="1050"/>
        <v>2</v>
      </c>
      <c r="AE3397">
        <f t="shared" si="1051"/>
        <v>6</v>
      </c>
      <c r="AF3397">
        <f>INDEX(Testing!$K$17:$K$23,FLOOR(('Frame Table'!AC3397-($E$6*AE3397)-($E$6*60*AD3397))/'Frame Table'!$F$6,1)+1)</f>
        <v>25</v>
      </c>
      <c r="AG3397">
        <f t="shared" si="1063"/>
        <v>29</v>
      </c>
      <c r="AH3397">
        <f>INDEX(Testing!$N$17:$N$23,FLOOR(('Frame Table'!AC3397-($E$6*AE3397)-($E$6*60*AD3397))/'Frame Table'!$F$6,1)+1)</f>
        <v>19</v>
      </c>
    </row>
    <row r="3398" spans="1:34" x14ac:dyDescent="0.25">
      <c r="A3398">
        <f t="shared" si="1056"/>
        <v>3390</v>
      </c>
      <c r="B3398">
        <f t="shared" si="1052"/>
        <v>4315470</v>
      </c>
      <c r="C3398">
        <f t="shared" si="1044"/>
        <v>2</v>
      </c>
      <c r="D3398">
        <f t="shared" si="1045"/>
        <v>48</v>
      </c>
      <c r="E3398">
        <f>INDEX(Testing!$K$17:$K$23,FLOOR(('Frame Table'!B3398-($E$6*D3398)-($E$6*60*C3398))/'Frame Table'!$F$6,1)+1)</f>
        <v>61</v>
      </c>
      <c r="F3398">
        <f t="shared" si="1060"/>
        <v>57</v>
      </c>
      <c r="G3398">
        <f>INDEX(Testing!$N$17:$N$23,FLOOR(('Frame Table'!B3398-($E$6*D3398)-($E$6*60*C3398))/'Frame Table'!$F$6,1)+1)</f>
        <v>58</v>
      </c>
      <c r="J3398">
        <f t="shared" si="1057"/>
        <v>3390</v>
      </c>
      <c r="K3398">
        <f t="shared" si="1053"/>
        <v>3698490</v>
      </c>
      <c r="L3398">
        <f t="shared" si="1046"/>
        <v>2</v>
      </c>
      <c r="M3398">
        <f t="shared" si="1047"/>
        <v>24</v>
      </c>
      <c r="N3398">
        <f>INDEX(Testing!$K$17:$K$23,FLOOR(('Frame Table'!K3398-($E$6*M3398)-($E$6*60*L3398))/'Frame Table'!$F$6,1)+1)</f>
        <v>48</v>
      </c>
      <c r="O3398">
        <f t="shared" si="1061"/>
        <v>47</v>
      </c>
      <c r="P3398">
        <f>INDEX(Testing!$N$17:$N$23,FLOOR(('Frame Table'!K3398-($E$6*M3398)-($E$6*60*L3398))/'Frame Table'!$F$6,1)+1)</f>
        <v>38</v>
      </c>
      <c r="S3398">
        <f t="shared" si="1058"/>
        <v>3390</v>
      </c>
      <c r="T3398">
        <f t="shared" si="1054"/>
        <v>5179920</v>
      </c>
      <c r="U3398">
        <f t="shared" si="1048"/>
        <v>3</v>
      </c>
      <c r="V3398">
        <f t="shared" si="1049"/>
        <v>22</v>
      </c>
      <c r="W3398">
        <f>INDEX(Testing!$K$17:$K$23,FLOOR(('Frame Table'!T3398-($E$6*V3398)-($E$6*60*U3398))/'Frame Table'!$F$6,1)+1)</f>
        <v>48</v>
      </c>
      <c r="X3398">
        <f t="shared" si="1062"/>
        <v>34</v>
      </c>
      <c r="Y3398">
        <f>INDEX(Testing!$N$17:$N$23,FLOOR(('Frame Table'!T3398-($E$6*V3398)-($E$6*60*U3398))/'Frame Table'!$F$6,1)+1)</f>
        <v>38</v>
      </c>
      <c r="AB3398">
        <f t="shared" si="1059"/>
        <v>3390</v>
      </c>
      <c r="AC3398">
        <f t="shared" si="1055"/>
        <v>3234060</v>
      </c>
      <c r="AD3398">
        <f t="shared" si="1050"/>
        <v>2</v>
      </c>
      <c r="AE3398">
        <f t="shared" si="1051"/>
        <v>6</v>
      </c>
      <c r="AF3398">
        <f>INDEX(Testing!$K$17:$K$23,FLOOR(('Frame Table'!AC3398-($E$6*AE3398)-($E$6*60*AD3398))/'Frame Table'!$F$6,1)+1)</f>
        <v>48</v>
      </c>
      <c r="AG3398">
        <f t="shared" si="1063"/>
        <v>33</v>
      </c>
      <c r="AH3398">
        <f>INDEX(Testing!$N$17:$N$23,FLOOR(('Frame Table'!AC3398-($E$6*AE3398)-($E$6*60*AD3398))/'Frame Table'!$F$6,1)+1)</f>
        <v>38</v>
      </c>
    </row>
    <row r="3399" spans="1:34" x14ac:dyDescent="0.25">
      <c r="A3399">
        <f t="shared" si="1056"/>
        <v>3391</v>
      </c>
      <c r="B3399">
        <f t="shared" si="1052"/>
        <v>4316743</v>
      </c>
      <c r="C3399">
        <f t="shared" si="1044"/>
        <v>2</v>
      </c>
      <c r="D3399">
        <f t="shared" si="1045"/>
        <v>48</v>
      </c>
      <c r="E3399">
        <f>INDEX(Testing!$K$17:$K$23,FLOOR(('Frame Table'!B3399-($E$6*D3399)-($E$6*60*C3399))/'Frame Table'!$F$6,1)+1)</f>
        <v>61</v>
      </c>
      <c r="F3399">
        <f t="shared" si="1060"/>
        <v>62</v>
      </c>
      <c r="G3399">
        <f>INDEX(Testing!$N$17:$N$23,FLOOR(('Frame Table'!B3399-($E$6*D3399)-($E$6*60*C3399))/'Frame Table'!$F$6,1)+1)</f>
        <v>58</v>
      </c>
      <c r="J3399">
        <f t="shared" si="1057"/>
        <v>3391</v>
      </c>
      <c r="K3399">
        <f t="shared" si="1053"/>
        <v>3699581</v>
      </c>
      <c r="L3399">
        <f t="shared" si="1046"/>
        <v>2</v>
      </c>
      <c r="M3399">
        <f t="shared" si="1047"/>
        <v>24</v>
      </c>
      <c r="N3399">
        <f>INDEX(Testing!$K$17:$K$23,FLOOR(('Frame Table'!K3399-($E$6*M3399)-($E$6*60*L3399))/'Frame Table'!$F$6,1)+1)</f>
        <v>61</v>
      </c>
      <c r="O3399">
        <f t="shared" si="1061"/>
        <v>51</v>
      </c>
      <c r="P3399">
        <f>INDEX(Testing!$N$17:$N$23,FLOOR(('Frame Table'!K3399-($E$6*M3399)-($E$6*60*L3399))/'Frame Table'!$F$6,1)+1)</f>
        <v>58</v>
      </c>
      <c r="S3399">
        <f t="shared" si="1058"/>
        <v>3391</v>
      </c>
      <c r="T3399">
        <f t="shared" si="1054"/>
        <v>5181448</v>
      </c>
      <c r="U3399">
        <f t="shared" si="1048"/>
        <v>3</v>
      </c>
      <c r="V3399">
        <f t="shared" si="1049"/>
        <v>22</v>
      </c>
      <c r="W3399">
        <f>INDEX(Testing!$K$17:$K$23,FLOOR(('Frame Table'!T3399-($E$6*V3399)-($E$6*60*U3399))/'Frame Table'!$F$6,1)+1)</f>
        <v>48</v>
      </c>
      <c r="X3399">
        <f t="shared" si="1062"/>
        <v>40</v>
      </c>
      <c r="Y3399">
        <f>INDEX(Testing!$N$17:$N$23,FLOOR(('Frame Table'!T3399-($E$6*V3399)-($E$6*60*U3399))/'Frame Table'!$F$6,1)+1)</f>
        <v>38</v>
      </c>
      <c r="AB3399">
        <f t="shared" si="1059"/>
        <v>3391</v>
      </c>
      <c r="AC3399">
        <f t="shared" si="1055"/>
        <v>3235014</v>
      </c>
      <c r="AD3399">
        <f t="shared" si="1050"/>
        <v>2</v>
      </c>
      <c r="AE3399">
        <f t="shared" si="1051"/>
        <v>6</v>
      </c>
      <c r="AF3399">
        <f>INDEX(Testing!$K$17:$K$23,FLOOR(('Frame Table'!AC3399-($E$6*AE3399)-($E$6*60*AD3399))/'Frame Table'!$F$6,1)+1)</f>
        <v>48</v>
      </c>
      <c r="AG3399">
        <f t="shared" si="1063"/>
        <v>36</v>
      </c>
      <c r="AH3399">
        <f>INDEX(Testing!$N$17:$N$23,FLOOR(('Frame Table'!AC3399-($E$6*AE3399)-($E$6*60*AD3399))/'Frame Table'!$F$6,1)+1)</f>
        <v>38</v>
      </c>
    </row>
    <row r="3400" spans="1:34" x14ac:dyDescent="0.25">
      <c r="A3400">
        <f t="shared" si="1056"/>
        <v>3392</v>
      </c>
      <c r="B3400">
        <f t="shared" si="1052"/>
        <v>4318016</v>
      </c>
      <c r="C3400">
        <f t="shared" ref="C3400:C3463" si="1064">FLOOR(B3400/($E$6*60),1)</f>
        <v>2</v>
      </c>
      <c r="D3400">
        <f t="shared" ref="D3400:D3463" si="1065">FLOOR(B3400/$E$6,1)-(60*C3400)</f>
        <v>48</v>
      </c>
      <c r="E3400">
        <f>INDEX(Testing!$K$17:$K$23,FLOOR(('Frame Table'!B3400-($E$6*D3400)-($E$6*60*C3400))/'Frame Table'!$F$6,1)+1)</f>
        <v>82</v>
      </c>
      <c r="F3400">
        <f t="shared" si="1060"/>
        <v>67</v>
      </c>
      <c r="G3400">
        <f>INDEX(Testing!$N$17:$N$23,FLOOR(('Frame Table'!B3400-($E$6*D3400)-($E$6*60*C3400))/'Frame Table'!$F$6,1)+1)</f>
        <v>77</v>
      </c>
      <c r="J3400">
        <f t="shared" si="1057"/>
        <v>3392</v>
      </c>
      <c r="K3400">
        <f t="shared" si="1053"/>
        <v>3700672</v>
      </c>
      <c r="L3400">
        <f t="shared" ref="L3400:L3463" si="1066">FLOOR(K3400/($E$6*60),1)</f>
        <v>2</v>
      </c>
      <c r="M3400">
        <f t="shared" ref="M3400:M3463" si="1067">FLOOR(K3400/$E$6,1)-(60*L3400)</f>
        <v>24</v>
      </c>
      <c r="N3400">
        <f>INDEX(Testing!$K$17:$K$23,FLOOR(('Frame Table'!K3400-($E$6*M3400)-($E$6*60*L3400))/'Frame Table'!$F$6,1)+1)</f>
        <v>61</v>
      </c>
      <c r="O3400">
        <f t="shared" si="1061"/>
        <v>55</v>
      </c>
      <c r="P3400">
        <f>INDEX(Testing!$N$17:$N$23,FLOOR(('Frame Table'!K3400-($E$6*M3400)-($E$6*60*L3400))/'Frame Table'!$F$6,1)+1)</f>
        <v>58</v>
      </c>
      <c r="S3400">
        <f t="shared" si="1058"/>
        <v>3392</v>
      </c>
      <c r="T3400">
        <f t="shared" si="1054"/>
        <v>5182976</v>
      </c>
      <c r="U3400">
        <f t="shared" ref="U3400:U3463" si="1068">FLOOR(T3400/($E$6*60),1)</f>
        <v>3</v>
      </c>
      <c r="V3400">
        <f t="shared" ref="V3400:V3463" si="1069">FLOOR(T3400/$E$6,1)-(60*U3400)</f>
        <v>22</v>
      </c>
      <c r="W3400">
        <f>INDEX(Testing!$K$17:$K$23,FLOOR(('Frame Table'!T3400-($E$6*V3400)-($E$6*60*U3400))/'Frame Table'!$F$6,1)+1)</f>
        <v>48</v>
      </c>
      <c r="X3400">
        <f t="shared" si="1062"/>
        <v>46</v>
      </c>
      <c r="Y3400">
        <f>INDEX(Testing!$N$17:$N$23,FLOOR(('Frame Table'!T3400-($E$6*V3400)-($E$6*60*U3400))/'Frame Table'!$F$6,1)+1)</f>
        <v>38</v>
      </c>
      <c r="AB3400">
        <f t="shared" si="1059"/>
        <v>3392</v>
      </c>
      <c r="AC3400">
        <f t="shared" si="1055"/>
        <v>3235968</v>
      </c>
      <c r="AD3400">
        <f t="shared" ref="AD3400:AD3463" si="1070">FLOOR(AC3400/($E$6*60),1)</f>
        <v>2</v>
      </c>
      <c r="AE3400">
        <f t="shared" ref="AE3400:AE3463" si="1071">FLOOR(AC3400/$E$6,1)-(60*AD3400)</f>
        <v>6</v>
      </c>
      <c r="AF3400">
        <f>INDEX(Testing!$K$17:$K$23,FLOOR(('Frame Table'!AC3400-($E$6*AE3400)-($E$6*60*AD3400))/'Frame Table'!$F$6,1)+1)</f>
        <v>48</v>
      </c>
      <c r="AG3400">
        <f t="shared" si="1063"/>
        <v>40</v>
      </c>
      <c r="AH3400">
        <f>INDEX(Testing!$N$17:$N$23,FLOOR(('Frame Table'!AC3400-($E$6*AE3400)-($E$6*60*AD3400))/'Frame Table'!$F$6,1)+1)</f>
        <v>38</v>
      </c>
    </row>
    <row r="3401" spans="1:34" x14ac:dyDescent="0.25">
      <c r="A3401">
        <f t="shared" si="1056"/>
        <v>3393</v>
      </c>
      <c r="B3401">
        <f t="shared" ref="B3401:B3464" si="1072">A3401*$C$6</f>
        <v>4319289</v>
      </c>
      <c r="C3401">
        <f t="shared" si="1064"/>
        <v>2</v>
      </c>
      <c r="D3401">
        <f t="shared" si="1065"/>
        <v>48</v>
      </c>
      <c r="E3401">
        <f>INDEX(Testing!$K$17:$K$23,FLOOR(('Frame Table'!B3401-($E$6*D3401)-($E$6*60*C3401))/'Frame Table'!$F$6,1)+1)</f>
        <v>82</v>
      </c>
      <c r="F3401">
        <f t="shared" si="1060"/>
        <v>72</v>
      </c>
      <c r="G3401">
        <f>INDEX(Testing!$N$17:$N$23,FLOOR(('Frame Table'!B3401-($E$6*D3401)-($E$6*60*C3401))/'Frame Table'!$F$6,1)+1)</f>
        <v>77</v>
      </c>
      <c r="J3401">
        <f t="shared" si="1057"/>
        <v>3393</v>
      </c>
      <c r="K3401">
        <f t="shared" si="1053"/>
        <v>3701763</v>
      </c>
      <c r="L3401">
        <f t="shared" si="1066"/>
        <v>2</v>
      </c>
      <c r="M3401">
        <f t="shared" si="1067"/>
        <v>24</v>
      </c>
      <c r="N3401">
        <f>INDEX(Testing!$K$17:$K$23,FLOOR(('Frame Table'!K3401-($E$6*M3401)-($E$6*60*L3401))/'Frame Table'!$F$6,1)+1)</f>
        <v>61</v>
      </c>
      <c r="O3401">
        <f t="shared" si="1061"/>
        <v>60</v>
      </c>
      <c r="P3401">
        <f>INDEX(Testing!$N$17:$N$23,FLOOR(('Frame Table'!K3401-($E$6*M3401)-($E$6*60*L3401))/'Frame Table'!$F$6,1)+1)</f>
        <v>58</v>
      </c>
      <c r="S3401">
        <f t="shared" si="1058"/>
        <v>3393</v>
      </c>
      <c r="T3401">
        <f t="shared" si="1054"/>
        <v>5184504</v>
      </c>
      <c r="U3401">
        <f t="shared" si="1068"/>
        <v>3</v>
      </c>
      <c r="V3401">
        <f t="shared" si="1069"/>
        <v>22</v>
      </c>
      <c r="W3401">
        <f>INDEX(Testing!$K$17:$K$23,FLOOR(('Frame Table'!T3401-($E$6*V3401)-($E$6*60*U3401))/'Frame Table'!$F$6,1)+1)</f>
        <v>61</v>
      </c>
      <c r="X3401">
        <f t="shared" si="1062"/>
        <v>51</v>
      </c>
      <c r="Y3401">
        <f>INDEX(Testing!$N$17:$N$23,FLOOR(('Frame Table'!T3401-($E$6*V3401)-($E$6*60*U3401))/'Frame Table'!$F$6,1)+1)</f>
        <v>58</v>
      </c>
      <c r="AB3401">
        <f t="shared" si="1059"/>
        <v>3393</v>
      </c>
      <c r="AC3401">
        <f t="shared" si="1055"/>
        <v>3236922</v>
      </c>
      <c r="AD3401">
        <f t="shared" si="1070"/>
        <v>2</v>
      </c>
      <c r="AE3401">
        <f t="shared" si="1071"/>
        <v>6</v>
      </c>
      <c r="AF3401">
        <f>INDEX(Testing!$K$17:$K$23,FLOOR(('Frame Table'!AC3401-($E$6*AE3401)-($E$6*60*AD3401))/'Frame Table'!$F$6,1)+1)</f>
        <v>48</v>
      </c>
      <c r="AG3401">
        <f t="shared" si="1063"/>
        <v>44</v>
      </c>
      <c r="AH3401">
        <f>INDEX(Testing!$N$17:$N$23,FLOOR(('Frame Table'!AC3401-($E$6*AE3401)-($E$6*60*AD3401))/'Frame Table'!$F$6,1)+1)</f>
        <v>38</v>
      </c>
    </row>
    <row r="3402" spans="1:34" x14ac:dyDescent="0.25">
      <c r="A3402">
        <f t="shared" si="1056"/>
        <v>3394</v>
      </c>
      <c r="B3402">
        <f t="shared" si="1072"/>
        <v>4320562</v>
      </c>
      <c r="C3402">
        <f t="shared" si="1064"/>
        <v>2</v>
      </c>
      <c r="D3402">
        <f t="shared" si="1065"/>
        <v>48</v>
      </c>
      <c r="E3402">
        <f>INDEX(Testing!$K$17:$K$23,FLOOR(('Frame Table'!B3402-($E$6*D3402)-($E$6*60*C3402))/'Frame Table'!$F$6,1)+1)</f>
        <v>82</v>
      </c>
      <c r="F3402">
        <f t="shared" si="1060"/>
        <v>77</v>
      </c>
      <c r="G3402">
        <f>INDEX(Testing!$N$17:$N$23,FLOOR(('Frame Table'!B3402-($E$6*D3402)-($E$6*60*C3402))/'Frame Table'!$F$6,1)+1)</f>
        <v>77</v>
      </c>
      <c r="J3402">
        <f t="shared" si="1057"/>
        <v>3394</v>
      </c>
      <c r="K3402">
        <f t="shared" ref="K3402:K3465" si="1073">J3402*L$6</f>
        <v>3702854</v>
      </c>
      <c r="L3402">
        <f t="shared" si="1066"/>
        <v>2</v>
      </c>
      <c r="M3402">
        <f t="shared" si="1067"/>
        <v>24</v>
      </c>
      <c r="N3402">
        <f>INDEX(Testing!$K$17:$K$23,FLOOR(('Frame Table'!K3402-($E$6*M3402)-($E$6*60*L3402))/'Frame Table'!$F$6,1)+1)</f>
        <v>82</v>
      </c>
      <c r="O3402">
        <f t="shared" si="1061"/>
        <v>64</v>
      </c>
      <c r="P3402">
        <f>INDEX(Testing!$N$17:$N$23,FLOOR(('Frame Table'!K3402-($E$6*M3402)-($E$6*60*L3402))/'Frame Table'!$F$6,1)+1)</f>
        <v>77</v>
      </c>
      <c r="S3402">
        <f t="shared" si="1058"/>
        <v>3394</v>
      </c>
      <c r="T3402">
        <f t="shared" ref="T3402:T3465" si="1074">S3402*U$6</f>
        <v>5186032</v>
      </c>
      <c r="U3402">
        <f t="shared" si="1068"/>
        <v>3</v>
      </c>
      <c r="V3402">
        <f t="shared" si="1069"/>
        <v>22</v>
      </c>
      <c r="W3402">
        <f>INDEX(Testing!$K$17:$K$23,FLOOR(('Frame Table'!T3402-($E$6*V3402)-($E$6*60*U3402))/'Frame Table'!$F$6,1)+1)</f>
        <v>61</v>
      </c>
      <c r="X3402">
        <f t="shared" si="1062"/>
        <v>57</v>
      </c>
      <c r="Y3402">
        <f>INDEX(Testing!$N$17:$N$23,FLOOR(('Frame Table'!T3402-($E$6*V3402)-($E$6*60*U3402))/'Frame Table'!$F$6,1)+1)</f>
        <v>58</v>
      </c>
      <c r="AB3402">
        <f t="shared" si="1059"/>
        <v>3394</v>
      </c>
      <c r="AC3402">
        <f t="shared" ref="AC3402:AC3465" si="1075">AB3402*AD$6</f>
        <v>3237876</v>
      </c>
      <c r="AD3402">
        <f t="shared" si="1070"/>
        <v>2</v>
      </c>
      <c r="AE3402">
        <f t="shared" si="1071"/>
        <v>6</v>
      </c>
      <c r="AF3402">
        <f>INDEX(Testing!$K$17:$K$23,FLOOR(('Frame Table'!AC3402-($E$6*AE3402)-($E$6*60*AD3402))/'Frame Table'!$F$6,1)+1)</f>
        <v>48</v>
      </c>
      <c r="AG3402">
        <f t="shared" si="1063"/>
        <v>47</v>
      </c>
      <c r="AH3402">
        <f>INDEX(Testing!$N$17:$N$23,FLOOR(('Frame Table'!AC3402-($E$6*AE3402)-($E$6*60*AD3402))/'Frame Table'!$F$6,1)+1)</f>
        <v>38</v>
      </c>
    </row>
    <row r="3403" spans="1:34" x14ac:dyDescent="0.25">
      <c r="A3403">
        <f t="shared" ref="A3403:A3466" si="1076">A3402+1</f>
        <v>3395</v>
      </c>
      <c r="B3403">
        <f t="shared" si="1072"/>
        <v>4321835</v>
      </c>
      <c r="C3403">
        <f t="shared" si="1064"/>
        <v>2</v>
      </c>
      <c r="D3403">
        <f t="shared" si="1065"/>
        <v>48</v>
      </c>
      <c r="E3403">
        <f>INDEX(Testing!$K$17:$K$23,FLOOR(('Frame Table'!B3403-($E$6*D3403)-($E$6*60*C3403))/'Frame Table'!$F$6,1)+1)</f>
        <v>97</v>
      </c>
      <c r="F3403">
        <f t="shared" si="1060"/>
        <v>82</v>
      </c>
      <c r="G3403">
        <f>INDEX(Testing!$N$17:$N$23,FLOOR(('Frame Table'!B3403-($E$6*D3403)-($E$6*60*C3403))/'Frame Table'!$F$6,1)+1)</f>
        <v>96</v>
      </c>
      <c r="J3403">
        <f t="shared" ref="J3403:J3466" si="1077">J3402+1</f>
        <v>3395</v>
      </c>
      <c r="K3403">
        <f t="shared" si="1073"/>
        <v>3703945</v>
      </c>
      <c r="L3403">
        <f t="shared" si="1066"/>
        <v>2</v>
      </c>
      <c r="M3403">
        <f t="shared" si="1067"/>
        <v>24</v>
      </c>
      <c r="N3403">
        <f>INDEX(Testing!$K$17:$K$23,FLOOR(('Frame Table'!K3403-($E$6*M3403)-($E$6*60*L3403))/'Frame Table'!$F$6,1)+1)</f>
        <v>82</v>
      </c>
      <c r="O3403">
        <f t="shared" si="1061"/>
        <v>68</v>
      </c>
      <c r="P3403">
        <f>INDEX(Testing!$N$17:$N$23,FLOOR(('Frame Table'!K3403-($E$6*M3403)-($E$6*60*L3403))/'Frame Table'!$F$6,1)+1)</f>
        <v>77</v>
      </c>
      <c r="S3403">
        <f t="shared" ref="S3403:S3466" si="1078">S3402+1</f>
        <v>3395</v>
      </c>
      <c r="T3403">
        <f t="shared" si="1074"/>
        <v>5187560</v>
      </c>
      <c r="U3403">
        <f t="shared" si="1068"/>
        <v>3</v>
      </c>
      <c r="V3403">
        <f t="shared" si="1069"/>
        <v>22</v>
      </c>
      <c r="W3403">
        <f>INDEX(Testing!$K$17:$K$23,FLOOR(('Frame Table'!T3403-($E$6*V3403)-($E$6*60*U3403))/'Frame Table'!$F$6,1)+1)</f>
        <v>61</v>
      </c>
      <c r="X3403">
        <f t="shared" si="1062"/>
        <v>63</v>
      </c>
      <c r="Y3403">
        <f>INDEX(Testing!$N$17:$N$23,FLOOR(('Frame Table'!T3403-($E$6*V3403)-($E$6*60*U3403))/'Frame Table'!$F$6,1)+1)</f>
        <v>58</v>
      </c>
      <c r="AB3403">
        <f t="shared" ref="AB3403:AB3466" si="1079">AB3402+1</f>
        <v>3395</v>
      </c>
      <c r="AC3403">
        <f t="shared" si="1075"/>
        <v>3238830</v>
      </c>
      <c r="AD3403">
        <f t="shared" si="1070"/>
        <v>2</v>
      </c>
      <c r="AE3403">
        <f t="shared" si="1071"/>
        <v>6</v>
      </c>
      <c r="AF3403">
        <f>INDEX(Testing!$K$17:$K$23,FLOOR(('Frame Table'!AC3403-($E$6*AE3403)-($E$6*60*AD3403))/'Frame Table'!$F$6,1)+1)</f>
        <v>61</v>
      </c>
      <c r="AG3403">
        <f t="shared" si="1063"/>
        <v>51</v>
      </c>
      <c r="AH3403">
        <f>INDEX(Testing!$N$17:$N$23,FLOOR(('Frame Table'!AC3403-($E$6*AE3403)-($E$6*60*AD3403))/'Frame Table'!$F$6,1)+1)</f>
        <v>58</v>
      </c>
    </row>
    <row r="3404" spans="1:34" x14ac:dyDescent="0.25">
      <c r="A3404">
        <f t="shared" si="1076"/>
        <v>3396</v>
      </c>
      <c r="B3404">
        <f t="shared" si="1072"/>
        <v>4323108</v>
      </c>
      <c r="C3404">
        <f t="shared" si="1064"/>
        <v>2</v>
      </c>
      <c r="D3404">
        <f t="shared" si="1065"/>
        <v>48</v>
      </c>
      <c r="E3404">
        <f>INDEX(Testing!$K$17:$K$23,FLOOR(('Frame Table'!B3404-($E$6*D3404)-($E$6*60*C3404))/'Frame Table'!$F$6,1)+1)</f>
        <v>97</v>
      </c>
      <c r="F3404">
        <f t="shared" si="1060"/>
        <v>87</v>
      </c>
      <c r="G3404">
        <f>INDEX(Testing!$N$17:$N$23,FLOOR(('Frame Table'!B3404-($E$6*D3404)-($E$6*60*C3404))/'Frame Table'!$F$6,1)+1)</f>
        <v>96</v>
      </c>
      <c r="J3404">
        <f t="shared" si="1077"/>
        <v>3396</v>
      </c>
      <c r="K3404">
        <f t="shared" si="1073"/>
        <v>3705036</v>
      </c>
      <c r="L3404">
        <f t="shared" si="1066"/>
        <v>2</v>
      </c>
      <c r="M3404">
        <f t="shared" si="1067"/>
        <v>24</v>
      </c>
      <c r="N3404">
        <f>INDEX(Testing!$K$17:$K$23,FLOOR(('Frame Table'!K3404-($E$6*M3404)-($E$6*60*L3404))/'Frame Table'!$F$6,1)+1)</f>
        <v>82</v>
      </c>
      <c r="O3404">
        <f t="shared" si="1061"/>
        <v>72</v>
      </c>
      <c r="P3404">
        <f>INDEX(Testing!$N$17:$N$23,FLOOR(('Frame Table'!K3404-($E$6*M3404)-($E$6*60*L3404))/'Frame Table'!$F$6,1)+1)</f>
        <v>77</v>
      </c>
      <c r="S3404">
        <f t="shared" si="1078"/>
        <v>3396</v>
      </c>
      <c r="T3404">
        <f t="shared" si="1074"/>
        <v>5189088</v>
      </c>
      <c r="U3404">
        <f t="shared" si="1068"/>
        <v>3</v>
      </c>
      <c r="V3404">
        <f t="shared" si="1069"/>
        <v>22</v>
      </c>
      <c r="W3404">
        <f>INDEX(Testing!$K$17:$K$23,FLOOR(('Frame Table'!T3404-($E$6*V3404)-($E$6*60*U3404))/'Frame Table'!$F$6,1)+1)</f>
        <v>82</v>
      </c>
      <c r="X3404">
        <f t="shared" si="1062"/>
        <v>69</v>
      </c>
      <c r="Y3404">
        <f>INDEX(Testing!$N$17:$N$23,FLOOR(('Frame Table'!T3404-($E$6*V3404)-($E$6*60*U3404))/'Frame Table'!$F$6,1)+1)</f>
        <v>77</v>
      </c>
      <c r="AB3404">
        <f t="shared" si="1079"/>
        <v>3396</v>
      </c>
      <c r="AC3404">
        <f t="shared" si="1075"/>
        <v>3239784</v>
      </c>
      <c r="AD3404">
        <f t="shared" si="1070"/>
        <v>2</v>
      </c>
      <c r="AE3404">
        <f t="shared" si="1071"/>
        <v>6</v>
      </c>
      <c r="AF3404">
        <f>INDEX(Testing!$K$17:$K$23,FLOOR(('Frame Table'!AC3404-($E$6*AE3404)-($E$6*60*AD3404))/'Frame Table'!$F$6,1)+1)</f>
        <v>61</v>
      </c>
      <c r="AG3404">
        <f t="shared" si="1063"/>
        <v>55</v>
      </c>
      <c r="AH3404">
        <f>INDEX(Testing!$N$17:$N$23,FLOOR(('Frame Table'!AC3404-($E$6*AE3404)-($E$6*60*AD3404))/'Frame Table'!$F$6,1)+1)</f>
        <v>58</v>
      </c>
    </row>
    <row r="3405" spans="1:34" x14ac:dyDescent="0.25">
      <c r="A3405">
        <f t="shared" si="1076"/>
        <v>3397</v>
      </c>
      <c r="B3405">
        <f t="shared" si="1072"/>
        <v>4324381</v>
      </c>
      <c r="C3405">
        <f t="shared" si="1064"/>
        <v>2</v>
      </c>
      <c r="D3405">
        <f t="shared" si="1065"/>
        <v>48</v>
      </c>
      <c r="E3405">
        <f>INDEX(Testing!$K$17:$K$23,FLOOR(('Frame Table'!B3405-($E$6*D3405)-($E$6*60*C3405))/'Frame Table'!$F$6,1)+1)</f>
        <v>97</v>
      </c>
      <c r="F3405">
        <f t="shared" si="1060"/>
        <v>92</v>
      </c>
      <c r="G3405">
        <f>INDEX(Testing!$N$17:$N$23,FLOOR(('Frame Table'!B3405-($E$6*D3405)-($E$6*60*C3405))/'Frame Table'!$F$6,1)+1)</f>
        <v>96</v>
      </c>
      <c r="J3405">
        <f t="shared" si="1077"/>
        <v>3397</v>
      </c>
      <c r="K3405">
        <f t="shared" si="1073"/>
        <v>3706127</v>
      </c>
      <c r="L3405">
        <f t="shared" si="1066"/>
        <v>2</v>
      </c>
      <c r="M3405">
        <f t="shared" si="1067"/>
        <v>24</v>
      </c>
      <c r="N3405">
        <f>INDEX(Testing!$K$17:$K$23,FLOOR(('Frame Table'!K3405-($E$6*M3405)-($E$6*60*L3405))/'Frame Table'!$F$6,1)+1)</f>
        <v>82</v>
      </c>
      <c r="O3405">
        <f t="shared" si="1061"/>
        <v>77</v>
      </c>
      <c r="P3405">
        <f>INDEX(Testing!$N$17:$N$23,FLOOR(('Frame Table'!K3405-($E$6*M3405)-($E$6*60*L3405))/'Frame Table'!$F$6,1)+1)</f>
        <v>77</v>
      </c>
      <c r="S3405">
        <f t="shared" si="1078"/>
        <v>3397</v>
      </c>
      <c r="T3405">
        <f t="shared" si="1074"/>
        <v>5190616</v>
      </c>
      <c r="U3405">
        <f t="shared" si="1068"/>
        <v>3</v>
      </c>
      <c r="V3405">
        <f t="shared" si="1069"/>
        <v>22</v>
      </c>
      <c r="W3405">
        <f>INDEX(Testing!$K$17:$K$23,FLOOR(('Frame Table'!T3405-($E$6*V3405)-($E$6*60*U3405))/'Frame Table'!$F$6,1)+1)</f>
        <v>82</v>
      </c>
      <c r="X3405">
        <f t="shared" si="1062"/>
        <v>75</v>
      </c>
      <c r="Y3405">
        <f>INDEX(Testing!$N$17:$N$23,FLOOR(('Frame Table'!T3405-($E$6*V3405)-($E$6*60*U3405))/'Frame Table'!$F$6,1)+1)</f>
        <v>77</v>
      </c>
      <c r="AB3405">
        <f t="shared" si="1079"/>
        <v>3397</v>
      </c>
      <c r="AC3405">
        <f t="shared" si="1075"/>
        <v>3240738</v>
      </c>
      <c r="AD3405">
        <f t="shared" si="1070"/>
        <v>2</v>
      </c>
      <c r="AE3405">
        <f t="shared" si="1071"/>
        <v>6</v>
      </c>
      <c r="AF3405">
        <f>INDEX(Testing!$K$17:$K$23,FLOOR(('Frame Table'!AC3405-($E$6*AE3405)-($E$6*60*AD3405))/'Frame Table'!$F$6,1)+1)</f>
        <v>61</v>
      </c>
      <c r="AG3405">
        <f t="shared" si="1063"/>
        <v>59</v>
      </c>
      <c r="AH3405">
        <f>INDEX(Testing!$N$17:$N$23,FLOOR(('Frame Table'!AC3405-($E$6*AE3405)-($E$6*60*AD3405))/'Frame Table'!$F$6,1)+1)</f>
        <v>58</v>
      </c>
    </row>
    <row r="3406" spans="1:34" x14ac:dyDescent="0.25">
      <c r="A3406">
        <f t="shared" si="1076"/>
        <v>3398</v>
      </c>
      <c r="B3406">
        <f t="shared" si="1072"/>
        <v>4325654</v>
      </c>
      <c r="C3406">
        <f t="shared" si="1064"/>
        <v>2</v>
      </c>
      <c r="D3406">
        <f t="shared" si="1065"/>
        <v>48</v>
      </c>
      <c r="E3406">
        <f>INDEX(Testing!$K$17:$K$23,FLOOR(('Frame Table'!B3406-($E$6*D3406)-($E$6*60*C3406))/'Frame Table'!$F$6,1)+1)</f>
        <v>99</v>
      </c>
      <c r="F3406">
        <f t="shared" si="1060"/>
        <v>97</v>
      </c>
      <c r="G3406">
        <f>INDEX(Testing!$N$17:$N$23,FLOOR(('Frame Table'!B3406-($E$6*D3406)-($E$6*60*C3406))/'Frame Table'!$F$6,1)+1)</f>
        <v>99</v>
      </c>
      <c r="J3406">
        <f t="shared" si="1077"/>
        <v>3398</v>
      </c>
      <c r="K3406">
        <f t="shared" si="1073"/>
        <v>3707218</v>
      </c>
      <c r="L3406">
        <f t="shared" si="1066"/>
        <v>2</v>
      </c>
      <c r="M3406">
        <f t="shared" si="1067"/>
        <v>24</v>
      </c>
      <c r="N3406">
        <f>INDEX(Testing!$K$17:$K$23,FLOOR(('Frame Table'!K3406-($E$6*M3406)-($E$6*60*L3406))/'Frame Table'!$F$6,1)+1)</f>
        <v>97</v>
      </c>
      <c r="O3406">
        <f t="shared" si="1061"/>
        <v>81</v>
      </c>
      <c r="P3406">
        <f>INDEX(Testing!$N$17:$N$23,FLOOR(('Frame Table'!K3406-($E$6*M3406)-($E$6*60*L3406))/'Frame Table'!$F$6,1)+1)</f>
        <v>96</v>
      </c>
      <c r="S3406">
        <f t="shared" si="1078"/>
        <v>3398</v>
      </c>
      <c r="T3406">
        <f t="shared" si="1074"/>
        <v>5192144</v>
      </c>
      <c r="U3406">
        <f t="shared" si="1068"/>
        <v>3</v>
      </c>
      <c r="V3406">
        <f t="shared" si="1069"/>
        <v>22</v>
      </c>
      <c r="W3406">
        <f>INDEX(Testing!$K$17:$K$23,FLOOR(('Frame Table'!T3406-($E$6*V3406)-($E$6*60*U3406))/'Frame Table'!$F$6,1)+1)</f>
        <v>97</v>
      </c>
      <c r="X3406">
        <f t="shared" si="1062"/>
        <v>81</v>
      </c>
      <c r="Y3406">
        <f>INDEX(Testing!$N$17:$N$23,FLOOR(('Frame Table'!T3406-($E$6*V3406)-($E$6*60*U3406))/'Frame Table'!$F$6,1)+1)</f>
        <v>96</v>
      </c>
      <c r="AB3406">
        <f t="shared" si="1079"/>
        <v>3398</v>
      </c>
      <c r="AC3406">
        <f t="shared" si="1075"/>
        <v>3241692</v>
      </c>
      <c r="AD3406">
        <f t="shared" si="1070"/>
        <v>2</v>
      </c>
      <c r="AE3406">
        <f t="shared" si="1071"/>
        <v>6</v>
      </c>
      <c r="AF3406">
        <f>INDEX(Testing!$K$17:$K$23,FLOOR(('Frame Table'!AC3406-($E$6*AE3406)-($E$6*60*AD3406))/'Frame Table'!$F$6,1)+1)</f>
        <v>61</v>
      </c>
      <c r="AG3406">
        <f t="shared" si="1063"/>
        <v>62</v>
      </c>
      <c r="AH3406">
        <f>INDEX(Testing!$N$17:$N$23,FLOOR(('Frame Table'!AC3406-($E$6*AE3406)-($E$6*60*AD3406))/'Frame Table'!$F$6,1)+1)</f>
        <v>58</v>
      </c>
    </row>
    <row r="3407" spans="1:34" x14ac:dyDescent="0.25">
      <c r="A3407">
        <f t="shared" si="1076"/>
        <v>3399</v>
      </c>
      <c r="B3407">
        <f t="shared" si="1072"/>
        <v>4326927</v>
      </c>
      <c r="C3407">
        <f t="shared" si="1064"/>
        <v>2</v>
      </c>
      <c r="D3407">
        <f t="shared" si="1065"/>
        <v>49</v>
      </c>
      <c r="E3407">
        <f>INDEX(Testing!$K$17:$K$23,FLOOR(('Frame Table'!B3407-($E$6*D3407)-($E$6*60*C3407))/'Frame Table'!$F$6,1)+1)</f>
        <v>0</v>
      </c>
      <c r="F3407">
        <f t="shared" si="1060"/>
        <v>2</v>
      </c>
      <c r="G3407">
        <f>INDEX(Testing!$N$17:$N$23,FLOOR(('Frame Table'!B3407-($E$6*D3407)-($E$6*60*C3407))/'Frame Table'!$F$6,1)+1)</f>
        <v>0</v>
      </c>
      <c r="J3407">
        <f t="shared" si="1077"/>
        <v>3399</v>
      </c>
      <c r="K3407">
        <f t="shared" si="1073"/>
        <v>3708309</v>
      </c>
      <c r="L3407">
        <f t="shared" si="1066"/>
        <v>2</v>
      </c>
      <c r="M3407">
        <f t="shared" si="1067"/>
        <v>24</v>
      </c>
      <c r="N3407">
        <f>INDEX(Testing!$K$17:$K$23,FLOOR(('Frame Table'!K3407-($E$6*M3407)-($E$6*60*L3407))/'Frame Table'!$F$6,1)+1)</f>
        <v>97</v>
      </c>
      <c r="O3407">
        <f t="shared" si="1061"/>
        <v>85</v>
      </c>
      <c r="P3407">
        <f>INDEX(Testing!$N$17:$N$23,FLOOR(('Frame Table'!K3407-($E$6*M3407)-($E$6*60*L3407))/'Frame Table'!$F$6,1)+1)</f>
        <v>96</v>
      </c>
      <c r="S3407">
        <f t="shared" si="1078"/>
        <v>3399</v>
      </c>
      <c r="T3407">
        <f t="shared" si="1074"/>
        <v>5193672</v>
      </c>
      <c r="U3407">
        <f t="shared" si="1068"/>
        <v>3</v>
      </c>
      <c r="V3407">
        <f t="shared" si="1069"/>
        <v>22</v>
      </c>
      <c r="W3407">
        <f>INDEX(Testing!$K$17:$K$23,FLOOR(('Frame Table'!T3407-($E$6*V3407)-($E$6*60*U3407))/'Frame Table'!$F$6,1)+1)</f>
        <v>97</v>
      </c>
      <c r="X3407">
        <f t="shared" si="1062"/>
        <v>87</v>
      </c>
      <c r="Y3407">
        <f>INDEX(Testing!$N$17:$N$23,FLOOR(('Frame Table'!T3407-($E$6*V3407)-($E$6*60*U3407))/'Frame Table'!$F$6,1)+1)</f>
        <v>96</v>
      </c>
      <c r="AB3407">
        <f t="shared" si="1079"/>
        <v>3399</v>
      </c>
      <c r="AC3407">
        <f t="shared" si="1075"/>
        <v>3242646</v>
      </c>
      <c r="AD3407">
        <f t="shared" si="1070"/>
        <v>2</v>
      </c>
      <c r="AE3407">
        <f t="shared" si="1071"/>
        <v>6</v>
      </c>
      <c r="AF3407">
        <f>INDEX(Testing!$K$17:$K$23,FLOOR(('Frame Table'!AC3407-($E$6*AE3407)-($E$6*60*AD3407))/'Frame Table'!$F$6,1)+1)</f>
        <v>82</v>
      </c>
      <c r="AG3407">
        <f t="shared" si="1063"/>
        <v>66</v>
      </c>
      <c r="AH3407">
        <f>INDEX(Testing!$N$17:$N$23,FLOOR(('Frame Table'!AC3407-($E$6*AE3407)-($E$6*60*AD3407))/'Frame Table'!$F$6,1)+1)</f>
        <v>77</v>
      </c>
    </row>
    <row r="3408" spans="1:34" x14ac:dyDescent="0.25">
      <c r="A3408">
        <f t="shared" si="1076"/>
        <v>3400</v>
      </c>
      <c r="B3408">
        <f t="shared" si="1072"/>
        <v>4328200</v>
      </c>
      <c r="C3408">
        <f t="shared" si="1064"/>
        <v>2</v>
      </c>
      <c r="D3408">
        <f t="shared" si="1065"/>
        <v>49</v>
      </c>
      <c r="E3408">
        <f>INDEX(Testing!$K$17:$K$23,FLOOR(('Frame Table'!B3408-($E$6*D3408)-($E$6*60*C3408))/'Frame Table'!$F$6,1)+1)</f>
        <v>0</v>
      </c>
      <c r="F3408">
        <f t="shared" si="1060"/>
        <v>7</v>
      </c>
      <c r="G3408">
        <f>INDEX(Testing!$N$17:$N$23,FLOOR(('Frame Table'!B3408-($E$6*D3408)-($E$6*60*C3408))/'Frame Table'!$F$6,1)+1)</f>
        <v>0</v>
      </c>
      <c r="J3408">
        <f t="shared" si="1077"/>
        <v>3400</v>
      </c>
      <c r="K3408">
        <f t="shared" si="1073"/>
        <v>3709400</v>
      </c>
      <c r="L3408">
        <f t="shared" si="1066"/>
        <v>2</v>
      </c>
      <c r="M3408">
        <f t="shared" si="1067"/>
        <v>24</v>
      </c>
      <c r="N3408">
        <f>INDEX(Testing!$K$17:$K$23,FLOOR(('Frame Table'!K3408-($E$6*M3408)-($E$6*60*L3408))/'Frame Table'!$F$6,1)+1)</f>
        <v>97</v>
      </c>
      <c r="O3408">
        <f t="shared" si="1061"/>
        <v>89</v>
      </c>
      <c r="P3408">
        <f>INDEX(Testing!$N$17:$N$23,FLOOR(('Frame Table'!K3408-($E$6*M3408)-($E$6*60*L3408))/'Frame Table'!$F$6,1)+1)</f>
        <v>96</v>
      </c>
      <c r="S3408">
        <f t="shared" si="1078"/>
        <v>3400</v>
      </c>
      <c r="T3408">
        <f t="shared" si="1074"/>
        <v>5195200</v>
      </c>
      <c r="U3408">
        <f t="shared" si="1068"/>
        <v>3</v>
      </c>
      <c r="V3408">
        <f t="shared" si="1069"/>
        <v>22</v>
      </c>
      <c r="W3408">
        <f>INDEX(Testing!$K$17:$K$23,FLOOR(('Frame Table'!T3408-($E$6*V3408)-($E$6*60*U3408))/'Frame Table'!$F$6,1)+1)</f>
        <v>97</v>
      </c>
      <c r="X3408">
        <f t="shared" si="1062"/>
        <v>93</v>
      </c>
      <c r="Y3408">
        <f>INDEX(Testing!$N$17:$N$23,FLOOR(('Frame Table'!T3408-($E$6*V3408)-($E$6*60*U3408))/'Frame Table'!$F$6,1)+1)</f>
        <v>96</v>
      </c>
      <c r="AB3408">
        <f t="shared" si="1079"/>
        <v>3400</v>
      </c>
      <c r="AC3408">
        <f t="shared" si="1075"/>
        <v>3243600</v>
      </c>
      <c r="AD3408">
        <f t="shared" si="1070"/>
        <v>2</v>
      </c>
      <c r="AE3408">
        <f t="shared" si="1071"/>
        <v>6</v>
      </c>
      <c r="AF3408">
        <f>INDEX(Testing!$K$17:$K$23,FLOOR(('Frame Table'!AC3408-($E$6*AE3408)-($E$6*60*AD3408))/'Frame Table'!$F$6,1)+1)</f>
        <v>82</v>
      </c>
      <c r="AG3408">
        <f t="shared" si="1063"/>
        <v>70</v>
      </c>
      <c r="AH3408">
        <f>INDEX(Testing!$N$17:$N$23,FLOOR(('Frame Table'!AC3408-($E$6*AE3408)-($E$6*60*AD3408))/'Frame Table'!$F$6,1)+1)</f>
        <v>77</v>
      </c>
    </row>
    <row r="3409" spans="1:34" x14ac:dyDescent="0.25">
      <c r="A3409">
        <f t="shared" si="1076"/>
        <v>3401</v>
      </c>
      <c r="B3409">
        <f t="shared" si="1072"/>
        <v>4329473</v>
      </c>
      <c r="C3409">
        <f t="shared" si="1064"/>
        <v>2</v>
      </c>
      <c r="D3409">
        <f t="shared" si="1065"/>
        <v>49</v>
      </c>
      <c r="E3409">
        <f>INDEX(Testing!$K$17:$K$23,FLOOR(('Frame Table'!B3409-($E$6*D3409)-($E$6*60*C3409))/'Frame Table'!$F$6,1)+1)</f>
        <v>0</v>
      </c>
      <c r="F3409">
        <f t="shared" si="1060"/>
        <v>12</v>
      </c>
      <c r="G3409">
        <f>INDEX(Testing!$N$17:$N$23,FLOOR(('Frame Table'!B3409-($E$6*D3409)-($E$6*60*C3409))/'Frame Table'!$F$6,1)+1)</f>
        <v>0</v>
      </c>
      <c r="J3409">
        <f t="shared" si="1077"/>
        <v>3401</v>
      </c>
      <c r="K3409">
        <f t="shared" si="1073"/>
        <v>3710491</v>
      </c>
      <c r="L3409">
        <f t="shared" si="1066"/>
        <v>2</v>
      </c>
      <c r="M3409">
        <f t="shared" si="1067"/>
        <v>24</v>
      </c>
      <c r="N3409">
        <f>INDEX(Testing!$K$17:$K$23,FLOOR(('Frame Table'!K3409-($E$6*M3409)-($E$6*60*L3409))/'Frame Table'!$F$6,1)+1)</f>
        <v>97</v>
      </c>
      <c r="O3409">
        <f t="shared" si="1061"/>
        <v>94</v>
      </c>
      <c r="P3409">
        <f>INDEX(Testing!$N$17:$N$23,FLOOR(('Frame Table'!K3409-($E$6*M3409)-($E$6*60*L3409))/'Frame Table'!$F$6,1)+1)</f>
        <v>96</v>
      </c>
      <c r="S3409">
        <f t="shared" si="1078"/>
        <v>3401</v>
      </c>
      <c r="T3409">
        <f t="shared" si="1074"/>
        <v>5196728</v>
      </c>
      <c r="U3409">
        <f t="shared" si="1068"/>
        <v>3</v>
      </c>
      <c r="V3409">
        <f t="shared" si="1069"/>
        <v>22</v>
      </c>
      <c r="W3409">
        <f>INDEX(Testing!$K$17:$K$23,FLOOR(('Frame Table'!T3409-($E$6*V3409)-($E$6*60*U3409))/'Frame Table'!$F$6,1)+1)</f>
        <v>99</v>
      </c>
      <c r="X3409">
        <f t="shared" si="1062"/>
        <v>99</v>
      </c>
      <c r="Y3409">
        <f>INDEX(Testing!$N$17:$N$23,FLOOR(('Frame Table'!T3409-($E$6*V3409)-($E$6*60*U3409))/'Frame Table'!$F$6,1)+1)</f>
        <v>99</v>
      </c>
      <c r="AB3409">
        <f t="shared" si="1079"/>
        <v>3401</v>
      </c>
      <c r="AC3409">
        <f t="shared" si="1075"/>
        <v>3244554</v>
      </c>
      <c r="AD3409">
        <f t="shared" si="1070"/>
        <v>2</v>
      </c>
      <c r="AE3409">
        <f t="shared" si="1071"/>
        <v>6</v>
      </c>
      <c r="AF3409">
        <f>INDEX(Testing!$K$17:$K$23,FLOOR(('Frame Table'!AC3409-($E$6*AE3409)-($E$6*60*AD3409))/'Frame Table'!$F$6,1)+1)</f>
        <v>82</v>
      </c>
      <c r="AG3409">
        <f t="shared" si="1063"/>
        <v>74</v>
      </c>
      <c r="AH3409">
        <f>INDEX(Testing!$N$17:$N$23,FLOOR(('Frame Table'!AC3409-($E$6*AE3409)-($E$6*60*AD3409))/'Frame Table'!$F$6,1)+1)</f>
        <v>77</v>
      </c>
    </row>
    <row r="3410" spans="1:34" x14ac:dyDescent="0.25">
      <c r="A3410">
        <f t="shared" si="1076"/>
        <v>3402</v>
      </c>
      <c r="B3410">
        <f t="shared" si="1072"/>
        <v>4330746</v>
      </c>
      <c r="C3410">
        <f t="shared" si="1064"/>
        <v>2</v>
      </c>
      <c r="D3410">
        <f t="shared" si="1065"/>
        <v>49</v>
      </c>
      <c r="E3410">
        <f>INDEX(Testing!$K$17:$K$23,FLOOR(('Frame Table'!B3410-($E$6*D3410)-($E$6*60*C3410))/'Frame Table'!$F$6,1)+1)</f>
        <v>25</v>
      </c>
      <c r="F3410">
        <f t="shared" si="1060"/>
        <v>16</v>
      </c>
      <c r="G3410">
        <f>INDEX(Testing!$N$17:$N$23,FLOOR(('Frame Table'!B3410-($E$6*D3410)-($E$6*60*C3410))/'Frame Table'!$F$6,1)+1)</f>
        <v>19</v>
      </c>
      <c r="J3410">
        <f t="shared" si="1077"/>
        <v>3402</v>
      </c>
      <c r="K3410">
        <f t="shared" si="1073"/>
        <v>3711582</v>
      </c>
      <c r="L3410">
        <f t="shared" si="1066"/>
        <v>2</v>
      </c>
      <c r="M3410">
        <f t="shared" si="1067"/>
        <v>24</v>
      </c>
      <c r="N3410">
        <f>INDEX(Testing!$K$17:$K$23,FLOOR(('Frame Table'!K3410-($E$6*M3410)-($E$6*60*L3410))/'Frame Table'!$F$6,1)+1)</f>
        <v>99</v>
      </c>
      <c r="O3410">
        <f t="shared" si="1061"/>
        <v>98</v>
      </c>
      <c r="P3410">
        <f>INDEX(Testing!$N$17:$N$23,FLOOR(('Frame Table'!K3410-($E$6*M3410)-($E$6*60*L3410))/'Frame Table'!$F$6,1)+1)</f>
        <v>99</v>
      </c>
      <c r="S3410">
        <f t="shared" si="1078"/>
        <v>3402</v>
      </c>
      <c r="T3410">
        <f t="shared" si="1074"/>
        <v>5198256</v>
      </c>
      <c r="U3410">
        <f t="shared" si="1068"/>
        <v>3</v>
      </c>
      <c r="V3410">
        <f t="shared" si="1069"/>
        <v>23</v>
      </c>
      <c r="W3410">
        <f>INDEX(Testing!$K$17:$K$23,FLOOR(('Frame Table'!T3410-($E$6*V3410)-($E$6*60*U3410))/'Frame Table'!$F$6,1)+1)</f>
        <v>0</v>
      </c>
      <c r="X3410">
        <f t="shared" si="1062"/>
        <v>5</v>
      </c>
      <c r="Y3410">
        <f>INDEX(Testing!$N$17:$N$23,FLOOR(('Frame Table'!T3410-($E$6*V3410)-($E$6*60*U3410))/'Frame Table'!$F$6,1)+1)</f>
        <v>0</v>
      </c>
      <c r="AB3410">
        <f t="shared" si="1079"/>
        <v>3402</v>
      </c>
      <c r="AC3410">
        <f t="shared" si="1075"/>
        <v>3245508</v>
      </c>
      <c r="AD3410">
        <f t="shared" si="1070"/>
        <v>2</v>
      </c>
      <c r="AE3410">
        <f t="shared" si="1071"/>
        <v>6</v>
      </c>
      <c r="AF3410">
        <f>INDEX(Testing!$K$17:$K$23,FLOOR(('Frame Table'!AC3410-($E$6*AE3410)-($E$6*60*AD3410))/'Frame Table'!$F$6,1)+1)</f>
        <v>82</v>
      </c>
      <c r="AG3410">
        <f t="shared" si="1063"/>
        <v>77</v>
      </c>
      <c r="AH3410">
        <f>INDEX(Testing!$N$17:$N$23,FLOOR(('Frame Table'!AC3410-($E$6*AE3410)-($E$6*60*AD3410))/'Frame Table'!$F$6,1)+1)</f>
        <v>77</v>
      </c>
    </row>
    <row r="3411" spans="1:34" x14ac:dyDescent="0.25">
      <c r="A3411">
        <f t="shared" si="1076"/>
        <v>3403</v>
      </c>
      <c r="B3411">
        <f t="shared" si="1072"/>
        <v>4332019</v>
      </c>
      <c r="C3411">
        <f t="shared" si="1064"/>
        <v>2</v>
      </c>
      <c r="D3411">
        <f t="shared" si="1065"/>
        <v>49</v>
      </c>
      <c r="E3411">
        <f>INDEX(Testing!$K$17:$K$23,FLOOR(('Frame Table'!B3411-($E$6*D3411)-($E$6*60*C3411))/'Frame Table'!$F$6,1)+1)</f>
        <v>25</v>
      </c>
      <c r="F3411">
        <f t="shared" si="1060"/>
        <v>21</v>
      </c>
      <c r="G3411">
        <f>INDEX(Testing!$N$17:$N$23,FLOOR(('Frame Table'!B3411-($E$6*D3411)-($E$6*60*C3411))/'Frame Table'!$F$6,1)+1)</f>
        <v>19</v>
      </c>
      <c r="J3411">
        <f t="shared" si="1077"/>
        <v>3403</v>
      </c>
      <c r="K3411">
        <f t="shared" si="1073"/>
        <v>3712673</v>
      </c>
      <c r="L3411">
        <f t="shared" si="1066"/>
        <v>2</v>
      </c>
      <c r="M3411">
        <f t="shared" si="1067"/>
        <v>25</v>
      </c>
      <c r="N3411">
        <f>INDEX(Testing!$K$17:$K$23,FLOOR(('Frame Table'!K3411-($E$6*M3411)-($E$6*60*L3411))/'Frame Table'!$F$6,1)+1)</f>
        <v>0</v>
      </c>
      <c r="O3411">
        <f t="shared" si="1061"/>
        <v>2</v>
      </c>
      <c r="P3411">
        <f>INDEX(Testing!$N$17:$N$23,FLOOR(('Frame Table'!K3411-($E$6*M3411)-($E$6*60*L3411))/'Frame Table'!$F$6,1)+1)</f>
        <v>0</v>
      </c>
      <c r="S3411">
        <f t="shared" si="1078"/>
        <v>3403</v>
      </c>
      <c r="T3411">
        <f t="shared" si="1074"/>
        <v>5199784</v>
      </c>
      <c r="U3411">
        <f t="shared" si="1068"/>
        <v>3</v>
      </c>
      <c r="V3411">
        <f t="shared" si="1069"/>
        <v>23</v>
      </c>
      <c r="W3411">
        <f>INDEX(Testing!$K$17:$K$23,FLOOR(('Frame Table'!T3411-($E$6*V3411)-($E$6*60*U3411))/'Frame Table'!$F$6,1)+1)</f>
        <v>0</v>
      </c>
      <c r="X3411">
        <f t="shared" si="1062"/>
        <v>11</v>
      </c>
      <c r="Y3411">
        <f>INDEX(Testing!$N$17:$N$23,FLOOR(('Frame Table'!T3411-($E$6*V3411)-($E$6*60*U3411))/'Frame Table'!$F$6,1)+1)</f>
        <v>0</v>
      </c>
      <c r="AB3411">
        <f t="shared" si="1079"/>
        <v>3403</v>
      </c>
      <c r="AC3411">
        <f t="shared" si="1075"/>
        <v>3246462</v>
      </c>
      <c r="AD3411">
        <f t="shared" si="1070"/>
        <v>2</v>
      </c>
      <c r="AE3411">
        <f t="shared" si="1071"/>
        <v>6</v>
      </c>
      <c r="AF3411">
        <f>INDEX(Testing!$K$17:$K$23,FLOOR(('Frame Table'!AC3411-($E$6*AE3411)-($E$6*60*AD3411))/'Frame Table'!$F$6,1)+1)</f>
        <v>97</v>
      </c>
      <c r="AG3411">
        <f t="shared" si="1063"/>
        <v>81</v>
      </c>
      <c r="AH3411">
        <f>INDEX(Testing!$N$17:$N$23,FLOOR(('Frame Table'!AC3411-($E$6*AE3411)-($E$6*60*AD3411))/'Frame Table'!$F$6,1)+1)</f>
        <v>96</v>
      </c>
    </row>
    <row r="3412" spans="1:34" x14ac:dyDescent="0.25">
      <c r="A3412">
        <f t="shared" si="1076"/>
        <v>3404</v>
      </c>
      <c r="B3412">
        <f t="shared" si="1072"/>
        <v>4333292</v>
      </c>
      <c r="C3412">
        <f t="shared" si="1064"/>
        <v>2</v>
      </c>
      <c r="D3412">
        <f t="shared" si="1065"/>
        <v>49</v>
      </c>
      <c r="E3412">
        <f>INDEX(Testing!$K$17:$K$23,FLOOR(('Frame Table'!B3412-($E$6*D3412)-($E$6*60*C3412))/'Frame Table'!$F$6,1)+1)</f>
        <v>25</v>
      </c>
      <c r="F3412">
        <f t="shared" si="1060"/>
        <v>26</v>
      </c>
      <c r="G3412">
        <f>INDEX(Testing!$N$17:$N$23,FLOOR(('Frame Table'!B3412-($E$6*D3412)-($E$6*60*C3412))/'Frame Table'!$F$6,1)+1)</f>
        <v>19</v>
      </c>
      <c r="J3412">
        <f t="shared" si="1077"/>
        <v>3404</v>
      </c>
      <c r="K3412">
        <f t="shared" si="1073"/>
        <v>3713764</v>
      </c>
      <c r="L3412">
        <f t="shared" si="1066"/>
        <v>2</v>
      </c>
      <c r="M3412">
        <f t="shared" si="1067"/>
        <v>25</v>
      </c>
      <c r="N3412">
        <f>INDEX(Testing!$K$17:$K$23,FLOOR(('Frame Table'!K3412-($E$6*M3412)-($E$6*60*L3412))/'Frame Table'!$F$6,1)+1)</f>
        <v>0</v>
      </c>
      <c r="O3412">
        <f t="shared" si="1061"/>
        <v>6</v>
      </c>
      <c r="P3412">
        <f>INDEX(Testing!$N$17:$N$23,FLOOR(('Frame Table'!K3412-($E$6*M3412)-($E$6*60*L3412))/'Frame Table'!$F$6,1)+1)</f>
        <v>0</v>
      </c>
      <c r="S3412">
        <f t="shared" si="1078"/>
        <v>3404</v>
      </c>
      <c r="T3412">
        <f t="shared" si="1074"/>
        <v>5201312</v>
      </c>
      <c r="U3412">
        <f t="shared" si="1068"/>
        <v>3</v>
      </c>
      <c r="V3412">
        <f t="shared" si="1069"/>
        <v>23</v>
      </c>
      <c r="W3412">
        <f>INDEX(Testing!$K$17:$K$23,FLOOR(('Frame Table'!T3412-($E$6*V3412)-($E$6*60*U3412))/'Frame Table'!$F$6,1)+1)</f>
        <v>25</v>
      </c>
      <c r="X3412">
        <f t="shared" si="1062"/>
        <v>17</v>
      </c>
      <c r="Y3412">
        <f>INDEX(Testing!$N$17:$N$23,FLOOR(('Frame Table'!T3412-($E$6*V3412)-($E$6*60*U3412))/'Frame Table'!$F$6,1)+1)</f>
        <v>19</v>
      </c>
      <c r="AB3412">
        <f t="shared" si="1079"/>
        <v>3404</v>
      </c>
      <c r="AC3412">
        <f t="shared" si="1075"/>
        <v>3247416</v>
      </c>
      <c r="AD3412">
        <f t="shared" si="1070"/>
        <v>2</v>
      </c>
      <c r="AE3412">
        <f t="shared" si="1071"/>
        <v>6</v>
      </c>
      <c r="AF3412">
        <f>INDEX(Testing!$K$17:$K$23,FLOOR(('Frame Table'!AC3412-($E$6*AE3412)-($E$6*60*AD3412))/'Frame Table'!$F$6,1)+1)</f>
        <v>97</v>
      </c>
      <c r="AG3412">
        <f t="shared" si="1063"/>
        <v>85</v>
      </c>
      <c r="AH3412">
        <f>INDEX(Testing!$N$17:$N$23,FLOOR(('Frame Table'!AC3412-($E$6*AE3412)-($E$6*60*AD3412))/'Frame Table'!$F$6,1)+1)</f>
        <v>96</v>
      </c>
    </row>
    <row r="3413" spans="1:34" x14ac:dyDescent="0.25">
      <c r="A3413">
        <f t="shared" si="1076"/>
        <v>3405</v>
      </c>
      <c r="B3413">
        <f t="shared" si="1072"/>
        <v>4334565</v>
      </c>
      <c r="C3413">
        <f t="shared" si="1064"/>
        <v>2</v>
      </c>
      <c r="D3413">
        <f t="shared" si="1065"/>
        <v>49</v>
      </c>
      <c r="E3413">
        <f>INDEX(Testing!$K$17:$K$23,FLOOR(('Frame Table'!B3413-($E$6*D3413)-($E$6*60*C3413))/'Frame Table'!$F$6,1)+1)</f>
        <v>25</v>
      </c>
      <c r="F3413">
        <f t="shared" si="1060"/>
        <v>31</v>
      </c>
      <c r="G3413">
        <f>INDEX(Testing!$N$17:$N$23,FLOOR(('Frame Table'!B3413-($E$6*D3413)-($E$6*60*C3413))/'Frame Table'!$F$6,1)+1)</f>
        <v>19</v>
      </c>
      <c r="J3413">
        <f t="shared" si="1077"/>
        <v>3405</v>
      </c>
      <c r="K3413">
        <f t="shared" si="1073"/>
        <v>3714855</v>
      </c>
      <c r="L3413">
        <f t="shared" si="1066"/>
        <v>2</v>
      </c>
      <c r="M3413">
        <f t="shared" si="1067"/>
        <v>25</v>
      </c>
      <c r="N3413">
        <f>INDEX(Testing!$K$17:$K$23,FLOOR(('Frame Table'!K3413-($E$6*M3413)-($E$6*60*L3413))/'Frame Table'!$F$6,1)+1)</f>
        <v>0</v>
      </c>
      <c r="O3413">
        <f t="shared" si="1061"/>
        <v>11</v>
      </c>
      <c r="P3413">
        <f>INDEX(Testing!$N$17:$N$23,FLOOR(('Frame Table'!K3413-($E$6*M3413)-($E$6*60*L3413))/'Frame Table'!$F$6,1)+1)</f>
        <v>0</v>
      </c>
      <c r="S3413">
        <f t="shared" si="1078"/>
        <v>3405</v>
      </c>
      <c r="T3413">
        <f t="shared" si="1074"/>
        <v>5202840</v>
      </c>
      <c r="U3413">
        <f t="shared" si="1068"/>
        <v>3</v>
      </c>
      <c r="V3413">
        <f t="shared" si="1069"/>
        <v>23</v>
      </c>
      <c r="W3413">
        <f>INDEX(Testing!$K$17:$K$23,FLOOR(('Frame Table'!T3413-($E$6*V3413)-($E$6*60*U3413))/'Frame Table'!$F$6,1)+1)</f>
        <v>25</v>
      </c>
      <c r="X3413">
        <f t="shared" si="1062"/>
        <v>23</v>
      </c>
      <c r="Y3413">
        <f>INDEX(Testing!$N$17:$N$23,FLOOR(('Frame Table'!T3413-($E$6*V3413)-($E$6*60*U3413))/'Frame Table'!$F$6,1)+1)</f>
        <v>19</v>
      </c>
      <c r="AB3413">
        <f t="shared" si="1079"/>
        <v>3405</v>
      </c>
      <c r="AC3413">
        <f t="shared" si="1075"/>
        <v>3248370</v>
      </c>
      <c r="AD3413">
        <f t="shared" si="1070"/>
        <v>2</v>
      </c>
      <c r="AE3413">
        <f t="shared" si="1071"/>
        <v>6</v>
      </c>
      <c r="AF3413">
        <f>INDEX(Testing!$K$17:$K$23,FLOOR(('Frame Table'!AC3413-($E$6*AE3413)-($E$6*60*AD3413))/'Frame Table'!$F$6,1)+1)</f>
        <v>97</v>
      </c>
      <c r="AG3413">
        <f t="shared" si="1063"/>
        <v>88</v>
      </c>
      <c r="AH3413">
        <f>INDEX(Testing!$N$17:$N$23,FLOOR(('Frame Table'!AC3413-($E$6*AE3413)-($E$6*60*AD3413))/'Frame Table'!$F$6,1)+1)</f>
        <v>96</v>
      </c>
    </row>
    <row r="3414" spans="1:34" x14ac:dyDescent="0.25">
      <c r="A3414">
        <f t="shared" si="1076"/>
        <v>3406</v>
      </c>
      <c r="B3414">
        <f t="shared" si="1072"/>
        <v>4335838</v>
      </c>
      <c r="C3414">
        <f t="shared" si="1064"/>
        <v>2</v>
      </c>
      <c r="D3414">
        <f t="shared" si="1065"/>
        <v>49</v>
      </c>
      <c r="E3414">
        <f>INDEX(Testing!$K$17:$K$23,FLOOR(('Frame Table'!B3414-($E$6*D3414)-($E$6*60*C3414))/'Frame Table'!$F$6,1)+1)</f>
        <v>48</v>
      </c>
      <c r="F3414">
        <f t="shared" si="1060"/>
        <v>36</v>
      </c>
      <c r="G3414">
        <f>INDEX(Testing!$N$17:$N$23,FLOOR(('Frame Table'!B3414-($E$6*D3414)-($E$6*60*C3414))/'Frame Table'!$F$6,1)+1)</f>
        <v>38</v>
      </c>
      <c r="J3414">
        <f t="shared" si="1077"/>
        <v>3406</v>
      </c>
      <c r="K3414">
        <f t="shared" si="1073"/>
        <v>3715946</v>
      </c>
      <c r="L3414">
        <f t="shared" si="1066"/>
        <v>2</v>
      </c>
      <c r="M3414">
        <f t="shared" si="1067"/>
        <v>25</v>
      </c>
      <c r="N3414">
        <f>INDEX(Testing!$K$17:$K$23,FLOOR(('Frame Table'!K3414-($E$6*M3414)-($E$6*60*L3414))/'Frame Table'!$F$6,1)+1)</f>
        <v>0</v>
      </c>
      <c r="O3414">
        <f t="shared" si="1061"/>
        <v>15</v>
      </c>
      <c r="P3414">
        <f>INDEX(Testing!$N$17:$N$23,FLOOR(('Frame Table'!K3414-($E$6*M3414)-($E$6*60*L3414))/'Frame Table'!$F$6,1)+1)</f>
        <v>0</v>
      </c>
      <c r="S3414">
        <f t="shared" si="1078"/>
        <v>3406</v>
      </c>
      <c r="T3414">
        <f t="shared" si="1074"/>
        <v>5204368</v>
      </c>
      <c r="U3414">
        <f t="shared" si="1068"/>
        <v>3</v>
      </c>
      <c r="V3414">
        <f t="shared" si="1069"/>
        <v>23</v>
      </c>
      <c r="W3414">
        <f>INDEX(Testing!$K$17:$K$23,FLOOR(('Frame Table'!T3414-($E$6*V3414)-($E$6*60*U3414))/'Frame Table'!$F$6,1)+1)</f>
        <v>25</v>
      </c>
      <c r="X3414">
        <f t="shared" si="1062"/>
        <v>29</v>
      </c>
      <c r="Y3414">
        <f>INDEX(Testing!$N$17:$N$23,FLOOR(('Frame Table'!T3414-($E$6*V3414)-($E$6*60*U3414))/'Frame Table'!$F$6,1)+1)</f>
        <v>19</v>
      </c>
      <c r="AB3414">
        <f t="shared" si="1079"/>
        <v>3406</v>
      </c>
      <c r="AC3414">
        <f t="shared" si="1075"/>
        <v>3249324</v>
      </c>
      <c r="AD3414">
        <f t="shared" si="1070"/>
        <v>2</v>
      </c>
      <c r="AE3414">
        <f t="shared" si="1071"/>
        <v>6</v>
      </c>
      <c r="AF3414">
        <f>INDEX(Testing!$K$17:$K$23,FLOOR(('Frame Table'!AC3414-($E$6*AE3414)-($E$6*60*AD3414))/'Frame Table'!$F$6,1)+1)</f>
        <v>97</v>
      </c>
      <c r="AG3414">
        <f t="shared" si="1063"/>
        <v>92</v>
      </c>
      <c r="AH3414">
        <f>INDEX(Testing!$N$17:$N$23,FLOOR(('Frame Table'!AC3414-($E$6*AE3414)-($E$6*60*AD3414))/'Frame Table'!$F$6,1)+1)</f>
        <v>96</v>
      </c>
    </row>
    <row r="3415" spans="1:34" x14ac:dyDescent="0.25">
      <c r="A3415">
        <f t="shared" si="1076"/>
        <v>3407</v>
      </c>
      <c r="B3415">
        <f t="shared" si="1072"/>
        <v>4337111</v>
      </c>
      <c r="C3415">
        <f t="shared" si="1064"/>
        <v>2</v>
      </c>
      <c r="D3415">
        <f t="shared" si="1065"/>
        <v>49</v>
      </c>
      <c r="E3415">
        <f>INDEX(Testing!$K$17:$K$23,FLOOR(('Frame Table'!B3415-($E$6*D3415)-($E$6*60*C3415))/'Frame Table'!$F$6,1)+1)</f>
        <v>48</v>
      </c>
      <c r="F3415">
        <f t="shared" si="1060"/>
        <v>41</v>
      </c>
      <c r="G3415">
        <f>INDEX(Testing!$N$17:$N$23,FLOOR(('Frame Table'!B3415-($E$6*D3415)-($E$6*60*C3415))/'Frame Table'!$F$6,1)+1)</f>
        <v>38</v>
      </c>
      <c r="J3415">
        <f t="shared" si="1077"/>
        <v>3407</v>
      </c>
      <c r="K3415">
        <f t="shared" si="1073"/>
        <v>3717037</v>
      </c>
      <c r="L3415">
        <f t="shared" si="1066"/>
        <v>2</v>
      </c>
      <c r="M3415">
        <f t="shared" si="1067"/>
        <v>25</v>
      </c>
      <c r="N3415">
        <f>INDEX(Testing!$K$17:$K$23,FLOOR(('Frame Table'!K3415-($E$6*M3415)-($E$6*60*L3415))/'Frame Table'!$F$6,1)+1)</f>
        <v>25</v>
      </c>
      <c r="O3415">
        <f t="shared" si="1061"/>
        <v>19</v>
      </c>
      <c r="P3415">
        <f>INDEX(Testing!$N$17:$N$23,FLOOR(('Frame Table'!K3415-($E$6*M3415)-($E$6*60*L3415))/'Frame Table'!$F$6,1)+1)</f>
        <v>19</v>
      </c>
      <c r="S3415">
        <f t="shared" si="1078"/>
        <v>3407</v>
      </c>
      <c r="T3415">
        <f t="shared" si="1074"/>
        <v>5205896</v>
      </c>
      <c r="U3415">
        <f t="shared" si="1068"/>
        <v>3</v>
      </c>
      <c r="V3415">
        <f t="shared" si="1069"/>
        <v>23</v>
      </c>
      <c r="W3415">
        <f>INDEX(Testing!$K$17:$K$23,FLOOR(('Frame Table'!T3415-($E$6*V3415)-($E$6*60*U3415))/'Frame Table'!$F$6,1)+1)</f>
        <v>48</v>
      </c>
      <c r="X3415">
        <f t="shared" si="1062"/>
        <v>35</v>
      </c>
      <c r="Y3415">
        <f>INDEX(Testing!$N$17:$N$23,FLOOR(('Frame Table'!T3415-($E$6*V3415)-($E$6*60*U3415))/'Frame Table'!$F$6,1)+1)</f>
        <v>38</v>
      </c>
      <c r="AB3415">
        <f t="shared" si="1079"/>
        <v>3407</v>
      </c>
      <c r="AC3415">
        <f t="shared" si="1075"/>
        <v>3250278</v>
      </c>
      <c r="AD3415">
        <f t="shared" si="1070"/>
        <v>2</v>
      </c>
      <c r="AE3415">
        <f t="shared" si="1071"/>
        <v>6</v>
      </c>
      <c r="AF3415">
        <f>INDEX(Testing!$K$17:$K$23,FLOOR(('Frame Table'!AC3415-($E$6*AE3415)-($E$6*60*AD3415))/'Frame Table'!$F$6,1)+1)</f>
        <v>99</v>
      </c>
      <c r="AG3415">
        <f t="shared" si="1063"/>
        <v>96</v>
      </c>
      <c r="AH3415">
        <f>INDEX(Testing!$N$17:$N$23,FLOOR(('Frame Table'!AC3415-($E$6*AE3415)-($E$6*60*AD3415))/'Frame Table'!$F$6,1)+1)</f>
        <v>99</v>
      </c>
    </row>
    <row r="3416" spans="1:34" x14ac:dyDescent="0.25">
      <c r="A3416">
        <f t="shared" si="1076"/>
        <v>3408</v>
      </c>
      <c r="B3416">
        <f t="shared" si="1072"/>
        <v>4338384</v>
      </c>
      <c r="C3416">
        <f t="shared" si="1064"/>
        <v>2</v>
      </c>
      <c r="D3416">
        <f t="shared" si="1065"/>
        <v>49</v>
      </c>
      <c r="E3416">
        <f>INDEX(Testing!$K$17:$K$23,FLOOR(('Frame Table'!B3416-($E$6*D3416)-($E$6*60*C3416))/'Frame Table'!$F$6,1)+1)</f>
        <v>48</v>
      </c>
      <c r="F3416">
        <f t="shared" si="1060"/>
        <v>46</v>
      </c>
      <c r="G3416">
        <f>INDEX(Testing!$N$17:$N$23,FLOOR(('Frame Table'!B3416-($E$6*D3416)-($E$6*60*C3416))/'Frame Table'!$F$6,1)+1)</f>
        <v>38</v>
      </c>
      <c r="J3416">
        <f t="shared" si="1077"/>
        <v>3408</v>
      </c>
      <c r="K3416">
        <f t="shared" si="1073"/>
        <v>3718128</v>
      </c>
      <c r="L3416">
        <f t="shared" si="1066"/>
        <v>2</v>
      </c>
      <c r="M3416">
        <f t="shared" si="1067"/>
        <v>25</v>
      </c>
      <c r="N3416">
        <f>INDEX(Testing!$K$17:$K$23,FLOOR(('Frame Table'!K3416-($E$6*M3416)-($E$6*60*L3416))/'Frame Table'!$F$6,1)+1)</f>
        <v>25</v>
      </c>
      <c r="O3416">
        <f t="shared" si="1061"/>
        <v>23</v>
      </c>
      <c r="P3416">
        <f>INDEX(Testing!$N$17:$N$23,FLOOR(('Frame Table'!K3416-($E$6*M3416)-($E$6*60*L3416))/'Frame Table'!$F$6,1)+1)</f>
        <v>19</v>
      </c>
      <c r="S3416">
        <f t="shared" si="1078"/>
        <v>3408</v>
      </c>
      <c r="T3416">
        <f t="shared" si="1074"/>
        <v>5207424</v>
      </c>
      <c r="U3416">
        <f t="shared" si="1068"/>
        <v>3</v>
      </c>
      <c r="V3416">
        <f t="shared" si="1069"/>
        <v>23</v>
      </c>
      <c r="W3416">
        <f>INDEX(Testing!$K$17:$K$23,FLOOR(('Frame Table'!T3416-($E$6*V3416)-($E$6*60*U3416))/'Frame Table'!$F$6,1)+1)</f>
        <v>48</v>
      </c>
      <c r="X3416">
        <f t="shared" si="1062"/>
        <v>41</v>
      </c>
      <c r="Y3416">
        <f>INDEX(Testing!$N$17:$N$23,FLOOR(('Frame Table'!T3416-($E$6*V3416)-($E$6*60*U3416))/'Frame Table'!$F$6,1)+1)</f>
        <v>38</v>
      </c>
      <c r="AB3416">
        <f t="shared" si="1079"/>
        <v>3408</v>
      </c>
      <c r="AC3416">
        <f t="shared" si="1075"/>
        <v>3251232</v>
      </c>
      <c r="AD3416">
        <f t="shared" si="1070"/>
        <v>2</v>
      </c>
      <c r="AE3416">
        <f t="shared" si="1071"/>
        <v>7</v>
      </c>
      <c r="AF3416">
        <f>INDEX(Testing!$K$17:$K$23,FLOOR(('Frame Table'!AC3416-($E$6*AE3416)-($E$6*60*AD3416))/'Frame Table'!$F$6,1)+1)</f>
        <v>0</v>
      </c>
      <c r="AG3416">
        <f t="shared" si="1063"/>
        <v>0</v>
      </c>
      <c r="AH3416">
        <f>INDEX(Testing!$N$17:$N$23,FLOOR(('Frame Table'!AC3416-($E$6*AE3416)-($E$6*60*AD3416))/'Frame Table'!$F$6,1)+1)</f>
        <v>0</v>
      </c>
    </row>
    <row r="3417" spans="1:34" x14ac:dyDescent="0.25">
      <c r="A3417">
        <f t="shared" si="1076"/>
        <v>3409</v>
      </c>
      <c r="B3417">
        <f t="shared" si="1072"/>
        <v>4339657</v>
      </c>
      <c r="C3417">
        <f t="shared" si="1064"/>
        <v>2</v>
      </c>
      <c r="D3417">
        <f t="shared" si="1065"/>
        <v>49</v>
      </c>
      <c r="E3417">
        <f>INDEX(Testing!$K$17:$K$23,FLOOR(('Frame Table'!B3417-($E$6*D3417)-($E$6*60*C3417))/'Frame Table'!$F$6,1)+1)</f>
        <v>61</v>
      </c>
      <c r="F3417">
        <f t="shared" si="1060"/>
        <v>51</v>
      </c>
      <c r="G3417">
        <f>INDEX(Testing!$N$17:$N$23,FLOOR(('Frame Table'!B3417-($E$6*D3417)-($E$6*60*C3417))/'Frame Table'!$F$6,1)+1)</f>
        <v>58</v>
      </c>
      <c r="J3417">
        <f t="shared" si="1077"/>
        <v>3409</v>
      </c>
      <c r="K3417">
        <f t="shared" si="1073"/>
        <v>3719219</v>
      </c>
      <c r="L3417">
        <f t="shared" si="1066"/>
        <v>2</v>
      </c>
      <c r="M3417">
        <f t="shared" si="1067"/>
        <v>25</v>
      </c>
      <c r="N3417">
        <f>INDEX(Testing!$K$17:$K$23,FLOOR(('Frame Table'!K3417-($E$6*M3417)-($E$6*60*L3417))/'Frame Table'!$F$6,1)+1)</f>
        <v>25</v>
      </c>
      <c r="O3417">
        <f t="shared" si="1061"/>
        <v>28</v>
      </c>
      <c r="P3417">
        <f>INDEX(Testing!$N$17:$N$23,FLOOR(('Frame Table'!K3417-($E$6*M3417)-($E$6*60*L3417))/'Frame Table'!$F$6,1)+1)</f>
        <v>19</v>
      </c>
      <c r="S3417">
        <f t="shared" si="1078"/>
        <v>3409</v>
      </c>
      <c r="T3417">
        <f t="shared" si="1074"/>
        <v>5208952</v>
      </c>
      <c r="U3417">
        <f t="shared" si="1068"/>
        <v>3</v>
      </c>
      <c r="V3417">
        <f t="shared" si="1069"/>
        <v>23</v>
      </c>
      <c r="W3417">
        <f>INDEX(Testing!$K$17:$K$23,FLOOR(('Frame Table'!T3417-($E$6*V3417)-($E$6*60*U3417))/'Frame Table'!$F$6,1)+1)</f>
        <v>48</v>
      </c>
      <c r="X3417">
        <f t="shared" si="1062"/>
        <v>47</v>
      </c>
      <c r="Y3417">
        <f>INDEX(Testing!$N$17:$N$23,FLOOR(('Frame Table'!T3417-($E$6*V3417)-($E$6*60*U3417))/'Frame Table'!$F$6,1)+1)</f>
        <v>38</v>
      </c>
      <c r="AB3417">
        <f t="shared" si="1079"/>
        <v>3409</v>
      </c>
      <c r="AC3417">
        <f t="shared" si="1075"/>
        <v>3252186</v>
      </c>
      <c r="AD3417">
        <f t="shared" si="1070"/>
        <v>2</v>
      </c>
      <c r="AE3417">
        <f t="shared" si="1071"/>
        <v>7</v>
      </c>
      <c r="AF3417">
        <f>INDEX(Testing!$K$17:$K$23,FLOOR(('Frame Table'!AC3417-($E$6*AE3417)-($E$6*60*AD3417))/'Frame Table'!$F$6,1)+1)</f>
        <v>0</v>
      </c>
      <c r="AG3417">
        <f t="shared" si="1063"/>
        <v>3</v>
      </c>
      <c r="AH3417">
        <f>INDEX(Testing!$N$17:$N$23,FLOOR(('Frame Table'!AC3417-($E$6*AE3417)-($E$6*60*AD3417))/'Frame Table'!$F$6,1)+1)</f>
        <v>0</v>
      </c>
    </row>
    <row r="3418" spans="1:34" x14ac:dyDescent="0.25">
      <c r="A3418">
        <f t="shared" si="1076"/>
        <v>3410</v>
      </c>
      <c r="B3418">
        <f t="shared" si="1072"/>
        <v>4340930</v>
      </c>
      <c r="C3418">
        <f t="shared" si="1064"/>
        <v>2</v>
      </c>
      <c r="D3418">
        <f t="shared" si="1065"/>
        <v>49</v>
      </c>
      <c r="E3418">
        <f>INDEX(Testing!$K$17:$K$23,FLOOR(('Frame Table'!B3418-($E$6*D3418)-($E$6*60*C3418))/'Frame Table'!$F$6,1)+1)</f>
        <v>61</v>
      </c>
      <c r="F3418">
        <f t="shared" si="1060"/>
        <v>56</v>
      </c>
      <c r="G3418">
        <f>INDEX(Testing!$N$17:$N$23,FLOOR(('Frame Table'!B3418-($E$6*D3418)-($E$6*60*C3418))/'Frame Table'!$F$6,1)+1)</f>
        <v>58</v>
      </c>
      <c r="J3418">
        <f t="shared" si="1077"/>
        <v>3410</v>
      </c>
      <c r="K3418">
        <f t="shared" si="1073"/>
        <v>3720310</v>
      </c>
      <c r="L3418">
        <f t="shared" si="1066"/>
        <v>2</v>
      </c>
      <c r="M3418">
        <f t="shared" si="1067"/>
        <v>25</v>
      </c>
      <c r="N3418">
        <f>INDEX(Testing!$K$17:$K$23,FLOOR(('Frame Table'!K3418-($E$6*M3418)-($E$6*60*L3418))/'Frame Table'!$F$6,1)+1)</f>
        <v>48</v>
      </c>
      <c r="O3418">
        <f t="shared" si="1061"/>
        <v>32</v>
      </c>
      <c r="P3418">
        <f>INDEX(Testing!$N$17:$N$23,FLOOR(('Frame Table'!K3418-($E$6*M3418)-($E$6*60*L3418))/'Frame Table'!$F$6,1)+1)</f>
        <v>38</v>
      </c>
      <c r="S3418">
        <f t="shared" si="1078"/>
        <v>3410</v>
      </c>
      <c r="T3418">
        <f t="shared" si="1074"/>
        <v>5210480</v>
      </c>
      <c r="U3418">
        <f t="shared" si="1068"/>
        <v>3</v>
      </c>
      <c r="V3418">
        <f t="shared" si="1069"/>
        <v>23</v>
      </c>
      <c r="W3418">
        <f>INDEX(Testing!$K$17:$K$23,FLOOR(('Frame Table'!T3418-($E$6*V3418)-($E$6*60*U3418))/'Frame Table'!$F$6,1)+1)</f>
        <v>61</v>
      </c>
      <c r="X3418">
        <f t="shared" si="1062"/>
        <v>53</v>
      </c>
      <c r="Y3418">
        <f>INDEX(Testing!$N$17:$N$23,FLOOR(('Frame Table'!T3418-($E$6*V3418)-($E$6*60*U3418))/'Frame Table'!$F$6,1)+1)</f>
        <v>58</v>
      </c>
      <c r="AB3418">
        <f t="shared" si="1079"/>
        <v>3410</v>
      </c>
      <c r="AC3418">
        <f t="shared" si="1075"/>
        <v>3253140</v>
      </c>
      <c r="AD3418">
        <f t="shared" si="1070"/>
        <v>2</v>
      </c>
      <c r="AE3418">
        <f t="shared" si="1071"/>
        <v>7</v>
      </c>
      <c r="AF3418">
        <f>INDEX(Testing!$K$17:$K$23,FLOOR(('Frame Table'!AC3418-($E$6*AE3418)-($E$6*60*AD3418))/'Frame Table'!$F$6,1)+1)</f>
        <v>0</v>
      </c>
      <c r="AG3418">
        <f t="shared" si="1063"/>
        <v>7</v>
      </c>
      <c r="AH3418">
        <f>INDEX(Testing!$N$17:$N$23,FLOOR(('Frame Table'!AC3418-($E$6*AE3418)-($E$6*60*AD3418))/'Frame Table'!$F$6,1)+1)</f>
        <v>0</v>
      </c>
    </row>
    <row r="3419" spans="1:34" x14ac:dyDescent="0.25">
      <c r="A3419">
        <f t="shared" si="1076"/>
        <v>3411</v>
      </c>
      <c r="B3419">
        <f t="shared" si="1072"/>
        <v>4342203</v>
      </c>
      <c r="C3419">
        <f t="shared" si="1064"/>
        <v>2</v>
      </c>
      <c r="D3419">
        <f t="shared" si="1065"/>
        <v>49</v>
      </c>
      <c r="E3419">
        <f>INDEX(Testing!$K$17:$K$23,FLOOR(('Frame Table'!B3419-($E$6*D3419)-($E$6*60*C3419))/'Frame Table'!$F$6,1)+1)</f>
        <v>61</v>
      </c>
      <c r="F3419">
        <f t="shared" si="1060"/>
        <v>61</v>
      </c>
      <c r="G3419">
        <f>INDEX(Testing!$N$17:$N$23,FLOOR(('Frame Table'!B3419-($E$6*D3419)-($E$6*60*C3419))/'Frame Table'!$F$6,1)+1)</f>
        <v>58</v>
      </c>
      <c r="J3419">
        <f t="shared" si="1077"/>
        <v>3411</v>
      </c>
      <c r="K3419">
        <f t="shared" si="1073"/>
        <v>3721401</v>
      </c>
      <c r="L3419">
        <f t="shared" si="1066"/>
        <v>2</v>
      </c>
      <c r="M3419">
        <f t="shared" si="1067"/>
        <v>25</v>
      </c>
      <c r="N3419">
        <f>INDEX(Testing!$K$17:$K$23,FLOOR(('Frame Table'!K3419-($E$6*M3419)-($E$6*60*L3419))/'Frame Table'!$F$6,1)+1)</f>
        <v>48</v>
      </c>
      <c r="O3419">
        <f t="shared" si="1061"/>
        <v>36</v>
      </c>
      <c r="P3419">
        <f>INDEX(Testing!$N$17:$N$23,FLOOR(('Frame Table'!K3419-($E$6*M3419)-($E$6*60*L3419))/'Frame Table'!$F$6,1)+1)</f>
        <v>38</v>
      </c>
      <c r="S3419">
        <f t="shared" si="1078"/>
        <v>3411</v>
      </c>
      <c r="T3419">
        <f t="shared" si="1074"/>
        <v>5212008</v>
      </c>
      <c r="U3419">
        <f t="shared" si="1068"/>
        <v>3</v>
      </c>
      <c r="V3419">
        <f t="shared" si="1069"/>
        <v>23</v>
      </c>
      <c r="W3419">
        <f>INDEX(Testing!$K$17:$K$23,FLOOR(('Frame Table'!T3419-($E$6*V3419)-($E$6*60*U3419))/'Frame Table'!$F$6,1)+1)</f>
        <v>61</v>
      </c>
      <c r="X3419">
        <f t="shared" si="1062"/>
        <v>59</v>
      </c>
      <c r="Y3419">
        <f>INDEX(Testing!$N$17:$N$23,FLOOR(('Frame Table'!T3419-($E$6*V3419)-($E$6*60*U3419))/'Frame Table'!$F$6,1)+1)</f>
        <v>58</v>
      </c>
      <c r="AB3419">
        <f t="shared" si="1079"/>
        <v>3411</v>
      </c>
      <c r="AC3419">
        <f t="shared" si="1075"/>
        <v>3254094</v>
      </c>
      <c r="AD3419">
        <f t="shared" si="1070"/>
        <v>2</v>
      </c>
      <c r="AE3419">
        <f t="shared" si="1071"/>
        <v>7</v>
      </c>
      <c r="AF3419">
        <f>INDEX(Testing!$K$17:$K$23,FLOOR(('Frame Table'!AC3419-($E$6*AE3419)-($E$6*60*AD3419))/'Frame Table'!$F$6,1)+1)</f>
        <v>0</v>
      </c>
      <c r="AG3419">
        <f t="shared" si="1063"/>
        <v>11</v>
      </c>
      <c r="AH3419">
        <f>INDEX(Testing!$N$17:$N$23,FLOOR(('Frame Table'!AC3419-($E$6*AE3419)-($E$6*60*AD3419))/'Frame Table'!$F$6,1)+1)</f>
        <v>0</v>
      </c>
    </row>
    <row r="3420" spans="1:34" x14ac:dyDescent="0.25">
      <c r="A3420">
        <f t="shared" si="1076"/>
        <v>3412</v>
      </c>
      <c r="B3420">
        <f t="shared" si="1072"/>
        <v>4343476</v>
      </c>
      <c r="C3420">
        <f t="shared" si="1064"/>
        <v>2</v>
      </c>
      <c r="D3420">
        <f t="shared" si="1065"/>
        <v>49</v>
      </c>
      <c r="E3420">
        <f>INDEX(Testing!$K$17:$K$23,FLOOR(('Frame Table'!B3420-($E$6*D3420)-($E$6*60*C3420))/'Frame Table'!$F$6,1)+1)</f>
        <v>82</v>
      </c>
      <c r="F3420">
        <f t="shared" si="1060"/>
        <v>66</v>
      </c>
      <c r="G3420">
        <f>INDEX(Testing!$N$17:$N$23,FLOOR(('Frame Table'!B3420-($E$6*D3420)-($E$6*60*C3420))/'Frame Table'!$F$6,1)+1)</f>
        <v>77</v>
      </c>
      <c r="J3420">
        <f t="shared" si="1077"/>
        <v>3412</v>
      </c>
      <c r="K3420">
        <f t="shared" si="1073"/>
        <v>3722492</v>
      </c>
      <c r="L3420">
        <f t="shared" si="1066"/>
        <v>2</v>
      </c>
      <c r="M3420">
        <f t="shared" si="1067"/>
        <v>25</v>
      </c>
      <c r="N3420">
        <f>INDEX(Testing!$K$17:$K$23,FLOOR(('Frame Table'!K3420-($E$6*M3420)-($E$6*60*L3420))/'Frame Table'!$F$6,1)+1)</f>
        <v>48</v>
      </c>
      <c r="O3420">
        <f t="shared" si="1061"/>
        <v>40</v>
      </c>
      <c r="P3420">
        <f>INDEX(Testing!$N$17:$N$23,FLOOR(('Frame Table'!K3420-($E$6*M3420)-($E$6*60*L3420))/'Frame Table'!$F$6,1)+1)</f>
        <v>38</v>
      </c>
      <c r="S3420">
        <f t="shared" si="1078"/>
        <v>3412</v>
      </c>
      <c r="T3420">
        <f t="shared" si="1074"/>
        <v>5213536</v>
      </c>
      <c r="U3420">
        <f t="shared" si="1068"/>
        <v>3</v>
      </c>
      <c r="V3420">
        <f t="shared" si="1069"/>
        <v>23</v>
      </c>
      <c r="W3420">
        <f>INDEX(Testing!$K$17:$K$23,FLOOR(('Frame Table'!T3420-($E$6*V3420)-($E$6*60*U3420))/'Frame Table'!$F$6,1)+1)</f>
        <v>82</v>
      </c>
      <c r="X3420">
        <f t="shared" si="1062"/>
        <v>65</v>
      </c>
      <c r="Y3420">
        <f>INDEX(Testing!$N$17:$N$23,FLOOR(('Frame Table'!T3420-($E$6*V3420)-($E$6*60*U3420))/'Frame Table'!$F$6,1)+1)</f>
        <v>77</v>
      </c>
      <c r="AB3420">
        <f t="shared" si="1079"/>
        <v>3412</v>
      </c>
      <c r="AC3420">
        <f t="shared" si="1075"/>
        <v>3255048</v>
      </c>
      <c r="AD3420">
        <f t="shared" si="1070"/>
        <v>2</v>
      </c>
      <c r="AE3420">
        <f t="shared" si="1071"/>
        <v>7</v>
      </c>
      <c r="AF3420">
        <f>INDEX(Testing!$K$17:$K$23,FLOOR(('Frame Table'!AC3420-($E$6*AE3420)-($E$6*60*AD3420))/'Frame Table'!$F$6,1)+1)</f>
        <v>0</v>
      </c>
      <c r="AG3420">
        <f t="shared" si="1063"/>
        <v>15</v>
      </c>
      <c r="AH3420">
        <f>INDEX(Testing!$N$17:$N$23,FLOOR(('Frame Table'!AC3420-($E$6*AE3420)-($E$6*60*AD3420))/'Frame Table'!$F$6,1)+1)</f>
        <v>0</v>
      </c>
    </row>
    <row r="3421" spans="1:34" x14ac:dyDescent="0.25">
      <c r="A3421">
        <f t="shared" si="1076"/>
        <v>3413</v>
      </c>
      <c r="B3421">
        <f t="shared" si="1072"/>
        <v>4344749</v>
      </c>
      <c r="C3421">
        <f t="shared" si="1064"/>
        <v>2</v>
      </c>
      <c r="D3421">
        <f t="shared" si="1065"/>
        <v>49</v>
      </c>
      <c r="E3421">
        <f>INDEX(Testing!$K$17:$K$23,FLOOR(('Frame Table'!B3421-($E$6*D3421)-($E$6*60*C3421))/'Frame Table'!$F$6,1)+1)</f>
        <v>82</v>
      </c>
      <c r="F3421">
        <f t="shared" si="1060"/>
        <v>71</v>
      </c>
      <c r="G3421">
        <f>INDEX(Testing!$N$17:$N$23,FLOOR(('Frame Table'!B3421-($E$6*D3421)-($E$6*60*C3421))/'Frame Table'!$F$6,1)+1)</f>
        <v>77</v>
      </c>
      <c r="J3421">
        <f t="shared" si="1077"/>
        <v>3413</v>
      </c>
      <c r="K3421">
        <f t="shared" si="1073"/>
        <v>3723583</v>
      </c>
      <c r="L3421">
        <f t="shared" si="1066"/>
        <v>2</v>
      </c>
      <c r="M3421">
        <f t="shared" si="1067"/>
        <v>25</v>
      </c>
      <c r="N3421">
        <f>INDEX(Testing!$K$17:$K$23,FLOOR(('Frame Table'!K3421-($E$6*M3421)-($E$6*60*L3421))/'Frame Table'!$F$6,1)+1)</f>
        <v>48</v>
      </c>
      <c r="O3421">
        <f t="shared" si="1061"/>
        <v>45</v>
      </c>
      <c r="P3421">
        <f>INDEX(Testing!$N$17:$N$23,FLOOR(('Frame Table'!K3421-($E$6*M3421)-($E$6*60*L3421))/'Frame Table'!$F$6,1)+1)</f>
        <v>38</v>
      </c>
      <c r="S3421">
        <f t="shared" si="1078"/>
        <v>3413</v>
      </c>
      <c r="T3421">
        <f t="shared" si="1074"/>
        <v>5215064</v>
      </c>
      <c r="U3421">
        <f t="shared" si="1068"/>
        <v>3</v>
      </c>
      <c r="V3421">
        <f t="shared" si="1069"/>
        <v>23</v>
      </c>
      <c r="W3421">
        <f>INDEX(Testing!$K$17:$K$23,FLOOR(('Frame Table'!T3421-($E$6*V3421)-($E$6*60*U3421))/'Frame Table'!$F$6,1)+1)</f>
        <v>82</v>
      </c>
      <c r="X3421">
        <f t="shared" si="1062"/>
        <v>71</v>
      </c>
      <c r="Y3421">
        <f>INDEX(Testing!$N$17:$N$23,FLOOR(('Frame Table'!T3421-($E$6*V3421)-($E$6*60*U3421))/'Frame Table'!$F$6,1)+1)</f>
        <v>77</v>
      </c>
      <c r="AB3421">
        <f t="shared" si="1079"/>
        <v>3413</v>
      </c>
      <c r="AC3421">
        <f t="shared" si="1075"/>
        <v>3256002</v>
      </c>
      <c r="AD3421">
        <f t="shared" si="1070"/>
        <v>2</v>
      </c>
      <c r="AE3421">
        <f t="shared" si="1071"/>
        <v>7</v>
      </c>
      <c r="AF3421">
        <f>INDEX(Testing!$K$17:$K$23,FLOOR(('Frame Table'!AC3421-($E$6*AE3421)-($E$6*60*AD3421))/'Frame Table'!$F$6,1)+1)</f>
        <v>25</v>
      </c>
      <c r="AG3421">
        <f t="shared" si="1063"/>
        <v>18</v>
      </c>
      <c r="AH3421">
        <f>INDEX(Testing!$N$17:$N$23,FLOOR(('Frame Table'!AC3421-($E$6*AE3421)-($E$6*60*AD3421))/'Frame Table'!$F$6,1)+1)</f>
        <v>19</v>
      </c>
    </row>
    <row r="3422" spans="1:34" x14ac:dyDescent="0.25">
      <c r="A3422">
        <f t="shared" si="1076"/>
        <v>3414</v>
      </c>
      <c r="B3422">
        <f t="shared" si="1072"/>
        <v>4346022</v>
      </c>
      <c r="C3422">
        <f t="shared" si="1064"/>
        <v>2</v>
      </c>
      <c r="D3422">
        <f t="shared" si="1065"/>
        <v>49</v>
      </c>
      <c r="E3422">
        <f>INDEX(Testing!$K$17:$K$23,FLOOR(('Frame Table'!B3422-($E$6*D3422)-($E$6*60*C3422))/'Frame Table'!$F$6,1)+1)</f>
        <v>82</v>
      </c>
      <c r="F3422">
        <f t="shared" si="1060"/>
        <v>76</v>
      </c>
      <c r="G3422">
        <f>INDEX(Testing!$N$17:$N$23,FLOOR(('Frame Table'!B3422-($E$6*D3422)-($E$6*60*C3422))/'Frame Table'!$F$6,1)+1)</f>
        <v>77</v>
      </c>
      <c r="J3422">
        <f t="shared" si="1077"/>
        <v>3414</v>
      </c>
      <c r="K3422">
        <f t="shared" si="1073"/>
        <v>3724674</v>
      </c>
      <c r="L3422">
        <f t="shared" si="1066"/>
        <v>2</v>
      </c>
      <c r="M3422">
        <f t="shared" si="1067"/>
        <v>25</v>
      </c>
      <c r="N3422">
        <f>INDEX(Testing!$K$17:$K$23,FLOOR(('Frame Table'!K3422-($E$6*M3422)-($E$6*60*L3422))/'Frame Table'!$F$6,1)+1)</f>
        <v>61</v>
      </c>
      <c r="O3422">
        <f t="shared" si="1061"/>
        <v>49</v>
      </c>
      <c r="P3422">
        <f>INDEX(Testing!$N$17:$N$23,FLOOR(('Frame Table'!K3422-($E$6*M3422)-($E$6*60*L3422))/'Frame Table'!$F$6,1)+1)</f>
        <v>58</v>
      </c>
      <c r="S3422">
        <f t="shared" si="1078"/>
        <v>3414</v>
      </c>
      <c r="T3422">
        <f t="shared" si="1074"/>
        <v>5216592</v>
      </c>
      <c r="U3422">
        <f t="shared" si="1068"/>
        <v>3</v>
      </c>
      <c r="V3422">
        <f t="shared" si="1069"/>
        <v>23</v>
      </c>
      <c r="W3422">
        <f>INDEX(Testing!$K$17:$K$23,FLOOR(('Frame Table'!T3422-($E$6*V3422)-($E$6*60*U3422))/'Frame Table'!$F$6,1)+1)</f>
        <v>82</v>
      </c>
      <c r="X3422">
        <f t="shared" si="1062"/>
        <v>77</v>
      </c>
      <c r="Y3422">
        <f>INDEX(Testing!$N$17:$N$23,FLOOR(('Frame Table'!T3422-($E$6*V3422)-($E$6*60*U3422))/'Frame Table'!$F$6,1)+1)</f>
        <v>77</v>
      </c>
      <c r="AB3422">
        <f t="shared" si="1079"/>
        <v>3414</v>
      </c>
      <c r="AC3422">
        <f t="shared" si="1075"/>
        <v>3256956</v>
      </c>
      <c r="AD3422">
        <f t="shared" si="1070"/>
        <v>2</v>
      </c>
      <c r="AE3422">
        <f t="shared" si="1071"/>
        <v>7</v>
      </c>
      <c r="AF3422">
        <f>INDEX(Testing!$K$17:$K$23,FLOOR(('Frame Table'!AC3422-($E$6*AE3422)-($E$6*60*AD3422))/'Frame Table'!$F$6,1)+1)</f>
        <v>25</v>
      </c>
      <c r="AG3422">
        <f t="shared" si="1063"/>
        <v>22</v>
      </c>
      <c r="AH3422">
        <f>INDEX(Testing!$N$17:$N$23,FLOOR(('Frame Table'!AC3422-($E$6*AE3422)-($E$6*60*AD3422))/'Frame Table'!$F$6,1)+1)</f>
        <v>19</v>
      </c>
    </row>
    <row r="3423" spans="1:34" x14ac:dyDescent="0.25">
      <c r="A3423">
        <f t="shared" si="1076"/>
        <v>3415</v>
      </c>
      <c r="B3423">
        <f t="shared" si="1072"/>
        <v>4347295</v>
      </c>
      <c r="C3423">
        <f t="shared" si="1064"/>
        <v>2</v>
      </c>
      <c r="D3423">
        <f t="shared" si="1065"/>
        <v>49</v>
      </c>
      <c r="E3423">
        <f>INDEX(Testing!$K$17:$K$23,FLOOR(('Frame Table'!B3423-($E$6*D3423)-($E$6*60*C3423))/'Frame Table'!$F$6,1)+1)</f>
        <v>97</v>
      </c>
      <c r="F3423">
        <f t="shared" si="1060"/>
        <v>81</v>
      </c>
      <c r="G3423">
        <f>INDEX(Testing!$N$17:$N$23,FLOOR(('Frame Table'!B3423-($E$6*D3423)-($E$6*60*C3423))/'Frame Table'!$F$6,1)+1)</f>
        <v>96</v>
      </c>
      <c r="J3423">
        <f t="shared" si="1077"/>
        <v>3415</v>
      </c>
      <c r="K3423">
        <f t="shared" si="1073"/>
        <v>3725765</v>
      </c>
      <c r="L3423">
        <f t="shared" si="1066"/>
        <v>2</v>
      </c>
      <c r="M3423">
        <f t="shared" si="1067"/>
        <v>25</v>
      </c>
      <c r="N3423">
        <f>INDEX(Testing!$K$17:$K$23,FLOOR(('Frame Table'!K3423-($E$6*M3423)-($E$6*60*L3423))/'Frame Table'!$F$6,1)+1)</f>
        <v>61</v>
      </c>
      <c r="O3423">
        <f t="shared" si="1061"/>
        <v>53</v>
      </c>
      <c r="P3423">
        <f>INDEX(Testing!$N$17:$N$23,FLOOR(('Frame Table'!K3423-($E$6*M3423)-($E$6*60*L3423))/'Frame Table'!$F$6,1)+1)</f>
        <v>58</v>
      </c>
      <c r="S3423">
        <f t="shared" si="1078"/>
        <v>3415</v>
      </c>
      <c r="T3423">
        <f t="shared" si="1074"/>
        <v>5218120</v>
      </c>
      <c r="U3423">
        <f t="shared" si="1068"/>
        <v>3</v>
      </c>
      <c r="V3423">
        <f t="shared" si="1069"/>
        <v>23</v>
      </c>
      <c r="W3423">
        <f>INDEX(Testing!$K$17:$K$23,FLOOR(('Frame Table'!T3423-($E$6*V3423)-($E$6*60*U3423))/'Frame Table'!$F$6,1)+1)</f>
        <v>97</v>
      </c>
      <c r="X3423">
        <f t="shared" si="1062"/>
        <v>83</v>
      </c>
      <c r="Y3423">
        <f>INDEX(Testing!$N$17:$N$23,FLOOR(('Frame Table'!T3423-($E$6*V3423)-($E$6*60*U3423))/'Frame Table'!$F$6,1)+1)</f>
        <v>96</v>
      </c>
      <c r="AB3423">
        <f t="shared" si="1079"/>
        <v>3415</v>
      </c>
      <c r="AC3423">
        <f t="shared" si="1075"/>
        <v>3257910</v>
      </c>
      <c r="AD3423">
        <f t="shared" si="1070"/>
        <v>2</v>
      </c>
      <c r="AE3423">
        <f t="shared" si="1071"/>
        <v>7</v>
      </c>
      <c r="AF3423">
        <f>INDEX(Testing!$K$17:$K$23,FLOOR(('Frame Table'!AC3423-($E$6*AE3423)-($E$6*60*AD3423))/'Frame Table'!$F$6,1)+1)</f>
        <v>25</v>
      </c>
      <c r="AG3423">
        <f t="shared" si="1063"/>
        <v>26</v>
      </c>
      <c r="AH3423">
        <f>INDEX(Testing!$N$17:$N$23,FLOOR(('Frame Table'!AC3423-($E$6*AE3423)-($E$6*60*AD3423))/'Frame Table'!$F$6,1)+1)</f>
        <v>19</v>
      </c>
    </row>
    <row r="3424" spans="1:34" x14ac:dyDescent="0.25">
      <c r="A3424">
        <f t="shared" si="1076"/>
        <v>3416</v>
      </c>
      <c r="B3424">
        <f t="shared" si="1072"/>
        <v>4348568</v>
      </c>
      <c r="C3424">
        <f t="shared" si="1064"/>
        <v>2</v>
      </c>
      <c r="D3424">
        <f t="shared" si="1065"/>
        <v>49</v>
      </c>
      <c r="E3424">
        <f>INDEX(Testing!$K$17:$K$23,FLOOR(('Frame Table'!B3424-($E$6*D3424)-($E$6*60*C3424))/'Frame Table'!$F$6,1)+1)</f>
        <v>97</v>
      </c>
      <c r="F3424">
        <f t="shared" ref="F3424:F3487" si="1080">FLOOR(B3424/256,1) - D3424*100-C3424*6000</f>
        <v>86</v>
      </c>
      <c r="G3424">
        <f>INDEX(Testing!$N$17:$N$23,FLOOR(('Frame Table'!B3424-($E$6*D3424)-($E$6*60*C3424))/'Frame Table'!$F$6,1)+1)</f>
        <v>96</v>
      </c>
      <c r="J3424">
        <f t="shared" si="1077"/>
        <v>3416</v>
      </c>
      <c r="K3424">
        <f t="shared" si="1073"/>
        <v>3726856</v>
      </c>
      <c r="L3424">
        <f t="shared" si="1066"/>
        <v>2</v>
      </c>
      <c r="M3424">
        <f t="shared" si="1067"/>
        <v>25</v>
      </c>
      <c r="N3424">
        <f>INDEX(Testing!$K$17:$K$23,FLOOR(('Frame Table'!K3424-($E$6*M3424)-($E$6*60*L3424))/'Frame Table'!$F$6,1)+1)</f>
        <v>61</v>
      </c>
      <c r="O3424">
        <f t="shared" ref="O3424:O3487" si="1081">FLOOR(K3424/256,1) - M3424*100-L3424*6000</f>
        <v>58</v>
      </c>
      <c r="P3424">
        <f>INDEX(Testing!$N$17:$N$23,FLOOR(('Frame Table'!K3424-($E$6*M3424)-($E$6*60*L3424))/'Frame Table'!$F$6,1)+1)</f>
        <v>58</v>
      </c>
      <c r="S3424">
        <f t="shared" si="1078"/>
        <v>3416</v>
      </c>
      <c r="T3424">
        <f t="shared" si="1074"/>
        <v>5219648</v>
      </c>
      <c r="U3424">
        <f t="shared" si="1068"/>
        <v>3</v>
      </c>
      <c r="V3424">
        <f t="shared" si="1069"/>
        <v>23</v>
      </c>
      <c r="W3424">
        <f>INDEX(Testing!$K$17:$K$23,FLOOR(('Frame Table'!T3424-($E$6*V3424)-($E$6*60*U3424))/'Frame Table'!$F$6,1)+1)</f>
        <v>97</v>
      </c>
      <c r="X3424">
        <f t="shared" ref="X3424:X3487" si="1082">FLOOR(T3424/256,1) - V3424*100-U3424*6000</f>
        <v>89</v>
      </c>
      <c r="Y3424">
        <f>INDEX(Testing!$N$17:$N$23,FLOOR(('Frame Table'!T3424-($E$6*V3424)-($E$6*60*U3424))/'Frame Table'!$F$6,1)+1)</f>
        <v>96</v>
      </c>
      <c r="AB3424">
        <f t="shared" si="1079"/>
        <v>3416</v>
      </c>
      <c r="AC3424">
        <f t="shared" si="1075"/>
        <v>3258864</v>
      </c>
      <c r="AD3424">
        <f t="shared" si="1070"/>
        <v>2</v>
      </c>
      <c r="AE3424">
        <f t="shared" si="1071"/>
        <v>7</v>
      </c>
      <c r="AF3424">
        <f>INDEX(Testing!$K$17:$K$23,FLOOR(('Frame Table'!AC3424-($E$6*AE3424)-($E$6*60*AD3424))/'Frame Table'!$F$6,1)+1)</f>
        <v>25</v>
      </c>
      <c r="AG3424">
        <f t="shared" ref="AG3424:AG3487" si="1083">FLOOR(AC3424/256,1) - AE3424*100-AD3424*6000</f>
        <v>29</v>
      </c>
      <c r="AH3424">
        <f>INDEX(Testing!$N$17:$N$23,FLOOR(('Frame Table'!AC3424-($E$6*AE3424)-($E$6*60*AD3424))/'Frame Table'!$F$6,1)+1)</f>
        <v>19</v>
      </c>
    </row>
    <row r="3425" spans="1:34" x14ac:dyDescent="0.25">
      <c r="A3425">
        <f t="shared" si="1076"/>
        <v>3417</v>
      </c>
      <c r="B3425">
        <f t="shared" si="1072"/>
        <v>4349841</v>
      </c>
      <c r="C3425">
        <f t="shared" si="1064"/>
        <v>2</v>
      </c>
      <c r="D3425">
        <f t="shared" si="1065"/>
        <v>49</v>
      </c>
      <c r="E3425">
        <f>INDEX(Testing!$K$17:$K$23,FLOOR(('Frame Table'!B3425-($E$6*D3425)-($E$6*60*C3425))/'Frame Table'!$F$6,1)+1)</f>
        <v>97</v>
      </c>
      <c r="F3425">
        <f t="shared" si="1080"/>
        <v>91</v>
      </c>
      <c r="G3425">
        <f>INDEX(Testing!$N$17:$N$23,FLOOR(('Frame Table'!B3425-($E$6*D3425)-($E$6*60*C3425))/'Frame Table'!$F$6,1)+1)</f>
        <v>96</v>
      </c>
      <c r="J3425">
        <f t="shared" si="1077"/>
        <v>3417</v>
      </c>
      <c r="K3425">
        <f t="shared" si="1073"/>
        <v>3727947</v>
      </c>
      <c r="L3425">
        <f t="shared" si="1066"/>
        <v>2</v>
      </c>
      <c r="M3425">
        <f t="shared" si="1067"/>
        <v>25</v>
      </c>
      <c r="N3425">
        <f>INDEX(Testing!$K$17:$K$23,FLOOR(('Frame Table'!K3425-($E$6*M3425)-($E$6*60*L3425))/'Frame Table'!$F$6,1)+1)</f>
        <v>61</v>
      </c>
      <c r="O3425">
        <f t="shared" si="1081"/>
        <v>62</v>
      </c>
      <c r="P3425">
        <f>INDEX(Testing!$N$17:$N$23,FLOOR(('Frame Table'!K3425-($E$6*M3425)-($E$6*60*L3425))/'Frame Table'!$F$6,1)+1)</f>
        <v>58</v>
      </c>
      <c r="S3425">
        <f t="shared" si="1078"/>
        <v>3417</v>
      </c>
      <c r="T3425">
        <f t="shared" si="1074"/>
        <v>5221176</v>
      </c>
      <c r="U3425">
        <f t="shared" si="1068"/>
        <v>3</v>
      </c>
      <c r="V3425">
        <f t="shared" si="1069"/>
        <v>23</v>
      </c>
      <c r="W3425">
        <f>INDEX(Testing!$K$17:$K$23,FLOOR(('Frame Table'!T3425-($E$6*V3425)-($E$6*60*U3425))/'Frame Table'!$F$6,1)+1)</f>
        <v>97</v>
      </c>
      <c r="X3425">
        <f t="shared" si="1082"/>
        <v>95</v>
      </c>
      <c r="Y3425">
        <f>INDEX(Testing!$N$17:$N$23,FLOOR(('Frame Table'!T3425-($E$6*V3425)-($E$6*60*U3425))/'Frame Table'!$F$6,1)+1)</f>
        <v>96</v>
      </c>
      <c r="AB3425">
        <f t="shared" si="1079"/>
        <v>3417</v>
      </c>
      <c r="AC3425">
        <f t="shared" si="1075"/>
        <v>3259818</v>
      </c>
      <c r="AD3425">
        <f t="shared" si="1070"/>
        <v>2</v>
      </c>
      <c r="AE3425">
        <f t="shared" si="1071"/>
        <v>7</v>
      </c>
      <c r="AF3425">
        <f>INDEX(Testing!$K$17:$K$23,FLOOR(('Frame Table'!AC3425-($E$6*AE3425)-($E$6*60*AD3425))/'Frame Table'!$F$6,1)+1)</f>
        <v>48</v>
      </c>
      <c r="AG3425">
        <f t="shared" si="1083"/>
        <v>33</v>
      </c>
      <c r="AH3425">
        <f>INDEX(Testing!$N$17:$N$23,FLOOR(('Frame Table'!AC3425-($E$6*AE3425)-($E$6*60*AD3425))/'Frame Table'!$F$6,1)+1)</f>
        <v>38</v>
      </c>
    </row>
    <row r="3426" spans="1:34" x14ac:dyDescent="0.25">
      <c r="A3426">
        <f t="shared" si="1076"/>
        <v>3418</v>
      </c>
      <c r="B3426">
        <f t="shared" si="1072"/>
        <v>4351114</v>
      </c>
      <c r="C3426">
        <f t="shared" si="1064"/>
        <v>2</v>
      </c>
      <c r="D3426">
        <f t="shared" si="1065"/>
        <v>49</v>
      </c>
      <c r="E3426">
        <f>INDEX(Testing!$K$17:$K$23,FLOOR(('Frame Table'!B3426-($E$6*D3426)-($E$6*60*C3426))/'Frame Table'!$F$6,1)+1)</f>
        <v>99</v>
      </c>
      <c r="F3426">
        <f t="shared" si="1080"/>
        <v>96</v>
      </c>
      <c r="G3426">
        <f>INDEX(Testing!$N$17:$N$23,FLOOR(('Frame Table'!B3426-($E$6*D3426)-($E$6*60*C3426))/'Frame Table'!$F$6,1)+1)</f>
        <v>99</v>
      </c>
      <c r="J3426">
        <f t="shared" si="1077"/>
        <v>3418</v>
      </c>
      <c r="K3426">
        <f t="shared" si="1073"/>
        <v>3729038</v>
      </c>
      <c r="L3426">
        <f t="shared" si="1066"/>
        <v>2</v>
      </c>
      <c r="M3426">
        <f t="shared" si="1067"/>
        <v>25</v>
      </c>
      <c r="N3426">
        <f>INDEX(Testing!$K$17:$K$23,FLOOR(('Frame Table'!K3426-($E$6*M3426)-($E$6*60*L3426))/'Frame Table'!$F$6,1)+1)</f>
        <v>82</v>
      </c>
      <c r="O3426">
        <f t="shared" si="1081"/>
        <v>66</v>
      </c>
      <c r="P3426">
        <f>INDEX(Testing!$N$17:$N$23,FLOOR(('Frame Table'!K3426-($E$6*M3426)-($E$6*60*L3426))/'Frame Table'!$F$6,1)+1)</f>
        <v>77</v>
      </c>
      <c r="S3426">
        <f t="shared" si="1078"/>
        <v>3418</v>
      </c>
      <c r="T3426">
        <f t="shared" si="1074"/>
        <v>5222704</v>
      </c>
      <c r="U3426">
        <f t="shared" si="1068"/>
        <v>3</v>
      </c>
      <c r="V3426">
        <f t="shared" si="1069"/>
        <v>24</v>
      </c>
      <c r="W3426">
        <f>INDEX(Testing!$K$17:$K$23,FLOOR(('Frame Table'!T3426-($E$6*V3426)-($E$6*60*U3426))/'Frame Table'!$F$6,1)+1)</f>
        <v>0</v>
      </c>
      <c r="X3426">
        <f t="shared" si="1082"/>
        <v>1</v>
      </c>
      <c r="Y3426">
        <f>INDEX(Testing!$N$17:$N$23,FLOOR(('Frame Table'!T3426-($E$6*V3426)-($E$6*60*U3426))/'Frame Table'!$F$6,1)+1)</f>
        <v>0</v>
      </c>
      <c r="AB3426">
        <f t="shared" si="1079"/>
        <v>3418</v>
      </c>
      <c r="AC3426">
        <f t="shared" si="1075"/>
        <v>3260772</v>
      </c>
      <c r="AD3426">
        <f t="shared" si="1070"/>
        <v>2</v>
      </c>
      <c r="AE3426">
        <f t="shared" si="1071"/>
        <v>7</v>
      </c>
      <c r="AF3426">
        <f>INDEX(Testing!$K$17:$K$23,FLOOR(('Frame Table'!AC3426-($E$6*AE3426)-($E$6*60*AD3426))/'Frame Table'!$F$6,1)+1)</f>
        <v>48</v>
      </c>
      <c r="AG3426">
        <f t="shared" si="1083"/>
        <v>37</v>
      </c>
      <c r="AH3426">
        <f>INDEX(Testing!$N$17:$N$23,FLOOR(('Frame Table'!AC3426-($E$6*AE3426)-($E$6*60*AD3426))/'Frame Table'!$F$6,1)+1)</f>
        <v>38</v>
      </c>
    </row>
    <row r="3427" spans="1:34" x14ac:dyDescent="0.25">
      <c r="A3427">
        <f t="shared" si="1076"/>
        <v>3419</v>
      </c>
      <c r="B3427">
        <f t="shared" si="1072"/>
        <v>4352387</v>
      </c>
      <c r="C3427">
        <f t="shared" si="1064"/>
        <v>2</v>
      </c>
      <c r="D3427">
        <f t="shared" si="1065"/>
        <v>50</v>
      </c>
      <c r="E3427">
        <f>INDEX(Testing!$K$17:$K$23,FLOOR(('Frame Table'!B3427-($E$6*D3427)-($E$6*60*C3427))/'Frame Table'!$F$6,1)+1)</f>
        <v>0</v>
      </c>
      <c r="F3427">
        <f t="shared" si="1080"/>
        <v>1</v>
      </c>
      <c r="G3427">
        <f>INDEX(Testing!$N$17:$N$23,FLOOR(('Frame Table'!B3427-($E$6*D3427)-($E$6*60*C3427))/'Frame Table'!$F$6,1)+1)</f>
        <v>0</v>
      </c>
      <c r="J3427">
        <f t="shared" si="1077"/>
        <v>3419</v>
      </c>
      <c r="K3427">
        <f t="shared" si="1073"/>
        <v>3730129</v>
      </c>
      <c r="L3427">
        <f t="shared" si="1066"/>
        <v>2</v>
      </c>
      <c r="M3427">
        <f t="shared" si="1067"/>
        <v>25</v>
      </c>
      <c r="N3427">
        <f>INDEX(Testing!$K$17:$K$23,FLOOR(('Frame Table'!K3427-($E$6*M3427)-($E$6*60*L3427))/'Frame Table'!$F$6,1)+1)</f>
        <v>82</v>
      </c>
      <c r="O3427">
        <f t="shared" si="1081"/>
        <v>70</v>
      </c>
      <c r="P3427">
        <f>INDEX(Testing!$N$17:$N$23,FLOOR(('Frame Table'!K3427-($E$6*M3427)-($E$6*60*L3427))/'Frame Table'!$F$6,1)+1)</f>
        <v>77</v>
      </c>
      <c r="S3427">
        <f t="shared" si="1078"/>
        <v>3419</v>
      </c>
      <c r="T3427">
        <f t="shared" si="1074"/>
        <v>5224232</v>
      </c>
      <c r="U3427">
        <f t="shared" si="1068"/>
        <v>3</v>
      </c>
      <c r="V3427">
        <f t="shared" si="1069"/>
        <v>24</v>
      </c>
      <c r="W3427">
        <f>INDEX(Testing!$K$17:$K$23,FLOOR(('Frame Table'!T3427-($E$6*V3427)-($E$6*60*U3427))/'Frame Table'!$F$6,1)+1)</f>
        <v>0</v>
      </c>
      <c r="X3427">
        <f t="shared" si="1082"/>
        <v>7</v>
      </c>
      <c r="Y3427">
        <f>INDEX(Testing!$N$17:$N$23,FLOOR(('Frame Table'!T3427-($E$6*V3427)-($E$6*60*U3427))/'Frame Table'!$F$6,1)+1)</f>
        <v>0</v>
      </c>
      <c r="AB3427">
        <f t="shared" si="1079"/>
        <v>3419</v>
      </c>
      <c r="AC3427">
        <f t="shared" si="1075"/>
        <v>3261726</v>
      </c>
      <c r="AD3427">
        <f t="shared" si="1070"/>
        <v>2</v>
      </c>
      <c r="AE3427">
        <f t="shared" si="1071"/>
        <v>7</v>
      </c>
      <c r="AF3427">
        <f>INDEX(Testing!$K$17:$K$23,FLOOR(('Frame Table'!AC3427-($E$6*AE3427)-($E$6*60*AD3427))/'Frame Table'!$F$6,1)+1)</f>
        <v>48</v>
      </c>
      <c r="AG3427">
        <f t="shared" si="1083"/>
        <v>41</v>
      </c>
      <c r="AH3427">
        <f>INDEX(Testing!$N$17:$N$23,FLOOR(('Frame Table'!AC3427-($E$6*AE3427)-($E$6*60*AD3427))/'Frame Table'!$F$6,1)+1)</f>
        <v>38</v>
      </c>
    </row>
    <row r="3428" spans="1:34" x14ac:dyDescent="0.25">
      <c r="A3428">
        <f t="shared" si="1076"/>
        <v>3420</v>
      </c>
      <c r="B3428">
        <f t="shared" si="1072"/>
        <v>4353660</v>
      </c>
      <c r="C3428">
        <f t="shared" si="1064"/>
        <v>2</v>
      </c>
      <c r="D3428">
        <f t="shared" si="1065"/>
        <v>50</v>
      </c>
      <c r="E3428">
        <f>INDEX(Testing!$K$17:$K$23,FLOOR(('Frame Table'!B3428-($E$6*D3428)-($E$6*60*C3428))/'Frame Table'!$F$6,1)+1)</f>
        <v>0</v>
      </c>
      <c r="F3428">
        <f t="shared" si="1080"/>
        <v>6</v>
      </c>
      <c r="G3428">
        <f>INDEX(Testing!$N$17:$N$23,FLOOR(('Frame Table'!B3428-($E$6*D3428)-($E$6*60*C3428))/'Frame Table'!$F$6,1)+1)</f>
        <v>0</v>
      </c>
      <c r="J3428">
        <f t="shared" si="1077"/>
        <v>3420</v>
      </c>
      <c r="K3428">
        <f t="shared" si="1073"/>
        <v>3731220</v>
      </c>
      <c r="L3428">
        <f t="shared" si="1066"/>
        <v>2</v>
      </c>
      <c r="M3428">
        <f t="shared" si="1067"/>
        <v>25</v>
      </c>
      <c r="N3428">
        <f>INDEX(Testing!$K$17:$K$23,FLOOR(('Frame Table'!K3428-($E$6*M3428)-($E$6*60*L3428))/'Frame Table'!$F$6,1)+1)</f>
        <v>82</v>
      </c>
      <c r="O3428">
        <f t="shared" si="1081"/>
        <v>75</v>
      </c>
      <c r="P3428">
        <f>INDEX(Testing!$N$17:$N$23,FLOOR(('Frame Table'!K3428-($E$6*M3428)-($E$6*60*L3428))/'Frame Table'!$F$6,1)+1)</f>
        <v>77</v>
      </c>
      <c r="S3428">
        <f t="shared" si="1078"/>
        <v>3420</v>
      </c>
      <c r="T3428">
        <f t="shared" si="1074"/>
        <v>5225760</v>
      </c>
      <c r="U3428">
        <f t="shared" si="1068"/>
        <v>3</v>
      </c>
      <c r="V3428">
        <f t="shared" si="1069"/>
        <v>24</v>
      </c>
      <c r="W3428">
        <f>INDEX(Testing!$K$17:$K$23,FLOOR(('Frame Table'!T3428-($E$6*V3428)-($E$6*60*U3428))/'Frame Table'!$F$6,1)+1)</f>
        <v>0</v>
      </c>
      <c r="X3428">
        <f t="shared" si="1082"/>
        <v>13</v>
      </c>
      <c r="Y3428">
        <f>INDEX(Testing!$N$17:$N$23,FLOOR(('Frame Table'!T3428-($E$6*V3428)-($E$6*60*U3428))/'Frame Table'!$F$6,1)+1)</f>
        <v>0</v>
      </c>
      <c r="AB3428">
        <f t="shared" si="1079"/>
        <v>3420</v>
      </c>
      <c r="AC3428">
        <f t="shared" si="1075"/>
        <v>3262680</v>
      </c>
      <c r="AD3428">
        <f t="shared" si="1070"/>
        <v>2</v>
      </c>
      <c r="AE3428">
        <f t="shared" si="1071"/>
        <v>7</v>
      </c>
      <c r="AF3428">
        <f>INDEX(Testing!$K$17:$K$23,FLOOR(('Frame Table'!AC3428-($E$6*AE3428)-($E$6*60*AD3428))/'Frame Table'!$F$6,1)+1)</f>
        <v>48</v>
      </c>
      <c r="AG3428">
        <f t="shared" si="1083"/>
        <v>44</v>
      </c>
      <c r="AH3428">
        <f>INDEX(Testing!$N$17:$N$23,FLOOR(('Frame Table'!AC3428-($E$6*AE3428)-($E$6*60*AD3428))/'Frame Table'!$F$6,1)+1)</f>
        <v>38</v>
      </c>
    </row>
    <row r="3429" spans="1:34" x14ac:dyDescent="0.25">
      <c r="A3429">
        <f t="shared" si="1076"/>
        <v>3421</v>
      </c>
      <c r="B3429">
        <f t="shared" si="1072"/>
        <v>4354933</v>
      </c>
      <c r="C3429">
        <f t="shared" si="1064"/>
        <v>2</v>
      </c>
      <c r="D3429">
        <f t="shared" si="1065"/>
        <v>50</v>
      </c>
      <c r="E3429">
        <f>INDEX(Testing!$K$17:$K$23,FLOOR(('Frame Table'!B3429-($E$6*D3429)-($E$6*60*C3429))/'Frame Table'!$F$6,1)+1)</f>
        <v>0</v>
      </c>
      <c r="F3429">
        <f t="shared" si="1080"/>
        <v>11</v>
      </c>
      <c r="G3429">
        <f>INDEX(Testing!$N$17:$N$23,FLOOR(('Frame Table'!B3429-($E$6*D3429)-($E$6*60*C3429))/'Frame Table'!$F$6,1)+1)</f>
        <v>0</v>
      </c>
      <c r="J3429">
        <f t="shared" si="1077"/>
        <v>3421</v>
      </c>
      <c r="K3429">
        <f t="shared" si="1073"/>
        <v>3732311</v>
      </c>
      <c r="L3429">
        <f t="shared" si="1066"/>
        <v>2</v>
      </c>
      <c r="M3429">
        <f t="shared" si="1067"/>
        <v>25</v>
      </c>
      <c r="N3429">
        <f>INDEX(Testing!$K$17:$K$23,FLOOR(('Frame Table'!K3429-($E$6*M3429)-($E$6*60*L3429))/'Frame Table'!$F$6,1)+1)</f>
        <v>82</v>
      </c>
      <c r="O3429">
        <f t="shared" si="1081"/>
        <v>79</v>
      </c>
      <c r="P3429">
        <f>INDEX(Testing!$N$17:$N$23,FLOOR(('Frame Table'!K3429-($E$6*M3429)-($E$6*60*L3429))/'Frame Table'!$F$6,1)+1)</f>
        <v>77</v>
      </c>
      <c r="S3429">
        <f t="shared" si="1078"/>
        <v>3421</v>
      </c>
      <c r="T3429">
        <f t="shared" si="1074"/>
        <v>5227288</v>
      </c>
      <c r="U3429">
        <f t="shared" si="1068"/>
        <v>3</v>
      </c>
      <c r="V3429">
        <f t="shared" si="1069"/>
        <v>24</v>
      </c>
      <c r="W3429">
        <f>INDEX(Testing!$K$17:$K$23,FLOOR(('Frame Table'!T3429-($E$6*V3429)-($E$6*60*U3429))/'Frame Table'!$F$6,1)+1)</f>
        <v>25</v>
      </c>
      <c r="X3429">
        <f t="shared" si="1082"/>
        <v>19</v>
      </c>
      <c r="Y3429">
        <f>INDEX(Testing!$N$17:$N$23,FLOOR(('Frame Table'!T3429-($E$6*V3429)-($E$6*60*U3429))/'Frame Table'!$F$6,1)+1)</f>
        <v>19</v>
      </c>
      <c r="AB3429">
        <f t="shared" si="1079"/>
        <v>3421</v>
      </c>
      <c r="AC3429">
        <f t="shared" si="1075"/>
        <v>3263634</v>
      </c>
      <c r="AD3429">
        <f t="shared" si="1070"/>
        <v>2</v>
      </c>
      <c r="AE3429">
        <f t="shared" si="1071"/>
        <v>7</v>
      </c>
      <c r="AF3429">
        <f>INDEX(Testing!$K$17:$K$23,FLOOR(('Frame Table'!AC3429-($E$6*AE3429)-($E$6*60*AD3429))/'Frame Table'!$F$6,1)+1)</f>
        <v>61</v>
      </c>
      <c r="AG3429">
        <f t="shared" si="1083"/>
        <v>48</v>
      </c>
      <c r="AH3429">
        <f>INDEX(Testing!$N$17:$N$23,FLOOR(('Frame Table'!AC3429-($E$6*AE3429)-($E$6*60*AD3429))/'Frame Table'!$F$6,1)+1)</f>
        <v>58</v>
      </c>
    </row>
    <row r="3430" spans="1:34" x14ac:dyDescent="0.25">
      <c r="A3430">
        <f t="shared" si="1076"/>
        <v>3422</v>
      </c>
      <c r="B3430">
        <f t="shared" si="1072"/>
        <v>4356206</v>
      </c>
      <c r="C3430">
        <f t="shared" si="1064"/>
        <v>2</v>
      </c>
      <c r="D3430">
        <f t="shared" si="1065"/>
        <v>50</v>
      </c>
      <c r="E3430">
        <f>INDEX(Testing!$K$17:$K$23,FLOOR(('Frame Table'!B3430-($E$6*D3430)-($E$6*60*C3430))/'Frame Table'!$F$6,1)+1)</f>
        <v>25</v>
      </c>
      <c r="F3430">
        <f t="shared" si="1080"/>
        <v>16</v>
      </c>
      <c r="G3430">
        <f>INDEX(Testing!$N$17:$N$23,FLOOR(('Frame Table'!B3430-($E$6*D3430)-($E$6*60*C3430))/'Frame Table'!$F$6,1)+1)</f>
        <v>19</v>
      </c>
      <c r="J3430">
        <f t="shared" si="1077"/>
        <v>3422</v>
      </c>
      <c r="K3430">
        <f t="shared" si="1073"/>
        <v>3733402</v>
      </c>
      <c r="L3430">
        <f t="shared" si="1066"/>
        <v>2</v>
      </c>
      <c r="M3430">
        <f t="shared" si="1067"/>
        <v>25</v>
      </c>
      <c r="N3430">
        <f>INDEX(Testing!$K$17:$K$23,FLOOR(('Frame Table'!K3430-($E$6*M3430)-($E$6*60*L3430))/'Frame Table'!$F$6,1)+1)</f>
        <v>97</v>
      </c>
      <c r="O3430">
        <f t="shared" si="1081"/>
        <v>83</v>
      </c>
      <c r="P3430">
        <f>INDEX(Testing!$N$17:$N$23,FLOOR(('Frame Table'!K3430-($E$6*M3430)-($E$6*60*L3430))/'Frame Table'!$F$6,1)+1)</f>
        <v>96</v>
      </c>
      <c r="S3430">
        <f t="shared" si="1078"/>
        <v>3422</v>
      </c>
      <c r="T3430">
        <f t="shared" si="1074"/>
        <v>5228816</v>
      </c>
      <c r="U3430">
        <f t="shared" si="1068"/>
        <v>3</v>
      </c>
      <c r="V3430">
        <f t="shared" si="1069"/>
        <v>24</v>
      </c>
      <c r="W3430">
        <f>INDEX(Testing!$K$17:$K$23,FLOOR(('Frame Table'!T3430-($E$6*V3430)-($E$6*60*U3430))/'Frame Table'!$F$6,1)+1)</f>
        <v>25</v>
      </c>
      <c r="X3430">
        <f t="shared" si="1082"/>
        <v>25</v>
      </c>
      <c r="Y3430">
        <f>INDEX(Testing!$N$17:$N$23,FLOOR(('Frame Table'!T3430-($E$6*V3430)-($E$6*60*U3430))/'Frame Table'!$F$6,1)+1)</f>
        <v>19</v>
      </c>
      <c r="AB3430">
        <f t="shared" si="1079"/>
        <v>3422</v>
      </c>
      <c r="AC3430">
        <f t="shared" si="1075"/>
        <v>3264588</v>
      </c>
      <c r="AD3430">
        <f t="shared" si="1070"/>
        <v>2</v>
      </c>
      <c r="AE3430">
        <f t="shared" si="1071"/>
        <v>7</v>
      </c>
      <c r="AF3430">
        <f>INDEX(Testing!$K$17:$K$23,FLOOR(('Frame Table'!AC3430-($E$6*AE3430)-($E$6*60*AD3430))/'Frame Table'!$F$6,1)+1)</f>
        <v>61</v>
      </c>
      <c r="AG3430">
        <f t="shared" si="1083"/>
        <v>52</v>
      </c>
      <c r="AH3430">
        <f>INDEX(Testing!$N$17:$N$23,FLOOR(('Frame Table'!AC3430-($E$6*AE3430)-($E$6*60*AD3430))/'Frame Table'!$F$6,1)+1)</f>
        <v>58</v>
      </c>
    </row>
    <row r="3431" spans="1:34" x14ac:dyDescent="0.25">
      <c r="A3431">
        <f t="shared" si="1076"/>
        <v>3423</v>
      </c>
      <c r="B3431">
        <f t="shared" si="1072"/>
        <v>4357479</v>
      </c>
      <c r="C3431">
        <f t="shared" si="1064"/>
        <v>2</v>
      </c>
      <c r="D3431">
        <f t="shared" si="1065"/>
        <v>50</v>
      </c>
      <c r="E3431">
        <f>INDEX(Testing!$K$17:$K$23,FLOOR(('Frame Table'!B3431-($E$6*D3431)-($E$6*60*C3431))/'Frame Table'!$F$6,1)+1)</f>
        <v>25</v>
      </c>
      <c r="F3431">
        <f t="shared" si="1080"/>
        <v>21</v>
      </c>
      <c r="G3431">
        <f>INDEX(Testing!$N$17:$N$23,FLOOR(('Frame Table'!B3431-($E$6*D3431)-($E$6*60*C3431))/'Frame Table'!$F$6,1)+1)</f>
        <v>19</v>
      </c>
      <c r="J3431">
        <f t="shared" si="1077"/>
        <v>3423</v>
      </c>
      <c r="K3431">
        <f t="shared" si="1073"/>
        <v>3734493</v>
      </c>
      <c r="L3431">
        <f t="shared" si="1066"/>
        <v>2</v>
      </c>
      <c r="M3431">
        <f t="shared" si="1067"/>
        <v>25</v>
      </c>
      <c r="N3431">
        <f>INDEX(Testing!$K$17:$K$23,FLOOR(('Frame Table'!K3431-($E$6*M3431)-($E$6*60*L3431))/'Frame Table'!$F$6,1)+1)</f>
        <v>97</v>
      </c>
      <c r="O3431">
        <f t="shared" si="1081"/>
        <v>87</v>
      </c>
      <c r="P3431">
        <f>INDEX(Testing!$N$17:$N$23,FLOOR(('Frame Table'!K3431-($E$6*M3431)-($E$6*60*L3431))/'Frame Table'!$F$6,1)+1)</f>
        <v>96</v>
      </c>
      <c r="S3431">
        <f t="shared" si="1078"/>
        <v>3423</v>
      </c>
      <c r="T3431">
        <f t="shared" si="1074"/>
        <v>5230344</v>
      </c>
      <c r="U3431">
        <f t="shared" si="1068"/>
        <v>3</v>
      </c>
      <c r="V3431">
        <f t="shared" si="1069"/>
        <v>24</v>
      </c>
      <c r="W3431">
        <f>INDEX(Testing!$K$17:$K$23,FLOOR(('Frame Table'!T3431-($E$6*V3431)-($E$6*60*U3431))/'Frame Table'!$F$6,1)+1)</f>
        <v>25</v>
      </c>
      <c r="X3431">
        <f t="shared" si="1082"/>
        <v>31</v>
      </c>
      <c r="Y3431">
        <f>INDEX(Testing!$N$17:$N$23,FLOOR(('Frame Table'!T3431-($E$6*V3431)-($E$6*60*U3431))/'Frame Table'!$F$6,1)+1)</f>
        <v>19</v>
      </c>
      <c r="AB3431">
        <f t="shared" si="1079"/>
        <v>3423</v>
      </c>
      <c r="AC3431">
        <f t="shared" si="1075"/>
        <v>3265542</v>
      </c>
      <c r="AD3431">
        <f t="shared" si="1070"/>
        <v>2</v>
      </c>
      <c r="AE3431">
        <f t="shared" si="1071"/>
        <v>7</v>
      </c>
      <c r="AF3431">
        <f>INDEX(Testing!$K$17:$K$23,FLOOR(('Frame Table'!AC3431-($E$6*AE3431)-($E$6*60*AD3431))/'Frame Table'!$F$6,1)+1)</f>
        <v>61</v>
      </c>
      <c r="AG3431">
        <f t="shared" si="1083"/>
        <v>56</v>
      </c>
      <c r="AH3431">
        <f>INDEX(Testing!$N$17:$N$23,FLOOR(('Frame Table'!AC3431-($E$6*AE3431)-($E$6*60*AD3431))/'Frame Table'!$F$6,1)+1)</f>
        <v>58</v>
      </c>
    </row>
    <row r="3432" spans="1:34" x14ac:dyDescent="0.25">
      <c r="A3432">
        <f t="shared" si="1076"/>
        <v>3424</v>
      </c>
      <c r="B3432">
        <f t="shared" si="1072"/>
        <v>4358752</v>
      </c>
      <c r="C3432">
        <f t="shared" si="1064"/>
        <v>2</v>
      </c>
      <c r="D3432">
        <f t="shared" si="1065"/>
        <v>50</v>
      </c>
      <c r="E3432">
        <f>INDEX(Testing!$K$17:$K$23,FLOOR(('Frame Table'!B3432-($E$6*D3432)-($E$6*60*C3432))/'Frame Table'!$F$6,1)+1)</f>
        <v>25</v>
      </c>
      <c r="F3432">
        <f t="shared" si="1080"/>
        <v>26</v>
      </c>
      <c r="G3432">
        <f>INDEX(Testing!$N$17:$N$23,FLOOR(('Frame Table'!B3432-($E$6*D3432)-($E$6*60*C3432))/'Frame Table'!$F$6,1)+1)</f>
        <v>19</v>
      </c>
      <c r="J3432">
        <f t="shared" si="1077"/>
        <v>3424</v>
      </c>
      <c r="K3432">
        <f t="shared" si="1073"/>
        <v>3735584</v>
      </c>
      <c r="L3432">
        <f t="shared" si="1066"/>
        <v>2</v>
      </c>
      <c r="M3432">
        <f t="shared" si="1067"/>
        <v>25</v>
      </c>
      <c r="N3432">
        <f>INDEX(Testing!$K$17:$K$23,FLOOR(('Frame Table'!K3432-($E$6*M3432)-($E$6*60*L3432))/'Frame Table'!$F$6,1)+1)</f>
        <v>97</v>
      </c>
      <c r="O3432">
        <f t="shared" si="1081"/>
        <v>92</v>
      </c>
      <c r="P3432">
        <f>INDEX(Testing!$N$17:$N$23,FLOOR(('Frame Table'!K3432-($E$6*M3432)-($E$6*60*L3432))/'Frame Table'!$F$6,1)+1)</f>
        <v>96</v>
      </c>
      <c r="S3432">
        <f t="shared" si="1078"/>
        <v>3424</v>
      </c>
      <c r="T3432">
        <f t="shared" si="1074"/>
        <v>5231872</v>
      </c>
      <c r="U3432">
        <f t="shared" si="1068"/>
        <v>3</v>
      </c>
      <c r="V3432">
        <f t="shared" si="1069"/>
        <v>24</v>
      </c>
      <c r="W3432">
        <f>INDEX(Testing!$K$17:$K$23,FLOOR(('Frame Table'!T3432-($E$6*V3432)-($E$6*60*U3432))/'Frame Table'!$F$6,1)+1)</f>
        <v>48</v>
      </c>
      <c r="X3432">
        <f t="shared" si="1082"/>
        <v>37</v>
      </c>
      <c r="Y3432">
        <f>INDEX(Testing!$N$17:$N$23,FLOOR(('Frame Table'!T3432-($E$6*V3432)-($E$6*60*U3432))/'Frame Table'!$F$6,1)+1)</f>
        <v>38</v>
      </c>
      <c r="AB3432">
        <f t="shared" si="1079"/>
        <v>3424</v>
      </c>
      <c r="AC3432">
        <f t="shared" si="1075"/>
        <v>3266496</v>
      </c>
      <c r="AD3432">
        <f t="shared" si="1070"/>
        <v>2</v>
      </c>
      <c r="AE3432">
        <f t="shared" si="1071"/>
        <v>7</v>
      </c>
      <c r="AF3432">
        <f>INDEX(Testing!$K$17:$K$23,FLOOR(('Frame Table'!AC3432-($E$6*AE3432)-($E$6*60*AD3432))/'Frame Table'!$F$6,1)+1)</f>
        <v>61</v>
      </c>
      <c r="AG3432">
        <f t="shared" si="1083"/>
        <v>59</v>
      </c>
      <c r="AH3432">
        <f>INDEX(Testing!$N$17:$N$23,FLOOR(('Frame Table'!AC3432-($E$6*AE3432)-($E$6*60*AD3432))/'Frame Table'!$F$6,1)+1)</f>
        <v>58</v>
      </c>
    </row>
    <row r="3433" spans="1:34" x14ac:dyDescent="0.25">
      <c r="A3433">
        <f t="shared" si="1076"/>
        <v>3425</v>
      </c>
      <c r="B3433">
        <f t="shared" si="1072"/>
        <v>4360025</v>
      </c>
      <c r="C3433">
        <f t="shared" si="1064"/>
        <v>2</v>
      </c>
      <c r="D3433">
        <f t="shared" si="1065"/>
        <v>50</v>
      </c>
      <c r="E3433">
        <f>INDEX(Testing!$K$17:$K$23,FLOOR(('Frame Table'!B3433-($E$6*D3433)-($E$6*60*C3433))/'Frame Table'!$F$6,1)+1)</f>
        <v>25</v>
      </c>
      <c r="F3433">
        <f t="shared" si="1080"/>
        <v>31</v>
      </c>
      <c r="G3433">
        <f>INDEX(Testing!$N$17:$N$23,FLOOR(('Frame Table'!B3433-($E$6*D3433)-($E$6*60*C3433))/'Frame Table'!$F$6,1)+1)</f>
        <v>19</v>
      </c>
      <c r="J3433">
        <f t="shared" si="1077"/>
        <v>3425</v>
      </c>
      <c r="K3433">
        <f t="shared" si="1073"/>
        <v>3736675</v>
      </c>
      <c r="L3433">
        <f t="shared" si="1066"/>
        <v>2</v>
      </c>
      <c r="M3433">
        <f t="shared" si="1067"/>
        <v>25</v>
      </c>
      <c r="N3433">
        <f>INDEX(Testing!$K$17:$K$23,FLOOR(('Frame Table'!K3433-($E$6*M3433)-($E$6*60*L3433))/'Frame Table'!$F$6,1)+1)</f>
        <v>99</v>
      </c>
      <c r="O3433">
        <f t="shared" si="1081"/>
        <v>96</v>
      </c>
      <c r="P3433">
        <f>INDEX(Testing!$N$17:$N$23,FLOOR(('Frame Table'!K3433-($E$6*M3433)-($E$6*60*L3433))/'Frame Table'!$F$6,1)+1)</f>
        <v>99</v>
      </c>
      <c r="S3433">
        <f t="shared" si="1078"/>
        <v>3425</v>
      </c>
      <c r="T3433">
        <f t="shared" si="1074"/>
        <v>5233400</v>
      </c>
      <c r="U3433">
        <f t="shared" si="1068"/>
        <v>3</v>
      </c>
      <c r="V3433">
        <f t="shared" si="1069"/>
        <v>24</v>
      </c>
      <c r="W3433">
        <f>INDEX(Testing!$K$17:$K$23,FLOOR(('Frame Table'!T3433-($E$6*V3433)-($E$6*60*U3433))/'Frame Table'!$F$6,1)+1)</f>
        <v>48</v>
      </c>
      <c r="X3433">
        <f t="shared" si="1082"/>
        <v>42</v>
      </c>
      <c r="Y3433">
        <f>INDEX(Testing!$N$17:$N$23,FLOOR(('Frame Table'!T3433-($E$6*V3433)-($E$6*60*U3433))/'Frame Table'!$F$6,1)+1)</f>
        <v>38</v>
      </c>
      <c r="AB3433">
        <f t="shared" si="1079"/>
        <v>3425</v>
      </c>
      <c r="AC3433">
        <f t="shared" si="1075"/>
        <v>3267450</v>
      </c>
      <c r="AD3433">
        <f t="shared" si="1070"/>
        <v>2</v>
      </c>
      <c r="AE3433">
        <f t="shared" si="1071"/>
        <v>7</v>
      </c>
      <c r="AF3433">
        <f>INDEX(Testing!$K$17:$K$23,FLOOR(('Frame Table'!AC3433-($E$6*AE3433)-($E$6*60*AD3433))/'Frame Table'!$F$6,1)+1)</f>
        <v>61</v>
      </c>
      <c r="AG3433">
        <f t="shared" si="1083"/>
        <v>63</v>
      </c>
      <c r="AH3433">
        <f>INDEX(Testing!$N$17:$N$23,FLOOR(('Frame Table'!AC3433-($E$6*AE3433)-($E$6*60*AD3433))/'Frame Table'!$F$6,1)+1)</f>
        <v>58</v>
      </c>
    </row>
    <row r="3434" spans="1:34" x14ac:dyDescent="0.25">
      <c r="A3434">
        <f t="shared" si="1076"/>
        <v>3426</v>
      </c>
      <c r="B3434">
        <f t="shared" si="1072"/>
        <v>4361298</v>
      </c>
      <c r="C3434">
        <f t="shared" si="1064"/>
        <v>2</v>
      </c>
      <c r="D3434">
        <f t="shared" si="1065"/>
        <v>50</v>
      </c>
      <c r="E3434">
        <f>INDEX(Testing!$K$17:$K$23,FLOOR(('Frame Table'!B3434-($E$6*D3434)-($E$6*60*C3434))/'Frame Table'!$F$6,1)+1)</f>
        <v>48</v>
      </c>
      <c r="F3434">
        <f t="shared" si="1080"/>
        <v>36</v>
      </c>
      <c r="G3434">
        <f>INDEX(Testing!$N$17:$N$23,FLOOR(('Frame Table'!B3434-($E$6*D3434)-($E$6*60*C3434))/'Frame Table'!$F$6,1)+1)</f>
        <v>38</v>
      </c>
      <c r="J3434">
        <f t="shared" si="1077"/>
        <v>3426</v>
      </c>
      <c r="K3434">
        <f t="shared" si="1073"/>
        <v>3737766</v>
      </c>
      <c r="L3434">
        <f t="shared" si="1066"/>
        <v>2</v>
      </c>
      <c r="M3434">
        <f t="shared" si="1067"/>
        <v>26</v>
      </c>
      <c r="N3434">
        <f>INDEX(Testing!$K$17:$K$23,FLOOR(('Frame Table'!K3434-($E$6*M3434)-($E$6*60*L3434))/'Frame Table'!$F$6,1)+1)</f>
        <v>0</v>
      </c>
      <c r="O3434">
        <f t="shared" si="1081"/>
        <v>0</v>
      </c>
      <c r="P3434">
        <f>INDEX(Testing!$N$17:$N$23,FLOOR(('Frame Table'!K3434-($E$6*M3434)-($E$6*60*L3434))/'Frame Table'!$F$6,1)+1)</f>
        <v>0</v>
      </c>
      <c r="S3434">
        <f t="shared" si="1078"/>
        <v>3426</v>
      </c>
      <c r="T3434">
        <f t="shared" si="1074"/>
        <v>5234928</v>
      </c>
      <c r="U3434">
        <f t="shared" si="1068"/>
        <v>3</v>
      </c>
      <c r="V3434">
        <f t="shared" si="1069"/>
        <v>24</v>
      </c>
      <c r="W3434">
        <f>INDEX(Testing!$K$17:$K$23,FLOOR(('Frame Table'!T3434-($E$6*V3434)-($E$6*60*U3434))/'Frame Table'!$F$6,1)+1)</f>
        <v>61</v>
      </c>
      <c r="X3434">
        <f t="shared" si="1082"/>
        <v>48</v>
      </c>
      <c r="Y3434">
        <f>INDEX(Testing!$N$17:$N$23,FLOOR(('Frame Table'!T3434-($E$6*V3434)-($E$6*60*U3434))/'Frame Table'!$F$6,1)+1)</f>
        <v>58</v>
      </c>
      <c r="AB3434">
        <f t="shared" si="1079"/>
        <v>3426</v>
      </c>
      <c r="AC3434">
        <f t="shared" si="1075"/>
        <v>3268404</v>
      </c>
      <c r="AD3434">
        <f t="shared" si="1070"/>
        <v>2</v>
      </c>
      <c r="AE3434">
        <f t="shared" si="1071"/>
        <v>7</v>
      </c>
      <c r="AF3434">
        <f>INDEX(Testing!$K$17:$K$23,FLOOR(('Frame Table'!AC3434-($E$6*AE3434)-($E$6*60*AD3434))/'Frame Table'!$F$6,1)+1)</f>
        <v>82</v>
      </c>
      <c r="AG3434">
        <f t="shared" si="1083"/>
        <v>67</v>
      </c>
      <c r="AH3434">
        <f>INDEX(Testing!$N$17:$N$23,FLOOR(('Frame Table'!AC3434-($E$6*AE3434)-($E$6*60*AD3434))/'Frame Table'!$F$6,1)+1)</f>
        <v>77</v>
      </c>
    </row>
    <row r="3435" spans="1:34" x14ac:dyDescent="0.25">
      <c r="A3435">
        <f t="shared" si="1076"/>
        <v>3427</v>
      </c>
      <c r="B3435">
        <f t="shared" si="1072"/>
        <v>4362571</v>
      </c>
      <c r="C3435">
        <f t="shared" si="1064"/>
        <v>2</v>
      </c>
      <c r="D3435">
        <f t="shared" si="1065"/>
        <v>50</v>
      </c>
      <c r="E3435">
        <f>INDEX(Testing!$K$17:$K$23,FLOOR(('Frame Table'!B3435-($E$6*D3435)-($E$6*60*C3435))/'Frame Table'!$F$6,1)+1)</f>
        <v>48</v>
      </c>
      <c r="F3435">
        <f t="shared" si="1080"/>
        <v>41</v>
      </c>
      <c r="G3435">
        <f>INDEX(Testing!$N$17:$N$23,FLOOR(('Frame Table'!B3435-($E$6*D3435)-($E$6*60*C3435))/'Frame Table'!$F$6,1)+1)</f>
        <v>38</v>
      </c>
      <c r="J3435">
        <f t="shared" si="1077"/>
        <v>3427</v>
      </c>
      <c r="K3435">
        <f t="shared" si="1073"/>
        <v>3738857</v>
      </c>
      <c r="L3435">
        <f t="shared" si="1066"/>
        <v>2</v>
      </c>
      <c r="M3435">
        <f t="shared" si="1067"/>
        <v>26</v>
      </c>
      <c r="N3435">
        <f>INDEX(Testing!$K$17:$K$23,FLOOR(('Frame Table'!K3435-($E$6*M3435)-($E$6*60*L3435))/'Frame Table'!$F$6,1)+1)</f>
        <v>0</v>
      </c>
      <c r="O3435">
        <f t="shared" si="1081"/>
        <v>4</v>
      </c>
      <c r="P3435">
        <f>INDEX(Testing!$N$17:$N$23,FLOOR(('Frame Table'!K3435-($E$6*M3435)-($E$6*60*L3435))/'Frame Table'!$F$6,1)+1)</f>
        <v>0</v>
      </c>
      <c r="S3435">
        <f t="shared" si="1078"/>
        <v>3427</v>
      </c>
      <c r="T3435">
        <f t="shared" si="1074"/>
        <v>5236456</v>
      </c>
      <c r="U3435">
        <f t="shared" si="1068"/>
        <v>3</v>
      </c>
      <c r="V3435">
        <f t="shared" si="1069"/>
        <v>24</v>
      </c>
      <c r="W3435">
        <f>INDEX(Testing!$K$17:$K$23,FLOOR(('Frame Table'!T3435-($E$6*V3435)-($E$6*60*U3435))/'Frame Table'!$F$6,1)+1)</f>
        <v>61</v>
      </c>
      <c r="X3435">
        <f t="shared" si="1082"/>
        <v>54</v>
      </c>
      <c r="Y3435">
        <f>INDEX(Testing!$N$17:$N$23,FLOOR(('Frame Table'!T3435-($E$6*V3435)-($E$6*60*U3435))/'Frame Table'!$F$6,1)+1)</f>
        <v>58</v>
      </c>
      <c r="AB3435">
        <f t="shared" si="1079"/>
        <v>3427</v>
      </c>
      <c r="AC3435">
        <f t="shared" si="1075"/>
        <v>3269358</v>
      </c>
      <c r="AD3435">
        <f t="shared" si="1070"/>
        <v>2</v>
      </c>
      <c r="AE3435">
        <f t="shared" si="1071"/>
        <v>7</v>
      </c>
      <c r="AF3435">
        <f>INDEX(Testing!$K$17:$K$23,FLOOR(('Frame Table'!AC3435-($E$6*AE3435)-($E$6*60*AD3435))/'Frame Table'!$F$6,1)+1)</f>
        <v>82</v>
      </c>
      <c r="AG3435">
        <f t="shared" si="1083"/>
        <v>70</v>
      </c>
      <c r="AH3435">
        <f>INDEX(Testing!$N$17:$N$23,FLOOR(('Frame Table'!AC3435-($E$6*AE3435)-($E$6*60*AD3435))/'Frame Table'!$F$6,1)+1)</f>
        <v>77</v>
      </c>
    </row>
    <row r="3436" spans="1:34" x14ac:dyDescent="0.25">
      <c r="A3436">
        <f t="shared" si="1076"/>
        <v>3428</v>
      </c>
      <c r="B3436">
        <f t="shared" si="1072"/>
        <v>4363844</v>
      </c>
      <c r="C3436">
        <f t="shared" si="1064"/>
        <v>2</v>
      </c>
      <c r="D3436">
        <f t="shared" si="1065"/>
        <v>50</v>
      </c>
      <c r="E3436">
        <f>INDEX(Testing!$K$17:$K$23,FLOOR(('Frame Table'!B3436-($E$6*D3436)-($E$6*60*C3436))/'Frame Table'!$F$6,1)+1)</f>
        <v>48</v>
      </c>
      <c r="F3436">
        <f t="shared" si="1080"/>
        <v>46</v>
      </c>
      <c r="G3436">
        <f>INDEX(Testing!$N$17:$N$23,FLOOR(('Frame Table'!B3436-($E$6*D3436)-($E$6*60*C3436))/'Frame Table'!$F$6,1)+1)</f>
        <v>38</v>
      </c>
      <c r="J3436">
        <f t="shared" si="1077"/>
        <v>3428</v>
      </c>
      <c r="K3436">
        <f t="shared" si="1073"/>
        <v>3739948</v>
      </c>
      <c r="L3436">
        <f t="shared" si="1066"/>
        <v>2</v>
      </c>
      <c r="M3436">
        <f t="shared" si="1067"/>
        <v>26</v>
      </c>
      <c r="N3436">
        <f>INDEX(Testing!$K$17:$K$23,FLOOR(('Frame Table'!K3436-($E$6*M3436)-($E$6*60*L3436))/'Frame Table'!$F$6,1)+1)</f>
        <v>0</v>
      </c>
      <c r="O3436">
        <f t="shared" si="1081"/>
        <v>9</v>
      </c>
      <c r="P3436">
        <f>INDEX(Testing!$N$17:$N$23,FLOOR(('Frame Table'!K3436-($E$6*M3436)-($E$6*60*L3436))/'Frame Table'!$F$6,1)+1)</f>
        <v>0</v>
      </c>
      <c r="S3436">
        <f t="shared" si="1078"/>
        <v>3428</v>
      </c>
      <c r="T3436">
        <f t="shared" si="1074"/>
        <v>5237984</v>
      </c>
      <c r="U3436">
        <f t="shared" si="1068"/>
        <v>3</v>
      </c>
      <c r="V3436">
        <f t="shared" si="1069"/>
        <v>24</v>
      </c>
      <c r="W3436">
        <f>INDEX(Testing!$K$17:$K$23,FLOOR(('Frame Table'!T3436-($E$6*V3436)-($E$6*60*U3436))/'Frame Table'!$F$6,1)+1)</f>
        <v>61</v>
      </c>
      <c r="X3436">
        <f t="shared" si="1082"/>
        <v>60</v>
      </c>
      <c r="Y3436">
        <f>INDEX(Testing!$N$17:$N$23,FLOOR(('Frame Table'!T3436-($E$6*V3436)-($E$6*60*U3436))/'Frame Table'!$F$6,1)+1)</f>
        <v>58</v>
      </c>
      <c r="AB3436">
        <f t="shared" si="1079"/>
        <v>3428</v>
      </c>
      <c r="AC3436">
        <f t="shared" si="1075"/>
        <v>3270312</v>
      </c>
      <c r="AD3436">
        <f t="shared" si="1070"/>
        <v>2</v>
      </c>
      <c r="AE3436">
        <f t="shared" si="1071"/>
        <v>7</v>
      </c>
      <c r="AF3436">
        <f>INDEX(Testing!$K$17:$K$23,FLOOR(('Frame Table'!AC3436-($E$6*AE3436)-($E$6*60*AD3436))/'Frame Table'!$F$6,1)+1)</f>
        <v>82</v>
      </c>
      <c r="AG3436">
        <f t="shared" si="1083"/>
        <v>74</v>
      </c>
      <c r="AH3436">
        <f>INDEX(Testing!$N$17:$N$23,FLOOR(('Frame Table'!AC3436-($E$6*AE3436)-($E$6*60*AD3436))/'Frame Table'!$F$6,1)+1)</f>
        <v>77</v>
      </c>
    </row>
    <row r="3437" spans="1:34" x14ac:dyDescent="0.25">
      <c r="A3437">
        <f t="shared" si="1076"/>
        <v>3429</v>
      </c>
      <c r="B3437">
        <f t="shared" si="1072"/>
        <v>4365117</v>
      </c>
      <c r="C3437">
        <f t="shared" si="1064"/>
        <v>2</v>
      </c>
      <c r="D3437">
        <f t="shared" si="1065"/>
        <v>50</v>
      </c>
      <c r="E3437">
        <f>INDEX(Testing!$K$17:$K$23,FLOOR(('Frame Table'!B3437-($E$6*D3437)-($E$6*60*C3437))/'Frame Table'!$F$6,1)+1)</f>
        <v>61</v>
      </c>
      <c r="F3437">
        <f t="shared" si="1080"/>
        <v>51</v>
      </c>
      <c r="G3437">
        <f>INDEX(Testing!$N$17:$N$23,FLOOR(('Frame Table'!B3437-($E$6*D3437)-($E$6*60*C3437))/'Frame Table'!$F$6,1)+1)</f>
        <v>58</v>
      </c>
      <c r="J3437">
        <f t="shared" si="1077"/>
        <v>3429</v>
      </c>
      <c r="K3437">
        <f t="shared" si="1073"/>
        <v>3741039</v>
      </c>
      <c r="L3437">
        <f t="shared" si="1066"/>
        <v>2</v>
      </c>
      <c r="M3437">
        <f t="shared" si="1067"/>
        <v>26</v>
      </c>
      <c r="N3437">
        <f>INDEX(Testing!$K$17:$K$23,FLOOR(('Frame Table'!K3437-($E$6*M3437)-($E$6*60*L3437))/'Frame Table'!$F$6,1)+1)</f>
        <v>0</v>
      </c>
      <c r="O3437">
        <f t="shared" si="1081"/>
        <v>13</v>
      </c>
      <c r="P3437">
        <f>INDEX(Testing!$N$17:$N$23,FLOOR(('Frame Table'!K3437-($E$6*M3437)-($E$6*60*L3437))/'Frame Table'!$F$6,1)+1)</f>
        <v>0</v>
      </c>
      <c r="S3437">
        <f t="shared" si="1078"/>
        <v>3429</v>
      </c>
      <c r="T3437">
        <f t="shared" si="1074"/>
        <v>5239512</v>
      </c>
      <c r="U3437">
        <f t="shared" si="1068"/>
        <v>3</v>
      </c>
      <c r="V3437">
        <f t="shared" si="1069"/>
        <v>24</v>
      </c>
      <c r="W3437">
        <f>INDEX(Testing!$K$17:$K$23,FLOOR(('Frame Table'!T3437-($E$6*V3437)-($E$6*60*U3437))/'Frame Table'!$F$6,1)+1)</f>
        <v>82</v>
      </c>
      <c r="X3437">
        <f t="shared" si="1082"/>
        <v>66</v>
      </c>
      <c r="Y3437">
        <f>INDEX(Testing!$N$17:$N$23,FLOOR(('Frame Table'!T3437-($E$6*V3437)-($E$6*60*U3437))/'Frame Table'!$F$6,1)+1)</f>
        <v>77</v>
      </c>
      <c r="AB3437">
        <f t="shared" si="1079"/>
        <v>3429</v>
      </c>
      <c r="AC3437">
        <f t="shared" si="1075"/>
        <v>3271266</v>
      </c>
      <c r="AD3437">
        <f t="shared" si="1070"/>
        <v>2</v>
      </c>
      <c r="AE3437">
        <f t="shared" si="1071"/>
        <v>7</v>
      </c>
      <c r="AF3437">
        <f>INDEX(Testing!$K$17:$K$23,FLOOR(('Frame Table'!AC3437-($E$6*AE3437)-($E$6*60*AD3437))/'Frame Table'!$F$6,1)+1)</f>
        <v>82</v>
      </c>
      <c r="AG3437">
        <f t="shared" si="1083"/>
        <v>78</v>
      </c>
      <c r="AH3437">
        <f>INDEX(Testing!$N$17:$N$23,FLOOR(('Frame Table'!AC3437-($E$6*AE3437)-($E$6*60*AD3437))/'Frame Table'!$F$6,1)+1)</f>
        <v>77</v>
      </c>
    </row>
    <row r="3438" spans="1:34" x14ac:dyDescent="0.25">
      <c r="A3438">
        <f t="shared" si="1076"/>
        <v>3430</v>
      </c>
      <c r="B3438">
        <f t="shared" si="1072"/>
        <v>4366390</v>
      </c>
      <c r="C3438">
        <f t="shared" si="1064"/>
        <v>2</v>
      </c>
      <c r="D3438">
        <f t="shared" si="1065"/>
        <v>50</v>
      </c>
      <c r="E3438">
        <f>INDEX(Testing!$K$17:$K$23,FLOOR(('Frame Table'!B3438-($E$6*D3438)-($E$6*60*C3438))/'Frame Table'!$F$6,1)+1)</f>
        <v>61</v>
      </c>
      <c r="F3438">
        <f t="shared" si="1080"/>
        <v>56</v>
      </c>
      <c r="G3438">
        <f>INDEX(Testing!$N$17:$N$23,FLOOR(('Frame Table'!B3438-($E$6*D3438)-($E$6*60*C3438))/'Frame Table'!$F$6,1)+1)</f>
        <v>58</v>
      </c>
      <c r="J3438">
        <f t="shared" si="1077"/>
        <v>3430</v>
      </c>
      <c r="K3438">
        <f t="shared" si="1073"/>
        <v>3742130</v>
      </c>
      <c r="L3438">
        <f t="shared" si="1066"/>
        <v>2</v>
      </c>
      <c r="M3438">
        <f t="shared" si="1067"/>
        <v>26</v>
      </c>
      <c r="N3438">
        <f>INDEX(Testing!$K$17:$K$23,FLOOR(('Frame Table'!K3438-($E$6*M3438)-($E$6*60*L3438))/'Frame Table'!$F$6,1)+1)</f>
        <v>25</v>
      </c>
      <c r="O3438">
        <f t="shared" si="1081"/>
        <v>17</v>
      </c>
      <c r="P3438">
        <f>INDEX(Testing!$N$17:$N$23,FLOOR(('Frame Table'!K3438-($E$6*M3438)-($E$6*60*L3438))/'Frame Table'!$F$6,1)+1)</f>
        <v>19</v>
      </c>
      <c r="S3438">
        <f t="shared" si="1078"/>
        <v>3430</v>
      </c>
      <c r="T3438">
        <f t="shared" si="1074"/>
        <v>5241040</v>
      </c>
      <c r="U3438">
        <f t="shared" si="1068"/>
        <v>3</v>
      </c>
      <c r="V3438">
        <f t="shared" si="1069"/>
        <v>24</v>
      </c>
      <c r="W3438">
        <f>INDEX(Testing!$K$17:$K$23,FLOOR(('Frame Table'!T3438-($E$6*V3438)-($E$6*60*U3438))/'Frame Table'!$F$6,1)+1)</f>
        <v>82</v>
      </c>
      <c r="X3438">
        <f t="shared" si="1082"/>
        <v>72</v>
      </c>
      <c r="Y3438">
        <f>INDEX(Testing!$N$17:$N$23,FLOOR(('Frame Table'!T3438-($E$6*V3438)-($E$6*60*U3438))/'Frame Table'!$F$6,1)+1)</f>
        <v>77</v>
      </c>
      <c r="AB3438">
        <f t="shared" si="1079"/>
        <v>3430</v>
      </c>
      <c r="AC3438">
        <f t="shared" si="1075"/>
        <v>3272220</v>
      </c>
      <c r="AD3438">
        <f t="shared" si="1070"/>
        <v>2</v>
      </c>
      <c r="AE3438">
        <f t="shared" si="1071"/>
        <v>7</v>
      </c>
      <c r="AF3438">
        <f>INDEX(Testing!$K$17:$K$23,FLOOR(('Frame Table'!AC3438-($E$6*AE3438)-($E$6*60*AD3438))/'Frame Table'!$F$6,1)+1)</f>
        <v>97</v>
      </c>
      <c r="AG3438">
        <f t="shared" si="1083"/>
        <v>82</v>
      </c>
      <c r="AH3438">
        <f>INDEX(Testing!$N$17:$N$23,FLOOR(('Frame Table'!AC3438-($E$6*AE3438)-($E$6*60*AD3438))/'Frame Table'!$F$6,1)+1)</f>
        <v>96</v>
      </c>
    </row>
    <row r="3439" spans="1:34" x14ac:dyDescent="0.25">
      <c r="A3439">
        <f t="shared" si="1076"/>
        <v>3431</v>
      </c>
      <c r="B3439">
        <f t="shared" si="1072"/>
        <v>4367663</v>
      </c>
      <c r="C3439">
        <f t="shared" si="1064"/>
        <v>2</v>
      </c>
      <c r="D3439">
        <f t="shared" si="1065"/>
        <v>50</v>
      </c>
      <c r="E3439">
        <f>INDEX(Testing!$K$17:$K$23,FLOOR(('Frame Table'!B3439-($E$6*D3439)-($E$6*60*C3439))/'Frame Table'!$F$6,1)+1)</f>
        <v>61</v>
      </c>
      <c r="F3439">
        <f t="shared" si="1080"/>
        <v>61</v>
      </c>
      <c r="G3439">
        <f>INDEX(Testing!$N$17:$N$23,FLOOR(('Frame Table'!B3439-($E$6*D3439)-($E$6*60*C3439))/'Frame Table'!$F$6,1)+1)</f>
        <v>58</v>
      </c>
      <c r="J3439">
        <f t="shared" si="1077"/>
        <v>3431</v>
      </c>
      <c r="K3439">
        <f t="shared" si="1073"/>
        <v>3743221</v>
      </c>
      <c r="L3439">
        <f t="shared" si="1066"/>
        <v>2</v>
      </c>
      <c r="M3439">
        <f t="shared" si="1067"/>
        <v>26</v>
      </c>
      <c r="N3439">
        <f>INDEX(Testing!$K$17:$K$23,FLOOR(('Frame Table'!K3439-($E$6*M3439)-($E$6*60*L3439))/'Frame Table'!$F$6,1)+1)</f>
        <v>25</v>
      </c>
      <c r="O3439">
        <f t="shared" si="1081"/>
        <v>21</v>
      </c>
      <c r="P3439">
        <f>INDEX(Testing!$N$17:$N$23,FLOOR(('Frame Table'!K3439-($E$6*M3439)-($E$6*60*L3439))/'Frame Table'!$F$6,1)+1)</f>
        <v>19</v>
      </c>
      <c r="S3439">
        <f t="shared" si="1078"/>
        <v>3431</v>
      </c>
      <c r="T3439">
        <f t="shared" si="1074"/>
        <v>5242568</v>
      </c>
      <c r="U3439">
        <f t="shared" si="1068"/>
        <v>3</v>
      </c>
      <c r="V3439">
        <f t="shared" si="1069"/>
        <v>24</v>
      </c>
      <c r="W3439">
        <f>INDEX(Testing!$K$17:$K$23,FLOOR(('Frame Table'!T3439-($E$6*V3439)-($E$6*60*U3439))/'Frame Table'!$F$6,1)+1)</f>
        <v>82</v>
      </c>
      <c r="X3439">
        <f t="shared" si="1082"/>
        <v>78</v>
      </c>
      <c r="Y3439">
        <f>INDEX(Testing!$N$17:$N$23,FLOOR(('Frame Table'!T3439-($E$6*V3439)-($E$6*60*U3439))/'Frame Table'!$F$6,1)+1)</f>
        <v>77</v>
      </c>
      <c r="AB3439">
        <f t="shared" si="1079"/>
        <v>3431</v>
      </c>
      <c r="AC3439">
        <f t="shared" si="1075"/>
        <v>3273174</v>
      </c>
      <c r="AD3439">
        <f t="shared" si="1070"/>
        <v>2</v>
      </c>
      <c r="AE3439">
        <f t="shared" si="1071"/>
        <v>7</v>
      </c>
      <c r="AF3439">
        <f>INDEX(Testing!$K$17:$K$23,FLOOR(('Frame Table'!AC3439-($E$6*AE3439)-($E$6*60*AD3439))/'Frame Table'!$F$6,1)+1)</f>
        <v>97</v>
      </c>
      <c r="AG3439">
        <f t="shared" si="1083"/>
        <v>85</v>
      </c>
      <c r="AH3439">
        <f>INDEX(Testing!$N$17:$N$23,FLOOR(('Frame Table'!AC3439-($E$6*AE3439)-($E$6*60*AD3439))/'Frame Table'!$F$6,1)+1)</f>
        <v>96</v>
      </c>
    </row>
    <row r="3440" spans="1:34" x14ac:dyDescent="0.25">
      <c r="A3440">
        <f t="shared" si="1076"/>
        <v>3432</v>
      </c>
      <c r="B3440">
        <f t="shared" si="1072"/>
        <v>4368936</v>
      </c>
      <c r="C3440">
        <f t="shared" si="1064"/>
        <v>2</v>
      </c>
      <c r="D3440">
        <f t="shared" si="1065"/>
        <v>50</v>
      </c>
      <c r="E3440">
        <f>INDEX(Testing!$K$17:$K$23,FLOOR(('Frame Table'!B3440-($E$6*D3440)-($E$6*60*C3440))/'Frame Table'!$F$6,1)+1)</f>
        <v>82</v>
      </c>
      <c r="F3440">
        <f t="shared" si="1080"/>
        <v>66</v>
      </c>
      <c r="G3440">
        <f>INDEX(Testing!$N$17:$N$23,FLOOR(('Frame Table'!B3440-($E$6*D3440)-($E$6*60*C3440))/'Frame Table'!$F$6,1)+1)</f>
        <v>77</v>
      </c>
      <c r="J3440">
        <f t="shared" si="1077"/>
        <v>3432</v>
      </c>
      <c r="K3440">
        <f t="shared" si="1073"/>
        <v>3744312</v>
      </c>
      <c r="L3440">
        <f t="shared" si="1066"/>
        <v>2</v>
      </c>
      <c r="M3440">
        <f t="shared" si="1067"/>
        <v>26</v>
      </c>
      <c r="N3440">
        <f>INDEX(Testing!$K$17:$K$23,FLOOR(('Frame Table'!K3440-($E$6*M3440)-($E$6*60*L3440))/'Frame Table'!$F$6,1)+1)</f>
        <v>25</v>
      </c>
      <c r="O3440">
        <f t="shared" si="1081"/>
        <v>26</v>
      </c>
      <c r="P3440">
        <f>INDEX(Testing!$N$17:$N$23,FLOOR(('Frame Table'!K3440-($E$6*M3440)-($E$6*60*L3440))/'Frame Table'!$F$6,1)+1)</f>
        <v>19</v>
      </c>
      <c r="S3440">
        <f t="shared" si="1078"/>
        <v>3432</v>
      </c>
      <c r="T3440">
        <f t="shared" si="1074"/>
        <v>5244096</v>
      </c>
      <c r="U3440">
        <f t="shared" si="1068"/>
        <v>3</v>
      </c>
      <c r="V3440">
        <f t="shared" si="1069"/>
        <v>24</v>
      </c>
      <c r="W3440">
        <f>INDEX(Testing!$K$17:$K$23,FLOOR(('Frame Table'!T3440-($E$6*V3440)-($E$6*60*U3440))/'Frame Table'!$F$6,1)+1)</f>
        <v>97</v>
      </c>
      <c r="X3440">
        <f t="shared" si="1082"/>
        <v>84</v>
      </c>
      <c r="Y3440">
        <f>INDEX(Testing!$N$17:$N$23,FLOOR(('Frame Table'!T3440-($E$6*V3440)-($E$6*60*U3440))/'Frame Table'!$F$6,1)+1)</f>
        <v>96</v>
      </c>
      <c r="AB3440">
        <f t="shared" si="1079"/>
        <v>3432</v>
      </c>
      <c r="AC3440">
        <f t="shared" si="1075"/>
        <v>3274128</v>
      </c>
      <c r="AD3440">
        <f t="shared" si="1070"/>
        <v>2</v>
      </c>
      <c r="AE3440">
        <f t="shared" si="1071"/>
        <v>7</v>
      </c>
      <c r="AF3440">
        <f>INDEX(Testing!$K$17:$K$23,FLOOR(('Frame Table'!AC3440-($E$6*AE3440)-($E$6*60*AD3440))/'Frame Table'!$F$6,1)+1)</f>
        <v>97</v>
      </c>
      <c r="AG3440">
        <f t="shared" si="1083"/>
        <v>89</v>
      </c>
      <c r="AH3440">
        <f>INDEX(Testing!$N$17:$N$23,FLOOR(('Frame Table'!AC3440-($E$6*AE3440)-($E$6*60*AD3440))/'Frame Table'!$F$6,1)+1)</f>
        <v>96</v>
      </c>
    </row>
    <row r="3441" spans="1:34" x14ac:dyDescent="0.25">
      <c r="A3441">
        <f t="shared" si="1076"/>
        <v>3433</v>
      </c>
      <c r="B3441">
        <f t="shared" si="1072"/>
        <v>4370209</v>
      </c>
      <c r="C3441">
        <f t="shared" si="1064"/>
        <v>2</v>
      </c>
      <c r="D3441">
        <f t="shared" si="1065"/>
        <v>50</v>
      </c>
      <c r="E3441">
        <f>INDEX(Testing!$K$17:$K$23,FLOOR(('Frame Table'!B3441-($E$6*D3441)-($E$6*60*C3441))/'Frame Table'!$F$6,1)+1)</f>
        <v>82</v>
      </c>
      <c r="F3441">
        <f t="shared" si="1080"/>
        <v>71</v>
      </c>
      <c r="G3441">
        <f>INDEX(Testing!$N$17:$N$23,FLOOR(('Frame Table'!B3441-($E$6*D3441)-($E$6*60*C3441))/'Frame Table'!$F$6,1)+1)</f>
        <v>77</v>
      </c>
      <c r="J3441">
        <f t="shared" si="1077"/>
        <v>3433</v>
      </c>
      <c r="K3441">
        <f t="shared" si="1073"/>
        <v>3745403</v>
      </c>
      <c r="L3441">
        <f t="shared" si="1066"/>
        <v>2</v>
      </c>
      <c r="M3441">
        <f t="shared" si="1067"/>
        <v>26</v>
      </c>
      <c r="N3441">
        <f>INDEX(Testing!$K$17:$K$23,FLOOR(('Frame Table'!K3441-($E$6*M3441)-($E$6*60*L3441))/'Frame Table'!$F$6,1)+1)</f>
        <v>25</v>
      </c>
      <c r="O3441">
        <f t="shared" si="1081"/>
        <v>30</v>
      </c>
      <c r="P3441">
        <f>INDEX(Testing!$N$17:$N$23,FLOOR(('Frame Table'!K3441-($E$6*M3441)-($E$6*60*L3441))/'Frame Table'!$F$6,1)+1)</f>
        <v>19</v>
      </c>
      <c r="S3441">
        <f t="shared" si="1078"/>
        <v>3433</v>
      </c>
      <c r="T3441">
        <f t="shared" si="1074"/>
        <v>5245624</v>
      </c>
      <c r="U3441">
        <f t="shared" si="1068"/>
        <v>3</v>
      </c>
      <c r="V3441">
        <f t="shared" si="1069"/>
        <v>24</v>
      </c>
      <c r="W3441">
        <f>INDEX(Testing!$K$17:$K$23,FLOOR(('Frame Table'!T3441-($E$6*V3441)-($E$6*60*U3441))/'Frame Table'!$F$6,1)+1)</f>
        <v>97</v>
      </c>
      <c r="X3441">
        <f t="shared" si="1082"/>
        <v>90</v>
      </c>
      <c r="Y3441">
        <f>INDEX(Testing!$N$17:$N$23,FLOOR(('Frame Table'!T3441-($E$6*V3441)-($E$6*60*U3441))/'Frame Table'!$F$6,1)+1)</f>
        <v>96</v>
      </c>
      <c r="AB3441">
        <f t="shared" si="1079"/>
        <v>3433</v>
      </c>
      <c r="AC3441">
        <f t="shared" si="1075"/>
        <v>3275082</v>
      </c>
      <c r="AD3441">
        <f t="shared" si="1070"/>
        <v>2</v>
      </c>
      <c r="AE3441">
        <f t="shared" si="1071"/>
        <v>7</v>
      </c>
      <c r="AF3441">
        <f>INDEX(Testing!$K$17:$K$23,FLOOR(('Frame Table'!AC3441-($E$6*AE3441)-($E$6*60*AD3441))/'Frame Table'!$F$6,1)+1)</f>
        <v>97</v>
      </c>
      <c r="AG3441">
        <f t="shared" si="1083"/>
        <v>93</v>
      </c>
      <c r="AH3441">
        <f>INDEX(Testing!$N$17:$N$23,FLOOR(('Frame Table'!AC3441-($E$6*AE3441)-($E$6*60*AD3441))/'Frame Table'!$F$6,1)+1)</f>
        <v>96</v>
      </c>
    </row>
    <row r="3442" spans="1:34" x14ac:dyDescent="0.25">
      <c r="A3442">
        <f t="shared" si="1076"/>
        <v>3434</v>
      </c>
      <c r="B3442">
        <f t="shared" si="1072"/>
        <v>4371482</v>
      </c>
      <c r="C3442">
        <f t="shared" si="1064"/>
        <v>2</v>
      </c>
      <c r="D3442">
        <f t="shared" si="1065"/>
        <v>50</v>
      </c>
      <c r="E3442">
        <f>INDEX(Testing!$K$17:$K$23,FLOOR(('Frame Table'!B3442-($E$6*D3442)-($E$6*60*C3442))/'Frame Table'!$F$6,1)+1)</f>
        <v>82</v>
      </c>
      <c r="F3442">
        <f t="shared" si="1080"/>
        <v>76</v>
      </c>
      <c r="G3442">
        <f>INDEX(Testing!$N$17:$N$23,FLOOR(('Frame Table'!B3442-($E$6*D3442)-($E$6*60*C3442))/'Frame Table'!$F$6,1)+1)</f>
        <v>77</v>
      </c>
      <c r="J3442">
        <f t="shared" si="1077"/>
        <v>3434</v>
      </c>
      <c r="K3442">
        <f t="shared" si="1073"/>
        <v>3746494</v>
      </c>
      <c r="L3442">
        <f t="shared" si="1066"/>
        <v>2</v>
      </c>
      <c r="M3442">
        <f t="shared" si="1067"/>
        <v>26</v>
      </c>
      <c r="N3442">
        <f>INDEX(Testing!$K$17:$K$23,FLOOR(('Frame Table'!K3442-($E$6*M3442)-($E$6*60*L3442))/'Frame Table'!$F$6,1)+1)</f>
        <v>48</v>
      </c>
      <c r="O3442">
        <f t="shared" si="1081"/>
        <v>34</v>
      </c>
      <c r="P3442">
        <f>INDEX(Testing!$N$17:$N$23,FLOOR(('Frame Table'!K3442-($E$6*M3442)-($E$6*60*L3442))/'Frame Table'!$F$6,1)+1)</f>
        <v>38</v>
      </c>
      <c r="S3442">
        <f t="shared" si="1078"/>
        <v>3434</v>
      </c>
      <c r="T3442">
        <f t="shared" si="1074"/>
        <v>5247152</v>
      </c>
      <c r="U3442">
        <f t="shared" si="1068"/>
        <v>3</v>
      </c>
      <c r="V3442">
        <f t="shared" si="1069"/>
        <v>24</v>
      </c>
      <c r="W3442">
        <f>INDEX(Testing!$K$17:$K$23,FLOOR(('Frame Table'!T3442-($E$6*V3442)-($E$6*60*U3442))/'Frame Table'!$F$6,1)+1)</f>
        <v>99</v>
      </c>
      <c r="X3442">
        <f t="shared" si="1082"/>
        <v>96</v>
      </c>
      <c r="Y3442">
        <f>INDEX(Testing!$N$17:$N$23,FLOOR(('Frame Table'!T3442-($E$6*V3442)-($E$6*60*U3442))/'Frame Table'!$F$6,1)+1)</f>
        <v>99</v>
      </c>
      <c r="AB3442">
        <f t="shared" si="1079"/>
        <v>3434</v>
      </c>
      <c r="AC3442">
        <f t="shared" si="1075"/>
        <v>3276036</v>
      </c>
      <c r="AD3442">
        <f t="shared" si="1070"/>
        <v>2</v>
      </c>
      <c r="AE3442">
        <f t="shared" si="1071"/>
        <v>7</v>
      </c>
      <c r="AF3442">
        <f>INDEX(Testing!$K$17:$K$23,FLOOR(('Frame Table'!AC3442-($E$6*AE3442)-($E$6*60*AD3442))/'Frame Table'!$F$6,1)+1)</f>
        <v>99</v>
      </c>
      <c r="AG3442">
        <f t="shared" si="1083"/>
        <v>97</v>
      </c>
      <c r="AH3442">
        <f>INDEX(Testing!$N$17:$N$23,FLOOR(('Frame Table'!AC3442-($E$6*AE3442)-($E$6*60*AD3442))/'Frame Table'!$F$6,1)+1)</f>
        <v>99</v>
      </c>
    </row>
    <row r="3443" spans="1:34" x14ac:dyDescent="0.25">
      <c r="A3443">
        <f t="shared" si="1076"/>
        <v>3435</v>
      </c>
      <c r="B3443">
        <f t="shared" si="1072"/>
        <v>4372755</v>
      </c>
      <c r="C3443">
        <f t="shared" si="1064"/>
        <v>2</v>
      </c>
      <c r="D3443">
        <f t="shared" si="1065"/>
        <v>50</v>
      </c>
      <c r="E3443">
        <f>INDEX(Testing!$K$17:$K$23,FLOOR(('Frame Table'!B3443-($E$6*D3443)-($E$6*60*C3443))/'Frame Table'!$F$6,1)+1)</f>
        <v>97</v>
      </c>
      <c r="F3443">
        <f t="shared" si="1080"/>
        <v>81</v>
      </c>
      <c r="G3443">
        <f>INDEX(Testing!$N$17:$N$23,FLOOR(('Frame Table'!B3443-($E$6*D3443)-($E$6*60*C3443))/'Frame Table'!$F$6,1)+1)</f>
        <v>96</v>
      </c>
      <c r="J3443">
        <f t="shared" si="1077"/>
        <v>3435</v>
      </c>
      <c r="K3443">
        <f t="shared" si="1073"/>
        <v>3747585</v>
      </c>
      <c r="L3443">
        <f t="shared" si="1066"/>
        <v>2</v>
      </c>
      <c r="M3443">
        <f t="shared" si="1067"/>
        <v>26</v>
      </c>
      <c r="N3443">
        <f>INDEX(Testing!$K$17:$K$23,FLOOR(('Frame Table'!K3443-($E$6*M3443)-($E$6*60*L3443))/'Frame Table'!$F$6,1)+1)</f>
        <v>48</v>
      </c>
      <c r="O3443">
        <f t="shared" si="1081"/>
        <v>39</v>
      </c>
      <c r="P3443">
        <f>INDEX(Testing!$N$17:$N$23,FLOOR(('Frame Table'!K3443-($E$6*M3443)-($E$6*60*L3443))/'Frame Table'!$F$6,1)+1)</f>
        <v>38</v>
      </c>
      <c r="S3443">
        <f t="shared" si="1078"/>
        <v>3435</v>
      </c>
      <c r="T3443">
        <f t="shared" si="1074"/>
        <v>5248680</v>
      </c>
      <c r="U3443">
        <f t="shared" si="1068"/>
        <v>3</v>
      </c>
      <c r="V3443">
        <f t="shared" si="1069"/>
        <v>25</v>
      </c>
      <c r="W3443">
        <f>INDEX(Testing!$K$17:$K$23,FLOOR(('Frame Table'!T3443-($E$6*V3443)-($E$6*60*U3443))/'Frame Table'!$F$6,1)+1)</f>
        <v>0</v>
      </c>
      <c r="X3443">
        <f t="shared" si="1082"/>
        <v>2</v>
      </c>
      <c r="Y3443">
        <f>INDEX(Testing!$N$17:$N$23,FLOOR(('Frame Table'!T3443-($E$6*V3443)-($E$6*60*U3443))/'Frame Table'!$F$6,1)+1)</f>
        <v>0</v>
      </c>
      <c r="AB3443">
        <f t="shared" si="1079"/>
        <v>3435</v>
      </c>
      <c r="AC3443">
        <f t="shared" si="1075"/>
        <v>3276990</v>
      </c>
      <c r="AD3443">
        <f t="shared" si="1070"/>
        <v>2</v>
      </c>
      <c r="AE3443">
        <f t="shared" si="1071"/>
        <v>8</v>
      </c>
      <c r="AF3443">
        <f>INDEX(Testing!$K$17:$K$23,FLOOR(('Frame Table'!AC3443-($E$6*AE3443)-($E$6*60*AD3443))/'Frame Table'!$F$6,1)+1)</f>
        <v>0</v>
      </c>
      <c r="AG3443">
        <f t="shared" si="1083"/>
        <v>0</v>
      </c>
      <c r="AH3443">
        <f>INDEX(Testing!$N$17:$N$23,FLOOR(('Frame Table'!AC3443-($E$6*AE3443)-($E$6*60*AD3443))/'Frame Table'!$F$6,1)+1)</f>
        <v>0</v>
      </c>
    </row>
    <row r="3444" spans="1:34" x14ac:dyDescent="0.25">
      <c r="A3444">
        <f t="shared" si="1076"/>
        <v>3436</v>
      </c>
      <c r="B3444">
        <f t="shared" si="1072"/>
        <v>4374028</v>
      </c>
      <c r="C3444">
        <f t="shared" si="1064"/>
        <v>2</v>
      </c>
      <c r="D3444">
        <f t="shared" si="1065"/>
        <v>50</v>
      </c>
      <c r="E3444">
        <f>INDEX(Testing!$K$17:$K$23,FLOOR(('Frame Table'!B3444-($E$6*D3444)-($E$6*60*C3444))/'Frame Table'!$F$6,1)+1)</f>
        <v>97</v>
      </c>
      <c r="F3444">
        <f t="shared" si="1080"/>
        <v>86</v>
      </c>
      <c r="G3444">
        <f>INDEX(Testing!$N$17:$N$23,FLOOR(('Frame Table'!B3444-($E$6*D3444)-($E$6*60*C3444))/'Frame Table'!$F$6,1)+1)</f>
        <v>96</v>
      </c>
      <c r="J3444">
        <f t="shared" si="1077"/>
        <v>3436</v>
      </c>
      <c r="K3444">
        <f t="shared" si="1073"/>
        <v>3748676</v>
      </c>
      <c r="L3444">
        <f t="shared" si="1066"/>
        <v>2</v>
      </c>
      <c r="M3444">
        <f t="shared" si="1067"/>
        <v>26</v>
      </c>
      <c r="N3444">
        <f>INDEX(Testing!$K$17:$K$23,FLOOR(('Frame Table'!K3444-($E$6*M3444)-($E$6*60*L3444))/'Frame Table'!$F$6,1)+1)</f>
        <v>48</v>
      </c>
      <c r="O3444">
        <f t="shared" si="1081"/>
        <v>43</v>
      </c>
      <c r="P3444">
        <f>INDEX(Testing!$N$17:$N$23,FLOOR(('Frame Table'!K3444-($E$6*M3444)-($E$6*60*L3444))/'Frame Table'!$F$6,1)+1)</f>
        <v>38</v>
      </c>
      <c r="S3444">
        <f t="shared" si="1078"/>
        <v>3436</v>
      </c>
      <c r="T3444">
        <f t="shared" si="1074"/>
        <v>5250208</v>
      </c>
      <c r="U3444">
        <f t="shared" si="1068"/>
        <v>3</v>
      </c>
      <c r="V3444">
        <f t="shared" si="1069"/>
        <v>25</v>
      </c>
      <c r="W3444">
        <f>INDEX(Testing!$K$17:$K$23,FLOOR(('Frame Table'!T3444-($E$6*V3444)-($E$6*60*U3444))/'Frame Table'!$F$6,1)+1)</f>
        <v>0</v>
      </c>
      <c r="X3444">
        <f t="shared" si="1082"/>
        <v>8</v>
      </c>
      <c r="Y3444">
        <f>INDEX(Testing!$N$17:$N$23,FLOOR(('Frame Table'!T3444-($E$6*V3444)-($E$6*60*U3444))/'Frame Table'!$F$6,1)+1)</f>
        <v>0</v>
      </c>
      <c r="AB3444">
        <f t="shared" si="1079"/>
        <v>3436</v>
      </c>
      <c r="AC3444">
        <f t="shared" si="1075"/>
        <v>3277944</v>
      </c>
      <c r="AD3444">
        <f t="shared" si="1070"/>
        <v>2</v>
      </c>
      <c r="AE3444">
        <f t="shared" si="1071"/>
        <v>8</v>
      </c>
      <c r="AF3444">
        <f>INDEX(Testing!$K$17:$K$23,FLOOR(('Frame Table'!AC3444-($E$6*AE3444)-($E$6*60*AD3444))/'Frame Table'!$F$6,1)+1)</f>
        <v>0</v>
      </c>
      <c r="AG3444">
        <f t="shared" si="1083"/>
        <v>4</v>
      </c>
      <c r="AH3444">
        <f>INDEX(Testing!$N$17:$N$23,FLOOR(('Frame Table'!AC3444-($E$6*AE3444)-($E$6*60*AD3444))/'Frame Table'!$F$6,1)+1)</f>
        <v>0</v>
      </c>
    </row>
    <row r="3445" spans="1:34" x14ac:dyDescent="0.25">
      <c r="A3445">
        <f t="shared" si="1076"/>
        <v>3437</v>
      </c>
      <c r="B3445">
        <f t="shared" si="1072"/>
        <v>4375301</v>
      </c>
      <c r="C3445">
        <f t="shared" si="1064"/>
        <v>2</v>
      </c>
      <c r="D3445">
        <f t="shared" si="1065"/>
        <v>50</v>
      </c>
      <c r="E3445">
        <f>INDEX(Testing!$K$17:$K$23,FLOOR(('Frame Table'!B3445-($E$6*D3445)-($E$6*60*C3445))/'Frame Table'!$F$6,1)+1)</f>
        <v>97</v>
      </c>
      <c r="F3445">
        <f t="shared" si="1080"/>
        <v>91</v>
      </c>
      <c r="G3445">
        <f>INDEX(Testing!$N$17:$N$23,FLOOR(('Frame Table'!B3445-($E$6*D3445)-($E$6*60*C3445))/'Frame Table'!$F$6,1)+1)</f>
        <v>96</v>
      </c>
      <c r="J3445">
        <f t="shared" si="1077"/>
        <v>3437</v>
      </c>
      <c r="K3445">
        <f t="shared" si="1073"/>
        <v>3749767</v>
      </c>
      <c r="L3445">
        <f t="shared" si="1066"/>
        <v>2</v>
      </c>
      <c r="M3445">
        <f t="shared" si="1067"/>
        <v>26</v>
      </c>
      <c r="N3445">
        <f>INDEX(Testing!$K$17:$K$23,FLOOR(('Frame Table'!K3445-($E$6*M3445)-($E$6*60*L3445))/'Frame Table'!$F$6,1)+1)</f>
        <v>48</v>
      </c>
      <c r="O3445">
        <f t="shared" si="1081"/>
        <v>47</v>
      </c>
      <c r="P3445">
        <f>INDEX(Testing!$N$17:$N$23,FLOOR(('Frame Table'!K3445-($E$6*M3445)-($E$6*60*L3445))/'Frame Table'!$F$6,1)+1)</f>
        <v>38</v>
      </c>
      <c r="S3445">
        <f t="shared" si="1078"/>
        <v>3437</v>
      </c>
      <c r="T3445">
        <f t="shared" si="1074"/>
        <v>5251736</v>
      </c>
      <c r="U3445">
        <f t="shared" si="1068"/>
        <v>3</v>
      </c>
      <c r="V3445">
        <f t="shared" si="1069"/>
        <v>25</v>
      </c>
      <c r="W3445">
        <f>INDEX(Testing!$K$17:$K$23,FLOOR(('Frame Table'!T3445-($E$6*V3445)-($E$6*60*U3445))/'Frame Table'!$F$6,1)+1)</f>
        <v>0</v>
      </c>
      <c r="X3445">
        <f t="shared" si="1082"/>
        <v>14</v>
      </c>
      <c r="Y3445">
        <f>INDEX(Testing!$N$17:$N$23,FLOOR(('Frame Table'!T3445-($E$6*V3445)-($E$6*60*U3445))/'Frame Table'!$F$6,1)+1)</f>
        <v>0</v>
      </c>
      <c r="AB3445">
        <f t="shared" si="1079"/>
        <v>3437</v>
      </c>
      <c r="AC3445">
        <f t="shared" si="1075"/>
        <v>3278898</v>
      </c>
      <c r="AD3445">
        <f t="shared" si="1070"/>
        <v>2</v>
      </c>
      <c r="AE3445">
        <f t="shared" si="1071"/>
        <v>8</v>
      </c>
      <c r="AF3445">
        <f>INDEX(Testing!$K$17:$K$23,FLOOR(('Frame Table'!AC3445-($E$6*AE3445)-($E$6*60*AD3445))/'Frame Table'!$F$6,1)+1)</f>
        <v>0</v>
      </c>
      <c r="AG3445">
        <f t="shared" si="1083"/>
        <v>8</v>
      </c>
      <c r="AH3445">
        <f>INDEX(Testing!$N$17:$N$23,FLOOR(('Frame Table'!AC3445-($E$6*AE3445)-($E$6*60*AD3445))/'Frame Table'!$F$6,1)+1)</f>
        <v>0</v>
      </c>
    </row>
    <row r="3446" spans="1:34" x14ac:dyDescent="0.25">
      <c r="A3446">
        <f t="shared" si="1076"/>
        <v>3438</v>
      </c>
      <c r="B3446">
        <f t="shared" si="1072"/>
        <v>4376574</v>
      </c>
      <c r="C3446">
        <f t="shared" si="1064"/>
        <v>2</v>
      </c>
      <c r="D3446">
        <f t="shared" si="1065"/>
        <v>50</v>
      </c>
      <c r="E3446">
        <f>INDEX(Testing!$K$17:$K$23,FLOOR(('Frame Table'!B3446-($E$6*D3446)-($E$6*60*C3446))/'Frame Table'!$F$6,1)+1)</f>
        <v>97</v>
      </c>
      <c r="F3446">
        <f t="shared" si="1080"/>
        <v>95</v>
      </c>
      <c r="G3446">
        <f>INDEX(Testing!$N$17:$N$23,FLOOR(('Frame Table'!B3446-($E$6*D3446)-($E$6*60*C3446))/'Frame Table'!$F$6,1)+1)</f>
        <v>96</v>
      </c>
      <c r="J3446">
        <f t="shared" si="1077"/>
        <v>3438</v>
      </c>
      <c r="K3446">
        <f t="shared" si="1073"/>
        <v>3750858</v>
      </c>
      <c r="L3446">
        <f t="shared" si="1066"/>
        <v>2</v>
      </c>
      <c r="M3446">
        <f t="shared" si="1067"/>
        <v>26</v>
      </c>
      <c r="N3446">
        <f>INDEX(Testing!$K$17:$K$23,FLOOR(('Frame Table'!K3446-($E$6*M3446)-($E$6*60*L3446))/'Frame Table'!$F$6,1)+1)</f>
        <v>61</v>
      </c>
      <c r="O3446">
        <f t="shared" si="1081"/>
        <v>51</v>
      </c>
      <c r="P3446">
        <f>INDEX(Testing!$N$17:$N$23,FLOOR(('Frame Table'!K3446-($E$6*M3446)-($E$6*60*L3446))/'Frame Table'!$F$6,1)+1)</f>
        <v>58</v>
      </c>
      <c r="S3446">
        <f t="shared" si="1078"/>
        <v>3438</v>
      </c>
      <c r="T3446">
        <f t="shared" si="1074"/>
        <v>5253264</v>
      </c>
      <c r="U3446">
        <f t="shared" si="1068"/>
        <v>3</v>
      </c>
      <c r="V3446">
        <f t="shared" si="1069"/>
        <v>25</v>
      </c>
      <c r="W3446">
        <f>INDEX(Testing!$K$17:$K$23,FLOOR(('Frame Table'!T3446-($E$6*V3446)-($E$6*60*U3446))/'Frame Table'!$F$6,1)+1)</f>
        <v>25</v>
      </c>
      <c r="X3446">
        <f t="shared" si="1082"/>
        <v>20</v>
      </c>
      <c r="Y3446">
        <f>INDEX(Testing!$N$17:$N$23,FLOOR(('Frame Table'!T3446-($E$6*V3446)-($E$6*60*U3446))/'Frame Table'!$F$6,1)+1)</f>
        <v>19</v>
      </c>
      <c r="AB3446">
        <f t="shared" si="1079"/>
        <v>3438</v>
      </c>
      <c r="AC3446">
        <f t="shared" si="1075"/>
        <v>3279852</v>
      </c>
      <c r="AD3446">
        <f t="shared" si="1070"/>
        <v>2</v>
      </c>
      <c r="AE3446">
        <f t="shared" si="1071"/>
        <v>8</v>
      </c>
      <c r="AF3446">
        <f>INDEX(Testing!$K$17:$K$23,FLOOR(('Frame Table'!AC3446-($E$6*AE3446)-($E$6*60*AD3446))/'Frame Table'!$F$6,1)+1)</f>
        <v>0</v>
      </c>
      <c r="AG3446">
        <f t="shared" si="1083"/>
        <v>11</v>
      </c>
      <c r="AH3446">
        <f>INDEX(Testing!$N$17:$N$23,FLOOR(('Frame Table'!AC3446-($E$6*AE3446)-($E$6*60*AD3446))/'Frame Table'!$F$6,1)+1)</f>
        <v>0</v>
      </c>
    </row>
    <row r="3447" spans="1:34" x14ac:dyDescent="0.25">
      <c r="A3447">
        <f t="shared" si="1076"/>
        <v>3439</v>
      </c>
      <c r="B3447">
        <f t="shared" si="1072"/>
        <v>4377847</v>
      </c>
      <c r="C3447">
        <f t="shared" si="1064"/>
        <v>2</v>
      </c>
      <c r="D3447">
        <f t="shared" si="1065"/>
        <v>51</v>
      </c>
      <c r="E3447">
        <f>INDEX(Testing!$K$17:$K$23,FLOOR(('Frame Table'!B3447-($E$6*D3447)-($E$6*60*C3447))/'Frame Table'!$F$6,1)+1)</f>
        <v>0</v>
      </c>
      <c r="F3447">
        <f t="shared" si="1080"/>
        <v>0</v>
      </c>
      <c r="G3447">
        <f>INDEX(Testing!$N$17:$N$23,FLOOR(('Frame Table'!B3447-($E$6*D3447)-($E$6*60*C3447))/'Frame Table'!$F$6,1)+1)</f>
        <v>0</v>
      </c>
      <c r="J3447">
        <f t="shared" si="1077"/>
        <v>3439</v>
      </c>
      <c r="K3447">
        <f t="shared" si="1073"/>
        <v>3751949</v>
      </c>
      <c r="L3447">
        <f t="shared" si="1066"/>
        <v>2</v>
      </c>
      <c r="M3447">
        <f t="shared" si="1067"/>
        <v>26</v>
      </c>
      <c r="N3447">
        <f>INDEX(Testing!$K$17:$K$23,FLOOR(('Frame Table'!K3447-($E$6*M3447)-($E$6*60*L3447))/'Frame Table'!$F$6,1)+1)</f>
        <v>61</v>
      </c>
      <c r="O3447">
        <f t="shared" si="1081"/>
        <v>56</v>
      </c>
      <c r="P3447">
        <f>INDEX(Testing!$N$17:$N$23,FLOOR(('Frame Table'!K3447-($E$6*M3447)-($E$6*60*L3447))/'Frame Table'!$F$6,1)+1)</f>
        <v>58</v>
      </c>
      <c r="S3447">
        <f t="shared" si="1078"/>
        <v>3439</v>
      </c>
      <c r="T3447">
        <f t="shared" si="1074"/>
        <v>5254792</v>
      </c>
      <c r="U3447">
        <f t="shared" si="1068"/>
        <v>3</v>
      </c>
      <c r="V3447">
        <f t="shared" si="1069"/>
        <v>25</v>
      </c>
      <c r="W3447">
        <f>INDEX(Testing!$K$17:$K$23,FLOOR(('Frame Table'!T3447-($E$6*V3447)-($E$6*60*U3447))/'Frame Table'!$F$6,1)+1)</f>
        <v>25</v>
      </c>
      <c r="X3447">
        <f t="shared" si="1082"/>
        <v>26</v>
      </c>
      <c r="Y3447">
        <f>INDEX(Testing!$N$17:$N$23,FLOOR(('Frame Table'!T3447-($E$6*V3447)-($E$6*60*U3447))/'Frame Table'!$F$6,1)+1)</f>
        <v>19</v>
      </c>
      <c r="AB3447">
        <f t="shared" si="1079"/>
        <v>3439</v>
      </c>
      <c r="AC3447">
        <f t="shared" si="1075"/>
        <v>3280806</v>
      </c>
      <c r="AD3447">
        <f t="shared" si="1070"/>
        <v>2</v>
      </c>
      <c r="AE3447">
        <f t="shared" si="1071"/>
        <v>8</v>
      </c>
      <c r="AF3447">
        <f>INDEX(Testing!$K$17:$K$23,FLOOR(('Frame Table'!AC3447-($E$6*AE3447)-($E$6*60*AD3447))/'Frame Table'!$F$6,1)+1)</f>
        <v>0</v>
      </c>
      <c r="AG3447">
        <f t="shared" si="1083"/>
        <v>15</v>
      </c>
      <c r="AH3447">
        <f>INDEX(Testing!$N$17:$N$23,FLOOR(('Frame Table'!AC3447-($E$6*AE3447)-($E$6*60*AD3447))/'Frame Table'!$F$6,1)+1)</f>
        <v>0</v>
      </c>
    </row>
    <row r="3448" spans="1:34" x14ac:dyDescent="0.25">
      <c r="A3448">
        <f t="shared" si="1076"/>
        <v>3440</v>
      </c>
      <c r="B3448">
        <f t="shared" si="1072"/>
        <v>4379120</v>
      </c>
      <c r="C3448">
        <f t="shared" si="1064"/>
        <v>2</v>
      </c>
      <c r="D3448">
        <f t="shared" si="1065"/>
        <v>51</v>
      </c>
      <c r="E3448">
        <f>INDEX(Testing!$K$17:$K$23,FLOOR(('Frame Table'!B3448-($E$6*D3448)-($E$6*60*C3448))/'Frame Table'!$F$6,1)+1)</f>
        <v>0</v>
      </c>
      <c r="F3448">
        <f t="shared" si="1080"/>
        <v>5</v>
      </c>
      <c r="G3448">
        <f>INDEX(Testing!$N$17:$N$23,FLOOR(('Frame Table'!B3448-($E$6*D3448)-($E$6*60*C3448))/'Frame Table'!$F$6,1)+1)</f>
        <v>0</v>
      </c>
      <c r="J3448">
        <f t="shared" si="1077"/>
        <v>3440</v>
      </c>
      <c r="K3448">
        <f t="shared" si="1073"/>
        <v>3753040</v>
      </c>
      <c r="L3448">
        <f t="shared" si="1066"/>
        <v>2</v>
      </c>
      <c r="M3448">
        <f t="shared" si="1067"/>
        <v>26</v>
      </c>
      <c r="N3448">
        <f>INDEX(Testing!$K$17:$K$23,FLOOR(('Frame Table'!K3448-($E$6*M3448)-($E$6*60*L3448))/'Frame Table'!$F$6,1)+1)</f>
        <v>61</v>
      </c>
      <c r="O3448">
        <f t="shared" si="1081"/>
        <v>60</v>
      </c>
      <c r="P3448">
        <f>INDEX(Testing!$N$17:$N$23,FLOOR(('Frame Table'!K3448-($E$6*M3448)-($E$6*60*L3448))/'Frame Table'!$F$6,1)+1)</f>
        <v>58</v>
      </c>
      <c r="S3448">
        <f t="shared" si="1078"/>
        <v>3440</v>
      </c>
      <c r="T3448">
        <f t="shared" si="1074"/>
        <v>5256320</v>
      </c>
      <c r="U3448">
        <f t="shared" si="1068"/>
        <v>3</v>
      </c>
      <c r="V3448">
        <f t="shared" si="1069"/>
        <v>25</v>
      </c>
      <c r="W3448">
        <f>INDEX(Testing!$K$17:$K$23,FLOOR(('Frame Table'!T3448-($E$6*V3448)-($E$6*60*U3448))/'Frame Table'!$F$6,1)+1)</f>
        <v>48</v>
      </c>
      <c r="X3448">
        <f t="shared" si="1082"/>
        <v>32</v>
      </c>
      <c r="Y3448">
        <f>INDEX(Testing!$N$17:$N$23,FLOOR(('Frame Table'!T3448-($E$6*V3448)-($E$6*60*U3448))/'Frame Table'!$F$6,1)+1)</f>
        <v>38</v>
      </c>
      <c r="AB3448">
        <f t="shared" si="1079"/>
        <v>3440</v>
      </c>
      <c r="AC3448">
        <f t="shared" si="1075"/>
        <v>3281760</v>
      </c>
      <c r="AD3448">
        <f t="shared" si="1070"/>
        <v>2</v>
      </c>
      <c r="AE3448">
        <f t="shared" si="1071"/>
        <v>8</v>
      </c>
      <c r="AF3448">
        <f>INDEX(Testing!$K$17:$K$23,FLOOR(('Frame Table'!AC3448-($E$6*AE3448)-($E$6*60*AD3448))/'Frame Table'!$F$6,1)+1)</f>
        <v>25</v>
      </c>
      <c r="AG3448">
        <f t="shared" si="1083"/>
        <v>19</v>
      </c>
      <c r="AH3448">
        <f>INDEX(Testing!$N$17:$N$23,FLOOR(('Frame Table'!AC3448-($E$6*AE3448)-($E$6*60*AD3448))/'Frame Table'!$F$6,1)+1)</f>
        <v>19</v>
      </c>
    </row>
    <row r="3449" spans="1:34" x14ac:dyDescent="0.25">
      <c r="A3449">
        <f t="shared" si="1076"/>
        <v>3441</v>
      </c>
      <c r="B3449">
        <f t="shared" si="1072"/>
        <v>4380393</v>
      </c>
      <c r="C3449">
        <f t="shared" si="1064"/>
        <v>2</v>
      </c>
      <c r="D3449">
        <f t="shared" si="1065"/>
        <v>51</v>
      </c>
      <c r="E3449">
        <f>INDEX(Testing!$K$17:$K$23,FLOOR(('Frame Table'!B3449-($E$6*D3449)-($E$6*60*C3449))/'Frame Table'!$F$6,1)+1)</f>
        <v>0</v>
      </c>
      <c r="F3449">
        <f t="shared" si="1080"/>
        <v>10</v>
      </c>
      <c r="G3449">
        <f>INDEX(Testing!$N$17:$N$23,FLOOR(('Frame Table'!B3449-($E$6*D3449)-($E$6*60*C3449))/'Frame Table'!$F$6,1)+1)</f>
        <v>0</v>
      </c>
      <c r="J3449">
        <f t="shared" si="1077"/>
        <v>3441</v>
      </c>
      <c r="K3449">
        <f t="shared" si="1073"/>
        <v>3754131</v>
      </c>
      <c r="L3449">
        <f t="shared" si="1066"/>
        <v>2</v>
      </c>
      <c r="M3449">
        <f t="shared" si="1067"/>
        <v>26</v>
      </c>
      <c r="N3449">
        <f>INDEX(Testing!$K$17:$K$23,FLOOR(('Frame Table'!K3449-($E$6*M3449)-($E$6*60*L3449))/'Frame Table'!$F$6,1)+1)</f>
        <v>82</v>
      </c>
      <c r="O3449">
        <f t="shared" si="1081"/>
        <v>64</v>
      </c>
      <c r="P3449">
        <f>INDEX(Testing!$N$17:$N$23,FLOOR(('Frame Table'!K3449-($E$6*M3449)-($E$6*60*L3449))/'Frame Table'!$F$6,1)+1)</f>
        <v>77</v>
      </c>
      <c r="S3449">
        <f t="shared" si="1078"/>
        <v>3441</v>
      </c>
      <c r="T3449">
        <f t="shared" si="1074"/>
        <v>5257848</v>
      </c>
      <c r="U3449">
        <f t="shared" si="1068"/>
        <v>3</v>
      </c>
      <c r="V3449">
        <f t="shared" si="1069"/>
        <v>25</v>
      </c>
      <c r="W3449">
        <f>INDEX(Testing!$K$17:$K$23,FLOOR(('Frame Table'!T3449-($E$6*V3449)-($E$6*60*U3449))/'Frame Table'!$F$6,1)+1)</f>
        <v>48</v>
      </c>
      <c r="X3449">
        <f t="shared" si="1082"/>
        <v>38</v>
      </c>
      <c r="Y3449">
        <f>INDEX(Testing!$N$17:$N$23,FLOOR(('Frame Table'!T3449-($E$6*V3449)-($E$6*60*U3449))/'Frame Table'!$F$6,1)+1)</f>
        <v>38</v>
      </c>
      <c r="AB3449">
        <f t="shared" si="1079"/>
        <v>3441</v>
      </c>
      <c r="AC3449">
        <f t="shared" si="1075"/>
        <v>3282714</v>
      </c>
      <c r="AD3449">
        <f t="shared" si="1070"/>
        <v>2</v>
      </c>
      <c r="AE3449">
        <f t="shared" si="1071"/>
        <v>8</v>
      </c>
      <c r="AF3449">
        <f>INDEX(Testing!$K$17:$K$23,FLOOR(('Frame Table'!AC3449-($E$6*AE3449)-($E$6*60*AD3449))/'Frame Table'!$F$6,1)+1)</f>
        <v>25</v>
      </c>
      <c r="AG3449">
        <f t="shared" si="1083"/>
        <v>23</v>
      </c>
      <c r="AH3449">
        <f>INDEX(Testing!$N$17:$N$23,FLOOR(('Frame Table'!AC3449-($E$6*AE3449)-($E$6*60*AD3449))/'Frame Table'!$F$6,1)+1)</f>
        <v>19</v>
      </c>
    </row>
    <row r="3450" spans="1:34" x14ac:dyDescent="0.25">
      <c r="A3450">
        <f t="shared" si="1076"/>
        <v>3442</v>
      </c>
      <c r="B3450">
        <f t="shared" si="1072"/>
        <v>4381666</v>
      </c>
      <c r="C3450">
        <f t="shared" si="1064"/>
        <v>2</v>
      </c>
      <c r="D3450">
        <f t="shared" si="1065"/>
        <v>51</v>
      </c>
      <c r="E3450">
        <f>INDEX(Testing!$K$17:$K$23,FLOOR(('Frame Table'!B3450-($E$6*D3450)-($E$6*60*C3450))/'Frame Table'!$F$6,1)+1)</f>
        <v>0</v>
      </c>
      <c r="F3450">
        <f t="shared" si="1080"/>
        <v>15</v>
      </c>
      <c r="G3450">
        <f>INDEX(Testing!$N$17:$N$23,FLOOR(('Frame Table'!B3450-($E$6*D3450)-($E$6*60*C3450))/'Frame Table'!$F$6,1)+1)</f>
        <v>0</v>
      </c>
      <c r="J3450">
        <f t="shared" si="1077"/>
        <v>3442</v>
      </c>
      <c r="K3450">
        <f t="shared" si="1073"/>
        <v>3755222</v>
      </c>
      <c r="L3450">
        <f t="shared" si="1066"/>
        <v>2</v>
      </c>
      <c r="M3450">
        <f t="shared" si="1067"/>
        <v>26</v>
      </c>
      <c r="N3450">
        <f>INDEX(Testing!$K$17:$K$23,FLOOR(('Frame Table'!K3450-($E$6*M3450)-($E$6*60*L3450))/'Frame Table'!$F$6,1)+1)</f>
        <v>82</v>
      </c>
      <c r="O3450">
        <f t="shared" si="1081"/>
        <v>68</v>
      </c>
      <c r="P3450">
        <f>INDEX(Testing!$N$17:$N$23,FLOOR(('Frame Table'!K3450-($E$6*M3450)-($E$6*60*L3450))/'Frame Table'!$F$6,1)+1)</f>
        <v>77</v>
      </c>
      <c r="S3450">
        <f t="shared" si="1078"/>
        <v>3442</v>
      </c>
      <c r="T3450">
        <f t="shared" si="1074"/>
        <v>5259376</v>
      </c>
      <c r="U3450">
        <f t="shared" si="1068"/>
        <v>3</v>
      </c>
      <c r="V3450">
        <f t="shared" si="1069"/>
        <v>25</v>
      </c>
      <c r="W3450">
        <f>INDEX(Testing!$K$17:$K$23,FLOOR(('Frame Table'!T3450-($E$6*V3450)-($E$6*60*U3450))/'Frame Table'!$F$6,1)+1)</f>
        <v>48</v>
      </c>
      <c r="X3450">
        <f t="shared" si="1082"/>
        <v>44</v>
      </c>
      <c r="Y3450">
        <f>INDEX(Testing!$N$17:$N$23,FLOOR(('Frame Table'!T3450-($E$6*V3450)-($E$6*60*U3450))/'Frame Table'!$F$6,1)+1)</f>
        <v>38</v>
      </c>
      <c r="AB3450">
        <f t="shared" si="1079"/>
        <v>3442</v>
      </c>
      <c r="AC3450">
        <f t="shared" si="1075"/>
        <v>3283668</v>
      </c>
      <c r="AD3450">
        <f t="shared" si="1070"/>
        <v>2</v>
      </c>
      <c r="AE3450">
        <f t="shared" si="1071"/>
        <v>8</v>
      </c>
      <c r="AF3450">
        <f>INDEX(Testing!$K$17:$K$23,FLOOR(('Frame Table'!AC3450-($E$6*AE3450)-($E$6*60*AD3450))/'Frame Table'!$F$6,1)+1)</f>
        <v>25</v>
      </c>
      <c r="AG3450">
        <f t="shared" si="1083"/>
        <v>26</v>
      </c>
      <c r="AH3450">
        <f>INDEX(Testing!$N$17:$N$23,FLOOR(('Frame Table'!AC3450-($E$6*AE3450)-($E$6*60*AD3450))/'Frame Table'!$F$6,1)+1)</f>
        <v>19</v>
      </c>
    </row>
    <row r="3451" spans="1:34" x14ac:dyDescent="0.25">
      <c r="A3451">
        <f t="shared" si="1076"/>
        <v>3443</v>
      </c>
      <c r="B3451">
        <f t="shared" si="1072"/>
        <v>4382939</v>
      </c>
      <c r="C3451">
        <f t="shared" si="1064"/>
        <v>2</v>
      </c>
      <c r="D3451">
        <f t="shared" si="1065"/>
        <v>51</v>
      </c>
      <c r="E3451">
        <f>INDEX(Testing!$K$17:$K$23,FLOOR(('Frame Table'!B3451-($E$6*D3451)-($E$6*60*C3451))/'Frame Table'!$F$6,1)+1)</f>
        <v>25</v>
      </c>
      <c r="F3451">
        <f t="shared" si="1080"/>
        <v>20</v>
      </c>
      <c r="G3451">
        <f>INDEX(Testing!$N$17:$N$23,FLOOR(('Frame Table'!B3451-($E$6*D3451)-($E$6*60*C3451))/'Frame Table'!$F$6,1)+1)</f>
        <v>19</v>
      </c>
      <c r="J3451">
        <f t="shared" si="1077"/>
        <v>3443</v>
      </c>
      <c r="K3451">
        <f t="shared" si="1073"/>
        <v>3756313</v>
      </c>
      <c r="L3451">
        <f t="shared" si="1066"/>
        <v>2</v>
      </c>
      <c r="M3451">
        <f t="shared" si="1067"/>
        <v>26</v>
      </c>
      <c r="N3451">
        <f>INDEX(Testing!$K$17:$K$23,FLOOR(('Frame Table'!K3451-($E$6*M3451)-($E$6*60*L3451))/'Frame Table'!$F$6,1)+1)</f>
        <v>82</v>
      </c>
      <c r="O3451">
        <f t="shared" si="1081"/>
        <v>73</v>
      </c>
      <c r="P3451">
        <f>INDEX(Testing!$N$17:$N$23,FLOOR(('Frame Table'!K3451-($E$6*M3451)-($E$6*60*L3451))/'Frame Table'!$F$6,1)+1)</f>
        <v>77</v>
      </c>
      <c r="S3451">
        <f t="shared" si="1078"/>
        <v>3443</v>
      </c>
      <c r="T3451">
        <f t="shared" si="1074"/>
        <v>5260904</v>
      </c>
      <c r="U3451">
        <f t="shared" si="1068"/>
        <v>3</v>
      </c>
      <c r="V3451">
        <f t="shared" si="1069"/>
        <v>25</v>
      </c>
      <c r="W3451">
        <f>INDEX(Testing!$K$17:$K$23,FLOOR(('Frame Table'!T3451-($E$6*V3451)-($E$6*60*U3451))/'Frame Table'!$F$6,1)+1)</f>
        <v>61</v>
      </c>
      <c r="X3451">
        <f t="shared" si="1082"/>
        <v>50</v>
      </c>
      <c r="Y3451">
        <f>INDEX(Testing!$N$17:$N$23,FLOOR(('Frame Table'!T3451-($E$6*V3451)-($E$6*60*U3451))/'Frame Table'!$F$6,1)+1)</f>
        <v>58</v>
      </c>
      <c r="AB3451">
        <f t="shared" si="1079"/>
        <v>3443</v>
      </c>
      <c r="AC3451">
        <f t="shared" si="1075"/>
        <v>3284622</v>
      </c>
      <c r="AD3451">
        <f t="shared" si="1070"/>
        <v>2</v>
      </c>
      <c r="AE3451">
        <f t="shared" si="1071"/>
        <v>8</v>
      </c>
      <c r="AF3451">
        <f>INDEX(Testing!$K$17:$K$23,FLOOR(('Frame Table'!AC3451-($E$6*AE3451)-($E$6*60*AD3451))/'Frame Table'!$F$6,1)+1)</f>
        <v>25</v>
      </c>
      <c r="AG3451">
        <f t="shared" si="1083"/>
        <v>30</v>
      </c>
      <c r="AH3451">
        <f>INDEX(Testing!$N$17:$N$23,FLOOR(('Frame Table'!AC3451-($E$6*AE3451)-($E$6*60*AD3451))/'Frame Table'!$F$6,1)+1)</f>
        <v>19</v>
      </c>
    </row>
    <row r="3452" spans="1:34" x14ac:dyDescent="0.25">
      <c r="A3452">
        <f t="shared" si="1076"/>
        <v>3444</v>
      </c>
      <c r="B3452">
        <f t="shared" si="1072"/>
        <v>4384212</v>
      </c>
      <c r="C3452">
        <f t="shared" si="1064"/>
        <v>2</v>
      </c>
      <c r="D3452">
        <f t="shared" si="1065"/>
        <v>51</v>
      </c>
      <c r="E3452">
        <f>INDEX(Testing!$K$17:$K$23,FLOOR(('Frame Table'!B3452-($E$6*D3452)-($E$6*60*C3452))/'Frame Table'!$F$6,1)+1)</f>
        <v>25</v>
      </c>
      <c r="F3452">
        <f t="shared" si="1080"/>
        <v>25</v>
      </c>
      <c r="G3452">
        <f>INDEX(Testing!$N$17:$N$23,FLOOR(('Frame Table'!B3452-($E$6*D3452)-($E$6*60*C3452))/'Frame Table'!$F$6,1)+1)</f>
        <v>19</v>
      </c>
      <c r="J3452">
        <f t="shared" si="1077"/>
        <v>3444</v>
      </c>
      <c r="K3452">
        <f t="shared" si="1073"/>
        <v>3757404</v>
      </c>
      <c r="L3452">
        <f t="shared" si="1066"/>
        <v>2</v>
      </c>
      <c r="M3452">
        <f t="shared" si="1067"/>
        <v>26</v>
      </c>
      <c r="N3452">
        <f>INDEX(Testing!$K$17:$K$23,FLOOR(('Frame Table'!K3452-($E$6*M3452)-($E$6*60*L3452))/'Frame Table'!$F$6,1)+1)</f>
        <v>82</v>
      </c>
      <c r="O3452">
        <f t="shared" si="1081"/>
        <v>77</v>
      </c>
      <c r="P3452">
        <f>INDEX(Testing!$N$17:$N$23,FLOOR(('Frame Table'!K3452-($E$6*M3452)-($E$6*60*L3452))/'Frame Table'!$F$6,1)+1)</f>
        <v>77</v>
      </c>
      <c r="S3452">
        <f t="shared" si="1078"/>
        <v>3444</v>
      </c>
      <c r="T3452">
        <f t="shared" si="1074"/>
        <v>5262432</v>
      </c>
      <c r="U3452">
        <f t="shared" si="1068"/>
        <v>3</v>
      </c>
      <c r="V3452">
        <f t="shared" si="1069"/>
        <v>25</v>
      </c>
      <c r="W3452">
        <f>INDEX(Testing!$K$17:$K$23,FLOOR(('Frame Table'!T3452-($E$6*V3452)-($E$6*60*U3452))/'Frame Table'!$F$6,1)+1)</f>
        <v>61</v>
      </c>
      <c r="X3452">
        <f t="shared" si="1082"/>
        <v>56</v>
      </c>
      <c r="Y3452">
        <f>INDEX(Testing!$N$17:$N$23,FLOOR(('Frame Table'!T3452-($E$6*V3452)-($E$6*60*U3452))/'Frame Table'!$F$6,1)+1)</f>
        <v>58</v>
      </c>
      <c r="AB3452">
        <f t="shared" si="1079"/>
        <v>3444</v>
      </c>
      <c r="AC3452">
        <f t="shared" si="1075"/>
        <v>3285576</v>
      </c>
      <c r="AD3452">
        <f t="shared" si="1070"/>
        <v>2</v>
      </c>
      <c r="AE3452">
        <f t="shared" si="1071"/>
        <v>8</v>
      </c>
      <c r="AF3452">
        <f>INDEX(Testing!$K$17:$K$23,FLOOR(('Frame Table'!AC3452-($E$6*AE3452)-($E$6*60*AD3452))/'Frame Table'!$F$6,1)+1)</f>
        <v>48</v>
      </c>
      <c r="AG3452">
        <f t="shared" si="1083"/>
        <v>34</v>
      </c>
      <c r="AH3452">
        <f>INDEX(Testing!$N$17:$N$23,FLOOR(('Frame Table'!AC3452-($E$6*AE3452)-($E$6*60*AD3452))/'Frame Table'!$F$6,1)+1)</f>
        <v>38</v>
      </c>
    </row>
    <row r="3453" spans="1:34" x14ac:dyDescent="0.25">
      <c r="A3453">
        <f t="shared" si="1076"/>
        <v>3445</v>
      </c>
      <c r="B3453">
        <f t="shared" si="1072"/>
        <v>4385485</v>
      </c>
      <c r="C3453">
        <f t="shared" si="1064"/>
        <v>2</v>
      </c>
      <c r="D3453">
        <f t="shared" si="1065"/>
        <v>51</v>
      </c>
      <c r="E3453">
        <f>INDEX(Testing!$K$17:$K$23,FLOOR(('Frame Table'!B3453-($E$6*D3453)-($E$6*60*C3453))/'Frame Table'!$F$6,1)+1)</f>
        <v>25</v>
      </c>
      <c r="F3453">
        <f t="shared" si="1080"/>
        <v>30</v>
      </c>
      <c r="G3453">
        <f>INDEX(Testing!$N$17:$N$23,FLOOR(('Frame Table'!B3453-($E$6*D3453)-($E$6*60*C3453))/'Frame Table'!$F$6,1)+1)</f>
        <v>19</v>
      </c>
      <c r="J3453">
        <f t="shared" si="1077"/>
        <v>3445</v>
      </c>
      <c r="K3453">
        <f t="shared" si="1073"/>
        <v>3758495</v>
      </c>
      <c r="L3453">
        <f t="shared" si="1066"/>
        <v>2</v>
      </c>
      <c r="M3453">
        <f t="shared" si="1067"/>
        <v>26</v>
      </c>
      <c r="N3453">
        <f>INDEX(Testing!$K$17:$K$23,FLOOR(('Frame Table'!K3453-($E$6*M3453)-($E$6*60*L3453))/'Frame Table'!$F$6,1)+1)</f>
        <v>97</v>
      </c>
      <c r="O3453">
        <f t="shared" si="1081"/>
        <v>81</v>
      </c>
      <c r="P3453">
        <f>INDEX(Testing!$N$17:$N$23,FLOOR(('Frame Table'!K3453-($E$6*M3453)-($E$6*60*L3453))/'Frame Table'!$F$6,1)+1)</f>
        <v>96</v>
      </c>
      <c r="S3453">
        <f t="shared" si="1078"/>
        <v>3445</v>
      </c>
      <c r="T3453">
        <f t="shared" si="1074"/>
        <v>5263960</v>
      </c>
      <c r="U3453">
        <f t="shared" si="1068"/>
        <v>3</v>
      </c>
      <c r="V3453">
        <f t="shared" si="1069"/>
        <v>25</v>
      </c>
      <c r="W3453">
        <f>INDEX(Testing!$K$17:$K$23,FLOOR(('Frame Table'!T3453-($E$6*V3453)-($E$6*60*U3453))/'Frame Table'!$F$6,1)+1)</f>
        <v>61</v>
      </c>
      <c r="X3453">
        <f t="shared" si="1082"/>
        <v>62</v>
      </c>
      <c r="Y3453">
        <f>INDEX(Testing!$N$17:$N$23,FLOOR(('Frame Table'!T3453-($E$6*V3453)-($E$6*60*U3453))/'Frame Table'!$F$6,1)+1)</f>
        <v>58</v>
      </c>
      <c r="AB3453">
        <f t="shared" si="1079"/>
        <v>3445</v>
      </c>
      <c r="AC3453">
        <f t="shared" si="1075"/>
        <v>3286530</v>
      </c>
      <c r="AD3453">
        <f t="shared" si="1070"/>
        <v>2</v>
      </c>
      <c r="AE3453">
        <f t="shared" si="1071"/>
        <v>8</v>
      </c>
      <c r="AF3453">
        <f>INDEX(Testing!$K$17:$K$23,FLOOR(('Frame Table'!AC3453-($E$6*AE3453)-($E$6*60*AD3453))/'Frame Table'!$F$6,1)+1)</f>
        <v>48</v>
      </c>
      <c r="AG3453">
        <f t="shared" si="1083"/>
        <v>38</v>
      </c>
      <c r="AH3453">
        <f>INDEX(Testing!$N$17:$N$23,FLOOR(('Frame Table'!AC3453-($E$6*AE3453)-($E$6*60*AD3453))/'Frame Table'!$F$6,1)+1)</f>
        <v>38</v>
      </c>
    </row>
    <row r="3454" spans="1:34" x14ac:dyDescent="0.25">
      <c r="A3454">
        <f t="shared" si="1076"/>
        <v>3446</v>
      </c>
      <c r="B3454">
        <f t="shared" si="1072"/>
        <v>4386758</v>
      </c>
      <c r="C3454">
        <f t="shared" si="1064"/>
        <v>2</v>
      </c>
      <c r="D3454">
        <f t="shared" si="1065"/>
        <v>51</v>
      </c>
      <c r="E3454">
        <f>INDEX(Testing!$K$17:$K$23,FLOOR(('Frame Table'!B3454-($E$6*D3454)-($E$6*60*C3454))/'Frame Table'!$F$6,1)+1)</f>
        <v>48</v>
      </c>
      <c r="F3454">
        <f t="shared" si="1080"/>
        <v>35</v>
      </c>
      <c r="G3454">
        <f>INDEX(Testing!$N$17:$N$23,FLOOR(('Frame Table'!B3454-($E$6*D3454)-($E$6*60*C3454))/'Frame Table'!$F$6,1)+1)</f>
        <v>38</v>
      </c>
      <c r="J3454">
        <f t="shared" si="1077"/>
        <v>3446</v>
      </c>
      <c r="K3454">
        <f t="shared" si="1073"/>
        <v>3759586</v>
      </c>
      <c r="L3454">
        <f t="shared" si="1066"/>
        <v>2</v>
      </c>
      <c r="M3454">
        <f t="shared" si="1067"/>
        <v>26</v>
      </c>
      <c r="N3454">
        <f>INDEX(Testing!$K$17:$K$23,FLOOR(('Frame Table'!K3454-($E$6*M3454)-($E$6*60*L3454))/'Frame Table'!$F$6,1)+1)</f>
        <v>97</v>
      </c>
      <c r="O3454">
        <f t="shared" si="1081"/>
        <v>85</v>
      </c>
      <c r="P3454">
        <f>INDEX(Testing!$N$17:$N$23,FLOOR(('Frame Table'!K3454-($E$6*M3454)-($E$6*60*L3454))/'Frame Table'!$F$6,1)+1)</f>
        <v>96</v>
      </c>
      <c r="S3454">
        <f t="shared" si="1078"/>
        <v>3446</v>
      </c>
      <c r="T3454">
        <f t="shared" si="1074"/>
        <v>5265488</v>
      </c>
      <c r="U3454">
        <f t="shared" si="1068"/>
        <v>3</v>
      </c>
      <c r="V3454">
        <f t="shared" si="1069"/>
        <v>25</v>
      </c>
      <c r="W3454">
        <f>INDEX(Testing!$K$17:$K$23,FLOOR(('Frame Table'!T3454-($E$6*V3454)-($E$6*60*U3454))/'Frame Table'!$F$6,1)+1)</f>
        <v>82</v>
      </c>
      <c r="X3454">
        <f t="shared" si="1082"/>
        <v>68</v>
      </c>
      <c r="Y3454">
        <f>INDEX(Testing!$N$17:$N$23,FLOOR(('Frame Table'!T3454-($E$6*V3454)-($E$6*60*U3454))/'Frame Table'!$F$6,1)+1)</f>
        <v>77</v>
      </c>
      <c r="AB3454">
        <f t="shared" si="1079"/>
        <v>3446</v>
      </c>
      <c r="AC3454">
        <f t="shared" si="1075"/>
        <v>3287484</v>
      </c>
      <c r="AD3454">
        <f t="shared" si="1070"/>
        <v>2</v>
      </c>
      <c r="AE3454">
        <f t="shared" si="1071"/>
        <v>8</v>
      </c>
      <c r="AF3454">
        <f>INDEX(Testing!$K$17:$K$23,FLOOR(('Frame Table'!AC3454-($E$6*AE3454)-($E$6*60*AD3454))/'Frame Table'!$F$6,1)+1)</f>
        <v>48</v>
      </c>
      <c r="AG3454">
        <f t="shared" si="1083"/>
        <v>41</v>
      </c>
      <c r="AH3454">
        <f>INDEX(Testing!$N$17:$N$23,FLOOR(('Frame Table'!AC3454-($E$6*AE3454)-($E$6*60*AD3454))/'Frame Table'!$F$6,1)+1)</f>
        <v>38</v>
      </c>
    </row>
    <row r="3455" spans="1:34" x14ac:dyDescent="0.25">
      <c r="A3455">
        <f t="shared" si="1076"/>
        <v>3447</v>
      </c>
      <c r="B3455">
        <f t="shared" si="1072"/>
        <v>4388031</v>
      </c>
      <c r="C3455">
        <f t="shared" si="1064"/>
        <v>2</v>
      </c>
      <c r="D3455">
        <f t="shared" si="1065"/>
        <v>51</v>
      </c>
      <c r="E3455">
        <f>INDEX(Testing!$K$17:$K$23,FLOOR(('Frame Table'!B3455-($E$6*D3455)-($E$6*60*C3455))/'Frame Table'!$F$6,1)+1)</f>
        <v>48</v>
      </c>
      <c r="F3455">
        <f t="shared" si="1080"/>
        <v>40</v>
      </c>
      <c r="G3455">
        <f>INDEX(Testing!$N$17:$N$23,FLOOR(('Frame Table'!B3455-($E$6*D3455)-($E$6*60*C3455))/'Frame Table'!$F$6,1)+1)</f>
        <v>38</v>
      </c>
      <c r="J3455">
        <f t="shared" si="1077"/>
        <v>3447</v>
      </c>
      <c r="K3455">
        <f t="shared" si="1073"/>
        <v>3760677</v>
      </c>
      <c r="L3455">
        <f t="shared" si="1066"/>
        <v>2</v>
      </c>
      <c r="M3455">
        <f t="shared" si="1067"/>
        <v>26</v>
      </c>
      <c r="N3455">
        <f>INDEX(Testing!$K$17:$K$23,FLOOR(('Frame Table'!K3455-($E$6*M3455)-($E$6*60*L3455))/'Frame Table'!$F$6,1)+1)</f>
        <v>97</v>
      </c>
      <c r="O3455">
        <f t="shared" si="1081"/>
        <v>90</v>
      </c>
      <c r="P3455">
        <f>INDEX(Testing!$N$17:$N$23,FLOOR(('Frame Table'!K3455-($E$6*M3455)-($E$6*60*L3455))/'Frame Table'!$F$6,1)+1)</f>
        <v>96</v>
      </c>
      <c r="S3455">
        <f t="shared" si="1078"/>
        <v>3447</v>
      </c>
      <c r="T3455">
        <f t="shared" si="1074"/>
        <v>5267016</v>
      </c>
      <c r="U3455">
        <f t="shared" si="1068"/>
        <v>3</v>
      </c>
      <c r="V3455">
        <f t="shared" si="1069"/>
        <v>25</v>
      </c>
      <c r="W3455">
        <f>INDEX(Testing!$K$17:$K$23,FLOOR(('Frame Table'!T3455-($E$6*V3455)-($E$6*60*U3455))/'Frame Table'!$F$6,1)+1)</f>
        <v>82</v>
      </c>
      <c r="X3455">
        <f t="shared" si="1082"/>
        <v>74</v>
      </c>
      <c r="Y3455">
        <f>INDEX(Testing!$N$17:$N$23,FLOOR(('Frame Table'!T3455-($E$6*V3455)-($E$6*60*U3455))/'Frame Table'!$F$6,1)+1)</f>
        <v>77</v>
      </c>
      <c r="AB3455">
        <f t="shared" si="1079"/>
        <v>3447</v>
      </c>
      <c r="AC3455">
        <f t="shared" si="1075"/>
        <v>3288438</v>
      </c>
      <c r="AD3455">
        <f t="shared" si="1070"/>
        <v>2</v>
      </c>
      <c r="AE3455">
        <f t="shared" si="1071"/>
        <v>8</v>
      </c>
      <c r="AF3455">
        <f>INDEX(Testing!$K$17:$K$23,FLOOR(('Frame Table'!AC3455-($E$6*AE3455)-($E$6*60*AD3455))/'Frame Table'!$F$6,1)+1)</f>
        <v>48</v>
      </c>
      <c r="AG3455">
        <f t="shared" si="1083"/>
        <v>45</v>
      </c>
      <c r="AH3455">
        <f>INDEX(Testing!$N$17:$N$23,FLOOR(('Frame Table'!AC3455-($E$6*AE3455)-($E$6*60*AD3455))/'Frame Table'!$F$6,1)+1)</f>
        <v>38</v>
      </c>
    </row>
    <row r="3456" spans="1:34" x14ac:dyDescent="0.25">
      <c r="A3456">
        <f t="shared" si="1076"/>
        <v>3448</v>
      </c>
      <c r="B3456">
        <f t="shared" si="1072"/>
        <v>4389304</v>
      </c>
      <c r="C3456">
        <f t="shared" si="1064"/>
        <v>2</v>
      </c>
      <c r="D3456">
        <f t="shared" si="1065"/>
        <v>51</v>
      </c>
      <c r="E3456">
        <f>INDEX(Testing!$K$17:$K$23,FLOOR(('Frame Table'!B3456-($E$6*D3456)-($E$6*60*C3456))/'Frame Table'!$F$6,1)+1)</f>
        <v>48</v>
      </c>
      <c r="F3456">
        <f t="shared" si="1080"/>
        <v>45</v>
      </c>
      <c r="G3456">
        <f>INDEX(Testing!$N$17:$N$23,FLOOR(('Frame Table'!B3456-($E$6*D3456)-($E$6*60*C3456))/'Frame Table'!$F$6,1)+1)</f>
        <v>38</v>
      </c>
      <c r="J3456">
        <f t="shared" si="1077"/>
        <v>3448</v>
      </c>
      <c r="K3456">
        <f t="shared" si="1073"/>
        <v>3761768</v>
      </c>
      <c r="L3456">
        <f t="shared" si="1066"/>
        <v>2</v>
      </c>
      <c r="M3456">
        <f t="shared" si="1067"/>
        <v>26</v>
      </c>
      <c r="N3456">
        <f>INDEX(Testing!$K$17:$K$23,FLOOR(('Frame Table'!K3456-($E$6*M3456)-($E$6*60*L3456))/'Frame Table'!$F$6,1)+1)</f>
        <v>97</v>
      </c>
      <c r="O3456">
        <f t="shared" si="1081"/>
        <v>94</v>
      </c>
      <c r="P3456">
        <f>INDEX(Testing!$N$17:$N$23,FLOOR(('Frame Table'!K3456-($E$6*M3456)-($E$6*60*L3456))/'Frame Table'!$F$6,1)+1)</f>
        <v>96</v>
      </c>
      <c r="S3456">
        <f t="shared" si="1078"/>
        <v>3448</v>
      </c>
      <c r="T3456">
        <f t="shared" si="1074"/>
        <v>5268544</v>
      </c>
      <c r="U3456">
        <f t="shared" si="1068"/>
        <v>3</v>
      </c>
      <c r="V3456">
        <f t="shared" si="1069"/>
        <v>25</v>
      </c>
      <c r="W3456">
        <f>INDEX(Testing!$K$17:$K$23,FLOOR(('Frame Table'!T3456-($E$6*V3456)-($E$6*60*U3456))/'Frame Table'!$F$6,1)+1)</f>
        <v>97</v>
      </c>
      <c r="X3456">
        <f t="shared" si="1082"/>
        <v>80</v>
      </c>
      <c r="Y3456">
        <f>INDEX(Testing!$N$17:$N$23,FLOOR(('Frame Table'!T3456-($E$6*V3456)-($E$6*60*U3456))/'Frame Table'!$F$6,1)+1)</f>
        <v>96</v>
      </c>
      <c r="AB3456">
        <f t="shared" si="1079"/>
        <v>3448</v>
      </c>
      <c r="AC3456">
        <f t="shared" si="1075"/>
        <v>3289392</v>
      </c>
      <c r="AD3456">
        <f t="shared" si="1070"/>
        <v>2</v>
      </c>
      <c r="AE3456">
        <f t="shared" si="1071"/>
        <v>8</v>
      </c>
      <c r="AF3456">
        <f>INDEX(Testing!$K$17:$K$23,FLOOR(('Frame Table'!AC3456-($E$6*AE3456)-($E$6*60*AD3456))/'Frame Table'!$F$6,1)+1)</f>
        <v>61</v>
      </c>
      <c r="AG3456">
        <f t="shared" si="1083"/>
        <v>49</v>
      </c>
      <c r="AH3456">
        <f>INDEX(Testing!$N$17:$N$23,FLOOR(('Frame Table'!AC3456-($E$6*AE3456)-($E$6*60*AD3456))/'Frame Table'!$F$6,1)+1)</f>
        <v>58</v>
      </c>
    </row>
    <row r="3457" spans="1:34" x14ac:dyDescent="0.25">
      <c r="A3457">
        <f t="shared" si="1076"/>
        <v>3449</v>
      </c>
      <c r="B3457">
        <f t="shared" si="1072"/>
        <v>4390577</v>
      </c>
      <c r="C3457">
        <f t="shared" si="1064"/>
        <v>2</v>
      </c>
      <c r="D3457">
        <f t="shared" si="1065"/>
        <v>51</v>
      </c>
      <c r="E3457">
        <f>INDEX(Testing!$K$17:$K$23,FLOOR(('Frame Table'!B3457-($E$6*D3457)-($E$6*60*C3457))/'Frame Table'!$F$6,1)+1)</f>
        <v>61</v>
      </c>
      <c r="F3457">
        <f t="shared" si="1080"/>
        <v>50</v>
      </c>
      <c r="G3457">
        <f>INDEX(Testing!$N$17:$N$23,FLOOR(('Frame Table'!B3457-($E$6*D3457)-($E$6*60*C3457))/'Frame Table'!$F$6,1)+1)</f>
        <v>58</v>
      </c>
      <c r="J3457">
        <f t="shared" si="1077"/>
        <v>3449</v>
      </c>
      <c r="K3457">
        <f t="shared" si="1073"/>
        <v>3762859</v>
      </c>
      <c r="L3457">
        <f t="shared" si="1066"/>
        <v>2</v>
      </c>
      <c r="M3457">
        <f t="shared" si="1067"/>
        <v>26</v>
      </c>
      <c r="N3457">
        <f>INDEX(Testing!$K$17:$K$23,FLOOR(('Frame Table'!K3457-($E$6*M3457)-($E$6*60*L3457))/'Frame Table'!$F$6,1)+1)</f>
        <v>99</v>
      </c>
      <c r="O3457">
        <f t="shared" si="1081"/>
        <v>98</v>
      </c>
      <c r="P3457">
        <f>INDEX(Testing!$N$17:$N$23,FLOOR(('Frame Table'!K3457-($E$6*M3457)-($E$6*60*L3457))/'Frame Table'!$F$6,1)+1)</f>
        <v>99</v>
      </c>
      <c r="S3457">
        <f t="shared" si="1078"/>
        <v>3449</v>
      </c>
      <c r="T3457">
        <f t="shared" si="1074"/>
        <v>5270072</v>
      </c>
      <c r="U3457">
        <f t="shared" si="1068"/>
        <v>3</v>
      </c>
      <c r="V3457">
        <f t="shared" si="1069"/>
        <v>25</v>
      </c>
      <c r="W3457">
        <f>INDEX(Testing!$K$17:$K$23,FLOOR(('Frame Table'!T3457-($E$6*V3457)-($E$6*60*U3457))/'Frame Table'!$F$6,1)+1)</f>
        <v>97</v>
      </c>
      <c r="X3457">
        <f t="shared" si="1082"/>
        <v>86</v>
      </c>
      <c r="Y3457">
        <f>INDEX(Testing!$N$17:$N$23,FLOOR(('Frame Table'!T3457-($E$6*V3457)-($E$6*60*U3457))/'Frame Table'!$F$6,1)+1)</f>
        <v>96</v>
      </c>
      <c r="AB3457">
        <f t="shared" si="1079"/>
        <v>3449</v>
      </c>
      <c r="AC3457">
        <f t="shared" si="1075"/>
        <v>3290346</v>
      </c>
      <c r="AD3457">
        <f t="shared" si="1070"/>
        <v>2</v>
      </c>
      <c r="AE3457">
        <f t="shared" si="1071"/>
        <v>8</v>
      </c>
      <c r="AF3457">
        <f>INDEX(Testing!$K$17:$K$23,FLOOR(('Frame Table'!AC3457-($E$6*AE3457)-($E$6*60*AD3457))/'Frame Table'!$F$6,1)+1)</f>
        <v>61</v>
      </c>
      <c r="AG3457">
        <f t="shared" si="1083"/>
        <v>52</v>
      </c>
      <c r="AH3457">
        <f>INDEX(Testing!$N$17:$N$23,FLOOR(('Frame Table'!AC3457-($E$6*AE3457)-($E$6*60*AD3457))/'Frame Table'!$F$6,1)+1)</f>
        <v>58</v>
      </c>
    </row>
    <row r="3458" spans="1:34" x14ac:dyDescent="0.25">
      <c r="A3458">
        <f t="shared" si="1076"/>
        <v>3450</v>
      </c>
      <c r="B3458">
        <f t="shared" si="1072"/>
        <v>4391850</v>
      </c>
      <c r="C3458">
        <f t="shared" si="1064"/>
        <v>2</v>
      </c>
      <c r="D3458">
        <f t="shared" si="1065"/>
        <v>51</v>
      </c>
      <c r="E3458">
        <f>INDEX(Testing!$K$17:$K$23,FLOOR(('Frame Table'!B3458-($E$6*D3458)-($E$6*60*C3458))/'Frame Table'!$F$6,1)+1)</f>
        <v>61</v>
      </c>
      <c r="F3458">
        <f t="shared" si="1080"/>
        <v>55</v>
      </c>
      <c r="G3458">
        <f>INDEX(Testing!$N$17:$N$23,FLOOR(('Frame Table'!B3458-($E$6*D3458)-($E$6*60*C3458))/'Frame Table'!$F$6,1)+1)</f>
        <v>58</v>
      </c>
      <c r="J3458">
        <f t="shared" si="1077"/>
        <v>3450</v>
      </c>
      <c r="K3458">
        <f t="shared" si="1073"/>
        <v>3763950</v>
      </c>
      <c r="L3458">
        <f t="shared" si="1066"/>
        <v>2</v>
      </c>
      <c r="M3458">
        <f t="shared" si="1067"/>
        <v>27</v>
      </c>
      <c r="N3458">
        <f>INDEX(Testing!$K$17:$K$23,FLOOR(('Frame Table'!K3458-($E$6*M3458)-($E$6*60*L3458))/'Frame Table'!$F$6,1)+1)</f>
        <v>0</v>
      </c>
      <c r="O3458">
        <f t="shared" si="1081"/>
        <v>2</v>
      </c>
      <c r="P3458">
        <f>INDEX(Testing!$N$17:$N$23,FLOOR(('Frame Table'!K3458-($E$6*M3458)-($E$6*60*L3458))/'Frame Table'!$F$6,1)+1)</f>
        <v>0</v>
      </c>
      <c r="S3458">
        <f t="shared" si="1078"/>
        <v>3450</v>
      </c>
      <c r="T3458">
        <f t="shared" si="1074"/>
        <v>5271600</v>
      </c>
      <c r="U3458">
        <f t="shared" si="1068"/>
        <v>3</v>
      </c>
      <c r="V3458">
        <f t="shared" si="1069"/>
        <v>25</v>
      </c>
      <c r="W3458">
        <f>INDEX(Testing!$K$17:$K$23,FLOOR(('Frame Table'!T3458-($E$6*V3458)-($E$6*60*U3458))/'Frame Table'!$F$6,1)+1)</f>
        <v>97</v>
      </c>
      <c r="X3458">
        <f t="shared" si="1082"/>
        <v>92</v>
      </c>
      <c r="Y3458">
        <f>INDEX(Testing!$N$17:$N$23,FLOOR(('Frame Table'!T3458-($E$6*V3458)-($E$6*60*U3458))/'Frame Table'!$F$6,1)+1)</f>
        <v>96</v>
      </c>
      <c r="AB3458">
        <f t="shared" si="1079"/>
        <v>3450</v>
      </c>
      <c r="AC3458">
        <f t="shared" si="1075"/>
        <v>3291300</v>
      </c>
      <c r="AD3458">
        <f t="shared" si="1070"/>
        <v>2</v>
      </c>
      <c r="AE3458">
        <f t="shared" si="1071"/>
        <v>8</v>
      </c>
      <c r="AF3458">
        <f>INDEX(Testing!$K$17:$K$23,FLOOR(('Frame Table'!AC3458-($E$6*AE3458)-($E$6*60*AD3458))/'Frame Table'!$F$6,1)+1)</f>
        <v>61</v>
      </c>
      <c r="AG3458">
        <f t="shared" si="1083"/>
        <v>56</v>
      </c>
      <c r="AH3458">
        <f>INDEX(Testing!$N$17:$N$23,FLOOR(('Frame Table'!AC3458-($E$6*AE3458)-($E$6*60*AD3458))/'Frame Table'!$F$6,1)+1)</f>
        <v>58</v>
      </c>
    </row>
    <row r="3459" spans="1:34" x14ac:dyDescent="0.25">
      <c r="A3459">
        <f t="shared" si="1076"/>
        <v>3451</v>
      </c>
      <c r="B3459">
        <f t="shared" si="1072"/>
        <v>4393123</v>
      </c>
      <c r="C3459">
        <f t="shared" si="1064"/>
        <v>2</v>
      </c>
      <c r="D3459">
        <f t="shared" si="1065"/>
        <v>51</v>
      </c>
      <c r="E3459">
        <f>INDEX(Testing!$K$17:$K$23,FLOOR(('Frame Table'!B3459-($E$6*D3459)-($E$6*60*C3459))/'Frame Table'!$F$6,1)+1)</f>
        <v>61</v>
      </c>
      <c r="F3459">
        <f t="shared" si="1080"/>
        <v>60</v>
      </c>
      <c r="G3459">
        <f>INDEX(Testing!$N$17:$N$23,FLOOR(('Frame Table'!B3459-($E$6*D3459)-($E$6*60*C3459))/'Frame Table'!$F$6,1)+1)</f>
        <v>58</v>
      </c>
      <c r="J3459">
        <f t="shared" si="1077"/>
        <v>3451</v>
      </c>
      <c r="K3459">
        <f t="shared" si="1073"/>
        <v>3765041</v>
      </c>
      <c r="L3459">
        <f t="shared" si="1066"/>
        <v>2</v>
      </c>
      <c r="M3459">
        <f t="shared" si="1067"/>
        <v>27</v>
      </c>
      <c r="N3459">
        <f>INDEX(Testing!$K$17:$K$23,FLOOR(('Frame Table'!K3459-($E$6*M3459)-($E$6*60*L3459))/'Frame Table'!$F$6,1)+1)</f>
        <v>0</v>
      </c>
      <c r="O3459">
        <f t="shared" si="1081"/>
        <v>7</v>
      </c>
      <c r="P3459">
        <f>INDEX(Testing!$N$17:$N$23,FLOOR(('Frame Table'!K3459-($E$6*M3459)-($E$6*60*L3459))/'Frame Table'!$F$6,1)+1)</f>
        <v>0</v>
      </c>
      <c r="S3459">
        <f t="shared" si="1078"/>
        <v>3451</v>
      </c>
      <c r="T3459">
        <f t="shared" si="1074"/>
        <v>5273128</v>
      </c>
      <c r="U3459">
        <f t="shared" si="1068"/>
        <v>3</v>
      </c>
      <c r="V3459">
        <f t="shared" si="1069"/>
        <v>25</v>
      </c>
      <c r="W3459">
        <f>INDEX(Testing!$K$17:$K$23,FLOOR(('Frame Table'!T3459-($E$6*V3459)-($E$6*60*U3459))/'Frame Table'!$F$6,1)+1)</f>
        <v>99</v>
      </c>
      <c r="X3459">
        <f t="shared" si="1082"/>
        <v>98</v>
      </c>
      <c r="Y3459">
        <f>INDEX(Testing!$N$17:$N$23,FLOOR(('Frame Table'!T3459-($E$6*V3459)-($E$6*60*U3459))/'Frame Table'!$F$6,1)+1)</f>
        <v>99</v>
      </c>
      <c r="AB3459">
        <f t="shared" si="1079"/>
        <v>3451</v>
      </c>
      <c r="AC3459">
        <f t="shared" si="1075"/>
        <v>3292254</v>
      </c>
      <c r="AD3459">
        <f t="shared" si="1070"/>
        <v>2</v>
      </c>
      <c r="AE3459">
        <f t="shared" si="1071"/>
        <v>8</v>
      </c>
      <c r="AF3459">
        <f>INDEX(Testing!$K$17:$K$23,FLOOR(('Frame Table'!AC3459-($E$6*AE3459)-($E$6*60*AD3459))/'Frame Table'!$F$6,1)+1)</f>
        <v>61</v>
      </c>
      <c r="AG3459">
        <f t="shared" si="1083"/>
        <v>60</v>
      </c>
      <c r="AH3459">
        <f>INDEX(Testing!$N$17:$N$23,FLOOR(('Frame Table'!AC3459-($E$6*AE3459)-($E$6*60*AD3459))/'Frame Table'!$F$6,1)+1)</f>
        <v>58</v>
      </c>
    </row>
    <row r="3460" spans="1:34" x14ac:dyDescent="0.25">
      <c r="A3460">
        <f t="shared" si="1076"/>
        <v>3452</v>
      </c>
      <c r="B3460">
        <f t="shared" si="1072"/>
        <v>4394396</v>
      </c>
      <c r="C3460">
        <f t="shared" si="1064"/>
        <v>2</v>
      </c>
      <c r="D3460">
        <f t="shared" si="1065"/>
        <v>51</v>
      </c>
      <c r="E3460">
        <f>INDEX(Testing!$K$17:$K$23,FLOOR(('Frame Table'!B3460-($E$6*D3460)-($E$6*60*C3460))/'Frame Table'!$F$6,1)+1)</f>
        <v>82</v>
      </c>
      <c r="F3460">
        <f t="shared" si="1080"/>
        <v>65</v>
      </c>
      <c r="G3460">
        <f>INDEX(Testing!$N$17:$N$23,FLOOR(('Frame Table'!B3460-($E$6*D3460)-($E$6*60*C3460))/'Frame Table'!$F$6,1)+1)</f>
        <v>77</v>
      </c>
      <c r="J3460">
        <f t="shared" si="1077"/>
        <v>3452</v>
      </c>
      <c r="K3460">
        <f t="shared" si="1073"/>
        <v>3766132</v>
      </c>
      <c r="L3460">
        <f t="shared" si="1066"/>
        <v>2</v>
      </c>
      <c r="M3460">
        <f t="shared" si="1067"/>
        <v>27</v>
      </c>
      <c r="N3460">
        <f>INDEX(Testing!$K$17:$K$23,FLOOR(('Frame Table'!K3460-($E$6*M3460)-($E$6*60*L3460))/'Frame Table'!$F$6,1)+1)</f>
        <v>0</v>
      </c>
      <c r="O3460">
        <f t="shared" si="1081"/>
        <v>11</v>
      </c>
      <c r="P3460">
        <f>INDEX(Testing!$N$17:$N$23,FLOOR(('Frame Table'!K3460-($E$6*M3460)-($E$6*60*L3460))/'Frame Table'!$F$6,1)+1)</f>
        <v>0</v>
      </c>
      <c r="S3460">
        <f t="shared" si="1078"/>
        <v>3452</v>
      </c>
      <c r="T3460">
        <f t="shared" si="1074"/>
        <v>5274656</v>
      </c>
      <c r="U3460">
        <f t="shared" si="1068"/>
        <v>3</v>
      </c>
      <c r="V3460">
        <f t="shared" si="1069"/>
        <v>26</v>
      </c>
      <c r="W3460">
        <f>INDEX(Testing!$K$17:$K$23,FLOOR(('Frame Table'!T3460-($E$6*V3460)-($E$6*60*U3460))/'Frame Table'!$F$6,1)+1)</f>
        <v>0</v>
      </c>
      <c r="X3460">
        <f t="shared" si="1082"/>
        <v>4</v>
      </c>
      <c r="Y3460">
        <f>INDEX(Testing!$N$17:$N$23,FLOOR(('Frame Table'!T3460-($E$6*V3460)-($E$6*60*U3460))/'Frame Table'!$F$6,1)+1)</f>
        <v>0</v>
      </c>
      <c r="AB3460">
        <f t="shared" si="1079"/>
        <v>3452</v>
      </c>
      <c r="AC3460">
        <f t="shared" si="1075"/>
        <v>3293208</v>
      </c>
      <c r="AD3460">
        <f t="shared" si="1070"/>
        <v>2</v>
      </c>
      <c r="AE3460">
        <f t="shared" si="1071"/>
        <v>8</v>
      </c>
      <c r="AF3460">
        <f>INDEX(Testing!$K$17:$K$23,FLOOR(('Frame Table'!AC3460-($E$6*AE3460)-($E$6*60*AD3460))/'Frame Table'!$F$6,1)+1)</f>
        <v>82</v>
      </c>
      <c r="AG3460">
        <f t="shared" si="1083"/>
        <v>64</v>
      </c>
      <c r="AH3460">
        <f>INDEX(Testing!$N$17:$N$23,FLOOR(('Frame Table'!AC3460-($E$6*AE3460)-($E$6*60*AD3460))/'Frame Table'!$F$6,1)+1)</f>
        <v>77</v>
      </c>
    </row>
    <row r="3461" spans="1:34" x14ac:dyDescent="0.25">
      <c r="A3461">
        <f t="shared" si="1076"/>
        <v>3453</v>
      </c>
      <c r="B3461">
        <f t="shared" si="1072"/>
        <v>4395669</v>
      </c>
      <c r="C3461">
        <f t="shared" si="1064"/>
        <v>2</v>
      </c>
      <c r="D3461">
        <f t="shared" si="1065"/>
        <v>51</v>
      </c>
      <c r="E3461">
        <f>INDEX(Testing!$K$17:$K$23,FLOOR(('Frame Table'!B3461-($E$6*D3461)-($E$6*60*C3461))/'Frame Table'!$F$6,1)+1)</f>
        <v>82</v>
      </c>
      <c r="F3461">
        <f t="shared" si="1080"/>
        <v>70</v>
      </c>
      <c r="G3461">
        <f>INDEX(Testing!$N$17:$N$23,FLOOR(('Frame Table'!B3461-($E$6*D3461)-($E$6*60*C3461))/'Frame Table'!$F$6,1)+1)</f>
        <v>77</v>
      </c>
      <c r="J3461">
        <f t="shared" si="1077"/>
        <v>3453</v>
      </c>
      <c r="K3461">
        <f t="shared" si="1073"/>
        <v>3767223</v>
      </c>
      <c r="L3461">
        <f t="shared" si="1066"/>
        <v>2</v>
      </c>
      <c r="M3461">
        <f t="shared" si="1067"/>
        <v>27</v>
      </c>
      <c r="N3461">
        <f>INDEX(Testing!$K$17:$K$23,FLOOR(('Frame Table'!K3461-($E$6*M3461)-($E$6*60*L3461))/'Frame Table'!$F$6,1)+1)</f>
        <v>0</v>
      </c>
      <c r="O3461">
        <f t="shared" si="1081"/>
        <v>15</v>
      </c>
      <c r="P3461">
        <f>INDEX(Testing!$N$17:$N$23,FLOOR(('Frame Table'!K3461-($E$6*M3461)-($E$6*60*L3461))/'Frame Table'!$F$6,1)+1)</f>
        <v>0</v>
      </c>
      <c r="S3461">
        <f t="shared" si="1078"/>
        <v>3453</v>
      </c>
      <c r="T3461">
        <f t="shared" si="1074"/>
        <v>5276184</v>
      </c>
      <c r="U3461">
        <f t="shared" si="1068"/>
        <v>3</v>
      </c>
      <c r="V3461">
        <f t="shared" si="1069"/>
        <v>26</v>
      </c>
      <c r="W3461">
        <f>INDEX(Testing!$K$17:$K$23,FLOOR(('Frame Table'!T3461-($E$6*V3461)-($E$6*60*U3461))/'Frame Table'!$F$6,1)+1)</f>
        <v>0</v>
      </c>
      <c r="X3461">
        <f t="shared" si="1082"/>
        <v>10</v>
      </c>
      <c r="Y3461">
        <f>INDEX(Testing!$N$17:$N$23,FLOOR(('Frame Table'!T3461-($E$6*V3461)-($E$6*60*U3461))/'Frame Table'!$F$6,1)+1)</f>
        <v>0</v>
      </c>
      <c r="AB3461">
        <f t="shared" si="1079"/>
        <v>3453</v>
      </c>
      <c r="AC3461">
        <f t="shared" si="1075"/>
        <v>3294162</v>
      </c>
      <c r="AD3461">
        <f t="shared" si="1070"/>
        <v>2</v>
      </c>
      <c r="AE3461">
        <f t="shared" si="1071"/>
        <v>8</v>
      </c>
      <c r="AF3461">
        <f>INDEX(Testing!$K$17:$K$23,FLOOR(('Frame Table'!AC3461-($E$6*AE3461)-($E$6*60*AD3461))/'Frame Table'!$F$6,1)+1)</f>
        <v>82</v>
      </c>
      <c r="AG3461">
        <f t="shared" si="1083"/>
        <v>67</v>
      </c>
      <c r="AH3461">
        <f>INDEX(Testing!$N$17:$N$23,FLOOR(('Frame Table'!AC3461-($E$6*AE3461)-($E$6*60*AD3461))/'Frame Table'!$F$6,1)+1)</f>
        <v>77</v>
      </c>
    </row>
    <row r="3462" spans="1:34" x14ac:dyDescent="0.25">
      <c r="A3462">
        <f t="shared" si="1076"/>
        <v>3454</v>
      </c>
      <c r="B3462">
        <f t="shared" si="1072"/>
        <v>4396942</v>
      </c>
      <c r="C3462">
        <f t="shared" si="1064"/>
        <v>2</v>
      </c>
      <c r="D3462">
        <f t="shared" si="1065"/>
        <v>51</v>
      </c>
      <c r="E3462">
        <f>INDEX(Testing!$K$17:$K$23,FLOOR(('Frame Table'!B3462-($E$6*D3462)-($E$6*60*C3462))/'Frame Table'!$F$6,1)+1)</f>
        <v>82</v>
      </c>
      <c r="F3462">
        <f t="shared" si="1080"/>
        <v>75</v>
      </c>
      <c r="G3462">
        <f>INDEX(Testing!$N$17:$N$23,FLOOR(('Frame Table'!B3462-($E$6*D3462)-($E$6*60*C3462))/'Frame Table'!$F$6,1)+1)</f>
        <v>77</v>
      </c>
      <c r="J3462">
        <f t="shared" si="1077"/>
        <v>3454</v>
      </c>
      <c r="K3462">
        <f t="shared" si="1073"/>
        <v>3768314</v>
      </c>
      <c r="L3462">
        <f t="shared" si="1066"/>
        <v>2</v>
      </c>
      <c r="M3462">
        <f t="shared" si="1067"/>
        <v>27</v>
      </c>
      <c r="N3462">
        <f>INDEX(Testing!$K$17:$K$23,FLOOR(('Frame Table'!K3462-($E$6*M3462)-($E$6*60*L3462))/'Frame Table'!$F$6,1)+1)</f>
        <v>25</v>
      </c>
      <c r="O3462">
        <f t="shared" si="1081"/>
        <v>19</v>
      </c>
      <c r="P3462">
        <f>INDEX(Testing!$N$17:$N$23,FLOOR(('Frame Table'!K3462-($E$6*M3462)-($E$6*60*L3462))/'Frame Table'!$F$6,1)+1)</f>
        <v>19</v>
      </c>
      <c r="S3462">
        <f t="shared" si="1078"/>
        <v>3454</v>
      </c>
      <c r="T3462">
        <f t="shared" si="1074"/>
        <v>5277712</v>
      </c>
      <c r="U3462">
        <f t="shared" si="1068"/>
        <v>3</v>
      </c>
      <c r="V3462">
        <f t="shared" si="1069"/>
        <v>26</v>
      </c>
      <c r="W3462">
        <f>INDEX(Testing!$K$17:$K$23,FLOOR(('Frame Table'!T3462-($E$6*V3462)-($E$6*60*U3462))/'Frame Table'!$F$6,1)+1)</f>
        <v>25</v>
      </c>
      <c r="X3462">
        <f t="shared" si="1082"/>
        <v>16</v>
      </c>
      <c r="Y3462">
        <f>INDEX(Testing!$N$17:$N$23,FLOOR(('Frame Table'!T3462-($E$6*V3462)-($E$6*60*U3462))/'Frame Table'!$F$6,1)+1)</f>
        <v>19</v>
      </c>
      <c r="AB3462">
        <f t="shared" si="1079"/>
        <v>3454</v>
      </c>
      <c r="AC3462">
        <f t="shared" si="1075"/>
        <v>3295116</v>
      </c>
      <c r="AD3462">
        <f t="shared" si="1070"/>
        <v>2</v>
      </c>
      <c r="AE3462">
        <f t="shared" si="1071"/>
        <v>8</v>
      </c>
      <c r="AF3462">
        <f>INDEX(Testing!$K$17:$K$23,FLOOR(('Frame Table'!AC3462-($E$6*AE3462)-($E$6*60*AD3462))/'Frame Table'!$F$6,1)+1)</f>
        <v>82</v>
      </c>
      <c r="AG3462">
        <f t="shared" si="1083"/>
        <v>71</v>
      </c>
      <c r="AH3462">
        <f>INDEX(Testing!$N$17:$N$23,FLOOR(('Frame Table'!AC3462-($E$6*AE3462)-($E$6*60*AD3462))/'Frame Table'!$F$6,1)+1)</f>
        <v>77</v>
      </c>
    </row>
    <row r="3463" spans="1:34" x14ac:dyDescent="0.25">
      <c r="A3463">
        <f t="shared" si="1076"/>
        <v>3455</v>
      </c>
      <c r="B3463">
        <f t="shared" si="1072"/>
        <v>4398215</v>
      </c>
      <c r="C3463">
        <f t="shared" si="1064"/>
        <v>2</v>
      </c>
      <c r="D3463">
        <f t="shared" si="1065"/>
        <v>51</v>
      </c>
      <c r="E3463">
        <f>INDEX(Testing!$K$17:$K$23,FLOOR(('Frame Table'!B3463-($E$6*D3463)-($E$6*60*C3463))/'Frame Table'!$F$6,1)+1)</f>
        <v>97</v>
      </c>
      <c r="F3463">
        <f t="shared" si="1080"/>
        <v>80</v>
      </c>
      <c r="G3463">
        <f>INDEX(Testing!$N$17:$N$23,FLOOR(('Frame Table'!B3463-($E$6*D3463)-($E$6*60*C3463))/'Frame Table'!$F$6,1)+1)</f>
        <v>96</v>
      </c>
      <c r="J3463">
        <f t="shared" si="1077"/>
        <v>3455</v>
      </c>
      <c r="K3463">
        <f t="shared" si="1073"/>
        <v>3769405</v>
      </c>
      <c r="L3463">
        <f t="shared" si="1066"/>
        <v>2</v>
      </c>
      <c r="M3463">
        <f t="shared" si="1067"/>
        <v>27</v>
      </c>
      <c r="N3463">
        <f>INDEX(Testing!$K$17:$K$23,FLOOR(('Frame Table'!K3463-($E$6*M3463)-($E$6*60*L3463))/'Frame Table'!$F$6,1)+1)</f>
        <v>25</v>
      </c>
      <c r="O3463">
        <f t="shared" si="1081"/>
        <v>24</v>
      </c>
      <c r="P3463">
        <f>INDEX(Testing!$N$17:$N$23,FLOOR(('Frame Table'!K3463-($E$6*M3463)-($E$6*60*L3463))/'Frame Table'!$F$6,1)+1)</f>
        <v>19</v>
      </c>
      <c r="S3463">
        <f t="shared" si="1078"/>
        <v>3455</v>
      </c>
      <c r="T3463">
        <f t="shared" si="1074"/>
        <v>5279240</v>
      </c>
      <c r="U3463">
        <f t="shared" si="1068"/>
        <v>3</v>
      </c>
      <c r="V3463">
        <f t="shared" si="1069"/>
        <v>26</v>
      </c>
      <c r="W3463">
        <f>INDEX(Testing!$K$17:$K$23,FLOOR(('Frame Table'!T3463-($E$6*V3463)-($E$6*60*U3463))/'Frame Table'!$F$6,1)+1)</f>
        <v>25</v>
      </c>
      <c r="X3463">
        <f t="shared" si="1082"/>
        <v>22</v>
      </c>
      <c r="Y3463">
        <f>INDEX(Testing!$N$17:$N$23,FLOOR(('Frame Table'!T3463-($E$6*V3463)-($E$6*60*U3463))/'Frame Table'!$F$6,1)+1)</f>
        <v>19</v>
      </c>
      <c r="AB3463">
        <f t="shared" si="1079"/>
        <v>3455</v>
      </c>
      <c r="AC3463">
        <f t="shared" si="1075"/>
        <v>3296070</v>
      </c>
      <c r="AD3463">
        <f t="shared" si="1070"/>
        <v>2</v>
      </c>
      <c r="AE3463">
        <f t="shared" si="1071"/>
        <v>8</v>
      </c>
      <c r="AF3463">
        <f>INDEX(Testing!$K$17:$K$23,FLOOR(('Frame Table'!AC3463-($E$6*AE3463)-($E$6*60*AD3463))/'Frame Table'!$F$6,1)+1)</f>
        <v>82</v>
      </c>
      <c r="AG3463">
        <f t="shared" si="1083"/>
        <v>75</v>
      </c>
      <c r="AH3463">
        <f>INDEX(Testing!$N$17:$N$23,FLOOR(('Frame Table'!AC3463-($E$6*AE3463)-($E$6*60*AD3463))/'Frame Table'!$F$6,1)+1)</f>
        <v>77</v>
      </c>
    </row>
    <row r="3464" spans="1:34" x14ac:dyDescent="0.25">
      <c r="A3464">
        <f t="shared" si="1076"/>
        <v>3456</v>
      </c>
      <c r="B3464">
        <f t="shared" si="1072"/>
        <v>4399488</v>
      </c>
      <c r="C3464">
        <f t="shared" ref="C3464:C3527" si="1084">FLOOR(B3464/($E$6*60),1)</f>
        <v>2</v>
      </c>
      <c r="D3464">
        <f t="shared" ref="D3464:D3527" si="1085">FLOOR(B3464/$E$6,1)-(60*C3464)</f>
        <v>51</v>
      </c>
      <c r="E3464">
        <f>INDEX(Testing!$K$17:$K$23,FLOOR(('Frame Table'!B3464-($E$6*D3464)-($E$6*60*C3464))/'Frame Table'!$F$6,1)+1)</f>
        <v>97</v>
      </c>
      <c r="F3464">
        <f t="shared" si="1080"/>
        <v>85</v>
      </c>
      <c r="G3464">
        <f>INDEX(Testing!$N$17:$N$23,FLOOR(('Frame Table'!B3464-($E$6*D3464)-($E$6*60*C3464))/'Frame Table'!$F$6,1)+1)</f>
        <v>96</v>
      </c>
      <c r="J3464">
        <f t="shared" si="1077"/>
        <v>3456</v>
      </c>
      <c r="K3464">
        <f t="shared" si="1073"/>
        <v>3770496</v>
      </c>
      <c r="L3464">
        <f t="shared" ref="L3464:L3527" si="1086">FLOOR(K3464/($E$6*60),1)</f>
        <v>2</v>
      </c>
      <c r="M3464">
        <f t="shared" ref="M3464:M3527" si="1087">FLOOR(K3464/$E$6,1)-(60*L3464)</f>
        <v>27</v>
      </c>
      <c r="N3464">
        <f>INDEX(Testing!$K$17:$K$23,FLOOR(('Frame Table'!K3464-($E$6*M3464)-($E$6*60*L3464))/'Frame Table'!$F$6,1)+1)</f>
        <v>25</v>
      </c>
      <c r="O3464">
        <f t="shared" si="1081"/>
        <v>28</v>
      </c>
      <c r="P3464">
        <f>INDEX(Testing!$N$17:$N$23,FLOOR(('Frame Table'!K3464-($E$6*M3464)-($E$6*60*L3464))/'Frame Table'!$F$6,1)+1)</f>
        <v>19</v>
      </c>
      <c r="S3464">
        <f t="shared" si="1078"/>
        <v>3456</v>
      </c>
      <c r="T3464">
        <f t="shared" si="1074"/>
        <v>5280768</v>
      </c>
      <c r="U3464">
        <f t="shared" ref="U3464:U3527" si="1088">FLOOR(T3464/($E$6*60),1)</f>
        <v>3</v>
      </c>
      <c r="V3464">
        <f t="shared" ref="V3464:V3527" si="1089">FLOOR(T3464/$E$6,1)-(60*U3464)</f>
        <v>26</v>
      </c>
      <c r="W3464">
        <f>INDEX(Testing!$K$17:$K$23,FLOOR(('Frame Table'!T3464-($E$6*V3464)-($E$6*60*U3464))/'Frame Table'!$F$6,1)+1)</f>
        <v>25</v>
      </c>
      <c r="X3464">
        <f t="shared" si="1082"/>
        <v>28</v>
      </c>
      <c r="Y3464">
        <f>INDEX(Testing!$N$17:$N$23,FLOOR(('Frame Table'!T3464-($E$6*V3464)-($E$6*60*U3464))/'Frame Table'!$F$6,1)+1)</f>
        <v>19</v>
      </c>
      <c r="AB3464">
        <f t="shared" si="1079"/>
        <v>3456</v>
      </c>
      <c r="AC3464">
        <f t="shared" si="1075"/>
        <v>3297024</v>
      </c>
      <c r="AD3464">
        <f t="shared" ref="AD3464:AD3527" si="1090">FLOOR(AC3464/($E$6*60),1)</f>
        <v>2</v>
      </c>
      <c r="AE3464">
        <f t="shared" ref="AE3464:AE3527" si="1091">FLOOR(AC3464/$E$6,1)-(60*AD3464)</f>
        <v>8</v>
      </c>
      <c r="AF3464">
        <f>INDEX(Testing!$K$17:$K$23,FLOOR(('Frame Table'!AC3464-($E$6*AE3464)-($E$6*60*AD3464))/'Frame Table'!$F$6,1)+1)</f>
        <v>82</v>
      </c>
      <c r="AG3464">
        <f t="shared" si="1083"/>
        <v>79</v>
      </c>
      <c r="AH3464">
        <f>INDEX(Testing!$N$17:$N$23,FLOOR(('Frame Table'!AC3464-($E$6*AE3464)-($E$6*60*AD3464))/'Frame Table'!$F$6,1)+1)</f>
        <v>77</v>
      </c>
    </row>
    <row r="3465" spans="1:34" x14ac:dyDescent="0.25">
      <c r="A3465">
        <f t="shared" si="1076"/>
        <v>3457</v>
      </c>
      <c r="B3465">
        <f t="shared" ref="B3465:B3528" si="1092">A3465*$C$6</f>
        <v>4400761</v>
      </c>
      <c r="C3465">
        <f t="shared" si="1084"/>
        <v>2</v>
      </c>
      <c r="D3465">
        <f t="shared" si="1085"/>
        <v>51</v>
      </c>
      <c r="E3465">
        <f>INDEX(Testing!$K$17:$K$23,FLOOR(('Frame Table'!B3465-($E$6*D3465)-($E$6*60*C3465))/'Frame Table'!$F$6,1)+1)</f>
        <v>97</v>
      </c>
      <c r="F3465">
        <f t="shared" si="1080"/>
        <v>90</v>
      </c>
      <c r="G3465">
        <f>INDEX(Testing!$N$17:$N$23,FLOOR(('Frame Table'!B3465-($E$6*D3465)-($E$6*60*C3465))/'Frame Table'!$F$6,1)+1)</f>
        <v>96</v>
      </c>
      <c r="J3465">
        <f t="shared" si="1077"/>
        <v>3457</v>
      </c>
      <c r="K3465">
        <f t="shared" si="1073"/>
        <v>3771587</v>
      </c>
      <c r="L3465">
        <f t="shared" si="1086"/>
        <v>2</v>
      </c>
      <c r="M3465">
        <f t="shared" si="1087"/>
        <v>27</v>
      </c>
      <c r="N3465">
        <f>INDEX(Testing!$K$17:$K$23,FLOOR(('Frame Table'!K3465-($E$6*M3465)-($E$6*60*L3465))/'Frame Table'!$F$6,1)+1)</f>
        <v>48</v>
      </c>
      <c r="O3465">
        <f t="shared" si="1081"/>
        <v>32</v>
      </c>
      <c r="P3465">
        <f>INDEX(Testing!$N$17:$N$23,FLOOR(('Frame Table'!K3465-($E$6*M3465)-($E$6*60*L3465))/'Frame Table'!$F$6,1)+1)</f>
        <v>38</v>
      </c>
      <c r="S3465">
        <f t="shared" si="1078"/>
        <v>3457</v>
      </c>
      <c r="T3465">
        <f t="shared" si="1074"/>
        <v>5282296</v>
      </c>
      <c r="U3465">
        <f t="shared" si="1088"/>
        <v>3</v>
      </c>
      <c r="V3465">
        <f t="shared" si="1089"/>
        <v>26</v>
      </c>
      <c r="W3465">
        <f>INDEX(Testing!$K$17:$K$23,FLOOR(('Frame Table'!T3465-($E$6*V3465)-($E$6*60*U3465))/'Frame Table'!$F$6,1)+1)</f>
        <v>48</v>
      </c>
      <c r="X3465">
        <f t="shared" si="1082"/>
        <v>33</v>
      </c>
      <c r="Y3465">
        <f>INDEX(Testing!$N$17:$N$23,FLOOR(('Frame Table'!T3465-($E$6*V3465)-($E$6*60*U3465))/'Frame Table'!$F$6,1)+1)</f>
        <v>38</v>
      </c>
      <c r="AB3465">
        <f t="shared" si="1079"/>
        <v>3457</v>
      </c>
      <c r="AC3465">
        <f t="shared" si="1075"/>
        <v>3297978</v>
      </c>
      <c r="AD3465">
        <f t="shared" si="1090"/>
        <v>2</v>
      </c>
      <c r="AE3465">
        <f t="shared" si="1091"/>
        <v>8</v>
      </c>
      <c r="AF3465">
        <f>INDEX(Testing!$K$17:$K$23,FLOOR(('Frame Table'!AC3465-($E$6*AE3465)-($E$6*60*AD3465))/'Frame Table'!$F$6,1)+1)</f>
        <v>97</v>
      </c>
      <c r="AG3465">
        <f t="shared" si="1083"/>
        <v>82</v>
      </c>
      <c r="AH3465">
        <f>INDEX(Testing!$N$17:$N$23,FLOOR(('Frame Table'!AC3465-($E$6*AE3465)-($E$6*60*AD3465))/'Frame Table'!$F$6,1)+1)</f>
        <v>96</v>
      </c>
    </row>
    <row r="3466" spans="1:34" x14ac:dyDescent="0.25">
      <c r="A3466">
        <f t="shared" si="1076"/>
        <v>3458</v>
      </c>
      <c r="B3466">
        <f t="shared" si="1092"/>
        <v>4402034</v>
      </c>
      <c r="C3466">
        <f t="shared" si="1084"/>
        <v>2</v>
      </c>
      <c r="D3466">
        <f t="shared" si="1085"/>
        <v>51</v>
      </c>
      <c r="E3466">
        <f>INDEX(Testing!$K$17:$K$23,FLOOR(('Frame Table'!B3466-($E$6*D3466)-($E$6*60*C3466))/'Frame Table'!$F$6,1)+1)</f>
        <v>97</v>
      </c>
      <c r="F3466">
        <f t="shared" si="1080"/>
        <v>95</v>
      </c>
      <c r="G3466">
        <f>INDEX(Testing!$N$17:$N$23,FLOOR(('Frame Table'!B3466-($E$6*D3466)-($E$6*60*C3466))/'Frame Table'!$F$6,1)+1)</f>
        <v>96</v>
      </c>
      <c r="J3466">
        <f t="shared" si="1077"/>
        <v>3458</v>
      </c>
      <c r="K3466">
        <f t="shared" ref="K3466:K3529" si="1093">J3466*L$6</f>
        <v>3772678</v>
      </c>
      <c r="L3466">
        <f t="shared" si="1086"/>
        <v>2</v>
      </c>
      <c r="M3466">
        <f t="shared" si="1087"/>
        <v>27</v>
      </c>
      <c r="N3466">
        <f>INDEX(Testing!$K$17:$K$23,FLOOR(('Frame Table'!K3466-($E$6*M3466)-($E$6*60*L3466))/'Frame Table'!$F$6,1)+1)</f>
        <v>48</v>
      </c>
      <c r="O3466">
        <f t="shared" si="1081"/>
        <v>37</v>
      </c>
      <c r="P3466">
        <f>INDEX(Testing!$N$17:$N$23,FLOOR(('Frame Table'!K3466-($E$6*M3466)-($E$6*60*L3466))/'Frame Table'!$F$6,1)+1)</f>
        <v>38</v>
      </c>
      <c r="S3466">
        <f t="shared" si="1078"/>
        <v>3458</v>
      </c>
      <c r="T3466">
        <f t="shared" ref="T3466:T3529" si="1094">S3466*U$6</f>
        <v>5283824</v>
      </c>
      <c r="U3466">
        <f t="shared" si="1088"/>
        <v>3</v>
      </c>
      <c r="V3466">
        <f t="shared" si="1089"/>
        <v>26</v>
      </c>
      <c r="W3466">
        <f>INDEX(Testing!$K$17:$K$23,FLOOR(('Frame Table'!T3466-($E$6*V3466)-($E$6*60*U3466))/'Frame Table'!$F$6,1)+1)</f>
        <v>48</v>
      </c>
      <c r="X3466">
        <f t="shared" si="1082"/>
        <v>39</v>
      </c>
      <c r="Y3466">
        <f>INDEX(Testing!$N$17:$N$23,FLOOR(('Frame Table'!T3466-($E$6*V3466)-($E$6*60*U3466))/'Frame Table'!$F$6,1)+1)</f>
        <v>38</v>
      </c>
      <c r="AB3466">
        <f t="shared" si="1079"/>
        <v>3458</v>
      </c>
      <c r="AC3466">
        <f t="shared" ref="AC3466:AC3529" si="1095">AB3466*AD$6</f>
        <v>3298932</v>
      </c>
      <c r="AD3466">
        <f t="shared" si="1090"/>
        <v>2</v>
      </c>
      <c r="AE3466">
        <f t="shared" si="1091"/>
        <v>8</v>
      </c>
      <c r="AF3466">
        <f>INDEX(Testing!$K$17:$K$23,FLOOR(('Frame Table'!AC3466-($E$6*AE3466)-($E$6*60*AD3466))/'Frame Table'!$F$6,1)+1)</f>
        <v>97</v>
      </c>
      <c r="AG3466">
        <f t="shared" si="1083"/>
        <v>86</v>
      </c>
      <c r="AH3466">
        <f>INDEX(Testing!$N$17:$N$23,FLOOR(('Frame Table'!AC3466-($E$6*AE3466)-($E$6*60*AD3466))/'Frame Table'!$F$6,1)+1)</f>
        <v>96</v>
      </c>
    </row>
    <row r="3467" spans="1:34" x14ac:dyDescent="0.25">
      <c r="A3467">
        <f t="shared" ref="A3467:A3530" si="1096">A3466+1</f>
        <v>3459</v>
      </c>
      <c r="B3467">
        <f t="shared" si="1092"/>
        <v>4403307</v>
      </c>
      <c r="C3467">
        <f t="shared" si="1084"/>
        <v>2</v>
      </c>
      <c r="D3467">
        <f t="shared" si="1085"/>
        <v>52</v>
      </c>
      <c r="E3467">
        <f>INDEX(Testing!$K$17:$K$23,FLOOR(('Frame Table'!B3467-($E$6*D3467)-($E$6*60*C3467))/'Frame Table'!$F$6,1)+1)</f>
        <v>0</v>
      </c>
      <c r="F3467">
        <f t="shared" si="1080"/>
        <v>0</v>
      </c>
      <c r="G3467">
        <f>INDEX(Testing!$N$17:$N$23,FLOOR(('Frame Table'!B3467-($E$6*D3467)-($E$6*60*C3467))/'Frame Table'!$F$6,1)+1)</f>
        <v>0</v>
      </c>
      <c r="J3467">
        <f t="shared" ref="J3467:J3530" si="1097">J3466+1</f>
        <v>3459</v>
      </c>
      <c r="K3467">
        <f t="shared" si="1093"/>
        <v>3773769</v>
      </c>
      <c r="L3467">
        <f t="shared" si="1086"/>
        <v>2</v>
      </c>
      <c r="M3467">
        <f t="shared" si="1087"/>
        <v>27</v>
      </c>
      <c r="N3467">
        <f>INDEX(Testing!$K$17:$K$23,FLOOR(('Frame Table'!K3467-($E$6*M3467)-($E$6*60*L3467))/'Frame Table'!$F$6,1)+1)</f>
        <v>48</v>
      </c>
      <c r="O3467">
        <f t="shared" si="1081"/>
        <v>41</v>
      </c>
      <c r="P3467">
        <f>INDEX(Testing!$N$17:$N$23,FLOOR(('Frame Table'!K3467-($E$6*M3467)-($E$6*60*L3467))/'Frame Table'!$F$6,1)+1)</f>
        <v>38</v>
      </c>
      <c r="S3467">
        <f t="shared" ref="S3467:S3530" si="1098">S3466+1</f>
        <v>3459</v>
      </c>
      <c r="T3467">
        <f t="shared" si="1094"/>
        <v>5285352</v>
      </c>
      <c r="U3467">
        <f t="shared" si="1088"/>
        <v>3</v>
      </c>
      <c r="V3467">
        <f t="shared" si="1089"/>
        <v>26</v>
      </c>
      <c r="W3467">
        <f>INDEX(Testing!$K$17:$K$23,FLOOR(('Frame Table'!T3467-($E$6*V3467)-($E$6*60*U3467))/'Frame Table'!$F$6,1)+1)</f>
        <v>48</v>
      </c>
      <c r="X3467">
        <f t="shared" si="1082"/>
        <v>45</v>
      </c>
      <c r="Y3467">
        <f>INDEX(Testing!$N$17:$N$23,FLOOR(('Frame Table'!T3467-($E$6*V3467)-($E$6*60*U3467))/'Frame Table'!$F$6,1)+1)</f>
        <v>38</v>
      </c>
      <c r="AB3467">
        <f t="shared" ref="AB3467:AB3530" si="1099">AB3466+1</f>
        <v>3459</v>
      </c>
      <c r="AC3467">
        <f t="shared" si="1095"/>
        <v>3299886</v>
      </c>
      <c r="AD3467">
        <f t="shared" si="1090"/>
        <v>2</v>
      </c>
      <c r="AE3467">
        <f t="shared" si="1091"/>
        <v>8</v>
      </c>
      <c r="AF3467">
        <f>INDEX(Testing!$K$17:$K$23,FLOOR(('Frame Table'!AC3467-($E$6*AE3467)-($E$6*60*AD3467))/'Frame Table'!$F$6,1)+1)</f>
        <v>97</v>
      </c>
      <c r="AG3467">
        <f t="shared" si="1083"/>
        <v>90</v>
      </c>
      <c r="AH3467">
        <f>INDEX(Testing!$N$17:$N$23,FLOOR(('Frame Table'!AC3467-($E$6*AE3467)-($E$6*60*AD3467))/'Frame Table'!$F$6,1)+1)</f>
        <v>96</v>
      </c>
    </row>
    <row r="3468" spans="1:34" x14ac:dyDescent="0.25">
      <c r="A3468">
        <f t="shared" si="1096"/>
        <v>3460</v>
      </c>
      <c r="B3468">
        <f t="shared" si="1092"/>
        <v>4404580</v>
      </c>
      <c r="C3468">
        <f t="shared" si="1084"/>
        <v>2</v>
      </c>
      <c r="D3468">
        <f t="shared" si="1085"/>
        <v>52</v>
      </c>
      <c r="E3468">
        <f>INDEX(Testing!$K$17:$K$23,FLOOR(('Frame Table'!B3468-($E$6*D3468)-($E$6*60*C3468))/'Frame Table'!$F$6,1)+1)</f>
        <v>0</v>
      </c>
      <c r="F3468">
        <f t="shared" si="1080"/>
        <v>5</v>
      </c>
      <c r="G3468">
        <f>INDEX(Testing!$N$17:$N$23,FLOOR(('Frame Table'!B3468-($E$6*D3468)-($E$6*60*C3468))/'Frame Table'!$F$6,1)+1)</f>
        <v>0</v>
      </c>
      <c r="J3468">
        <f t="shared" si="1097"/>
        <v>3460</v>
      </c>
      <c r="K3468">
        <f t="shared" si="1093"/>
        <v>3774860</v>
      </c>
      <c r="L3468">
        <f t="shared" si="1086"/>
        <v>2</v>
      </c>
      <c r="M3468">
        <f t="shared" si="1087"/>
        <v>27</v>
      </c>
      <c r="N3468">
        <f>INDEX(Testing!$K$17:$K$23,FLOOR(('Frame Table'!K3468-($E$6*M3468)-($E$6*60*L3468))/'Frame Table'!$F$6,1)+1)</f>
        <v>48</v>
      </c>
      <c r="O3468">
        <f t="shared" si="1081"/>
        <v>45</v>
      </c>
      <c r="P3468">
        <f>INDEX(Testing!$N$17:$N$23,FLOOR(('Frame Table'!K3468-($E$6*M3468)-($E$6*60*L3468))/'Frame Table'!$F$6,1)+1)</f>
        <v>38</v>
      </c>
      <c r="S3468">
        <f t="shared" si="1098"/>
        <v>3460</v>
      </c>
      <c r="T3468">
        <f t="shared" si="1094"/>
        <v>5286880</v>
      </c>
      <c r="U3468">
        <f t="shared" si="1088"/>
        <v>3</v>
      </c>
      <c r="V3468">
        <f t="shared" si="1089"/>
        <v>26</v>
      </c>
      <c r="W3468">
        <f>INDEX(Testing!$K$17:$K$23,FLOOR(('Frame Table'!T3468-($E$6*V3468)-($E$6*60*U3468))/'Frame Table'!$F$6,1)+1)</f>
        <v>61</v>
      </c>
      <c r="X3468">
        <f t="shared" si="1082"/>
        <v>51</v>
      </c>
      <c r="Y3468">
        <f>INDEX(Testing!$N$17:$N$23,FLOOR(('Frame Table'!T3468-($E$6*V3468)-($E$6*60*U3468))/'Frame Table'!$F$6,1)+1)</f>
        <v>58</v>
      </c>
      <c r="AB3468">
        <f t="shared" si="1099"/>
        <v>3460</v>
      </c>
      <c r="AC3468">
        <f t="shared" si="1095"/>
        <v>3300840</v>
      </c>
      <c r="AD3468">
        <f t="shared" si="1090"/>
        <v>2</v>
      </c>
      <c r="AE3468">
        <f t="shared" si="1091"/>
        <v>8</v>
      </c>
      <c r="AF3468">
        <f>INDEX(Testing!$K$17:$K$23,FLOOR(('Frame Table'!AC3468-($E$6*AE3468)-($E$6*60*AD3468))/'Frame Table'!$F$6,1)+1)</f>
        <v>97</v>
      </c>
      <c r="AG3468">
        <f t="shared" si="1083"/>
        <v>93</v>
      </c>
      <c r="AH3468">
        <f>INDEX(Testing!$N$17:$N$23,FLOOR(('Frame Table'!AC3468-($E$6*AE3468)-($E$6*60*AD3468))/'Frame Table'!$F$6,1)+1)</f>
        <v>96</v>
      </c>
    </row>
    <row r="3469" spans="1:34" x14ac:dyDescent="0.25">
      <c r="A3469">
        <f t="shared" si="1096"/>
        <v>3461</v>
      </c>
      <c r="B3469">
        <f t="shared" si="1092"/>
        <v>4405853</v>
      </c>
      <c r="C3469">
        <f t="shared" si="1084"/>
        <v>2</v>
      </c>
      <c r="D3469">
        <f t="shared" si="1085"/>
        <v>52</v>
      </c>
      <c r="E3469">
        <f>INDEX(Testing!$K$17:$K$23,FLOOR(('Frame Table'!B3469-($E$6*D3469)-($E$6*60*C3469))/'Frame Table'!$F$6,1)+1)</f>
        <v>0</v>
      </c>
      <c r="F3469">
        <f t="shared" si="1080"/>
        <v>10</v>
      </c>
      <c r="G3469">
        <f>INDEX(Testing!$N$17:$N$23,FLOOR(('Frame Table'!B3469-($E$6*D3469)-($E$6*60*C3469))/'Frame Table'!$F$6,1)+1)</f>
        <v>0</v>
      </c>
      <c r="J3469">
        <f t="shared" si="1097"/>
        <v>3461</v>
      </c>
      <c r="K3469">
        <f t="shared" si="1093"/>
        <v>3775951</v>
      </c>
      <c r="L3469">
        <f t="shared" si="1086"/>
        <v>2</v>
      </c>
      <c r="M3469">
        <f t="shared" si="1087"/>
        <v>27</v>
      </c>
      <c r="N3469">
        <f>INDEX(Testing!$K$17:$K$23,FLOOR(('Frame Table'!K3469-($E$6*M3469)-($E$6*60*L3469))/'Frame Table'!$F$6,1)+1)</f>
        <v>61</v>
      </c>
      <c r="O3469">
        <f t="shared" si="1081"/>
        <v>49</v>
      </c>
      <c r="P3469">
        <f>INDEX(Testing!$N$17:$N$23,FLOOR(('Frame Table'!K3469-($E$6*M3469)-($E$6*60*L3469))/'Frame Table'!$F$6,1)+1)</f>
        <v>58</v>
      </c>
      <c r="S3469">
        <f t="shared" si="1098"/>
        <v>3461</v>
      </c>
      <c r="T3469">
        <f t="shared" si="1094"/>
        <v>5288408</v>
      </c>
      <c r="U3469">
        <f t="shared" si="1088"/>
        <v>3</v>
      </c>
      <c r="V3469">
        <f t="shared" si="1089"/>
        <v>26</v>
      </c>
      <c r="W3469">
        <f>INDEX(Testing!$K$17:$K$23,FLOOR(('Frame Table'!T3469-($E$6*V3469)-($E$6*60*U3469))/'Frame Table'!$F$6,1)+1)</f>
        <v>61</v>
      </c>
      <c r="X3469">
        <f t="shared" si="1082"/>
        <v>57</v>
      </c>
      <c r="Y3469">
        <f>INDEX(Testing!$N$17:$N$23,FLOOR(('Frame Table'!T3469-($E$6*V3469)-($E$6*60*U3469))/'Frame Table'!$F$6,1)+1)</f>
        <v>58</v>
      </c>
      <c r="AB3469">
        <f t="shared" si="1099"/>
        <v>3461</v>
      </c>
      <c r="AC3469">
        <f t="shared" si="1095"/>
        <v>3301794</v>
      </c>
      <c r="AD3469">
        <f t="shared" si="1090"/>
        <v>2</v>
      </c>
      <c r="AE3469">
        <f t="shared" si="1091"/>
        <v>8</v>
      </c>
      <c r="AF3469">
        <f>INDEX(Testing!$K$17:$K$23,FLOOR(('Frame Table'!AC3469-($E$6*AE3469)-($E$6*60*AD3469))/'Frame Table'!$F$6,1)+1)</f>
        <v>99</v>
      </c>
      <c r="AG3469">
        <f t="shared" si="1083"/>
        <v>97</v>
      </c>
      <c r="AH3469">
        <f>INDEX(Testing!$N$17:$N$23,FLOOR(('Frame Table'!AC3469-($E$6*AE3469)-($E$6*60*AD3469))/'Frame Table'!$F$6,1)+1)</f>
        <v>99</v>
      </c>
    </row>
    <row r="3470" spans="1:34" x14ac:dyDescent="0.25">
      <c r="A3470">
        <f t="shared" si="1096"/>
        <v>3462</v>
      </c>
      <c r="B3470">
        <f t="shared" si="1092"/>
        <v>4407126</v>
      </c>
      <c r="C3470">
        <f t="shared" si="1084"/>
        <v>2</v>
      </c>
      <c r="D3470">
        <f t="shared" si="1085"/>
        <v>52</v>
      </c>
      <c r="E3470">
        <f>INDEX(Testing!$K$17:$K$23,FLOOR(('Frame Table'!B3470-($E$6*D3470)-($E$6*60*C3470))/'Frame Table'!$F$6,1)+1)</f>
        <v>0</v>
      </c>
      <c r="F3470">
        <f t="shared" si="1080"/>
        <v>15</v>
      </c>
      <c r="G3470">
        <f>INDEX(Testing!$N$17:$N$23,FLOOR(('Frame Table'!B3470-($E$6*D3470)-($E$6*60*C3470))/'Frame Table'!$F$6,1)+1)</f>
        <v>0</v>
      </c>
      <c r="J3470">
        <f t="shared" si="1097"/>
        <v>3462</v>
      </c>
      <c r="K3470">
        <f t="shared" si="1093"/>
        <v>3777042</v>
      </c>
      <c r="L3470">
        <f t="shared" si="1086"/>
        <v>2</v>
      </c>
      <c r="M3470">
        <f t="shared" si="1087"/>
        <v>27</v>
      </c>
      <c r="N3470">
        <f>INDEX(Testing!$K$17:$K$23,FLOOR(('Frame Table'!K3470-($E$6*M3470)-($E$6*60*L3470))/'Frame Table'!$F$6,1)+1)</f>
        <v>61</v>
      </c>
      <c r="O3470">
        <f t="shared" si="1081"/>
        <v>54</v>
      </c>
      <c r="P3470">
        <f>INDEX(Testing!$N$17:$N$23,FLOOR(('Frame Table'!K3470-($E$6*M3470)-($E$6*60*L3470))/'Frame Table'!$F$6,1)+1)</f>
        <v>58</v>
      </c>
      <c r="S3470">
        <f t="shared" si="1098"/>
        <v>3462</v>
      </c>
      <c r="T3470">
        <f t="shared" si="1094"/>
        <v>5289936</v>
      </c>
      <c r="U3470">
        <f t="shared" si="1088"/>
        <v>3</v>
      </c>
      <c r="V3470">
        <f t="shared" si="1089"/>
        <v>26</v>
      </c>
      <c r="W3470">
        <f>INDEX(Testing!$K$17:$K$23,FLOOR(('Frame Table'!T3470-($E$6*V3470)-($E$6*60*U3470))/'Frame Table'!$F$6,1)+1)</f>
        <v>61</v>
      </c>
      <c r="X3470">
        <f t="shared" si="1082"/>
        <v>63</v>
      </c>
      <c r="Y3470">
        <f>INDEX(Testing!$N$17:$N$23,FLOOR(('Frame Table'!T3470-($E$6*V3470)-($E$6*60*U3470))/'Frame Table'!$F$6,1)+1)</f>
        <v>58</v>
      </c>
      <c r="AB3470">
        <f t="shared" si="1099"/>
        <v>3462</v>
      </c>
      <c r="AC3470">
        <f t="shared" si="1095"/>
        <v>3302748</v>
      </c>
      <c r="AD3470">
        <f t="shared" si="1090"/>
        <v>2</v>
      </c>
      <c r="AE3470">
        <f t="shared" si="1091"/>
        <v>9</v>
      </c>
      <c r="AF3470">
        <f>INDEX(Testing!$K$17:$K$23,FLOOR(('Frame Table'!AC3470-($E$6*AE3470)-($E$6*60*AD3470))/'Frame Table'!$F$6,1)+1)</f>
        <v>0</v>
      </c>
      <c r="AG3470">
        <f t="shared" si="1083"/>
        <v>1</v>
      </c>
      <c r="AH3470">
        <f>INDEX(Testing!$N$17:$N$23,FLOOR(('Frame Table'!AC3470-($E$6*AE3470)-($E$6*60*AD3470))/'Frame Table'!$F$6,1)+1)</f>
        <v>0</v>
      </c>
    </row>
    <row r="3471" spans="1:34" x14ac:dyDescent="0.25">
      <c r="A3471">
        <f t="shared" si="1096"/>
        <v>3463</v>
      </c>
      <c r="B3471">
        <f t="shared" si="1092"/>
        <v>4408399</v>
      </c>
      <c r="C3471">
        <f t="shared" si="1084"/>
        <v>2</v>
      </c>
      <c r="D3471">
        <f t="shared" si="1085"/>
        <v>52</v>
      </c>
      <c r="E3471">
        <f>INDEX(Testing!$K$17:$K$23,FLOOR(('Frame Table'!B3471-($E$6*D3471)-($E$6*60*C3471))/'Frame Table'!$F$6,1)+1)</f>
        <v>25</v>
      </c>
      <c r="F3471">
        <f t="shared" si="1080"/>
        <v>20</v>
      </c>
      <c r="G3471">
        <f>INDEX(Testing!$N$17:$N$23,FLOOR(('Frame Table'!B3471-($E$6*D3471)-($E$6*60*C3471))/'Frame Table'!$F$6,1)+1)</f>
        <v>19</v>
      </c>
      <c r="J3471">
        <f t="shared" si="1097"/>
        <v>3463</v>
      </c>
      <c r="K3471">
        <f t="shared" si="1093"/>
        <v>3778133</v>
      </c>
      <c r="L3471">
        <f t="shared" si="1086"/>
        <v>2</v>
      </c>
      <c r="M3471">
        <f t="shared" si="1087"/>
        <v>27</v>
      </c>
      <c r="N3471">
        <f>INDEX(Testing!$K$17:$K$23,FLOOR(('Frame Table'!K3471-($E$6*M3471)-($E$6*60*L3471))/'Frame Table'!$F$6,1)+1)</f>
        <v>61</v>
      </c>
      <c r="O3471">
        <f t="shared" si="1081"/>
        <v>58</v>
      </c>
      <c r="P3471">
        <f>INDEX(Testing!$N$17:$N$23,FLOOR(('Frame Table'!K3471-($E$6*M3471)-($E$6*60*L3471))/'Frame Table'!$F$6,1)+1)</f>
        <v>58</v>
      </c>
      <c r="S3471">
        <f t="shared" si="1098"/>
        <v>3463</v>
      </c>
      <c r="T3471">
        <f t="shared" si="1094"/>
        <v>5291464</v>
      </c>
      <c r="U3471">
        <f t="shared" si="1088"/>
        <v>3</v>
      </c>
      <c r="V3471">
        <f t="shared" si="1089"/>
        <v>26</v>
      </c>
      <c r="W3471">
        <f>INDEX(Testing!$K$17:$K$23,FLOOR(('Frame Table'!T3471-($E$6*V3471)-($E$6*60*U3471))/'Frame Table'!$F$6,1)+1)</f>
        <v>82</v>
      </c>
      <c r="X3471">
        <f t="shared" si="1082"/>
        <v>69</v>
      </c>
      <c r="Y3471">
        <f>INDEX(Testing!$N$17:$N$23,FLOOR(('Frame Table'!T3471-($E$6*V3471)-($E$6*60*U3471))/'Frame Table'!$F$6,1)+1)</f>
        <v>77</v>
      </c>
      <c r="AB3471">
        <f t="shared" si="1099"/>
        <v>3463</v>
      </c>
      <c r="AC3471">
        <f t="shared" si="1095"/>
        <v>3303702</v>
      </c>
      <c r="AD3471">
        <f t="shared" si="1090"/>
        <v>2</v>
      </c>
      <c r="AE3471">
        <f t="shared" si="1091"/>
        <v>9</v>
      </c>
      <c r="AF3471">
        <f>INDEX(Testing!$K$17:$K$23,FLOOR(('Frame Table'!AC3471-($E$6*AE3471)-($E$6*60*AD3471))/'Frame Table'!$F$6,1)+1)</f>
        <v>0</v>
      </c>
      <c r="AG3471">
        <f t="shared" si="1083"/>
        <v>5</v>
      </c>
      <c r="AH3471">
        <f>INDEX(Testing!$N$17:$N$23,FLOOR(('Frame Table'!AC3471-($E$6*AE3471)-($E$6*60*AD3471))/'Frame Table'!$F$6,1)+1)</f>
        <v>0</v>
      </c>
    </row>
    <row r="3472" spans="1:34" x14ac:dyDescent="0.25">
      <c r="A3472">
        <f t="shared" si="1096"/>
        <v>3464</v>
      </c>
      <c r="B3472">
        <f t="shared" si="1092"/>
        <v>4409672</v>
      </c>
      <c r="C3472">
        <f t="shared" si="1084"/>
        <v>2</v>
      </c>
      <c r="D3472">
        <f t="shared" si="1085"/>
        <v>52</v>
      </c>
      <c r="E3472">
        <f>INDEX(Testing!$K$17:$K$23,FLOOR(('Frame Table'!B3472-($E$6*D3472)-($E$6*60*C3472))/'Frame Table'!$F$6,1)+1)</f>
        <v>25</v>
      </c>
      <c r="F3472">
        <f t="shared" si="1080"/>
        <v>25</v>
      </c>
      <c r="G3472">
        <f>INDEX(Testing!$N$17:$N$23,FLOOR(('Frame Table'!B3472-($E$6*D3472)-($E$6*60*C3472))/'Frame Table'!$F$6,1)+1)</f>
        <v>19</v>
      </c>
      <c r="J3472">
        <f t="shared" si="1097"/>
        <v>3464</v>
      </c>
      <c r="K3472">
        <f t="shared" si="1093"/>
        <v>3779224</v>
      </c>
      <c r="L3472">
        <f t="shared" si="1086"/>
        <v>2</v>
      </c>
      <c r="M3472">
        <f t="shared" si="1087"/>
        <v>27</v>
      </c>
      <c r="N3472">
        <f>INDEX(Testing!$K$17:$K$23,FLOOR(('Frame Table'!K3472-($E$6*M3472)-($E$6*60*L3472))/'Frame Table'!$F$6,1)+1)</f>
        <v>61</v>
      </c>
      <c r="O3472">
        <f t="shared" si="1081"/>
        <v>62</v>
      </c>
      <c r="P3472">
        <f>INDEX(Testing!$N$17:$N$23,FLOOR(('Frame Table'!K3472-($E$6*M3472)-($E$6*60*L3472))/'Frame Table'!$F$6,1)+1)</f>
        <v>58</v>
      </c>
      <c r="S3472">
        <f t="shared" si="1098"/>
        <v>3464</v>
      </c>
      <c r="T3472">
        <f t="shared" si="1094"/>
        <v>5292992</v>
      </c>
      <c r="U3472">
        <f t="shared" si="1088"/>
        <v>3</v>
      </c>
      <c r="V3472">
        <f t="shared" si="1089"/>
        <v>26</v>
      </c>
      <c r="W3472">
        <f>INDEX(Testing!$K$17:$K$23,FLOOR(('Frame Table'!T3472-($E$6*V3472)-($E$6*60*U3472))/'Frame Table'!$F$6,1)+1)</f>
        <v>82</v>
      </c>
      <c r="X3472">
        <f t="shared" si="1082"/>
        <v>75</v>
      </c>
      <c r="Y3472">
        <f>INDEX(Testing!$N$17:$N$23,FLOOR(('Frame Table'!T3472-($E$6*V3472)-($E$6*60*U3472))/'Frame Table'!$F$6,1)+1)</f>
        <v>77</v>
      </c>
      <c r="AB3472">
        <f t="shared" si="1099"/>
        <v>3464</v>
      </c>
      <c r="AC3472">
        <f t="shared" si="1095"/>
        <v>3304656</v>
      </c>
      <c r="AD3472">
        <f t="shared" si="1090"/>
        <v>2</v>
      </c>
      <c r="AE3472">
        <f t="shared" si="1091"/>
        <v>9</v>
      </c>
      <c r="AF3472">
        <f>INDEX(Testing!$K$17:$K$23,FLOOR(('Frame Table'!AC3472-($E$6*AE3472)-($E$6*60*AD3472))/'Frame Table'!$F$6,1)+1)</f>
        <v>0</v>
      </c>
      <c r="AG3472">
        <f t="shared" si="1083"/>
        <v>8</v>
      </c>
      <c r="AH3472">
        <f>INDEX(Testing!$N$17:$N$23,FLOOR(('Frame Table'!AC3472-($E$6*AE3472)-($E$6*60*AD3472))/'Frame Table'!$F$6,1)+1)</f>
        <v>0</v>
      </c>
    </row>
    <row r="3473" spans="1:34" x14ac:dyDescent="0.25">
      <c r="A3473">
        <f t="shared" si="1096"/>
        <v>3465</v>
      </c>
      <c r="B3473">
        <f t="shared" si="1092"/>
        <v>4410945</v>
      </c>
      <c r="C3473">
        <f t="shared" si="1084"/>
        <v>2</v>
      </c>
      <c r="D3473">
        <f t="shared" si="1085"/>
        <v>52</v>
      </c>
      <c r="E3473">
        <f>INDEX(Testing!$K$17:$K$23,FLOOR(('Frame Table'!B3473-($E$6*D3473)-($E$6*60*C3473))/'Frame Table'!$F$6,1)+1)</f>
        <v>25</v>
      </c>
      <c r="F3473">
        <f t="shared" si="1080"/>
        <v>30</v>
      </c>
      <c r="G3473">
        <f>INDEX(Testing!$N$17:$N$23,FLOOR(('Frame Table'!B3473-($E$6*D3473)-($E$6*60*C3473))/'Frame Table'!$F$6,1)+1)</f>
        <v>19</v>
      </c>
      <c r="J3473">
        <f t="shared" si="1097"/>
        <v>3465</v>
      </c>
      <c r="K3473">
        <f t="shared" si="1093"/>
        <v>3780315</v>
      </c>
      <c r="L3473">
        <f t="shared" si="1086"/>
        <v>2</v>
      </c>
      <c r="M3473">
        <f t="shared" si="1087"/>
        <v>27</v>
      </c>
      <c r="N3473">
        <f>INDEX(Testing!$K$17:$K$23,FLOOR(('Frame Table'!K3473-($E$6*M3473)-($E$6*60*L3473))/'Frame Table'!$F$6,1)+1)</f>
        <v>82</v>
      </c>
      <c r="O3473">
        <f t="shared" si="1081"/>
        <v>66</v>
      </c>
      <c r="P3473">
        <f>INDEX(Testing!$N$17:$N$23,FLOOR(('Frame Table'!K3473-($E$6*M3473)-($E$6*60*L3473))/'Frame Table'!$F$6,1)+1)</f>
        <v>77</v>
      </c>
      <c r="S3473">
        <f t="shared" si="1098"/>
        <v>3465</v>
      </c>
      <c r="T3473">
        <f t="shared" si="1094"/>
        <v>5294520</v>
      </c>
      <c r="U3473">
        <f t="shared" si="1088"/>
        <v>3</v>
      </c>
      <c r="V3473">
        <f t="shared" si="1089"/>
        <v>26</v>
      </c>
      <c r="W3473">
        <f>INDEX(Testing!$K$17:$K$23,FLOOR(('Frame Table'!T3473-($E$6*V3473)-($E$6*60*U3473))/'Frame Table'!$F$6,1)+1)</f>
        <v>97</v>
      </c>
      <c r="X3473">
        <f t="shared" si="1082"/>
        <v>81</v>
      </c>
      <c r="Y3473">
        <f>INDEX(Testing!$N$17:$N$23,FLOOR(('Frame Table'!T3473-($E$6*V3473)-($E$6*60*U3473))/'Frame Table'!$F$6,1)+1)</f>
        <v>96</v>
      </c>
      <c r="AB3473">
        <f t="shared" si="1099"/>
        <v>3465</v>
      </c>
      <c r="AC3473">
        <f t="shared" si="1095"/>
        <v>3305610</v>
      </c>
      <c r="AD3473">
        <f t="shared" si="1090"/>
        <v>2</v>
      </c>
      <c r="AE3473">
        <f t="shared" si="1091"/>
        <v>9</v>
      </c>
      <c r="AF3473">
        <f>INDEX(Testing!$K$17:$K$23,FLOOR(('Frame Table'!AC3473-($E$6*AE3473)-($E$6*60*AD3473))/'Frame Table'!$F$6,1)+1)</f>
        <v>0</v>
      </c>
      <c r="AG3473">
        <f t="shared" si="1083"/>
        <v>12</v>
      </c>
      <c r="AH3473">
        <f>INDEX(Testing!$N$17:$N$23,FLOOR(('Frame Table'!AC3473-($E$6*AE3473)-($E$6*60*AD3473))/'Frame Table'!$F$6,1)+1)</f>
        <v>0</v>
      </c>
    </row>
    <row r="3474" spans="1:34" x14ac:dyDescent="0.25">
      <c r="A3474">
        <f t="shared" si="1096"/>
        <v>3466</v>
      </c>
      <c r="B3474">
        <f t="shared" si="1092"/>
        <v>4412218</v>
      </c>
      <c r="C3474">
        <f t="shared" si="1084"/>
        <v>2</v>
      </c>
      <c r="D3474">
        <f t="shared" si="1085"/>
        <v>52</v>
      </c>
      <c r="E3474">
        <f>INDEX(Testing!$K$17:$K$23,FLOOR(('Frame Table'!B3474-($E$6*D3474)-($E$6*60*C3474))/'Frame Table'!$F$6,1)+1)</f>
        <v>48</v>
      </c>
      <c r="F3474">
        <f t="shared" si="1080"/>
        <v>35</v>
      </c>
      <c r="G3474">
        <f>INDEX(Testing!$N$17:$N$23,FLOOR(('Frame Table'!B3474-($E$6*D3474)-($E$6*60*C3474))/'Frame Table'!$F$6,1)+1)</f>
        <v>38</v>
      </c>
      <c r="J3474">
        <f t="shared" si="1097"/>
        <v>3466</v>
      </c>
      <c r="K3474">
        <f t="shared" si="1093"/>
        <v>3781406</v>
      </c>
      <c r="L3474">
        <f t="shared" si="1086"/>
        <v>2</v>
      </c>
      <c r="M3474">
        <f t="shared" si="1087"/>
        <v>27</v>
      </c>
      <c r="N3474">
        <f>INDEX(Testing!$K$17:$K$23,FLOOR(('Frame Table'!K3474-($E$6*M3474)-($E$6*60*L3474))/'Frame Table'!$F$6,1)+1)</f>
        <v>82</v>
      </c>
      <c r="O3474">
        <f t="shared" si="1081"/>
        <v>71</v>
      </c>
      <c r="P3474">
        <f>INDEX(Testing!$N$17:$N$23,FLOOR(('Frame Table'!K3474-($E$6*M3474)-($E$6*60*L3474))/'Frame Table'!$F$6,1)+1)</f>
        <v>77</v>
      </c>
      <c r="S3474">
        <f t="shared" si="1098"/>
        <v>3466</v>
      </c>
      <c r="T3474">
        <f t="shared" si="1094"/>
        <v>5296048</v>
      </c>
      <c r="U3474">
        <f t="shared" si="1088"/>
        <v>3</v>
      </c>
      <c r="V3474">
        <f t="shared" si="1089"/>
        <v>26</v>
      </c>
      <c r="W3474">
        <f>INDEX(Testing!$K$17:$K$23,FLOOR(('Frame Table'!T3474-($E$6*V3474)-($E$6*60*U3474))/'Frame Table'!$F$6,1)+1)</f>
        <v>97</v>
      </c>
      <c r="X3474">
        <f t="shared" si="1082"/>
        <v>87</v>
      </c>
      <c r="Y3474">
        <f>INDEX(Testing!$N$17:$N$23,FLOOR(('Frame Table'!T3474-($E$6*V3474)-($E$6*60*U3474))/'Frame Table'!$F$6,1)+1)</f>
        <v>96</v>
      </c>
      <c r="AB3474">
        <f t="shared" si="1099"/>
        <v>3466</v>
      </c>
      <c r="AC3474">
        <f t="shared" si="1095"/>
        <v>3306564</v>
      </c>
      <c r="AD3474">
        <f t="shared" si="1090"/>
        <v>2</v>
      </c>
      <c r="AE3474">
        <f t="shared" si="1091"/>
        <v>9</v>
      </c>
      <c r="AF3474">
        <f>INDEX(Testing!$K$17:$K$23,FLOOR(('Frame Table'!AC3474-($E$6*AE3474)-($E$6*60*AD3474))/'Frame Table'!$F$6,1)+1)</f>
        <v>25</v>
      </c>
      <c r="AG3474">
        <f t="shared" si="1083"/>
        <v>16</v>
      </c>
      <c r="AH3474">
        <f>INDEX(Testing!$N$17:$N$23,FLOOR(('Frame Table'!AC3474-($E$6*AE3474)-($E$6*60*AD3474))/'Frame Table'!$F$6,1)+1)</f>
        <v>19</v>
      </c>
    </row>
    <row r="3475" spans="1:34" x14ac:dyDescent="0.25">
      <c r="A3475">
        <f t="shared" si="1096"/>
        <v>3467</v>
      </c>
      <c r="B3475">
        <f t="shared" si="1092"/>
        <v>4413491</v>
      </c>
      <c r="C3475">
        <f t="shared" si="1084"/>
        <v>2</v>
      </c>
      <c r="D3475">
        <f t="shared" si="1085"/>
        <v>52</v>
      </c>
      <c r="E3475">
        <f>INDEX(Testing!$K$17:$K$23,FLOOR(('Frame Table'!B3475-($E$6*D3475)-($E$6*60*C3475))/'Frame Table'!$F$6,1)+1)</f>
        <v>48</v>
      </c>
      <c r="F3475">
        <f t="shared" si="1080"/>
        <v>40</v>
      </c>
      <c r="G3475">
        <f>INDEX(Testing!$N$17:$N$23,FLOOR(('Frame Table'!B3475-($E$6*D3475)-($E$6*60*C3475))/'Frame Table'!$F$6,1)+1)</f>
        <v>38</v>
      </c>
      <c r="J3475">
        <f t="shared" si="1097"/>
        <v>3467</v>
      </c>
      <c r="K3475">
        <f t="shared" si="1093"/>
        <v>3782497</v>
      </c>
      <c r="L3475">
        <f t="shared" si="1086"/>
        <v>2</v>
      </c>
      <c r="M3475">
        <f t="shared" si="1087"/>
        <v>27</v>
      </c>
      <c r="N3475">
        <f>INDEX(Testing!$K$17:$K$23,FLOOR(('Frame Table'!K3475-($E$6*M3475)-($E$6*60*L3475))/'Frame Table'!$F$6,1)+1)</f>
        <v>82</v>
      </c>
      <c r="O3475">
        <f t="shared" si="1081"/>
        <v>75</v>
      </c>
      <c r="P3475">
        <f>INDEX(Testing!$N$17:$N$23,FLOOR(('Frame Table'!K3475-($E$6*M3475)-($E$6*60*L3475))/'Frame Table'!$F$6,1)+1)</f>
        <v>77</v>
      </c>
      <c r="S3475">
        <f t="shared" si="1098"/>
        <v>3467</v>
      </c>
      <c r="T3475">
        <f t="shared" si="1094"/>
        <v>5297576</v>
      </c>
      <c r="U3475">
        <f t="shared" si="1088"/>
        <v>3</v>
      </c>
      <c r="V3475">
        <f t="shared" si="1089"/>
        <v>26</v>
      </c>
      <c r="W3475">
        <f>INDEX(Testing!$K$17:$K$23,FLOOR(('Frame Table'!T3475-($E$6*V3475)-($E$6*60*U3475))/'Frame Table'!$F$6,1)+1)</f>
        <v>97</v>
      </c>
      <c r="X3475">
        <f t="shared" si="1082"/>
        <v>93</v>
      </c>
      <c r="Y3475">
        <f>INDEX(Testing!$N$17:$N$23,FLOOR(('Frame Table'!T3475-($E$6*V3475)-($E$6*60*U3475))/'Frame Table'!$F$6,1)+1)</f>
        <v>96</v>
      </c>
      <c r="AB3475">
        <f t="shared" si="1099"/>
        <v>3467</v>
      </c>
      <c r="AC3475">
        <f t="shared" si="1095"/>
        <v>3307518</v>
      </c>
      <c r="AD3475">
        <f t="shared" si="1090"/>
        <v>2</v>
      </c>
      <c r="AE3475">
        <f t="shared" si="1091"/>
        <v>9</v>
      </c>
      <c r="AF3475">
        <f>INDEX(Testing!$K$17:$K$23,FLOOR(('Frame Table'!AC3475-($E$6*AE3475)-($E$6*60*AD3475))/'Frame Table'!$F$6,1)+1)</f>
        <v>25</v>
      </c>
      <c r="AG3475">
        <f t="shared" si="1083"/>
        <v>19</v>
      </c>
      <c r="AH3475">
        <f>INDEX(Testing!$N$17:$N$23,FLOOR(('Frame Table'!AC3475-($E$6*AE3475)-($E$6*60*AD3475))/'Frame Table'!$F$6,1)+1)</f>
        <v>19</v>
      </c>
    </row>
    <row r="3476" spans="1:34" x14ac:dyDescent="0.25">
      <c r="A3476">
        <f t="shared" si="1096"/>
        <v>3468</v>
      </c>
      <c r="B3476">
        <f t="shared" si="1092"/>
        <v>4414764</v>
      </c>
      <c r="C3476">
        <f t="shared" si="1084"/>
        <v>2</v>
      </c>
      <c r="D3476">
        <f t="shared" si="1085"/>
        <v>52</v>
      </c>
      <c r="E3476">
        <f>INDEX(Testing!$K$17:$K$23,FLOOR(('Frame Table'!B3476-($E$6*D3476)-($E$6*60*C3476))/'Frame Table'!$F$6,1)+1)</f>
        <v>48</v>
      </c>
      <c r="F3476">
        <f t="shared" si="1080"/>
        <v>45</v>
      </c>
      <c r="G3476">
        <f>INDEX(Testing!$N$17:$N$23,FLOOR(('Frame Table'!B3476-($E$6*D3476)-($E$6*60*C3476))/'Frame Table'!$F$6,1)+1)</f>
        <v>38</v>
      </c>
      <c r="J3476">
        <f t="shared" si="1097"/>
        <v>3468</v>
      </c>
      <c r="K3476">
        <f t="shared" si="1093"/>
        <v>3783588</v>
      </c>
      <c r="L3476">
        <f t="shared" si="1086"/>
        <v>2</v>
      </c>
      <c r="M3476">
        <f t="shared" si="1087"/>
        <v>27</v>
      </c>
      <c r="N3476">
        <f>INDEX(Testing!$K$17:$K$23,FLOOR(('Frame Table'!K3476-($E$6*M3476)-($E$6*60*L3476))/'Frame Table'!$F$6,1)+1)</f>
        <v>82</v>
      </c>
      <c r="O3476">
        <f t="shared" si="1081"/>
        <v>79</v>
      </c>
      <c r="P3476">
        <f>INDEX(Testing!$N$17:$N$23,FLOOR(('Frame Table'!K3476-($E$6*M3476)-($E$6*60*L3476))/'Frame Table'!$F$6,1)+1)</f>
        <v>77</v>
      </c>
      <c r="S3476">
        <f t="shared" si="1098"/>
        <v>3468</v>
      </c>
      <c r="T3476">
        <f t="shared" si="1094"/>
        <v>5299104</v>
      </c>
      <c r="U3476">
        <f t="shared" si="1088"/>
        <v>3</v>
      </c>
      <c r="V3476">
        <f t="shared" si="1089"/>
        <v>26</v>
      </c>
      <c r="W3476">
        <f>INDEX(Testing!$K$17:$K$23,FLOOR(('Frame Table'!T3476-($E$6*V3476)-($E$6*60*U3476))/'Frame Table'!$F$6,1)+1)</f>
        <v>99</v>
      </c>
      <c r="X3476">
        <f t="shared" si="1082"/>
        <v>99</v>
      </c>
      <c r="Y3476">
        <f>INDEX(Testing!$N$17:$N$23,FLOOR(('Frame Table'!T3476-($E$6*V3476)-($E$6*60*U3476))/'Frame Table'!$F$6,1)+1)</f>
        <v>99</v>
      </c>
      <c r="AB3476">
        <f t="shared" si="1099"/>
        <v>3468</v>
      </c>
      <c r="AC3476">
        <f t="shared" si="1095"/>
        <v>3308472</v>
      </c>
      <c r="AD3476">
        <f t="shared" si="1090"/>
        <v>2</v>
      </c>
      <c r="AE3476">
        <f t="shared" si="1091"/>
        <v>9</v>
      </c>
      <c r="AF3476">
        <f>INDEX(Testing!$K$17:$K$23,FLOOR(('Frame Table'!AC3476-($E$6*AE3476)-($E$6*60*AD3476))/'Frame Table'!$F$6,1)+1)</f>
        <v>25</v>
      </c>
      <c r="AG3476">
        <f t="shared" si="1083"/>
        <v>23</v>
      </c>
      <c r="AH3476">
        <f>INDEX(Testing!$N$17:$N$23,FLOOR(('Frame Table'!AC3476-($E$6*AE3476)-($E$6*60*AD3476))/'Frame Table'!$F$6,1)+1)</f>
        <v>19</v>
      </c>
    </row>
    <row r="3477" spans="1:34" x14ac:dyDescent="0.25">
      <c r="A3477">
        <f t="shared" si="1096"/>
        <v>3469</v>
      </c>
      <c r="B3477">
        <f t="shared" si="1092"/>
        <v>4416037</v>
      </c>
      <c r="C3477">
        <f t="shared" si="1084"/>
        <v>2</v>
      </c>
      <c r="D3477">
        <f t="shared" si="1085"/>
        <v>52</v>
      </c>
      <c r="E3477">
        <f>INDEX(Testing!$K$17:$K$23,FLOOR(('Frame Table'!B3477-($E$6*D3477)-($E$6*60*C3477))/'Frame Table'!$F$6,1)+1)</f>
        <v>61</v>
      </c>
      <c r="F3477">
        <f t="shared" si="1080"/>
        <v>50</v>
      </c>
      <c r="G3477">
        <f>INDEX(Testing!$N$17:$N$23,FLOOR(('Frame Table'!B3477-($E$6*D3477)-($E$6*60*C3477))/'Frame Table'!$F$6,1)+1)</f>
        <v>58</v>
      </c>
      <c r="J3477">
        <f t="shared" si="1097"/>
        <v>3469</v>
      </c>
      <c r="K3477">
        <f t="shared" si="1093"/>
        <v>3784679</v>
      </c>
      <c r="L3477">
        <f t="shared" si="1086"/>
        <v>2</v>
      </c>
      <c r="M3477">
        <f t="shared" si="1087"/>
        <v>27</v>
      </c>
      <c r="N3477">
        <f>INDEX(Testing!$K$17:$K$23,FLOOR(('Frame Table'!K3477-($E$6*M3477)-($E$6*60*L3477))/'Frame Table'!$F$6,1)+1)</f>
        <v>97</v>
      </c>
      <c r="O3477">
        <f t="shared" si="1081"/>
        <v>83</v>
      </c>
      <c r="P3477">
        <f>INDEX(Testing!$N$17:$N$23,FLOOR(('Frame Table'!K3477-($E$6*M3477)-($E$6*60*L3477))/'Frame Table'!$F$6,1)+1)</f>
        <v>96</v>
      </c>
      <c r="S3477">
        <f t="shared" si="1098"/>
        <v>3469</v>
      </c>
      <c r="T3477">
        <f t="shared" si="1094"/>
        <v>5300632</v>
      </c>
      <c r="U3477">
        <f t="shared" si="1088"/>
        <v>3</v>
      </c>
      <c r="V3477">
        <f t="shared" si="1089"/>
        <v>27</v>
      </c>
      <c r="W3477">
        <f>INDEX(Testing!$K$17:$K$23,FLOOR(('Frame Table'!T3477-($E$6*V3477)-($E$6*60*U3477))/'Frame Table'!$F$6,1)+1)</f>
        <v>0</v>
      </c>
      <c r="X3477">
        <f t="shared" si="1082"/>
        <v>5</v>
      </c>
      <c r="Y3477">
        <f>INDEX(Testing!$N$17:$N$23,FLOOR(('Frame Table'!T3477-($E$6*V3477)-($E$6*60*U3477))/'Frame Table'!$F$6,1)+1)</f>
        <v>0</v>
      </c>
      <c r="AB3477">
        <f t="shared" si="1099"/>
        <v>3469</v>
      </c>
      <c r="AC3477">
        <f t="shared" si="1095"/>
        <v>3309426</v>
      </c>
      <c r="AD3477">
        <f t="shared" si="1090"/>
        <v>2</v>
      </c>
      <c r="AE3477">
        <f t="shared" si="1091"/>
        <v>9</v>
      </c>
      <c r="AF3477">
        <f>INDEX(Testing!$K$17:$K$23,FLOOR(('Frame Table'!AC3477-($E$6*AE3477)-($E$6*60*AD3477))/'Frame Table'!$F$6,1)+1)</f>
        <v>25</v>
      </c>
      <c r="AG3477">
        <f t="shared" si="1083"/>
        <v>27</v>
      </c>
      <c r="AH3477">
        <f>INDEX(Testing!$N$17:$N$23,FLOOR(('Frame Table'!AC3477-($E$6*AE3477)-($E$6*60*AD3477))/'Frame Table'!$F$6,1)+1)</f>
        <v>19</v>
      </c>
    </row>
    <row r="3478" spans="1:34" x14ac:dyDescent="0.25">
      <c r="A3478">
        <f t="shared" si="1096"/>
        <v>3470</v>
      </c>
      <c r="B3478">
        <f t="shared" si="1092"/>
        <v>4417310</v>
      </c>
      <c r="C3478">
        <f t="shared" si="1084"/>
        <v>2</v>
      </c>
      <c r="D3478">
        <f t="shared" si="1085"/>
        <v>52</v>
      </c>
      <c r="E3478">
        <f>INDEX(Testing!$K$17:$K$23,FLOOR(('Frame Table'!B3478-($E$6*D3478)-($E$6*60*C3478))/'Frame Table'!$F$6,1)+1)</f>
        <v>61</v>
      </c>
      <c r="F3478">
        <f t="shared" si="1080"/>
        <v>55</v>
      </c>
      <c r="G3478">
        <f>INDEX(Testing!$N$17:$N$23,FLOOR(('Frame Table'!B3478-($E$6*D3478)-($E$6*60*C3478))/'Frame Table'!$F$6,1)+1)</f>
        <v>58</v>
      </c>
      <c r="J3478">
        <f t="shared" si="1097"/>
        <v>3470</v>
      </c>
      <c r="K3478">
        <f t="shared" si="1093"/>
        <v>3785770</v>
      </c>
      <c r="L3478">
        <f t="shared" si="1086"/>
        <v>2</v>
      </c>
      <c r="M3478">
        <f t="shared" si="1087"/>
        <v>27</v>
      </c>
      <c r="N3478">
        <f>INDEX(Testing!$K$17:$K$23,FLOOR(('Frame Table'!K3478-($E$6*M3478)-($E$6*60*L3478))/'Frame Table'!$F$6,1)+1)</f>
        <v>97</v>
      </c>
      <c r="O3478">
        <f t="shared" si="1081"/>
        <v>88</v>
      </c>
      <c r="P3478">
        <f>INDEX(Testing!$N$17:$N$23,FLOOR(('Frame Table'!K3478-($E$6*M3478)-($E$6*60*L3478))/'Frame Table'!$F$6,1)+1)</f>
        <v>96</v>
      </c>
      <c r="S3478">
        <f t="shared" si="1098"/>
        <v>3470</v>
      </c>
      <c r="T3478">
        <f t="shared" si="1094"/>
        <v>5302160</v>
      </c>
      <c r="U3478">
        <f t="shared" si="1088"/>
        <v>3</v>
      </c>
      <c r="V3478">
        <f t="shared" si="1089"/>
        <v>27</v>
      </c>
      <c r="W3478">
        <f>INDEX(Testing!$K$17:$K$23,FLOOR(('Frame Table'!T3478-($E$6*V3478)-($E$6*60*U3478))/'Frame Table'!$F$6,1)+1)</f>
        <v>0</v>
      </c>
      <c r="X3478">
        <f t="shared" si="1082"/>
        <v>11</v>
      </c>
      <c r="Y3478">
        <f>INDEX(Testing!$N$17:$N$23,FLOOR(('Frame Table'!T3478-($E$6*V3478)-($E$6*60*U3478))/'Frame Table'!$F$6,1)+1)</f>
        <v>0</v>
      </c>
      <c r="AB3478">
        <f t="shared" si="1099"/>
        <v>3470</v>
      </c>
      <c r="AC3478">
        <f t="shared" si="1095"/>
        <v>3310380</v>
      </c>
      <c r="AD3478">
        <f t="shared" si="1090"/>
        <v>2</v>
      </c>
      <c r="AE3478">
        <f t="shared" si="1091"/>
        <v>9</v>
      </c>
      <c r="AF3478">
        <f>INDEX(Testing!$K$17:$K$23,FLOOR(('Frame Table'!AC3478-($E$6*AE3478)-($E$6*60*AD3478))/'Frame Table'!$F$6,1)+1)</f>
        <v>25</v>
      </c>
      <c r="AG3478">
        <f t="shared" si="1083"/>
        <v>31</v>
      </c>
      <c r="AH3478">
        <f>INDEX(Testing!$N$17:$N$23,FLOOR(('Frame Table'!AC3478-($E$6*AE3478)-($E$6*60*AD3478))/'Frame Table'!$F$6,1)+1)</f>
        <v>19</v>
      </c>
    </row>
    <row r="3479" spans="1:34" x14ac:dyDescent="0.25">
      <c r="A3479">
        <f t="shared" si="1096"/>
        <v>3471</v>
      </c>
      <c r="B3479">
        <f t="shared" si="1092"/>
        <v>4418583</v>
      </c>
      <c r="C3479">
        <f t="shared" si="1084"/>
        <v>2</v>
      </c>
      <c r="D3479">
        <f t="shared" si="1085"/>
        <v>52</v>
      </c>
      <c r="E3479">
        <f>INDEX(Testing!$K$17:$K$23,FLOOR(('Frame Table'!B3479-($E$6*D3479)-($E$6*60*C3479))/'Frame Table'!$F$6,1)+1)</f>
        <v>61</v>
      </c>
      <c r="F3479">
        <f t="shared" si="1080"/>
        <v>60</v>
      </c>
      <c r="G3479">
        <f>INDEX(Testing!$N$17:$N$23,FLOOR(('Frame Table'!B3479-($E$6*D3479)-($E$6*60*C3479))/'Frame Table'!$F$6,1)+1)</f>
        <v>58</v>
      </c>
      <c r="J3479">
        <f t="shared" si="1097"/>
        <v>3471</v>
      </c>
      <c r="K3479">
        <f t="shared" si="1093"/>
        <v>3786861</v>
      </c>
      <c r="L3479">
        <f t="shared" si="1086"/>
        <v>2</v>
      </c>
      <c r="M3479">
        <f t="shared" si="1087"/>
        <v>27</v>
      </c>
      <c r="N3479">
        <f>INDEX(Testing!$K$17:$K$23,FLOOR(('Frame Table'!K3479-($E$6*M3479)-($E$6*60*L3479))/'Frame Table'!$F$6,1)+1)</f>
        <v>97</v>
      </c>
      <c r="O3479">
        <f t="shared" si="1081"/>
        <v>92</v>
      </c>
      <c r="P3479">
        <f>INDEX(Testing!$N$17:$N$23,FLOOR(('Frame Table'!K3479-($E$6*M3479)-($E$6*60*L3479))/'Frame Table'!$F$6,1)+1)</f>
        <v>96</v>
      </c>
      <c r="S3479">
        <f t="shared" si="1098"/>
        <v>3471</v>
      </c>
      <c r="T3479">
        <f t="shared" si="1094"/>
        <v>5303688</v>
      </c>
      <c r="U3479">
        <f t="shared" si="1088"/>
        <v>3</v>
      </c>
      <c r="V3479">
        <f t="shared" si="1089"/>
        <v>27</v>
      </c>
      <c r="W3479">
        <f>INDEX(Testing!$K$17:$K$23,FLOOR(('Frame Table'!T3479-($E$6*V3479)-($E$6*60*U3479))/'Frame Table'!$F$6,1)+1)</f>
        <v>25</v>
      </c>
      <c r="X3479">
        <f t="shared" si="1082"/>
        <v>17</v>
      </c>
      <c r="Y3479">
        <f>INDEX(Testing!$N$17:$N$23,FLOOR(('Frame Table'!T3479-($E$6*V3479)-($E$6*60*U3479))/'Frame Table'!$F$6,1)+1)</f>
        <v>19</v>
      </c>
      <c r="AB3479">
        <f t="shared" si="1099"/>
        <v>3471</v>
      </c>
      <c r="AC3479">
        <f t="shared" si="1095"/>
        <v>3311334</v>
      </c>
      <c r="AD3479">
        <f t="shared" si="1090"/>
        <v>2</v>
      </c>
      <c r="AE3479">
        <f t="shared" si="1091"/>
        <v>9</v>
      </c>
      <c r="AF3479">
        <f>INDEX(Testing!$K$17:$K$23,FLOOR(('Frame Table'!AC3479-($E$6*AE3479)-($E$6*60*AD3479))/'Frame Table'!$F$6,1)+1)</f>
        <v>48</v>
      </c>
      <c r="AG3479">
        <f t="shared" si="1083"/>
        <v>34</v>
      </c>
      <c r="AH3479">
        <f>INDEX(Testing!$N$17:$N$23,FLOOR(('Frame Table'!AC3479-($E$6*AE3479)-($E$6*60*AD3479))/'Frame Table'!$F$6,1)+1)</f>
        <v>38</v>
      </c>
    </row>
    <row r="3480" spans="1:34" x14ac:dyDescent="0.25">
      <c r="A3480">
        <f t="shared" si="1096"/>
        <v>3472</v>
      </c>
      <c r="B3480">
        <f t="shared" si="1092"/>
        <v>4419856</v>
      </c>
      <c r="C3480">
        <f t="shared" si="1084"/>
        <v>2</v>
      </c>
      <c r="D3480">
        <f t="shared" si="1085"/>
        <v>52</v>
      </c>
      <c r="E3480">
        <f>INDEX(Testing!$K$17:$K$23,FLOOR(('Frame Table'!B3480-($E$6*D3480)-($E$6*60*C3480))/'Frame Table'!$F$6,1)+1)</f>
        <v>82</v>
      </c>
      <c r="F3480">
        <f t="shared" si="1080"/>
        <v>65</v>
      </c>
      <c r="G3480">
        <f>INDEX(Testing!$N$17:$N$23,FLOOR(('Frame Table'!B3480-($E$6*D3480)-($E$6*60*C3480))/'Frame Table'!$F$6,1)+1)</f>
        <v>77</v>
      </c>
      <c r="J3480">
        <f t="shared" si="1097"/>
        <v>3472</v>
      </c>
      <c r="K3480">
        <f t="shared" si="1093"/>
        <v>3787952</v>
      </c>
      <c r="L3480">
        <f t="shared" si="1086"/>
        <v>2</v>
      </c>
      <c r="M3480">
        <f t="shared" si="1087"/>
        <v>27</v>
      </c>
      <c r="N3480">
        <f>INDEX(Testing!$K$17:$K$23,FLOOR(('Frame Table'!K3480-($E$6*M3480)-($E$6*60*L3480))/'Frame Table'!$F$6,1)+1)</f>
        <v>99</v>
      </c>
      <c r="O3480">
        <f t="shared" si="1081"/>
        <v>96</v>
      </c>
      <c r="P3480">
        <f>INDEX(Testing!$N$17:$N$23,FLOOR(('Frame Table'!K3480-($E$6*M3480)-($E$6*60*L3480))/'Frame Table'!$F$6,1)+1)</f>
        <v>99</v>
      </c>
      <c r="S3480">
        <f t="shared" si="1098"/>
        <v>3472</v>
      </c>
      <c r="T3480">
        <f t="shared" si="1094"/>
        <v>5305216</v>
      </c>
      <c r="U3480">
        <f t="shared" si="1088"/>
        <v>3</v>
      </c>
      <c r="V3480">
        <f t="shared" si="1089"/>
        <v>27</v>
      </c>
      <c r="W3480">
        <f>INDEX(Testing!$K$17:$K$23,FLOOR(('Frame Table'!T3480-($E$6*V3480)-($E$6*60*U3480))/'Frame Table'!$F$6,1)+1)</f>
        <v>25</v>
      </c>
      <c r="X3480">
        <f t="shared" si="1082"/>
        <v>23</v>
      </c>
      <c r="Y3480">
        <f>INDEX(Testing!$N$17:$N$23,FLOOR(('Frame Table'!T3480-($E$6*V3480)-($E$6*60*U3480))/'Frame Table'!$F$6,1)+1)</f>
        <v>19</v>
      </c>
      <c r="AB3480">
        <f t="shared" si="1099"/>
        <v>3472</v>
      </c>
      <c r="AC3480">
        <f t="shared" si="1095"/>
        <v>3312288</v>
      </c>
      <c r="AD3480">
        <f t="shared" si="1090"/>
        <v>2</v>
      </c>
      <c r="AE3480">
        <f t="shared" si="1091"/>
        <v>9</v>
      </c>
      <c r="AF3480">
        <f>INDEX(Testing!$K$17:$K$23,FLOOR(('Frame Table'!AC3480-($E$6*AE3480)-($E$6*60*AD3480))/'Frame Table'!$F$6,1)+1)</f>
        <v>48</v>
      </c>
      <c r="AG3480">
        <f t="shared" si="1083"/>
        <v>38</v>
      </c>
      <c r="AH3480">
        <f>INDEX(Testing!$N$17:$N$23,FLOOR(('Frame Table'!AC3480-($E$6*AE3480)-($E$6*60*AD3480))/'Frame Table'!$F$6,1)+1)</f>
        <v>38</v>
      </c>
    </row>
    <row r="3481" spans="1:34" x14ac:dyDescent="0.25">
      <c r="A3481">
        <f t="shared" si="1096"/>
        <v>3473</v>
      </c>
      <c r="B3481">
        <f t="shared" si="1092"/>
        <v>4421129</v>
      </c>
      <c r="C3481">
        <f t="shared" si="1084"/>
        <v>2</v>
      </c>
      <c r="D3481">
        <f t="shared" si="1085"/>
        <v>52</v>
      </c>
      <c r="E3481">
        <f>INDEX(Testing!$K$17:$K$23,FLOOR(('Frame Table'!B3481-($E$6*D3481)-($E$6*60*C3481))/'Frame Table'!$F$6,1)+1)</f>
        <v>82</v>
      </c>
      <c r="F3481">
        <f t="shared" si="1080"/>
        <v>70</v>
      </c>
      <c r="G3481">
        <f>INDEX(Testing!$N$17:$N$23,FLOOR(('Frame Table'!B3481-($E$6*D3481)-($E$6*60*C3481))/'Frame Table'!$F$6,1)+1)</f>
        <v>77</v>
      </c>
      <c r="J3481">
        <f t="shared" si="1097"/>
        <v>3473</v>
      </c>
      <c r="K3481">
        <f t="shared" si="1093"/>
        <v>3789043</v>
      </c>
      <c r="L3481">
        <f t="shared" si="1086"/>
        <v>2</v>
      </c>
      <c r="M3481">
        <f t="shared" si="1087"/>
        <v>28</v>
      </c>
      <c r="N3481">
        <f>INDEX(Testing!$K$17:$K$23,FLOOR(('Frame Table'!K3481-($E$6*M3481)-($E$6*60*L3481))/'Frame Table'!$F$6,1)+1)</f>
        <v>0</v>
      </c>
      <c r="O3481">
        <f t="shared" si="1081"/>
        <v>0</v>
      </c>
      <c r="P3481">
        <f>INDEX(Testing!$N$17:$N$23,FLOOR(('Frame Table'!K3481-($E$6*M3481)-($E$6*60*L3481))/'Frame Table'!$F$6,1)+1)</f>
        <v>0</v>
      </c>
      <c r="S3481">
        <f t="shared" si="1098"/>
        <v>3473</v>
      </c>
      <c r="T3481">
        <f t="shared" si="1094"/>
        <v>5306744</v>
      </c>
      <c r="U3481">
        <f t="shared" si="1088"/>
        <v>3</v>
      </c>
      <c r="V3481">
        <f t="shared" si="1089"/>
        <v>27</v>
      </c>
      <c r="W3481">
        <f>INDEX(Testing!$K$17:$K$23,FLOOR(('Frame Table'!T3481-($E$6*V3481)-($E$6*60*U3481))/'Frame Table'!$F$6,1)+1)</f>
        <v>25</v>
      </c>
      <c r="X3481">
        <f t="shared" si="1082"/>
        <v>29</v>
      </c>
      <c r="Y3481">
        <f>INDEX(Testing!$N$17:$N$23,FLOOR(('Frame Table'!T3481-($E$6*V3481)-($E$6*60*U3481))/'Frame Table'!$F$6,1)+1)</f>
        <v>19</v>
      </c>
      <c r="AB3481">
        <f t="shared" si="1099"/>
        <v>3473</v>
      </c>
      <c r="AC3481">
        <f t="shared" si="1095"/>
        <v>3313242</v>
      </c>
      <c r="AD3481">
        <f t="shared" si="1090"/>
        <v>2</v>
      </c>
      <c r="AE3481">
        <f t="shared" si="1091"/>
        <v>9</v>
      </c>
      <c r="AF3481">
        <f>INDEX(Testing!$K$17:$K$23,FLOOR(('Frame Table'!AC3481-($E$6*AE3481)-($E$6*60*AD3481))/'Frame Table'!$F$6,1)+1)</f>
        <v>48</v>
      </c>
      <c r="AG3481">
        <f t="shared" si="1083"/>
        <v>42</v>
      </c>
      <c r="AH3481">
        <f>INDEX(Testing!$N$17:$N$23,FLOOR(('Frame Table'!AC3481-($E$6*AE3481)-($E$6*60*AD3481))/'Frame Table'!$F$6,1)+1)</f>
        <v>38</v>
      </c>
    </row>
    <row r="3482" spans="1:34" x14ac:dyDescent="0.25">
      <c r="A3482">
        <f t="shared" si="1096"/>
        <v>3474</v>
      </c>
      <c r="B3482">
        <f t="shared" si="1092"/>
        <v>4422402</v>
      </c>
      <c r="C3482">
        <f t="shared" si="1084"/>
        <v>2</v>
      </c>
      <c r="D3482">
        <f t="shared" si="1085"/>
        <v>52</v>
      </c>
      <c r="E3482">
        <f>INDEX(Testing!$K$17:$K$23,FLOOR(('Frame Table'!B3482-($E$6*D3482)-($E$6*60*C3482))/'Frame Table'!$F$6,1)+1)</f>
        <v>82</v>
      </c>
      <c r="F3482">
        <f t="shared" si="1080"/>
        <v>75</v>
      </c>
      <c r="G3482">
        <f>INDEX(Testing!$N$17:$N$23,FLOOR(('Frame Table'!B3482-($E$6*D3482)-($E$6*60*C3482))/'Frame Table'!$F$6,1)+1)</f>
        <v>77</v>
      </c>
      <c r="J3482">
        <f t="shared" si="1097"/>
        <v>3474</v>
      </c>
      <c r="K3482">
        <f t="shared" si="1093"/>
        <v>3790134</v>
      </c>
      <c r="L3482">
        <f t="shared" si="1086"/>
        <v>2</v>
      </c>
      <c r="M3482">
        <f t="shared" si="1087"/>
        <v>28</v>
      </c>
      <c r="N3482">
        <f>INDEX(Testing!$K$17:$K$23,FLOOR(('Frame Table'!K3482-($E$6*M3482)-($E$6*60*L3482))/'Frame Table'!$F$6,1)+1)</f>
        <v>0</v>
      </c>
      <c r="O3482">
        <f t="shared" si="1081"/>
        <v>5</v>
      </c>
      <c r="P3482">
        <f>INDEX(Testing!$N$17:$N$23,FLOOR(('Frame Table'!K3482-($E$6*M3482)-($E$6*60*L3482))/'Frame Table'!$F$6,1)+1)</f>
        <v>0</v>
      </c>
      <c r="S3482">
        <f t="shared" si="1098"/>
        <v>3474</v>
      </c>
      <c r="T3482">
        <f t="shared" si="1094"/>
        <v>5308272</v>
      </c>
      <c r="U3482">
        <f t="shared" si="1088"/>
        <v>3</v>
      </c>
      <c r="V3482">
        <f t="shared" si="1089"/>
        <v>27</v>
      </c>
      <c r="W3482">
        <f>INDEX(Testing!$K$17:$K$23,FLOOR(('Frame Table'!T3482-($E$6*V3482)-($E$6*60*U3482))/'Frame Table'!$F$6,1)+1)</f>
        <v>48</v>
      </c>
      <c r="X3482">
        <f t="shared" si="1082"/>
        <v>35</v>
      </c>
      <c r="Y3482">
        <f>INDEX(Testing!$N$17:$N$23,FLOOR(('Frame Table'!T3482-($E$6*V3482)-($E$6*60*U3482))/'Frame Table'!$F$6,1)+1)</f>
        <v>38</v>
      </c>
      <c r="AB3482">
        <f t="shared" si="1099"/>
        <v>3474</v>
      </c>
      <c r="AC3482">
        <f t="shared" si="1095"/>
        <v>3314196</v>
      </c>
      <c r="AD3482">
        <f t="shared" si="1090"/>
        <v>2</v>
      </c>
      <c r="AE3482">
        <f t="shared" si="1091"/>
        <v>9</v>
      </c>
      <c r="AF3482">
        <f>INDEX(Testing!$K$17:$K$23,FLOOR(('Frame Table'!AC3482-($E$6*AE3482)-($E$6*60*AD3482))/'Frame Table'!$F$6,1)+1)</f>
        <v>48</v>
      </c>
      <c r="AG3482">
        <f t="shared" si="1083"/>
        <v>46</v>
      </c>
      <c r="AH3482">
        <f>INDEX(Testing!$N$17:$N$23,FLOOR(('Frame Table'!AC3482-($E$6*AE3482)-($E$6*60*AD3482))/'Frame Table'!$F$6,1)+1)</f>
        <v>38</v>
      </c>
    </row>
    <row r="3483" spans="1:34" x14ac:dyDescent="0.25">
      <c r="A3483">
        <f t="shared" si="1096"/>
        <v>3475</v>
      </c>
      <c r="B3483">
        <f t="shared" si="1092"/>
        <v>4423675</v>
      </c>
      <c r="C3483">
        <f t="shared" si="1084"/>
        <v>2</v>
      </c>
      <c r="D3483">
        <f t="shared" si="1085"/>
        <v>52</v>
      </c>
      <c r="E3483">
        <f>INDEX(Testing!$K$17:$K$23,FLOOR(('Frame Table'!B3483-($E$6*D3483)-($E$6*60*C3483))/'Frame Table'!$F$6,1)+1)</f>
        <v>82</v>
      </c>
      <c r="F3483">
        <f t="shared" si="1080"/>
        <v>79</v>
      </c>
      <c r="G3483">
        <f>INDEX(Testing!$N$17:$N$23,FLOOR(('Frame Table'!B3483-($E$6*D3483)-($E$6*60*C3483))/'Frame Table'!$F$6,1)+1)</f>
        <v>77</v>
      </c>
      <c r="J3483">
        <f t="shared" si="1097"/>
        <v>3475</v>
      </c>
      <c r="K3483">
        <f t="shared" si="1093"/>
        <v>3791225</v>
      </c>
      <c r="L3483">
        <f t="shared" si="1086"/>
        <v>2</v>
      </c>
      <c r="M3483">
        <f t="shared" si="1087"/>
        <v>28</v>
      </c>
      <c r="N3483">
        <f>INDEX(Testing!$K$17:$K$23,FLOOR(('Frame Table'!K3483-($E$6*M3483)-($E$6*60*L3483))/'Frame Table'!$F$6,1)+1)</f>
        <v>0</v>
      </c>
      <c r="O3483">
        <f t="shared" si="1081"/>
        <v>9</v>
      </c>
      <c r="P3483">
        <f>INDEX(Testing!$N$17:$N$23,FLOOR(('Frame Table'!K3483-($E$6*M3483)-($E$6*60*L3483))/'Frame Table'!$F$6,1)+1)</f>
        <v>0</v>
      </c>
      <c r="S3483">
        <f t="shared" si="1098"/>
        <v>3475</v>
      </c>
      <c r="T3483">
        <f t="shared" si="1094"/>
        <v>5309800</v>
      </c>
      <c r="U3483">
        <f t="shared" si="1088"/>
        <v>3</v>
      </c>
      <c r="V3483">
        <f t="shared" si="1089"/>
        <v>27</v>
      </c>
      <c r="W3483">
        <f>INDEX(Testing!$K$17:$K$23,FLOOR(('Frame Table'!T3483-($E$6*V3483)-($E$6*60*U3483))/'Frame Table'!$F$6,1)+1)</f>
        <v>48</v>
      </c>
      <c r="X3483">
        <f t="shared" si="1082"/>
        <v>41</v>
      </c>
      <c r="Y3483">
        <f>INDEX(Testing!$N$17:$N$23,FLOOR(('Frame Table'!T3483-($E$6*V3483)-($E$6*60*U3483))/'Frame Table'!$F$6,1)+1)</f>
        <v>38</v>
      </c>
      <c r="AB3483">
        <f t="shared" si="1099"/>
        <v>3475</v>
      </c>
      <c r="AC3483">
        <f t="shared" si="1095"/>
        <v>3315150</v>
      </c>
      <c r="AD3483">
        <f t="shared" si="1090"/>
        <v>2</v>
      </c>
      <c r="AE3483">
        <f t="shared" si="1091"/>
        <v>9</v>
      </c>
      <c r="AF3483">
        <f>INDEX(Testing!$K$17:$K$23,FLOOR(('Frame Table'!AC3483-($E$6*AE3483)-($E$6*60*AD3483))/'Frame Table'!$F$6,1)+1)</f>
        <v>61</v>
      </c>
      <c r="AG3483">
        <f t="shared" si="1083"/>
        <v>49</v>
      </c>
      <c r="AH3483">
        <f>INDEX(Testing!$N$17:$N$23,FLOOR(('Frame Table'!AC3483-($E$6*AE3483)-($E$6*60*AD3483))/'Frame Table'!$F$6,1)+1)</f>
        <v>58</v>
      </c>
    </row>
    <row r="3484" spans="1:34" x14ac:dyDescent="0.25">
      <c r="A3484">
        <f t="shared" si="1096"/>
        <v>3476</v>
      </c>
      <c r="B3484">
        <f t="shared" si="1092"/>
        <v>4424948</v>
      </c>
      <c r="C3484">
        <f t="shared" si="1084"/>
        <v>2</v>
      </c>
      <c r="D3484">
        <f t="shared" si="1085"/>
        <v>52</v>
      </c>
      <c r="E3484">
        <f>INDEX(Testing!$K$17:$K$23,FLOOR(('Frame Table'!B3484-($E$6*D3484)-($E$6*60*C3484))/'Frame Table'!$F$6,1)+1)</f>
        <v>97</v>
      </c>
      <c r="F3484">
        <f t="shared" si="1080"/>
        <v>84</v>
      </c>
      <c r="G3484">
        <f>INDEX(Testing!$N$17:$N$23,FLOOR(('Frame Table'!B3484-($E$6*D3484)-($E$6*60*C3484))/'Frame Table'!$F$6,1)+1)</f>
        <v>96</v>
      </c>
      <c r="J3484">
        <f t="shared" si="1097"/>
        <v>3476</v>
      </c>
      <c r="K3484">
        <f t="shared" si="1093"/>
        <v>3792316</v>
      </c>
      <c r="L3484">
        <f t="shared" si="1086"/>
        <v>2</v>
      </c>
      <c r="M3484">
        <f t="shared" si="1087"/>
        <v>28</v>
      </c>
      <c r="N3484">
        <f>INDEX(Testing!$K$17:$K$23,FLOOR(('Frame Table'!K3484-($E$6*M3484)-($E$6*60*L3484))/'Frame Table'!$F$6,1)+1)</f>
        <v>0</v>
      </c>
      <c r="O3484">
        <f t="shared" si="1081"/>
        <v>13</v>
      </c>
      <c r="P3484">
        <f>INDEX(Testing!$N$17:$N$23,FLOOR(('Frame Table'!K3484-($E$6*M3484)-($E$6*60*L3484))/'Frame Table'!$F$6,1)+1)</f>
        <v>0</v>
      </c>
      <c r="S3484">
        <f t="shared" si="1098"/>
        <v>3476</v>
      </c>
      <c r="T3484">
        <f t="shared" si="1094"/>
        <v>5311328</v>
      </c>
      <c r="U3484">
        <f t="shared" si="1088"/>
        <v>3</v>
      </c>
      <c r="V3484">
        <f t="shared" si="1089"/>
        <v>27</v>
      </c>
      <c r="W3484">
        <f>INDEX(Testing!$K$17:$K$23,FLOOR(('Frame Table'!T3484-($E$6*V3484)-($E$6*60*U3484))/'Frame Table'!$F$6,1)+1)</f>
        <v>48</v>
      </c>
      <c r="X3484">
        <f t="shared" si="1082"/>
        <v>47</v>
      </c>
      <c r="Y3484">
        <f>INDEX(Testing!$N$17:$N$23,FLOOR(('Frame Table'!T3484-($E$6*V3484)-($E$6*60*U3484))/'Frame Table'!$F$6,1)+1)</f>
        <v>38</v>
      </c>
      <c r="AB3484">
        <f t="shared" si="1099"/>
        <v>3476</v>
      </c>
      <c r="AC3484">
        <f t="shared" si="1095"/>
        <v>3316104</v>
      </c>
      <c r="AD3484">
        <f t="shared" si="1090"/>
        <v>2</v>
      </c>
      <c r="AE3484">
        <f t="shared" si="1091"/>
        <v>9</v>
      </c>
      <c r="AF3484">
        <f>INDEX(Testing!$K$17:$K$23,FLOOR(('Frame Table'!AC3484-($E$6*AE3484)-($E$6*60*AD3484))/'Frame Table'!$F$6,1)+1)</f>
        <v>61</v>
      </c>
      <c r="AG3484">
        <f t="shared" si="1083"/>
        <v>53</v>
      </c>
      <c r="AH3484">
        <f>INDEX(Testing!$N$17:$N$23,FLOOR(('Frame Table'!AC3484-($E$6*AE3484)-($E$6*60*AD3484))/'Frame Table'!$F$6,1)+1)</f>
        <v>58</v>
      </c>
    </row>
    <row r="3485" spans="1:34" x14ac:dyDescent="0.25">
      <c r="A3485">
        <f t="shared" si="1096"/>
        <v>3477</v>
      </c>
      <c r="B3485">
        <f t="shared" si="1092"/>
        <v>4426221</v>
      </c>
      <c r="C3485">
        <f t="shared" si="1084"/>
        <v>2</v>
      </c>
      <c r="D3485">
        <f t="shared" si="1085"/>
        <v>52</v>
      </c>
      <c r="E3485">
        <f>INDEX(Testing!$K$17:$K$23,FLOOR(('Frame Table'!B3485-($E$6*D3485)-($E$6*60*C3485))/'Frame Table'!$F$6,1)+1)</f>
        <v>97</v>
      </c>
      <c r="F3485">
        <f t="shared" si="1080"/>
        <v>89</v>
      </c>
      <c r="G3485">
        <f>INDEX(Testing!$N$17:$N$23,FLOOR(('Frame Table'!B3485-($E$6*D3485)-($E$6*60*C3485))/'Frame Table'!$F$6,1)+1)</f>
        <v>96</v>
      </c>
      <c r="J3485">
        <f t="shared" si="1097"/>
        <v>3477</v>
      </c>
      <c r="K3485">
        <f t="shared" si="1093"/>
        <v>3793407</v>
      </c>
      <c r="L3485">
        <f t="shared" si="1086"/>
        <v>2</v>
      </c>
      <c r="M3485">
        <f t="shared" si="1087"/>
        <v>28</v>
      </c>
      <c r="N3485">
        <f>INDEX(Testing!$K$17:$K$23,FLOOR(('Frame Table'!K3485-($E$6*M3485)-($E$6*60*L3485))/'Frame Table'!$F$6,1)+1)</f>
        <v>25</v>
      </c>
      <c r="O3485">
        <f t="shared" si="1081"/>
        <v>17</v>
      </c>
      <c r="P3485">
        <f>INDEX(Testing!$N$17:$N$23,FLOOR(('Frame Table'!K3485-($E$6*M3485)-($E$6*60*L3485))/'Frame Table'!$F$6,1)+1)</f>
        <v>19</v>
      </c>
      <c r="S3485">
        <f t="shared" si="1098"/>
        <v>3477</v>
      </c>
      <c r="T3485">
        <f t="shared" si="1094"/>
        <v>5312856</v>
      </c>
      <c r="U3485">
        <f t="shared" si="1088"/>
        <v>3</v>
      </c>
      <c r="V3485">
        <f t="shared" si="1089"/>
        <v>27</v>
      </c>
      <c r="W3485">
        <f>INDEX(Testing!$K$17:$K$23,FLOOR(('Frame Table'!T3485-($E$6*V3485)-($E$6*60*U3485))/'Frame Table'!$F$6,1)+1)</f>
        <v>61</v>
      </c>
      <c r="X3485">
        <f t="shared" si="1082"/>
        <v>53</v>
      </c>
      <c r="Y3485">
        <f>INDEX(Testing!$N$17:$N$23,FLOOR(('Frame Table'!T3485-($E$6*V3485)-($E$6*60*U3485))/'Frame Table'!$F$6,1)+1)</f>
        <v>58</v>
      </c>
      <c r="AB3485">
        <f t="shared" si="1099"/>
        <v>3477</v>
      </c>
      <c r="AC3485">
        <f t="shared" si="1095"/>
        <v>3317058</v>
      </c>
      <c r="AD3485">
        <f t="shared" si="1090"/>
        <v>2</v>
      </c>
      <c r="AE3485">
        <f t="shared" si="1091"/>
        <v>9</v>
      </c>
      <c r="AF3485">
        <f>INDEX(Testing!$K$17:$K$23,FLOOR(('Frame Table'!AC3485-($E$6*AE3485)-($E$6*60*AD3485))/'Frame Table'!$F$6,1)+1)</f>
        <v>61</v>
      </c>
      <c r="AG3485">
        <f t="shared" si="1083"/>
        <v>57</v>
      </c>
      <c r="AH3485">
        <f>INDEX(Testing!$N$17:$N$23,FLOOR(('Frame Table'!AC3485-($E$6*AE3485)-($E$6*60*AD3485))/'Frame Table'!$F$6,1)+1)</f>
        <v>58</v>
      </c>
    </row>
    <row r="3486" spans="1:34" x14ac:dyDescent="0.25">
      <c r="A3486">
        <f t="shared" si="1096"/>
        <v>3478</v>
      </c>
      <c r="B3486">
        <f t="shared" si="1092"/>
        <v>4427494</v>
      </c>
      <c r="C3486">
        <f t="shared" si="1084"/>
        <v>2</v>
      </c>
      <c r="D3486">
        <f t="shared" si="1085"/>
        <v>52</v>
      </c>
      <c r="E3486">
        <f>INDEX(Testing!$K$17:$K$23,FLOOR(('Frame Table'!B3486-($E$6*D3486)-($E$6*60*C3486))/'Frame Table'!$F$6,1)+1)</f>
        <v>97</v>
      </c>
      <c r="F3486">
        <f t="shared" si="1080"/>
        <v>94</v>
      </c>
      <c r="G3486">
        <f>INDEX(Testing!$N$17:$N$23,FLOOR(('Frame Table'!B3486-($E$6*D3486)-($E$6*60*C3486))/'Frame Table'!$F$6,1)+1)</f>
        <v>96</v>
      </c>
      <c r="J3486">
        <f t="shared" si="1097"/>
        <v>3478</v>
      </c>
      <c r="K3486">
        <f t="shared" si="1093"/>
        <v>3794498</v>
      </c>
      <c r="L3486">
        <f t="shared" si="1086"/>
        <v>2</v>
      </c>
      <c r="M3486">
        <f t="shared" si="1087"/>
        <v>28</v>
      </c>
      <c r="N3486">
        <f>INDEX(Testing!$K$17:$K$23,FLOOR(('Frame Table'!K3486-($E$6*M3486)-($E$6*60*L3486))/'Frame Table'!$F$6,1)+1)</f>
        <v>25</v>
      </c>
      <c r="O3486">
        <f t="shared" si="1081"/>
        <v>22</v>
      </c>
      <c r="P3486">
        <f>INDEX(Testing!$N$17:$N$23,FLOOR(('Frame Table'!K3486-($E$6*M3486)-($E$6*60*L3486))/'Frame Table'!$F$6,1)+1)</f>
        <v>19</v>
      </c>
      <c r="S3486">
        <f t="shared" si="1098"/>
        <v>3478</v>
      </c>
      <c r="T3486">
        <f t="shared" si="1094"/>
        <v>5314384</v>
      </c>
      <c r="U3486">
        <f t="shared" si="1088"/>
        <v>3</v>
      </c>
      <c r="V3486">
        <f t="shared" si="1089"/>
        <v>27</v>
      </c>
      <c r="W3486">
        <f>INDEX(Testing!$K$17:$K$23,FLOOR(('Frame Table'!T3486-($E$6*V3486)-($E$6*60*U3486))/'Frame Table'!$F$6,1)+1)</f>
        <v>61</v>
      </c>
      <c r="X3486">
        <f t="shared" si="1082"/>
        <v>59</v>
      </c>
      <c r="Y3486">
        <f>INDEX(Testing!$N$17:$N$23,FLOOR(('Frame Table'!T3486-($E$6*V3486)-($E$6*60*U3486))/'Frame Table'!$F$6,1)+1)</f>
        <v>58</v>
      </c>
      <c r="AB3486">
        <f t="shared" si="1099"/>
        <v>3478</v>
      </c>
      <c r="AC3486">
        <f t="shared" si="1095"/>
        <v>3318012</v>
      </c>
      <c r="AD3486">
        <f t="shared" si="1090"/>
        <v>2</v>
      </c>
      <c r="AE3486">
        <f t="shared" si="1091"/>
        <v>9</v>
      </c>
      <c r="AF3486">
        <f>INDEX(Testing!$K$17:$K$23,FLOOR(('Frame Table'!AC3486-($E$6*AE3486)-($E$6*60*AD3486))/'Frame Table'!$F$6,1)+1)</f>
        <v>61</v>
      </c>
      <c r="AG3486">
        <f t="shared" si="1083"/>
        <v>60</v>
      </c>
      <c r="AH3486">
        <f>INDEX(Testing!$N$17:$N$23,FLOOR(('Frame Table'!AC3486-($E$6*AE3486)-($E$6*60*AD3486))/'Frame Table'!$F$6,1)+1)</f>
        <v>58</v>
      </c>
    </row>
    <row r="3487" spans="1:34" x14ac:dyDescent="0.25">
      <c r="A3487">
        <f t="shared" si="1096"/>
        <v>3479</v>
      </c>
      <c r="B3487">
        <f t="shared" si="1092"/>
        <v>4428767</v>
      </c>
      <c r="C3487">
        <f t="shared" si="1084"/>
        <v>2</v>
      </c>
      <c r="D3487">
        <f t="shared" si="1085"/>
        <v>52</v>
      </c>
      <c r="E3487">
        <f>INDEX(Testing!$K$17:$K$23,FLOOR(('Frame Table'!B3487-($E$6*D3487)-($E$6*60*C3487))/'Frame Table'!$F$6,1)+1)</f>
        <v>99</v>
      </c>
      <c r="F3487">
        <f t="shared" si="1080"/>
        <v>99</v>
      </c>
      <c r="G3487">
        <f>INDEX(Testing!$N$17:$N$23,FLOOR(('Frame Table'!B3487-($E$6*D3487)-($E$6*60*C3487))/'Frame Table'!$F$6,1)+1)</f>
        <v>99</v>
      </c>
      <c r="J3487">
        <f t="shared" si="1097"/>
        <v>3479</v>
      </c>
      <c r="K3487">
        <f t="shared" si="1093"/>
        <v>3795589</v>
      </c>
      <c r="L3487">
        <f t="shared" si="1086"/>
        <v>2</v>
      </c>
      <c r="M3487">
        <f t="shared" si="1087"/>
        <v>28</v>
      </c>
      <c r="N3487">
        <f>INDEX(Testing!$K$17:$K$23,FLOOR(('Frame Table'!K3487-($E$6*M3487)-($E$6*60*L3487))/'Frame Table'!$F$6,1)+1)</f>
        <v>25</v>
      </c>
      <c r="O3487">
        <f t="shared" si="1081"/>
        <v>26</v>
      </c>
      <c r="P3487">
        <f>INDEX(Testing!$N$17:$N$23,FLOOR(('Frame Table'!K3487-($E$6*M3487)-($E$6*60*L3487))/'Frame Table'!$F$6,1)+1)</f>
        <v>19</v>
      </c>
      <c r="S3487">
        <f t="shared" si="1098"/>
        <v>3479</v>
      </c>
      <c r="T3487">
        <f t="shared" si="1094"/>
        <v>5315912</v>
      </c>
      <c r="U3487">
        <f t="shared" si="1088"/>
        <v>3</v>
      </c>
      <c r="V3487">
        <f t="shared" si="1089"/>
        <v>27</v>
      </c>
      <c r="W3487">
        <f>INDEX(Testing!$K$17:$K$23,FLOOR(('Frame Table'!T3487-($E$6*V3487)-($E$6*60*U3487))/'Frame Table'!$F$6,1)+1)</f>
        <v>82</v>
      </c>
      <c r="X3487">
        <f t="shared" si="1082"/>
        <v>65</v>
      </c>
      <c r="Y3487">
        <f>INDEX(Testing!$N$17:$N$23,FLOOR(('Frame Table'!T3487-($E$6*V3487)-($E$6*60*U3487))/'Frame Table'!$F$6,1)+1)</f>
        <v>77</v>
      </c>
      <c r="AB3487">
        <f t="shared" si="1099"/>
        <v>3479</v>
      </c>
      <c r="AC3487">
        <f t="shared" si="1095"/>
        <v>3318966</v>
      </c>
      <c r="AD3487">
        <f t="shared" si="1090"/>
        <v>2</v>
      </c>
      <c r="AE3487">
        <f t="shared" si="1091"/>
        <v>9</v>
      </c>
      <c r="AF3487">
        <f>INDEX(Testing!$K$17:$K$23,FLOOR(('Frame Table'!AC3487-($E$6*AE3487)-($E$6*60*AD3487))/'Frame Table'!$F$6,1)+1)</f>
        <v>82</v>
      </c>
      <c r="AG3487">
        <f t="shared" si="1083"/>
        <v>64</v>
      </c>
      <c r="AH3487">
        <f>INDEX(Testing!$N$17:$N$23,FLOOR(('Frame Table'!AC3487-($E$6*AE3487)-($E$6*60*AD3487))/'Frame Table'!$F$6,1)+1)</f>
        <v>77</v>
      </c>
    </row>
    <row r="3488" spans="1:34" x14ac:dyDescent="0.25">
      <c r="A3488">
        <f t="shared" si="1096"/>
        <v>3480</v>
      </c>
      <c r="B3488">
        <f t="shared" si="1092"/>
        <v>4430040</v>
      </c>
      <c r="C3488">
        <f t="shared" si="1084"/>
        <v>2</v>
      </c>
      <c r="D3488">
        <f t="shared" si="1085"/>
        <v>53</v>
      </c>
      <c r="E3488">
        <f>INDEX(Testing!$K$17:$K$23,FLOOR(('Frame Table'!B3488-($E$6*D3488)-($E$6*60*C3488))/'Frame Table'!$F$6,1)+1)</f>
        <v>0</v>
      </c>
      <c r="F3488">
        <f t="shared" ref="F3488:F3551" si="1100">FLOOR(B3488/256,1) - D3488*100-C3488*6000</f>
        <v>4</v>
      </c>
      <c r="G3488">
        <f>INDEX(Testing!$N$17:$N$23,FLOOR(('Frame Table'!B3488-($E$6*D3488)-($E$6*60*C3488))/'Frame Table'!$F$6,1)+1)</f>
        <v>0</v>
      </c>
      <c r="J3488">
        <f t="shared" si="1097"/>
        <v>3480</v>
      </c>
      <c r="K3488">
        <f t="shared" si="1093"/>
        <v>3796680</v>
      </c>
      <c r="L3488">
        <f t="shared" si="1086"/>
        <v>2</v>
      </c>
      <c r="M3488">
        <f t="shared" si="1087"/>
        <v>28</v>
      </c>
      <c r="N3488">
        <f>INDEX(Testing!$K$17:$K$23,FLOOR(('Frame Table'!K3488-($E$6*M3488)-($E$6*60*L3488))/'Frame Table'!$F$6,1)+1)</f>
        <v>25</v>
      </c>
      <c r="O3488">
        <f t="shared" ref="O3488:O3551" si="1101">FLOOR(K3488/256,1) - M3488*100-L3488*6000</f>
        <v>30</v>
      </c>
      <c r="P3488">
        <f>INDEX(Testing!$N$17:$N$23,FLOOR(('Frame Table'!K3488-($E$6*M3488)-($E$6*60*L3488))/'Frame Table'!$F$6,1)+1)</f>
        <v>19</v>
      </c>
      <c r="S3488">
        <f t="shared" si="1098"/>
        <v>3480</v>
      </c>
      <c r="T3488">
        <f t="shared" si="1094"/>
        <v>5317440</v>
      </c>
      <c r="U3488">
        <f t="shared" si="1088"/>
        <v>3</v>
      </c>
      <c r="V3488">
        <f t="shared" si="1089"/>
        <v>27</v>
      </c>
      <c r="W3488">
        <f>INDEX(Testing!$K$17:$K$23,FLOOR(('Frame Table'!T3488-($E$6*V3488)-($E$6*60*U3488))/'Frame Table'!$F$6,1)+1)</f>
        <v>82</v>
      </c>
      <c r="X3488">
        <f t="shared" ref="X3488:X3551" si="1102">FLOOR(T3488/256,1) - V3488*100-U3488*6000</f>
        <v>71</v>
      </c>
      <c r="Y3488">
        <f>INDEX(Testing!$N$17:$N$23,FLOOR(('Frame Table'!T3488-($E$6*V3488)-($E$6*60*U3488))/'Frame Table'!$F$6,1)+1)</f>
        <v>77</v>
      </c>
      <c r="AB3488">
        <f t="shared" si="1099"/>
        <v>3480</v>
      </c>
      <c r="AC3488">
        <f t="shared" si="1095"/>
        <v>3319920</v>
      </c>
      <c r="AD3488">
        <f t="shared" si="1090"/>
        <v>2</v>
      </c>
      <c r="AE3488">
        <f t="shared" si="1091"/>
        <v>9</v>
      </c>
      <c r="AF3488">
        <f>INDEX(Testing!$K$17:$K$23,FLOOR(('Frame Table'!AC3488-($E$6*AE3488)-($E$6*60*AD3488))/'Frame Table'!$F$6,1)+1)</f>
        <v>82</v>
      </c>
      <c r="AG3488">
        <f t="shared" ref="AG3488:AG3551" si="1103">FLOOR(AC3488/256,1) - AE3488*100-AD3488*6000</f>
        <v>68</v>
      </c>
      <c r="AH3488">
        <f>INDEX(Testing!$N$17:$N$23,FLOOR(('Frame Table'!AC3488-($E$6*AE3488)-($E$6*60*AD3488))/'Frame Table'!$F$6,1)+1)</f>
        <v>77</v>
      </c>
    </row>
    <row r="3489" spans="1:34" x14ac:dyDescent="0.25">
      <c r="A3489">
        <f t="shared" si="1096"/>
        <v>3481</v>
      </c>
      <c r="B3489">
        <f t="shared" si="1092"/>
        <v>4431313</v>
      </c>
      <c r="C3489">
        <f t="shared" si="1084"/>
        <v>2</v>
      </c>
      <c r="D3489">
        <f t="shared" si="1085"/>
        <v>53</v>
      </c>
      <c r="E3489">
        <f>INDEX(Testing!$K$17:$K$23,FLOOR(('Frame Table'!B3489-($E$6*D3489)-($E$6*60*C3489))/'Frame Table'!$F$6,1)+1)</f>
        <v>0</v>
      </c>
      <c r="F3489">
        <f t="shared" si="1100"/>
        <v>9</v>
      </c>
      <c r="G3489">
        <f>INDEX(Testing!$N$17:$N$23,FLOOR(('Frame Table'!B3489-($E$6*D3489)-($E$6*60*C3489))/'Frame Table'!$F$6,1)+1)</f>
        <v>0</v>
      </c>
      <c r="J3489">
        <f t="shared" si="1097"/>
        <v>3481</v>
      </c>
      <c r="K3489">
        <f t="shared" si="1093"/>
        <v>3797771</v>
      </c>
      <c r="L3489">
        <f t="shared" si="1086"/>
        <v>2</v>
      </c>
      <c r="M3489">
        <f t="shared" si="1087"/>
        <v>28</v>
      </c>
      <c r="N3489">
        <f>INDEX(Testing!$K$17:$K$23,FLOOR(('Frame Table'!K3489-($E$6*M3489)-($E$6*60*L3489))/'Frame Table'!$F$6,1)+1)</f>
        <v>48</v>
      </c>
      <c r="O3489">
        <f t="shared" si="1101"/>
        <v>35</v>
      </c>
      <c r="P3489">
        <f>INDEX(Testing!$N$17:$N$23,FLOOR(('Frame Table'!K3489-($E$6*M3489)-($E$6*60*L3489))/'Frame Table'!$F$6,1)+1)</f>
        <v>38</v>
      </c>
      <c r="S3489">
        <f t="shared" si="1098"/>
        <v>3481</v>
      </c>
      <c r="T3489">
        <f t="shared" si="1094"/>
        <v>5318968</v>
      </c>
      <c r="U3489">
        <f t="shared" si="1088"/>
        <v>3</v>
      </c>
      <c r="V3489">
        <f t="shared" si="1089"/>
        <v>27</v>
      </c>
      <c r="W3489">
        <f>INDEX(Testing!$K$17:$K$23,FLOOR(('Frame Table'!T3489-($E$6*V3489)-($E$6*60*U3489))/'Frame Table'!$F$6,1)+1)</f>
        <v>82</v>
      </c>
      <c r="X3489">
        <f t="shared" si="1102"/>
        <v>77</v>
      </c>
      <c r="Y3489">
        <f>INDEX(Testing!$N$17:$N$23,FLOOR(('Frame Table'!T3489-($E$6*V3489)-($E$6*60*U3489))/'Frame Table'!$F$6,1)+1)</f>
        <v>77</v>
      </c>
      <c r="AB3489">
        <f t="shared" si="1099"/>
        <v>3481</v>
      </c>
      <c r="AC3489">
        <f t="shared" si="1095"/>
        <v>3320874</v>
      </c>
      <c r="AD3489">
        <f t="shared" si="1090"/>
        <v>2</v>
      </c>
      <c r="AE3489">
        <f t="shared" si="1091"/>
        <v>9</v>
      </c>
      <c r="AF3489">
        <f>INDEX(Testing!$K$17:$K$23,FLOOR(('Frame Table'!AC3489-($E$6*AE3489)-($E$6*60*AD3489))/'Frame Table'!$F$6,1)+1)</f>
        <v>82</v>
      </c>
      <c r="AG3489">
        <f t="shared" si="1103"/>
        <v>72</v>
      </c>
      <c r="AH3489">
        <f>INDEX(Testing!$N$17:$N$23,FLOOR(('Frame Table'!AC3489-($E$6*AE3489)-($E$6*60*AD3489))/'Frame Table'!$F$6,1)+1)</f>
        <v>77</v>
      </c>
    </row>
    <row r="3490" spans="1:34" x14ac:dyDescent="0.25">
      <c r="A3490">
        <f t="shared" si="1096"/>
        <v>3482</v>
      </c>
      <c r="B3490">
        <f t="shared" si="1092"/>
        <v>4432586</v>
      </c>
      <c r="C3490">
        <f t="shared" si="1084"/>
        <v>2</v>
      </c>
      <c r="D3490">
        <f t="shared" si="1085"/>
        <v>53</v>
      </c>
      <c r="E3490">
        <f>INDEX(Testing!$K$17:$K$23,FLOOR(('Frame Table'!B3490-($E$6*D3490)-($E$6*60*C3490))/'Frame Table'!$F$6,1)+1)</f>
        <v>0</v>
      </c>
      <c r="F3490">
        <f t="shared" si="1100"/>
        <v>14</v>
      </c>
      <c r="G3490">
        <f>INDEX(Testing!$N$17:$N$23,FLOOR(('Frame Table'!B3490-($E$6*D3490)-($E$6*60*C3490))/'Frame Table'!$F$6,1)+1)</f>
        <v>0</v>
      </c>
      <c r="J3490">
        <f t="shared" si="1097"/>
        <v>3482</v>
      </c>
      <c r="K3490">
        <f t="shared" si="1093"/>
        <v>3798862</v>
      </c>
      <c r="L3490">
        <f t="shared" si="1086"/>
        <v>2</v>
      </c>
      <c r="M3490">
        <f t="shared" si="1087"/>
        <v>28</v>
      </c>
      <c r="N3490">
        <f>INDEX(Testing!$K$17:$K$23,FLOOR(('Frame Table'!K3490-($E$6*M3490)-($E$6*60*L3490))/'Frame Table'!$F$6,1)+1)</f>
        <v>48</v>
      </c>
      <c r="O3490">
        <f t="shared" si="1101"/>
        <v>39</v>
      </c>
      <c r="P3490">
        <f>INDEX(Testing!$N$17:$N$23,FLOOR(('Frame Table'!K3490-($E$6*M3490)-($E$6*60*L3490))/'Frame Table'!$F$6,1)+1)</f>
        <v>38</v>
      </c>
      <c r="S3490">
        <f t="shared" si="1098"/>
        <v>3482</v>
      </c>
      <c r="T3490">
        <f t="shared" si="1094"/>
        <v>5320496</v>
      </c>
      <c r="U3490">
        <f t="shared" si="1088"/>
        <v>3</v>
      </c>
      <c r="V3490">
        <f t="shared" si="1089"/>
        <v>27</v>
      </c>
      <c r="W3490">
        <f>INDEX(Testing!$K$17:$K$23,FLOOR(('Frame Table'!T3490-($E$6*V3490)-($E$6*60*U3490))/'Frame Table'!$F$6,1)+1)</f>
        <v>97</v>
      </c>
      <c r="X3490">
        <f t="shared" si="1102"/>
        <v>83</v>
      </c>
      <c r="Y3490">
        <f>INDEX(Testing!$N$17:$N$23,FLOOR(('Frame Table'!T3490-($E$6*V3490)-($E$6*60*U3490))/'Frame Table'!$F$6,1)+1)</f>
        <v>96</v>
      </c>
      <c r="AB3490">
        <f t="shared" si="1099"/>
        <v>3482</v>
      </c>
      <c r="AC3490">
        <f t="shared" si="1095"/>
        <v>3321828</v>
      </c>
      <c r="AD3490">
        <f t="shared" si="1090"/>
        <v>2</v>
      </c>
      <c r="AE3490">
        <f t="shared" si="1091"/>
        <v>9</v>
      </c>
      <c r="AF3490">
        <f>INDEX(Testing!$K$17:$K$23,FLOOR(('Frame Table'!AC3490-($E$6*AE3490)-($E$6*60*AD3490))/'Frame Table'!$F$6,1)+1)</f>
        <v>82</v>
      </c>
      <c r="AG3490">
        <f t="shared" si="1103"/>
        <v>75</v>
      </c>
      <c r="AH3490">
        <f>INDEX(Testing!$N$17:$N$23,FLOOR(('Frame Table'!AC3490-($E$6*AE3490)-($E$6*60*AD3490))/'Frame Table'!$F$6,1)+1)</f>
        <v>77</v>
      </c>
    </row>
    <row r="3491" spans="1:34" x14ac:dyDescent="0.25">
      <c r="A3491">
        <f t="shared" si="1096"/>
        <v>3483</v>
      </c>
      <c r="B3491">
        <f t="shared" si="1092"/>
        <v>4433859</v>
      </c>
      <c r="C3491">
        <f t="shared" si="1084"/>
        <v>2</v>
      </c>
      <c r="D3491">
        <f t="shared" si="1085"/>
        <v>53</v>
      </c>
      <c r="E3491">
        <f>INDEX(Testing!$K$17:$K$23,FLOOR(('Frame Table'!B3491-($E$6*D3491)-($E$6*60*C3491))/'Frame Table'!$F$6,1)+1)</f>
        <v>25</v>
      </c>
      <c r="F3491">
        <f t="shared" si="1100"/>
        <v>19</v>
      </c>
      <c r="G3491">
        <f>INDEX(Testing!$N$17:$N$23,FLOOR(('Frame Table'!B3491-($E$6*D3491)-($E$6*60*C3491))/'Frame Table'!$F$6,1)+1)</f>
        <v>19</v>
      </c>
      <c r="J3491">
        <f t="shared" si="1097"/>
        <v>3483</v>
      </c>
      <c r="K3491">
        <f t="shared" si="1093"/>
        <v>3799953</v>
      </c>
      <c r="L3491">
        <f t="shared" si="1086"/>
        <v>2</v>
      </c>
      <c r="M3491">
        <f t="shared" si="1087"/>
        <v>28</v>
      </c>
      <c r="N3491">
        <f>INDEX(Testing!$K$17:$K$23,FLOOR(('Frame Table'!K3491-($E$6*M3491)-($E$6*60*L3491))/'Frame Table'!$F$6,1)+1)</f>
        <v>48</v>
      </c>
      <c r="O3491">
        <f t="shared" si="1101"/>
        <v>43</v>
      </c>
      <c r="P3491">
        <f>INDEX(Testing!$N$17:$N$23,FLOOR(('Frame Table'!K3491-($E$6*M3491)-($E$6*60*L3491))/'Frame Table'!$F$6,1)+1)</f>
        <v>38</v>
      </c>
      <c r="S3491">
        <f t="shared" si="1098"/>
        <v>3483</v>
      </c>
      <c r="T3491">
        <f t="shared" si="1094"/>
        <v>5322024</v>
      </c>
      <c r="U3491">
        <f t="shared" si="1088"/>
        <v>3</v>
      </c>
      <c r="V3491">
        <f t="shared" si="1089"/>
        <v>27</v>
      </c>
      <c r="W3491">
        <f>INDEX(Testing!$K$17:$K$23,FLOOR(('Frame Table'!T3491-($E$6*V3491)-($E$6*60*U3491))/'Frame Table'!$F$6,1)+1)</f>
        <v>97</v>
      </c>
      <c r="X3491">
        <f t="shared" si="1102"/>
        <v>89</v>
      </c>
      <c r="Y3491">
        <f>INDEX(Testing!$N$17:$N$23,FLOOR(('Frame Table'!T3491-($E$6*V3491)-($E$6*60*U3491))/'Frame Table'!$F$6,1)+1)</f>
        <v>96</v>
      </c>
      <c r="AB3491">
        <f t="shared" si="1099"/>
        <v>3483</v>
      </c>
      <c r="AC3491">
        <f t="shared" si="1095"/>
        <v>3322782</v>
      </c>
      <c r="AD3491">
        <f t="shared" si="1090"/>
        <v>2</v>
      </c>
      <c r="AE3491">
        <f t="shared" si="1091"/>
        <v>9</v>
      </c>
      <c r="AF3491">
        <f>INDEX(Testing!$K$17:$K$23,FLOOR(('Frame Table'!AC3491-($E$6*AE3491)-($E$6*60*AD3491))/'Frame Table'!$F$6,1)+1)</f>
        <v>82</v>
      </c>
      <c r="AG3491">
        <f t="shared" si="1103"/>
        <v>79</v>
      </c>
      <c r="AH3491">
        <f>INDEX(Testing!$N$17:$N$23,FLOOR(('Frame Table'!AC3491-($E$6*AE3491)-($E$6*60*AD3491))/'Frame Table'!$F$6,1)+1)</f>
        <v>77</v>
      </c>
    </row>
    <row r="3492" spans="1:34" x14ac:dyDescent="0.25">
      <c r="A3492">
        <f t="shared" si="1096"/>
        <v>3484</v>
      </c>
      <c r="B3492">
        <f t="shared" si="1092"/>
        <v>4435132</v>
      </c>
      <c r="C3492">
        <f t="shared" si="1084"/>
        <v>2</v>
      </c>
      <c r="D3492">
        <f t="shared" si="1085"/>
        <v>53</v>
      </c>
      <c r="E3492">
        <f>INDEX(Testing!$K$17:$K$23,FLOOR(('Frame Table'!B3492-($E$6*D3492)-($E$6*60*C3492))/'Frame Table'!$F$6,1)+1)</f>
        <v>25</v>
      </c>
      <c r="F3492">
        <f t="shared" si="1100"/>
        <v>24</v>
      </c>
      <c r="G3492">
        <f>INDEX(Testing!$N$17:$N$23,FLOOR(('Frame Table'!B3492-($E$6*D3492)-($E$6*60*C3492))/'Frame Table'!$F$6,1)+1)</f>
        <v>19</v>
      </c>
      <c r="J3492">
        <f t="shared" si="1097"/>
        <v>3484</v>
      </c>
      <c r="K3492">
        <f t="shared" si="1093"/>
        <v>3801044</v>
      </c>
      <c r="L3492">
        <f t="shared" si="1086"/>
        <v>2</v>
      </c>
      <c r="M3492">
        <f t="shared" si="1087"/>
        <v>28</v>
      </c>
      <c r="N3492">
        <f>INDEX(Testing!$K$17:$K$23,FLOOR(('Frame Table'!K3492-($E$6*M3492)-($E$6*60*L3492))/'Frame Table'!$F$6,1)+1)</f>
        <v>48</v>
      </c>
      <c r="O3492">
        <f t="shared" si="1101"/>
        <v>47</v>
      </c>
      <c r="P3492">
        <f>INDEX(Testing!$N$17:$N$23,FLOOR(('Frame Table'!K3492-($E$6*M3492)-($E$6*60*L3492))/'Frame Table'!$F$6,1)+1)</f>
        <v>38</v>
      </c>
      <c r="S3492">
        <f t="shared" si="1098"/>
        <v>3484</v>
      </c>
      <c r="T3492">
        <f t="shared" si="1094"/>
        <v>5323552</v>
      </c>
      <c r="U3492">
        <f t="shared" si="1088"/>
        <v>3</v>
      </c>
      <c r="V3492">
        <f t="shared" si="1089"/>
        <v>27</v>
      </c>
      <c r="W3492">
        <f>INDEX(Testing!$K$17:$K$23,FLOOR(('Frame Table'!T3492-($E$6*V3492)-($E$6*60*U3492))/'Frame Table'!$F$6,1)+1)</f>
        <v>97</v>
      </c>
      <c r="X3492">
        <f t="shared" si="1102"/>
        <v>95</v>
      </c>
      <c r="Y3492">
        <f>INDEX(Testing!$N$17:$N$23,FLOOR(('Frame Table'!T3492-($E$6*V3492)-($E$6*60*U3492))/'Frame Table'!$F$6,1)+1)</f>
        <v>96</v>
      </c>
      <c r="AB3492">
        <f t="shared" si="1099"/>
        <v>3484</v>
      </c>
      <c r="AC3492">
        <f t="shared" si="1095"/>
        <v>3323736</v>
      </c>
      <c r="AD3492">
        <f t="shared" si="1090"/>
        <v>2</v>
      </c>
      <c r="AE3492">
        <f t="shared" si="1091"/>
        <v>9</v>
      </c>
      <c r="AF3492">
        <f>INDEX(Testing!$K$17:$K$23,FLOOR(('Frame Table'!AC3492-($E$6*AE3492)-($E$6*60*AD3492))/'Frame Table'!$F$6,1)+1)</f>
        <v>97</v>
      </c>
      <c r="AG3492">
        <f t="shared" si="1103"/>
        <v>83</v>
      </c>
      <c r="AH3492">
        <f>INDEX(Testing!$N$17:$N$23,FLOOR(('Frame Table'!AC3492-($E$6*AE3492)-($E$6*60*AD3492))/'Frame Table'!$F$6,1)+1)</f>
        <v>96</v>
      </c>
    </row>
    <row r="3493" spans="1:34" x14ac:dyDescent="0.25">
      <c r="A3493">
        <f t="shared" si="1096"/>
        <v>3485</v>
      </c>
      <c r="B3493">
        <f t="shared" si="1092"/>
        <v>4436405</v>
      </c>
      <c r="C3493">
        <f t="shared" si="1084"/>
        <v>2</v>
      </c>
      <c r="D3493">
        <f t="shared" si="1085"/>
        <v>53</v>
      </c>
      <c r="E3493">
        <f>INDEX(Testing!$K$17:$K$23,FLOOR(('Frame Table'!B3493-($E$6*D3493)-($E$6*60*C3493))/'Frame Table'!$F$6,1)+1)</f>
        <v>25</v>
      </c>
      <c r="F3493">
        <f t="shared" si="1100"/>
        <v>29</v>
      </c>
      <c r="G3493">
        <f>INDEX(Testing!$N$17:$N$23,FLOOR(('Frame Table'!B3493-($E$6*D3493)-($E$6*60*C3493))/'Frame Table'!$F$6,1)+1)</f>
        <v>19</v>
      </c>
      <c r="J3493">
        <f t="shared" si="1097"/>
        <v>3485</v>
      </c>
      <c r="K3493">
        <f t="shared" si="1093"/>
        <v>3802135</v>
      </c>
      <c r="L3493">
        <f t="shared" si="1086"/>
        <v>2</v>
      </c>
      <c r="M3493">
        <f t="shared" si="1087"/>
        <v>28</v>
      </c>
      <c r="N3493">
        <f>INDEX(Testing!$K$17:$K$23,FLOOR(('Frame Table'!K3493-($E$6*M3493)-($E$6*60*L3493))/'Frame Table'!$F$6,1)+1)</f>
        <v>61</v>
      </c>
      <c r="O3493">
        <f t="shared" si="1101"/>
        <v>52</v>
      </c>
      <c r="P3493">
        <f>INDEX(Testing!$N$17:$N$23,FLOOR(('Frame Table'!K3493-($E$6*M3493)-($E$6*60*L3493))/'Frame Table'!$F$6,1)+1)</f>
        <v>58</v>
      </c>
      <c r="S3493">
        <f t="shared" si="1098"/>
        <v>3485</v>
      </c>
      <c r="T3493">
        <f t="shared" si="1094"/>
        <v>5325080</v>
      </c>
      <c r="U3493">
        <f t="shared" si="1088"/>
        <v>3</v>
      </c>
      <c r="V3493">
        <f t="shared" si="1089"/>
        <v>28</v>
      </c>
      <c r="W3493">
        <f>INDEX(Testing!$K$17:$K$23,FLOOR(('Frame Table'!T3493-($E$6*V3493)-($E$6*60*U3493))/'Frame Table'!$F$6,1)+1)</f>
        <v>0</v>
      </c>
      <c r="X3493">
        <f t="shared" si="1102"/>
        <v>1</v>
      </c>
      <c r="Y3493">
        <f>INDEX(Testing!$N$17:$N$23,FLOOR(('Frame Table'!T3493-($E$6*V3493)-($E$6*60*U3493))/'Frame Table'!$F$6,1)+1)</f>
        <v>0</v>
      </c>
      <c r="AB3493">
        <f t="shared" si="1099"/>
        <v>3485</v>
      </c>
      <c r="AC3493">
        <f t="shared" si="1095"/>
        <v>3324690</v>
      </c>
      <c r="AD3493">
        <f t="shared" si="1090"/>
        <v>2</v>
      </c>
      <c r="AE3493">
        <f t="shared" si="1091"/>
        <v>9</v>
      </c>
      <c r="AF3493">
        <f>INDEX(Testing!$K$17:$K$23,FLOOR(('Frame Table'!AC3493-($E$6*AE3493)-($E$6*60*AD3493))/'Frame Table'!$F$6,1)+1)</f>
        <v>97</v>
      </c>
      <c r="AG3493">
        <f t="shared" si="1103"/>
        <v>87</v>
      </c>
      <c r="AH3493">
        <f>INDEX(Testing!$N$17:$N$23,FLOOR(('Frame Table'!AC3493-($E$6*AE3493)-($E$6*60*AD3493))/'Frame Table'!$F$6,1)+1)</f>
        <v>96</v>
      </c>
    </row>
    <row r="3494" spans="1:34" x14ac:dyDescent="0.25">
      <c r="A3494">
        <f t="shared" si="1096"/>
        <v>3486</v>
      </c>
      <c r="B3494">
        <f t="shared" si="1092"/>
        <v>4437678</v>
      </c>
      <c r="C3494">
        <f t="shared" si="1084"/>
        <v>2</v>
      </c>
      <c r="D3494">
        <f t="shared" si="1085"/>
        <v>53</v>
      </c>
      <c r="E3494">
        <f>INDEX(Testing!$K$17:$K$23,FLOOR(('Frame Table'!B3494-($E$6*D3494)-($E$6*60*C3494))/'Frame Table'!$F$6,1)+1)</f>
        <v>48</v>
      </c>
      <c r="F3494">
        <f t="shared" si="1100"/>
        <v>34</v>
      </c>
      <c r="G3494">
        <f>INDEX(Testing!$N$17:$N$23,FLOOR(('Frame Table'!B3494-($E$6*D3494)-($E$6*60*C3494))/'Frame Table'!$F$6,1)+1)</f>
        <v>38</v>
      </c>
      <c r="J3494">
        <f t="shared" si="1097"/>
        <v>3486</v>
      </c>
      <c r="K3494">
        <f t="shared" si="1093"/>
        <v>3803226</v>
      </c>
      <c r="L3494">
        <f t="shared" si="1086"/>
        <v>2</v>
      </c>
      <c r="M3494">
        <f t="shared" si="1087"/>
        <v>28</v>
      </c>
      <c r="N3494">
        <f>INDEX(Testing!$K$17:$K$23,FLOOR(('Frame Table'!K3494-($E$6*M3494)-($E$6*60*L3494))/'Frame Table'!$F$6,1)+1)</f>
        <v>61</v>
      </c>
      <c r="O3494">
        <f t="shared" si="1101"/>
        <v>56</v>
      </c>
      <c r="P3494">
        <f>INDEX(Testing!$N$17:$N$23,FLOOR(('Frame Table'!K3494-($E$6*M3494)-($E$6*60*L3494))/'Frame Table'!$F$6,1)+1)</f>
        <v>58</v>
      </c>
      <c r="S3494">
        <f t="shared" si="1098"/>
        <v>3486</v>
      </c>
      <c r="T3494">
        <f t="shared" si="1094"/>
        <v>5326608</v>
      </c>
      <c r="U3494">
        <f t="shared" si="1088"/>
        <v>3</v>
      </c>
      <c r="V3494">
        <f t="shared" si="1089"/>
        <v>28</v>
      </c>
      <c r="W3494">
        <f>INDEX(Testing!$K$17:$K$23,FLOOR(('Frame Table'!T3494-($E$6*V3494)-($E$6*60*U3494))/'Frame Table'!$F$6,1)+1)</f>
        <v>0</v>
      </c>
      <c r="X3494">
        <f t="shared" si="1102"/>
        <v>7</v>
      </c>
      <c r="Y3494">
        <f>INDEX(Testing!$N$17:$N$23,FLOOR(('Frame Table'!T3494-($E$6*V3494)-($E$6*60*U3494))/'Frame Table'!$F$6,1)+1)</f>
        <v>0</v>
      </c>
      <c r="AB3494">
        <f t="shared" si="1099"/>
        <v>3486</v>
      </c>
      <c r="AC3494">
        <f t="shared" si="1095"/>
        <v>3325644</v>
      </c>
      <c r="AD3494">
        <f t="shared" si="1090"/>
        <v>2</v>
      </c>
      <c r="AE3494">
        <f t="shared" si="1091"/>
        <v>9</v>
      </c>
      <c r="AF3494">
        <f>INDEX(Testing!$K$17:$K$23,FLOOR(('Frame Table'!AC3494-($E$6*AE3494)-($E$6*60*AD3494))/'Frame Table'!$F$6,1)+1)</f>
        <v>97</v>
      </c>
      <c r="AG3494">
        <f t="shared" si="1103"/>
        <v>90</v>
      </c>
      <c r="AH3494">
        <f>INDEX(Testing!$N$17:$N$23,FLOOR(('Frame Table'!AC3494-($E$6*AE3494)-($E$6*60*AD3494))/'Frame Table'!$F$6,1)+1)</f>
        <v>96</v>
      </c>
    </row>
    <row r="3495" spans="1:34" x14ac:dyDescent="0.25">
      <c r="A3495">
        <f t="shared" si="1096"/>
        <v>3487</v>
      </c>
      <c r="B3495">
        <f t="shared" si="1092"/>
        <v>4438951</v>
      </c>
      <c r="C3495">
        <f t="shared" si="1084"/>
        <v>2</v>
      </c>
      <c r="D3495">
        <f t="shared" si="1085"/>
        <v>53</v>
      </c>
      <c r="E3495">
        <f>INDEX(Testing!$K$17:$K$23,FLOOR(('Frame Table'!B3495-($E$6*D3495)-($E$6*60*C3495))/'Frame Table'!$F$6,1)+1)</f>
        <v>48</v>
      </c>
      <c r="F3495">
        <f t="shared" si="1100"/>
        <v>39</v>
      </c>
      <c r="G3495">
        <f>INDEX(Testing!$N$17:$N$23,FLOOR(('Frame Table'!B3495-($E$6*D3495)-($E$6*60*C3495))/'Frame Table'!$F$6,1)+1)</f>
        <v>38</v>
      </c>
      <c r="J3495">
        <f t="shared" si="1097"/>
        <v>3487</v>
      </c>
      <c r="K3495">
        <f t="shared" si="1093"/>
        <v>3804317</v>
      </c>
      <c r="L3495">
        <f t="shared" si="1086"/>
        <v>2</v>
      </c>
      <c r="M3495">
        <f t="shared" si="1087"/>
        <v>28</v>
      </c>
      <c r="N3495">
        <f>INDEX(Testing!$K$17:$K$23,FLOOR(('Frame Table'!K3495-($E$6*M3495)-($E$6*60*L3495))/'Frame Table'!$F$6,1)+1)</f>
        <v>61</v>
      </c>
      <c r="O3495">
        <f t="shared" si="1101"/>
        <v>60</v>
      </c>
      <c r="P3495">
        <f>INDEX(Testing!$N$17:$N$23,FLOOR(('Frame Table'!K3495-($E$6*M3495)-($E$6*60*L3495))/'Frame Table'!$F$6,1)+1)</f>
        <v>58</v>
      </c>
      <c r="S3495">
        <f t="shared" si="1098"/>
        <v>3487</v>
      </c>
      <c r="T3495">
        <f t="shared" si="1094"/>
        <v>5328136</v>
      </c>
      <c r="U3495">
        <f t="shared" si="1088"/>
        <v>3</v>
      </c>
      <c r="V3495">
        <f t="shared" si="1089"/>
        <v>28</v>
      </c>
      <c r="W3495">
        <f>INDEX(Testing!$K$17:$K$23,FLOOR(('Frame Table'!T3495-($E$6*V3495)-($E$6*60*U3495))/'Frame Table'!$F$6,1)+1)</f>
        <v>0</v>
      </c>
      <c r="X3495">
        <f t="shared" si="1102"/>
        <v>13</v>
      </c>
      <c r="Y3495">
        <f>INDEX(Testing!$N$17:$N$23,FLOOR(('Frame Table'!T3495-($E$6*V3495)-($E$6*60*U3495))/'Frame Table'!$F$6,1)+1)</f>
        <v>0</v>
      </c>
      <c r="AB3495">
        <f t="shared" si="1099"/>
        <v>3487</v>
      </c>
      <c r="AC3495">
        <f t="shared" si="1095"/>
        <v>3326598</v>
      </c>
      <c r="AD3495">
        <f t="shared" si="1090"/>
        <v>2</v>
      </c>
      <c r="AE3495">
        <f t="shared" si="1091"/>
        <v>9</v>
      </c>
      <c r="AF3495">
        <f>INDEX(Testing!$K$17:$K$23,FLOOR(('Frame Table'!AC3495-($E$6*AE3495)-($E$6*60*AD3495))/'Frame Table'!$F$6,1)+1)</f>
        <v>97</v>
      </c>
      <c r="AG3495">
        <f t="shared" si="1103"/>
        <v>94</v>
      </c>
      <c r="AH3495">
        <f>INDEX(Testing!$N$17:$N$23,FLOOR(('Frame Table'!AC3495-($E$6*AE3495)-($E$6*60*AD3495))/'Frame Table'!$F$6,1)+1)</f>
        <v>96</v>
      </c>
    </row>
    <row r="3496" spans="1:34" x14ac:dyDescent="0.25">
      <c r="A3496">
        <f t="shared" si="1096"/>
        <v>3488</v>
      </c>
      <c r="B3496">
        <f t="shared" si="1092"/>
        <v>4440224</v>
      </c>
      <c r="C3496">
        <f t="shared" si="1084"/>
        <v>2</v>
      </c>
      <c r="D3496">
        <f t="shared" si="1085"/>
        <v>53</v>
      </c>
      <c r="E3496">
        <f>INDEX(Testing!$K$17:$K$23,FLOOR(('Frame Table'!B3496-($E$6*D3496)-($E$6*60*C3496))/'Frame Table'!$F$6,1)+1)</f>
        <v>48</v>
      </c>
      <c r="F3496">
        <f t="shared" si="1100"/>
        <v>44</v>
      </c>
      <c r="G3496">
        <f>INDEX(Testing!$N$17:$N$23,FLOOR(('Frame Table'!B3496-($E$6*D3496)-($E$6*60*C3496))/'Frame Table'!$F$6,1)+1)</f>
        <v>38</v>
      </c>
      <c r="J3496">
        <f t="shared" si="1097"/>
        <v>3488</v>
      </c>
      <c r="K3496">
        <f t="shared" si="1093"/>
        <v>3805408</v>
      </c>
      <c r="L3496">
        <f t="shared" si="1086"/>
        <v>2</v>
      </c>
      <c r="M3496">
        <f t="shared" si="1087"/>
        <v>28</v>
      </c>
      <c r="N3496">
        <f>INDEX(Testing!$K$17:$K$23,FLOOR(('Frame Table'!K3496-($E$6*M3496)-($E$6*60*L3496))/'Frame Table'!$F$6,1)+1)</f>
        <v>82</v>
      </c>
      <c r="O3496">
        <f t="shared" si="1101"/>
        <v>64</v>
      </c>
      <c r="P3496">
        <f>INDEX(Testing!$N$17:$N$23,FLOOR(('Frame Table'!K3496-($E$6*M3496)-($E$6*60*L3496))/'Frame Table'!$F$6,1)+1)</f>
        <v>77</v>
      </c>
      <c r="S3496">
        <f t="shared" si="1098"/>
        <v>3488</v>
      </c>
      <c r="T3496">
        <f t="shared" si="1094"/>
        <v>5329664</v>
      </c>
      <c r="U3496">
        <f t="shared" si="1088"/>
        <v>3</v>
      </c>
      <c r="V3496">
        <f t="shared" si="1089"/>
        <v>28</v>
      </c>
      <c r="W3496">
        <f>INDEX(Testing!$K$17:$K$23,FLOOR(('Frame Table'!T3496-($E$6*V3496)-($E$6*60*U3496))/'Frame Table'!$F$6,1)+1)</f>
        <v>25</v>
      </c>
      <c r="X3496">
        <f t="shared" si="1102"/>
        <v>19</v>
      </c>
      <c r="Y3496">
        <f>INDEX(Testing!$N$17:$N$23,FLOOR(('Frame Table'!T3496-($E$6*V3496)-($E$6*60*U3496))/'Frame Table'!$F$6,1)+1)</f>
        <v>19</v>
      </c>
      <c r="AB3496">
        <f t="shared" si="1099"/>
        <v>3488</v>
      </c>
      <c r="AC3496">
        <f t="shared" si="1095"/>
        <v>3327552</v>
      </c>
      <c r="AD3496">
        <f t="shared" si="1090"/>
        <v>2</v>
      </c>
      <c r="AE3496">
        <f t="shared" si="1091"/>
        <v>9</v>
      </c>
      <c r="AF3496">
        <f>INDEX(Testing!$K$17:$K$23,FLOOR(('Frame Table'!AC3496-($E$6*AE3496)-($E$6*60*AD3496))/'Frame Table'!$F$6,1)+1)</f>
        <v>99</v>
      </c>
      <c r="AG3496">
        <f t="shared" si="1103"/>
        <v>98</v>
      </c>
      <c r="AH3496">
        <f>INDEX(Testing!$N$17:$N$23,FLOOR(('Frame Table'!AC3496-($E$6*AE3496)-($E$6*60*AD3496))/'Frame Table'!$F$6,1)+1)</f>
        <v>99</v>
      </c>
    </row>
    <row r="3497" spans="1:34" x14ac:dyDescent="0.25">
      <c r="A3497">
        <f t="shared" si="1096"/>
        <v>3489</v>
      </c>
      <c r="B3497">
        <f t="shared" si="1092"/>
        <v>4441497</v>
      </c>
      <c r="C3497">
        <f t="shared" si="1084"/>
        <v>2</v>
      </c>
      <c r="D3497">
        <f t="shared" si="1085"/>
        <v>53</v>
      </c>
      <c r="E3497">
        <f>INDEX(Testing!$K$17:$K$23,FLOOR(('Frame Table'!B3497-($E$6*D3497)-($E$6*60*C3497))/'Frame Table'!$F$6,1)+1)</f>
        <v>61</v>
      </c>
      <c r="F3497">
        <f t="shared" si="1100"/>
        <v>49</v>
      </c>
      <c r="G3497">
        <f>INDEX(Testing!$N$17:$N$23,FLOOR(('Frame Table'!B3497-($E$6*D3497)-($E$6*60*C3497))/'Frame Table'!$F$6,1)+1)</f>
        <v>58</v>
      </c>
      <c r="J3497">
        <f t="shared" si="1097"/>
        <v>3489</v>
      </c>
      <c r="K3497">
        <f t="shared" si="1093"/>
        <v>3806499</v>
      </c>
      <c r="L3497">
        <f t="shared" si="1086"/>
        <v>2</v>
      </c>
      <c r="M3497">
        <f t="shared" si="1087"/>
        <v>28</v>
      </c>
      <c r="N3497">
        <f>INDEX(Testing!$K$17:$K$23,FLOOR(('Frame Table'!K3497-($E$6*M3497)-($E$6*60*L3497))/'Frame Table'!$F$6,1)+1)</f>
        <v>82</v>
      </c>
      <c r="O3497">
        <f t="shared" si="1101"/>
        <v>69</v>
      </c>
      <c r="P3497">
        <f>INDEX(Testing!$N$17:$N$23,FLOOR(('Frame Table'!K3497-($E$6*M3497)-($E$6*60*L3497))/'Frame Table'!$F$6,1)+1)</f>
        <v>77</v>
      </c>
      <c r="S3497">
        <f t="shared" si="1098"/>
        <v>3489</v>
      </c>
      <c r="T3497">
        <f t="shared" si="1094"/>
        <v>5331192</v>
      </c>
      <c r="U3497">
        <f t="shared" si="1088"/>
        <v>3</v>
      </c>
      <c r="V3497">
        <f t="shared" si="1089"/>
        <v>28</v>
      </c>
      <c r="W3497">
        <f>INDEX(Testing!$K$17:$K$23,FLOOR(('Frame Table'!T3497-($E$6*V3497)-($E$6*60*U3497))/'Frame Table'!$F$6,1)+1)</f>
        <v>25</v>
      </c>
      <c r="X3497">
        <f t="shared" si="1102"/>
        <v>24</v>
      </c>
      <c r="Y3497">
        <f>INDEX(Testing!$N$17:$N$23,FLOOR(('Frame Table'!T3497-($E$6*V3497)-($E$6*60*U3497))/'Frame Table'!$F$6,1)+1)</f>
        <v>19</v>
      </c>
      <c r="AB3497">
        <f t="shared" si="1099"/>
        <v>3489</v>
      </c>
      <c r="AC3497">
        <f t="shared" si="1095"/>
        <v>3328506</v>
      </c>
      <c r="AD3497">
        <f t="shared" si="1090"/>
        <v>2</v>
      </c>
      <c r="AE3497">
        <f t="shared" si="1091"/>
        <v>10</v>
      </c>
      <c r="AF3497">
        <f>INDEX(Testing!$K$17:$K$23,FLOOR(('Frame Table'!AC3497-($E$6*AE3497)-($E$6*60*AD3497))/'Frame Table'!$F$6,1)+1)</f>
        <v>0</v>
      </c>
      <c r="AG3497">
        <f t="shared" si="1103"/>
        <v>1</v>
      </c>
      <c r="AH3497">
        <f>INDEX(Testing!$N$17:$N$23,FLOOR(('Frame Table'!AC3497-($E$6*AE3497)-($E$6*60*AD3497))/'Frame Table'!$F$6,1)+1)</f>
        <v>0</v>
      </c>
    </row>
    <row r="3498" spans="1:34" x14ac:dyDescent="0.25">
      <c r="A3498">
        <f t="shared" si="1096"/>
        <v>3490</v>
      </c>
      <c r="B3498">
        <f t="shared" si="1092"/>
        <v>4442770</v>
      </c>
      <c r="C3498">
        <f t="shared" si="1084"/>
        <v>2</v>
      </c>
      <c r="D3498">
        <f t="shared" si="1085"/>
        <v>53</v>
      </c>
      <c r="E3498">
        <f>INDEX(Testing!$K$17:$K$23,FLOOR(('Frame Table'!B3498-($E$6*D3498)-($E$6*60*C3498))/'Frame Table'!$F$6,1)+1)</f>
        <v>61</v>
      </c>
      <c r="F3498">
        <f t="shared" si="1100"/>
        <v>54</v>
      </c>
      <c r="G3498">
        <f>INDEX(Testing!$N$17:$N$23,FLOOR(('Frame Table'!B3498-($E$6*D3498)-($E$6*60*C3498))/'Frame Table'!$F$6,1)+1)</f>
        <v>58</v>
      </c>
      <c r="J3498">
        <f t="shared" si="1097"/>
        <v>3490</v>
      </c>
      <c r="K3498">
        <f t="shared" si="1093"/>
        <v>3807590</v>
      </c>
      <c r="L3498">
        <f t="shared" si="1086"/>
        <v>2</v>
      </c>
      <c r="M3498">
        <f t="shared" si="1087"/>
        <v>28</v>
      </c>
      <c r="N3498">
        <f>INDEX(Testing!$K$17:$K$23,FLOOR(('Frame Table'!K3498-($E$6*M3498)-($E$6*60*L3498))/'Frame Table'!$F$6,1)+1)</f>
        <v>82</v>
      </c>
      <c r="O3498">
        <f t="shared" si="1101"/>
        <v>73</v>
      </c>
      <c r="P3498">
        <f>INDEX(Testing!$N$17:$N$23,FLOOR(('Frame Table'!K3498-($E$6*M3498)-($E$6*60*L3498))/'Frame Table'!$F$6,1)+1)</f>
        <v>77</v>
      </c>
      <c r="S3498">
        <f t="shared" si="1098"/>
        <v>3490</v>
      </c>
      <c r="T3498">
        <f t="shared" si="1094"/>
        <v>5332720</v>
      </c>
      <c r="U3498">
        <f t="shared" si="1088"/>
        <v>3</v>
      </c>
      <c r="V3498">
        <f t="shared" si="1089"/>
        <v>28</v>
      </c>
      <c r="W3498">
        <f>INDEX(Testing!$K$17:$K$23,FLOOR(('Frame Table'!T3498-($E$6*V3498)-($E$6*60*U3498))/'Frame Table'!$F$6,1)+1)</f>
        <v>25</v>
      </c>
      <c r="X3498">
        <f t="shared" si="1102"/>
        <v>30</v>
      </c>
      <c r="Y3498">
        <f>INDEX(Testing!$N$17:$N$23,FLOOR(('Frame Table'!T3498-($E$6*V3498)-($E$6*60*U3498))/'Frame Table'!$F$6,1)+1)</f>
        <v>19</v>
      </c>
      <c r="AB3498">
        <f t="shared" si="1099"/>
        <v>3490</v>
      </c>
      <c r="AC3498">
        <f t="shared" si="1095"/>
        <v>3329460</v>
      </c>
      <c r="AD3498">
        <f t="shared" si="1090"/>
        <v>2</v>
      </c>
      <c r="AE3498">
        <f t="shared" si="1091"/>
        <v>10</v>
      </c>
      <c r="AF3498">
        <f>INDEX(Testing!$K$17:$K$23,FLOOR(('Frame Table'!AC3498-($E$6*AE3498)-($E$6*60*AD3498))/'Frame Table'!$F$6,1)+1)</f>
        <v>0</v>
      </c>
      <c r="AG3498">
        <f t="shared" si="1103"/>
        <v>5</v>
      </c>
      <c r="AH3498">
        <f>INDEX(Testing!$N$17:$N$23,FLOOR(('Frame Table'!AC3498-($E$6*AE3498)-($E$6*60*AD3498))/'Frame Table'!$F$6,1)+1)</f>
        <v>0</v>
      </c>
    </row>
    <row r="3499" spans="1:34" x14ac:dyDescent="0.25">
      <c r="A3499">
        <f t="shared" si="1096"/>
        <v>3491</v>
      </c>
      <c r="B3499">
        <f t="shared" si="1092"/>
        <v>4444043</v>
      </c>
      <c r="C3499">
        <f t="shared" si="1084"/>
        <v>2</v>
      </c>
      <c r="D3499">
        <f t="shared" si="1085"/>
        <v>53</v>
      </c>
      <c r="E3499">
        <f>INDEX(Testing!$K$17:$K$23,FLOOR(('Frame Table'!B3499-($E$6*D3499)-($E$6*60*C3499))/'Frame Table'!$F$6,1)+1)</f>
        <v>61</v>
      </c>
      <c r="F3499">
        <f t="shared" si="1100"/>
        <v>59</v>
      </c>
      <c r="G3499">
        <f>INDEX(Testing!$N$17:$N$23,FLOOR(('Frame Table'!B3499-($E$6*D3499)-($E$6*60*C3499))/'Frame Table'!$F$6,1)+1)</f>
        <v>58</v>
      </c>
      <c r="J3499">
        <f t="shared" si="1097"/>
        <v>3491</v>
      </c>
      <c r="K3499">
        <f t="shared" si="1093"/>
        <v>3808681</v>
      </c>
      <c r="L3499">
        <f t="shared" si="1086"/>
        <v>2</v>
      </c>
      <c r="M3499">
        <f t="shared" si="1087"/>
        <v>28</v>
      </c>
      <c r="N3499">
        <f>INDEX(Testing!$K$17:$K$23,FLOOR(('Frame Table'!K3499-($E$6*M3499)-($E$6*60*L3499))/'Frame Table'!$F$6,1)+1)</f>
        <v>82</v>
      </c>
      <c r="O3499">
        <f t="shared" si="1101"/>
        <v>77</v>
      </c>
      <c r="P3499">
        <f>INDEX(Testing!$N$17:$N$23,FLOOR(('Frame Table'!K3499-($E$6*M3499)-($E$6*60*L3499))/'Frame Table'!$F$6,1)+1)</f>
        <v>77</v>
      </c>
      <c r="S3499">
        <f t="shared" si="1098"/>
        <v>3491</v>
      </c>
      <c r="T3499">
        <f t="shared" si="1094"/>
        <v>5334248</v>
      </c>
      <c r="U3499">
        <f t="shared" si="1088"/>
        <v>3</v>
      </c>
      <c r="V3499">
        <f t="shared" si="1089"/>
        <v>28</v>
      </c>
      <c r="W3499">
        <f>INDEX(Testing!$K$17:$K$23,FLOOR(('Frame Table'!T3499-($E$6*V3499)-($E$6*60*U3499))/'Frame Table'!$F$6,1)+1)</f>
        <v>48</v>
      </c>
      <c r="X3499">
        <f t="shared" si="1102"/>
        <v>36</v>
      </c>
      <c r="Y3499">
        <f>INDEX(Testing!$N$17:$N$23,FLOOR(('Frame Table'!T3499-($E$6*V3499)-($E$6*60*U3499))/'Frame Table'!$F$6,1)+1)</f>
        <v>38</v>
      </c>
      <c r="AB3499">
        <f t="shared" si="1099"/>
        <v>3491</v>
      </c>
      <c r="AC3499">
        <f t="shared" si="1095"/>
        <v>3330414</v>
      </c>
      <c r="AD3499">
        <f t="shared" si="1090"/>
        <v>2</v>
      </c>
      <c r="AE3499">
        <f t="shared" si="1091"/>
        <v>10</v>
      </c>
      <c r="AF3499">
        <f>INDEX(Testing!$K$17:$K$23,FLOOR(('Frame Table'!AC3499-($E$6*AE3499)-($E$6*60*AD3499))/'Frame Table'!$F$6,1)+1)</f>
        <v>0</v>
      </c>
      <c r="AG3499">
        <f t="shared" si="1103"/>
        <v>9</v>
      </c>
      <c r="AH3499">
        <f>INDEX(Testing!$N$17:$N$23,FLOOR(('Frame Table'!AC3499-($E$6*AE3499)-($E$6*60*AD3499))/'Frame Table'!$F$6,1)+1)</f>
        <v>0</v>
      </c>
    </row>
    <row r="3500" spans="1:34" x14ac:dyDescent="0.25">
      <c r="A3500">
        <f t="shared" si="1096"/>
        <v>3492</v>
      </c>
      <c r="B3500">
        <f t="shared" si="1092"/>
        <v>4445316</v>
      </c>
      <c r="C3500">
        <f t="shared" si="1084"/>
        <v>2</v>
      </c>
      <c r="D3500">
        <f t="shared" si="1085"/>
        <v>53</v>
      </c>
      <c r="E3500">
        <f>INDEX(Testing!$K$17:$K$23,FLOOR(('Frame Table'!B3500-($E$6*D3500)-($E$6*60*C3500))/'Frame Table'!$F$6,1)+1)</f>
        <v>82</v>
      </c>
      <c r="F3500">
        <f t="shared" si="1100"/>
        <v>64</v>
      </c>
      <c r="G3500">
        <f>INDEX(Testing!$N$17:$N$23,FLOOR(('Frame Table'!B3500-($E$6*D3500)-($E$6*60*C3500))/'Frame Table'!$F$6,1)+1)</f>
        <v>77</v>
      </c>
      <c r="J3500">
        <f t="shared" si="1097"/>
        <v>3492</v>
      </c>
      <c r="K3500">
        <f t="shared" si="1093"/>
        <v>3809772</v>
      </c>
      <c r="L3500">
        <f t="shared" si="1086"/>
        <v>2</v>
      </c>
      <c r="M3500">
        <f t="shared" si="1087"/>
        <v>28</v>
      </c>
      <c r="N3500">
        <f>INDEX(Testing!$K$17:$K$23,FLOOR(('Frame Table'!K3500-($E$6*M3500)-($E$6*60*L3500))/'Frame Table'!$F$6,1)+1)</f>
        <v>97</v>
      </c>
      <c r="O3500">
        <f t="shared" si="1101"/>
        <v>81</v>
      </c>
      <c r="P3500">
        <f>INDEX(Testing!$N$17:$N$23,FLOOR(('Frame Table'!K3500-($E$6*M3500)-($E$6*60*L3500))/'Frame Table'!$F$6,1)+1)</f>
        <v>96</v>
      </c>
      <c r="S3500">
        <f t="shared" si="1098"/>
        <v>3492</v>
      </c>
      <c r="T3500">
        <f t="shared" si="1094"/>
        <v>5335776</v>
      </c>
      <c r="U3500">
        <f t="shared" si="1088"/>
        <v>3</v>
      </c>
      <c r="V3500">
        <f t="shared" si="1089"/>
        <v>28</v>
      </c>
      <c r="W3500">
        <f>INDEX(Testing!$K$17:$K$23,FLOOR(('Frame Table'!T3500-($E$6*V3500)-($E$6*60*U3500))/'Frame Table'!$F$6,1)+1)</f>
        <v>48</v>
      </c>
      <c r="X3500">
        <f t="shared" si="1102"/>
        <v>42</v>
      </c>
      <c r="Y3500">
        <f>INDEX(Testing!$N$17:$N$23,FLOOR(('Frame Table'!T3500-($E$6*V3500)-($E$6*60*U3500))/'Frame Table'!$F$6,1)+1)</f>
        <v>38</v>
      </c>
      <c r="AB3500">
        <f t="shared" si="1099"/>
        <v>3492</v>
      </c>
      <c r="AC3500">
        <f t="shared" si="1095"/>
        <v>3331368</v>
      </c>
      <c r="AD3500">
        <f t="shared" si="1090"/>
        <v>2</v>
      </c>
      <c r="AE3500">
        <f t="shared" si="1091"/>
        <v>10</v>
      </c>
      <c r="AF3500">
        <f>INDEX(Testing!$K$17:$K$23,FLOOR(('Frame Table'!AC3500-($E$6*AE3500)-($E$6*60*AD3500))/'Frame Table'!$F$6,1)+1)</f>
        <v>0</v>
      </c>
      <c r="AG3500">
        <f t="shared" si="1103"/>
        <v>13</v>
      </c>
      <c r="AH3500">
        <f>INDEX(Testing!$N$17:$N$23,FLOOR(('Frame Table'!AC3500-($E$6*AE3500)-($E$6*60*AD3500))/'Frame Table'!$F$6,1)+1)</f>
        <v>0</v>
      </c>
    </row>
    <row r="3501" spans="1:34" x14ac:dyDescent="0.25">
      <c r="A3501">
        <f t="shared" si="1096"/>
        <v>3493</v>
      </c>
      <c r="B3501">
        <f t="shared" si="1092"/>
        <v>4446589</v>
      </c>
      <c r="C3501">
        <f t="shared" si="1084"/>
        <v>2</v>
      </c>
      <c r="D3501">
        <f t="shared" si="1085"/>
        <v>53</v>
      </c>
      <c r="E3501">
        <f>INDEX(Testing!$K$17:$K$23,FLOOR(('Frame Table'!B3501-($E$6*D3501)-($E$6*60*C3501))/'Frame Table'!$F$6,1)+1)</f>
        <v>82</v>
      </c>
      <c r="F3501">
        <f t="shared" si="1100"/>
        <v>69</v>
      </c>
      <c r="G3501">
        <f>INDEX(Testing!$N$17:$N$23,FLOOR(('Frame Table'!B3501-($E$6*D3501)-($E$6*60*C3501))/'Frame Table'!$F$6,1)+1)</f>
        <v>77</v>
      </c>
      <c r="J3501">
        <f t="shared" si="1097"/>
        <v>3493</v>
      </c>
      <c r="K3501">
        <f t="shared" si="1093"/>
        <v>3810863</v>
      </c>
      <c r="L3501">
        <f t="shared" si="1086"/>
        <v>2</v>
      </c>
      <c r="M3501">
        <f t="shared" si="1087"/>
        <v>28</v>
      </c>
      <c r="N3501">
        <f>INDEX(Testing!$K$17:$K$23,FLOOR(('Frame Table'!K3501-($E$6*M3501)-($E$6*60*L3501))/'Frame Table'!$F$6,1)+1)</f>
        <v>97</v>
      </c>
      <c r="O3501">
        <f t="shared" si="1101"/>
        <v>86</v>
      </c>
      <c r="P3501">
        <f>INDEX(Testing!$N$17:$N$23,FLOOR(('Frame Table'!K3501-($E$6*M3501)-($E$6*60*L3501))/'Frame Table'!$F$6,1)+1)</f>
        <v>96</v>
      </c>
      <c r="S3501">
        <f t="shared" si="1098"/>
        <v>3493</v>
      </c>
      <c r="T3501">
        <f t="shared" si="1094"/>
        <v>5337304</v>
      </c>
      <c r="U3501">
        <f t="shared" si="1088"/>
        <v>3</v>
      </c>
      <c r="V3501">
        <f t="shared" si="1089"/>
        <v>28</v>
      </c>
      <c r="W3501">
        <f>INDEX(Testing!$K$17:$K$23,FLOOR(('Frame Table'!T3501-($E$6*V3501)-($E$6*60*U3501))/'Frame Table'!$F$6,1)+1)</f>
        <v>61</v>
      </c>
      <c r="X3501">
        <f t="shared" si="1102"/>
        <v>48</v>
      </c>
      <c r="Y3501">
        <f>INDEX(Testing!$N$17:$N$23,FLOOR(('Frame Table'!T3501-($E$6*V3501)-($E$6*60*U3501))/'Frame Table'!$F$6,1)+1)</f>
        <v>58</v>
      </c>
      <c r="AB3501">
        <f t="shared" si="1099"/>
        <v>3493</v>
      </c>
      <c r="AC3501">
        <f t="shared" si="1095"/>
        <v>3332322</v>
      </c>
      <c r="AD3501">
        <f t="shared" si="1090"/>
        <v>2</v>
      </c>
      <c r="AE3501">
        <f t="shared" si="1091"/>
        <v>10</v>
      </c>
      <c r="AF3501">
        <f>INDEX(Testing!$K$17:$K$23,FLOOR(('Frame Table'!AC3501-($E$6*AE3501)-($E$6*60*AD3501))/'Frame Table'!$F$6,1)+1)</f>
        <v>25</v>
      </c>
      <c r="AG3501">
        <f t="shared" si="1103"/>
        <v>16</v>
      </c>
      <c r="AH3501">
        <f>INDEX(Testing!$N$17:$N$23,FLOOR(('Frame Table'!AC3501-($E$6*AE3501)-($E$6*60*AD3501))/'Frame Table'!$F$6,1)+1)</f>
        <v>19</v>
      </c>
    </row>
    <row r="3502" spans="1:34" x14ac:dyDescent="0.25">
      <c r="A3502">
        <f t="shared" si="1096"/>
        <v>3494</v>
      </c>
      <c r="B3502">
        <f t="shared" si="1092"/>
        <v>4447862</v>
      </c>
      <c r="C3502">
        <f t="shared" si="1084"/>
        <v>2</v>
      </c>
      <c r="D3502">
        <f t="shared" si="1085"/>
        <v>53</v>
      </c>
      <c r="E3502">
        <f>INDEX(Testing!$K$17:$K$23,FLOOR(('Frame Table'!B3502-($E$6*D3502)-($E$6*60*C3502))/'Frame Table'!$F$6,1)+1)</f>
        <v>82</v>
      </c>
      <c r="F3502">
        <f t="shared" si="1100"/>
        <v>74</v>
      </c>
      <c r="G3502">
        <f>INDEX(Testing!$N$17:$N$23,FLOOR(('Frame Table'!B3502-($E$6*D3502)-($E$6*60*C3502))/'Frame Table'!$F$6,1)+1)</f>
        <v>77</v>
      </c>
      <c r="J3502">
        <f t="shared" si="1097"/>
        <v>3494</v>
      </c>
      <c r="K3502">
        <f t="shared" si="1093"/>
        <v>3811954</v>
      </c>
      <c r="L3502">
        <f t="shared" si="1086"/>
        <v>2</v>
      </c>
      <c r="M3502">
        <f t="shared" si="1087"/>
        <v>28</v>
      </c>
      <c r="N3502">
        <f>INDEX(Testing!$K$17:$K$23,FLOOR(('Frame Table'!K3502-($E$6*M3502)-($E$6*60*L3502))/'Frame Table'!$F$6,1)+1)</f>
        <v>97</v>
      </c>
      <c r="O3502">
        <f t="shared" si="1101"/>
        <v>90</v>
      </c>
      <c r="P3502">
        <f>INDEX(Testing!$N$17:$N$23,FLOOR(('Frame Table'!K3502-($E$6*M3502)-($E$6*60*L3502))/'Frame Table'!$F$6,1)+1)</f>
        <v>96</v>
      </c>
      <c r="S3502">
        <f t="shared" si="1098"/>
        <v>3494</v>
      </c>
      <c r="T3502">
        <f t="shared" si="1094"/>
        <v>5338832</v>
      </c>
      <c r="U3502">
        <f t="shared" si="1088"/>
        <v>3</v>
      </c>
      <c r="V3502">
        <f t="shared" si="1089"/>
        <v>28</v>
      </c>
      <c r="W3502">
        <f>INDEX(Testing!$K$17:$K$23,FLOOR(('Frame Table'!T3502-($E$6*V3502)-($E$6*60*U3502))/'Frame Table'!$F$6,1)+1)</f>
        <v>61</v>
      </c>
      <c r="X3502">
        <f t="shared" si="1102"/>
        <v>54</v>
      </c>
      <c r="Y3502">
        <f>INDEX(Testing!$N$17:$N$23,FLOOR(('Frame Table'!T3502-($E$6*V3502)-($E$6*60*U3502))/'Frame Table'!$F$6,1)+1)</f>
        <v>58</v>
      </c>
      <c r="AB3502">
        <f t="shared" si="1099"/>
        <v>3494</v>
      </c>
      <c r="AC3502">
        <f t="shared" si="1095"/>
        <v>3333276</v>
      </c>
      <c r="AD3502">
        <f t="shared" si="1090"/>
        <v>2</v>
      </c>
      <c r="AE3502">
        <f t="shared" si="1091"/>
        <v>10</v>
      </c>
      <c r="AF3502">
        <f>INDEX(Testing!$K$17:$K$23,FLOOR(('Frame Table'!AC3502-($E$6*AE3502)-($E$6*60*AD3502))/'Frame Table'!$F$6,1)+1)</f>
        <v>25</v>
      </c>
      <c r="AG3502">
        <f t="shared" si="1103"/>
        <v>20</v>
      </c>
      <c r="AH3502">
        <f>INDEX(Testing!$N$17:$N$23,FLOOR(('Frame Table'!AC3502-($E$6*AE3502)-($E$6*60*AD3502))/'Frame Table'!$F$6,1)+1)</f>
        <v>19</v>
      </c>
    </row>
    <row r="3503" spans="1:34" x14ac:dyDescent="0.25">
      <c r="A3503">
        <f t="shared" si="1096"/>
        <v>3495</v>
      </c>
      <c r="B3503">
        <f t="shared" si="1092"/>
        <v>4449135</v>
      </c>
      <c r="C3503">
        <f t="shared" si="1084"/>
        <v>2</v>
      </c>
      <c r="D3503">
        <f t="shared" si="1085"/>
        <v>53</v>
      </c>
      <c r="E3503">
        <f>INDEX(Testing!$K$17:$K$23,FLOOR(('Frame Table'!B3503-($E$6*D3503)-($E$6*60*C3503))/'Frame Table'!$F$6,1)+1)</f>
        <v>82</v>
      </c>
      <c r="F3503">
        <f t="shared" si="1100"/>
        <v>79</v>
      </c>
      <c r="G3503">
        <f>INDEX(Testing!$N$17:$N$23,FLOOR(('Frame Table'!B3503-($E$6*D3503)-($E$6*60*C3503))/'Frame Table'!$F$6,1)+1)</f>
        <v>77</v>
      </c>
      <c r="J3503">
        <f t="shared" si="1097"/>
        <v>3495</v>
      </c>
      <c r="K3503">
        <f t="shared" si="1093"/>
        <v>3813045</v>
      </c>
      <c r="L3503">
        <f t="shared" si="1086"/>
        <v>2</v>
      </c>
      <c r="M3503">
        <f t="shared" si="1087"/>
        <v>28</v>
      </c>
      <c r="N3503">
        <f>INDEX(Testing!$K$17:$K$23,FLOOR(('Frame Table'!K3503-($E$6*M3503)-($E$6*60*L3503))/'Frame Table'!$F$6,1)+1)</f>
        <v>97</v>
      </c>
      <c r="O3503">
        <f t="shared" si="1101"/>
        <v>94</v>
      </c>
      <c r="P3503">
        <f>INDEX(Testing!$N$17:$N$23,FLOOR(('Frame Table'!K3503-($E$6*M3503)-($E$6*60*L3503))/'Frame Table'!$F$6,1)+1)</f>
        <v>96</v>
      </c>
      <c r="S3503">
        <f t="shared" si="1098"/>
        <v>3495</v>
      </c>
      <c r="T3503">
        <f t="shared" si="1094"/>
        <v>5340360</v>
      </c>
      <c r="U3503">
        <f t="shared" si="1088"/>
        <v>3</v>
      </c>
      <c r="V3503">
        <f t="shared" si="1089"/>
        <v>28</v>
      </c>
      <c r="W3503">
        <f>INDEX(Testing!$K$17:$K$23,FLOOR(('Frame Table'!T3503-($E$6*V3503)-($E$6*60*U3503))/'Frame Table'!$F$6,1)+1)</f>
        <v>61</v>
      </c>
      <c r="X3503">
        <f t="shared" si="1102"/>
        <v>60</v>
      </c>
      <c r="Y3503">
        <f>INDEX(Testing!$N$17:$N$23,FLOOR(('Frame Table'!T3503-($E$6*V3503)-($E$6*60*U3503))/'Frame Table'!$F$6,1)+1)</f>
        <v>58</v>
      </c>
      <c r="AB3503">
        <f t="shared" si="1099"/>
        <v>3495</v>
      </c>
      <c r="AC3503">
        <f t="shared" si="1095"/>
        <v>3334230</v>
      </c>
      <c r="AD3503">
        <f t="shared" si="1090"/>
        <v>2</v>
      </c>
      <c r="AE3503">
        <f t="shared" si="1091"/>
        <v>10</v>
      </c>
      <c r="AF3503">
        <f>INDEX(Testing!$K$17:$K$23,FLOOR(('Frame Table'!AC3503-($E$6*AE3503)-($E$6*60*AD3503))/'Frame Table'!$F$6,1)+1)</f>
        <v>25</v>
      </c>
      <c r="AG3503">
        <f t="shared" si="1103"/>
        <v>24</v>
      </c>
      <c r="AH3503">
        <f>INDEX(Testing!$N$17:$N$23,FLOOR(('Frame Table'!AC3503-($E$6*AE3503)-($E$6*60*AD3503))/'Frame Table'!$F$6,1)+1)</f>
        <v>19</v>
      </c>
    </row>
    <row r="3504" spans="1:34" x14ac:dyDescent="0.25">
      <c r="A3504">
        <f t="shared" si="1096"/>
        <v>3496</v>
      </c>
      <c r="B3504">
        <f t="shared" si="1092"/>
        <v>4450408</v>
      </c>
      <c r="C3504">
        <f t="shared" si="1084"/>
        <v>2</v>
      </c>
      <c r="D3504">
        <f t="shared" si="1085"/>
        <v>53</v>
      </c>
      <c r="E3504">
        <f>INDEX(Testing!$K$17:$K$23,FLOOR(('Frame Table'!B3504-($E$6*D3504)-($E$6*60*C3504))/'Frame Table'!$F$6,1)+1)</f>
        <v>97</v>
      </c>
      <c r="F3504">
        <f t="shared" si="1100"/>
        <v>84</v>
      </c>
      <c r="G3504">
        <f>INDEX(Testing!$N$17:$N$23,FLOOR(('Frame Table'!B3504-($E$6*D3504)-($E$6*60*C3504))/'Frame Table'!$F$6,1)+1)</f>
        <v>96</v>
      </c>
      <c r="J3504">
        <f t="shared" si="1097"/>
        <v>3496</v>
      </c>
      <c r="K3504">
        <f t="shared" si="1093"/>
        <v>3814136</v>
      </c>
      <c r="L3504">
        <f t="shared" si="1086"/>
        <v>2</v>
      </c>
      <c r="M3504">
        <f t="shared" si="1087"/>
        <v>28</v>
      </c>
      <c r="N3504">
        <f>INDEX(Testing!$K$17:$K$23,FLOOR(('Frame Table'!K3504-($E$6*M3504)-($E$6*60*L3504))/'Frame Table'!$F$6,1)+1)</f>
        <v>99</v>
      </c>
      <c r="O3504">
        <f t="shared" si="1101"/>
        <v>98</v>
      </c>
      <c r="P3504">
        <f>INDEX(Testing!$N$17:$N$23,FLOOR(('Frame Table'!K3504-($E$6*M3504)-($E$6*60*L3504))/'Frame Table'!$F$6,1)+1)</f>
        <v>99</v>
      </c>
      <c r="S3504">
        <f t="shared" si="1098"/>
        <v>3496</v>
      </c>
      <c r="T3504">
        <f t="shared" si="1094"/>
        <v>5341888</v>
      </c>
      <c r="U3504">
        <f t="shared" si="1088"/>
        <v>3</v>
      </c>
      <c r="V3504">
        <f t="shared" si="1089"/>
        <v>28</v>
      </c>
      <c r="W3504">
        <f>INDEX(Testing!$K$17:$K$23,FLOOR(('Frame Table'!T3504-($E$6*V3504)-($E$6*60*U3504))/'Frame Table'!$F$6,1)+1)</f>
        <v>82</v>
      </c>
      <c r="X3504">
        <f t="shared" si="1102"/>
        <v>66</v>
      </c>
      <c r="Y3504">
        <f>INDEX(Testing!$N$17:$N$23,FLOOR(('Frame Table'!T3504-($E$6*V3504)-($E$6*60*U3504))/'Frame Table'!$F$6,1)+1)</f>
        <v>77</v>
      </c>
      <c r="AB3504">
        <f t="shared" si="1099"/>
        <v>3496</v>
      </c>
      <c r="AC3504">
        <f t="shared" si="1095"/>
        <v>3335184</v>
      </c>
      <c r="AD3504">
        <f t="shared" si="1090"/>
        <v>2</v>
      </c>
      <c r="AE3504">
        <f t="shared" si="1091"/>
        <v>10</v>
      </c>
      <c r="AF3504">
        <f>INDEX(Testing!$K$17:$K$23,FLOOR(('Frame Table'!AC3504-($E$6*AE3504)-($E$6*60*AD3504))/'Frame Table'!$F$6,1)+1)</f>
        <v>25</v>
      </c>
      <c r="AG3504">
        <f t="shared" si="1103"/>
        <v>28</v>
      </c>
      <c r="AH3504">
        <f>INDEX(Testing!$N$17:$N$23,FLOOR(('Frame Table'!AC3504-($E$6*AE3504)-($E$6*60*AD3504))/'Frame Table'!$F$6,1)+1)</f>
        <v>19</v>
      </c>
    </row>
    <row r="3505" spans="1:34" x14ac:dyDescent="0.25">
      <c r="A3505">
        <f t="shared" si="1096"/>
        <v>3497</v>
      </c>
      <c r="B3505">
        <f t="shared" si="1092"/>
        <v>4451681</v>
      </c>
      <c r="C3505">
        <f t="shared" si="1084"/>
        <v>2</v>
      </c>
      <c r="D3505">
        <f t="shared" si="1085"/>
        <v>53</v>
      </c>
      <c r="E3505">
        <f>INDEX(Testing!$K$17:$K$23,FLOOR(('Frame Table'!B3505-($E$6*D3505)-($E$6*60*C3505))/'Frame Table'!$F$6,1)+1)</f>
        <v>97</v>
      </c>
      <c r="F3505">
        <f t="shared" si="1100"/>
        <v>89</v>
      </c>
      <c r="G3505">
        <f>INDEX(Testing!$N$17:$N$23,FLOOR(('Frame Table'!B3505-($E$6*D3505)-($E$6*60*C3505))/'Frame Table'!$F$6,1)+1)</f>
        <v>96</v>
      </c>
      <c r="J3505">
        <f t="shared" si="1097"/>
        <v>3497</v>
      </c>
      <c r="K3505">
        <f t="shared" si="1093"/>
        <v>3815227</v>
      </c>
      <c r="L3505">
        <f t="shared" si="1086"/>
        <v>2</v>
      </c>
      <c r="M3505">
        <f t="shared" si="1087"/>
        <v>29</v>
      </c>
      <c r="N3505">
        <f>INDEX(Testing!$K$17:$K$23,FLOOR(('Frame Table'!K3505-($E$6*M3505)-($E$6*60*L3505))/'Frame Table'!$F$6,1)+1)</f>
        <v>0</v>
      </c>
      <c r="O3505">
        <f t="shared" si="1101"/>
        <v>3</v>
      </c>
      <c r="P3505">
        <f>INDEX(Testing!$N$17:$N$23,FLOOR(('Frame Table'!K3505-($E$6*M3505)-($E$6*60*L3505))/'Frame Table'!$F$6,1)+1)</f>
        <v>0</v>
      </c>
      <c r="S3505">
        <f t="shared" si="1098"/>
        <v>3497</v>
      </c>
      <c r="T3505">
        <f t="shared" si="1094"/>
        <v>5343416</v>
      </c>
      <c r="U3505">
        <f t="shared" si="1088"/>
        <v>3</v>
      </c>
      <c r="V3505">
        <f t="shared" si="1089"/>
        <v>28</v>
      </c>
      <c r="W3505">
        <f>INDEX(Testing!$K$17:$K$23,FLOOR(('Frame Table'!T3505-($E$6*V3505)-($E$6*60*U3505))/'Frame Table'!$F$6,1)+1)</f>
        <v>82</v>
      </c>
      <c r="X3505">
        <f t="shared" si="1102"/>
        <v>72</v>
      </c>
      <c r="Y3505">
        <f>INDEX(Testing!$N$17:$N$23,FLOOR(('Frame Table'!T3505-($E$6*V3505)-($E$6*60*U3505))/'Frame Table'!$F$6,1)+1)</f>
        <v>77</v>
      </c>
      <c r="AB3505">
        <f t="shared" si="1099"/>
        <v>3497</v>
      </c>
      <c r="AC3505">
        <f t="shared" si="1095"/>
        <v>3336138</v>
      </c>
      <c r="AD3505">
        <f t="shared" si="1090"/>
        <v>2</v>
      </c>
      <c r="AE3505">
        <f t="shared" si="1091"/>
        <v>10</v>
      </c>
      <c r="AF3505">
        <f>INDEX(Testing!$K$17:$K$23,FLOOR(('Frame Table'!AC3505-($E$6*AE3505)-($E$6*60*AD3505))/'Frame Table'!$F$6,1)+1)</f>
        <v>25</v>
      </c>
      <c r="AG3505">
        <f t="shared" si="1103"/>
        <v>31</v>
      </c>
      <c r="AH3505">
        <f>INDEX(Testing!$N$17:$N$23,FLOOR(('Frame Table'!AC3505-($E$6*AE3505)-($E$6*60*AD3505))/'Frame Table'!$F$6,1)+1)</f>
        <v>19</v>
      </c>
    </row>
    <row r="3506" spans="1:34" x14ac:dyDescent="0.25">
      <c r="A3506">
        <f t="shared" si="1096"/>
        <v>3498</v>
      </c>
      <c r="B3506">
        <f t="shared" si="1092"/>
        <v>4452954</v>
      </c>
      <c r="C3506">
        <f t="shared" si="1084"/>
        <v>2</v>
      </c>
      <c r="D3506">
        <f t="shared" si="1085"/>
        <v>53</v>
      </c>
      <c r="E3506">
        <f>INDEX(Testing!$K$17:$K$23,FLOOR(('Frame Table'!B3506-($E$6*D3506)-($E$6*60*C3506))/'Frame Table'!$F$6,1)+1)</f>
        <v>97</v>
      </c>
      <c r="F3506">
        <f t="shared" si="1100"/>
        <v>94</v>
      </c>
      <c r="G3506">
        <f>INDEX(Testing!$N$17:$N$23,FLOOR(('Frame Table'!B3506-($E$6*D3506)-($E$6*60*C3506))/'Frame Table'!$F$6,1)+1)</f>
        <v>96</v>
      </c>
      <c r="J3506">
        <f t="shared" si="1097"/>
        <v>3498</v>
      </c>
      <c r="K3506">
        <f t="shared" si="1093"/>
        <v>3816318</v>
      </c>
      <c r="L3506">
        <f t="shared" si="1086"/>
        <v>2</v>
      </c>
      <c r="M3506">
        <f t="shared" si="1087"/>
        <v>29</v>
      </c>
      <c r="N3506">
        <f>INDEX(Testing!$K$17:$K$23,FLOOR(('Frame Table'!K3506-($E$6*M3506)-($E$6*60*L3506))/'Frame Table'!$F$6,1)+1)</f>
        <v>0</v>
      </c>
      <c r="O3506">
        <f t="shared" si="1101"/>
        <v>7</v>
      </c>
      <c r="P3506">
        <f>INDEX(Testing!$N$17:$N$23,FLOOR(('Frame Table'!K3506-($E$6*M3506)-($E$6*60*L3506))/'Frame Table'!$F$6,1)+1)</f>
        <v>0</v>
      </c>
      <c r="S3506">
        <f t="shared" si="1098"/>
        <v>3498</v>
      </c>
      <c r="T3506">
        <f t="shared" si="1094"/>
        <v>5344944</v>
      </c>
      <c r="U3506">
        <f t="shared" si="1088"/>
        <v>3</v>
      </c>
      <c r="V3506">
        <f t="shared" si="1089"/>
        <v>28</v>
      </c>
      <c r="W3506">
        <f>INDEX(Testing!$K$17:$K$23,FLOOR(('Frame Table'!T3506-($E$6*V3506)-($E$6*60*U3506))/'Frame Table'!$F$6,1)+1)</f>
        <v>82</v>
      </c>
      <c r="X3506">
        <f t="shared" si="1102"/>
        <v>78</v>
      </c>
      <c r="Y3506">
        <f>INDEX(Testing!$N$17:$N$23,FLOOR(('Frame Table'!T3506-($E$6*V3506)-($E$6*60*U3506))/'Frame Table'!$F$6,1)+1)</f>
        <v>77</v>
      </c>
      <c r="AB3506">
        <f t="shared" si="1099"/>
        <v>3498</v>
      </c>
      <c r="AC3506">
        <f t="shared" si="1095"/>
        <v>3337092</v>
      </c>
      <c r="AD3506">
        <f t="shared" si="1090"/>
        <v>2</v>
      </c>
      <c r="AE3506">
        <f t="shared" si="1091"/>
        <v>10</v>
      </c>
      <c r="AF3506">
        <f>INDEX(Testing!$K$17:$K$23,FLOOR(('Frame Table'!AC3506-($E$6*AE3506)-($E$6*60*AD3506))/'Frame Table'!$F$6,1)+1)</f>
        <v>48</v>
      </c>
      <c r="AG3506">
        <f t="shared" si="1103"/>
        <v>35</v>
      </c>
      <c r="AH3506">
        <f>INDEX(Testing!$N$17:$N$23,FLOOR(('Frame Table'!AC3506-($E$6*AE3506)-($E$6*60*AD3506))/'Frame Table'!$F$6,1)+1)</f>
        <v>38</v>
      </c>
    </row>
    <row r="3507" spans="1:34" x14ac:dyDescent="0.25">
      <c r="A3507">
        <f t="shared" si="1096"/>
        <v>3499</v>
      </c>
      <c r="B3507">
        <f t="shared" si="1092"/>
        <v>4454227</v>
      </c>
      <c r="C3507">
        <f t="shared" si="1084"/>
        <v>2</v>
      </c>
      <c r="D3507">
        <f t="shared" si="1085"/>
        <v>53</v>
      </c>
      <c r="E3507">
        <f>INDEX(Testing!$K$17:$K$23,FLOOR(('Frame Table'!B3507-($E$6*D3507)-($E$6*60*C3507))/'Frame Table'!$F$6,1)+1)</f>
        <v>99</v>
      </c>
      <c r="F3507">
        <f t="shared" si="1100"/>
        <v>99</v>
      </c>
      <c r="G3507">
        <f>INDEX(Testing!$N$17:$N$23,FLOOR(('Frame Table'!B3507-($E$6*D3507)-($E$6*60*C3507))/'Frame Table'!$F$6,1)+1)</f>
        <v>99</v>
      </c>
      <c r="J3507">
        <f t="shared" si="1097"/>
        <v>3499</v>
      </c>
      <c r="K3507">
        <f t="shared" si="1093"/>
        <v>3817409</v>
      </c>
      <c r="L3507">
        <f t="shared" si="1086"/>
        <v>2</v>
      </c>
      <c r="M3507">
        <f t="shared" si="1087"/>
        <v>29</v>
      </c>
      <c r="N3507">
        <f>INDEX(Testing!$K$17:$K$23,FLOOR(('Frame Table'!K3507-($E$6*M3507)-($E$6*60*L3507))/'Frame Table'!$F$6,1)+1)</f>
        <v>0</v>
      </c>
      <c r="O3507">
        <f t="shared" si="1101"/>
        <v>11</v>
      </c>
      <c r="P3507">
        <f>INDEX(Testing!$N$17:$N$23,FLOOR(('Frame Table'!K3507-($E$6*M3507)-($E$6*60*L3507))/'Frame Table'!$F$6,1)+1)</f>
        <v>0</v>
      </c>
      <c r="S3507">
        <f t="shared" si="1098"/>
        <v>3499</v>
      </c>
      <c r="T3507">
        <f t="shared" si="1094"/>
        <v>5346472</v>
      </c>
      <c r="U3507">
        <f t="shared" si="1088"/>
        <v>3</v>
      </c>
      <c r="V3507">
        <f t="shared" si="1089"/>
        <v>28</v>
      </c>
      <c r="W3507">
        <f>INDEX(Testing!$K$17:$K$23,FLOOR(('Frame Table'!T3507-($E$6*V3507)-($E$6*60*U3507))/'Frame Table'!$F$6,1)+1)</f>
        <v>97</v>
      </c>
      <c r="X3507">
        <f t="shared" si="1102"/>
        <v>84</v>
      </c>
      <c r="Y3507">
        <f>INDEX(Testing!$N$17:$N$23,FLOOR(('Frame Table'!T3507-($E$6*V3507)-($E$6*60*U3507))/'Frame Table'!$F$6,1)+1)</f>
        <v>96</v>
      </c>
      <c r="AB3507">
        <f t="shared" si="1099"/>
        <v>3499</v>
      </c>
      <c r="AC3507">
        <f t="shared" si="1095"/>
        <v>3338046</v>
      </c>
      <c r="AD3507">
        <f t="shared" si="1090"/>
        <v>2</v>
      </c>
      <c r="AE3507">
        <f t="shared" si="1091"/>
        <v>10</v>
      </c>
      <c r="AF3507">
        <f>INDEX(Testing!$K$17:$K$23,FLOOR(('Frame Table'!AC3507-($E$6*AE3507)-($E$6*60*AD3507))/'Frame Table'!$F$6,1)+1)</f>
        <v>48</v>
      </c>
      <c r="AG3507">
        <f t="shared" si="1103"/>
        <v>39</v>
      </c>
      <c r="AH3507">
        <f>INDEX(Testing!$N$17:$N$23,FLOOR(('Frame Table'!AC3507-($E$6*AE3507)-($E$6*60*AD3507))/'Frame Table'!$F$6,1)+1)</f>
        <v>38</v>
      </c>
    </row>
    <row r="3508" spans="1:34" x14ac:dyDescent="0.25">
      <c r="A3508">
        <f t="shared" si="1096"/>
        <v>3500</v>
      </c>
      <c r="B3508">
        <f t="shared" si="1092"/>
        <v>4455500</v>
      </c>
      <c r="C3508">
        <f t="shared" si="1084"/>
        <v>2</v>
      </c>
      <c r="D3508">
        <f t="shared" si="1085"/>
        <v>54</v>
      </c>
      <c r="E3508">
        <f>INDEX(Testing!$K$17:$K$23,FLOOR(('Frame Table'!B3508-($E$6*D3508)-($E$6*60*C3508))/'Frame Table'!$F$6,1)+1)</f>
        <v>0</v>
      </c>
      <c r="F3508">
        <f t="shared" si="1100"/>
        <v>4</v>
      </c>
      <c r="G3508">
        <f>INDEX(Testing!$N$17:$N$23,FLOOR(('Frame Table'!B3508-($E$6*D3508)-($E$6*60*C3508))/'Frame Table'!$F$6,1)+1)</f>
        <v>0</v>
      </c>
      <c r="J3508">
        <f t="shared" si="1097"/>
        <v>3500</v>
      </c>
      <c r="K3508">
        <f t="shared" si="1093"/>
        <v>3818500</v>
      </c>
      <c r="L3508">
        <f t="shared" si="1086"/>
        <v>2</v>
      </c>
      <c r="M3508">
        <f t="shared" si="1087"/>
        <v>29</v>
      </c>
      <c r="N3508">
        <f>INDEX(Testing!$K$17:$K$23,FLOOR(('Frame Table'!K3508-($E$6*M3508)-($E$6*60*L3508))/'Frame Table'!$F$6,1)+1)</f>
        <v>25</v>
      </c>
      <c r="O3508">
        <f t="shared" si="1101"/>
        <v>16</v>
      </c>
      <c r="P3508">
        <f>INDEX(Testing!$N$17:$N$23,FLOOR(('Frame Table'!K3508-($E$6*M3508)-($E$6*60*L3508))/'Frame Table'!$F$6,1)+1)</f>
        <v>19</v>
      </c>
      <c r="S3508">
        <f t="shared" si="1098"/>
        <v>3500</v>
      </c>
      <c r="T3508">
        <f t="shared" si="1094"/>
        <v>5348000</v>
      </c>
      <c r="U3508">
        <f t="shared" si="1088"/>
        <v>3</v>
      </c>
      <c r="V3508">
        <f t="shared" si="1089"/>
        <v>28</v>
      </c>
      <c r="W3508">
        <f>INDEX(Testing!$K$17:$K$23,FLOOR(('Frame Table'!T3508-($E$6*V3508)-($E$6*60*U3508))/'Frame Table'!$F$6,1)+1)</f>
        <v>97</v>
      </c>
      <c r="X3508">
        <f t="shared" si="1102"/>
        <v>90</v>
      </c>
      <c r="Y3508">
        <f>INDEX(Testing!$N$17:$N$23,FLOOR(('Frame Table'!T3508-($E$6*V3508)-($E$6*60*U3508))/'Frame Table'!$F$6,1)+1)</f>
        <v>96</v>
      </c>
      <c r="AB3508">
        <f t="shared" si="1099"/>
        <v>3500</v>
      </c>
      <c r="AC3508">
        <f t="shared" si="1095"/>
        <v>3339000</v>
      </c>
      <c r="AD3508">
        <f t="shared" si="1090"/>
        <v>2</v>
      </c>
      <c r="AE3508">
        <f t="shared" si="1091"/>
        <v>10</v>
      </c>
      <c r="AF3508">
        <f>INDEX(Testing!$K$17:$K$23,FLOOR(('Frame Table'!AC3508-($E$6*AE3508)-($E$6*60*AD3508))/'Frame Table'!$F$6,1)+1)</f>
        <v>48</v>
      </c>
      <c r="AG3508">
        <f t="shared" si="1103"/>
        <v>42</v>
      </c>
      <c r="AH3508">
        <f>INDEX(Testing!$N$17:$N$23,FLOOR(('Frame Table'!AC3508-($E$6*AE3508)-($E$6*60*AD3508))/'Frame Table'!$F$6,1)+1)</f>
        <v>38</v>
      </c>
    </row>
    <row r="3509" spans="1:34" x14ac:dyDescent="0.25">
      <c r="A3509">
        <f t="shared" si="1096"/>
        <v>3501</v>
      </c>
      <c r="B3509">
        <f t="shared" si="1092"/>
        <v>4456773</v>
      </c>
      <c r="C3509">
        <f t="shared" si="1084"/>
        <v>2</v>
      </c>
      <c r="D3509">
        <f t="shared" si="1085"/>
        <v>54</v>
      </c>
      <c r="E3509">
        <f>INDEX(Testing!$K$17:$K$23,FLOOR(('Frame Table'!B3509-($E$6*D3509)-($E$6*60*C3509))/'Frame Table'!$F$6,1)+1)</f>
        <v>0</v>
      </c>
      <c r="F3509">
        <f t="shared" si="1100"/>
        <v>9</v>
      </c>
      <c r="G3509">
        <f>INDEX(Testing!$N$17:$N$23,FLOOR(('Frame Table'!B3509-($E$6*D3509)-($E$6*60*C3509))/'Frame Table'!$F$6,1)+1)</f>
        <v>0</v>
      </c>
      <c r="J3509">
        <f t="shared" si="1097"/>
        <v>3501</v>
      </c>
      <c r="K3509">
        <f t="shared" si="1093"/>
        <v>3819591</v>
      </c>
      <c r="L3509">
        <f t="shared" si="1086"/>
        <v>2</v>
      </c>
      <c r="M3509">
        <f t="shared" si="1087"/>
        <v>29</v>
      </c>
      <c r="N3509">
        <f>INDEX(Testing!$K$17:$K$23,FLOOR(('Frame Table'!K3509-($E$6*M3509)-($E$6*60*L3509))/'Frame Table'!$F$6,1)+1)</f>
        <v>25</v>
      </c>
      <c r="O3509">
        <f t="shared" si="1101"/>
        <v>20</v>
      </c>
      <c r="P3509">
        <f>INDEX(Testing!$N$17:$N$23,FLOOR(('Frame Table'!K3509-($E$6*M3509)-($E$6*60*L3509))/'Frame Table'!$F$6,1)+1)</f>
        <v>19</v>
      </c>
      <c r="S3509">
        <f t="shared" si="1098"/>
        <v>3501</v>
      </c>
      <c r="T3509">
        <f t="shared" si="1094"/>
        <v>5349528</v>
      </c>
      <c r="U3509">
        <f t="shared" si="1088"/>
        <v>3</v>
      </c>
      <c r="V3509">
        <f t="shared" si="1089"/>
        <v>28</v>
      </c>
      <c r="W3509">
        <f>INDEX(Testing!$K$17:$K$23,FLOOR(('Frame Table'!T3509-($E$6*V3509)-($E$6*60*U3509))/'Frame Table'!$F$6,1)+1)</f>
        <v>99</v>
      </c>
      <c r="X3509">
        <f t="shared" si="1102"/>
        <v>96</v>
      </c>
      <c r="Y3509">
        <f>INDEX(Testing!$N$17:$N$23,FLOOR(('Frame Table'!T3509-($E$6*V3509)-($E$6*60*U3509))/'Frame Table'!$F$6,1)+1)</f>
        <v>99</v>
      </c>
      <c r="AB3509">
        <f t="shared" si="1099"/>
        <v>3501</v>
      </c>
      <c r="AC3509">
        <f t="shared" si="1095"/>
        <v>3339954</v>
      </c>
      <c r="AD3509">
        <f t="shared" si="1090"/>
        <v>2</v>
      </c>
      <c r="AE3509">
        <f t="shared" si="1091"/>
        <v>10</v>
      </c>
      <c r="AF3509">
        <f>INDEX(Testing!$K$17:$K$23,FLOOR(('Frame Table'!AC3509-($E$6*AE3509)-($E$6*60*AD3509))/'Frame Table'!$F$6,1)+1)</f>
        <v>48</v>
      </c>
      <c r="AG3509">
        <f t="shared" si="1103"/>
        <v>46</v>
      </c>
      <c r="AH3509">
        <f>INDEX(Testing!$N$17:$N$23,FLOOR(('Frame Table'!AC3509-($E$6*AE3509)-($E$6*60*AD3509))/'Frame Table'!$F$6,1)+1)</f>
        <v>38</v>
      </c>
    </row>
    <row r="3510" spans="1:34" x14ac:dyDescent="0.25">
      <c r="A3510">
        <f t="shared" si="1096"/>
        <v>3502</v>
      </c>
      <c r="B3510">
        <f t="shared" si="1092"/>
        <v>4458046</v>
      </c>
      <c r="C3510">
        <f t="shared" si="1084"/>
        <v>2</v>
      </c>
      <c r="D3510">
        <f t="shared" si="1085"/>
        <v>54</v>
      </c>
      <c r="E3510">
        <f>INDEX(Testing!$K$17:$K$23,FLOOR(('Frame Table'!B3510-($E$6*D3510)-($E$6*60*C3510))/'Frame Table'!$F$6,1)+1)</f>
        <v>0</v>
      </c>
      <c r="F3510">
        <f t="shared" si="1100"/>
        <v>14</v>
      </c>
      <c r="G3510">
        <f>INDEX(Testing!$N$17:$N$23,FLOOR(('Frame Table'!B3510-($E$6*D3510)-($E$6*60*C3510))/'Frame Table'!$F$6,1)+1)</f>
        <v>0</v>
      </c>
      <c r="J3510">
        <f t="shared" si="1097"/>
        <v>3502</v>
      </c>
      <c r="K3510">
        <f t="shared" si="1093"/>
        <v>3820682</v>
      </c>
      <c r="L3510">
        <f t="shared" si="1086"/>
        <v>2</v>
      </c>
      <c r="M3510">
        <f t="shared" si="1087"/>
        <v>29</v>
      </c>
      <c r="N3510">
        <f>INDEX(Testing!$K$17:$K$23,FLOOR(('Frame Table'!K3510-($E$6*M3510)-($E$6*60*L3510))/'Frame Table'!$F$6,1)+1)</f>
        <v>25</v>
      </c>
      <c r="O3510">
        <f t="shared" si="1101"/>
        <v>24</v>
      </c>
      <c r="P3510">
        <f>INDEX(Testing!$N$17:$N$23,FLOOR(('Frame Table'!K3510-($E$6*M3510)-($E$6*60*L3510))/'Frame Table'!$F$6,1)+1)</f>
        <v>19</v>
      </c>
      <c r="S3510">
        <f t="shared" si="1098"/>
        <v>3502</v>
      </c>
      <c r="T3510">
        <f t="shared" si="1094"/>
        <v>5351056</v>
      </c>
      <c r="U3510">
        <f t="shared" si="1088"/>
        <v>3</v>
      </c>
      <c r="V3510">
        <f t="shared" si="1089"/>
        <v>29</v>
      </c>
      <c r="W3510">
        <f>INDEX(Testing!$K$17:$K$23,FLOOR(('Frame Table'!T3510-($E$6*V3510)-($E$6*60*U3510))/'Frame Table'!$F$6,1)+1)</f>
        <v>0</v>
      </c>
      <c r="X3510">
        <f t="shared" si="1102"/>
        <v>2</v>
      </c>
      <c r="Y3510">
        <f>INDEX(Testing!$N$17:$N$23,FLOOR(('Frame Table'!T3510-($E$6*V3510)-($E$6*60*U3510))/'Frame Table'!$F$6,1)+1)</f>
        <v>0</v>
      </c>
      <c r="AB3510">
        <f t="shared" si="1099"/>
        <v>3502</v>
      </c>
      <c r="AC3510">
        <f t="shared" si="1095"/>
        <v>3340908</v>
      </c>
      <c r="AD3510">
        <f t="shared" si="1090"/>
        <v>2</v>
      </c>
      <c r="AE3510">
        <f t="shared" si="1091"/>
        <v>10</v>
      </c>
      <c r="AF3510">
        <f>INDEX(Testing!$K$17:$K$23,FLOOR(('Frame Table'!AC3510-($E$6*AE3510)-($E$6*60*AD3510))/'Frame Table'!$F$6,1)+1)</f>
        <v>61</v>
      </c>
      <c r="AG3510">
        <f t="shared" si="1103"/>
        <v>50</v>
      </c>
      <c r="AH3510">
        <f>INDEX(Testing!$N$17:$N$23,FLOOR(('Frame Table'!AC3510-($E$6*AE3510)-($E$6*60*AD3510))/'Frame Table'!$F$6,1)+1)</f>
        <v>58</v>
      </c>
    </row>
    <row r="3511" spans="1:34" x14ac:dyDescent="0.25">
      <c r="A3511">
        <f t="shared" si="1096"/>
        <v>3503</v>
      </c>
      <c r="B3511">
        <f t="shared" si="1092"/>
        <v>4459319</v>
      </c>
      <c r="C3511">
        <f t="shared" si="1084"/>
        <v>2</v>
      </c>
      <c r="D3511">
        <f t="shared" si="1085"/>
        <v>54</v>
      </c>
      <c r="E3511">
        <f>INDEX(Testing!$K$17:$K$23,FLOOR(('Frame Table'!B3511-($E$6*D3511)-($E$6*60*C3511))/'Frame Table'!$F$6,1)+1)</f>
        <v>25</v>
      </c>
      <c r="F3511">
        <f t="shared" si="1100"/>
        <v>19</v>
      </c>
      <c r="G3511">
        <f>INDEX(Testing!$N$17:$N$23,FLOOR(('Frame Table'!B3511-($E$6*D3511)-($E$6*60*C3511))/'Frame Table'!$F$6,1)+1)</f>
        <v>19</v>
      </c>
      <c r="J3511">
        <f t="shared" si="1097"/>
        <v>3503</v>
      </c>
      <c r="K3511">
        <f t="shared" si="1093"/>
        <v>3821773</v>
      </c>
      <c r="L3511">
        <f t="shared" si="1086"/>
        <v>2</v>
      </c>
      <c r="M3511">
        <f t="shared" si="1087"/>
        <v>29</v>
      </c>
      <c r="N3511">
        <f>INDEX(Testing!$K$17:$K$23,FLOOR(('Frame Table'!K3511-($E$6*M3511)-($E$6*60*L3511))/'Frame Table'!$F$6,1)+1)</f>
        <v>25</v>
      </c>
      <c r="O3511">
        <f t="shared" si="1101"/>
        <v>28</v>
      </c>
      <c r="P3511">
        <f>INDEX(Testing!$N$17:$N$23,FLOOR(('Frame Table'!K3511-($E$6*M3511)-($E$6*60*L3511))/'Frame Table'!$F$6,1)+1)</f>
        <v>19</v>
      </c>
      <c r="S3511">
        <f t="shared" si="1098"/>
        <v>3503</v>
      </c>
      <c r="T3511">
        <f t="shared" si="1094"/>
        <v>5352584</v>
      </c>
      <c r="U3511">
        <f t="shared" si="1088"/>
        <v>3</v>
      </c>
      <c r="V3511">
        <f t="shared" si="1089"/>
        <v>29</v>
      </c>
      <c r="W3511">
        <f>INDEX(Testing!$K$17:$K$23,FLOOR(('Frame Table'!T3511-($E$6*V3511)-($E$6*60*U3511))/'Frame Table'!$F$6,1)+1)</f>
        <v>0</v>
      </c>
      <c r="X3511">
        <f t="shared" si="1102"/>
        <v>8</v>
      </c>
      <c r="Y3511">
        <f>INDEX(Testing!$N$17:$N$23,FLOOR(('Frame Table'!T3511-($E$6*V3511)-($E$6*60*U3511))/'Frame Table'!$F$6,1)+1)</f>
        <v>0</v>
      </c>
      <c r="AB3511">
        <f t="shared" si="1099"/>
        <v>3503</v>
      </c>
      <c r="AC3511">
        <f t="shared" si="1095"/>
        <v>3341862</v>
      </c>
      <c r="AD3511">
        <f t="shared" si="1090"/>
        <v>2</v>
      </c>
      <c r="AE3511">
        <f t="shared" si="1091"/>
        <v>10</v>
      </c>
      <c r="AF3511">
        <f>INDEX(Testing!$K$17:$K$23,FLOOR(('Frame Table'!AC3511-($E$6*AE3511)-($E$6*60*AD3511))/'Frame Table'!$F$6,1)+1)</f>
        <v>61</v>
      </c>
      <c r="AG3511">
        <f t="shared" si="1103"/>
        <v>54</v>
      </c>
      <c r="AH3511">
        <f>INDEX(Testing!$N$17:$N$23,FLOOR(('Frame Table'!AC3511-($E$6*AE3511)-($E$6*60*AD3511))/'Frame Table'!$F$6,1)+1)</f>
        <v>58</v>
      </c>
    </row>
    <row r="3512" spans="1:34" x14ac:dyDescent="0.25">
      <c r="A3512">
        <f t="shared" si="1096"/>
        <v>3504</v>
      </c>
      <c r="B3512">
        <f t="shared" si="1092"/>
        <v>4460592</v>
      </c>
      <c r="C3512">
        <f t="shared" si="1084"/>
        <v>2</v>
      </c>
      <c r="D3512">
        <f t="shared" si="1085"/>
        <v>54</v>
      </c>
      <c r="E3512">
        <f>INDEX(Testing!$K$17:$K$23,FLOOR(('Frame Table'!B3512-($E$6*D3512)-($E$6*60*C3512))/'Frame Table'!$F$6,1)+1)</f>
        <v>25</v>
      </c>
      <c r="F3512">
        <f t="shared" si="1100"/>
        <v>24</v>
      </c>
      <c r="G3512">
        <f>INDEX(Testing!$N$17:$N$23,FLOOR(('Frame Table'!B3512-($E$6*D3512)-($E$6*60*C3512))/'Frame Table'!$F$6,1)+1)</f>
        <v>19</v>
      </c>
      <c r="J3512">
        <f t="shared" si="1097"/>
        <v>3504</v>
      </c>
      <c r="K3512">
        <f t="shared" si="1093"/>
        <v>3822864</v>
      </c>
      <c r="L3512">
        <f t="shared" si="1086"/>
        <v>2</v>
      </c>
      <c r="M3512">
        <f t="shared" si="1087"/>
        <v>29</v>
      </c>
      <c r="N3512">
        <f>INDEX(Testing!$K$17:$K$23,FLOOR(('Frame Table'!K3512-($E$6*M3512)-($E$6*60*L3512))/'Frame Table'!$F$6,1)+1)</f>
        <v>48</v>
      </c>
      <c r="O3512">
        <f t="shared" si="1101"/>
        <v>33</v>
      </c>
      <c r="P3512">
        <f>INDEX(Testing!$N$17:$N$23,FLOOR(('Frame Table'!K3512-($E$6*M3512)-($E$6*60*L3512))/'Frame Table'!$F$6,1)+1)</f>
        <v>38</v>
      </c>
      <c r="S3512">
        <f t="shared" si="1098"/>
        <v>3504</v>
      </c>
      <c r="T3512">
        <f t="shared" si="1094"/>
        <v>5354112</v>
      </c>
      <c r="U3512">
        <f t="shared" si="1088"/>
        <v>3</v>
      </c>
      <c r="V3512">
        <f t="shared" si="1089"/>
        <v>29</v>
      </c>
      <c r="W3512">
        <f>INDEX(Testing!$K$17:$K$23,FLOOR(('Frame Table'!T3512-($E$6*V3512)-($E$6*60*U3512))/'Frame Table'!$F$6,1)+1)</f>
        <v>0</v>
      </c>
      <c r="X3512">
        <f t="shared" si="1102"/>
        <v>14</v>
      </c>
      <c r="Y3512">
        <f>INDEX(Testing!$N$17:$N$23,FLOOR(('Frame Table'!T3512-($E$6*V3512)-($E$6*60*U3512))/'Frame Table'!$F$6,1)+1)</f>
        <v>0</v>
      </c>
      <c r="AB3512">
        <f t="shared" si="1099"/>
        <v>3504</v>
      </c>
      <c r="AC3512">
        <f t="shared" si="1095"/>
        <v>3342816</v>
      </c>
      <c r="AD3512">
        <f t="shared" si="1090"/>
        <v>2</v>
      </c>
      <c r="AE3512">
        <f t="shared" si="1091"/>
        <v>10</v>
      </c>
      <c r="AF3512">
        <f>INDEX(Testing!$K$17:$K$23,FLOOR(('Frame Table'!AC3512-($E$6*AE3512)-($E$6*60*AD3512))/'Frame Table'!$F$6,1)+1)</f>
        <v>61</v>
      </c>
      <c r="AG3512">
        <f t="shared" si="1103"/>
        <v>57</v>
      </c>
      <c r="AH3512">
        <f>INDEX(Testing!$N$17:$N$23,FLOOR(('Frame Table'!AC3512-($E$6*AE3512)-($E$6*60*AD3512))/'Frame Table'!$F$6,1)+1)</f>
        <v>58</v>
      </c>
    </row>
    <row r="3513" spans="1:34" x14ac:dyDescent="0.25">
      <c r="A3513">
        <f t="shared" si="1096"/>
        <v>3505</v>
      </c>
      <c r="B3513">
        <f t="shared" si="1092"/>
        <v>4461865</v>
      </c>
      <c r="C3513">
        <f t="shared" si="1084"/>
        <v>2</v>
      </c>
      <c r="D3513">
        <f t="shared" si="1085"/>
        <v>54</v>
      </c>
      <c r="E3513">
        <f>INDEX(Testing!$K$17:$K$23,FLOOR(('Frame Table'!B3513-($E$6*D3513)-($E$6*60*C3513))/'Frame Table'!$F$6,1)+1)</f>
        <v>25</v>
      </c>
      <c r="F3513">
        <f t="shared" si="1100"/>
        <v>29</v>
      </c>
      <c r="G3513">
        <f>INDEX(Testing!$N$17:$N$23,FLOOR(('Frame Table'!B3513-($E$6*D3513)-($E$6*60*C3513))/'Frame Table'!$F$6,1)+1)</f>
        <v>19</v>
      </c>
      <c r="J3513">
        <f t="shared" si="1097"/>
        <v>3505</v>
      </c>
      <c r="K3513">
        <f t="shared" si="1093"/>
        <v>3823955</v>
      </c>
      <c r="L3513">
        <f t="shared" si="1086"/>
        <v>2</v>
      </c>
      <c r="M3513">
        <f t="shared" si="1087"/>
        <v>29</v>
      </c>
      <c r="N3513">
        <f>INDEX(Testing!$K$17:$K$23,FLOOR(('Frame Table'!K3513-($E$6*M3513)-($E$6*60*L3513))/'Frame Table'!$F$6,1)+1)</f>
        <v>48</v>
      </c>
      <c r="O3513">
        <f t="shared" si="1101"/>
        <v>37</v>
      </c>
      <c r="P3513">
        <f>INDEX(Testing!$N$17:$N$23,FLOOR(('Frame Table'!K3513-($E$6*M3513)-($E$6*60*L3513))/'Frame Table'!$F$6,1)+1)</f>
        <v>38</v>
      </c>
      <c r="S3513">
        <f t="shared" si="1098"/>
        <v>3505</v>
      </c>
      <c r="T3513">
        <f t="shared" si="1094"/>
        <v>5355640</v>
      </c>
      <c r="U3513">
        <f t="shared" si="1088"/>
        <v>3</v>
      </c>
      <c r="V3513">
        <f t="shared" si="1089"/>
        <v>29</v>
      </c>
      <c r="W3513">
        <f>INDEX(Testing!$K$17:$K$23,FLOOR(('Frame Table'!T3513-($E$6*V3513)-($E$6*60*U3513))/'Frame Table'!$F$6,1)+1)</f>
        <v>25</v>
      </c>
      <c r="X3513">
        <f t="shared" si="1102"/>
        <v>20</v>
      </c>
      <c r="Y3513">
        <f>INDEX(Testing!$N$17:$N$23,FLOOR(('Frame Table'!T3513-($E$6*V3513)-($E$6*60*U3513))/'Frame Table'!$F$6,1)+1)</f>
        <v>19</v>
      </c>
      <c r="AB3513">
        <f t="shared" si="1099"/>
        <v>3505</v>
      </c>
      <c r="AC3513">
        <f t="shared" si="1095"/>
        <v>3343770</v>
      </c>
      <c r="AD3513">
        <f t="shared" si="1090"/>
        <v>2</v>
      </c>
      <c r="AE3513">
        <f t="shared" si="1091"/>
        <v>10</v>
      </c>
      <c r="AF3513">
        <f>INDEX(Testing!$K$17:$K$23,FLOOR(('Frame Table'!AC3513-($E$6*AE3513)-($E$6*60*AD3513))/'Frame Table'!$F$6,1)+1)</f>
        <v>61</v>
      </c>
      <c r="AG3513">
        <f t="shared" si="1103"/>
        <v>61</v>
      </c>
      <c r="AH3513">
        <f>INDEX(Testing!$N$17:$N$23,FLOOR(('Frame Table'!AC3513-($E$6*AE3513)-($E$6*60*AD3513))/'Frame Table'!$F$6,1)+1)</f>
        <v>58</v>
      </c>
    </row>
    <row r="3514" spans="1:34" x14ac:dyDescent="0.25">
      <c r="A3514">
        <f t="shared" si="1096"/>
        <v>3506</v>
      </c>
      <c r="B3514">
        <f t="shared" si="1092"/>
        <v>4463138</v>
      </c>
      <c r="C3514">
        <f t="shared" si="1084"/>
        <v>2</v>
      </c>
      <c r="D3514">
        <f t="shared" si="1085"/>
        <v>54</v>
      </c>
      <c r="E3514">
        <f>INDEX(Testing!$K$17:$K$23,FLOOR(('Frame Table'!B3514-($E$6*D3514)-($E$6*60*C3514))/'Frame Table'!$F$6,1)+1)</f>
        <v>48</v>
      </c>
      <c r="F3514">
        <f t="shared" si="1100"/>
        <v>34</v>
      </c>
      <c r="G3514">
        <f>INDEX(Testing!$N$17:$N$23,FLOOR(('Frame Table'!B3514-($E$6*D3514)-($E$6*60*C3514))/'Frame Table'!$F$6,1)+1)</f>
        <v>38</v>
      </c>
      <c r="J3514">
        <f t="shared" si="1097"/>
        <v>3506</v>
      </c>
      <c r="K3514">
        <f t="shared" si="1093"/>
        <v>3825046</v>
      </c>
      <c r="L3514">
        <f t="shared" si="1086"/>
        <v>2</v>
      </c>
      <c r="M3514">
        <f t="shared" si="1087"/>
        <v>29</v>
      </c>
      <c r="N3514">
        <f>INDEX(Testing!$K$17:$K$23,FLOOR(('Frame Table'!K3514-($E$6*M3514)-($E$6*60*L3514))/'Frame Table'!$F$6,1)+1)</f>
        <v>48</v>
      </c>
      <c r="O3514">
        <f t="shared" si="1101"/>
        <v>41</v>
      </c>
      <c r="P3514">
        <f>INDEX(Testing!$N$17:$N$23,FLOOR(('Frame Table'!K3514-($E$6*M3514)-($E$6*60*L3514))/'Frame Table'!$F$6,1)+1)</f>
        <v>38</v>
      </c>
      <c r="S3514">
        <f t="shared" si="1098"/>
        <v>3506</v>
      </c>
      <c r="T3514">
        <f t="shared" si="1094"/>
        <v>5357168</v>
      </c>
      <c r="U3514">
        <f t="shared" si="1088"/>
        <v>3</v>
      </c>
      <c r="V3514">
        <f t="shared" si="1089"/>
        <v>29</v>
      </c>
      <c r="W3514">
        <f>INDEX(Testing!$K$17:$K$23,FLOOR(('Frame Table'!T3514-($E$6*V3514)-($E$6*60*U3514))/'Frame Table'!$F$6,1)+1)</f>
        <v>25</v>
      </c>
      <c r="X3514">
        <f t="shared" si="1102"/>
        <v>26</v>
      </c>
      <c r="Y3514">
        <f>INDEX(Testing!$N$17:$N$23,FLOOR(('Frame Table'!T3514-($E$6*V3514)-($E$6*60*U3514))/'Frame Table'!$F$6,1)+1)</f>
        <v>19</v>
      </c>
      <c r="AB3514">
        <f t="shared" si="1099"/>
        <v>3506</v>
      </c>
      <c r="AC3514">
        <f t="shared" si="1095"/>
        <v>3344724</v>
      </c>
      <c r="AD3514">
        <f t="shared" si="1090"/>
        <v>2</v>
      </c>
      <c r="AE3514">
        <f t="shared" si="1091"/>
        <v>10</v>
      </c>
      <c r="AF3514">
        <f>INDEX(Testing!$K$17:$K$23,FLOOR(('Frame Table'!AC3514-($E$6*AE3514)-($E$6*60*AD3514))/'Frame Table'!$F$6,1)+1)</f>
        <v>82</v>
      </c>
      <c r="AG3514">
        <f t="shared" si="1103"/>
        <v>65</v>
      </c>
      <c r="AH3514">
        <f>INDEX(Testing!$N$17:$N$23,FLOOR(('Frame Table'!AC3514-($E$6*AE3514)-($E$6*60*AD3514))/'Frame Table'!$F$6,1)+1)</f>
        <v>77</v>
      </c>
    </row>
    <row r="3515" spans="1:34" x14ac:dyDescent="0.25">
      <c r="A3515">
        <f t="shared" si="1096"/>
        <v>3507</v>
      </c>
      <c r="B3515">
        <f t="shared" si="1092"/>
        <v>4464411</v>
      </c>
      <c r="C3515">
        <f t="shared" si="1084"/>
        <v>2</v>
      </c>
      <c r="D3515">
        <f t="shared" si="1085"/>
        <v>54</v>
      </c>
      <c r="E3515">
        <f>INDEX(Testing!$K$17:$K$23,FLOOR(('Frame Table'!B3515-($E$6*D3515)-($E$6*60*C3515))/'Frame Table'!$F$6,1)+1)</f>
        <v>48</v>
      </c>
      <c r="F3515">
        <f t="shared" si="1100"/>
        <v>39</v>
      </c>
      <c r="G3515">
        <f>INDEX(Testing!$N$17:$N$23,FLOOR(('Frame Table'!B3515-($E$6*D3515)-($E$6*60*C3515))/'Frame Table'!$F$6,1)+1)</f>
        <v>38</v>
      </c>
      <c r="J3515">
        <f t="shared" si="1097"/>
        <v>3507</v>
      </c>
      <c r="K3515">
        <f t="shared" si="1093"/>
        <v>3826137</v>
      </c>
      <c r="L3515">
        <f t="shared" si="1086"/>
        <v>2</v>
      </c>
      <c r="M3515">
        <f t="shared" si="1087"/>
        <v>29</v>
      </c>
      <c r="N3515">
        <f>INDEX(Testing!$K$17:$K$23,FLOOR(('Frame Table'!K3515-($E$6*M3515)-($E$6*60*L3515))/'Frame Table'!$F$6,1)+1)</f>
        <v>48</v>
      </c>
      <c r="O3515">
        <f t="shared" si="1101"/>
        <v>45</v>
      </c>
      <c r="P3515">
        <f>INDEX(Testing!$N$17:$N$23,FLOOR(('Frame Table'!K3515-($E$6*M3515)-($E$6*60*L3515))/'Frame Table'!$F$6,1)+1)</f>
        <v>38</v>
      </c>
      <c r="S3515">
        <f t="shared" si="1098"/>
        <v>3507</v>
      </c>
      <c r="T3515">
        <f t="shared" si="1094"/>
        <v>5358696</v>
      </c>
      <c r="U3515">
        <f t="shared" si="1088"/>
        <v>3</v>
      </c>
      <c r="V3515">
        <f t="shared" si="1089"/>
        <v>29</v>
      </c>
      <c r="W3515">
        <f>INDEX(Testing!$K$17:$K$23,FLOOR(('Frame Table'!T3515-($E$6*V3515)-($E$6*60*U3515))/'Frame Table'!$F$6,1)+1)</f>
        <v>48</v>
      </c>
      <c r="X3515">
        <f t="shared" si="1102"/>
        <v>32</v>
      </c>
      <c r="Y3515">
        <f>INDEX(Testing!$N$17:$N$23,FLOOR(('Frame Table'!T3515-($E$6*V3515)-($E$6*60*U3515))/'Frame Table'!$F$6,1)+1)</f>
        <v>38</v>
      </c>
      <c r="AB3515">
        <f t="shared" si="1099"/>
        <v>3507</v>
      </c>
      <c r="AC3515">
        <f t="shared" si="1095"/>
        <v>3345678</v>
      </c>
      <c r="AD3515">
        <f t="shared" si="1090"/>
        <v>2</v>
      </c>
      <c r="AE3515">
        <f t="shared" si="1091"/>
        <v>10</v>
      </c>
      <c r="AF3515">
        <f>INDEX(Testing!$K$17:$K$23,FLOOR(('Frame Table'!AC3515-($E$6*AE3515)-($E$6*60*AD3515))/'Frame Table'!$F$6,1)+1)</f>
        <v>82</v>
      </c>
      <c r="AG3515">
        <f t="shared" si="1103"/>
        <v>69</v>
      </c>
      <c r="AH3515">
        <f>INDEX(Testing!$N$17:$N$23,FLOOR(('Frame Table'!AC3515-($E$6*AE3515)-($E$6*60*AD3515))/'Frame Table'!$F$6,1)+1)</f>
        <v>77</v>
      </c>
    </row>
    <row r="3516" spans="1:34" x14ac:dyDescent="0.25">
      <c r="A3516">
        <f t="shared" si="1096"/>
        <v>3508</v>
      </c>
      <c r="B3516">
        <f t="shared" si="1092"/>
        <v>4465684</v>
      </c>
      <c r="C3516">
        <f t="shared" si="1084"/>
        <v>2</v>
      </c>
      <c r="D3516">
        <f t="shared" si="1085"/>
        <v>54</v>
      </c>
      <c r="E3516">
        <f>INDEX(Testing!$K$17:$K$23,FLOOR(('Frame Table'!B3516-($E$6*D3516)-($E$6*60*C3516))/'Frame Table'!$F$6,1)+1)</f>
        <v>48</v>
      </c>
      <c r="F3516">
        <f t="shared" si="1100"/>
        <v>44</v>
      </c>
      <c r="G3516">
        <f>INDEX(Testing!$N$17:$N$23,FLOOR(('Frame Table'!B3516-($E$6*D3516)-($E$6*60*C3516))/'Frame Table'!$F$6,1)+1)</f>
        <v>38</v>
      </c>
      <c r="J3516">
        <f t="shared" si="1097"/>
        <v>3508</v>
      </c>
      <c r="K3516">
        <f t="shared" si="1093"/>
        <v>3827228</v>
      </c>
      <c r="L3516">
        <f t="shared" si="1086"/>
        <v>2</v>
      </c>
      <c r="M3516">
        <f t="shared" si="1087"/>
        <v>29</v>
      </c>
      <c r="N3516">
        <f>INDEX(Testing!$K$17:$K$23,FLOOR(('Frame Table'!K3516-($E$6*M3516)-($E$6*60*L3516))/'Frame Table'!$F$6,1)+1)</f>
        <v>61</v>
      </c>
      <c r="O3516">
        <f t="shared" si="1101"/>
        <v>50</v>
      </c>
      <c r="P3516">
        <f>INDEX(Testing!$N$17:$N$23,FLOOR(('Frame Table'!K3516-($E$6*M3516)-($E$6*60*L3516))/'Frame Table'!$F$6,1)+1)</f>
        <v>58</v>
      </c>
      <c r="S3516">
        <f t="shared" si="1098"/>
        <v>3508</v>
      </c>
      <c r="T3516">
        <f t="shared" si="1094"/>
        <v>5360224</v>
      </c>
      <c r="U3516">
        <f t="shared" si="1088"/>
        <v>3</v>
      </c>
      <c r="V3516">
        <f t="shared" si="1089"/>
        <v>29</v>
      </c>
      <c r="W3516">
        <f>INDEX(Testing!$K$17:$K$23,FLOOR(('Frame Table'!T3516-($E$6*V3516)-($E$6*60*U3516))/'Frame Table'!$F$6,1)+1)</f>
        <v>48</v>
      </c>
      <c r="X3516">
        <f t="shared" si="1102"/>
        <v>38</v>
      </c>
      <c r="Y3516">
        <f>INDEX(Testing!$N$17:$N$23,FLOOR(('Frame Table'!T3516-($E$6*V3516)-($E$6*60*U3516))/'Frame Table'!$F$6,1)+1)</f>
        <v>38</v>
      </c>
      <c r="AB3516">
        <f t="shared" si="1099"/>
        <v>3508</v>
      </c>
      <c r="AC3516">
        <f t="shared" si="1095"/>
        <v>3346632</v>
      </c>
      <c r="AD3516">
        <f t="shared" si="1090"/>
        <v>2</v>
      </c>
      <c r="AE3516">
        <f t="shared" si="1091"/>
        <v>10</v>
      </c>
      <c r="AF3516">
        <f>INDEX(Testing!$K$17:$K$23,FLOOR(('Frame Table'!AC3516-($E$6*AE3516)-($E$6*60*AD3516))/'Frame Table'!$F$6,1)+1)</f>
        <v>82</v>
      </c>
      <c r="AG3516">
        <f t="shared" si="1103"/>
        <v>72</v>
      </c>
      <c r="AH3516">
        <f>INDEX(Testing!$N$17:$N$23,FLOOR(('Frame Table'!AC3516-($E$6*AE3516)-($E$6*60*AD3516))/'Frame Table'!$F$6,1)+1)</f>
        <v>77</v>
      </c>
    </row>
    <row r="3517" spans="1:34" x14ac:dyDescent="0.25">
      <c r="A3517">
        <f t="shared" si="1096"/>
        <v>3509</v>
      </c>
      <c r="B3517">
        <f t="shared" si="1092"/>
        <v>4466957</v>
      </c>
      <c r="C3517">
        <f t="shared" si="1084"/>
        <v>2</v>
      </c>
      <c r="D3517">
        <f t="shared" si="1085"/>
        <v>54</v>
      </c>
      <c r="E3517">
        <f>INDEX(Testing!$K$17:$K$23,FLOOR(('Frame Table'!B3517-($E$6*D3517)-($E$6*60*C3517))/'Frame Table'!$F$6,1)+1)</f>
        <v>61</v>
      </c>
      <c r="F3517">
        <f t="shared" si="1100"/>
        <v>49</v>
      </c>
      <c r="G3517">
        <f>INDEX(Testing!$N$17:$N$23,FLOOR(('Frame Table'!B3517-($E$6*D3517)-($E$6*60*C3517))/'Frame Table'!$F$6,1)+1)</f>
        <v>58</v>
      </c>
      <c r="J3517">
        <f t="shared" si="1097"/>
        <v>3509</v>
      </c>
      <c r="K3517">
        <f t="shared" si="1093"/>
        <v>3828319</v>
      </c>
      <c r="L3517">
        <f t="shared" si="1086"/>
        <v>2</v>
      </c>
      <c r="M3517">
        <f t="shared" si="1087"/>
        <v>29</v>
      </c>
      <c r="N3517">
        <f>INDEX(Testing!$K$17:$K$23,FLOOR(('Frame Table'!K3517-($E$6*M3517)-($E$6*60*L3517))/'Frame Table'!$F$6,1)+1)</f>
        <v>61</v>
      </c>
      <c r="O3517">
        <f t="shared" si="1101"/>
        <v>54</v>
      </c>
      <c r="P3517">
        <f>INDEX(Testing!$N$17:$N$23,FLOOR(('Frame Table'!K3517-($E$6*M3517)-($E$6*60*L3517))/'Frame Table'!$F$6,1)+1)</f>
        <v>58</v>
      </c>
      <c r="S3517">
        <f t="shared" si="1098"/>
        <v>3509</v>
      </c>
      <c r="T3517">
        <f t="shared" si="1094"/>
        <v>5361752</v>
      </c>
      <c r="U3517">
        <f t="shared" si="1088"/>
        <v>3</v>
      </c>
      <c r="V3517">
        <f t="shared" si="1089"/>
        <v>29</v>
      </c>
      <c r="W3517">
        <f>INDEX(Testing!$K$17:$K$23,FLOOR(('Frame Table'!T3517-($E$6*V3517)-($E$6*60*U3517))/'Frame Table'!$F$6,1)+1)</f>
        <v>48</v>
      </c>
      <c r="X3517">
        <f t="shared" si="1102"/>
        <v>44</v>
      </c>
      <c r="Y3517">
        <f>INDEX(Testing!$N$17:$N$23,FLOOR(('Frame Table'!T3517-($E$6*V3517)-($E$6*60*U3517))/'Frame Table'!$F$6,1)+1)</f>
        <v>38</v>
      </c>
      <c r="AB3517">
        <f t="shared" si="1099"/>
        <v>3509</v>
      </c>
      <c r="AC3517">
        <f t="shared" si="1095"/>
        <v>3347586</v>
      </c>
      <c r="AD3517">
        <f t="shared" si="1090"/>
        <v>2</v>
      </c>
      <c r="AE3517">
        <f t="shared" si="1091"/>
        <v>10</v>
      </c>
      <c r="AF3517">
        <f>INDEX(Testing!$K$17:$K$23,FLOOR(('Frame Table'!AC3517-($E$6*AE3517)-($E$6*60*AD3517))/'Frame Table'!$F$6,1)+1)</f>
        <v>82</v>
      </c>
      <c r="AG3517">
        <f t="shared" si="1103"/>
        <v>76</v>
      </c>
      <c r="AH3517">
        <f>INDEX(Testing!$N$17:$N$23,FLOOR(('Frame Table'!AC3517-($E$6*AE3517)-($E$6*60*AD3517))/'Frame Table'!$F$6,1)+1)</f>
        <v>77</v>
      </c>
    </row>
    <row r="3518" spans="1:34" x14ac:dyDescent="0.25">
      <c r="A3518">
        <f t="shared" si="1096"/>
        <v>3510</v>
      </c>
      <c r="B3518">
        <f t="shared" si="1092"/>
        <v>4468230</v>
      </c>
      <c r="C3518">
        <f t="shared" si="1084"/>
        <v>2</v>
      </c>
      <c r="D3518">
        <f t="shared" si="1085"/>
        <v>54</v>
      </c>
      <c r="E3518">
        <f>INDEX(Testing!$K$17:$K$23,FLOOR(('Frame Table'!B3518-($E$6*D3518)-($E$6*60*C3518))/'Frame Table'!$F$6,1)+1)</f>
        <v>61</v>
      </c>
      <c r="F3518">
        <f t="shared" si="1100"/>
        <v>54</v>
      </c>
      <c r="G3518">
        <f>INDEX(Testing!$N$17:$N$23,FLOOR(('Frame Table'!B3518-($E$6*D3518)-($E$6*60*C3518))/'Frame Table'!$F$6,1)+1)</f>
        <v>58</v>
      </c>
      <c r="J3518">
        <f t="shared" si="1097"/>
        <v>3510</v>
      </c>
      <c r="K3518">
        <f t="shared" si="1093"/>
        <v>3829410</v>
      </c>
      <c r="L3518">
        <f t="shared" si="1086"/>
        <v>2</v>
      </c>
      <c r="M3518">
        <f t="shared" si="1087"/>
        <v>29</v>
      </c>
      <c r="N3518">
        <f>INDEX(Testing!$K$17:$K$23,FLOOR(('Frame Table'!K3518-($E$6*M3518)-($E$6*60*L3518))/'Frame Table'!$F$6,1)+1)</f>
        <v>61</v>
      </c>
      <c r="O3518">
        <f t="shared" si="1101"/>
        <v>58</v>
      </c>
      <c r="P3518">
        <f>INDEX(Testing!$N$17:$N$23,FLOOR(('Frame Table'!K3518-($E$6*M3518)-($E$6*60*L3518))/'Frame Table'!$F$6,1)+1)</f>
        <v>58</v>
      </c>
      <c r="S3518">
        <f t="shared" si="1098"/>
        <v>3510</v>
      </c>
      <c r="T3518">
        <f t="shared" si="1094"/>
        <v>5363280</v>
      </c>
      <c r="U3518">
        <f t="shared" si="1088"/>
        <v>3</v>
      </c>
      <c r="V3518">
        <f t="shared" si="1089"/>
        <v>29</v>
      </c>
      <c r="W3518">
        <f>INDEX(Testing!$K$17:$K$23,FLOOR(('Frame Table'!T3518-($E$6*V3518)-($E$6*60*U3518))/'Frame Table'!$F$6,1)+1)</f>
        <v>61</v>
      </c>
      <c r="X3518">
        <f t="shared" si="1102"/>
        <v>50</v>
      </c>
      <c r="Y3518">
        <f>INDEX(Testing!$N$17:$N$23,FLOOR(('Frame Table'!T3518-($E$6*V3518)-($E$6*60*U3518))/'Frame Table'!$F$6,1)+1)</f>
        <v>58</v>
      </c>
      <c r="AB3518">
        <f t="shared" si="1099"/>
        <v>3510</v>
      </c>
      <c r="AC3518">
        <f t="shared" si="1095"/>
        <v>3348540</v>
      </c>
      <c r="AD3518">
        <f t="shared" si="1090"/>
        <v>2</v>
      </c>
      <c r="AE3518">
        <f t="shared" si="1091"/>
        <v>10</v>
      </c>
      <c r="AF3518">
        <f>INDEX(Testing!$K$17:$K$23,FLOOR(('Frame Table'!AC3518-($E$6*AE3518)-($E$6*60*AD3518))/'Frame Table'!$F$6,1)+1)</f>
        <v>97</v>
      </c>
      <c r="AG3518">
        <f t="shared" si="1103"/>
        <v>80</v>
      </c>
      <c r="AH3518">
        <f>INDEX(Testing!$N$17:$N$23,FLOOR(('Frame Table'!AC3518-($E$6*AE3518)-($E$6*60*AD3518))/'Frame Table'!$F$6,1)+1)</f>
        <v>96</v>
      </c>
    </row>
    <row r="3519" spans="1:34" x14ac:dyDescent="0.25">
      <c r="A3519">
        <f t="shared" si="1096"/>
        <v>3511</v>
      </c>
      <c r="B3519">
        <f t="shared" si="1092"/>
        <v>4469503</v>
      </c>
      <c r="C3519">
        <f t="shared" si="1084"/>
        <v>2</v>
      </c>
      <c r="D3519">
        <f t="shared" si="1085"/>
        <v>54</v>
      </c>
      <c r="E3519">
        <f>INDEX(Testing!$K$17:$K$23,FLOOR(('Frame Table'!B3519-($E$6*D3519)-($E$6*60*C3519))/'Frame Table'!$F$6,1)+1)</f>
        <v>61</v>
      </c>
      <c r="F3519">
        <f t="shared" si="1100"/>
        <v>58</v>
      </c>
      <c r="G3519">
        <f>INDEX(Testing!$N$17:$N$23,FLOOR(('Frame Table'!B3519-($E$6*D3519)-($E$6*60*C3519))/'Frame Table'!$F$6,1)+1)</f>
        <v>58</v>
      </c>
      <c r="J3519">
        <f t="shared" si="1097"/>
        <v>3511</v>
      </c>
      <c r="K3519">
        <f t="shared" si="1093"/>
        <v>3830501</v>
      </c>
      <c r="L3519">
        <f t="shared" si="1086"/>
        <v>2</v>
      </c>
      <c r="M3519">
        <f t="shared" si="1087"/>
        <v>29</v>
      </c>
      <c r="N3519">
        <f>INDEX(Testing!$K$17:$K$23,FLOOR(('Frame Table'!K3519-($E$6*M3519)-($E$6*60*L3519))/'Frame Table'!$F$6,1)+1)</f>
        <v>61</v>
      </c>
      <c r="O3519">
        <f t="shared" si="1101"/>
        <v>62</v>
      </c>
      <c r="P3519">
        <f>INDEX(Testing!$N$17:$N$23,FLOOR(('Frame Table'!K3519-($E$6*M3519)-($E$6*60*L3519))/'Frame Table'!$F$6,1)+1)</f>
        <v>58</v>
      </c>
      <c r="S3519">
        <f t="shared" si="1098"/>
        <v>3511</v>
      </c>
      <c r="T3519">
        <f t="shared" si="1094"/>
        <v>5364808</v>
      </c>
      <c r="U3519">
        <f t="shared" si="1088"/>
        <v>3</v>
      </c>
      <c r="V3519">
        <f t="shared" si="1089"/>
        <v>29</v>
      </c>
      <c r="W3519">
        <f>INDEX(Testing!$K$17:$K$23,FLOOR(('Frame Table'!T3519-($E$6*V3519)-($E$6*60*U3519))/'Frame Table'!$F$6,1)+1)</f>
        <v>61</v>
      </c>
      <c r="X3519">
        <f t="shared" si="1102"/>
        <v>56</v>
      </c>
      <c r="Y3519">
        <f>INDEX(Testing!$N$17:$N$23,FLOOR(('Frame Table'!T3519-($E$6*V3519)-($E$6*60*U3519))/'Frame Table'!$F$6,1)+1)</f>
        <v>58</v>
      </c>
      <c r="AB3519">
        <f t="shared" si="1099"/>
        <v>3511</v>
      </c>
      <c r="AC3519">
        <f t="shared" si="1095"/>
        <v>3349494</v>
      </c>
      <c r="AD3519">
        <f t="shared" si="1090"/>
        <v>2</v>
      </c>
      <c r="AE3519">
        <f t="shared" si="1091"/>
        <v>10</v>
      </c>
      <c r="AF3519">
        <f>INDEX(Testing!$K$17:$K$23,FLOOR(('Frame Table'!AC3519-($E$6*AE3519)-($E$6*60*AD3519))/'Frame Table'!$F$6,1)+1)</f>
        <v>97</v>
      </c>
      <c r="AG3519">
        <f t="shared" si="1103"/>
        <v>83</v>
      </c>
      <c r="AH3519">
        <f>INDEX(Testing!$N$17:$N$23,FLOOR(('Frame Table'!AC3519-($E$6*AE3519)-($E$6*60*AD3519))/'Frame Table'!$F$6,1)+1)</f>
        <v>96</v>
      </c>
    </row>
    <row r="3520" spans="1:34" x14ac:dyDescent="0.25">
      <c r="A3520">
        <f t="shared" si="1096"/>
        <v>3512</v>
      </c>
      <c r="B3520">
        <f t="shared" si="1092"/>
        <v>4470776</v>
      </c>
      <c r="C3520">
        <f t="shared" si="1084"/>
        <v>2</v>
      </c>
      <c r="D3520">
        <f t="shared" si="1085"/>
        <v>54</v>
      </c>
      <c r="E3520">
        <f>INDEX(Testing!$K$17:$K$23,FLOOR(('Frame Table'!B3520-($E$6*D3520)-($E$6*60*C3520))/'Frame Table'!$F$6,1)+1)</f>
        <v>61</v>
      </c>
      <c r="F3520">
        <f t="shared" si="1100"/>
        <v>63</v>
      </c>
      <c r="G3520">
        <f>INDEX(Testing!$N$17:$N$23,FLOOR(('Frame Table'!B3520-($E$6*D3520)-($E$6*60*C3520))/'Frame Table'!$F$6,1)+1)</f>
        <v>58</v>
      </c>
      <c r="J3520">
        <f t="shared" si="1097"/>
        <v>3512</v>
      </c>
      <c r="K3520">
        <f t="shared" si="1093"/>
        <v>3831592</v>
      </c>
      <c r="L3520">
        <f t="shared" si="1086"/>
        <v>2</v>
      </c>
      <c r="M3520">
        <f t="shared" si="1087"/>
        <v>29</v>
      </c>
      <c r="N3520">
        <f>INDEX(Testing!$K$17:$K$23,FLOOR(('Frame Table'!K3520-($E$6*M3520)-($E$6*60*L3520))/'Frame Table'!$F$6,1)+1)</f>
        <v>82</v>
      </c>
      <c r="O3520">
        <f t="shared" si="1101"/>
        <v>67</v>
      </c>
      <c r="P3520">
        <f>INDEX(Testing!$N$17:$N$23,FLOOR(('Frame Table'!K3520-($E$6*M3520)-($E$6*60*L3520))/'Frame Table'!$F$6,1)+1)</f>
        <v>77</v>
      </c>
      <c r="S3520">
        <f t="shared" si="1098"/>
        <v>3512</v>
      </c>
      <c r="T3520">
        <f t="shared" si="1094"/>
        <v>5366336</v>
      </c>
      <c r="U3520">
        <f t="shared" si="1088"/>
        <v>3</v>
      </c>
      <c r="V3520">
        <f t="shared" si="1089"/>
        <v>29</v>
      </c>
      <c r="W3520">
        <f>INDEX(Testing!$K$17:$K$23,FLOOR(('Frame Table'!T3520-($E$6*V3520)-($E$6*60*U3520))/'Frame Table'!$F$6,1)+1)</f>
        <v>61</v>
      </c>
      <c r="X3520">
        <f t="shared" si="1102"/>
        <v>62</v>
      </c>
      <c r="Y3520">
        <f>INDEX(Testing!$N$17:$N$23,FLOOR(('Frame Table'!T3520-($E$6*V3520)-($E$6*60*U3520))/'Frame Table'!$F$6,1)+1)</f>
        <v>58</v>
      </c>
      <c r="AB3520">
        <f t="shared" si="1099"/>
        <v>3512</v>
      </c>
      <c r="AC3520">
        <f t="shared" si="1095"/>
        <v>3350448</v>
      </c>
      <c r="AD3520">
        <f t="shared" si="1090"/>
        <v>2</v>
      </c>
      <c r="AE3520">
        <f t="shared" si="1091"/>
        <v>10</v>
      </c>
      <c r="AF3520">
        <f>INDEX(Testing!$K$17:$K$23,FLOOR(('Frame Table'!AC3520-($E$6*AE3520)-($E$6*60*AD3520))/'Frame Table'!$F$6,1)+1)</f>
        <v>97</v>
      </c>
      <c r="AG3520">
        <f t="shared" si="1103"/>
        <v>87</v>
      </c>
      <c r="AH3520">
        <f>INDEX(Testing!$N$17:$N$23,FLOOR(('Frame Table'!AC3520-($E$6*AE3520)-($E$6*60*AD3520))/'Frame Table'!$F$6,1)+1)</f>
        <v>96</v>
      </c>
    </row>
    <row r="3521" spans="1:34" x14ac:dyDescent="0.25">
      <c r="A3521">
        <f t="shared" si="1096"/>
        <v>3513</v>
      </c>
      <c r="B3521">
        <f t="shared" si="1092"/>
        <v>4472049</v>
      </c>
      <c r="C3521">
        <f t="shared" si="1084"/>
        <v>2</v>
      </c>
      <c r="D3521">
        <f t="shared" si="1085"/>
        <v>54</v>
      </c>
      <c r="E3521">
        <f>INDEX(Testing!$K$17:$K$23,FLOOR(('Frame Table'!B3521-($E$6*D3521)-($E$6*60*C3521))/'Frame Table'!$F$6,1)+1)</f>
        <v>82</v>
      </c>
      <c r="F3521">
        <f t="shared" si="1100"/>
        <v>68</v>
      </c>
      <c r="G3521">
        <f>INDEX(Testing!$N$17:$N$23,FLOOR(('Frame Table'!B3521-($E$6*D3521)-($E$6*60*C3521))/'Frame Table'!$F$6,1)+1)</f>
        <v>77</v>
      </c>
      <c r="J3521">
        <f t="shared" si="1097"/>
        <v>3513</v>
      </c>
      <c r="K3521">
        <f t="shared" si="1093"/>
        <v>3832683</v>
      </c>
      <c r="L3521">
        <f t="shared" si="1086"/>
        <v>2</v>
      </c>
      <c r="M3521">
        <f t="shared" si="1087"/>
        <v>29</v>
      </c>
      <c r="N3521">
        <f>INDEX(Testing!$K$17:$K$23,FLOOR(('Frame Table'!K3521-($E$6*M3521)-($E$6*60*L3521))/'Frame Table'!$F$6,1)+1)</f>
        <v>82</v>
      </c>
      <c r="O3521">
        <f t="shared" si="1101"/>
        <v>71</v>
      </c>
      <c r="P3521">
        <f>INDEX(Testing!$N$17:$N$23,FLOOR(('Frame Table'!K3521-($E$6*M3521)-($E$6*60*L3521))/'Frame Table'!$F$6,1)+1)</f>
        <v>77</v>
      </c>
      <c r="S3521">
        <f t="shared" si="1098"/>
        <v>3513</v>
      </c>
      <c r="T3521">
        <f t="shared" si="1094"/>
        <v>5367864</v>
      </c>
      <c r="U3521">
        <f t="shared" si="1088"/>
        <v>3</v>
      </c>
      <c r="V3521">
        <f t="shared" si="1089"/>
        <v>29</v>
      </c>
      <c r="W3521">
        <f>INDEX(Testing!$K$17:$K$23,FLOOR(('Frame Table'!T3521-($E$6*V3521)-($E$6*60*U3521))/'Frame Table'!$F$6,1)+1)</f>
        <v>82</v>
      </c>
      <c r="X3521">
        <f t="shared" si="1102"/>
        <v>68</v>
      </c>
      <c r="Y3521">
        <f>INDEX(Testing!$N$17:$N$23,FLOOR(('Frame Table'!T3521-($E$6*V3521)-($E$6*60*U3521))/'Frame Table'!$F$6,1)+1)</f>
        <v>77</v>
      </c>
      <c r="AB3521">
        <f t="shared" si="1099"/>
        <v>3513</v>
      </c>
      <c r="AC3521">
        <f t="shared" si="1095"/>
        <v>3351402</v>
      </c>
      <c r="AD3521">
        <f t="shared" si="1090"/>
        <v>2</v>
      </c>
      <c r="AE3521">
        <f t="shared" si="1091"/>
        <v>10</v>
      </c>
      <c r="AF3521">
        <f>INDEX(Testing!$K$17:$K$23,FLOOR(('Frame Table'!AC3521-($E$6*AE3521)-($E$6*60*AD3521))/'Frame Table'!$F$6,1)+1)</f>
        <v>97</v>
      </c>
      <c r="AG3521">
        <f t="shared" si="1103"/>
        <v>91</v>
      </c>
      <c r="AH3521">
        <f>INDEX(Testing!$N$17:$N$23,FLOOR(('Frame Table'!AC3521-($E$6*AE3521)-($E$6*60*AD3521))/'Frame Table'!$F$6,1)+1)</f>
        <v>96</v>
      </c>
    </row>
    <row r="3522" spans="1:34" x14ac:dyDescent="0.25">
      <c r="A3522">
        <f t="shared" si="1096"/>
        <v>3514</v>
      </c>
      <c r="B3522">
        <f t="shared" si="1092"/>
        <v>4473322</v>
      </c>
      <c r="C3522">
        <f t="shared" si="1084"/>
        <v>2</v>
      </c>
      <c r="D3522">
        <f t="shared" si="1085"/>
        <v>54</v>
      </c>
      <c r="E3522">
        <f>INDEX(Testing!$K$17:$K$23,FLOOR(('Frame Table'!B3522-($E$6*D3522)-($E$6*60*C3522))/'Frame Table'!$F$6,1)+1)</f>
        <v>82</v>
      </c>
      <c r="F3522">
        <f t="shared" si="1100"/>
        <v>73</v>
      </c>
      <c r="G3522">
        <f>INDEX(Testing!$N$17:$N$23,FLOOR(('Frame Table'!B3522-($E$6*D3522)-($E$6*60*C3522))/'Frame Table'!$F$6,1)+1)</f>
        <v>77</v>
      </c>
      <c r="J3522">
        <f t="shared" si="1097"/>
        <v>3514</v>
      </c>
      <c r="K3522">
        <f t="shared" si="1093"/>
        <v>3833774</v>
      </c>
      <c r="L3522">
        <f t="shared" si="1086"/>
        <v>2</v>
      </c>
      <c r="M3522">
        <f t="shared" si="1087"/>
        <v>29</v>
      </c>
      <c r="N3522">
        <f>INDEX(Testing!$K$17:$K$23,FLOOR(('Frame Table'!K3522-($E$6*M3522)-($E$6*60*L3522))/'Frame Table'!$F$6,1)+1)</f>
        <v>82</v>
      </c>
      <c r="O3522">
        <f t="shared" si="1101"/>
        <v>75</v>
      </c>
      <c r="P3522">
        <f>INDEX(Testing!$N$17:$N$23,FLOOR(('Frame Table'!K3522-($E$6*M3522)-($E$6*60*L3522))/'Frame Table'!$F$6,1)+1)</f>
        <v>77</v>
      </c>
      <c r="S3522">
        <f t="shared" si="1098"/>
        <v>3514</v>
      </c>
      <c r="T3522">
        <f t="shared" si="1094"/>
        <v>5369392</v>
      </c>
      <c r="U3522">
        <f t="shared" si="1088"/>
        <v>3</v>
      </c>
      <c r="V3522">
        <f t="shared" si="1089"/>
        <v>29</v>
      </c>
      <c r="W3522">
        <f>INDEX(Testing!$K$17:$K$23,FLOOR(('Frame Table'!T3522-($E$6*V3522)-($E$6*60*U3522))/'Frame Table'!$F$6,1)+1)</f>
        <v>82</v>
      </c>
      <c r="X3522">
        <f t="shared" si="1102"/>
        <v>74</v>
      </c>
      <c r="Y3522">
        <f>INDEX(Testing!$N$17:$N$23,FLOOR(('Frame Table'!T3522-($E$6*V3522)-($E$6*60*U3522))/'Frame Table'!$F$6,1)+1)</f>
        <v>77</v>
      </c>
      <c r="AB3522">
        <f t="shared" si="1099"/>
        <v>3514</v>
      </c>
      <c r="AC3522">
        <f t="shared" si="1095"/>
        <v>3352356</v>
      </c>
      <c r="AD3522">
        <f t="shared" si="1090"/>
        <v>2</v>
      </c>
      <c r="AE3522">
        <f t="shared" si="1091"/>
        <v>10</v>
      </c>
      <c r="AF3522">
        <f>INDEX(Testing!$K$17:$K$23,FLOOR(('Frame Table'!AC3522-($E$6*AE3522)-($E$6*60*AD3522))/'Frame Table'!$F$6,1)+1)</f>
        <v>97</v>
      </c>
      <c r="AG3522">
        <f t="shared" si="1103"/>
        <v>95</v>
      </c>
      <c r="AH3522">
        <f>INDEX(Testing!$N$17:$N$23,FLOOR(('Frame Table'!AC3522-($E$6*AE3522)-($E$6*60*AD3522))/'Frame Table'!$F$6,1)+1)</f>
        <v>96</v>
      </c>
    </row>
    <row r="3523" spans="1:34" x14ac:dyDescent="0.25">
      <c r="A3523">
        <f t="shared" si="1096"/>
        <v>3515</v>
      </c>
      <c r="B3523">
        <f t="shared" si="1092"/>
        <v>4474595</v>
      </c>
      <c r="C3523">
        <f t="shared" si="1084"/>
        <v>2</v>
      </c>
      <c r="D3523">
        <f t="shared" si="1085"/>
        <v>54</v>
      </c>
      <c r="E3523">
        <f>INDEX(Testing!$K$17:$K$23,FLOOR(('Frame Table'!B3523-($E$6*D3523)-($E$6*60*C3523))/'Frame Table'!$F$6,1)+1)</f>
        <v>82</v>
      </c>
      <c r="F3523">
        <f t="shared" si="1100"/>
        <v>78</v>
      </c>
      <c r="G3523">
        <f>INDEX(Testing!$N$17:$N$23,FLOOR(('Frame Table'!B3523-($E$6*D3523)-($E$6*60*C3523))/'Frame Table'!$F$6,1)+1)</f>
        <v>77</v>
      </c>
      <c r="J3523">
        <f t="shared" si="1097"/>
        <v>3515</v>
      </c>
      <c r="K3523">
        <f t="shared" si="1093"/>
        <v>3834865</v>
      </c>
      <c r="L3523">
        <f t="shared" si="1086"/>
        <v>2</v>
      </c>
      <c r="M3523">
        <f t="shared" si="1087"/>
        <v>29</v>
      </c>
      <c r="N3523">
        <f>INDEX(Testing!$K$17:$K$23,FLOOR(('Frame Table'!K3523-($E$6*M3523)-($E$6*60*L3523))/'Frame Table'!$F$6,1)+1)</f>
        <v>82</v>
      </c>
      <c r="O3523">
        <f t="shared" si="1101"/>
        <v>79</v>
      </c>
      <c r="P3523">
        <f>INDEX(Testing!$N$17:$N$23,FLOOR(('Frame Table'!K3523-($E$6*M3523)-($E$6*60*L3523))/'Frame Table'!$F$6,1)+1)</f>
        <v>77</v>
      </c>
      <c r="S3523">
        <f t="shared" si="1098"/>
        <v>3515</v>
      </c>
      <c r="T3523">
        <f t="shared" si="1094"/>
        <v>5370920</v>
      </c>
      <c r="U3523">
        <f t="shared" si="1088"/>
        <v>3</v>
      </c>
      <c r="V3523">
        <f t="shared" si="1089"/>
        <v>29</v>
      </c>
      <c r="W3523">
        <f>INDEX(Testing!$K$17:$K$23,FLOOR(('Frame Table'!T3523-($E$6*V3523)-($E$6*60*U3523))/'Frame Table'!$F$6,1)+1)</f>
        <v>97</v>
      </c>
      <c r="X3523">
        <f t="shared" si="1102"/>
        <v>80</v>
      </c>
      <c r="Y3523">
        <f>INDEX(Testing!$N$17:$N$23,FLOOR(('Frame Table'!T3523-($E$6*V3523)-($E$6*60*U3523))/'Frame Table'!$F$6,1)+1)</f>
        <v>96</v>
      </c>
      <c r="AB3523">
        <f t="shared" si="1099"/>
        <v>3515</v>
      </c>
      <c r="AC3523">
        <f t="shared" si="1095"/>
        <v>3353310</v>
      </c>
      <c r="AD3523">
        <f t="shared" si="1090"/>
        <v>2</v>
      </c>
      <c r="AE3523">
        <f t="shared" si="1091"/>
        <v>10</v>
      </c>
      <c r="AF3523">
        <f>INDEX(Testing!$K$17:$K$23,FLOOR(('Frame Table'!AC3523-($E$6*AE3523)-($E$6*60*AD3523))/'Frame Table'!$F$6,1)+1)</f>
        <v>99</v>
      </c>
      <c r="AG3523">
        <f t="shared" si="1103"/>
        <v>98</v>
      </c>
      <c r="AH3523">
        <f>INDEX(Testing!$N$17:$N$23,FLOOR(('Frame Table'!AC3523-($E$6*AE3523)-($E$6*60*AD3523))/'Frame Table'!$F$6,1)+1)</f>
        <v>99</v>
      </c>
    </row>
    <row r="3524" spans="1:34" x14ac:dyDescent="0.25">
      <c r="A3524">
        <f t="shared" si="1096"/>
        <v>3516</v>
      </c>
      <c r="B3524">
        <f t="shared" si="1092"/>
        <v>4475868</v>
      </c>
      <c r="C3524">
        <f t="shared" si="1084"/>
        <v>2</v>
      </c>
      <c r="D3524">
        <f t="shared" si="1085"/>
        <v>54</v>
      </c>
      <c r="E3524">
        <f>INDEX(Testing!$K$17:$K$23,FLOOR(('Frame Table'!B3524-($E$6*D3524)-($E$6*60*C3524))/'Frame Table'!$F$6,1)+1)</f>
        <v>97</v>
      </c>
      <c r="F3524">
        <f t="shared" si="1100"/>
        <v>83</v>
      </c>
      <c r="G3524">
        <f>INDEX(Testing!$N$17:$N$23,FLOOR(('Frame Table'!B3524-($E$6*D3524)-($E$6*60*C3524))/'Frame Table'!$F$6,1)+1)</f>
        <v>96</v>
      </c>
      <c r="J3524">
        <f t="shared" si="1097"/>
        <v>3516</v>
      </c>
      <c r="K3524">
        <f t="shared" si="1093"/>
        <v>3835956</v>
      </c>
      <c r="L3524">
        <f t="shared" si="1086"/>
        <v>2</v>
      </c>
      <c r="M3524">
        <f t="shared" si="1087"/>
        <v>29</v>
      </c>
      <c r="N3524">
        <f>INDEX(Testing!$K$17:$K$23,FLOOR(('Frame Table'!K3524-($E$6*M3524)-($E$6*60*L3524))/'Frame Table'!$F$6,1)+1)</f>
        <v>97</v>
      </c>
      <c r="O3524">
        <f t="shared" si="1101"/>
        <v>84</v>
      </c>
      <c r="P3524">
        <f>INDEX(Testing!$N$17:$N$23,FLOOR(('Frame Table'!K3524-($E$6*M3524)-($E$6*60*L3524))/'Frame Table'!$F$6,1)+1)</f>
        <v>96</v>
      </c>
      <c r="S3524">
        <f t="shared" si="1098"/>
        <v>3516</v>
      </c>
      <c r="T3524">
        <f t="shared" si="1094"/>
        <v>5372448</v>
      </c>
      <c r="U3524">
        <f t="shared" si="1088"/>
        <v>3</v>
      </c>
      <c r="V3524">
        <f t="shared" si="1089"/>
        <v>29</v>
      </c>
      <c r="W3524">
        <f>INDEX(Testing!$K$17:$K$23,FLOOR(('Frame Table'!T3524-($E$6*V3524)-($E$6*60*U3524))/'Frame Table'!$F$6,1)+1)</f>
        <v>97</v>
      </c>
      <c r="X3524">
        <f t="shared" si="1102"/>
        <v>86</v>
      </c>
      <c r="Y3524">
        <f>INDEX(Testing!$N$17:$N$23,FLOOR(('Frame Table'!T3524-($E$6*V3524)-($E$6*60*U3524))/'Frame Table'!$F$6,1)+1)</f>
        <v>96</v>
      </c>
      <c r="AB3524">
        <f t="shared" si="1099"/>
        <v>3516</v>
      </c>
      <c r="AC3524">
        <f t="shared" si="1095"/>
        <v>3354264</v>
      </c>
      <c r="AD3524">
        <f t="shared" si="1090"/>
        <v>2</v>
      </c>
      <c r="AE3524">
        <f t="shared" si="1091"/>
        <v>11</v>
      </c>
      <c r="AF3524">
        <f>INDEX(Testing!$K$17:$K$23,FLOOR(('Frame Table'!AC3524-($E$6*AE3524)-($E$6*60*AD3524))/'Frame Table'!$F$6,1)+1)</f>
        <v>0</v>
      </c>
      <c r="AG3524">
        <f t="shared" si="1103"/>
        <v>2</v>
      </c>
      <c r="AH3524">
        <f>INDEX(Testing!$N$17:$N$23,FLOOR(('Frame Table'!AC3524-($E$6*AE3524)-($E$6*60*AD3524))/'Frame Table'!$F$6,1)+1)</f>
        <v>0</v>
      </c>
    </row>
    <row r="3525" spans="1:34" x14ac:dyDescent="0.25">
      <c r="A3525">
        <f t="shared" si="1096"/>
        <v>3517</v>
      </c>
      <c r="B3525">
        <f t="shared" si="1092"/>
        <v>4477141</v>
      </c>
      <c r="C3525">
        <f t="shared" si="1084"/>
        <v>2</v>
      </c>
      <c r="D3525">
        <f t="shared" si="1085"/>
        <v>54</v>
      </c>
      <c r="E3525">
        <f>INDEX(Testing!$K$17:$K$23,FLOOR(('Frame Table'!B3525-($E$6*D3525)-($E$6*60*C3525))/'Frame Table'!$F$6,1)+1)</f>
        <v>97</v>
      </c>
      <c r="F3525">
        <f t="shared" si="1100"/>
        <v>88</v>
      </c>
      <c r="G3525">
        <f>INDEX(Testing!$N$17:$N$23,FLOOR(('Frame Table'!B3525-($E$6*D3525)-($E$6*60*C3525))/'Frame Table'!$F$6,1)+1)</f>
        <v>96</v>
      </c>
      <c r="J3525">
        <f t="shared" si="1097"/>
        <v>3517</v>
      </c>
      <c r="K3525">
        <f t="shared" si="1093"/>
        <v>3837047</v>
      </c>
      <c r="L3525">
        <f t="shared" si="1086"/>
        <v>2</v>
      </c>
      <c r="M3525">
        <f t="shared" si="1087"/>
        <v>29</v>
      </c>
      <c r="N3525">
        <f>INDEX(Testing!$K$17:$K$23,FLOOR(('Frame Table'!K3525-($E$6*M3525)-($E$6*60*L3525))/'Frame Table'!$F$6,1)+1)</f>
        <v>97</v>
      </c>
      <c r="O3525">
        <f t="shared" si="1101"/>
        <v>88</v>
      </c>
      <c r="P3525">
        <f>INDEX(Testing!$N$17:$N$23,FLOOR(('Frame Table'!K3525-($E$6*M3525)-($E$6*60*L3525))/'Frame Table'!$F$6,1)+1)</f>
        <v>96</v>
      </c>
      <c r="S3525">
        <f t="shared" si="1098"/>
        <v>3517</v>
      </c>
      <c r="T3525">
        <f t="shared" si="1094"/>
        <v>5373976</v>
      </c>
      <c r="U3525">
        <f t="shared" si="1088"/>
        <v>3</v>
      </c>
      <c r="V3525">
        <f t="shared" si="1089"/>
        <v>29</v>
      </c>
      <c r="W3525">
        <f>INDEX(Testing!$K$17:$K$23,FLOOR(('Frame Table'!T3525-($E$6*V3525)-($E$6*60*U3525))/'Frame Table'!$F$6,1)+1)</f>
        <v>97</v>
      </c>
      <c r="X3525">
        <f t="shared" si="1102"/>
        <v>92</v>
      </c>
      <c r="Y3525">
        <f>INDEX(Testing!$N$17:$N$23,FLOOR(('Frame Table'!T3525-($E$6*V3525)-($E$6*60*U3525))/'Frame Table'!$F$6,1)+1)</f>
        <v>96</v>
      </c>
      <c r="AB3525">
        <f t="shared" si="1099"/>
        <v>3517</v>
      </c>
      <c r="AC3525">
        <f t="shared" si="1095"/>
        <v>3355218</v>
      </c>
      <c r="AD3525">
        <f t="shared" si="1090"/>
        <v>2</v>
      </c>
      <c r="AE3525">
        <f t="shared" si="1091"/>
        <v>11</v>
      </c>
      <c r="AF3525">
        <f>INDEX(Testing!$K$17:$K$23,FLOOR(('Frame Table'!AC3525-($E$6*AE3525)-($E$6*60*AD3525))/'Frame Table'!$F$6,1)+1)</f>
        <v>0</v>
      </c>
      <c r="AG3525">
        <f t="shared" si="1103"/>
        <v>6</v>
      </c>
      <c r="AH3525">
        <f>INDEX(Testing!$N$17:$N$23,FLOOR(('Frame Table'!AC3525-($E$6*AE3525)-($E$6*60*AD3525))/'Frame Table'!$F$6,1)+1)</f>
        <v>0</v>
      </c>
    </row>
    <row r="3526" spans="1:34" x14ac:dyDescent="0.25">
      <c r="A3526">
        <f t="shared" si="1096"/>
        <v>3518</v>
      </c>
      <c r="B3526">
        <f t="shared" si="1092"/>
        <v>4478414</v>
      </c>
      <c r="C3526">
        <f t="shared" si="1084"/>
        <v>2</v>
      </c>
      <c r="D3526">
        <f t="shared" si="1085"/>
        <v>54</v>
      </c>
      <c r="E3526">
        <f>INDEX(Testing!$K$17:$K$23,FLOOR(('Frame Table'!B3526-($E$6*D3526)-($E$6*60*C3526))/'Frame Table'!$F$6,1)+1)</f>
        <v>97</v>
      </c>
      <c r="F3526">
        <f t="shared" si="1100"/>
        <v>93</v>
      </c>
      <c r="G3526">
        <f>INDEX(Testing!$N$17:$N$23,FLOOR(('Frame Table'!B3526-($E$6*D3526)-($E$6*60*C3526))/'Frame Table'!$F$6,1)+1)</f>
        <v>96</v>
      </c>
      <c r="J3526">
        <f t="shared" si="1097"/>
        <v>3518</v>
      </c>
      <c r="K3526">
        <f t="shared" si="1093"/>
        <v>3838138</v>
      </c>
      <c r="L3526">
        <f t="shared" si="1086"/>
        <v>2</v>
      </c>
      <c r="M3526">
        <f t="shared" si="1087"/>
        <v>29</v>
      </c>
      <c r="N3526">
        <f>INDEX(Testing!$K$17:$K$23,FLOOR(('Frame Table'!K3526-($E$6*M3526)-($E$6*60*L3526))/'Frame Table'!$F$6,1)+1)</f>
        <v>97</v>
      </c>
      <c r="O3526">
        <f t="shared" si="1101"/>
        <v>92</v>
      </c>
      <c r="P3526">
        <f>INDEX(Testing!$N$17:$N$23,FLOOR(('Frame Table'!K3526-($E$6*M3526)-($E$6*60*L3526))/'Frame Table'!$F$6,1)+1)</f>
        <v>96</v>
      </c>
      <c r="S3526">
        <f t="shared" si="1098"/>
        <v>3518</v>
      </c>
      <c r="T3526">
        <f t="shared" si="1094"/>
        <v>5375504</v>
      </c>
      <c r="U3526">
        <f t="shared" si="1088"/>
        <v>3</v>
      </c>
      <c r="V3526">
        <f t="shared" si="1089"/>
        <v>29</v>
      </c>
      <c r="W3526">
        <f>INDEX(Testing!$K$17:$K$23,FLOOR(('Frame Table'!T3526-($E$6*V3526)-($E$6*60*U3526))/'Frame Table'!$F$6,1)+1)</f>
        <v>99</v>
      </c>
      <c r="X3526">
        <f t="shared" si="1102"/>
        <v>98</v>
      </c>
      <c r="Y3526">
        <f>INDEX(Testing!$N$17:$N$23,FLOOR(('Frame Table'!T3526-($E$6*V3526)-($E$6*60*U3526))/'Frame Table'!$F$6,1)+1)</f>
        <v>99</v>
      </c>
      <c r="AB3526">
        <f t="shared" si="1099"/>
        <v>3518</v>
      </c>
      <c r="AC3526">
        <f t="shared" si="1095"/>
        <v>3356172</v>
      </c>
      <c r="AD3526">
        <f t="shared" si="1090"/>
        <v>2</v>
      </c>
      <c r="AE3526">
        <f t="shared" si="1091"/>
        <v>11</v>
      </c>
      <c r="AF3526">
        <f>INDEX(Testing!$K$17:$K$23,FLOOR(('Frame Table'!AC3526-($E$6*AE3526)-($E$6*60*AD3526))/'Frame Table'!$F$6,1)+1)</f>
        <v>0</v>
      </c>
      <c r="AG3526">
        <f t="shared" si="1103"/>
        <v>10</v>
      </c>
      <c r="AH3526">
        <f>INDEX(Testing!$N$17:$N$23,FLOOR(('Frame Table'!AC3526-($E$6*AE3526)-($E$6*60*AD3526))/'Frame Table'!$F$6,1)+1)</f>
        <v>0</v>
      </c>
    </row>
    <row r="3527" spans="1:34" x14ac:dyDescent="0.25">
      <c r="A3527">
        <f t="shared" si="1096"/>
        <v>3519</v>
      </c>
      <c r="B3527">
        <f t="shared" si="1092"/>
        <v>4479687</v>
      </c>
      <c r="C3527">
        <f t="shared" si="1084"/>
        <v>2</v>
      </c>
      <c r="D3527">
        <f t="shared" si="1085"/>
        <v>54</v>
      </c>
      <c r="E3527">
        <f>INDEX(Testing!$K$17:$K$23,FLOOR(('Frame Table'!B3527-($E$6*D3527)-($E$6*60*C3527))/'Frame Table'!$F$6,1)+1)</f>
        <v>99</v>
      </c>
      <c r="F3527">
        <f t="shared" si="1100"/>
        <v>98</v>
      </c>
      <c r="G3527">
        <f>INDEX(Testing!$N$17:$N$23,FLOOR(('Frame Table'!B3527-($E$6*D3527)-($E$6*60*C3527))/'Frame Table'!$F$6,1)+1)</f>
        <v>99</v>
      </c>
      <c r="J3527">
        <f t="shared" si="1097"/>
        <v>3519</v>
      </c>
      <c r="K3527">
        <f t="shared" si="1093"/>
        <v>3839229</v>
      </c>
      <c r="L3527">
        <f t="shared" si="1086"/>
        <v>2</v>
      </c>
      <c r="M3527">
        <f t="shared" si="1087"/>
        <v>29</v>
      </c>
      <c r="N3527">
        <f>INDEX(Testing!$K$17:$K$23,FLOOR(('Frame Table'!K3527-($E$6*M3527)-($E$6*60*L3527))/'Frame Table'!$F$6,1)+1)</f>
        <v>99</v>
      </c>
      <c r="O3527">
        <f t="shared" si="1101"/>
        <v>96</v>
      </c>
      <c r="P3527">
        <f>INDEX(Testing!$N$17:$N$23,FLOOR(('Frame Table'!K3527-($E$6*M3527)-($E$6*60*L3527))/'Frame Table'!$F$6,1)+1)</f>
        <v>99</v>
      </c>
      <c r="S3527">
        <f t="shared" si="1098"/>
        <v>3519</v>
      </c>
      <c r="T3527">
        <f t="shared" si="1094"/>
        <v>5377032</v>
      </c>
      <c r="U3527">
        <f t="shared" si="1088"/>
        <v>3</v>
      </c>
      <c r="V3527">
        <f t="shared" si="1089"/>
        <v>30</v>
      </c>
      <c r="W3527">
        <f>INDEX(Testing!$K$17:$K$23,FLOOR(('Frame Table'!T3527-($E$6*V3527)-($E$6*60*U3527))/'Frame Table'!$F$6,1)+1)</f>
        <v>0</v>
      </c>
      <c r="X3527">
        <f t="shared" si="1102"/>
        <v>4</v>
      </c>
      <c r="Y3527">
        <f>INDEX(Testing!$N$17:$N$23,FLOOR(('Frame Table'!T3527-($E$6*V3527)-($E$6*60*U3527))/'Frame Table'!$F$6,1)+1)</f>
        <v>0</v>
      </c>
      <c r="AB3527">
        <f t="shared" si="1099"/>
        <v>3519</v>
      </c>
      <c r="AC3527">
        <f t="shared" si="1095"/>
        <v>3357126</v>
      </c>
      <c r="AD3527">
        <f t="shared" si="1090"/>
        <v>2</v>
      </c>
      <c r="AE3527">
        <f t="shared" si="1091"/>
        <v>11</v>
      </c>
      <c r="AF3527">
        <f>INDEX(Testing!$K$17:$K$23,FLOOR(('Frame Table'!AC3527-($E$6*AE3527)-($E$6*60*AD3527))/'Frame Table'!$F$6,1)+1)</f>
        <v>0</v>
      </c>
      <c r="AG3527">
        <f t="shared" si="1103"/>
        <v>13</v>
      </c>
      <c r="AH3527">
        <f>INDEX(Testing!$N$17:$N$23,FLOOR(('Frame Table'!AC3527-($E$6*AE3527)-($E$6*60*AD3527))/'Frame Table'!$F$6,1)+1)</f>
        <v>0</v>
      </c>
    </row>
    <row r="3528" spans="1:34" x14ac:dyDescent="0.25">
      <c r="A3528">
        <f t="shared" si="1096"/>
        <v>3520</v>
      </c>
      <c r="B3528">
        <f t="shared" si="1092"/>
        <v>4480960</v>
      </c>
      <c r="C3528">
        <f t="shared" ref="C3528:C3591" si="1104">FLOOR(B3528/($E$6*60),1)</f>
        <v>2</v>
      </c>
      <c r="D3528">
        <f t="shared" ref="D3528:D3591" si="1105">FLOOR(B3528/$E$6,1)-(60*C3528)</f>
        <v>55</v>
      </c>
      <c r="E3528">
        <f>INDEX(Testing!$K$17:$K$23,FLOOR(('Frame Table'!B3528-($E$6*D3528)-($E$6*60*C3528))/'Frame Table'!$F$6,1)+1)</f>
        <v>0</v>
      </c>
      <c r="F3528">
        <f t="shared" si="1100"/>
        <v>3</v>
      </c>
      <c r="G3528">
        <f>INDEX(Testing!$N$17:$N$23,FLOOR(('Frame Table'!B3528-($E$6*D3528)-($E$6*60*C3528))/'Frame Table'!$F$6,1)+1)</f>
        <v>0</v>
      </c>
      <c r="J3528">
        <f t="shared" si="1097"/>
        <v>3520</v>
      </c>
      <c r="K3528">
        <f t="shared" si="1093"/>
        <v>3840320</v>
      </c>
      <c r="L3528">
        <f t="shared" ref="L3528:L3591" si="1106">FLOOR(K3528/($E$6*60),1)</f>
        <v>2</v>
      </c>
      <c r="M3528">
        <f t="shared" ref="M3528:M3591" si="1107">FLOOR(K3528/$E$6,1)-(60*L3528)</f>
        <v>30</v>
      </c>
      <c r="N3528">
        <f>INDEX(Testing!$K$17:$K$23,FLOOR(('Frame Table'!K3528-($E$6*M3528)-($E$6*60*L3528))/'Frame Table'!$F$6,1)+1)</f>
        <v>0</v>
      </c>
      <c r="O3528">
        <f t="shared" si="1101"/>
        <v>1</v>
      </c>
      <c r="P3528">
        <f>INDEX(Testing!$N$17:$N$23,FLOOR(('Frame Table'!K3528-($E$6*M3528)-($E$6*60*L3528))/'Frame Table'!$F$6,1)+1)</f>
        <v>0</v>
      </c>
      <c r="S3528">
        <f t="shared" si="1098"/>
        <v>3520</v>
      </c>
      <c r="T3528">
        <f t="shared" si="1094"/>
        <v>5378560</v>
      </c>
      <c r="U3528">
        <f t="shared" ref="U3528:U3591" si="1108">FLOOR(T3528/($E$6*60),1)</f>
        <v>3</v>
      </c>
      <c r="V3528">
        <f t="shared" ref="V3528:V3591" si="1109">FLOOR(T3528/$E$6,1)-(60*U3528)</f>
        <v>30</v>
      </c>
      <c r="W3528">
        <f>INDEX(Testing!$K$17:$K$23,FLOOR(('Frame Table'!T3528-($E$6*V3528)-($E$6*60*U3528))/'Frame Table'!$F$6,1)+1)</f>
        <v>0</v>
      </c>
      <c r="X3528">
        <f t="shared" si="1102"/>
        <v>10</v>
      </c>
      <c r="Y3528">
        <f>INDEX(Testing!$N$17:$N$23,FLOOR(('Frame Table'!T3528-($E$6*V3528)-($E$6*60*U3528))/'Frame Table'!$F$6,1)+1)</f>
        <v>0</v>
      </c>
      <c r="AB3528">
        <f t="shared" si="1099"/>
        <v>3520</v>
      </c>
      <c r="AC3528">
        <f t="shared" si="1095"/>
        <v>3358080</v>
      </c>
      <c r="AD3528">
        <f t="shared" ref="AD3528:AD3591" si="1110">FLOOR(AC3528/($E$6*60),1)</f>
        <v>2</v>
      </c>
      <c r="AE3528">
        <f t="shared" ref="AE3528:AE3591" si="1111">FLOOR(AC3528/$E$6,1)-(60*AD3528)</f>
        <v>11</v>
      </c>
      <c r="AF3528">
        <f>INDEX(Testing!$K$17:$K$23,FLOOR(('Frame Table'!AC3528-($E$6*AE3528)-($E$6*60*AD3528))/'Frame Table'!$F$6,1)+1)</f>
        <v>25</v>
      </c>
      <c r="AG3528">
        <f t="shared" si="1103"/>
        <v>17</v>
      </c>
      <c r="AH3528">
        <f>INDEX(Testing!$N$17:$N$23,FLOOR(('Frame Table'!AC3528-($E$6*AE3528)-($E$6*60*AD3528))/'Frame Table'!$F$6,1)+1)</f>
        <v>19</v>
      </c>
    </row>
    <row r="3529" spans="1:34" x14ac:dyDescent="0.25">
      <c r="A3529">
        <f t="shared" si="1096"/>
        <v>3521</v>
      </c>
      <c r="B3529">
        <f t="shared" ref="B3529:B3592" si="1112">A3529*$C$6</f>
        <v>4482233</v>
      </c>
      <c r="C3529">
        <f t="shared" si="1104"/>
        <v>2</v>
      </c>
      <c r="D3529">
        <f t="shared" si="1105"/>
        <v>55</v>
      </c>
      <c r="E3529">
        <f>INDEX(Testing!$K$17:$K$23,FLOOR(('Frame Table'!B3529-($E$6*D3529)-($E$6*60*C3529))/'Frame Table'!$F$6,1)+1)</f>
        <v>0</v>
      </c>
      <c r="F3529">
        <f t="shared" si="1100"/>
        <v>8</v>
      </c>
      <c r="G3529">
        <f>INDEX(Testing!$N$17:$N$23,FLOOR(('Frame Table'!B3529-($E$6*D3529)-($E$6*60*C3529))/'Frame Table'!$F$6,1)+1)</f>
        <v>0</v>
      </c>
      <c r="J3529">
        <f t="shared" si="1097"/>
        <v>3521</v>
      </c>
      <c r="K3529">
        <f t="shared" si="1093"/>
        <v>3841411</v>
      </c>
      <c r="L3529">
        <f t="shared" si="1106"/>
        <v>2</v>
      </c>
      <c r="M3529">
        <f t="shared" si="1107"/>
        <v>30</v>
      </c>
      <c r="N3529">
        <f>INDEX(Testing!$K$17:$K$23,FLOOR(('Frame Table'!K3529-($E$6*M3529)-($E$6*60*L3529))/'Frame Table'!$F$6,1)+1)</f>
        <v>0</v>
      </c>
      <c r="O3529">
        <f t="shared" si="1101"/>
        <v>5</v>
      </c>
      <c r="P3529">
        <f>INDEX(Testing!$N$17:$N$23,FLOOR(('Frame Table'!K3529-($E$6*M3529)-($E$6*60*L3529))/'Frame Table'!$F$6,1)+1)</f>
        <v>0</v>
      </c>
      <c r="S3529">
        <f t="shared" si="1098"/>
        <v>3521</v>
      </c>
      <c r="T3529">
        <f t="shared" si="1094"/>
        <v>5380088</v>
      </c>
      <c r="U3529">
        <f t="shared" si="1108"/>
        <v>3</v>
      </c>
      <c r="V3529">
        <f t="shared" si="1109"/>
        <v>30</v>
      </c>
      <c r="W3529">
        <f>INDEX(Testing!$K$17:$K$23,FLOOR(('Frame Table'!T3529-($E$6*V3529)-($E$6*60*U3529))/'Frame Table'!$F$6,1)+1)</f>
        <v>0</v>
      </c>
      <c r="X3529">
        <f t="shared" si="1102"/>
        <v>15</v>
      </c>
      <c r="Y3529">
        <f>INDEX(Testing!$N$17:$N$23,FLOOR(('Frame Table'!T3529-($E$6*V3529)-($E$6*60*U3529))/'Frame Table'!$F$6,1)+1)</f>
        <v>0</v>
      </c>
      <c r="AB3529">
        <f t="shared" si="1099"/>
        <v>3521</v>
      </c>
      <c r="AC3529">
        <f t="shared" si="1095"/>
        <v>3359034</v>
      </c>
      <c r="AD3529">
        <f t="shared" si="1110"/>
        <v>2</v>
      </c>
      <c r="AE3529">
        <f t="shared" si="1111"/>
        <v>11</v>
      </c>
      <c r="AF3529">
        <f>INDEX(Testing!$K$17:$K$23,FLOOR(('Frame Table'!AC3529-($E$6*AE3529)-($E$6*60*AD3529))/'Frame Table'!$F$6,1)+1)</f>
        <v>25</v>
      </c>
      <c r="AG3529">
        <f t="shared" si="1103"/>
        <v>21</v>
      </c>
      <c r="AH3529">
        <f>INDEX(Testing!$N$17:$N$23,FLOOR(('Frame Table'!AC3529-($E$6*AE3529)-($E$6*60*AD3529))/'Frame Table'!$F$6,1)+1)</f>
        <v>19</v>
      </c>
    </row>
    <row r="3530" spans="1:34" x14ac:dyDescent="0.25">
      <c r="A3530">
        <f t="shared" si="1096"/>
        <v>3522</v>
      </c>
      <c r="B3530">
        <f t="shared" si="1112"/>
        <v>4483506</v>
      </c>
      <c r="C3530">
        <f t="shared" si="1104"/>
        <v>2</v>
      </c>
      <c r="D3530">
        <f t="shared" si="1105"/>
        <v>55</v>
      </c>
      <c r="E3530">
        <f>INDEX(Testing!$K$17:$K$23,FLOOR(('Frame Table'!B3530-($E$6*D3530)-($E$6*60*C3530))/'Frame Table'!$F$6,1)+1)</f>
        <v>0</v>
      </c>
      <c r="F3530">
        <f t="shared" si="1100"/>
        <v>13</v>
      </c>
      <c r="G3530">
        <f>INDEX(Testing!$N$17:$N$23,FLOOR(('Frame Table'!B3530-($E$6*D3530)-($E$6*60*C3530))/'Frame Table'!$F$6,1)+1)</f>
        <v>0</v>
      </c>
      <c r="J3530">
        <f t="shared" si="1097"/>
        <v>3522</v>
      </c>
      <c r="K3530">
        <f t="shared" ref="K3530:K3593" si="1113">J3530*L$6</f>
        <v>3842502</v>
      </c>
      <c r="L3530">
        <f t="shared" si="1106"/>
        <v>2</v>
      </c>
      <c r="M3530">
        <f t="shared" si="1107"/>
        <v>30</v>
      </c>
      <c r="N3530">
        <f>INDEX(Testing!$K$17:$K$23,FLOOR(('Frame Table'!K3530-($E$6*M3530)-($E$6*60*L3530))/'Frame Table'!$F$6,1)+1)</f>
        <v>0</v>
      </c>
      <c r="O3530">
        <f t="shared" si="1101"/>
        <v>9</v>
      </c>
      <c r="P3530">
        <f>INDEX(Testing!$N$17:$N$23,FLOOR(('Frame Table'!K3530-($E$6*M3530)-($E$6*60*L3530))/'Frame Table'!$F$6,1)+1)</f>
        <v>0</v>
      </c>
      <c r="S3530">
        <f t="shared" si="1098"/>
        <v>3522</v>
      </c>
      <c r="T3530">
        <f t="shared" ref="T3530:T3593" si="1114">S3530*U$6</f>
        <v>5381616</v>
      </c>
      <c r="U3530">
        <f t="shared" si="1108"/>
        <v>3</v>
      </c>
      <c r="V3530">
        <f t="shared" si="1109"/>
        <v>30</v>
      </c>
      <c r="W3530">
        <f>INDEX(Testing!$K$17:$K$23,FLOOR(('Frame Table'!T3530-($E$6*V3530)-($E$6*60*U3530))/'Frame Table'!$F$6,1)+1)</f>
        <v>25</v>
      </c>
      <c r="X3530">
        <f t="shared" si="1102"/>
        <v>21</v>
      </c>
      <c r="Y3530">
        <f>INDEX(Testing!$N$17:$N$23,FLOOR(('Frame Table'!T3530-($E$6*V3530)-($E$6*60*U3530))/'Frame Table'!$F$6,1)+1)</f>
        <v>19</v>
      </c>
      <c r="AB3530">
        <f t="shared" si="1099"/>
        <v>3522</v>
      </c>
      <c r="AC3530">
        <f t="shared" ref="AC3530:AC3593" si="1115">AB3530*AD$6</f>
        <v>3359988</v>
      </c>
      <c r="AD3530">
        <f t="shared" si="1110"/>
        <v>2</v>
      </c>
      <c r="AE3530">
        <f t="shared" si="1111"/>
        <v>11</v>
      </c>
      <c r="AF3530">
        <f>INDEX(Testing!$K$17:$K$23,FLOOR(('Frame Table'!AC3530-($E$6*AE3530)-($E$6*60*AD3530))/'Frame Table'!$F$6,1)+1)</f>
        <v>25</v>
      </c>
      <c r="AG3530">
        <f t="shared" si="1103"/>
        <v>24</v>
      </c>
      <c r="AH3530">
        <f>INDEX(Testing!$N$17:$N$23,FLOOR(('Frame Table'!AC3530-($E$6*AE3530)-($E$6*60*AD3530))/'Frame Table'!$F$6,1)+1)</f>
        <v>19</v>
      </c>
    </row>
    <row r="3531" spans="1:34" x14ac:dyDescent="0.25">
      <c r="A3531">
        <f t="shared" ref="A3531:A3594" si="1116">A3530+1</f>
        <v>3523</v>
      </c>
      <c r="B3531">
        <f t="shared" si="1112"/>
        <v>4484779</v>
      </c>
      <c r="C3531">
        <f t="shared" si="1104"/>
        <v>2</v>
      </c>
      <c r="D3531">
        <f t="shared" si="1105"/>
        <v>55</v>
      </c>
      <c r="E3531">
        <f>INDEX(Testing!$K$17:$K$23,FLOOR(('Frame Table'!B3531-($E$6*D3531)-($E$6*60*C3531))/'Frame Table'!$F$6,1)+1)</f>
        <v>25</v>
      </c>
      <c r="F3531">
        <f t="shared" si="1100"/>
        <v>18</v>
      </c>
      <c r="G3531">
        <f>INDEX(Testing!$N$17:$N$23,FLOOR(('Frame Table'!B3531-($E$6*D3531)-($E$6*60*C3531))/'Frame Table'!$F$6,1)+1)</f>
        <v>19</v>
      </c>
      <c r="J3531">
        <f t="shared" ref="J3531:J3594" si="1117">J3530+1</f>
        <v>3523</v>
      </c>
      <c r="K3531">
        <f t="shared" si="1113"/>
        <v>3843593</v>
      </c>
      <c r="L3531">
        <f t="shared" si="1106"/>
        <v>2</v>
      </c>
      <c r="M3531">
        <f t="shared" si="1107"/>
        <v>30</v>
      </c>
      <c r="N3531">
        <f>INDEX(Testing!$K$17:$K$23,FLOOR(('Frame Table'!K3531-($E$6*M3531)-($E$6*60*L3531))/'Frame Table'!$F$6,1)+1)</f>
        <v>0</v>
      </c>
      <c r="O3531">
        <f t="shared" si="1101"/>
        <v>14</v>
      </c>
      <c r="P3531">
        <f>INDEX(Testing!$N$17:$N$23,FLOOR(('Frame Table'!K3531-($E$6*M3531)-($E$6*60*L3531))/'Frame Table'!$F$6,1)+1)</f>
        <v>0</v>
      </c>
      <c r="S3531">
        <f t="shared" ref="S3531:S3594" si="1118">S3530+1</f>
        <v>3523</v>
      </c>
      <c r="T3531">
        <f t="shared" si="1114"/>
        <v>5383144</v>
      </c>
      <c r="U3531">
        <f t="shared" si="1108"/>
        <v>3</v>
      </c>
      <c r="V3531">
        <f t="shared" si="1109"/>
        <v>30</v>
      </c>
      <c r="W3531">
        <f>INDEX(Testing!$K$17:$K$23,FLOOR(('Frame Table'!T3531-($E$6*V3531)-($E$6*60*U3531))/'Frame Table'!$F$6,1)+1)</f>
        <v>25</v>
      </c>
      <c r="X3531">
        <f t="shared" si="1102"/>
        <v>27</v>
      </c>
      <c r="Y3531">
        <f>INDEX(Testing!$N$17:$N$23,FLOOR(('Frame Table'!T3531-($E$6*V3531)-($E$6*60*U3531))/'Frame Table'!$F$6,1)+1)</f>
        <v>19</v>
      </c>
      <c r="AB3531">
        <f t="shared" ref="AB3531:AB3594" si="1119">AB3530+1</f>
        <v>3523</v>
      </c>
      <c r="AC3531">
        <f t="shared" si="1115"/>
        <v>3360942</v>
      </c>
      <c r="AD3531">
        <f t="shared" si="1110"/>
        <v>2</v>
      </c>
      <c r="AE3531">
        <f t="shared" si="1111"/>
        <v>11</v>
      </c>
      <c r="AF3531">
        <f>INDEX(Testing!$K$17:$K$23,FLOOR(('Frame Table'!AC3531-($E$6*AE3531)-($E$6*60*AD3531))/'Frame Table'!$F$6,1)+1)</f>
        <v>25</v>
      </c>
      <c r="AG3531">
        <f t="shared" si="1103"/>
        <v>28</v>
      </c>
      <c r="AH3531">
        <f>INDEX(Testing!$N$17:$N$23,FLOOR(('Frame Table'!AC3531-($E$6*AE3531)-($E$6*60*AD3531))/'Frame Table'!$F$6,1)+1)</f>
        <v>19</v>
      </c>
    </row>
    <row r="3532" spans="1:34" x14ac:dyDescent="0.25">
      <c r="A3532">
        <f t="shared" si="1116"/>
        <v>3524</v>
      </c>
      <c r="B3532">
        <f t="shared" si="1112"/>
        <v>4486052</v>
      </c>
      <c r="C3532">
        <f t="shared" si="1104"/>
        <v>2</v>
      </c>
      <c r="D3532">
        <f t="shared" si="1105"/>
        <v>55</v>
      </c>
      <c r="E3532">
        <f>INDEX(Testing!$K$17:$K$23,FLOOR(('Frame Table'!B3532-($E$6*D3532)-($E$6*60*C3532))/'Frame Table'!$F$6,1)+1)</f>
        <v>25</v>
      </c>
      <c r="F3532">
        <f t="shared" si="1100"/>
        <v>23</v>
      </c>
      <c r="G3532">
        <f>INDEX(Testing!$N$17:$N$23,FLOOR(('Frame Table'!B3532-($E$6*D3532)-($E$6*60*C3532))/'Frame Table'!$F$6,1)+1)</f>
        <v>19</v>
      </c>
      <c r="J3532">
        <f t="shared" si="1117"/>
        <v>3524</v>
      </c>
      <c r="K3532">
        <f t="shared" si="1113"/>
        <v>3844684</v>
      </c>
      <c r="L3532">
        <f t="shared" si="1106"/>
        <v>2</v>
      </c>
      <c r="M3532">
        <f t="shared" si="1107"/>
        <v>30</v>
      </c>
      <c r="N3532">
        <f>INDEX(Testing!$K$17:$K$23,FLOOR(('Frame Table'!K3532-($E$6*M3532)-($E$6*60*L3532))/'Frame Table'!$F$6,1)+1)</f>
        <v>25</v>
      </c>
      <c r="O3532">
        <f t="shared" si="1101"/>
        <v>18</v>
      </c>
      <c r="P3532">
        <f>INDEX(Testing!$N$17:$N$23,FLOOR(('Frame Table'!K3532-($E$6*M3532)-($E$6*60*L3532))/'Frame Table'!$F$6,1)+1)</f>
        <v>19</v>
      </c>
      <c r="S3532">
        <f t="shared" si="1118"/>
        <v>3524</v>
      </c>
      <c r="T3532">
        <f t="shared" si="1114"/>
        <v>5384672</v>
      </c>
      <c r="U3532">
        <f t="shared" si="1108"/>
        <v>3</v>
      </c>
      <c r="V3532">
        <f t="shared" si="1109"/>
        <v>30</v>
      </c>
      <c r="W3532">
        <f>INDEX(Testing!$K$17:$K$23,FLOOR(('Frame Table'!T3532-($E$6*V3532)-($E$6*60*U3532))/'Frame Table'!$F$6,1)+1)</f>
        <v>48</v>
      </c>
      <c r="X3532">
        <f t="shared" si="1102"/>
        <v>33</v>
      </c>
      <c r="Y3532">
        <f>INDEX(Testing!$N$17:$N$23,FLOOR(('Frame Table'!T3532-($E$6*V3532)-($E$6*60*U3532))/'Frame Table'!$F$6,1)+1)</f>
        <v>38</v>
      </c>
      <c r="AB3532">
        <f t="shared" si="1119"/>
        <v>3524</v>
      </c>
      <c r="AC3532">
        <f t="shared" si="1115"/>
        <v>3361896</v>
      </c>
      <c r="AD3532">
        <f t="shared" si="1110"/>
        <v>2</v>
      </c>
      <c r="AE3532">
        <f t="shared" si="1111"/>
        <v>11</v>
      </c>
      <c r="AF3532">
        <f>INDEX(Testing!$K$17:$K$23,FLOOR(('Frame Table'!AC3532-($E$6*AE3532)-($E$6*60*AD3532))/'Frame Table'!$F$6,1)+1)</f>
        <v>48</v>
      </c>
      <c r="AG3532">
        <f t="shared" si="1103"/>
        <v>32</v>
      </c>
      <c r="AH3532">
        <f>INDEX(Testing!$N$17:$N$23,FLOOR(('Frame Table'!AC3532-($E$6*AE3532)-($E$6*60*AD3532))/'Frame Table'!$F$6,1)+1)</f>
        <v>38</v>
      </c>
    </row>
    <row r="3533" spans="1:34" x14ac:dyDescent="0.25">
      <c r="A3533">
        <f t="shared" si="1116"/>
        <v>3525</v>
      </c>
      <c r="B3533">
        <f t="shared" si="1112"/>
        <v>4487325</v>
      </c>
      <c r="C3533">
        <f t="shared" si="1104"/>
        <v>2</v>
      </c>
      <c r="D3533">
        <f t="shared" si="1105"/>
        <v>55</v>
      </c>
      <c r="E3533">
        <f>INDEX(Testing!$K$17:$K$23,FLOOR(('Frame Table'!B3533-($E$6*D3533)-($E$6*60*C3533))/'Frame Table'!$F$6,1)+1)</f>
        <v>25</v>
      </c>
      <c r="F3533">
        <f t="shared" si="1100"/>
        <v>28</v>
      </c>
      <c r="G3533">
        <f>INDEX(Testing!$N$17:$N$23,FLOOR(('Frame Table'!B3533-($E$6*D3533)-($E$6*60*C3533))/'Frame Table'!$F$6,1)+1)</f>
        <v>19</v>
      </c>
      <c r="J3533">
        <f t="shared" si="1117"/>
        <v>3525</v>
      </c>
      <c r="K3533">
        <f t="shared" si="1113"/>
        <v>3845775</v>
      </c>
      <c r="L3533">
        <f t="shared" si="1106"/>
        <v>2</v>
      </c>
      <c r="M3533">
        <f t="shared" si="1107"/>
        <v>30</v>
      </c>
      <c r="N3533">
        <f>INDEX(Testing!$K$17:$K$23,FLOOR(('Frame Table'!K3533-($E$6*M3533)-($E$6*60*L3533))/'Frame Table'!$F$6,1)+1)</f>
        <v>25</v>
      </c>
      <c r="O3533">
        <f t="shared" si="1101"/>
        <v>22</v>
      </c>
      <c r="P3533">
        <f>INDEX(Testing!$N$17:$N$23,FLOOR(('Frame Table'!K3533-($E$6*M3533)-($E$6*60*L3533))/'Frame Table'!$F$6,1)+1)</f>
        <v>19</v>
      </c>
      <c r="S3533">
        <f t="shared" si="1118"/>
        <v>3525</v>
      </c>
      <c r="T3533">
        <f t="shared" si="1114"/>
        <v>5386200</v>
      </c>
      <c r="U3533">
        <f t="shared" si="1108"/>
        <v>3</v>
      </c>
      <c r="V3533">
        <f t="shared" si="1109"/>
        <v>30</v>
      </c>
      <c r="W3533">
        <f>INDEX(Testing!$K$17:$K$23,FLOOR(('Frame Table'!T3533-($E$6*V3533)-($E$6*60*U3533))/'Frame Table'!$F$6,1)+1)</f>
        <v>48</v>
      </c>
      <c r="X3533">
        <f t="shared" si="1102"/>
        <v>39</v>
      </c>
      <c r="Y3533">
        <f>INDEX(Testing!$N$17:$N$23,FLOOR(('Frame Table'!T3533-($E$6*V3533)-($E$6*60*U3533))/'Frame Table'!$F$6,1)+1)</f>
        <v>38</v>
      </c>
      <c r="AB3533">
        <f t="shared" si="1119"/>
        <v>3525</v>
      </c>
      <c r="AC3533">
        <f t="shared" si="1115"/>
        <v>3362850</v>
      </c>
      <c r="AD3533">
        <f t="shared" si="1110"/>
        <v>2</v>
      </c>
      <c r="AE3533">
        <f t="shared" si="1111"/>
        <v>11</v>
      </c>
      <c r="AF3533">
        <f>INDEX(Testing!$K$17:$K$23,FLOOR(('Frame Table'!AC3533-($E$6*AE3533)-($E$6*60*AD3533))/'Frame Table'!$F$6,1)+1)</f>
        <v>48</v>
      </c>
      <c r="AG3533">
        <f t="shared" si="1103"/>
        <v>36</v>
      </c>
      <c r="AH3533">
        <f>INDEX(Testing!$N$17:$N$23,FLOOR(('Frame Table'!AC3533-($E$6*AE3533)-($E$6*60*AD3533))/'Frame Table'!$F$6,1)+1)</f>
        <v>38</v>
      </c>
    </row>
    <row r="3534" spans="1:34" x14ac:dyDescent="0.25">
      <c r="A3534">
        <f t="shared" si="1116"/>
        <v>3526</v>
      </c>
      <c r="B3534">
        <f t="shared" si="1112"/>
        <v>4488598</v>
      </c>
      <c r="C3534">
        <f t="shared" si="1104"/>
        <v>2</v>
      </c>
      <c r="D3534">
        <f t="shared" si="1105"/>
        <v>55</v>
      </c>
      <c r="E3534">
        <f>INDEX(Testing!$K$17:$K$23,FLOOR(('Frame Table'!B3534-($E$6*D3534)-($E$6*60*C3534))/'Frame Table'!$F$6,1)+1)</f>
        <v>48</v>
      </c>
      <c r="F3534">
        <f t="shared" si="1100"/>
        <v>33</v>
      </c>
      <c r="G3534">
        <f>INDEX(Testing!$N$17:$N$23,FLOOR(('Frame Table'!B3534-($E$6*D3534)-($E$6*60*C3534))/'Frame Table'!$F$6,1)+1)</f>
        <v>38</v>
      </c>
      <c r="J3534">
        <f t="shared" si="1117"/>
        <v>3526</v>
      </c>
      <c r="K3534">
        <f t="shared" si="1113"/>
        <v>3846866</v>
      </c>
      <c r="L3534">
        <f t="shared" si="1106"/>
        <v>2</v>
      </c>
      <c r="M3534">
        <f t="shared" si="1107"/>
        <v>30</v>
      </c>
      <c r="N3534">
        <f>INDEX(Testing!$K$17:$K$23,FLOOR(('Frame Table'!K3534-($E$6*M3534)-($E$6*60*L3534))/'Frame Table'!$F$6,1)+1)</f>
        <v>25</v>
      </c>
      <c r="O3534">
        <f t="shared" si="1101"/>
        <v>26</v>
      </c>
      <c r="P3534">
        <f>INDEX(Testing!$N$17:$N$23,FLOOR(('Frame Table'!K3534-($E$6*M3534)-($E$6*60*L3534))/'Frame Table'!$F$6,1)+1)</f>
        <v>19</v>
      </c>
      <c r="S3534">
        <f t="shared" si="1118"/>
        <v>3526</v>
      </c>
      <c r="T3534">
        <f t="shared" si="1114"/>
        <v>5387728</v>
      </c>
      <c r="U3534">
        <f t="shared" si="1108"/>
        <v>3</v>
      </c>
      <c r="V3534">
        <f t="shared" si="1109"/>
        <v>30</v>
      </c>
      <c r="W3534">
        <f>INDEX(Testing!$K$17:$K$23,FLOOR(('Frame Table'!T3534-($E$6*V3534)-($E$6*60*U3534))/'Frame Table'!$F$6,1)+1)</f>
        <v>48</v>
      </c>
      <c r="X3534">
        <f t="shared" si="1102"/>
        <v>45</v>
      </c>
      <c r="Y3534">
        <f>INDEX(Testing!$N$17:$N$23,FLOOR(('Frame Table'!T3534-($E$6*V3534)-($E$6*60*U3534))/'Frame Table'!$F$6,1)+1)</f>
        <v>38</v>
      </c>
      <c r="AB3534">
        <f t="shared" si="1119"/>
        <v>3526</v>
      </c>
      <c r="AC3534">
        <f t="shared" si="1115"/>
        <v>3363804</v>
      </c>
      <c r="AD3534">
        <f t="shared" si="1110"/>
        <v>2</v>
      </c>
      <c r="AE3534">
        <f t="shared" si="1111"/>
        <v>11</v>
      </c>
      <c r="AF3534">
        <f>INDEX(Testing!$K$17:$K$23,FLOOR(('Frame Table'!AC3534-($E$6*AE3534)-($E$6*60*AD3534))/'Frame Table'!$F$6,1)+1)</f>
        <v>48</v>
      </c>
      <c r="AG3534">
        <f t="shared" si="1103"/>
        <v>39</v>
      </c>
      <c r="AH3534">
        <f>INDEX(Testing!$N$17:$N$23,FLOOR(('Frame Table'!AC3534-($E$6*AE3534)-($E$6*60*AD3534))/'Frame Table'!$F$6,1)+1)</f>
        <v>38</v>
      </c>
    </row>
    <row r="3535" spans="1:34" x14ac:dyDescent="0.25">
      <c r="A3535">
        <f t="shared" si="1116"/>
        <v>3527</v>
      </c>
      <c r="B3535">
        <f t="shared" si="1112"/>
        <v>4489871</v>
      </c>
      <c r="C3535">
        <f t="shared" si="1104"/>
        <v>2</v>
      </c>
      <c r="D3535">
        <f t="shared" si="1105"/>
        <v>55</v>
      </c>
      <c r="E3535">
        <f>INDEX(Testing!$K$17:$K$23,FLOOR(('Frame Table'!B3535-($E$6*D3535)-($E$6*60*C3535))/'Frame Table'!$F$6,1)+1)</f>
        <v>48</v>
      </c>
      <c r="F3535">
        <f t="shared" si="1100"/>
        <v>38</v>
      </c>
      <c r="G3535">
        <f>INDEX(Testing!$N$17:$N$23,FLOOR(('Frame Table'!B3535-($E$6*D3535)-($E$6*60*C3535))/'Frame Table'!$F$6,1)+1)</f>
        <v>38</v>
      </c>
      <c r="J3535">
        <f t="shared" si="1117"/>
        <v>3527</v>
      </c>
      <c r="K3535">
        <f t="shared" si="1113"/>
        <v>3847957</v>
      </c>
      <c r="L3535">
        <f t="shared" si="1106"/>
        <v>2</v>
      </c>
      <c r="M3535">
        <f t="shared" si="1107"/>
        <v>30</v>
      </c>
      <c r="N3535">
        <f>INDEX(Testing!$K$17:$K$23,FLOOR(('Frame Table'!K3535-($E$6*M3535)-($E$6*60*L3535))/'Frame Table'!$F$6,1)+1)</f>
        <v>25</v>
      </c>
      <c r="O3535">
        <f t="shared" si="1101"/>
        <v>31</v>
      </c>
      <c r="P3535">
        <f>INDEX(Testing!$N$17:$N$23,FLOOR(('Frame Table'!K3535-($E$6*M3535)-($E$6*60*L3535))/'Frame Table'!$F$6,1)+1)</f>
        <v>19</v>
      </c>
      <c r="S3535">
        <f t="shared" si="1118"/>
        <v>3527</v>
      </c>
      <c r="T3535">
        <f t="shared" si="1114"/>
        <v>5389256</v>
      </c>
      <c r="U3535">
        <f t="shared" si="1108"/>
        <v>3</v>
      </c>
      <c r="V3535">
        <f t="shared" si="1109"/>
        <v>30</v>
      </c>
      <c r="W3535">
        <f>INDEX(Testing!$K$17:$K$23,FLOOR(('Frame Table'!T3535-($E$6*V3535)-($E$6*60*U3535))/'Frame Table'!$F$6,1)+1)</f>
        <v>61</v>
      </c>
      <c r="X3535">
        <f t="shared" si="1102"/>
        <v>51</v>
      </c>
      <c r="Y3535">
        <f>INDEX(Testing!$N$17:$N$23,FLOOR(('Frame Table'!T3535-($E$6*V3535)-($E$6*60*U3535))/'Frame Table'!$F$6,1)+1)</f>
        <v>58</v>
      </c>
      <c r="AB3535">
        <f t="shared" si="1119"/>
        <v>3527</v>
      </c>
      <c r="AC3535">
        <f t="shared" si="1115"/>
        <v>3364758</v>
      </c>
      <c r="AD3535">
        <f t="shared" si="1110"/>
        <v>2</v>
      </c>
      <c r="AE3535">
        <f t="shared" si="1111"/>
        <v>11</v>
      </c>
      <c r="AF3535">
        <f>INDEX(Testing!$K$17:$K$23,FLOOR(('Frame Table'!AC3535-($E$6*AE3535)-($E$6*60*AD3535))/'Frame Table'!$F$6,1)+1)</f>
        <v>48</v>
      </c>
      <c r="AG3535">
        <f t="shared" si="1103"/>
        <v>43</v>
      </c>
      <c r="AH3535">
        <f>INDEX(Testing!$N$17:$N$23,FLOOR(('Frame Table'!AC3535-($E$6*AE3535)-($E$6*60*AD3535))/'Frame Table'!$F$6,1)+1)</f>
        <v>38</v>
      </c>
    </row>
    <row r="3536" spans="1:34" x14ac:dyDescent="0.25">
      <c r="A3536">
        <f t="shared" si="1116"/>
        <v>3528</v>
      </c>
      <c r="B3536">
        <f t="shared" si="1112"/>
        <v>4491144</v>
      </c>
      <c r="C3536">
        <f t="shared" si="1104"/>
        <v>2</v>
      </c>
      <c r="D3536">
        <f t="shared" si="1105"/>
        <v>55</v>
      </c>
      <c r="E3536">
        <f>INDEX(Testing!$K$17:$K$23,FLOOR(('Frame Table'!B3536-($E$6*D3536)-($E$6*60*C3536))/'Frame Table'!$F$6,1)+1)</f>
        <v>48</v>
      </c>
      <c r="F3536">
        <f t="shared" si="1100"/>
        <v>43</v>
      </c>
      <c r="G3536">
        <f>INDEX(Testing!$N$17:$N$23,FLOOR(('Frame Table'!B3536-($E$6*D3536)-($E$6*60*C3536))/'Frame Table'!$F$6,1)+1)</f>
        <v>38</v>
      </c>
      <c r="J3536">
        <f t="shared" si="1117"/>
        <v>3528</v>
      </c>
      <c r="K3536">
        <f t="shared" si="1113"/>
        <v>3849048</v>
      </c>
      <c r="L3536">
        <f t="shared" si="1106"/>
        <v>2</v>
      </c>
      <c r="M3536">
        <f t="shared" si="1107"/>
        <v>30</v>
      </c>
      <c r="N3536">
        <f>INDEX(Testing!$K$17:$K$23,FLOOR(('Frame Table'!K3536-($E$6*M3536)-($E$6*60*L3536))/'Frame Table'!$F$6,1)+1)</f>
        <v>48</v>
      </c>
      <c r="O3536">
        <f t="shared" si="1101"/>
        <v>35</v>
      </c>
      <c r="P3536">
        <f>INDEX(Testing!$N$17:$N$23,FLOOR(('Frame Table'!K3536-($E$6*M3536)-($E$6*60*L3536))/'Frame Table'!$F$6,1)+1)</f>
        <v>38</v>
      </c>
      <c r="S3536">
        <f t="shared" si="1118"/>
        <v>3528</v>
      </c>
      <c r="T3536">
        <f t="shared" si="1114"/>
        <v>5390784</v>
      </c>
      <c r="U3536">
        <f t="shared" si="1108"/>
        <v>3</v>
      </c>
      <c r="V3536">
        <f t="shared" si="1109"/>
        <v>30</v>
      </c>
      <c r="W3536">
        <f>INDEX(Testing!$K$17:$K$23,FLOOR(('Frame Table'!T3536-($E$6*V3536)-($E$6*60*U3536))/'Frame Table'!$F$6,1)+1)</f>
        <v>61</v>
      </c>
      <c r="X3536">
        <f t="shared" si="1102"/>
        <v>57</v>
      </c>
      <c r="Y3536">
        <f>INDEX(Testing!$N$17:$N$23,FLOOR(('Frame Table'!T3536-($E$6*V3536)-($E$6*60*U3536))/'Frame Table'!$F$6,1)+1)</f>
        <v>58</v>
      </c>
      <c r="AB3536">
        <f t="shared" si="1119"/>
        <v>3528</v>
      </c>
      <c r="AC3536">
        <f t="shared" si="1115"/>
        <v>3365712</v>
      </c>
      <c r="AD3536">
        <f t="shared" si="1110"/>
        <v>2</v>
      </c>
      <c r="AE3536">
        <f t="shared" si="1111"/>
        <v>11</v>
      </c>
      <c r="AF3536">
        <f>INDEX(Testing!$K$17:$K$23,FLOOR(('Frame Table'!AC3536-($E$6*AE3536)-($E$6*60*AD3536))/'Frame Table'!$F$6,1)+1)</f>
        <v>48</v>
      </c>
      <c r="AG3536">
        <f t="shared" si="1103"/>
        <v>47</v>
      </c>
      <c r="AH3536">
        <f>INDEX(Testing!$N$17:$N$23,FLOOR(('Frame Table'!AC3536-($E$6*AE3536)-($E$6*60*AD3536))/'Frame Table'!$F$6,1)+1)</f>
        <v>38</v>
      </c>
    </row>
    <row r="3537" spans="1:34" x14ac:dyDescent="0.25">
      <c r="A3537">
        <f t="shared" si="1116"/>
        <v>3529</v>
      </c>
      <c r="B3537">
        <f t="shared" si="1112"/>
        <v>4492417</v>
      </c>
      <c r="C3537">
        <f t="shared" si="1104"/>
        <v>2</v>
      </c>
      <c r="D3537">
        <f t="shared" si="1105"/>
        <v>55</v>
      </c>
      <c r="E3537">
        <f>INDEX(Testing!$K$17:$K$23,FLOOR(('Frame Table'!B3537-($E$6*D3537)-($E$6*60*C3537))/'Frame Table'!$F$6,1)+1)</f>
        <v>61</v>
      </c>
      <c r="F3537">
        <f t="shared" si="1100"/>
        <v>48</v>
      </c>
      <c r="G3537">
        <f>INDEX(Testing!$N$17:$N$23,FLOOR(('Frame Table'!B3537-($E$6*D3537)-($E$6*60*C3537))/'Frame Table'!$F$6,1)+1)</f>
        <v>58</v>
      </c>
      <c r="J3537">
        <f t="shared" si="1117"/>
        <v>3529</v>
      </c>
      <c r="K3537">
        <f t="shared" si="1113"/>
        <v>3850139</v>
      </c>
      <c r="L3537">
        <f t="shared" si="1106"/>
        <v>2</v>
      </c>
      <c r="M3537">
        <f t="shared" si="1107"/>
        <v>30</v>
      </c>
      <c r="N3537">
        <f>INDEX(Testing!$K$17:$K$23,FLOOR(('Frame Table'!K3537-($E$6*M3537)-($E$6*60*L3537))/'Frame Table'!$F$6,1)+1)</f>
        <v>48</v>
      </c>
      <c r="O3537">
        <f t="shared" si="1101"/>
        <v>39</v>
      </c>
      <c r="P3537">
        <f>INDEX(Testing!$N$17:$N$23,FLOOR(('Frame Table'!K3537-($E$6*M3537)-($E$6*60*L3537))/'Frame Table'!$F$6,1)+1)</f>
        <v>38</v>
      </c>
      <c r="S3537">
        <f t="shared" si="1118"/>
        <v>3529</v>
      </c>
      <c r="T3537">
        <f t="shared" si="1114"/>
        <v>5392312</v>
      </c>
      <c r="U3537">
        <f t="shared" si="1108"/>
        <v>3</v>
      </c>
      <c r="V3537">
        <f t="shared" si="1109"/>
        <v>30</v>
      </c>
      <c r="W3537">
        <f>INDEX(Testing!$K$17:$K$23,FLOOR(('Frame Table'!T3537-($E$6*V3537)-($E$6*60*U3537))/'Frame Table'!$F$6,1)+1)</f>
        <v>61</v>
      </c>
      <c r="X3537">
        <f t="shared" si="1102"/>
        <v>63</v>
      </c>
      <c r="Y3537">
        <f>INDEX(Testing!$N$17:$N$23,FLOOR(('Frame Table'!T3537-($E$6*V3537)-($E$6*60*U3537))/'Frame Table'!$F$6,1)+1)</f>
        <v>58</v>
      </c>
      <c r="AB3537">
        <f t="shared" si="1119"/>
        <v>3529</v>
      </c>
      <c r="AC3537">
        <f t="shared" si="1115"/>
        <v>3366666</v>
      </c>
      <c r="AD3537">
        <f t="shared" si="1110"/>
        <v>2</v>
      </c>
      <c r="AE3537">
        <f t="shared" si="1111"/>
        <v>11</v>
      </c>
      <c r="AF3537">
        <f>INDEX(Testing!$K$17:$K$23,FLOOR(('Frame Table'!AC3537-($E$6*AE3537)-($E$6*60*AD3537))/'Frame Table'!$F$6,1)+1)</f>
        <v>61</v>
      </c>
      <c r="AG3537">
        <f t="shared" si="1103"/>
        <v>51</v>
      </c>
      <c r="AH3537">
        <f>INDEX(Testing!$N$17:$N$23,FLOOR(('Frame Table'!AC3537-($E$6*AE3537)-($E$6*60*AD3537))/'Frame Table'!$F$6,1)+1)</f>
        <v>58</v>
      </c>
    </row>
    <row r="3538" spans="1:34" x14ac:dyDescent="0.25">
      <c r="A3538">
        <f t="shared" si="1116"/>
        <v>3530</v>
      </c>
      <c r="B3538">
        <f t="shared" si="1112"/>
        <v>4493690</v>
      </c>
      <c r="C3538">
        <f t="shared" si="1104"/>
        <v>2</v>
      </c>
      <c r="D3538">
        <f t="shared" si="1105"/>
        <v>55</v>
      </c>
      <c r="E3538">
        <f>INDEX(Testing!$K$17:$K$23,FLOOR(('Frame Table'!B3538-($E$6*D3538)-($E$6*60*C3538))/'Frame Table'!$F$6,1)+1)</f>
        <v>61</v>
      </c>
      <c r="F3538">
        <f t="shared" si="1100"/>
        <v>53</v>
      </c>
      <c r="G3538">
        <f>INDEX(Testing!$N$17:$N$23,FLOOR(('Frame Table'!B3538-($E$6*D3538)-($E$6*60*C3538))/'Frame Table'!$F$6,1)+1)</f>
        <v>58</v>
      </c>
      <c r="J3538">
        <f t="shared" si="1117"/>
        <v>3530</v>
      </c>
      <c r="K3538">
        <f t="shared" si="1113"/>
        <v>3851230</v>
      </c>
      <c r="L3538">
        <f t="shared" si="1106"/>
        <v>2</v>
      </c>
      <c r="M3538">
        <f t="shared" si="1107"/>
        <v>30</v>
      </c>
      <c r="N3538">
        <f>INDEX(Testing!$K$17:$K$23,FLOOR(('Frame Table'!K3538-($E$6*M3538)-($E$6*60*L3538))/'Frame Table'!$F$6,1)+1)</f>
        <v>48</v>
      </c>
      <c r="O3538">
        <f t="shared" si="1101"/>
        <v>43</v>
      </c>
      <c r="P3538">
        <f>INDEX(Testing!$N$17:$N$23,FLOOR(('Frame Table'!K3538-($E$6*M3538)-($E$6*60*L3538))/'Frame Table'!$F$6,1)+1)</f>
        <v>38</v>
      </c>
      <c r="S3538">
        <f t="shared" si="1118"/>
        <v>3530</v>
      </c>
      <c r="T3538">
        <f t="shared" si="1114"/>
        <v>5393840</v>
      </c>
      <c r="U3538">
        <f t="shared" si="1108"/>
        <v>3</v>
      </c>
      <c r="V3538">
        <f t="shared" si="1109"/>
        <v>30</v>
      </c>
      <c r="W3538">
        <f>INDEX(Testing!$K$17:$K$23,FLOOR(('Frame Table'!T3538-($E$6*V3538)-($E$6*60*U3538))/'Frame Table'!$F$6,1)+1)</f>
        <v>82</v>
      </c>
      <c r="X3538">
        <f t="shared" si="1102"/>
        <v>69</v>
      </c>
      <c r="Y3538">
        <f>INDEX(Testing!$N$17:$N$23,FLOOR(('Frame Table'!T3538-($E$6*V3538)-($E$6*60*U3538))/'Frame Table'!$F$6,1)+1)</f>
        <v>77</v>
      </c>
      <c r="AB3538">
        <f t="shared" si="1119"/>
        <v>3530</v>
      </c>
      <c r="AC3538">
        <f t="shared" si="1115"/>
        <v>3367620</v>
      </c>
      <c r="AD3538">
        <f t="shared" si="1110"/>
        <v>2</v>
      </c>
      <c r="AE3538">
        <f t="shared" si="1111"/>
        <v>11</v>
      </c>
      <c r="AF3538">
        <f>INDEX(Testing!$K$17:$K$23,FLOOR(('Frame Table'!AC3538-($E$6*AE3538)-($E$6*60*AD3538))/'Frame Table'!$F$6,1)+1)</f>
        <v>61</v>
      </c>
      <c r="AG3538">
        <f t="shared" si="1103"/>
        <v>54</v>
      </c>
      <c r="AH3538">
        <f>INDEX(Testing!$N$17:$N$23,FLOOR(('Frame Table'!AC3538-($E$6*AE3538)-($E$6*60*AD3538))/'Frame Table'!$F$6,1)+1)</f>
        <v>58</v>
      </c>
    </row>
    <row r="3539" spans="1:34" x14ac:dyDescent="0.25">
      <c r="A3539">
        <f t="shared" si="1116"/>
        <v>3531</v>
      </c>
      <c r="B3539">
        <f t="shared" si="1112"/>
        <v>4494963</v>
      </c>
      <c r="C3539">
        <f t="shared" si="1104"/>
        <v>2</v>
      </c>
      <c r="D3539">
        <f t="shared" si="1105"/>
        <v>55</v>
      </c>
      <c r="E3539">
        <f>INDEX(Testing!$K$17:$K$23,FLOOR(('Frame Table'!B3539-($E$6*D3539)-($E$6*60*C3539))/'Frame Table'!$F$6,1)+1)</f>
        <v>61</v>
      </c>
      <c r="F3539">
        <f t="shared" si="1100"/>
        <v>58</v>
      </c>
      <c r="G3539">
        <f>INDEX(Testing!$N$17:$N$23,FLOOR(('Frame Table'!B3539-($E$6*D3539)-($E$6*60*C3539))/'Frame Table'!$F$6,1)+1)</f>
        <v>58</v>
      </c>
      <c r="J3539">
        <f t="shared" si="1117"/>
        <v>3531</v>
      </c>
      <c r="K3539">
        <f t="shared" si="1113"/>
        <v>3852321</v>
      </c>
      <c r="L3539">
        <f t="shared" si="1106"/>
        <v>2</v>
      </c>
      <c r="M3539">
        <f t="shared" si="1107"/>
        <v>30</v>
      </c>
      <c r="N3539">
        <f>INDEX(Testing!$K$17:$K$23,FLOOR(('Frame Table'!K3539-($E$6*M3539)-($E$6*60*L3539))/'Frame Table'!$F$6,1)+1)</f>
        <v>61</v>
      </c>
      <c r="O3539">
        <f t="shared" si="1101"/>
        <v>48</v>
      </c>
      <c r="P3539">
        <f>INDEX(Testing!$N$17:$N$23,FLOOR(('Frame Table'!K3539-($E$6*M3539)-($E$6*60*L3539))/'Frame Table'!$F$6,1)+1)</f>
        <v>58</v>
      </c>
      <c r="S3539">
        <f t="shared" si="1118"/>
        <v>3531</v>
      </c>
      <c r="T3539">
        <f t="shared" si="1114"/>
        <v>5395368</v>
      </c>
      <c r="U3539">
        <f t="shared" si="1108"/>
        <v>3</v>
      </c>
      <c r="V3539">
        <f t="shared" si="1109"/>
        <v>30</v>
      </c>
      <c r="W3539">
        <f>INDEX(Testing!$K$17:$K$23,FLOOR(('Frame Table'!T3539-($E$6*V3539)-($E$6*60*U3539))/'Frame Table'!$F$6,1)+1)</f>
        <v>82</v>
      </c>
      <c r="X3539">
        <f t="shared" si="1102"/>
        <v>75</v>
      </c>
      <c r="Y3539">
        <f>INDEX(Testing!$N$17:$N$23,FLOOR(('Frame Table'!T3539-($E$6*V3539)-($E$6*60*U3539))/'Frame Table'!$F$6,1)+1)</f>
        <v>77</v>
      </c>
      <c r="AB3539">
        <f t="shared" si="1119"/>
        <v>3531</v>
      </c>
      <c r="AC3539">
        <f t="shared" si="1115"/>
        <v>3368574</v>
      </c>
      <c r="AD3539">
        <f t="shared" si="1110"/>
        <v>2</v>
      </c>
      <c r="AE3539">
        <f t="shared" si="1111"/>
        <v>11</v>
      </c>
      <c r="AF3539">
        <f>INDEX(Testing!$K$17:$K$23,FLOOR(('Frame Table'!AC3539-($E$6*AE3539)-($E$6*60*AD3539))/'Frame Table'!$F$6,1)+1)</f>
        <v>61</v>
      </c>
      <c r="AG3539">
        <f t="shared" si="1103"/>
        <v>58</v>
      </c>
      <c r="AH3539">
        <f>INDEX(Testing!$N$17:$N$23,FLOOR(('Frame Table'!AC3539-($E$6*AE3539)-($E$6*60*AD3539))/'Frame Table'!$F$6,1)+1)</f>
        <v>58</v>
      </c>
    </row>
    <row r="3540" spans="1:34" x14ac:dyDescent="0.25">
      <c r="A3540">
        <f t="shared" si="1116"/>
        <v>3532</v>
      </c>
      <c r="B3540">
        <f t="shared" si="1112"/>
        <v>4496236</v>
      </c>
      <c r="C3540">
        <f t="shared" si="1104"/>
        <v>2</v>
      </c>
      <c r="D3540">
        <f t="shared" si="1105"/>
        <v>55</v>
      </c>
      <c r="E3540">
        <f>INDEX(Testing!$K$17:$K$23,FLOOR(('Frame Table'!B3540-($E$6*D3540)-($E$6*60*C3540))/'Frame Table'!$F$6,1)+1)</f>
        <v>61</v>
      </c>
      <c r="F3540">
        <f t="shared" si="1100"/>
        <v>63</v>
      </c>
      <c r="G3540">
        <f>INDEX(Testing!$N$17:$N$23,FLOOR(('Frame Table'!B3540-($E$6*D3540)-($E$6*60*C3540))/'Frame Table'!$F$6,1)+1)</f>
        <v>58</v>
      </c>
      <c r="J3540">
        <f t="shared" si="1117"/>
        <v>3532</v>
      </c>
      <c r="K3540">
        <f t="shared" si="1113"/>
        <v>3853412</v>
      </c>
      <c r="L3540">
        <f t="shared" si="1106"/>
        <v>2</v>
      </c>
      <c r="M3540">
        <f t="shared" si="1107"/>
        <v>30</v>
      </c>
      <c r="N3540">
        <f>INDEX(Testing!$K$17:$K$23,FLOOR(('Frame Table'!K3540-($E$6*M3540)-($E$6*60*L3540))/'Frame Table'!$F$6,1)+1)</f>
        <v>61</v>
      </c>
      <c r="O3540">
        <f t="shared" si="1101"/>
        <v>52</v>
      </c>
      <c r="P3540">
        <f>INDEX(Testing!$N$17:$N$23,FLOOR(('Frame Table'!K3540-($E$6*M3540)-($E$6*60*L3540))/'Frame Table'!$F$6,1)+1)</f>
        <v>58</v>
      </c>
      <c r="S3540">
        <f t="shared" si="1118"/>
        <v>3532</v>
      </c>
      <c r="T3540">
        <f t="shared" si="1114"/>
        <v>5396896</v>
      </c>
      <c r="U3540">
        <f t="shared" si="1108"/>
        <v>3</v>
      </c>
      <c r="V3540">
        <f t="shared" si="1109"/>
        <v>30</v>
      </c>
      <c r="W3540">
        <f>INDEX(Testing!$K$17:$K$23,FLOOR(('Frame Table'!T3540-($E$6*V3540)-($E$6*60*U3540))/'Frame Table'!$F$6,1)+1)</f>
        <v>97</v>
      </c>
      <c r="X3540">
        <f t="shared" si="1102"/>
        <v>81</v>
      </c>
      <c r="Y3540">
        <f>INDEX(Testing!$N$17:$N$23,FLOOR(('Frame Table'!T3540-($E$6*V3540)-($E$6*60*U3540))/'Frame Table'!$F$6,1)+1)</f>
        <v>96</v>
      </c>
      <c r="AB3540">
        <f t="shared" si="1119"/>
        <v>3532</v>
      </c>
      <c r="AC3540">
        <f t="shared" si="1115"/>
        <v>3369528</v>
      </c>
      <c r="AD3540">
        <f t="shared" si="1110"/>
        <v>2</v>
      </c>
      <c r="AE3540">
        <f t="shared" si="1111"/>
        <v>11</v>
      </c>
      <c r="AF3540">
        <f>INDEX(Testing!$K$17:$K$23,FLOOR(('Frame Table'!AC3540-($E$6*AE3540)-($E$6*60*AD3540))/'Frame Table'!$F$6,1)+1)</f>
        <v>61</v>
      </c>
      <c r="AG3540">
        <f t="shared" si="1103"/>
        <v>62</v>
      </c>
      <c r="AH3540">
        <f>INDEX(Testing!$N$17:$N$23,FLOOR(('Frame Table'!AC3540-($E$6*AE3540)-($E$6*60*AD3540))/'Frame Table'!$F$6,1)+1)</f>
        <v>58</v>
      </c>
    </row>
    <row r="3541" spans="1:34" x14ac:dyDescent="0.25">
      <c r="A3541">
        <f t="shared" si="1116"/>
        <v>3533</v>
      </c>
      <c r="B3541">
        <f t="shared" si="1112"/>
        <v>4497509</v>
      </c>
      <c r="C3541">
        <f t="shared" si="1104"/>
        <v>2</v>
      </c>
      <c r="D3541">
        <f t="shared" si="1105"/>
        <v>55</v>
      </c>
      <c r="E3541">
        <f>INDEX(Testing!$K$17:$K$23,FLOOR(('Frame Table'!B3541-($E$6*D3541)-($E$6*60*C3541))/'Frame Table'!$F$6,1)+1)</f>
        <v>82</v>
      </c>
      <c r="F3541">
        <f t="shared" si="1100"/>
        <v>68</v>
      </c>
      <c r="G3541">
        <f>INDEX(Testing!$N$17:$N$23,FLOOR(('Frame Table'!B3541-($E$6*D3541)-($E$6*60*C3541))/'Frame Table'!$F$6,1)+1)</f>
        <v>77</v>
      </c>
      <c r="J3541">
        <f t="shared" si="1117"/>
        <v>3533</v>
      </c>
      <c r="K3541">
        <f t="shared" si="1113"/>
        <v>3854503</v>
      </c>
      <c r="L3541">
        <f t="shared" si="1106"/>
        <v>2</v>
      </c>
      <c r="M3541">
        <f t="shared" si="1107"/>
        <v>30</v>
      </c>
      <c r="N3541">
        <f>INDEX(Testing!$K$17:$K$23,FLOOR(('Frame Table'!K3541-($E$6*M3541)-($E$6*60*L3541))/'Frame Table'!$F$6,1)+1)</f>
        <v>61</v>
      </c>
      <c r="O3541">
        <f t="shared" si="1101"/>
        <v>56</v>
      </c>
      <c r="P3541">
        <f>INDEX(Testing!$N$17:$N$23,FLOOR(('Frame Table'!K3541-($E$6*M3541)-($E$6*60*L3541))/'Frame Table'!$F$6,1)+1)</f>
        <v>58</v>
      </c>
      <c r="S3541">
        <f t="shared" si="1118"/>
        <v>3533</v>
      </c>
      <c r="T3541">
        <f t="shared" si="1114"/>
        <v>5398424</v>
      </c>
      <c r="U3541">
        <f t="shared" si="1108"/>
        <v>3</v>
      </c>
      <c r="V3541">
        <f t="shared" si="1109"/>
        <v>30</v>
      </c>
      <c r="W3541">
        <f>INDEX(Testing!$K$17:$K$23,FLOOR(('Frame Table'!T3541-($E$6*V3541)-($E$6*60*U3541))/'Frame Table'!$F$6,1)+1)</f>
        <v>97</v>
      </c>
      <c r="X3541">
        <f t="shared" si="1102"/>
        <v>87</v>
      </c>
      <c r="Y3541">
        <f>INDEX(Testing!$N$17:$N$23,FLOOR(('Frame Table'!T3541-($E$6*V3541)-($E$6*60*U3541))/'Frame Table'!$F$6,1)+1)</f>
        <v>96</v>
      </c>
      <c r="AB3541">
        <f t="shared" si="1119"/>
        <v>3533</v>
      </c>
      <c r="AC3541">
        <f t="shared" si="1115"/>
        <v>3370482</v>
      </c>
      <c r="AD3541">
        <f t="shared" si="1110"/>
        <v>2</v>
      </c>
      <c r="AE3541">
        <f t="shared" si="1111"/>
        <v>11</v>
      </c>
      <c r="AF3541">
        <f>INDEX(Testing!$K$17:$K$23,FLOOR(('Frame Table'!AC3541-($E$6*AE3541)-($E$6*60*AD3541))/'Frame Table'!$F$6,1)+1)</f>
        <v>82</v>
      </c>
      <c r="AG3541">
        <f t="shared" si="1103"/>
        <v>65</v>
      </c>
      <c r="AH3541">
        <f>INDEX(Testing!$N$17:$N$23,FLOOR(('Frame Table'!AC3541-($E$6*AE3541)-($E$6*60*AD3541))/'Frame Table'!$F$6,1)+1)</f>
        <v>77</v>
      </c>
    </row>
    <row r="3542" spans="1:34" x14ac:dyDescent="0.25">
      <c r="A3542">
        <f t="shared" si="1116"/>
        <v>3534</v>
      </c>
      <c r="B3542">
        <f t="shared" si="1112"/>
        <v>4498782</v>
      </c>
      <c r="C3542">
        <f t="shared" si="1104"/>
        <v>2</v>
      </c>
      <c r="D3542">
        <f t="shared" si="1105"/>
        <v>55</v>
      </c>
      <c r="E3542">
        <f>INDEX(Testing!$K$17:$K$23,FLOOR(('Frame Table'!B3542-($E$6*D3542)-($E$6*60*C3542))/'Frame Table'!$F$6,1)+1)</f>
        <v>82</v>
      </c>
      <c r="F3542">
        <f t="shared" si="1100"/>
        <v>73</v>
      </c>
      <c r="G3542">
        <f>INDEX(Testing!$N$17:$N$23,FLOOR(('Frame Table'!B3542-($E$6*D3542)-($E$6*60*C3542))/'Frame Table'!$F$6,1)+1)</f>
        <v>77</v>
      </c>
      <c r="J3542">
        <f t="shared" si="1117"/>
        <v>3534</v>
      </c>
      <c r="K3542">
        <f t="shared" si="1113"/>
        <v>3855594</v>
      </c>
      <c r="L3542">
        <f t="shared" si="1106"/>
        <v>2</v>
      </c>
      <c r="M3542">
        <f t="shared" si="1107"/>
        <v>30</v>
      </c>
      <c r="N3542">
        <f>INDEX(Testing!$K$17:$K$23,FLOOR(('Frame Table'!K3542-($E$6*M3542)-($E$6*60*L3542))/'Frame Table'!$F$6,1)+1)</f>
        <v>61</v>
      </c>
      <c r="O3542">
        <f t="shared" si="1101"/>
        <v>60</v>
      </c>
      <c r="P3542">
        <f>INDEX(Testing!$N$17:$N$23,FLOOR(('Frame Table'!K3542-($E$6*M3542)-($E$6*60*L3542))/'Frame Table'!$F$6,1)+1)</f>
        <v>58</v>
      </c>
      <c r="S3542">
        <f t="shared" si="1118"/>
        <v>3534</v>
      </c>
      <c r="T3542">
        <f t="shared" si="1114"/>
        <v>5399952</v>
      </c>
      <c r="U3542">
        <f t="shared" si="1108"/>
        <v>3</v>
      </c>
      <c r="V3542">
        <f t="shared" si="1109"/>
        <v>30</v>
      </c>
      <c r="W3542">
        <f>INDEX(Testing!$K$17:$K$23,FLOOR(('Frame Table'!T3542-($E$6*V3542)-($E$6*60*U3542))/'Frame Table'!$F$6,1)+1)</f>
        <v>97</v>
      </c>
      <c r="X3542">
        <f t="shared" si="1102"/>
        <v>93</v>
      </c>
      <c r="Y3542">
        <f>INDEX(Testing!$N$17:$N$23,FLOOR(('Frame Table'!T3542-($E$6*V3542)-($E$6*60*U3542))/'Frame Table'!$F$6,1)+1)</f>
        <v>96</v>
      </c>
      <c r="AB3542">
        <f t="shared" si="1119"/>
        <v>3534</v>
      </c>
      <c r="AC3542">
        <f t="shared" si="1115"/>
        <v>3371436</v>
      </c>
      <c r="AD3542">
        <f t="shared" si="1110"/>
        <v>2</v>
      </c>
      <c r="AE3542">
        <f t="shared" si="1111"/>
        <v>11</v>
      </c>
      <c r="AF3542">
        <f>INDEX(Testing!$K$17:$K$23,FLOOR(('Frame Table'!AC3542-($E$6*AE3542)-($E$6*60*AD3542))/'Frame Table'!$F$6,1)+1)</f>
        <v>82</v>
      </c>
      <c r="AG3542">
        <f t="shared" si="1103"/>
        <v>69</v>
      </c>
      <c r="AH3542">
        <f>INDEX(Testing!$N$17:$N$23,FLOOR(('Frame Table'!AC3542-($E$6*AE3542)-($E$6*60*AD3542))/'Frame Table'!$F$6,1)+1)</f>
        <v>77</v>
      </c>
    </row>
    <row r="3543" spans="1:34" x14ac:dyDescent="0.25">
      <c r="A3543">
        <f t="shared" si="1116"/>
        <v>3535</v>
      </c>
      <c r="B3543">
        <f t="shared" si="1112"/>
        <v>4500055</v>
      </c>
      <c r="C3543">
        <f t="shared" si="1104"/>
        <v>2</v>
      </c>
      <c r="D3543">
        <f t="shared" si="1105"/>
        <v>55</v>
      </c>
      <c r="E3543">
        <f>INDEX(Testing!$K$17:$K$23,FLOOR(('Frame Table'!B3543-($E$6*D3543)-($E$6*60*C3543))/'Frame Table'!$F$6,1)+1)</f>
        <v>82</v>
      </c>
      <c r="F3543">
        <f t="shared" si="1100"/>
        <v>78</v>
      </c>
      <c r="G3543">
        <f>INDEX(Testing!$N$17:$N$23,FLOOR(('Frame Table'!B3543-($E$6*D3543)-($E$6*60*C3543))/'Frame Table'!$F$6,1)+1)</f>
        <v>77</v>
      </c>
      <c r="J3543">
        <f t="shared" si="1117"/>
        <v>3535</v>
      </c>
      <c r="K3543">
        <f t="shared" si="1113"/>
        <v>3856685</v>
      </c>
      <c r="L3543">
        <f t="shared" si="1106"/>
        <v>2</v>
      </c>
      <c r="M3543">
        <f t="shared" si="1107"/>
        <v>30</v>
      </c>
      <c r="N3543">
        <f>INDEX(Testing!$K$17:$K$23,FLOOR(('Frame Table'!K3543-($E$6*M3543)-($E$6*60*L3543))/'Frame Table'!$F$6,1)+1)</f>
        <v>82</v>
      </c>
      <c r="O3543">
        <f t="shared" si="1101"/>
        <v>65</v>
      </c>
      <c r="P3543">
        <f>INDEX(Testing!$N$17:$N$23,FLOOR(('Frame Table'!K3543-($E$6*M3543)-($E$6*60*L3543))/'Frame Table'!$F$6,1)+1)</f>
        <v>77</v>
      </c>
      <c r="S3543">
        <f t="shared" si="1118"/>
        <v>3535</v>
      </c>
      <c r="T3543">
        <f t="shared" si="1114"/>
        <v>5401480</v>
      </c>
      <c r="U3543">
        <f t="shared" si="1108"/>
        <v>3</v>
      </c>
      <c r="V3543">
        <f t="shared" si="1109"/>
        <v>30</v>
      </c>
      <c r="W3543">
        <f>INDEX(Testing!$K$17:$K$23,FLOOR(('Frame Table'!T3543-($E$6*V3543)-($E$6*60*U3543))/'Frame Table'!$F$6,1)+1)</f>
        <v>99</v>
      </c>
      <c r="X3543">
        <f t="shared" si="1102"/>
        <v>99</v>
      </c>
      <c r="Y3543">
        <f>INDEX(Testing!$N$17:$N$23,FLOOR(('Frame Table'!T3543-($E$6*V3543)-($E$6*60*U3543))/'Frame Table'!$F$6,1)+1)</f>
        <v>99</v>
      </c>
      <c r="AB3543">
        <f t="shared" si="1119"/>
        <v>3535</v>
      </c>
      <c r="AC3543">
        <f t="shared" si="1115"/>
        <v>3372390</v>
      </c>
      <c r="AD3543">
        <f t="shared" si="1110"/>
        <v>2</v>
      </c>
      <c r="AE3543">
        <f t="shared" si="1111"/>
        <v>11</v>
      </c>
      <c r="AF3543">
        <f>INDEX(Testing!$K$17:$K$23,FLOOR(('Frame Table'!AC3543-($E$6*AE3543)-($E$6*60*AD3543))/'Frame Table'!$F$6,1)+1)</f>
        <v>82</v>
      </c>
      <c r="AG3543">
        <f t="shared" si="1103"/>
        <v>73</v>
      </c>
      <c r="AH3543">
        <f>INDEX(Testing!$N$17:$N$23,FLOOR(('Frame Table'!AC3543-($E$6*AE3543)-($E$6*60*AD3543))/'Frame Table'!$F$6,1)+1)</f>
        <v>77</v>
      </c>
    </row>
    <row r="3544" spans="1:34" x14ac:dyDescent="0.25">
      <c r="A3544">
        <f t="shared" si="1116"/>
        <v>3536</v>
      </c>
      <c r="B3544">
        <f t="shared" si="1112"/>
        <v>4501328</v>
      </c>
      <c r="C3544">
        <f t="shared" si="1104"/>
        <v>2</v>
      </c>
      <c r="D3544">
        <f t="shared" si="1105"/>
        <v>55</v>
      </c>
      <c r="E3544">
        <f>INDEX(Testing!$K$17:$K$23,FLOOR(('Frame Table'!B3544-($E$6*D3544)-($E$6*60*C3544))/'Frame Table'!$F$6,1)+1)</f>
        <v>97</v>
      </c>
      <c r="F3544">
        <f t="shared" si="1100"/>
        <v>83</v>
      </c>
      <c r="G3544">
        <f>INDEX(Testing!$N$17:$N$23,FLOOR(('Frame Table'!B3544-($E$6*D3544)-($E$6*60*C3544))/'Frame Table'!$F$6,1)+1)</f>
        <v>96</v>
      </c>
      <c r="J3544">
        <f t="shared" si="1117"/>
        <v>3536</v>
      </c>
      <c r="K3544">
        <f t="shared" si="1113"/>
        <v>3857776</v>
      </c>
      <c r="L3544">
        <f t="shared" si="1106"/>
        <v>2</v>
      </c>
      <c r="M3544">
        <f t="shared" si="1107"/>
        <v>30</v>
      </c>
      <c r="N3544">
        <f>INDEX(Testing!$K$17:$K$23,FLOOR(('Frame Table'!K3544-($E$6*M3544)-($E$6*60*L3544))/'Frame Table'!$F$6,1)+1)</f>
        <v>82</v>
      </c>
      <c r="O3544">
        <f t="shared" si="1101"/>
        <v>69</v>
      </c>
      <c r="P3544">
        <f>INDEX(Testing!$N$17:$N$23,FLOOR(('Frame Table'!K3544-($E$6*M3544)-($E$6*60*L3544))/'Frame Table'!$F$6,1)+1)</f>
        <v>77</v>
      </c>
      <c r="S3544">
        <f t="shared" si="1118"/>
        <v>3536</v>
      </c>
      <c r="T3544">
        <f t="shared" si="1114"/>
        <v>5403008</v>
      </c>
      <c r="U3544">
        <f t="shared" si="1108"/>
        <v>3</v>
      </c>
      <c r="V3544">
        <f t="shared" si="1109"/>
        <v>31</v>
      </c>
      <c r="W3544">
        <f>INDEX(Testing!$K$17:$K$23,FLOOR(('Frame Table'!T3544-($E$6*V3544)-($E$6*60*U3544))/'Frame Table'!$F$6,1)+1)</f>
        <v>0</v>
      </c>
      <c r="X3544">
        <f t="shared" si="1102"/>
        <v>5</v>
      </c>
      <c r="Y3544">
        <f>INDEX(Testing!$N$17:$N$23,FLOOR(('Frame Table'!T3544-($E$6*V3544)-($E$6*60*U3544))/'Frame Table'!$F$6,1)+1)</f>
        <v>0</v>
      </c>
      <c r="AB3544">
        <f t="shared" si="1119"/>
        <v>3536</v>
      </c>
      <c r="AC3544">
        <f t="shared" si="1115"/>
        <v>3373344</v>
      </c>
      <c r="AD3544">
        <f t="shared" si="1110"/>
        <v>2</v>
      </c>
      <c r="AE3544">
        <f t="shared" si="1111"/>
        <v>11</v>
      </c>
      <c r="AF3544">
        <f>INDEX(Testing!$K$17:$K$23,FLOOR(('Frame Table'!AC3544-($E$6*AE3544)-($E$6*60*AD3544))/'Frame Table'!$F$6,1)+1)</f>
        <v>82</v>
      </c>
      <c r="AG3544">
        <f t="shared" si="1103"/>
        <v>77</v>
      </c>
      <c r="AH3544">
        <f>INDEX(Testing!$N$17:$N$23,FLOOR(('Frame Table'!AC3544-($E$6*AE3544)-($E$6*60*AD3544))/'Frame Table'!$F$6,1)+1)</f>
        <v>77</v>
      </c>
    </row>
    <row r="3545" spans="1:34" x14ac:dyDescent="0.25">
      <c r="A3545">
        <f t="shared" si="1116"/>
        <v>3537</v>
      </c>
      <c r="B3545">
        <f t="shared" si="1112"/>
        <v>4502601</v>
      </c>
      <c r="C3545">
        <f t="shared" si="1104"/>
        <v>2</v>
      </c>
      <c r="D3545">
        <f t="shared" si="1105"/>
        <v>55</v>
      </c>
      <c r="E3545">
        <f>INDEX(Testing!$K$17:$K$23,FLOOR(('Frame Table'!B3545-($E$6*D3545)-($E$6*60*C3545))/'Frame Table'!$F$6,1)+1)</f>
        <v>97</v>
      </c>
      <c r="F3545">
        <f t="shared" si="1100"/>
        <v>88</v>
      </c>
      <c r="G3545">
        <f>INDEX(Testing!$N$17:$N$23,FLOOR(('Frame Table'!B3545-($E$6*D3545)-($E$6*60*C3545))/'Frame Table'!$F$6,1)+1)</f>
        <v>96</v>
      </c>
      <c r="J3545">
        <f t="shared" si="1117"/>
        <v>3537</v>
      </c>
      <c r="K3545">
        <f t="shared" si="1113"/>
        <v>3858867</v>
      </c>
      <c r="L3545">
        <f t="shared" si="1106"/>
        <v>2</v>
      </c>
      <c r="M3545">
        <f t="shared" si="1107"/>
        <v>30</v>
      </c>
      <c r="N3545">
        <f>INDEX(Testing!$K$17:$K$23,FLOOR(('Frame Table'!K3545-($E$6*M3545)-($E$6*60*L3545))/'Frame Table'!$F$6,1)+1)</f>
        <v>82</v>
      </c>
      <c r="O3545">
        <f t="shared" si="1101"/>
        <v>73</v>
      </c>
      <c r="P3545">
        <f>INDEX(Testing!$N$17:$N$23,FLOOR(('Frame Table'!K3545-($E$6*M3545)-($E$6*60*L3545))/'Frame Table'!$F$6,1)+1)</f>
        <v>77</v>
      </c>
      <c r="S3545">
        <f t="shared" si="1118"/>
        <v>3537</v>
      </c>
      <c r="T3545">
        <f t="shared" si="1114"/>
        <v>5404536</v>
      </c>
      <c r="U3545">
        <f t="shared" si="1108"/>
        <v>3</v>
      </c>
      <c r="V3545">
        <f t="shared" si="1109"/>
        <v>31</v>
      </c>
      <c r="W3545">
        <f>INDEX(Testing!$K$17:$K$23,FLOOR(('Frame Table'!T3545-($E$6*V3545)-($E$6*60*U3545))/'Frame Table'!$F$6,1)+1)</f>
        <v>0</v>
      </c>
      <c r="X3545">
        <f t="shared" si="1102"/>
        <v>11</v>
      </c>
      <c r="Y3545">
        <f>INDEX(Testing!$N$17:$N$23,FLOOR(('Frame Table'!T3545-($E$6*V3545)-($E$6*60*U3545))/'Frame Table'!$F$6,1)+1)</f>
        <v>0</v>
      </c>
      <c r="AB3545">
        <f t="shared" si="1119"/>
        <v>3537</v>
      </c>
      <c r="AC3545">
        <f t="shared" si="1115"/>
        <v>3374298</v>
      </c>
      <c r="AD3545">
        <f t="shared" si="1110"/>
        <v>2</v>
      </c>
      <c r="AE3545">
        <f t="shared" si="1111"/>
        <v>11</v>
      </c>
      <c r="AF3545">
        <f>INDEX(Testing!$K$17:$K$23,FLOOR(('Frame Table'!AC3545-($E$6*AE3545)-($E$6*60*AD3545))/'Frame Table'!$F$6,1)+1)</f>
        <v>97</v>
      </c>
      <c r="AG3545">
        <f t="shared" si="1103"/>
        <v>80</v>
      </c>
      <c r="AH3545">
        <f>INDEX(Testing!$N$17:$N$23,FLOOR(('Frame Table'!AC3545-($E$6*AE3545)-($E$6*60*AD3545))/'Frame Table'!$F$6,1)+1)</f>
        <v>96</v>
      </c>
    </row>
    <row r="3546" spans="1:34" x14ac:dyDescent="0.25">
      <c r="A3546">
        <f t="shared" si="1116"/>
        <v>3538</v>
      </c>
      <c r="B3546">
        <f t="shared" si="1112"/>
        <v>4503874</v>
      </c>
      <c r="C3546">
        <f t="shared" si="1104"/>
        <v>2</v>
      </c>
      <c r="D3546">
        <f t="shared" si="1105"/>
        <v>55</v>
      </c>
      <c r="E3546">
        <f>INDEX(Testing!$K$17:$K$23,FLOOR(('Frame Table'!B3546-($E$6*D3546)-($E$6*60*C3546))/'Frame Table'!$F$6,1)+1)</f>
        <v>97</v>
      </c>
      <c r="F3546">
        <f t="shared" si="1100"/>
        <v>93</v>
      </c>
      <c r="G3546">
        <f>INDEX(Testing!$N$17:$N$23,FLOOR(('Frame Table'!B3546-($E$6*D3546)-($E$6*60*C3546))/'Frame Table'!$F$6,1)+1)</f>
        <v>96</v>
      </c>
      <c r="J3546">
        <f t="shared" si="1117"/>
        <v>3538</v>
      </c>
      <c r="K3546">
        <f t="shared" si="1113"/>
        <v>3859958</v>
      </c>
      <c r="L3546">
        <f t="shared" si="1106"/>
        <v>2</v>
      </c>
      <c r="M3546">
        <f t="shared" si="1107"/>
        <v>30</v>
      </c>
      <c r="N3546">
        <f>INDEX(Testing!$K$17:$K$23,FLOOR(('Frame Table'!K3546-($E$6*M3546)-($E$6*60*L3546))/'Frame Table'!$F$6,1)+1)</f>
        <v>82</v>
      </c>
      <c r="O3546">
        <f t="shared" si="1101"/>
        <v>77</v>
      </c>
      <c r="P3546">
        <f>INDEX(Testing!$N$17:$N$23,FLOOR(('Frame Table'!K3546-($E$6*M3546)-($E$6*60*L3546))/'Frame Table'!$F$6,1)+1)</f>
        <v>77</v>
      </c>
      <c r="S3546">
        <f t="shared" si="1118"/>
        <v>3538</v>
      </c>
      <c r="T3546">
        <f t="shared" si="1114"/>
        <v>5406064</v>
      </c>
      <c r="U3546">
        <f t="shared" si="1108"/>
        <v>3</v>
      </c>
      <c r="V3546">
        <f t="shared" si="1109"/>
        <v>31</v>
      </c>
      <c r="W3546">
        <f>INDEX(Testing!$K$17:$K$23,FLOOR(('Frame Table'!T3546-($E$6*V3546)-($E$6*60*U3546))/'Frame Table'!$F$6,1)+1)</f>
        <v>25</v>
      </c>
      <c r="X3546">
        <f t="shared" si="1102"/>
        <v>17</v>
      </c>
      <c r="Y3546">
        <f>INDEX(Testing!$N$17:$N$23,FLOOR(('Frame Table'!T3546-($E$6*V3546)-($E$6*60*U3546))/'Frame Table'!$F$6,1)+1)</f>
        <v>19</v>
      </c>
      <c r="AB3546">
        <f t="shared" si="1119"/>
        <v>3538</v>
      </c>
      <c r="AC3546">
        <f t="shared" si="1115"/>
        <v>3375252</v>
      </c>
      <c r="AD3546">
        <f t="shared" si="1110"/>
        <v>2</v>
      </c>
      <c r="AE3546">
        <f t="shared" si="1111"/>
        <v>11</v>
      </c>
      <c r="AF3546">
        <f>INDEX(Testing!$K$17:$K$23,FLOOR(('Frame Table'!AC3546-($E$6*AE3546)-($E$6*60*AD3546))/'Frame Table'!$F$6,1)+1)</f>
        <v>97</v>
      </c>
      <c r="AG3546">
        <f t="shared" si="1103"/>
        <v>84</v>
      </c>
      <c r="AH3546">
        <f>INDEX(Testing!$N$17:$N$23,FLOOR(('Frame Table'!AC3546-($E$6*AE3546)-($E$6*60*AD3546))/'Frame Table'!$F$6,1)+1)</f>
        <v>96</v>
      </c>
    </row>
    <row r="3547" spans="1:34" x14ac:dyDescent="0.25">
      <c r="A3547">
        <f t="shared" si="1116"/>
        <v>3539</v>
      </c>
      <c r="B3547">
        <f t="shared" si="1112"/>
        <v>4505147</v>
      </c>
      <c r="C3547">
        <f t="shared" si="1104"/>
        <v>2</v>
      </c>
      <c r="D3547">
        <f t="shared" si="1105"/>
        <v>55</v>
      </c>
      <c r="E3547">
        <f>INDEX(Testing!$K$17:$K$23,FLOOR(('Frame Table'!B3547-($E$6*D3547)-($E$6*60*C3547))/'Frame Table'!$F$6,1)+1)</f>
        <v>99</v>
      </c>
      <c r="F3547">
        <f t="shared" si="1100"/>
        <v>98</v>
      </c>
      <c r="G3547">
        <f>INDEX(Testing!$N$17:$N$23,FLOOR(('Frame Table'!B3547-($E$6*D3547)-($E$6*60*C3547))/'Frame Table'!$F$6,1)+1)</f>
        <v>99</v>
      </c>
      <c r="J3547">
        <f t="shared" si="1117"/>
        <v>3539</v>
      </c>
      <c r="K3547">
        <f t="shared" si="1113"/>
        <v>3861049</v>
      </c>
      <c r="L3547">
        <f t="shared" si="1106"/>
        <v>2</v>
      </c>
      <c r="M3547">
        <f t="shared" si="1107"/>
        <v>30</v>
      </c>
      <c r="N3547">
        <f>INDEX(Testing!$K$17:$K$23,FLOOR(('Frame Table'!K3547-($E$6*M3547)-($E$6*60*L3547))/'Frame Table'!$F$6,1)+1)</f>
        <v>97</v>
      </c>
      <c r="O3547">
        <f t="shared" si="1101"/>
        <v>82</v>
      </c>
      <c r="P3547">
        <f>INDEX(Testing!$N$17:$N$23,FLOOR(('Frame Table'!K3547-($E$6*M3547)-($E$6*60*L3547))/'Frame Table'!$F$6,1)+1)</f>
        <v>96</v>
      </c>
      <c r="S3547">
        <f t="shared" si="1118"/>
        <v>3539</v>
      </c>
      <c r="T3547">
        <f t="shared" si="1114"/>
        <v>5407592</v>
      </c>
      <c r="U3547">
        <f t="shared" si="1108"/>
        <v>3</v>
      </c>
      <c r="V3547">
        <f t="shared" si="1109"/>
        <v>31</v>
      </c>
      <c r="W3547">
        <f>INDEX(Testing!$K$17:$K$23,FLOOR(('Frame Table'!T3547-($E$6*V3547)-($E$6*60*U3547))/'Frame Table'!$F$6,1)+1)</f>
        <v>25</v>
      </c>
      <c r="X3547">
        <f t="shared" si="1102"/>
        <v>23</v>
      </c>
      <c r="Y3547">
        <f>INDEX(Testing!$N$17:$N$23,FLOOR(('Frame Table'!T3547-($E$6*V3547)-($E$6*60*U3547))/'Frame Table'!$F$6,1)+1)</f>
        <v>19</v>
      </c>
      <c r="AB3547">
        <f t="shared" si="1119"/>
        <v>3539</v>
      </c>
      <c r="AC3547">
        <f t="shared" si="1115"/>
        <v>3376206</v>
      </c>
      <c r="AD3547">
        <f t="shared" si="1110"/>
        <v>2</v>
      </c>
      <c r="AE3547">
        <f t="shared" si="1111"/>
        <v>11</v>
      </c>
      <c r="AF3547">
        <f>INDEX(Testing!$K$17:$K$23,FLOOR(('Frame Table'!AC3547-($E$6*AE3547)-($E$6*60*AD3547))/'Frame Table'!$F$6,1)+1)</f>
        <v>97</v>
      </c>
      <c r="AG3547">
        <f t="shared" si="1103"/>
        <v>88</v>
      </c>
      <c r="AH3547">
        <f>INDEX(Testing!$N$17:$N$23,FLOOR(('Frame Table'!AC3547-($E$6*AE3547)-($E$6*60*AD3547))/'Frame Table'!$F$6,1)+1)</f>
        <v>96</v>
      </c>
    </row>
    <row r="3548" spans="1:34" x14ac:dyDescent="0.25">
      <c r="A3548">
        <f t="shared" si="1116"/>
        <v>3540</v>
      </c>
      <c r="B3548">
        <f t="shared" si="1112"/>
        <v>4506420</v>
      </c>
      <c r="C3548">
        <f t="shared" si="1104"/>
        <v>2</v>
      </c>
      <c r="D3548">
        <f t="shared" si="1105"/>
        <v>56</v>
      </c>
      <c r="E3548">
        <f>INDEX(Testing!$K$17:$K$23,FLOOR(('Frame Table'!B3548-($E$6*D3548)-($E$6*60*C3548))/'Frame Table'!$F$6,1)+1)</f>
        <v>0</v>
      </c>
      <c r="F3548">
        <f t="shared" si="1100"/>
        <v>3</v>
      </c>
      <c r="G3548">
        <f>INDEX(Testing!$N$17:$N$23,FLOOR(('Frame Table'!B3548-($E$6*D3548)-($E$6*60*C3548))/'Frame Table'!$F$6,1)+1)</f>
        <v>0</v>
      </c>
      <c r="J3548">
        <f t="shared" si="1117"/>
        <v>3540</v>
      </c>
      <c r="K3548">
        <f t="shared" si="1113"/>
        <v>3862140</v>
      </c>
      <c r="L3548">
        <f t="shared" si="1106"/>
        <v>2</v>
      </c>
      <c r="M3548">
        <f t="shared" si="1107"/>
        <v>30</v>
      </c>
      <c r="N3548">
        <f>INDEX(Testing!$K$17:$K$23,FLOOR(('Frame Table'!K3548-($E$6*M3548)-($E$6*60*L3548))/'Frame Table'!$F$6,1)+1)</f>
        <v>97</v>
      </c>
      <c r="O3548">
        <f t="shared" si="1101"/>
        <v>86</v>
      </c>
      <c r="P3548">
        <f>INDEX(Testing!$N$17:$N$23,FLOOR(('Frame Table'!K3548-($E$6*M3548)-($E$6*60*L3548))/'Frame Table'!$F$6,1)+1)</f>
        <v>96</v>
      </c>
      <c r="S3548">
        <f t="shared" si="1118"/>
        <v>3540</v>
      </c>
      <c r="T3548">
        <f t="shared" si="1114"/>
        <v>5409120</v>
      </c>
      <c r="U3548">
        <f t="shared" si="1108"/>
        <v>3</v>
      </c>
      <c r="V3548">
        <f t="shared" si="1109"/>
        <v>31</v>
      </c>
      <c r="W3548">
        <f>INDEX(Testing!$K$17:$K$23,FLOOR(('Frame Table'!T3548-($E$6*V3548)-($E$6*60*U3548))/'Frame Table'!$F$6,1)+1)</f>
        <v>25</v>
      </c>
      <c r="X3548">
        <f t="shared" si="1102"/>
        <v>29</v>
      </c>
      <c r="Y3548">
        <f>INDEX(Testing!$N$17:$N$23,FLOOR(('Frame Table'!T3548-($E$6*V3548)-($E$6*60*U3548))/'Frame Table'!$F$6,1)+1)</f>
        <v>19</v>
      </c>
      <c r="AB3548">
        <f t="shared" si="1119"/>
        <v>3540</v>
      </c>
      <c r="AC3548">
        <f t="shared" si="1115"/>
        <v>3377160</v>
      </c>
      <c r="AD3548">
        <f t="shared" si="1110"/>
        <v>2</v>
      </c>
      <c r="AE3548">
        <f t="shared" si="1111"/>
        <v>11</v>
      </c>
      <c r="AF3548">
        <f>INDEX(Testing!$K$17:$K$23,FLOOR(('Frame Table'!AC3548-($E$6*AE3548)-($E$6*60*AD3548))/'Frame Table'!$F$6,1)+1)</f>
        <v>97</v>
      </c>
      <c r="AG3548">
        <f t="shared" si="1103"/>
        <v>92</v>
      </c>
      <c r="AH3548">
        <f>INDEX(Testing!$N$17:$N$23,FLOOR(('Frame Table'!AC3548-($E$6*AE3548)-($E$6*60*AD3548))/'Frame Table'!$F$6,1)+1)</f>
        <v>96</v>
      </c>
    </row>
    <row r="3549" spans="1:34" x14ac:dyDescent="0.25">
      <c r="A3549">
        <f t="shared" si="1116"/>
        <v>3541</v>
      </c>
      <c r="B3549">
        <f t="shared" si="1112"/>
        <v>4507693</v>
      </c>
      <c r="C3549">
        <f t="shared" si="1104"/>
        <v>2</v>
      </c>
      <c r="D3549">
        <f t="shared" si="1105"/>
        <v>56</v>
      </c>
      <c r="E3549">
        <f>INDEX(Testing!$K$17:$K$23,FLOOR(('Frame Table'!B3549-($E$6*D3549)-($E$6*60*C3549))/'Frame Table'!$F$6,1)+1)</f>
        <v>0</v>
      </c>
      <c r="F3549">
        <f t="shared" si="1100"/>
        <v>8</v>
      </c>
      <c r="G3549">
        <f>INDEX(Testing!$N$17:$N$23,FLOOR(('Frame Table'!B3549-($E$6*D3549)-($E$6*60*C3549))/'Frame Table'!$F$6,1)+1)</f>
        <v>0</v>
      </c>
      <c r="J3549">
        <f t="shared" si="1117"/>
        <v>3541</v>
      </c>
      <c r="K3549">
        <f t="shared" si="1113"/>
        <v>3863231</v>
      </c>
      <c r="L3549">
        <f t="shared" si="1106"/>
        <v>2</v>
      </c>
      <c r="M3549">
        <f t="shared" si="1107"/>
        <v>30</v>
      </c>
      <c r="N3549">
        <f>INDEX(Testing!$K$17:$K$23,FLOOR(('Frame Table'!K3549-($E$6*M3549)-($E$6*60*L3549))/'Frame Table'!$F$6,1)+1)</f>
        <v>97</v>
      </c>
      <c r="O3549">
        <f t="shared" si="1101"/>
        <v>90</v>
      </c>
      <c r="P3549">
        <f>INDEX(Testing!$N$17:$N$23,FLOOR(('Frame Table'!K3549-($E$6*M3549)-($E$6*60*L3549))/'Frame Table'!$F$6,1)+1)</f>
        <v>96</v>
      </c>
      <c r="S3549">
        <f t="shared" si="1118"/>
        <v>3541</v>
      </c>
      <c r="T3549">
        <f t="shared" si="1114"/>
        <v>5410648</v>
      </c>
      <c r="U3549">
        <f t="shared" si="1108"/>
        <v>3</v>
      </c>
      <c r="V3549">
        <f t="shared" si="1109"/>
        <v>31</v>
      </c>
      <c r="W3549">
        <f>INDEX(Testing!$K$17:$K$23,FLOOR(('Frame Table'!T3549-($E$6*V3549)-($E$6*60*U3549))/'Frame Table'!$F$6,1)+1)</f>
        <v>48</v>
      </c>
      <c r="X3549">
        <f t="shared" si="1102"/>
        <v>35</v>
      </c>
      <c r="Y3549">
        <f>INDEX(Testing!$N$17:$N$23,FLOOR(('Frame Table'!T3549-($E$6*V3549)-($E$6*60*U3549))/'Frame Table'!$F$6,1)+1)</f>
        <v>38</v>
      </c>
      <c r="AB3549">
        <f t="shared" si="1119"/>
        <v>3541</v>
      </c>
      <c r="AC3549">
        <f t="shared" si="1115"/>
        <v>3378114</v>
      </c>
      <c r="AD3549">
        <f t="shared" si="1110"/>
        <v>2</v>
      </c>
      <c r="AE3549">
        <f t="shared" si="1111"/>
        <v>11</v>
      </c>
      <c r="AF3549">
        <f>INDEX(Testing!$K$17:$K$23,FLOOR(('Frame Table'!AC3549-($E$6*AE3549)-($E$6*60*AD3549))/'Frame Table'!$F$6,1)+1)</f>
        <v>97</v>
      </c>
      <c r="AG3549">
        <f t="shared" si="1103"/>
        <v>95</v>
      </c>
      <c r="AH3549">
        <f>INDEX(Testing!$N$17:$N$23,FLOOR(('Frame Table'!AC3549-($E$6*AE3549)-($E$6*60*AD3549))/'Frame Table'!$F$6,1)+1)</f>
        <v>96</v>
      </c>
    </row>
    <row r="3550" spans="1:34" x14ac:dyDescent="0.25">
      <c r="A3550">
        <f t="shared" si="1116"/>
        <v>3542</v>
      </c>
      <c r="B3550">
        <f t="shared" si="1112"/>
        <v>4508966</v>
      </c>
      <c r="C3550">
        <f t="shared" si="1104"/>
        <v>2</v>
      </c>
      <c r="D3550">
        <f t="shared" si="1105"/>
        <v>56</v>
      </c>
      <c r="E3550">
        <f>INDEX(Testing!$K$17:$K$23,FLOOR(('Frame Table'!B3550-($E$6*D3550)-($E$6*60*C3550))/'Frame Table'!$F$6,1)+1)</f>
        <v>0</v>
      </c>
      <c r="F3550">
        <f t="shared" si="1100"/>
        <v>13</v>
      </c>
      <c r="G3550">
        <f>INDEX(Testing!$N$17:$N$23,FLOOR(('Frame Table'!B3550-($E$6*D3550)-($E$6*60*C3550))/'Frame Table'!$F$6,1)+1)</f>
        <v>0</v>
      </c>
      <c r="J3550">
        <f t="shared" si="1117"/>
        <v>3542</v>
      </c>
      <c r="K3550">
        <f t="shared" si="1113"/>
        <v>3864322</v>
      </c>
      <c r="L3550">
        <f t="shared" si="1106"/>
        <v>2</v>
      </c>
      <c r="M3550">
        <f t="shared" si="1107"/>
        <v>30</v>
      </c>
      <c r="N3550">
        <f>INDEX(Testing!$K$17:$K$23,FLOOR(('Frame Table'!K3550-($E$6*M3550)-($E$6*60*L3550))/'Frame Table'!$F$6,1)+1)</f>
        <v>97</v>
      </c>
      <c r="O3550">
        <f t="shared" si="1101"/>
        <v>95</v>
      </c>
      <c r="P3550">
        <f>INDEX(Testing!$N$17:$N$23,FLOOR(('Frame Table'!K3550-($E$6*M3550)-($E$6*60*L3550))/'Frame Table'!$F$6,1)+1)</f>
        <v>96</v>
      </c>
      <c r="S3550">
        <f t="shared" si="1118"/>
        <v>3542</v>
      </c>
      <c r="T3550">
        <f t="shared" si="1114"/>
        <v>5412176</v>
      </c>
      <c r="U3550">
        <f t="shared" si="1108"/>
        <v>3</v>
      </c>
      <c r="V3550">
        <f t="shared" si="1109"/>
        <v>31</v>
      </c>
      <c r="W3550">
        <f>INDEX(Testing!$K$17:$K$23,FLOOR(('Frame Table'!T3550-($E$6*V3550)-($E$6*60*U3550))/'Frame Table'!$F$6,1)+1)</f>
        <v>48</v>
      </c>
      <c r="X3550">
        <f t="shared" si="1102"/>
        <v>41</v>
      </c>
      <c r="Y3550">
        <f>INDEX(Testing!$N$17:$N$23,FLOOR(('Frame Table'!T3550-($E$6*V3550)-($E$6*60*U3550))/'Frame Table'!$F$6,1)+1)</f>
        <v>38</v>
      </c>
      <c r="AB3550">
        <f t="shared" si="1119"/>
        <v>3542</v>
      </c>
      <c r="AC3550">
        <f t="shared" si="1115"/>
        <v>3379068</v>
      </c>
      <c r="AD3550">
        <f t="shared" si="1110"/>
        <v>2</v>
      </c>
      <c r="AE3550">
        <f t="shared" si="1111"/>
        <v>11</v>
      </c>
      <c r="AF3550">
        <f>INDEX(Testing!$K$17:$K$23,FLOOR(('Frame Table'!AC3550-($E$6*AE3550)-($E$6*60*AD3550))/'Frame Table'!$F$6,1)+1)</f>
        <v>99</v>
      </c>
      <c r="AG3550">
        <f t="shared" si="1103"/>
        <v>99</v>
      </c>
      <c r="AH3550">
        <f>INDEX(Testing!$N$17:$N$23,FLOOR(('Frame Table'!AC3550-($E$6*AE3550)-($E$6*60*AD3550))/'Frame Table'!$F$6,1)+1)</f>
        <v>99</v>
      </c>
    </row>
    <row r="3551" spans="1:34" x14ac:dyDescent="0.25">
      <c r="A3551">
        <f t="shared" si="1116"/>
        <v>3543</v>
      </c>
      <c r="B3551">
        <f t="shared" si="1112"/>
        <v>4510239</v>
      </c>
      <c r="C3551">
        <f t="shared" si="1104"/>
        <v>2</v>
      </c>
      <c r="D3551">
        <f t="shared" si="1105"/>
        <v>56</v>
      </c>
      <c r="E3551">
        <f>INDEX(Testing!$K$17:$K$23,FLOOR(('Frame Table'!B3551-($E$6*D3551)-($E$6*60*C3551))/'Frame Table'!$F$6,1)+1)</f>
        <v>25</v>
      </c>
      <c r="F3551">
        <f t="shared" si="1100"/>
        <v>18</v>
      </c>
      <c r="G3551">
        <f>INDEX(Testing!$N$17:$N$23,FLOOR(('Frame Table'!B3551-($E$6*D3551)-($E$6*60*C3551))/'Frame Table'!$F$6,1)+1)</f>
        <v>19</v>
      </c>
      <c r="J3551">
        <f t="shared" si="1117"/>
        <v>3543</v>
      </c>
      <c r="K3551">
        <f t="shared" si="1113"/>
        <v>3865413</v>
      </c>
      <c r="L3551">
        <f t="shared" si="1106"/>
        <v>2</v>
      </c>
      <c r="M3551">
        <f t="shared" si="1107"/>
        <v>30</v>
      </c>
      <c r="N3551">
        <f>INDEX(Testing!$K$17:$K$23,FLOOR(('Frame Table'!K3551-($E$6*M3551)-($E$6*60*L3551))/'Frame Table'!$F$6,1)+1)</f>
        <v>99</v>
      </c>
      <c r="O3551">
        <f t="shared" si="1101"/>
        <v>99</v>
      </c>
      <c r="P3551">
        <f>INDEX(Testing!$N$17:$N$23,FLOOR(('Frame Table'!K3551-($E$6*M3551)-($E$6*60*L3551))/'Frame Table'!$F$6,1)+1)</f>
        <v>99</v>
      </c>
      <c r="S3551">
        <f t="shared" si="1118"/>
        <v>3543</v>
      </c>
      <c r="T3551">
        <f t="shared" si="1114"/>
        <v>5413704</v>
      </c>
      <c r="U3551">
        <f t="shared" si="1108"/>
        <v>3</v>
      </c>
      <c r="V3551">
        <f t="shared" si="1109"/>
        <v>31</v>
      </c>
      <c r="W3551">
        <f>INDEX(Testing!$K$17:$K$23,FLOOR(('Frame Table'!T3551-($E$6*V3551)-($E$6*60*U3551))/'Frame Table'!$F$6,1)+1)</f>
        <v>48</v>
      </c>
      <c r="X3551">
        <f t="shared" si="1102"/>
        <v>47</v>
      </c>
      <c r="Y3551">
        <f>INDEX(Testing!$N$17:$N$23,FLOOR(('Frame Table'!T3551-($E$6*V3551)-($E$6*60*U3551))/'Frame Table'!$F$6,1)+1)</f>
        <v>38</v>
      </c>
      <c r="AB3551">
        <f t="shared" si="1119"/>
        <v>3543</v>
      </c>
      <c r="AC3551">
        <f t="shared" si="1115"/>
        <v>3380022</v>
      </c>
      <c r="AD3551">
        <f t="shared" si="1110"/>
        <v>2</v>
      </c>
      <c r="AE3551">
        <f t="shared" si="1111"/>
        <v>12</v>
      </c>
      <c r="AF3551">
        <f>INDEX(Testing!$K$17:$K$23,FLOOR(('Frame Table'!AC3551-($E$6*AE3551)-($E$6*60*AD3551))/'Frame Table'!$F$6,1)+1)</f>
        <v>0</v>
      </c>
      <c r="AG3551">
        <f t="shared" si="1103"/>
        <v>3</v>
      </c>
      <c r="AH3551">
        <f>INDEX(Testing!$N$17:$N$23,FLOOR(('Frame Table'!AC3551-($E$6*AE3551)-($E$6*60*AD3551))/'Frame Table'!$F$6,1)+1)</f>
        <v>0</v>
      </c>
    </row>
    <row r="3552" spans="1:34" x14ac:dyDescent="0.25">
      <c r="A3552">
        <f t="shared" si="1116"/>
        <v>3544</v>
      </c>
      <c r="B3552">
        <f t="shared" si="1112"/>
        <v>4511512</v>
      </c>
      <c r="C3552">
        <f t="shared" si="1104"/>
        <v>2</v>
      </c>
      <c r="D3552">
        <f t="shared" si="1105"/>
        <v>56</v>
      </c>
      <c r="E3552">
        <f>INDEX(Testing!$K$17:$K$23,FLOOR(('Frame Table'!B3552-($E$6*D3552)-($E$6*60*C3552))/'Frame Table'!$F$6,1)+1)</f>
        <v>25</v>
      </c>
      <c r="F3552">
        <f t="shared" ref="F3552:F3615" si="1120">FLOOR(B3552/256,1) - D3552*100-C3552*6000</f>
        <v>23</v>
      </c>
      <c r="G3552">
        <f>INDEX(Testing!$N$17:$N$23,FLOOR(('Frame Table'!B3552-($E$6*D3552)-($E$6*60*C3552))/'Frame Table'!$F$6,1)+1)</f>
        <v>19</v>
      </c>
      <c r="J3552">
        <f t="shared" si="1117"/>
        <v>3544</v>
      </c>
      <c r="K3552">
        <f t="shared" si="1113"/>
        <v>3866504</v>
      </c>
      <c r="L3552">
        <f t="shared" si="1106"/>
        <v>2</v>
      </c>
      <c r="M3552">
        <f t="shared" si="1107"/>
        <v>31</v>
      </c>
      <c r="N3552">
        <f>INDEX(Testing!$K$17:$K$23,FLOOR(('Frame Table'!K3552-($E$6*M3552)-($E$6*60*L3552))/'Frame Table'!$F$6,1)+1)</f>
        <v>0</v>
      </c>
      <c r="O3552">
        <f t="shared" ref="O3552:O3615" si="1121">FLOOR(K3552/256,1) - M3552*100-L3552*6000</f>
        <v>3</v>
      </c>
      <c r="P3552">
        <f>INDEX(Testing!$N$17:$N$23,FLOOR(('Frame Table'!K3552-($E$6*M3552)-($E$6*60*L3552))/'Frame Table'!$F$6,1)+1)</f>
        <v>0</v>
      </c>
      <c r="S3552">
        <f t="shared" si="1118"/>
        <v>3544</v>
      </c>
      <c r="T3552">
        <f t="shared" si="1114"/>
        <v>5415232</v>
      </c>
      <c r="U3552">
        <f t="shared" si="1108"/>
        <v>3</v>
      </c>
      <c r="V3552">
        <f t="shared" si="1109"/>
        <v>31</v>
      </c>
      <c r="W3552">
        <f>INDEX(Testing!$K$17:$K$23,FLOOR(('Frame Table'!T3552-($E$6*V3552)-($E$6*60*U3552))/'Frame Table'!$F$6,1)+1)</f>
        <v>61</v>
      </c>
      <c r="X3552">
        <f t="shared" ref="X3552:X3615" si="1122">FLOOR(T3552/256,1) - V3552*100-U3552*6000</f>
        <v>53</v>
      </c>
      <c r="Y3552">
        <f>INDEX(Testing!$N$17:$N$23,FLOOR(('Frame Table'!T3552-($E$6*V3552)-($E$6*60*U3552))/'Frame Table'!$F$6,1)+1)</f>
        <v>58</v>
      </c>
      <c r="AB3552">
        <f t="shared" si="1119"/>
        <v>3544</v>
      </c>
      <c r="AC3552">
        <f t="shared" si="1115"/>
        <v>3380976</v>
      </c>
      <c r="AD3552">
        <f t="shared" si="1110"/>
        <v>2</v>
      </c>
      <c r="AE3552">
        <f t="shared" si="1111"/>
        <v>12</v>
      </c>
      <c r="AF3552">
        <f>INDEX(Testing!$K$17:$K$23,FLOOR(('Frame Table'!AC3552-($E$6*AE3552)-($E$6*60*AD3552))/'Frame Table'!$F$6,1)+1)</f>
        <v>0</v>
      </c>
      <c r="AG3552">
        <f t="shared" ref="AG3552:AG3615" si="1123">FLOOR(AC3552/256,1) - AE3552*100-AD3552*6000</f>
        <v>6</v>
      </c>
      <c r="AH3552">
        <f>INDEX(Testing!$N$17:$N$23,FLOOR(('Frame Table'!AC3552-($E$6*AE3552)-($E$6*60*AD3552))/'Frame Table'!$F$6,1)+1)</f>
        <v>0</v>
      </c>
    </row>
    <row r="3553" spans="1:34" x14ac:dyDescent="0.25">
      <c r="A3553">
        <f t="shared" si="1116"/>
        <v>3545</v>
      </c>
      <c r="B3553">
        <f t="shared" si="1112"/>
        <v>4512785</v>
      </c>
      <c r="C3553">
        <f t="shared" si="1104"/>
        <v>2</v>
      </c>
      <c r="D3553">
        <f t="shared" si="1105"/>
        <v>56</v>
      </c>
      <c r="E3553">
        <f>INDEX(Testing!$K$17:$K$23,FLOOR(('Frame Table'!B3553-($E$6*D3553)-($E$6*60*C3553))/'Frame Table'!$F$6,1)+1)</f>
        <v>25</v>
      </c>
      <c r="F3553">
        <f t="shared" si="1120"/>
        <v>28</v>
      </c>
      <c r="G3553">
        <f>INDEX(Testing!$N$17:$N$23,FLOOR(('Frame Table'!B3553-($E$6*D3553)-($E$6*60*C3553))/'Frame Table'!$F$6,1)+1)</f>
        <v>19</v>
      </c>
      <c r="J3553">
        <f t="shared" si="1117"/>
        <v>3545</v>
      </c>
      <c r="K3553">
        <f t="shared" si="1113"/>
        <v>3867595</v>
      </c>
      <c r="L3553">
        <f t="shared" si="1106"/>
        <v>2</v>
      </c>
      <c r="M3553">
        <f t="shared" si="1107"/>
        <v>31</v>
      </c>
      <c r="N3553">
        <f>INDEX(Testing!$K$17:$K$23,FLOOR(('Frame Table'!K3553-($E$6*M3553)-($E$6*60*L3553))/'Frame Table'!$F$6,1)+1)</f>
        <v>0</v>
      </c>
      <c r="O3553">
        <f t="shared" si="1121"/>
        <v>7</v>
      </c>
      <c r="P3553">
        <f>INDEX(Testing!$N$17:$N$23,FLOOR(('Frame Table'!K3553-($E$6*M3553)-($E$6*60*L3553))/'Frame Table'!$F$6,1)+1)</f>
        <v>0</v>
      </c>
      <c r="S3553">
        <f t="shared" si="1118"/>
        <v>3545</v>
      </c>
      <c r="T3553">
        <f t="shared" si="1114"/>
        <v>5416760</v>
      </c>
      <c r="U3553">
        <f t="shared" si="1108"/>
        <v>3</v>
      </c>
      <c r="V3553">
        <f t="shared" si="1109"/>
        <v>31</v>
      </c>
      <c r="W3553">
        <f>INDEX(Testing!$K$17:$K$23,FLOOR(('Frame Table'!T3553-($E$6*V3553)-($E$6*60*U3553))/'Frame Table'!$F$6,1)+1)</f>
        <v>61</v>
      </c>
      <c r="X3553">
        <f t="shared" si="1122"/>
        <v>59</v>
      </c>
      <c r="Y3553">
        <f>INDEX(Testing!$N$17:$N$23,FLOOR(('Frame Table'!T3553-($E$6*V3553)-($E$6*60*U3553))/'Frame Table'!$F$6,1)+1)</f>
        <v>58</v>
      </c>
      <c r="AB3553">
        <f t="shared" si="1119"/>
        <v>3545</v>
      </c>
      <c r="AC3553">
        <f t="shared" si="1115"/>
        <v>3381930</v>
      </c>
      <c r="AD3553">
        <f t="shared" si="1110"/>
        <v>2</v>
      </c>
      <c r="AE3553">
        <f t="shared" si="1111"/>
        <v>12</v>
      </c>
      <c r="AF3553">
        <f>INDEX(Testing!$K$17:$K$23,FLOOR(('Frame Table'!AC3553-($E$6*AE3553)-($E$6*60*AD3553))/'Frame Table'!$F$6,1)+1)</f>
        <v>0</v>
      </c>
      <c r="AG3553">
        <f t="shared" si="1123"/>
        <v>10</v>
      </c>
      <c r="AH3553">
        <f>INDEX(Testing!$N$17:$N$23,FLOOR(('Frame Table'!AC3553-($E$6*AE3553)-($E$6*60*AD3553))/'Frame Table'!$F$6,1)+1)</f>
        <v>0</v>
      </c>
    </row>
    <row r="3554" spans="1:34" x14ac:dyDescent="0.25">
      <c r="A3554">
        <f t="shared" si="1116"/>
        <v>3546</v>
      </c>
      <c r="B3554">
        <f t="shared" si="1112"/>
        <v>4514058</v>
      </c>
      <c r="C3554">
        <f t="shared" si="1104"/>
        <v>2</v>
      </c>
      <c r="D3554">
        <f t="shared" si="1105"/>
        <v>56</v>
      </c>
      <c r="E3554">
        <f>INDEX(Testing!$K$17:$K$23,FLOOR(('Frame Table'!B3554-($E$6*D3554)-($E$6*60*C3554))/'Frame Table'!$F$6,1)+1)</f>
        <v>48</v>
      </c>
      <c r="F3554">
        <f t="shared" si="1120"/>
        <v>33</v>
      </c>
      <c r="G3554">
        <f>INDEX(Testing!$N$17:$N$23,FLOOR(('Frame Table'!B3554-($E$6*D3554)-($E$6*60*C3554))/'Frame Table'!$F$6,1)+1)</f>
        <v>38</v>
      </c>
      <c r="J3554">
        <f t="shared" si="1117"/>
        <v>3546</v>
      </c>
      <c r="K3554">
        <f t="shared" si="1113"/>
        <v>3868686</v>
      </c>
      <c r="L3554">
        <f t="shared" si="1106"/>
        <v>2</v>
      </c>
      <c r="M3554">
        <f t="shared" si="1107"/>
        <v>31</v>
      </c>
      <c r="N3554">
        <f>INDEX(Testing!$K$17:$K$23,FLOOR(('Frame Table'!K3554-($E$6*M3554)-($E$6*60*L3554))/'Frame Table'!$F$6,1)+1)</f>
        <v>0</v>
      </c>
      <c r="O3554">
        <f t="shared" si="1121"/>
        <v>12</v>
      </c>
      <c r="P3554">
        <f>INDEX(Testing!$N$17:$N$23,FLOOR(('Frame Table'!K3554-($E$6*M3554)-($E$6*60*L3554))/'Frame Table'!$F$6,1)+1)</f>
        <v>0</v>
      </c>
      <c r="S3554">
        <f t="shared" si="1118"/>
        <v>3546</v>
      </c>
      <c r="T3554">
        <f t="shared" si="1114"/>
        <v>5418288</v>
      </c>
      <c r="U3554">
        <f t="shared" si="1108"/>
        <v>3</v>
      </c>
      <c r="V3554">
        <f t="shared" si="1109"/>
        <v>31</v>
      </c>
      <c r="W3554">
        <f>INDEX(Testing!$K$17:$K$23,FLOOR(('Frame Table'!T3554-($E$6*V3554)-($E$6*60*U3554))/'Frame Table'!$F$6,1)+1)</f>
        <v>82</v>
      </c>
      <c r="X3554">
        <f t="shared" si="1122"/>
        <v>65</v>
      </c>
      <c r="Y3554">
        <f>INDEX(Testing!$N$17:$N$23,FLOOR(('Frame Table'!T3554-($E$6*V3554)-($E$6*60*U3554))/'Frame Table'!$F$6,1)+1)</f>
        <v>77</v>
      </c>
      <c r="AB3554">
        <f t="shared" si="1119"/>
        <v>3546</v>
      </c>
      <c r="AC3554">
        <f t="shared" si="1115"/>
        <v>3382884</v>
      </c>
      <c r="AD3554">
        <f t="shared" si="1110"/>
        <v>2</v>
      </c>
      <c r="AE3554">
        <f t="shared" si="1111"/>
        <v>12</v>
      </c>
      <c r="AF3554">
        <f>INDEX(Testing!$K$17:$K$23,FLOOR(('Frame Table'!AC3554-($E$6*AE3554)-($E$6*60*AD3554))/'Frame Table'!$F$6,1)+1)</f>
        <v>0</v>
      </c>
      <c r="AG3554">
        <f t="shared" si="1123"/>
        <v>14</v>
      </c>
      <c r="AH3554">
        <f>INDEX(Testing!$N$17:$N$23,FLOOR(('Frame Table'!AC3554-($E$6*AE3554)-($E$6*60*AD3554))/'Frame Table'!$F$6,1)+1)</f>
        <v>0</v>
      </c>
    </row>
    <row r="3555" spans="1:34" x14ac:dyDescent="0.25">
      <c r="A3555">
        <f t="shared" si="1116"/>
        <v>3547</v>
      </c>
      <c r="B3555">
        <f t="shared" si="1112"/>
        <v>4515331</v>
      </c>
      <c r="C3555">
        <f t="shared" si="1104"/>
        <v>2</v>
      </c>
      <c r="D3555">
        <f t="shared" si="1105"/>
        <v>56</v>
      </c>
      <c r="E3555">
        <f>INDEX(Testing!$K$17:$K$23,FLOOR(('Frame Table'!B3555-($E$6*D3555)-($E$6*60*C3555))/'Frame Table'!$F$6,1)+1)</f>
        <v>48</v>
      </c>
      <c r="F3555">
        <f t="shared" si="1120"/>
        <v>38</v>
      </c>
      <c r="G3555">
        <f>INDEX(Testing!$N$17:$N$23,FLOOR(('Frame Table'!B3555-($E$6*D3555)-($E$6*60*C3555))/'Frame Table'!$F$6,1)+1)</f>
        <v>38</v>
      </c>
      <c r="J3555">
        <f t="shared" si="1117"/>
        <v>3547</v>
      </c>
      <c r="K3555">
        <f t="shared" si="1113"/>
        <v>3869777</v>
      </c>
      <c r="L3555">
        <f t="shared" si="1106"/>
        <v>2</v>
      </c>
      <c r="M3555">
        <f t="shared" si="1107"/>
        <v>31</v>
      </c>
      <c r="N3555">
        <f>INDEX(Testing!$K$17:$K$23,FLOOR(('Frame Table'!K3555-($E$6*M3555)-($E$6*60*L3555))/'Frame Table'!$F$6,1)+1)</f>
        <v>25</v>
      </c>
      <c r="O3555">
        <f t="shared" si="1121"/>
        <v>16</v>
      </c>
      <c r="P3555">
        <f>INDEX(Testing!$N$17:$N$23,FLOOR(('Frame Table'!K3555-($E$6*M3555)-($E$6*60*L3555))/'Frame Table'!$F$6,1)+1)</f>
        <v>19</v>
      </c>
      <c r="S3555">
        <f t="shared" si="1118"/>
        <v>3547</v>
      </c>
      <c r="T3555">
        <f t="shared" si="1114"/>
        <v>5419816</v>
      </c>
      <c r="U3555">
        <f t="shared" si="1108"/>
        <v>3</v>
      </c>
      <c r="V3555">
        <f t="shared" si="1109"/>
        <v>31</v>
      </c>
      <c r="W3555">
        <f>INDEX(Testing!$K$17:$K$23,FLOOR(('Frame Table'!T3555-($E$6*V3555)-($E$6*60*U3555))/'Frame Table'!$F$6,1)+1)</f>
        <v>82</v>
      </c>
      <c r="X3555">
        <f t="shared" si="1122"/>
        <v>71</v>
      </c>
      <c r="Y3555">
        <f>INDEX(Testing!$N$17:$N$23,FLOOR(('Frame Table'!T3555-($E$6*V3555)-($E$6*60*U3555))/'Frame Table'!$F$6,1)+1)</f>
        <v>77</v>
      </c>
      <c r="AB3555">
        <f t="shared" si="1119"/>
        <v>3547</v>
      </c>
      <c r="AC3555">
        <f t="shared" si="1115"/>
        <v>3383838</v>
      </c>
      <c r="AD3555">
        <f t="shared" si="1110"/>
        <v>2</v>
      </c>
      <c r="AE3555">
        <f t="shared" si="1111"/>
        <v>12</v>
      </c>
      <c r="AF3555">
        <f>INDEX(Testing!$K$17:$K$23,FLOOR(('Frame Table'!AC3555-($E$6*AE3555)-($E$6*60*AD3555))/'Frame Table'!$F$6,1)+1)</f>
        <v>25</v>
      </c>
      <c r="AG3555">
        <f t="shared" si="1123"/>
        <v>18</v>
      </c>
      <c r="AH3555">
        <f>INDEX(Testing!$N$17:$N$23,FLOOR(('Frame Table'!AC3555-($E$6*AE3555)-($E$6*60*AD3555))/'Frame Table'!$F$6,1)+1)</f>
        <v>19</v>
      </c>
    </row>
    <row r="3556" spans="1:34" x14ac:dyDescent="0.25">
      <c r="A3556">
        <f t="shared" si="1116"/>
        <v>3548</v>
      </c>
      <c r="B3556">
        <f t="shared" si="1112"/>
        <v>4516604</v>
      </c>
      <c r="C3556">
        <f t="shared" si="1104"/>
        <v>2</v>
      </c>
      <c r="D3556">
        <f t="shared" si="1105"/>
        <v>56</v>
      </c>
      <c r="E3556">
        <f>INDEX(Testing!$K$17:$K$23,FLOOR(('Frame Table'!B3556-($E$6*D3556)-($E$6*60*C3556))/'Frame Table'!$F$6,1)+1)</f>
        <v>48</v>
      </c>
      <c r="F3556">
        <f t="shared" si="1120"/>
        <v>42</v>
      </c>
      <c r="G3556">
        <f>INDEX(Testing!$N$17:$N$23,FLOOR(('Frame Table'!B3556-($E$6*D3556)-($E$6*60*C3556))/'Frame Table'!$F$6,1)+1)</f>
        <v>38</v>
      </c>
      <c r="J3556">
        <f t="shared" si="1117"/>
        <v>3548</v>
      </c>
      <c r="K3556">
        <f t="shared" si="1113"/>
        <v>3870868</v>
      </c>
      <c r="L3556">
        <f t="shared" si="1106"/>
        <v>2</v>
      </c>
      <c r="M3556">
        <f t="shared" si="1107"/>
        <v>31</v>
      </c>
      <c r="N3556">
        <f>INDEX(Testing!$K$17:$K$23,FLOOR(('Frame Table'!K3556-($E$6*M3556)-($E$6*60*L3556))/'Frame Table'!$F$6,1)+1)</f>
        <v>25</v>
      </c>
      <c r="O3556">
        <f t="shared" si="1121"/>
        <v>20</v>
      </c>
      <c r="P3556">
        <f>INDEX(Testing!$N$17:$N$23,FLOOR(('Frame Table'!K3556-($E$6*M3556)-($E$6*60*L3556))/'Frame Table'!$F$6,1)+1)</f>
        <v>19</v>
      </c>
      <c r="S3556">
        <f t="shared" si="1118"/>
        <v>3548</v>
      </c>
      <c r="T3556">
        <f t="shared" si="1114"/>
        <v>5421344</v>
      </c>
      <c r="U3556">
        <f t="shared" si="1108"/>
        <v>3</v>
      </c>
      <c r="V3556">
        <f t="shared" si="1109"/>
        <v>31</v>
      </c>
      <c r="W3556">
        <f>INDEX(Testing!$K$17:$K$23,FLOOR(('Frame Table'!T3556-($E$6*V3556)-($E$6*60*U3556))/'Frame Table'!$F$6,1)+1)</f>
        <v>82</v>
      </c>
      <c r="X3556">
        <f t="shared" si="1122"/>
        <v>77</v>
      </c>
      <c r="Y3556">
        <f>INDEX(Testing!$N$17:$N$23,FLOOR(('Frame Table'!T3556-($E$6*V3556)-($E$6*60*U3556))/'Frame Table'!$F$6,1)+1)</f>
        <v>77</v>
      </c>
      <c r="AB3556">
        <f t="shared" si="1119"/>
        <v>3548</v>
      </c>
      <c r="AC3556">
        <f t="shared" si="1115"/>
        <v>3384792</v>
      </c>
      <c r="AD3556">
        <f t="shared" si="1110"/>
        <v>2</v>
      </c>
      <c r="AE3556">
        <f t="shared" si="1111"/>
        <v>12</v>
      </c>
      <c r="AF3556">
        <f>INDEX(Testing!$K$17:$K$23,FLOOR(('Frame Table'!AC3556-($E$6*AE3556)-($E$6*60*AD3556))/'Frame Table'!$F$6,1)+1)</f>
        <v>25</v>
      </c>
      <c r="AG3556">
        <f t="shared" si="1123"/>
        <v>21</v>
      </c>
      <c r="AH3556">
        <f>INDEX(Testing!$N$17:$N$23,FLOOR(('Frame Table'!AC3556-($E$6*AE3556)-($E$6*60*AD3556))/'Frame Table'!$F$6,1)+1)</f>
        <v>19</v>
      </c>
    </row>
    <row r="3557" spans="1:34" x14ac:dyDescent="0.25">
      <c r="A3557">
        <f t="shared" si="1116"/>
        <v>3549</v>
      </c>
      <c r="B3557">
        <f t="shared" si="1112"/>
        <v>4517877</v>
      </c>
      <c r="C3557">
        <f t="shared" si="1104"/>
        <v>2</v>
      </c>
      <c r="D3557">
        <f t="shared" si="1105"/>
        <v>56</v>
      </c>
      <c r="E3557">
        <f>INDEX(Testing!$K$17:$K$23,FLOOR(('Frame Table'!B3557-($E$6*D3557)-($E$6*60*C3557))/'Frame Table'!$F$6,1)+1)</f>
        <v>48</v>
      </c>
      <c r="F3557">
        <f t="shared" si="1120"/>
        <v>47</v>
      </c>
      <c r="G3557">
        <f>INDEX(Testing!$N$17:$N$23,FLOOR(('Frame Table'!B3557-($E$6*D3557)-($E$6*60*C3557))/'Frame Table'!$F$6,1)+1)</f>
        <v>38</v>
      </c>
      <c r="J3557">
        <f t="shared" si="1117"/>
        <v>3549</v>
      </c>
      <c r="K3557">
        <f t="shared" si="1113"/>
        <v>3871959</v>
      </c>
      <c r="L3557">
        <f t="shared" si="1106"/>
        <v>2</v>
      </c>
      <c r="M3557">
        <f t="shared" si="1107"/>
        <v>31</v>
      </c>
      <c r="N3557">
        <f>INDEX(Testing!$K$17:$K$23,FLOOR(('Frame Table'!K3557-($E$6*M3557)-($E$6*60*L3557))/'Frame Table'!$F$6,1)+1)</f>
        <v>25</v>
      </c>
      <c r="O3557">
        <f t="shared" si="1121"/>
        <v>24</v>
      </c>
      <c r="P3557">
        <f>INDEX(Testing!$N$17:$N$23,FLOOR(('Frame Table'!K3557-($E$6*M3557)-($E$6*60*L3557))/'Frame Table'!$F$6,1)+1)</f>
        <v>19</v>
      </c>
      <c r="S3557">
        <f t="shared" si="1118"/>
        <v>3549</v>
      </c>
      <c r="T3557">
        <f t="shared" si="1114"/>
        <v>5422872</v>
      </c>
      <c r="U3557">
        <f t="shared" si="1108"/>
        <v>3</v>
      </c>
      <c r="V3557">
        <f t="shared" si="1109"/>
        <v>31</v>
      </c>
      <c r="W3557">
        <f>INDEX(Testing!$K$17:$K$23,FLOOR(('Frame Table'!T3557-($E$6*V3557)-($E$6*60*U3557))/'Frame Table'!$F$6,1)+1)</f>
        <v>97</v>
      </c>
      <c r="X3557">
        <f t="shared" si="1122"/>
        <v>83</v>
      </c>
      <c r="Y3557">
        <f>INDEX(Testing!$N$17:$N$23,FLOOR(('Frame Table'!T3557-($E$6*V3557)-($E$6*60*U3557))/'Frame Table'!$F$6,1)+1)</f>
        <v>96</v>
      </c>
      <c r="AB3557">
        <f t="shared" si="1119"/>
        <v>3549</v>
      </c>
      <c r="AC3557">
        <f t="shared" si="1115"/>
        <v>3385746</v>
      </c>
      <c r="AD3557">
        <f t="shared" si="1110"/>
        <v>2</v>
      </c>
      <c r="AE3557">
        <f t="shared" si="1111"/>
        <v>12</v>
      </c>
      <c r="AF3557">
        <f>INDEX(Testing!$K$17:$K$23,FLOOR(('Frame Table'!AC3557-($E$6*AE3557)-($E$6*60*AD3557))/'Frame Table'!$F$6,1)+1)</f>
        <v>25</v>
      </c>
      <c r="AG3557">
        <f t="shared" si="1123"/>
        <v>25</v>
      </c>
      <c r="AH3557">
        <f>INDEX(Testing!$N$17:$N$23,FLOOR(('Frame Table'!AC3557-($E$6*AE3557)-($E$6*60*AD3557))/'Frame Table'!$F$6,1)+1)</f>
        <v>19</v>
      </c>
    </row>
    <row r="3558" spans="1:34" x14ac:dyDescent="0.25">
      <c r="A3558">
        <f t="shared" si="1116"/>
        <v>3550</v>
      </c>
      <c r="B3558">
        <f t="shared" si="1112"/>
        <v>4519150</v>
      </c>
      <c r="C3558">
        <f t="shared" si="1104"/>
        <v>2</v>
      </c>
      <c r="D3558">
        <f t="shared" si="1105"/>
        <v>56</v>
      </c>
      <c r="E3558">
        <f>INDEX(Testing!$K$17:$K$23,FLOOR(('Frame Table'!B3558-($E$6*D3558)-($E$6*60*C3558))/'Frame Table'!$F$6,1)+1)</f>
        <v>61</v>
      </c>
      <c r="F3558">
        <f t="shared" si="1120"/>
        <v>52</v>
      </c>
      <c r="G3558">
        <f>INDEX(Testing!$N$17:$N$23,FLOOR(('Frame Table'!B3558-($E$6*D3558)-($E$6*60*C3558))/'Frame Table'!$F$6,1)+1)</f>
        <v>58</v>
      </c>
      <c r="J3558">
        <f t="shared" si="1117"/>
        <v>3550</v>
      </c>
      <c r="K3558">
        <f t="shared" si="1113"/>
        <v>3873050</v>
      </c>
      <c r="L3558">
        <f t="shared" si="1106"/>
        <v>2</v>
      </c>
      <c r="M3558">
        <f t="shared" si="1107"/>
        <v>31</v>
      </c>
      <c r="N3558">
        <f>INDEX(Testing!$K$17:$K$23,FLOOR(('Frame Table'!K3558-($E$6*M3558)-($E$6*60*L3558))/'Frame Table'!$F$6,1)+1)</f>
        <v>25</v>
      </c>
      <c r="O3558">
        <f t="shared" si="1121"/>
        <v>29</v>
      </c>
      <c r="P3558">
        <f>INDEX(Testing!$N$17:$N$23,FLOOR(('Frame Table'!K3558-($E$6*M3558)-($E$6*60*L3558))/'Frame Table'!$F$6,1)+1)</f>
        <v>19</v>
      </c>
      <c r="S3558">
        <f t="shared" si="1118"/>
        <v>3550</v>
      </c>
      <c r="T3558">
        <f t="shared" si="1114"/>
        <v>5424400</v>
      </c>
      <c r="U3558">
        <f t="shared" si="1108"/>
        <v>3</v>
      </c>
      <c r="V3558">
        <f t="shared" si="1109"/>
        <v>31</v>
      </c>
      <c r="W3558">
        <f>INDEX(Testing!$K$17:$K$23,FLOOR(('Frame Table'!T3558-($E$6*V3558)-($E$6*60*U3558))/'Frame Table'!$F$6,1)+1)</f>
        <v>97</v>
      </c>
      <c r="X3558">
        <f t="shared" si="1122"/>
        <v>89</v>
      </c>
      <c r="Y3558">
        <f>INDEX(Testing!$N$17:$N$23,FLOOR(('Frame Table'!T3558-($E$6*V3558)-($E$6*60*U3558))/'Frame Table'!$F$6,1)+1)</f>
        <v>96</v>
      </c>
      <c r="AB3558">
        <f t="shared" si="1119"/>
        <v>3550</v>
      </c>
      <c r="AC3558">
        <f t="shared" si="1115"/>
        <v>3386700</v>
      </c>
      <c r="AD3558">
        <f t="shared" si="1110"/>
        <v>2</v>
      </c>
      <c r="AE3558">
        <f t="shared" si="1111"/>
        <v>12</v>
      </c>
      <c r="AF3558">
        <f>INDEX(Testing!$K$17:$K$23,FLOOR(('Frame Table'!AC3558-($E$6*AE3558)-($E$6*60*AD3558))/'Frame Table'!$F$6,1)+1)</f>
        <v>25</v>
      </c>
      <c r="AG3558">
        <f t="shared" si="1123"/>
        <v>29</v>
      </c>
      <c r="AH3558">
        <f>INDEX(Testing!$N$17:$N$23,FLOOR(('Frame Table'!AC3558-($E$6*AE3558)-($E$6*60*AD3558))/'Frame Table'!$F$6,1)+1)</f>
        <v>19</v>
      </c>
    </row>
    <row r="3559" spans="1:34" x14ac:dyDescent="0.25">
      <c r="A3559">
        <f t="shared" si="1116"/>
        <v>3551</v>
      </c>
      <c r="B3559">
        <f t="shared" si="1112"/>
        <v>4520423</v>
      </c>
      <c r="C3559">
        <f t="shared" si="1104"/>
        <v>2</v>
      </c>
      <c r="D3559">
        <f t="shared" si="1105"/>
        <v>56</v>
      </c>
      <c r="E3559">
        <f>INDEX(Testing!$K$17:$K$23,FLOOR(('Frame Table'!B3559-($E$6*D3559)-($E$6*60*C3559))/'Frame Table'!$F$6,1)+1)</f>
        <v>61</v>
      </c>
      <c r="F3559">
        <f t="shared" si="1120"/>
        <v>57</v>
      </c>
      <c r="G3559">
        <f>INDEX(Testing!$N$17:$N$23,FLOOR(('Frame Table'!B3559-($E$6*D3559)-($E$6*60*C3559))/'Frame Table'!$F$6,1)+1)</f>
        <v>58</v>
      </c>
      <c r="J3559">
        <f t="shared" si="1117"/>
        <v>3551</v>
      </c>
      <c r="K3559">
        <f t="shared" si="1113"/>
        <v>3874141</v>
      </c>
      <c r="L3559">
        <f t="shared" si="1106"/>
        <v>2</v>
      </c>
      <c r="M3559">
        <f t="shared" si="1107"/>
        <v>31</v>
      </c>
      <c r="N3559">
        <f>INDEX(Testing!$K$17:$K$23,FLOOR(('Frame Table'!K3559-($E$6*M3559)-($E$6*60*L3559))/'Frame Table'!$F$6,1)+1)</f>
        <v>48</v>
      </c>
      <c r="O3559">
        <f t="shared" si="1121"/>
        <v>33</v>
      </c>
      <c r="P3559">
        <f>INDEX(Testing!$N$17:$N$23,FLOOR(('Frame Table'!K3559-($E$6*M3559)-($E$6*60*L3559))/'Frame Table'!$F$6,1)+1)</f>
        <v>38</v>
      </c>
      <c r="S3559">
        <f t="shared" si="1118"/>
        <v>3551</v>
      </c>
      <c r="T3559">
        <f t="shared" si="1114"/>
        <v>5425928</v>
      </c>
      <c r="U3559">
        <f t="shared" si="1108"/>
        <v>3</v>
      </c>
      <c r="V3559">
        <f t="shared" si="1109"/>
        <v>31</v>
      </c>
      <c r="W3559">
        <f>INDEX(Testing!$K$17:$K$23,FLOOR(('Frame Table'!T3559-($E$6*V3559)-($E$6*60*U3559))/'Frame Table'!$F$6,1)+1)</f>
        <v>97</v>
      </c>
      <c r="X3559">
        <f t="shared" si="1122"/>
        <v>95</v>
      </c>
      <c r="Y3559">
        <f>INDEX(Testing!$N$17:$N$23,FLOOR(('Frame Table'!T3559-($E$6*V3559)-($E$6*60*U3559))/'Frame Table'!$F$6,1)+1)</f>
        <v>96</v>
      </c>
      <c r="AB3559">
        <f t="shared" si="1119"/>
        <v>3551</v>
      </c>
      <c r="AC3559">
        <f t="shared" si="1115"/>
        <v>3387654</v>
      </c>
      <c r="AD3559">
        <f t="shared" si="1110"/>
        <v>2</v>
      </c>
      <c r="AE3559">
        <f t="shared" si="1111"/>
        <v>12</v>
      </c>
      <c r="AF3559">
        <f>INDEX(Testing!$K$17:$K$23,FLOOR(('Frame Table'!AC3559-($E$6*AE3559)-($E$6*60*AD3559))/'Frame Table'!$F$6,1)+1)</f>
        <v>48</v>
      </c>
      <c r="AG3559">
        <f t="shared" si="1123"/>
        <v>33</v>
      </c>
      <c r="AH3559">
        <f>INDEX(Testing!$N$17:$N$23,FLOOR(('Frame Table'!AC3559-($E$6*AE3559)-($E$6*60*AD3559))/'Frame Table'!$F$6,1)+1)</f>
        <v>38</v>
      </c>
    </row>
    <row r="3560" spans="1:34" x14ac:dyDescent="0.25">
      <c r="A3560">
        <f t="shared" si="1116"/>
        <v>3552</v>
      </c>
      <c r="B3560">
        <f t="shared" si="1112"/>
        <v>4521696</v>
      </c>
      <c r="C3560">
        <f t="shared" si="1104"/>
        <v>2</v>
      </c>
      <c r="D3560">
        <f t="shared" si="1105"/>
        <v>56</v>
      </c>
      <c r="E3560">
        <f>INDEX(Testing!$K$17:$K$23,FLOOR(('Frame Table'!B3560-($E$6*D3560)-($E$6*60*C3560))/'Frame Table'!$F$6,1)+1)</f>
        <v>61</v>
      </c>
      <c r="F3560">
        <f t="shared" si="1120"/>
        <v>62</v>
      </c>
      <c r="G3560">
        <f>INDEX(Testing!$N$17:$N$23,FLOOR(('Frame Table'!B3560-($E$6*D3560)-($E$6*60*C3560))/'Frame Table'!$F$6,1)+1)</f>
        <v>58</v>
      </c>
      <c r="J3560">
        <f t="shared" si="1117"/>
        <v>3552</v>
      </c>
      <c r="K3560">
        <f t="shared" si="1113"/>
        <v>3875232</v>
      </c>
      <c r="L3560">
        <f t="shared" si="1106"/>
        <v>2</v>
      </c>
      <c r="M3560">
        <f t="shared" si="1107"/>
        <v>31</v>
      </c>
      <c r="N3560">
        <f>INDEX(Testing!$K$17:$K$23,FLOOR(('Frame Table'!K3560-($E$6*M3560)-($E$6*60*L3560))/'Frame Table'!$F$6,1)+1)</f>
        <v>48</v>
      </c>
      <c r="O3560">
        <f t="shared" si="1121"/>
        <v>37</v>
      </c>
      <c r="P3560">
        <f>INDEX(Testing!$N$17:$N$23,FLOOR(('Frame Table'!K3560-($E$6*M3560)-($E$6*60*L3560))/'Frame Table'!$F$6,1)+1)</f>
        <v>38</v>
      </c>
      <c r="S3560">
        <f t="shared" si="1118"/>
        <v>3552</v>
      </c>
      <c r="T3560">
        <f t="shared" si="1114"/>
        <v>5427456</v>
      </c>
      <c r="U3560">
        <f t="shared" si="1108"/>
        <v>3</v>
      </c>
      <c r="V3560">
        <f t="shared" si="1109"/>
        <v>32</v>
      </c>
      <c r="W3560">
        <f>INDEX(Testing!$K$17:$K$23,FLOOR(('Frame Table'!T3560-($E$6*V3560)-($E$6*60*U3560))/'Frame Table'!$F$6,1)+1)</f>
        <v>0</v>
      </c>
      <c r="X3560">
        <f t="shared" si="1122"/>
        <v>1</v>
      </c>
      <c r="Y3560">
        <f>INDEX(Testing!$N$17:$N$23,FLOOR(('Frame Table'!T3560-($E$6*V3560)-($E$6*60*U3560))/'Frame Table'!$F$6,1)+1)</f>
        <v>0</v>
      </c>
      <c r="AB3560">
        <f t="shared" si="1119"/>
        <v>3552</v>
      </c>
      <c r="AC3560">
        <f t="shared" si="1115"/>
        <v>3388608</v>
      </c>
      <c r="AD3560">
        <f t="shared" si="1110"/>
        <v>2</v>
      </c>
      <c r="AE3560">
        <f t="shared" si="1111"/>
        <v>12</v>
      </c>
      <c r="AF3560">
        <f>INDEX(Testing!$K$17:$K$23,FLOOR(('Frame Table'!AC3560-($E$6*AE3560)-($E$6*60*AD3560))/'Frame Table'!$F$6,1)+1)</f>
        <v>48</v>
      </c>
      <c r="AG3560">
        <f t="shared" si="1123"/>
        <v>36</v>
      </c>
      <c r="AH3560">
        <f>INDEX(Testing!$N$17:$N$23,FLOOR(('Frame Table'!AC3560-($E$6*AE3560)-($E$6*60*AD3560))/'Frame Table'!$F$6,1)+1)</f>
        <v>38</v>
      </c>
    </row>
    <row r="3561" spans="1:34" x14ac:dyDescent="0.25">
      <c r="A3561">
        <f t="shared" si="1116"/>
        <v>3553</v>
      </c>
      <c r="B3561">
        <f t="shared" si="1112"/>
        <v>4522969</v>
      </c>
      <c r="C3561">
        <f t="shared" si="1104"/>
        <v>2</v>
      </c>
      <c r="D3561">
        <f t="shared" si="1105"/>
        <v>56</v>
      </c>
      <c r="E3561">
        <f>INDEX(Testing!$K$17:$K$23,FLOOR(('Frame Table'!B3561-($E$6*D3561)-($E$6*60*C3561))/'Frame Table'!$F$6,1)+1)</f>
        <v>82</v>
      </c>
      <c r="F3561">
        <f t="shared" si="1120"/>
        <v>67</v>
      </c>
      <c r="G3561">
        <f>INDEX(Testing!$N$17:$N$23,FLOOR(('Frame Table'!B3561-($E$6*D3561)-($E$6*60*C3561))/'Frame Table'!$F$6,1)+1)</f>
        <v>77</v>
      </c>
      <c r="J3561">
        <f t="shared" si="1117"/>
        <v>3553</v>
      </c>
      <c r="K3561">
        <f t="shared" si="1113"/>
        <v>3876323</v>
      </c>
      <c r="L3561">
        <f t="shared" si="1106"/>
        <v>2</v>
      </c>
      <c r="M3561">
        <f t="shared" si="1107"/>
        <v>31</v>
      </c>
      <c r="N3561">
        <f>INDEX(Testing!$K$17:$K$23,FLOOR(('Frame Table'!K3561-($E$6*M3561)-($E$6*60*L3561))/'Frame Table'!$F$6,1)+1)</f>
        <v>48</v>
      </c>
      <c r="O3561">
        <f t="shared" si="1121"/>
        <v>41</v>
      </c>
      <c r="P3561">
        <f>INDEX(Testing!$N$17:$N$23,FLOOR(('Frame Table'!K3561-($E$6*M3561)-($E$6*60*L3561))/'Frame Table'!$F$6,1)+1)</f>
        <v>38</v>
      </c>
      <c r="S3561">
        <f t="shared" si="1118"/>
        <v>3553</v>
      </c>
      <c r="T3561">
        <f t="shared" si="1114"/>
        <v>5428984</v>
      </c>
      <c r="U3561">
        <f t="shared" si="1108"/>
        <v>3</v>
      </c>
      <c r="V3561">
        <f t="shared" si="1109"/>
        <v>32</v>
      </c>
      <c r="W3561">
        <f>INDEX(Testing!$K$17:$K$23,FLOOR(('Frame Table'!T3561-($E$6*V3561)-($E$6*60*U3561))/'Frame Table'!$F$6,1)+1)</f>
        <v>0</v>
      </c>
      <c r="X3561">
        <f t="shared" si="1122"/>
        <v>6</v>
      </c>
      <c r="Y3561">
        <f>INDEX(Testing!$N$17:$N$23,FLOOR(('Frame Table'!T3561-($E$6*V3561)-($E$6*60*U3561))/'Frame Table'!$F$6,1)+1)</f>
        <v>0</v>
      </c>
      <c r="AB3561">
        <f t="shared" si="1119"/>
        <v>3553</v>
      </c>
      <c r="AC3561">
        <f t="shared" si="1115"/>
        <v>3389562</v>
      </c>
      <c r="AD3561">
        <f t="shared" si="1110"/>
        <v>2</v>
      </c>
      <c r="AE3561">
        <f t="shared" si="1111"/>
        <v>12</v>
      </c>
      <c r="AF3561">
        <f>INDEX(Testing!$K$17:$K$23,FLOOR(('Frame Table'!AC3561-($E$6*AE3561)-($E$6*60*AD3561))/'Frame Table'!$F$6,1)+1)</f>
        <v>48</v>
      </c>
      <c r="AG3561">
        <f t="shared" si="1123"/>
        <v>40</v>
      </c>
      <c r="AH3561">
        <f>INDEX(Testing!$N$17:$N$23,FLOOR(('Frame Table'!AC3561-($E$6*AE3561)-($E$6*60*AD3561))/'Frame Table'!$F$6,1)+1)</f>
        <v>38</v>
      </c>
    </row>
    <row r="3562" spans="1:34" x14ac:dyDescent="0.25">
      <c r="A3562">
        <f t="shared" si="1116"/>
        <v>3554</v>
      </c>
      <c r="B3562">
        <f t="shared" si="1112"/>
        <v>4524242</v>
      </c>
      <c r="C3562">
        <f t="shared" si="1104"/>
        <v>2</v>
      </c>
      <c r="D3562">
        <f t="shared" si="1105"/>
        <v>56</v>
      </c>
      <c r="E3562">
        <f>INDEX(Testing!$K$17:$K$23,FLOOR(('Frame Table'!B3562-($E$6*D3562)-($E$6*60*C3562))/'Frame Table'!$F$6,1)+1)</f>
        <v>82</v>
      </c>
      <c r="F3562">
        <f t="shared" si="1120"/>
        <v>72</v>
      </c>
      <c r="G3562">
        <f>INDEX(Testing!$N$17:$N$23,FLOOR(('Frame Table'!B3562-($E$6*D3562)-($E$6*60*C3562))/'Frame Table'!$F$6,1)+1)</f>
        <v>77</v>
      </c>
      <c r="J3562">
        <f t="shared" si="1117"/>
        <v>3554</v>
      </c>
      <c r="K3562">
        <f t="shared" si="1113"/>
        <v>3877414</v>
      </c>
      <c r="L3562">
        <f t="shared" si="1106"/>
        <v>2</v>
      </c>
      <c r="M3562">
        <f t="shared" si="1107"/>
        <v>31</v>
      </c>
      <c r="N3562">
        <f>INDEX(Testing!$K$17:$K$23,FLOOR(('Frame Table'!K3562-($E$6*M3562)-($E$6*60*L3562))/'Frame Table'!$F$6,1)+1)</f>
        <v>48</v>
      </c>
      <c r="O3562">
        <f t="shared" si="1121"/>
        <v>46</v>
      </c>
      <c r="P3562">
        <f>INDEX(Testing!$N$17:$N$23,FLOOR(('Frame Table'!K3562-($E$6*M3562)-($E$6*60*L3562))/'Frame Table'!$F$6,1)+1)</f>
        <v>38</v>
      </c>
      <c r="S3562">
        <f t="shared" si="1118"/>
        <v>3554</v>
      </c>
      <c r="T3562">
        <f t="shared" si="1114"/>
        <v>5430512</v>
      </c>
      <c r="U3562">
        <f t="shared" si="1108"/>
        <v>3</v>
      </c>
      <c r="V3562">
        <f t="shared" si="1109"/>
        <v>32</v>
      </c>
      <c r="W3562">
        <f>INDEX(Testing!$K$17:$K$23,FLOOR(('Frame Table'!T3562-($E$6*V3562)-($E$6*60*U3562))/'Frame Table'!$F$6,1)+1)</f>
        <v>0</v>
      </c>
      <c r="X3562">
        <f t="shared" si="1122"/>
        <v>12</v>
      </c>
      <c r="Y3562">
        <f>INDEX(Testing!$N$17:$N$23,FLOOR(('Frame Table'!T3562-($E$6*V3562)-($E$6*60*U3562))/'Frame Table'!$F$6,1)+1)</f>
        <v>0</v>
      </c>
      <c r="AB3562">
        <f t="shared" si="1119"/>
        <v>3554</v>
      </c>
      <c r="AC3562">
        <f t="shared" si="1115"/>
        <v>3390516</v>
      </c>
      <c r="AD3562">
        <f t="shared" si="1110"/>
        <v>2</v>
      </c>
      <c r="AE3562">
        <f t="shared" si="1111"/>
        <v>12</v>
      </c>
      <c r="AF3562">
        <f>INDEX(Testing!$K$17:$K$23,FLOOR(('Frame Table'!AC3562-($E$6*AE3562)-($E$6*60*AD3562))/'Frame Table'!$F$6,1)+1)</f>
        <v>48</v>
      </c>
      <c r="AG3562">
        <f t="shared" si="1123"/>
        <v>44</v>
      </c>
      <c r="AH3562">
        <f>INDEX(Testing!$N$17:$N$23,FLOOR(('Frame Table'!AC3562-($E$6*AE3562)-($E$6*60*AD3562))/'Frame Table'!$F$6,1)+1)</f>
        <v>38</v>
      </c>
    </row>
    <row r="3563" spans="1:34" x14ac:dyDescent="0.25">
      <c r="A3563">
        <f t="shared" si="1116"/>
        <v>3555</v>
      </c>
      <c r="B3563">
        <f t="shared" si="1112"/>
        <v>4525515</v>
      </c>
      <c r="C3563">
        <f t="shared" si="1104"/>
        <v>2</v>
      </c>
      <c r="D3563">
        <f t="shared" si="1105"/>
        <v>56</v>
      </c>
      <c r="E3563">
        <f>INDEX(Testing!$K$17:$K$23,FLOOR(('Frame Table'!B3563-($E$6*D3563)-($E$6*60*C3563))/'Frame Table'!$F$6,1)+1)</f>
        <v>82</v>
      </c>
      <c r="F3563">
        <f t="shared" si="1120"/>
        <v>77</v>
      </c>
      <c r="G3563">
        <f>INDEX(Testing!$N$17:$N$23,FLOOR(('Frame Table'!B3563-($E$6*D3563)-($E$6*60*C3563))/'Frame Table'!$F$6,1)+1)</f>
        <v>77</v>
      </c>
      <c r="J3563">
        <f t="shared" si="1117"/>
        <v>3555</v>
      </c>
      <c r="K3563">
        <f t="shared" si="1113"/>
        <v>3878505</v>
      </c>
      <c r="L3563">
        <f t="shared" si="1106"/>
        <v>2</v>
      </c>
      <c r="M3563">
        <f t="shared" si="1107"/>
        <v>31</v>
      </c>
      <c r="N3563">
        <f>INDEX(Testing!$K$17:$K$23,FLOOR(('Frame Table'!K3563-($E$6*M3563)-($E$6*60*L3563))/'Frame Table'!$F$6,1)+1)</f>
        <v>61</v>
      </c>
      <c r="O3563">
        <f t="shared" si="1121"/>
        <v>50</v>
      </c>
      <c r="P3563">
        <f>INDEX(Testing!$N$17:$N$23,FLOOR(('Frame Table'!K3563-($E$6*M3563)-($E$6*60*L3563))/'Frame Table'!$F$6,1)+1)</f>
        <v>58</v>
      </c>
      <c r="S3563">
        <f t="shared" si="1118"/>
        <v>3555</v>
      </c>
      <c r="T3563">
        <f t="shared" si="1114"/>
        <v>5432040</v>
      </c>
      <c r="U3563">
        <f t="shared" si="1108"/>
        <v>3</v>
      </c>
      <c r="V3563">
        <f t="shared" si="1109"/>
        <v>32</v>
      </c>
      <c r="W3563">
        <f>INDEX(Testing!$K$17:$K$23,FLOOR(('Frame Table'!T3563-($E$6*V3563)-($E$6*60*U3563))/'Frame Table'!$F$6,1)+1)</f>
        <v>25</v>
      </c>
      <c r="X3563">
        <f t="shared" si="1122"/>
        <v>18</v>
      </c>
      <c r="Y3563">
        <f>INDEX(Testing!$N$17:$N$23,FLOOR(('Frame Table'!T3563-($E$6*V3563)-($E$6*60*U3563))/'Frame Table'!$F$6,1)+1)</f>
        <v>19</v>
      </c>
      <c r="AB3563">
        <f t="shared" si="1119"/>
        <v>3555</v>
      </c>
      <c r="AC3563">
        <f t="shared" si="1115"/>
        <v>3391470</v>
      </c>
      <c r="AD3563">
        <f t="shared" si="1110"/>
        <v>2</v>
      </c>
      <c r="AE3563">
        <f t="shared" si="1111"/>
        <v>12</v>
      </c>
      <c r="AF3563">
        <f>INDEX(Testing!$K$17:$K$23,FLOOR(('Frame Table'!AC3563-($E$6*AE3563)-($E$6*60*AD3563))/'Frame Table'!$F$6,1)+1)</f>
        <v>48</v>
      </c>
      <c r="AG3563">
        <f t="shared" si="1123"/>
        <v>47</v>
      </c>
      <c r="AH3563">
        <f>INDEX(Testing!$N$17:$N$23,FLOOR(('Frame Table'!AC3563-($E$6*AE3563)-($E$6*60*AD3563))/'Frame Table'!$F$6,1)+1)</f>
        <v>38</v>
      </c>
    </row>
    <row r="3564" spans="1:34" x14ac:dyDescent="0.25">
      <c r="A3564">
        <f t="shared" si="1116"/>
        <v>3556</v>
      </c>
      <c r="B3564">
        <f t="shared" si="1112"/>
        <v>4526788</v>
      </c>
      <c r="C3564">
        <f t="shared" si="1104"/>
        <v>2</v>
      </c>
      <c r="D3564">
        <f t="shared" si="1105"/>
        <v>56</v>
      </c>
      <c r="E3564">
        <f>INDEX(Testing!$K$17:$K$23,FLOOR(('Frame Table'!B3564-($E$6*D3564)-($E$6*60*C3564))/'Frame Table'!$F$6,1)+1)</f>
        <v>97</v>
      </c>
      <c r="F3564">
        <f t="shared" si="1120"/>
        <v>82</v>
      </c>
      <c r="G3564">
        <f>INDEX(Testing!$N$17:$N$23,FLOOR(('Frame Table'!B3564-($E$6*D3564)-($E$6*60*C3564))/'Frame Table'!$F$6,1)+1)</f>
        <v>96</v>
      </c>
      <c r="J3564">
        <f t="shared" si="1117"/>
        <v>3556</v>
      </c>
      <c r="K3564">
        <f t="shared" si="1113"/>
        <v>3879596</v>
      </c>
      <c r="L3564">
        <f t="shared" si="1106"/>
        <v>2</v>
      </c>
      <c r="M3564">
        <f t="shared" si="1107"/>
        <v>31</v>
      </c>
      <c r="N3564">
        <f>INDEX(Testing!$K$17:$K$23,FLOOR(('Frame Table'!K3564-($E$6*M3564)-($E$6*60*L3564))/'Frame Table'!$F$6,1)+1)</f>
        <v>61</v>
      </c>
      <c r="O3564">
        <f t="shared" si="1121"/>
        <v>54</v>
      </c>
      <c r="P3564">
        <f>INDEX(Testing!$N$17:$N$23,FLOOR(('Frame Table'!K3564-($E$6*M3564)-($E$6*60*L3564))/'Frame Table'!$F$6,1)+1)</f>
        <v>58</v>
      </c>
      <c r="S3564">
        <f t="shared" si="1118"/>
        <v>3556</v>
      </c>
      <c r="T3564">
        <f t="shared" si="1114"/>
        <v>5433568</v>
      </c>
      <c r="U3564">
        <f t="shared" si="1108"/>
        <v>3</v>
      </c>
      <c r="V3564">
        <f t="shared" si="1109"/>
        <v>32</v>
      </c>
      <c r="W3564">
        <f>INDEX(Testing!$K$17:$K$23,FLOOR(('Frame Table'!T3564-($E$6*V3564)-($E$6*60*U3564))/'Frame Table'!$F$6,1)+1)</f>
        <v>25</v>
      </c>
      <c r="X3564">
        <f t="shared" si="1122"/>
        <v>24</v>
      </c>
      <c r="Y3564">
        <f>INDEX(Testing!$N$17:$N$23,FLOOR(('Frame Table'!T3564-($E$6*V3564)-($E$6*60*U3564))/'Frame Table'!$F$6,1)+1)</f>
        <v>19</v>
      </c>
      <c r="AB3564">
        <f t="shared" si="1119"/>
        <v>3556</v>
      </c>
      <c r="AC3564">
        <f t="shared" si="1115"/>
        <v>3392424</v>
      </c>
      <c r="AD3564">
        <f t="shared" si="1110"/>
        <v>2</v>
      </c>
      <c r="AE3564">
        <f t="shared" si="1111"/>
        <v>12</v>
      </c>
      <c r="AF3564">
        <f>INDEX(Testing!$K$17:$K$23,FLOOR(('Frame Table'!AC3564-($E$6*AE3564)-($E$6*60*AD3564))/'Frame Table'!$F$6,1)+1)</f>
        <v>61</v>
      </c>
      <c r="AG3564">
        <f t="shared" si="1123"/>
        <v>51</v>
      </c>
      <c r="AH3564">
        <f>INDEX(Testing!$N$17:$N$23,FLOOR(('Frame Table'!AC3564-($E$6*AE3564)-($E$6*60*AD3564))/'Frame Table'!$F$6,1)+1)</f>
        <v>58</v>
      </c>
    </row>
    <row r="3565" spans="1:34" x14ac:dyDescent="0.25">
      <c r="A3565">
        <f t="shared" si="1116"/>
        <v>3557</v>
      </c>
      <c r="B3565">
        <f t="shared" si="1112"/>
        <v>4528061</v>
      </c>
      <c r="C3565">
        <f t="shared" si="1104"/>
        <v>2</v>
      </c>
      <c r="D3565">
        <f t="shared" si="1105"/>
        <v>56</v>
      </c>
      <c r="E3565">
        <f>INDEX(Testing!$K$17:$K$23,FLOOR(('Frame Table'!B3565-($E$6*D3565)-($E$6*60*C3565))/'Frame Table'!$F$6,1)+1)</f>
        <v>97</v>
      </c>
      <c r="F3565">
        <f t="shared" si="1120"/>
        <v>87</v>
      </c>
      <c r="G3565">
        <f>INDEX(Testing!$N$17:$N$23,FLOOR(('Frame Table'!B3565-($E$6*D3565)-($E$6*60*C3565))/'Frame Table'!$F$6,1)+1)</f>
        <v>96</v>
      </c>
      <c r="J3565">
        <f t="shared" si="1117"/>
        <v>3557</v>
      </c>
      <c r="K3565">
        <f t="shared" si="1113"/>
        <v>3880687</v>
      </c>
      <c r="L3565">
        <f t="shared" si="1106"/>
        <v>2</v>
      </c>
      <c r="M3565">
        <f t="shared" si="1107"/>
        <v>31</v>
      </c>
      <c r="N3565">
        <f>INDEX(Testing!$K$17:$K$23,FLOOR(('Frame Table'!K3565-($E$6*M3565)-($E$6*60*L3565))/'Frame Table'!$F$6,1)+1)</f>
        <v>61</v>
      </c>
      <c r="O3565">
        <f t="shared" si="1121"/>
        <v>58</v>
      </c>
      <c r="P3565">
        <f>INDEX(Testing!$N$17:$N$23,FLOOR(('Frame Table'!K3565-($E$6*M3565)-($E$6*60*L3565))/'Frame Table'!$F$6,1)+1)</f>
        <v>58</v>
      </c>
      <c r="S3565">
        <f t="shared" si="1118"/>
        <v>3557</v>
      </c>
      <c r="T3565">
        <f t="shared" si="1114"/>
        <v>5435096</v>
      </c>
      <c r="U3565">
        <f t="shared" si="1108"/>
        <v>3</v>
      </c>
      <c r="V3565">
        <f t="shared" si="1109"/>
        <v>32</v>
      </c>
      <c r="W3565">
        <f>INDEX(Testing!$K$17:$K$23,FLOOR(('Frame Table'!T3565-($E$6*V3565)-($E$6*60*U3565))/'Frame Table'!$F$6,1)+1)</f>
        <v>25</v>
      </c>
      <c r="X3565">
        <f t="shared" si="1122"/>
        <v>30</v>
      </c>
      <c r="Y3565">
        <f>INDEX(Testing!$N$17:$N$23,FLOOR(('Frame Table'!T3565-($E$6*V3565)-($E$6*60*U3565))/'Frame Table'!$F$6,1)+1)</f>
        <v>19</v>
      </c>
      <c r="AB3565">
        <f t="shared" si="1119"/>
        <v>3557</v>
      </c>
      <c r="AC3565">
        <f t="shared" si="1115"/>
        <v>3393378</v>
      </c>
      <c r="AD3565">
        <f t="shared" si="1110"/>
        <v>2</v>
      </c>
      <c r="AE3565">
        <f t="shared" si="1111"/>
        <v>12</v>
      </c>
      <c r="AF3565">
        <f>INDEX(Testing!$K$17:$K$23,FLOOR(('Frame Table'!AC3565-($E$6*AE3565)-($E$6*60*AD3565))/'Frame Table'!$F$6,1)+1)</f>
        <v>61</v>
      </c>
      <c r="AG3565">
        <f t="shared" si="1123"/>
        <v>55</v>
      </c>
      <c r="AH3565">
        <f>INDEX(Testing!$N$17:$N$23,FLOOR(('Frame Table'!AC3565-($E$6*AE3565)-($E$6*60*AD3565))/'Frame Table'!$F$6,1)+1)</f>
        <v>58</v>
      </c>
    </row>
    <row r="3566" spans="1:34" x14ac:dyDescent="0.25">
      <c r="A3566">
        <f t="shared" si="1116"/>
        <v>3558</v>
      </c>
      <c r="B3566">
        <f t="shared" si="1112"/>
        <v>4529334</v>
      </c>
      <c r="C3566">
        <f t="shared" si="1104"/>
        <v>2</v>
      </c>
      <c r="D3566">
        <f t="shared" si="1105"/>
        <v>56</v>
      </c>
      <c r="E3566">
        <f>INDEX(Testing!$K$17:$K$23,FLOOR(('Frame Table'!B3566-($E$6*D3566)-($E$6*60*C3566))/'Frame Table'!$F$6,1)+1)</f>
        <v>97</v>
      </c>
      <c r="F3566">
        <f t="shared" si="1120"/>
        <v>92</v>
      </c>
      <c r="G3566">
        <f>INDEX(Testing!$N$17:$N$23,FLOOR(('Frame Table'!B3566-($E$6*D3566)-($E$6*60*C3566))/'Frame Table'!$F$6,1)+1)</f>
        <v>96</v>
      </c>
      <c r="J3566">
        <f t="shared" si="1117"/>
        <v>3558</v>
      </c>
      <c r="K3566">
        <f t="shared" si="1113"/>
        <v>3881778</v>
      </c>
      <c r="L3566">
        <f t="shared" si="1106"/>
        <v>2</v>
      </c>
      <c r="M3566">
        <f t="shared" si="1107"/>
        <v>31</v>
      </c>
      <c r="N3566">
        <f>INDEX(Testing!$K$17:$K$23,FLOOR(('Frame Table'!K3566-($E$6*M3566)-($E$6*60*L3566))/'Frame Table'!$F$6,1)+1)</f>
        <v>61</v>
      </c>
      <c r="O3566">
        <f t="shared" si="1121"/>
        <v>63</v>
      </c>
      <c r="P3566">
        <f>INDEX(Testing!$N$17:$N$23,FLOOR(('Frame Table'!K3566-($E$6*M3566)-($E$6*60*L3566))/'Frame Table'!$F$6,1)+1)</f>
        <v>58</v>
      </c>
      <c r="S3566">
        <f t="shared" si="1118"/>
        <v>3558</v>
      </c>
      <c r="T3566">
        <f t="shared" si="1114"/>
        <v>5436624</v>
      </c>
      <c r="U3566">
        <f t="shared" si="1108"/>
        <v>3</v>
      </c>
      <c r="V3566">
        <f t="shared" si="1109"/>
        <v>32</v>
      </c>
      <c r="W3566">
        <f>INDEX(Testing!$K$17:$K$23,FLOOR(('Frame Table'!T3566-($E$6*V3566)-($E$6*60*U3566))/'Frame Table'!$F$6,1)+1)</f>
        <v>48</v>
      </c>
      <c r="X3566">
        <f t="shared" si="1122"/>
        <v>36</v>
      </c>
      <c r="Y3566">
        <f>INDEX(Testing!$N$17:$N$23,FLOOR(('Frame Table'!T3566-($E$6*V3566)-($E$6*60*U3566))/'Frame Table'!$F$6,1)+1)</f>
        <v>38</v>
      </c>
      <c r="AB3566">
        <f t="shared" si="1119"/>
        <v>3558</v>
      </c>
      <c r="AC3566">
        <f t="shared" si="1115"/>
        <v>3394332</v>
      </c>
      <c r="AD3566">
        <f t="shared" si="1110"/>
        <v>2</v>
      </c>
      <c r="AE3566">
        <f t="shared" si="1111"/>
        <v>12</v>
      </c>
      <c r="AF3566">
        <f>INDEX(Testing!$K$17:$K$23,FLOOR(('Frame Table'!AC3566-($E$6*AE3566)-($E$6*60*AD3566))/'Frame Table'!$F$6,1)+1)</f>
        <v>61</v>
      </c>
      <c r="AG3566">
        <f t="shared" si="1123"/>
        <v>59</v>
      </c>
      <c r="AH3566">
        <f>INDEX(Testing!$N$17:$N$23,FLOOR(('Frame Table'!AC3566-($E$6*AE3566)-($E$6*60*AD3566))/'Frame Table'!$F$6,1)+1)</f>
        <v>58</v>
      </c>
    </row>
    <row r="3567" spans="1:34" x14ac:dyDescent="0.25">
      <c r="A3567">
        <f t="shared" si="1116"/>
        <v>3559</v>
      </c>
      <c r="B3567">
        <f t="shared" si="1112"/>
        <v>4530607</v>
      </c>
      <c r="C3567">
        <f t="shared" si="1104"/>
        <v>2</v>
      </c>
      <c r="D3567">
        <f t="shared" si="1105"/>
        <v>56</v>
      </c>
      <c r="E3567">
        <f>INDEX(Testing!$K$17:$K$23,FLOOR(('Frame Table'!B3567-($E$6*D3567)-($E$6*60*C3567))/'Frame Table'!$F$6,1)+1)</f>
        <v>99</v>
      </c>
      <c r="F3567">
        <f t="shared" si="1120"/>
        <v>97</v>
      </c>
      <c r="G3567">
        <f>INDEX(Testing!$N$17:$N$23,FLOOR(('Frame Table'!B3567-($E$6*D3567)-($E$6*60*C3567))/'Frame Table'!$F$6,1)+1)</f>
        <v>99</v>
      </c>
      <c r="J3567">
        <f t="shared" si="1117"/>
        <v>3559</v>
      </c>
      <c r="K3567">
        <f t="shared" si="1113"/>
        <v>3882869</v>
      </c>
      <c r="L3567">
        <f t="shared" si="1106"/>
        <v>2</v>
      </c>
      <c r="M3567">
        <f t="shared" si="1107"/>
        <v>31</v>
      </c>
      <c r="N3567">
        <f>INDEX(Testing!$K$17:$K$23,FLOOR(('Frame Table'!K3567-($E$6*M3567)-($E$6*60*L3567))/'Frame Table'!$F$6,1)+1)</f>
        <v>82</v>
      </c>
      <c r="O3567">
        <f t="shared" si="1121"/>
        <v>67</v>
      </c>
      <c r="P3567">
        <f>INDEX(Testing!$N$17:$N$23,FLOOR(('Frame Table'!K3567-($E$6*M3567)-($E$6*60*L3567))/'Frame Table'!$F$6,1)+1)</f>
        <v>77</v>
      </c>
      <c r="S3567">
        <f t="shared" si="1118"/>
        <v>3559</v>
      </c>
      <c r="T3567">
        <f t="shared" si="1114"/>
        <v>5438152</v>
      </c>
      <c r="U3567">
        <f t="shared" si="1108"/>
        <v>3</v>
      </c>
      <c r="V3567">
        <f t="shared" si="1109"/>
        <v>32</v>
      </c>
      <c r="W3567">
        <f>INDEX(Testing!$K$17:$K$23,FLOOR(('Frame Table'!T3567-($E$6*V3567)-($E$6*60*U3567))/'Frame Table'!$F$6,1)+1)</f>
        <v>48</v>
      </c>
      <c r="X3567">
        <f t="shared" si="1122"/>
        <v>42</v>
      </c>
      <c r="Y3567">
        <f>INDEX(Testing!$N$17:$N$23,FLOOR(('Frame Table'!T3567-($E$6*V3567)-($E$6*60*U3567))/'Frame Table'!$F$6,1)+1)</f>
        <v>38</v>
      </c>
      <c r="AB3567">
        <f t="shared" si="1119"/>
        <v>3559</v>
      </c>
      <c r="AC3567">
        <f t="shared" si="1115"/>
        <v>3395286</v>
      </c>
      <c r="AD3567">
        <f t="shared" si="1110"/>
        <v>2</v>
      </c>
      <c r="AE3567">
        <f t="shared" si="1111"/>
        <v>12</v>
      </c>
      <c r="AF3567">
        <f>INDEX(Testing!$K$17:$K$23,FLOOR(('Frame Table'!AC3567-($E$6*AE3567)-($E$6*60*AD3567))/'Frame Table'!$F$6,1)+1)</f>
        <v>61</v>
      </c>
      <c r="AG3567">
        <f t="shared" si="1123"/>
        <v>62</v>
      </c>
      <c r="AH3567">
        <f>INDEX(Testing!$N$17:$N$23,FLOOR(('Frame Table'!AC3567-($E$6*AE3567)-($E$6*60*AD3567))/'Frame Table'!$F$6,1)+1)</f>
        <v>58</v>
      </c>
    </row>
    <row r="3568" spans="1:34" x14ac:dyDescent="0.25">
      <c r="A3568">
        <f t="shared" si="1116"/>
        <v>3560</v>
      </c>
      <c r="B3568">
        <f t="shared" si="1112"/>
        <v>4531880</v>
      </c>
      <c r="C3568">
        <f t="shared" si="1104"/>
        <v>2</v>
      </c>
      <c r="D3568">
        <f t="shared" si="1105"/>
        <v>57</v>
      </c>
      <c r="E3568">
        <f>INDEX(Testing!$K$17:$K$23,FLOOR(('Frame Table'!B3568-($E$6*D3568)-($E$6*60*C3568))/'Frame Table'!$F$6,1)+1)</f>
        <v>0</v>
      </c>
      <c r="F3568">
        <f t="shared" si="1120"/>
        <v>2</v>
      </c>
      <c r="G3568">
        <f>INDEX(Testing!$N$17:$N$23,FLOOR(('Frame Table'!B3568-($E$6*D3568)-($E$6*60*C3568))/'Frame Table'!$F$6,1)+1)</f>
        <v>0</v>
      </c>
      <c r="J3568">
        <f t="shared" si="1117"/>
        <v>3560</v>
      </c>
      <c r="K3568">
        <f t="shared" si="1113"/>
        <v>3883960</v>
      </c>
      <c r="L3568">
        <f t="shared" si="1106"/>
        <v>2</v>
      </c>
      <c r="M3568">
        <f t="shared" si="1107"/>
        <v>31</v>
      </c>
      <c r="N3568">
        <f>INDEX(Testing!$K$17:$K$23,FLOOR(('Frame Table'!K3568-($E$6*M3568)-($E$6*60*L3568))/'Frame Table'!$F$6,1)+1)</f>
        <v>82</v>
      </c>
      <c r="O3568">
        <f t="shared" si="1121"/>
        <v>71</v>
      </c>
      <c r="P3568">
        <f>INDEX(Testing!$N$17:$N$23,FLOOR(('Frame Table'!K3568-($E$6*M3568)-($E$6*60*L3568))/'Frame Table'!$F$6,1)+1)</f>
        <v>77</v>
      </c>
      <c r="S3568">
        <f t="shared" si="1118"/>
        <v>3560</v>
      </c>
      <c r="T3568">
        <f t="shared" si="1114"/>
        <v>5439680</v>
      </c>
      <c r="U3568">
        <f t="shared" si="1108"/>
        <v>3</v>
      </c>
      <c r="V3568">
        <f t="shared" si="1109"/>
        <v>32</v>
      </c>
      <c r="W3568">
        <f>INDEX(Testing!$K$17:$K$23,FLOOR(('Frame Table'!T3568-($E$6*V3568)-($E$6*60*U3568))/'Frame Table'!$F$6,1)+1)</f>
        <v>61</v>
      </c>
      <c r="X3568">
        <f t="shared" si="1122"/>
        <v>48</v>
      </c>
      <c r="Y3568">
        <f>INDEX(Testing!$N$17:$N$23,FLOOR(('Frame Table'!T3568-($E$6*V3568)-($E$6*60*U3568))/'Frame Table'!$F$6,1)+1)</f>
        <v>58</v>
      </c>
      <c r="AB3568">
        <f t="shared" si="1119"/>
        <v>3560</v>
      </c>
      <c r="AC3568">
        <f t="shared" si="1115"/>
        <v>3396240</v>
      </c>
      <c r="AD3568">
        <f t="shared" si="1110"/>
        <v>2</v>
      </c>
      <c r="AE3568">
        <f t="shared" si="1111"/>
        <v>12</v>
      </c>
      <c r="AF3568">
        <f>INDEX(Testing!$K$17:$K$23,FLOOR(('Frame Table'!AC3568-($E$6*AE3568)-($E$6*60*AD3568))/'Frame Table'!$F$6,1)+1)</f>
        <v>82</v>
      </c>
      <c r="AG3568">
        <f t="shared" si="1123"/>
        <v>66</v>
      </c>
      <c r="AH3568">
        <f>INDEX(Testing!$N$17:$N$23,FLOOR(('Frame Table'!AC3568-($E$6*AE3568)-($E$6*60*AD3568))/'Frame Table'!$F$6,1)+1)</f>
        <v>77</v>
      </c>
    </row>
    <row r="3569" spans="1:34" x14ac:dyDescent="0.25">
      <c r="A3569">
        <f t="shared" si="1116"/>
        <v>3561</v>
      </c>
      <c r="B3569">
        <f t="shared" si="1112"/>
        <v>4533153</v>
      </c>
      <c r="C3569">
        <f t="shared" si="1104"/>
        <v>2</v>
      </c>
      <c r="D3569">
        <f t="shared" si="1105"/>
        <v>57</v>
      </c>
      <c r="E3569">
        <f>INDEX(Testing!$K$17:$K$23,FLOOR(('Frame Table'!B3569-($E$6*D3569)-($E$6*60*C3569))/'Frame Table'!$F$6,1)+1)</f>
        <v>0</v>
      </c>
      <c r="F3569">
        <f t="shared" si="1120"/>
        <v>7</v>
      </c>
      <c r="G3569">
        <f>INDEX(Testing!$N$17:$N$23,FLOOR(('Frame Table'!B3569-($E$6*D3569)-($E$6*60*C3569))/'Frame Table'!$F$6,1)+1)</f>
        <v>0</v>
      </c>
      <c r="J3569">
        <f t="shared" si="1117"/>
        <v>3561</v>
      </c>
      <c r="K3569">
        <f t="shared" si="1113"/>
        <v>3885051</v>
      </c>
      <c r="L3569">
        <f t="shared" si="1106"/>
        <v>2</v>
      </c>
      <c r="M3569">
        <f t="shared" si="1107"/>
        <v>31</v>
      </c>
      <c r="N3569">
        <f>INDEX(Testing!$K$17:$K$23,FLOOR(('Frame Table'!K3569-($E$6*M3569)-($E$6*60*L3569))/'Frame Table'!$F$6,1)+1)</f>
        <v>82</v>
      </c>
      <c r="O3569">
        <f t="shared" si="1121"/>
        <v>75</v>
      </c>
      <c r="P3569">
        <f>INDEX(Testing!$N$17:$N$23,FLOOR(('Frame Table'!K3569-($E$6*M3569)-($E$6*60*L3569))/'Frame Table'!$F$6,1)+1)</f>
        <v>77</v>
      </c>
      <c r="S3569">
        <f t="shared" si="1118"/>
        <v>3561</v>
      </c>
      <c r="T3569">
        <f t="shared" si="1114"/>
        <v>5441208</v>
      </c>
      <c r="U3569">
        <f t="shared" si="1108"/>
        <v>3</v>
      </c>
      <c r="V3569">
        <f t="shared" si="1109"/>
        <v>32</v>
      </c>
      <c r="W3569">
        <f>INDEX(Testing!$K$17:$K$23,FLOOR(('Frame Table'!T3569-($E$6*V3569)-($E$6*60*U3569))/'Frame Table'!$F$6,1)+1)</f>
        <v>61</v>
      </c>
      <c r="X3569">
        <f t="shared" si="1122"/>
        <v>54</v>
      </c>
      <c r="Y3569">
        <f>INDEX(Testing!$N$17:$N$23,FLOOR(('Frame Table'!T3569-($E$6*V3569)-($E$6*60*U3569))/'Frame Table'!$F$6,1)+1)</f>
        <v>58</v>
      </c>
      <c r="AB3569">
        <f t="shared" si="1119"/>
        <v>3561</v>
      </c>
      <c r="AC3569">
        <f t="shared" si="1115"/>
        <v>3397194</v>
      </c>
      <c r="AD3569">
        <f t="shared" si="1110"/>
        <v>2</v>
      </c>
      <c r="AE3569">
        <f t="shared" si="1111"/>
        <v>12</v>
      </c>
      <c r="AF3569">
        <f>INDEX(Testing!$K$17:$K$23,FLOOR(('Frame Table'!AC3569-($E$6*AE3569)-($E$6*60*AD3569))/'Frame Table'!$F$6,1)+1)</f>
        <v>82</v>
      </c>
      <c r="AG3569">
        <f t="shared" si="1123"/>
        <v>70</v>
      </c>
      <c r="AH3569">
        <f>INDEX(Testing!$N$17:$N$23,FLOOR(('Frame Table'!AC3569-($E$6*AE3569)-($E$6*60*AD3569))/'Frame Table'!$F$6,1)+1)</f>
        <v>77</v>
      </c>
    </row>
    <row r="3570" spans="1:34" x14ac:dyDescent="0.25">
      <c r="A3570">
        <f t="shared" si="1116"/>
        <v>3562</v>
      </c>
      <c r="B3570">
        <f t="shared" si="1112"/>
        <v>4534426</v>
      </c>
      <c r="C3570">
        <f t="shared" si="1104"/>
        <v>2</v>
      </c>
      <c r="D3570">
        <f t="shared" si="1105"/>
        <v>57</v>
      </c>
      <c r="E3570">
        <f>INDEX(Testing!$K$17:$K$23,FLOOR(('Frame Table'!B3570-($E$6*D3570)-($E$6*60*C3570))/'Frame Table'!$F$6,1)+1)</f>
        <v>0</v>
      </c>
      <c r="F3570">
        <f t="shared" si="1120"/>
        <v>12</v>
      </c>
      <c r="G3570">
        <f>INDEX(Testing!$N$17:$N$23,FLOOR(('Frame Table'!B3570-($E$6*D3570)-($E$6*60*C3570))/'Frame Table'!$F$6,1)+1)</f>
        <v>0</v>
      </c>
      <c r="J3570">
        <f t="shared" si="1117"/>
        <v>3562</v>
      </c>
      <c r="K3570">
        <f t="shared" si="1113"/>
        <v>3886142</v>
      </c>
      <c r="L3570">
        <f t="shared" si="1106"/>
        <v>2</v>
      </c>
      <c r="M3570">
        <f t="shared" si="1107"/>
        <v>31</v>
      </c>
      <c r="N3570">
        <f>INDEX(Testing!$K$17:$K$23,FLOOR(('Frame Table'!K3570-($E$6*M3570)-($E$6*60*L3570))/'Frame Table'!$F$6,1)+1)</f>
        <v>97</v>
      </c>
      <c r="O3570">
        <f t="shared" si="1121"/>
        <v>80</v>
      </c>
      <c r="P3570">
        <f>INDEX(Testing!$N$17:$N$23,FLOOR(('Frame Table'!K3570-($E$6*M3570)-($E$6*60*L3570))/'Frame Table'!$F$6,1)+1)</f>
        <v>96</v>
      </c>
      <c r="S3570">
        <f t="shared" si="1118"/>
        <v>3562</v>
      </c>
      <c r="T3570">
        <f t="shared" si="1114"/>
        <v>5442736</v>
      </c>
      <c r="U3570">
        <f t="shared" si="1108"/>
        <v>3</v>
      </c>
      <c r="V3570">
        <f t="shared" si="1109"/>
        <v>32</v>
      </c>
      <c r="W3570">
        <f>INDEX(Testing!$K$17:$K$23,FLOOR(('Frame Table'!T3570-($E$6*V3570)-($E$6*60*U3570))/'Frame Table'!$F$6,1)+1)</f>
        <v>61</v>
      </c>
      <c r="X3570">
        <f t="shared" si="1122"/>
        <v>60</v>
      </c>
      <c r="Y3570">
        <f>INDEX(Testing!$N$17:$N$23,FLOOR(('Frame Table'!T3570-($E$6*V3570)-($E$6*60*U3570))/'Frame Table'!$F$6,1)+1)</f>
        <v>58</v>
      </c>
      <c r="AB3570">
        <f t="shared" si="1119"/>
        <v>3562</v>
      </c>
      <c r="AC3570">
        <f t="shared" si="1115"/>
        <v>3398148</v>
      </c>
      <c r="AD3570">
        <f t="shared" si="1110"/>
        <v>2</v>
      </c>
      <c r="AE3570">
        <f t="shared" si="1111"/>
        <v>12</v>
      </c>
      <c r="AF3570">
        <f>INDEX(Testing!$K$17:$K$23,FLOOR(('Frame Table'!AC3570-($E$6*AE3570)-($E$6*60*AD3570))/'Frame Table'!$F$6,1)+1)</f>
        <v>82</v>
      </c>
      <c r="AG3570">
        <f t="shared" si="1123"/>
        <v>74</v>
      </c>
      <c r="AH3570">
        <f>INDEX(Testing!$N$17:$N$23,FLOOR(('Frame Table'!AC3570-($E$6*AE3570)-($E$6*60*AD3570))/'Frame Table'!$F$6,1)+1)</f>
        <v>77</v>
      </c>
    </row>
    <row r="3571" spans="1:34" x14ac:dyDescent="0.25">
      <c r="A3571">
        <f t="shared" si="1116"/>
        <v>3563</v>
      </c>
      <c r="B3571">
        <f t="shared" si="1112"/>
        <v>4535699</v>
      </c>
      <c r="C3571">
        <f t="shared" si="1104"/>
        <v>2</v>
      </c>
      <c r="D3571">
        <f t="shared" si="1105"/>
        <v>57</v>
      </c>
      <c r="E3571">
        <f>INDEX(Testing!$K$17:$K$23,FLOOR(('Frame Table'!B3571-($E$6*D3571)-($E$6*60*C3571))/'Frame Table'!$F$6,1)+1)</f>
        <v>25</v>
      </c>
      <c r="F3571">
        <f t="shared" si="1120"/>
        <v>17</v>
      </c>
      <c r="G3571">
        <f>INDEX(Testing!$N$17:$N$23,FLOOR(('Frame Table'!B3571-($E$6*D3571)-($E$6*60*C3571))/'Frame Table'!$F$6,1)+1)</f>
        <v>19</v>
      </c>
      <c r="J3571">
        <f t="shared" si="1117"/>
        <v>3563</v>
      </c>
      <c r="K3571">
        <f t="shared" si="1113"/>
        <v>3887233</v>
      </c>
      <c r="L3571">
        <f t="shared" si="1106"/>
        <v>2</v>
      </c>
      <c r="M3571">
        <f t="shared" si="1107"/>
        <v>31</v>
      </c>
      <c r="N3571">
        <f>INDEX(Testing!$K$17:$K$23,FLOOR(('Frame Table'!K3571-($E$6*M3571)-($E$6*60*L3571))/'Frame Table'!$F$6,1)+1)</f>
        <v>97</v>
      </c>
      <c r="O3571">
        <f t="shared" si="1121"/>
        <v>84</v>
      </c>
      <c r="P3571">
        <f>INDEX(Testing!$N$17:$N$23,FLOOR(('Frame Table'!K3571-($E$6*M3571)-($E$6*60*L3571))/'Frame Table'!$F$6,1)+1)</f>
        <v>96</v>
      </c>
      <c r="S3571">
        <f t="shared" si="1118"/>
        <v>3563</v>
      </c>
      <c r="T3571">
        <f t="shared" si="1114"/>
        <v>5444264</v>
      </c>
      <c r="U3571">
        <f t="shared" si="1108"/>
        <v>3</v>
      </c>
      <c r="V3571">
        <f t="shared" si="1109"/>
        <v>32</v>
      </c>
      <c r="W3571">
        <f>INDEX(Testing!$K$17:$K$23,FLOOR(('Frame Table'!T3571-($E$6*V3571)-($E$6*60*U3571))/'Frame Table'!$F$6,1)+1)</f>
        <v>82</v>
      </c>
      <c r="X3571">
        <f t="shared" si="1122"/>
        <v>66</v>
      </c>
      <c r="Y3571">
        <f>INDEX(Testing!$N$17:$N$23,FLOOR(('Frame Table'!T3571-($E$6*V3571)-($E$6*60*U3571))/'Frame Table'!$F$6,1)+1)</f>
        <v>77</v>
      </c>
      <c r="AB3571">
        <f t="shared" si="1119"/>
        <v>3563</v>
      </c>
      <c r="AC3571">
        <f t="shared" si="1115"/>
        <v>3399102</v>
      </c>
      <c r="AD3571">
        <f t="shared" si="1110"/>
        <v>2</v>
      </c>
      <c r="AE3571">
        <f t="shared" si="1111"/>
        <v>12</v>
      </c>
      <c r="AF3571">
        <f>INDEX(Testing!$K$17:$K$23,FLOOR(('Frame Table'!AC3571-($E$6*AE3571)-($E$6*60*AD3571))/'Frame Table'!$F$6,1)+1)</f>
        <v>82</v>
      </c>
      <c r="AG3571">
        <f t="shared" si="1123"/>
        <v>77</v>
      </c>
      <c r="AH3571">
        <f>INDEX(Testing!$N$17:$N$23,FLOOR(('Frame Table'!AC3571-($E$6*AE3571)-($E$6*60*AD3571))/'Frame Table'!$F$6,1)+1)</f>
        <v>77</v>
      </c>
    </row>
    <row r="3572" spans="1:34" x14ac:dyDescent="0.25">
      <c r="A3572">
        <f t="shared" si="1116"/>
        <v>3564</v>
      </c>
      <c r="B3572">
        <f t="shared" si="1112"/>
        <v>4536972</v>
      </c>
      <c r="C3572">
        <f t="shared" si="1104"/>
        <v>2</v>
      </c>
      <c r="D3572">
        <f t="shared" si="1105"/>
        <v>57</v>
      </c>
      <c r="E3572">
        <f>INDEX(Testing!$K$17:$K$23,FLOOR(('Frame Table'!B3572-($E$6*D3572)-($E$6*60*C3572))/'Frame Table'!$F$6,1)+1)</f>
        <v>25</v>
      </c>
      <c r="F3572">
        <f t="shared" si="1120"/>
        <v>22</v>
      </c>
      <c r="G3572">
        <f>INDEX(Testing!$N$17:$N$23,FLOOR(('Frame Table'!B3572-($E$6*D3572)-($E$6*60*C3572))/'Frame Table'!$F$6,1)+1)</f>
        <v>19</v>
      </c>
      <c r="J3572">
        <f t="shared" si="1117"/>
        <v>3564</v>
      </c>
      <c r="K3572">
        <f t="shared" si="1113"/>
        <v>3888324</v>
      </c>
      <c r="L3572">
        <f t="shared" si="1106"/>
        <v>2</v>
      </c>
      <c r="M3572">
        <f t="shared" si="1107"/>
        <v>31</v>
      </c>
      <c r="N3572">
        <f>INDEX(Testing!$K$17:$K$23,FLOOR(('Frame Table'!K3572-($E$6*M3572)-($E$6*60*L3572))/'Frame Table'!$F$6,1)+1)</f>
        <v>97</v>
      </c>
      <c r="O3572">
        <f t="shared" si="1121"/>
        <v>88</v>
      </c>
      <c r="P3572">
        <f>INDEX(Testing!$N$17:$N$23,FLOOR(('Frame Table'!K3572-($E$6*M3572)-($E$6*60*L3572))/'Frame Table'!$F$6,1)+1)</f>
        <v>96</v>
      </c>
      <c r="S3572">
        <f t="shared" si="1118"/>
        <v>3564</v>
      </c>
      <c r="T3572">
        <f t="shared" si="1114"/>
        <v>5445792</v>
      </c>
      <c r="U3572">
        <f t="shared" si="1108"/>
        <v>3</v>
      </c>
      <c r="V3572">
        <f t="shared" si="1109"/>
        <v>32</v>
      </c>
      <c r="W3572">
        <f>INDEX(Testing!$K$17:$K$23,FLOOR(('Frame Table'!T3572-($E$6*V3572)-($E$6*60*U3572))/'Frame Table'!$F$6,1)+1)</f>
        <v>82</v>
      </c>
      <c r="X3572">
        <f t="shared" si="1122"/>
        <v>72</v>
      </c>
      <c r="Y3572">
        <f>INDEX(Testing!$N$17:$N$23,FLOOR(('Frame Table'!T3572-($E$6*V3572)-($E$6*60*U3572))/'Frame Table'!$F$6,1)+1)</f>
        <v>77</v>
      </c>
      <c r="AB3572">
        <f t="shared" si="1119"/>
        <v>3564</v>
      </c>
      <c r="AC3572">
        <f t="shared" si="1115"/>
        <v>3400056</v>
      </c>
      <c r="AD3572">
        <f t="shared" si="1110"/>
        <v>2</v>
      </c>
      <c r="AE3572">
        <f t="shared" si="1111"/>
        <v>12</v>
      </c>
      <c r="AF3572">
        <f>INDEX(Testing!$K$17:$K$23,FLOOR(('Frame Table'!AC3572-($E$6*AE3572)-($E$6*60*AD3572))/'Frame Table'!$F$6,1)+1)</f>
        <v>97</v>
      </c>
      <c r="AG3572">
        <f t="shared" si="1123"/>
        <v>81</v>
      </c>
      <c r="AH3572">
        <f>INDEX(Testing!$N$17:$N$23,FLOOR(('Frame Table'!AC3572-($E$6*AE3572)-($E$6*60*AD3572))/'Frame Table'!$F$6,1)+1)</f>
        <v>96</v>
      </c>
    </row>
    <row r="3573" spans="1:34" x14ac:dyDescent="0.25">
      <c r="A3573">
        <f t="shared" si="1116"/>
        <v>3565</v>
      </c>
      <c r="B3573">
        <f t="shared" si="1112"/>
        <v>4538245</v>
      </c>
      <c r="C3573">
        <f t="shared" si="1104"/>
        <v>2</v>
      </c>
      <c r="D3573">
        <f t="shared" si="1105"/>
        <v>57</v>
      </c>
      <c r="E3573">
        <f>INDEX(Testing!$K$17:$K$23,FLOOR(('Frame Table'!B3573-($E$6*D3573)-($E$6*60*C3573))/'Frame Table'!$F$6,1)+1)</f>
        <v>25</v>
      </c>
      <c r="F3573">
        <f t="shared" si="1120"/>
        <v>27</v>
      </c>
      <c r="G3573">
        <f>INDEX(Testing!$N$17:$N$23,FLOOR(('Frame Table'!B3573-($E$6*D3573)-($E$6*60*C3573))/'Frame Table'!$F$6,1)+1)</f>
        <v>19</v>
      </c>
      <c r="J3573">
        <f t="shared" si="1117"/>
        <v>3565</v>
      </c>
      <c r="K3573">
        <f t="shared" si="1113"/>
        <v>3889415</v>
      </c>
      <c r="L3573">
        <f t="shared" si="1106"/>
        <v>2</v>
      </c>
      <c r="M3573">
        <f t="shared" si="1107"/>
        <v>31</v>
      </c>
      <c r="N3573">
        <f>INDEX(Testing!$K$17:$K$23,FLOOR(('Frame Table'!K3573-($E$6*M3573)-($E$6*60*L3573))/'Frame Table'!$F$6,1)+1)</f>
        <v>97</v>
      </c>
      <c r="O3573">
        <f t="shared" si="1121"/>
        <v>93</v>
      </c>
      <c r="P3573">
        <f>INDEX(Testing!$N$17:$N$23,FLOOR(('Frame Table'!K3573-($E$6*M3573)-($E$6*60*L3573))/'Frame Table'!$F$6,1)+1)</f>
        <v>96</v>
      </c>
      <c r="S3573">
        <f t="shared" si="1118"/>
        <v>3565</v>
      </c>
      <c r="T3573">
        <f t="shared" si="1114"/>
        <v>5447320</v>
      </c>
      <c r="U3573">
        <f t="shared" si="1108"/>
        <v>3</v>
      </c>
      <c r="V3573">
        <f t="shared" si="1109"/>
        <v>32</v>
      </c>
      <c r="W3573">
        <f>INDEX(Testing!$K$17:$K$23,FLOOR(('Frame Table'!T3573-($E$6*V3573)-($E$6*60*U3573))/'Frame Table'!$F$6,1)+1)</f>
        <v>82</v>
      </c>
      <c r="X3573">
        <f t="shared" si="1122"/>
        <v>78</v>
      </c>
      <c r="Y3573">
        <f>INDEX(Testing!$N$17:$N$23,FLOOR(('Frame Table'!T3573-($E$6*V3573)-($E$6*60*U3573))/'Frame Table'!$F$6,1)+1)</f>
        <v>77</v>
      </c>
      <c r="AB3573">
        <f t="shared" si="1119"/>
        <v>3565</v>
      </c>
      <c r="AC3573">
        <f t="shared" si="1115"/>
        <v>3401010</v>
      </c>
      <c r="AD3573">
        <f t="shared" si="1110"/>
        <v>2</v>
      </c>
      <c r="AE3573">
        <f t="shared" si="1111"/>
        <v>12</v>
      </c>
      <c r="AF3573">
        <f>INDEX(Testing!$K$17:$K$23,FLOOR(('Frame Table'!AC3573-($E$6*AE3573)-($E$6*60*AD3573))/'Frame Table'!$F$6,1)+1)</f>
        <v>97</v>
      </c>
      <c r="AG3573">
        <f t="shared" si="1123"/>
        <v>85</v>
      </c>
      <c r="AH3573">
        <f>INDEX(Testing!$N$17:$N$23,FLOOR(('Frame Table'!AC3573-($E$6*AE3573)-($E$6*60*AD3573))/'Frame Table'!$F$6,1)+1)</f>
        <v>96</v>
      </c>
    </row>
    <row r="3574" spans="1:34" x14ac:dyDescent="0.25">
      <c r="A3574">
        <f t="shared" si="1116"/>
        <v>3566</v>
      </c>
      <c r="B3574">
        <f t="shared" si="1112"/>
        <v>4539518</v>
      </c>
      <c r="C3574">
        <f t="shared" si="1104"/>
        <v>2</v>
      </c>
      <c r="D3574">
        <f t="shared" si="1105"/>
        <v>57</v>
      </c>
      <c r="E3574">
        <f>INDEX(Testing!$K$17:$K$23,FLOOR(('Frame Table'!B3574-($E$6*D3574)-($E$6*60*C3574))/'Frame Table'!$F$6,1)+1)</f>
        <v>48</v>
      </c>
      <c r="F3574">
        <f t="shared" si="1120"/>
        <v>32</v>
      </c>
      <c r="G3574">
        <f>INDEX(Testing!$N$17:$N$23,FLOOR(('Frame Table'!B3574-($E$6*D3574)-($E$6*60*C3574))/'Frame Table'!$F$6,1)+1)</f>
        <v>38</v>
      </c>
      <c r="J3574">
        <f t="shared" si="1117"/>
        <v>3566</v>
      </c>
      <c r="K3574">
        <f t="shared" si="1113"/>
        <v>3890506</v>
      </c>
      <c r="L3574">
        <f t="shared" si="1106"/>
        <v>2</v>
      </c>
      <c r="M3574">
        <f t="shared" si="1107"/>
        <v>31</v>
      </c>
      <c r="N3574">
        <f>INDEX(Testing!$K$17:$K$23,FLOOR(('Frame Table'!K3574-($E$6*M3574)-($E$6*60*L3574))/'Frame Table'!$F$6,1)+1)</f>
        <v>99</v>
      </c>
      <c r="O3574">
        <f t="shared" si="1121"/>
        <v>97</v>
      </c>
      <c r="P3574">
        <f>INDEX(Testing!$N$17:$N$23,FLOOR(('Frame Table'!K3574-($E$6*M3574)-($E$6*60*L3574))/'Frame Table'!$F$6,1)+1)</f>
        <v>99</v>
      </c>
      <c r="S3574">
        <f t="shared" si="1118"/>
        <v>3566</v>
      </c>
      <c r="T3574">
        <f t="shared" si="1114"/>
        <v>5448848</v>
      </c>
      <c r="U3574">
        <f t="shared" si="1108"/>
        <v>3</v>
      </c>
      <c r="V3574">
        <f t="shared" si="1109"/>
        <v>32</v>
      </c>
      <c r="W3574">
        <f>INDEX(Testing!$K$17:$K$23,FLOOR(('Frame Table'!T3574-($E$6*V3574)-($E$6*60*U3574))/'Frame Table'!$F$6,1)+1)</f>
        <v>97</v>
      </c>
      <c r="X3574">
        <f t="shared" si="1122"/>
        <v>84</v>
      </c>
      <c r="Y3574">
        <f>INDEX(Testing!$N$17:$N$23,FLOOR(('Frame Table'!T3574-($E$6*V3574)-($E$6*60*U3574))/'Frame Table'!$F$6,1)+1)</f>
        <v>96</v>
      </c>
      <c r="AB3574">
        <f t="shared" si="1119"/>
        <v>3566</v>
      </c>
      <c r="AC3574">
        <f t="shared" si="1115"/>
        <v>3401964</v>
      </c>
      <c r="AD3574">
        <f t="shared" si="1110"/>
        <v>2</v>
      </c>
      <c r="AE3574">
        <f t="shared" si="1111"/>
        <v>12</v>
      </c>
      <c r="AF3574">
        <f>INDEX(Testing!$K$17:$K$23,FLOOR(('Frame Table'!AC3574-($E$6*AE3574)-($E$6*60*AD3574))/'Frame Table'!$F$6,1)+1)</f>
        <v>97</v>
      </c>
      <c r="AG3574">
        <f t="shared" si="1123"/>
        <v>88</v>
      </c>
      <c r="AH3574">
        <f>INDEX(Testing!$N$17:$N$23,FLOOR(('Frame Table'!AC3574-($E$6*AE3574)-($E$6*60*AD3574))/'Frame Table'!$F$6,1)+1)</f>
        <v>96</v>
      </c>
    </row>
    <row r="3575" spans="1:34" x14ac:dyDescent="0.25">
      <c r="A3575">
        <f t="shared" si="1116"/>
        <v>3567</v>
      </c>
      <c r="B3575">
        <f t="shared" si="1112"/>
        <v>4540791</v>
      </c>
      <c r="C3575">
        <f t="shared" si="1104"/>
        <v>2</v>
      </c>
      <c r="D3575">
        <f t="shared" si="1105"/>
        <v>57</v>
      </c>
      <c r="E3575">
        <f>INDEX(Testing!$K$17:$K$23,FLOOR(('Frame Table'!B3575-($E$6*D3575)-($E$6*60*C3575))/'Frame Table'!$F$6,1)+1)</f>
        <v>48</v>
      </c>
      <c r="F3575">
        <f t="shared" si="1120"/>
        <v>37</v>
      </c>
      <c r="G3575">
        <f>INDEX(Testing!$N$17:$N$23,FLOOR(('Frame Table'!B3575-($E$6*D3575)-($E$6*60*C3575))/'Frame Table'!$F$6,1)+1)</f>
        <v>38</v>
      </c>
      <c r="J3575">
        <f t="shared" si="1117"/>
        <v>3567</v>
      </c>
      <c r="K3575">
        <f t="shared" si="1113"/>
        <v>3891597</v>
      </c>
      <c r="L3575">
        <f t="shared" si="1106"/>
        <v>2</v>
      </c>
      <c r="M3575">
        <f t="shared" si="1107"/>
        <v>32</v>
      </c>
      <c r="N3575">
        <f>INDEX(Testing!$K$17:$K$23,FLOOR(('Frame Table'!K3575-($E$6*M3575)-($E$6*60*L3575))/'Frame Table'!$F$6,1)+1)</f>
        <v>0</v>
      </c>
      <c r="O3575">
        <f t="shared" si="1121"/>
        <v>1</v>
      </c>
      <c r="P3575">
        <f>INDEX(Testing!$N$17:$N$23,FLOOR(('Frame Table'!K3575-($E$6*M3575)-($E$6*60*L3575))/'Frame Table'!$F$6,1)+1)</f>
        <v>0</v>
      </c>
      <c r="S3575">
        <f t="shared" si="1118"/>
        <v>3567</v>
      </c>
      <c r="T3575">
        <f t="shared" si="1114"/>
        <v>5450376</v>
      </c>
      <c r="U3575">
        <f t="shared" si="1108"/>
        <v>3</v>
      </c>
      <c r="V3575">
        <f t="shared" si="1109"/>
        <v>32</v>
      </c>
      <c r="W3575">
        <f>INDEX(Testing!$K$17:$K$23,FLOOR(('Frame Table'!T3575-($E$6*V3575)-($E$6*60*U3575))/'Frame Table'!$F$6,1)+1)</f>
        <v>97</v>
      </c>
      <c r="X3575">
        <f t="shared" si="1122"/>
        <v>90</v>
      </c>
      <c r="Y3575">
        <f>INDEX(Testing!$N$17:$N$23,FLOOR(('Frame Table'!T3575-($E$6*V3575)-($E$6*60*U3575))/'Frame Table'!$F$6,1)+1)</f>
        <v>96</v>
      </c>
      <c r="AB3575">
        <f t="shared" si="1119"/>
        <v>3567</v>
      </c>
      <c r="AC3575">
        <f t="shared" si="1115"/>
        <v>3402918</v>
      </c>
      <c r="AD3575">
        <f t="shared" si="1110"/>
        <v>2</v>
      </c>
      <c r="AE3575">
        <f t="shared" si="1111"/>
        <v>12</v>
      </c>
      <c r="AF3575">
        <f>INDEX(Testing!$K$17:$K$23,FLOOR(('Frame Table'!AC3575-($E$6*AE3575)-($E$6*60*AD3575))/'Frame Table'!$F$6,1)+1)</f>
        <v>97</v>
      </c>
      <c r="AG3575">
        <f t="shared" si="1123"/>
        <v>92</v>
      </c>
      <c r="AH3575">
        <f>INDEX(Testing!$N$17:$N$23,FLOOR(('Frame Table'!AC3575-($E$6*AE3575)-($E$6*60*AD3575))/'Frame Table'!$F$6,1)+1)</f>
        <v>96</v>
      </c>
    </row>
    <row r="3576" spans="1:34" x14ac:dyDescent="0.25">
      <c r="A3576">
        <f t="shared" si="1116"/>
        <v>3568</v>
      </c>
      <c r="B3576">
        <f t="shared" si="1112"/>
        <v>4542064</v>
      </c>
      <c r="C3576">
        <f t="shared" si="1104"/>
        <v>2</v>
      </c>
      <c r="D3576">
        <f t="shared" si="1105"/>
        <v>57</v>
      </c>
      <c r="E3576">
        <f>INDEX(Testing!$K$17:$K$23,FLOOR(('Frame Table'!B3576-($E$6*D3576)-($E$6*60*C3576))/'Frame Table'!$F$6,1)+1)</f>
        <v>48</v>
      </c>
      <c r="F3576">
        <f t="shared" si="1120"/>
        <v>42</v>
      </c>
      <c r="G3576">
        <f>INDEX(Testing!$N$17:$N$23,FLOOR(('Frame Table'!B3576-($E$6*D3576)-($E$6*60*C3576))/'Frame Table'!$F$6,1)+1)</f>
        <v>38</v>
      </c>
      <c r="J3576">
        <f t="shared" si="1117"/>
        <v>3568</v>
      </c>
      <c r="K3576">
        <f t="shared" si="1113"/>
        <v>3892688</v>
      </c>
      <c r="L3576">
        <f t="shared" si="1106"/>
        <v>2</v>
      </c>
      <c r="M3576">
        <f t="shared" si="1107"/>
        <v>32</v>
      </c>
      <c r="N3576">
        <f>INDEX(Testing!$K$17:$K$23,FLOOR(('Frame Table'!K3576-($E$6*M3576)-($E$6*60*L3576))/'Frame Table'!$F$6,1)+1)</f>
        <v>0</v>
      </c>
      <c r="O3576">
        <f t="shared" si="1121"/>
        <v>5</v>
      </c>
      <c r="P3576">
        <f>INDEX(Testing!$N$17:$N$23,FLOOR(('Frame Table'!K3576-($E$6*M3576)-($E$6*60*L3576))/'Frame Table'!$F$6,1)+1)</f>
        <v>0</v>
      </c>
      <c r="S3576">
        <f t="shared" si="1118"/>
        <v>3568</v>
      </c>
      <c r="T3576">
        <f t="shared" si="1114"/>
        <v>5451904</v>
      </c>
      <c r="U3576">
        <f t="shared" si="1108"/>
        <v>3</v>
      </c>
      <c r="V3576">
        <f t="shared" si="1109"/>
        <v>32</v>
      </c>
      <c r="W3576">
        <f>INDEX(Testing!$K$17:$K$23,FLOOR(('Frame Table'!T3576-($E$6*V3576)-($E$6*60*U3576))/'Frame Table'!$F$6,1)+1)</f>
        <v>99</v>
      </c>
      <c r="X3576">
        <f t="shared" si="1122"/>
        <v>96</v>
      </c>
      <c r="Y3576">
        <f>INDEX(Testing!$N$17:$N$23,FLOOR(('Frame Table'!T3576-($E$6*V3576)-($E$6*60*U3576))/'Frame Table'!$F$6,1)+1)</f>
        <v>99</v>
      </c>
      <c r="AB3576">
        <f t="shared" si="1119"/>
        <v>3568</v>
      </c>
      <c r="AC3576">
        <f t="shared" si="1115"/>
        <v>3403872</v>
      </c>
      <c r="AD3576">
        <f t="shared" si="1110"/>
        <v>2</v>
      </c>
      <c r="AE3576">
        <f t="shared" si="1111"/>
        <v>12</v>
      </c>
      <c r="AF3576">
        <f>INDEX(Testing!$K$17:$K$23,FLOOR(('Frame Table'!AC3576-($E$6*AE3576)-($E$6*60*AD3576))/'Frame Table'!$F$6,1)+1)</f>
        <v>99</v>
      </c>
      <c r="AG3576">
        <f t="shared" si="1123"/>
        <v>96</v>
      </c>
      <c r="AH3576">
        <f>INDEX(Testing!$N$17:$N$23,FLOOR(('Frame Table'!AC3576-($E$6*AE3576)-($E$6*60*AD3576))/'Frame Table'!$F$6,1)+1)</f>
        <v>99</v>
      </c>
    </row>
    <row r="3577" spans="1:34" x14ac:dyDescent="0.25">
      <c r="A3577">
        <f t="shared" si="1116"/>
        <v>3569</v>
      </c>
      <c r="B3577">
        <f t="shared" si="1112"/>
        <v>4543337</v>
      </c>
      <c r="C3577">
        <f t="shared" si="1104"/>
        <v>2</v>
      </c>
      <c r="D3577">
        <f t="shared" si="1105"/>
        <v>57</v>
      </c>
      <c r="E3577">
        <f>INDEX(Testing!$K$17:$K$23,FLOOR(('Frame Table'!B3577-($E$6*D3577)-($E$6*60*C3577))/'Frame Table'!$F$6,1)+1)</f>
        <v>48</v>
      </c>
      <c r="F3577">
        <f t="shared" si="1120"/>
        <v>47</v>
      </c>
      <c r="G3577">
        <f>INDEX(Testing!$N$17:$N$23,FLOOR(('Frame Table'!B3577-($E$6*D3577)-($E$6*60*C3577))/'Frame Table'!$F$6,1)+1)</f>
        <v>38</v>
      </c>
      <c r="J3577">
        <f t="shared" si="1117"/>
        <v>3569</v>
      </c>
      <c r="K3577">
        <f t="shared" si="1113"/>
        <v>3893779</v>
      </c>
      <c r="L3577">
        <f t="shared" si="1106"/>
        <v>2</v>
      </c>
      <c r="M3577">
        <f t="shared" si="1107"/>
        <v>32</v>
      </c>
      <c r="N3577">
        <f>INDEX(Testing!$K$17:$K$23,FLOOR(('Frame Table'!K3577-($E$6*M3577)-($E$6*60*L3577))/'Frame Table'!$F$6,1)+1)</f>
        <v>0</v>
      </c>
      <c r="O3577">
        <f t="shared" si="1121"/>
        <v>10</v>
      </c>
      <c r="P3577">
        <f>INDEX(Testing!$N$17:$N$23,FLOOR(('Frame Table'!K3577-($E$6*M3577)-($E$6*60*L3577))/'Frame Table'!$F$6,1)+1)</f>
        <v>0</v>
      </c>
      <c r="S3577">
        <f t="shared" si="1118"/>
        <v>3569</v>
      </c>
      <c r="T3577">
        <f t="shared" si="1114"/>
        <v>5453432</v>
      </c>
      <c r="U3577">
        <f t="shared" si="1108"/>
        <v>3</v>
      </c>
      <c r="V3577">
        <f t="shared" si="1109"/>
        <v>33</v>
      </c>
      <c r="W3577">
        <f>INDEX(Testing!$K$17:$K$23,FLOOR(('Frame Table'!T3577-($E$6*V3577)-($E$6*60*U3577))/'Frame Table'!$F$6,1)+1)</f>
        <v>0</v>
      </c>
      <c r="X3577">
        <f t="shared" si="1122"/>
        <v>2</v>
      </c>
      <c r="Y3577">
        <f>INDEX(Testing!$N$17:$N$23,FLOOR(('Frame Table'!T3577-($E$6*V3577)-($E$6*60*U3577))/'Frame Table'!$F$6,1)+1)</f>
        <v>0</v>
      </c>
      <c r="AB3577">
        <f t="shared" si="1119"/>
        <v>3569</v>
      </c>
      <c r="AC3577">
        <f t="shared" si="1115"/>
        <v>3404826</v>
      </c>
      <c r="AD3577">
        <f t="shared" si="1110"/>
        <v>2</v>
      </c>
      <c r="AE3577">
        <f t="shared" si="1111"/>
        <v>13</v>
      </c>
      <c r="AF3577">
        <f>INDEX(Testing!$K$17:$K$23,FLOOR(('Frame Table'!AC3577-($E$6*AE3577)-($E$6*60*AD3577))/'Frame Table'!$F$6,1)+1)</f>
        <v>0</v>
      </c>
      <c r="AG3577">
        <f t="shared" si="1123"/>
        <v>0</v>
      </c>
      <c r="AH3577">
        <f>INDEX(Testing!$N$17:$N$23,FLOOR(('Frame Table'!AC3577-($E$6*AE3577)-($E$6*60*AD3577))/'Frame Table'!$F$6,1)+1)</f>
        <v>0</v>
      </c>
    </row>
    <row r="3578" spans="1:34" x14ac:dyDescent="0.25">
      <c r="A3578">
        <f t="shared" si="1116"/>
        <v>3570</v>
      </c>
      <c r="B3578">
        <f t="shared" si="1112"/>
        <v>4544610</v>
      </c>
      <c r="C3578">
        <f t="shared" si="1104"/>
        <v>2</v>
      </c>
      <c r="D3578">
        <f t="shared" si="1105"/>
        <v>57</v>
      </c>
      <c r="E3578">
        <f>INDEX(Testing!$K$17:$K$23,FLOOR(('Frame Table'!B3578-($E$6*D3578)-($E$6*60*C3578))/'Frame Table'!$F$6,1)+1)</f>
        <v>61</v>
      </c>
      <c r="F3578">
        <f t="shared" si="1120"/>
        <v>52</v>
      </c>
      <c r="G3578">
        <f>INDEX(Testing!$N$17:$N$23,FLOOR(('Frame Table'!B3578-($E$6*D3578)-($E$6*60*C3578))/'Frame Table'!$F$6,1)+1)</f>
        <v>58</v>
      </c>
      <c r="J3578">
        <f t="shared" si="1117"/>
        <v>3570</v>
      </c>
      <c r="K3578">
        <f t="shared" si="1113"/>
        <v>3894870</v>
      </c>
      <c r="L3578">
        <f t="shared" si="1106"/>
        <v>2</v>
      </c>
      <c r="M3578">
        <f t="shared" si="1107"/>
        <v>32</v>
      </c>
      <c r="N3578">
        <f>INDEX(Testing!$K$17:$K$23,FLOOR(('Frame Table'!K3578-($E$6*M3578)-($E$6*60*L3578))/'Frame Table'!$F$6,1)+1)</f>
        <v>0</v>
      </c>
      <c r="O3578">
        <f t="shared" si="1121"/>
        <v>14</v>
      </c>
      <c r="P3578">
        <f>INDEX(Testing!$N$17:$N$23,FLOOR(('Frame Table'!K3578-($E$6*M3578)-($E$6*60*L3578))/'Frame Table'!$F$6,1)+1)</f>
        <v>0</v>
      </c>
      <c r="S3578">
        <f t="shared" si="1118"/>
        <v>3570</v>
      </c>
      <c r="T3578">
        <f t="shared" si="1114"/>
        <v>5454960</v>
      </c>
      <c r="U3578">
        <f t="shared" si="1108"/>
        <v>3</v>
      </c>
      <c r="V3578">
        <f t="shared" si="1109"/>
        <v>33</v>
      </c>
      <c r="W3578">
        <f>INDEX(Testing!$K$17:$K$23,FLOOR(('Frame Table'!T3578-($E$6*V3578)-($E$6*60*U3578))/'Frame Table'!$F$6,1)+1)</f>
        <v>0</v>
      </c>
      <c r="X3578">
        <f t="shared" si="1122"/>
        <v>8</v>
      </c>
      <c r="Y3578">
        <f>INDEX(Testing!$N$17:$N$23,FLOOR(('Frame Table'!T3578-($E$6*V3578)-($E$6*60*U3578))/'Frame Table'!$F$6,1)+1)</f>
        <v>0</v>
      </c>
      <c r="AB3578">
        <f t="shared" si="1119"/>
        <v>3570</v>
      </c>
      <c r="AC3578">
        <f t="shared" si="1115"/>
        <v>3405780</v>
      </c>
      <c r="AD3578">
        <f t="shared" si="1110"/>
        <v>2</v>
      </c>
      <c r="AE3578">
        <f t="shared" si="1111"/>
        <v>13</v>
      </c>
      <c r="AF3578">
        <f>INDEX(Testing!$K$17:$K$23,FLOOR(('Frame Table'!AC3578-($E$6*AE3578)-($E$6*60*AD3578))/'Frame Table'!$F$6,1)+1)</f>
        <v>0</v>
      </c>
      <c r="AG3578">
        <f t="shared" si="1123"/>
        <v>3</v>
      </c>
      <c r="AH3578">
        <f>INDEX(Testing!$N$17:$N$23,FLOOR(('Frame Table'!AC3578-($E$6*AE3578)-($E$6*60*AD3578))/'Frame Table'!$F$6,1)+1)</f>
        <v>0</v>
      </c>
    </row>
    <row r="3579" spans="1:34" x14ac:dyDescent="0.25">
      <c r="A3579">
        <f t="shared" si="1116"/>
        <v>3571</v>
      </c>
      <c r="B3579">
        <f t="shared" si="1112"/>
        <v>4545883</v>
      </c>
      <c r="C3579">
        <f t="shared" si="1104"/>
        <v>2</v>
      </c>
      <c r="D3579">
        <f t="shared" si="1105"/>
        <v>57</v>
      </c>
      <c r="E3579">
        <f>INDEX(Testing!$K$17:$K$23,FLOOR(('Frame Table'!B3579-($E$6*D3579)-($E$6*60*C3579))/'Frame Table'!$F$6,1)+1)</f>
        <v>61</v>
      </c>
      <c r="F3579">
        <f t="shared" si="1120"/>
        <v>57</v>
      </c>
      <c r="G3579">
        <f>INDEX(Testing!$N$17:$N$23,FLOOR(('Frame Table'!B3579-($E$6*D3579)-($E$6*60*C3579))/'Frame Table'!$F$6,1)+1)</f>
        <v>58</v>
      </c>
      <c r="J3579">
        <f t="shared" si="1117"/>
        <v>3571</v>
      </c>
      <c r="K3579">
        <f t="shared" si="1113"/>
        <v>3895961</v>
      </c>
      <c r="L3579">
        <f t="shared" si="1106"/>
        <v>2</v>
      </c>
      <c r="M3579">
        <f t="shared" si="1107"/>
        <v>32</v>
      </c>
      <c r="N3579">
        <f>INDEX(Testing!$K$17:$K$23,FLOOR(('Frame Table'!K3579-($E$6*M3579)-($E$6*60*L3579))/'Frame Table'!$F$6,1)+1)</f>
        <v>25</v>
      </c>
      <c r="O3579">
        <f t="shared" si="1121"/>
        <v>18</v>
      </c>
      <c r="P3579">
        <f>INDEX(Testing!$N$17:$N$23,FLOOR(('Frame Table'!K3579-($E$6*M3579)-($E$6*60*L3579))/'Frame Table'!$F$6,1)+1)</f>
        <v>19</v>
      </c>
      <c r="S3579">
        <f t="shared" si="1118"/>
        <v>3571</v>
      </c>
      <c r="T3579">
        <f t="shared" si="1114"/>
        <v>5456488</v>
      </c>
      <c r="U3579">
        <f t="shared" si="1108"/>
        <v>3</v>
      </c>
      <c r="V3579">
        <f t="shared" si="1109"/>
        <v>33</v>
      </c>
      <c r="W3579">
        <f>INDEX(Testing!$K$17:$K$23,FLOOR(('Frame Table'!T3579-($E$6*V3579)-($E$6*60*U3579))/'Frame Table'!$F$6,1)+1)</f>
        <v>0</v>
      </c>
      <c r="X3579">
        <f t="shared" si="1122"/>
        <v>14</v>
      </c>
      <c r="Y3579">
        <f>INDEX(Testing!$N$17:$N$23,FLOOR(('Frame Table'!T3579-($E$6*V3579)-($E$6*60*U3579))/'Frame Table'!$F$6,1)+1)</f>
        <v>0</v>
      </c>
      <c r="AB3579">
        <f t="shared" si="1119"/>
        <v>3571</v>
      </c>
      <c r="AC3579">
        <f t="shared" si="1115"/>
        <v>3406734</v>
      </c>
      <c r="AD3579">
        <f t="shared" si="1110"/>
        <v>2</v>
      </c>
      <c r="AE3579">
        <f t="shared" si="1111"/>
        <v>13</v>
      </c>
      <c r="AF3579">
        <f>INDEX(Testing!$K$17:$K$23,FLOOR(('Frame Table'!AC3579-($E$6*AE3579)-($E$6*60*AD3579))/'Frame Table'!$F$6,1)+1)</f>
        <v>0</v>
      </c>
      <c r="AG3579">
        <f t="shared" si="1123"/>
        <v>7</v>
      </c>
      <c r="AH3579">
        <f>INDEX(Testing!$N$17:$N$23,FLOOR(('Frame Table'!AC3579-($E$6*AE3579)-($E$6*60*AD3579))/'Frame Table'!$F$6,1)+1)</f>
        <v>0</v>
      </c>
    </row>
    <row r="3580" spans="1:34" x14ac:dyDescent="0.25">
      <c r="A3580">
        <f t="shared" si="1116"/>
        <v>3572</v>
      </c>
      <c r="B3580">
        <f t="shared" si="1112"/>
        <v>4547156</v>
      </c>
      <c r="C3580">
        <f t="shared" si="1104"/>
        <v>2</v>
      </c>
      <c r="D3580">
        <f t="shared" si="1105"/>
        <v>57</v>
      </c>
      <c r="E3580">
        <f>INDEX(Testing!$K$17:$K$23,FLOOR(('Frame Table'!B3580-($E$6*D3580)-($E$6*60*C3580))/'Frame Table'!$F$6,1)+1)</f>
        <v>61</v>
      </c>
      <c r="F3580">
        <f t="shared" si="1120"/>
        <v>62</v>
      </c>
      <c r="G3580">
        <f>INDEX(Testing!$N$17:$N$23,FLOOR(('Frame Table'!B3580-($E$6*D3580)-($E$6*60*C3580))/'Frame Table'!$F$6,1)+1)</f>
        <v>58</v>
      </c>
      <c r="J3580">
        <f t="shared" si="1117"/>
        <v>3572</v>
      </c>
      <c r="K3580">
        <f t="shared" si="1113"/>
        <v>3897052</v>
      </c>
      <c r="L3580">
        <f t="shared" si="1106"/>
        <v>2</v>
      </c>
      <c r="M3580">
        <f t="shared" si="1107"/>
        <v>32</v>
      </c>
      <c r="N3580">
        <f>INDEX(Testing!$K$17:$K$23,FLOOR(('Frame Table'!K3580-($E$6*M3580)-($E$6*60*L3580))/'Frame Table'!$F$6,1)+1)</f>
        <v>25</v>
      </c>
      <c r="O3580">
        <f t="shared" si="1121"/>
        <v>22</v>
      </c>
      <c r="P3580">
        <f>INDEX(Testing!$N$17:$N$23,FLOOR(('Frame Table'!K3580-($E$6*M3580)-($E$6*60*L3580))/'Frame Table'!$F$6,1)+1)</f>
        <v>19</v>
      </c>
      <c r="S3580">
        <f t="shared" si="1118"/>
        <v>3572</v>
      </c>
      <c r="T3580">
        <f t="shared" si="1114"/>
        <v>5458016</v>
      </c>
      <c r="U3580">
        <f t="shared" si="1108"/>
        <v>3</v>
      </c>
      <c r="V3580">
        <f t="shared" si="1109"/>
        <v>33</v>
      </c>
      <c r="W3580">
        <f>INDEX(Testing!$K$17:$K$23,FLOOR(('Frame Table'!T3580-($E$6*V3580)-($E$6*60*U3580))/'Frame Table'!$F$6,1)+1)</f>
        <v>25</v>
      </c>
      <c r="X3580">
        <f t="shared" si="1122"/>
        <v>20</v>
      </c>
      <c r="Y3580">
        <f>INDEX(Testing!$N$17:$N$23,FLOOR(('Frame Table'!T3580-($E$6*V3580)-($E$6*60*U3580))/'Frame Table'!$F$6,1)+1)</f>
        <v>19</v>
      </c>
      <c r="AB3580">
        <f t="shared" si="1119"/>
        <v>3572</v>
      </c>
      <c r="AC3580">
        <f t="shared" si="1115"/>
        <v>3407688</v>
      </c>
      <c r="AD3580">
        <f t="shared" si="1110"/>
        <v>2</v>
      </c>
      <c r="AE3580">
        <f t="shared" si="1111"/>
        <v>13</v>
      </c>
      <c r="AF3580">
        <f>INDEX(Testing!$K$17:$K$23,FLOOR(('Frame Table'!AC3580-($E$6*AE3580)-($E$6*60*AD3580))/'Frame Table'!$F$6,1)+1)</f>
        <v>0</v>
      </c>
      <c r="AG3580">
        <f t="shared" si="1123"/>
        <v>11</v>
      </c>
      <c r="AH3580">
        <f>INDEX(Testing!$N$17:$N$23,FLOOR(('Frame Table'!AC3580-($E$6*AE3580)-($E$6*60*AD3580))/'Frame Table'!$F$6,1)+1)</f>
        <v>0</v>
      </c>
    </row>
    <row r="3581" spans="1:34" x14ac:dyDescent="0.25">
      <c r="A3581">
        <f t="shared" si="1116"/>
        <v>3573</v>
      </c>
      <c r="B3581">
        <f t="shared" si="1112"/>
        <v>4548429</v>
      </c>
      <c r="C3581">
        <f t="shared" si="1104"/>
        <v>2</v>
      </c>
      <c r="D3581">
        <f t="shared" si="1105"/>
        <v>57</v>
      </c>
      <c r="E3581">
        <f>INDEX(Testing!$K$17:$K$23,FLOOR(('Frame Table'!B3581-($E$6*D3581)-($E$6*60*C3581))/'Frame Table'!$F$6,1)+1)</f>
        <v>82</v>
      </c>
      <c r="F3581">
        <f t="shared" si="1120"/>
        <v>67</v>
      </c>
      <c r="G3581">
        <f>INDEX(Testing!$N$17:$N$23,FLOOR(('Frame Table'!B3581-($E$6*D3581)-($E$6*60*C3581))/'Frame Table'!$F$6,1)+1)</f>
        <v>77</v>
      </c>
      <c r="J3581">
        <f t="shared" si="1117"/>
        <v>3573</v>
      </c>
      <c r="K3581">
        <f t="shared" si="1113"/>
        <v>3898143</v>
      </c>
      <c r="L3581">
        <f t="shared" si="1106"/>
        <v>2</v>
      </c>
      <c r="M3581">
        <f t="shared" si="1107"/>
        <v>32</v>
      </c>
      <c r="N3581">
        <f>INDEX(Testing!$K$17:$K$23,FLOOR(('Frame Table'!K3581-($E$6*M3581)-($E$6*60*L3581))/'Frame Table'!$F$6,1)+1)</f>
        <v>25</v>
      </c>
      <c r="O3581">
        <f t="shared" si="1121"/>
        <v>27</v>
      </c>
      <c r="P3581">
        <f>INDEX(Testing!$N$17:$N$23,FLOOR(('Frame Table'!K3581-($E$6*M3581)-($E$6*60*L3581))/'Frame Table'!$F$6,1)+1)</f>
        <v>19</v>
      </c>
      <c r="S3581">
        <f t="shared" si="1118"/>
        <v>3573</v>
      </c>
      <c r="T3581">
        <f t="shared" si="1114"/>
        <v>5459544</v>
      </c>
      <c r="U3581">
        <f t="shared" si="1108"/>
        <v>3</v>
      </c>
      <c r="V3581">
        <f t="shared" si="1109"/>
        <v>33</v>
      </c>
      <c r="W3581">
        <f>INDEX(Testing!$K$17:$K$23,FLOOR(('Frame Table'!T3581-($E$6*V3581)-($E$6*60*U3581))/'Frame Table'!$F$6,1)+1)</f>
        <v>25</v>
      </c>
      <c r="X3581">
        <f t="shared" si="1122"/>
        <v>26</v>
      </c>
      <c r="Y3581">
        <f>INDEX(Testing!$N$17:$N$23,FLOOR(('Frame Table'!T3581-($E$6*V3581)-($E$6*60*U3581))/'Frame Table'!$F$6,1)+1)</f>
        <v>19</v>
      </c>
      <c r="AB3581">
        <f t="shared" si="1119"/>
        <v>3573</v>
      </c>
      <c r="AC3581">
        <f t="shared" si="1115"/>
        <v>3408642</v>
      </c>
      <c r="AD3581">
        <f t="shared" si="1110"/>
        <v>2</v>
      </c>
      <c r="AE3581">
        <f t="shared" si="1111"/>
        <v>13</v>
      </c>
      <c r="AF3581">
        <f>INDEX(Testing!$K$17:$K$23,FLOOR(('Frame Table'!AC3581-($E$6*AE3581)-($E$6*60*AD3581))/'Frame Table'!$F$6,1)+1)</f>
        <v>0</v>
      </c>
      <c r="AG3581">
        <f t="shared" si="1123"/>
        <v>15</v>
      </c>
      <c r="AH3581">
        <f>INDEX(Testing!$N$17:$N$23,FLOOR(('Frame Table'!AC3581-($E$6*AE3581)-($E$6*60*AD3581))/'Frame Table'!$F$6,1)+1)</f>
        <v>0</v>
      </c>
    </row>
    <row r="3582" spans="1:34" x14ac:dyDescent="0.25">
      <c r="A3582">
        <f t="shared" si="1116"/>
        <v>3574</v>
      </c>
      <c r="B3582">
        <f t="shared" si="1112"/>
        <v>4549702</v>
      </c>
      <c r="C3582">
        <f t="shared" si="1104"/>
        <v>2</v>
      </c>
      <c r="D3582">
        <f t="shared" si="1105"/>
        <v>57</v>
      </c>
      <c r="E3582">
        <f>INDEX(Testing!$K$17:$K$23,FLOOR(('Frame Table'!B3582-($E$6*D3582)-($E$6*60*C3582))/'Frame Table'!$F$6,1)+1)</f>
        <v>82</v>
      </c>
      <c r="F3582">
        <f t="shared" si="1120"/>
        <v>72</v>
      </c>
      <c r="G3582">
        <f>INDEX(Testing!$N$17:$N$23,FLOOR(('Frame Table'!B3582-($E$6*D3582)-($E$6*60*C3582))/'Frame Table'!$F$6,1)+1)</f>
        <v>77</v>
      </c>
      <c r="J3582">
        <f t="shared" si="1117"/>
        <v>3574</v>
      </c>
      <c r="K3582">
        <f t="shared" si="1113"/>
        <v>3899234</v>
      </c>
      <c r="L3582">
        <f t="shared" si="1106"/>
        <v>2</v>
      </c>
      <c r="M3582">
        <f t="shared" si="1107"/>
        <v>32</v>
      </c>
      <c r="N3582">
        <f>INDEX(Testing!$K$17:$K$23,FLOOR(('Frame Table'!K3582-($E$6*M3582)-($E$6*60*L3582))/'Frame Table'!$F$6,1)+1)</f>
        <v>25</v>
      </c>
      <c r="O3582">
        <f t="shared" si="1121"/>
        <v>31</v>
      </c>
      <c r="P3582">
        <f>INDEX(Testing!$N$17:$N$23,FLOOR(('Frame Table'!K3582-($E$6*M3582)-($E$6*60*L3582))/'Frame Table'!$F$6,1)+1)</f>
        <v>19</v>
      </c>
      <c r="S3582">
        <f t="shared" si="1118"/>
        <v>3574</v>
      </c>
      <c r="T3582">
        <f t="shared" si="1114"/>
        <v>5461072</v>
      </c>
      <c r="U3582">
        <f t="shared" si="1108"/>
        <v>3</v>
      </c>
      <c r="V3582">
        <f t="shared" si="1109"/>
        <v>33</v>
      </c>
      <c r="W3582">
        <f>INDEX(Testing!$K$17:$K$23,FLOOR(('Frame Table'!T3582-($E$6*V3582)-($E$6*60*U3582))/'Frame Table'!$F$6,1)+1)</f>
        <v>48</v>
      </c>
      <c r="X3582">
        <f t="shared" si="1122"/>
        <v>32</v>
      </c>
      <c r="Y3582">
        <f>INDEX(Testing!$N$17:$N$23,FLOOR(('Frame Table'!T3582-($E$6*V3582)-($E$6*60*U3582))/'Frame Table'!$F$6,1)+1)</f>
        <v>38</v>
      </c>
      <c r="AB3582">
        <f t="shared" si="1119"/>
        <v>3574</v>
      </c>
      <c r="AC3582">
        <f t="shared" si="1115"/>
        <v>3409596</v>
      </c>
      <c r="AD3582">
        <f t="shared" si="1110"/>
        <v>2</v>
      </c>
      <c r="AE3582">
        <f t="shared" si="1111"/>
        <v>13</v>
      </c>
      <c r="AF3582">
        <f>INDEX(Testing!$K$17:$K$23,FLOOR(('Frame Table'!AC3582-($E$6*AE3582)-($E$6*60*AD3582))/'Frame Table'!$F$6,1)+1)</f>
        <v>25</v>
      </c>
      <c r="AG3582">
        <f t="shared" si="1123"/>
        <v>18</v>
      </c>
      <c r="AH3582">
        <f>INDEX(Testing!$N$17:$N$23,FLOOR(('Frame Table'!AC3582-($E$6*AE3582)-($E$6*60*AD3582))/'Frame Table'!$F$6,1)+1)</f>
        <v>19</v>
      </c>
    </row>
    <row r="3583" spans="1:34" x14ac:dyDescent="0.25">
      <c r="A3583">
        <f t="shared" si="1116"/>
        <v>3575</v>
      </c>
      <c r="B3583">
        <f t="shared" si="1112"/>
        <v>4550975</v>
      </c>
      <c r="C3583">
        <f t="shared" si="1104"/>
        <v>2</v>
      </c>
      <c r="D3583">
        <f t="shared" si="1105"/>
        <v>57</v>
      </c>
      <c r="E3583">
        <f>INDEX(Testing!$K$17:$K$23,FLOOR(('Frame Table'!B3583-($E$6*D3583)-($E$6*60*C3583))/'Frame Table'!$F$6,1)+1)</f>
        <v>82</v>
      </c>
      <c r="F3583">
        <f t="shared" si="1120"/>
        <v>77</v>
      </c>
      <c r="G3583">
        <f>INDEX(Testing!$N$17:$N$23,FLOOR(('Frame Table'!B3583-($E$6*D3583)-($E$6*60*C3583))/'Frame Table'!$F$6,1)+1)</f>
        <v>77</v>
      </c>
      <c r="J3583">
        <f t="shared" si="1117"/>
        <v>3575</v>
      </c>
      <c r="K3583">
        <f t="shared" si="1113"/>
        <v>3900325</v>
      </c>
      <c r="L3583">
        <f t="shared" si="1106"/>
        <v>2</v>
      </c>
      <c r="M3583">
        <f t="shared" si="1107"/>
        <v>32</v>
      </c>
      <c r="N3583">
        <f>INDEX(Testing!$K$17:$K$23,FLOOR(('Frame Table'!K3583-($E$6*M3583)-($E$6*60*L3583))/'Frame Table'!$F$6,1)+1)</f>
        <v>48</v>
      </c>
      <c r="O3583">
        <f t="shared" si="1121"/>
        <v>35</v>
      </c>
      <c r="P3583">
        <f>INDEX(Testing!$N$17:$N$23,FLOOR(('Frame Table'!K3583-($E$6*M3583)-($E$6*60*L3583))/'Frame Table'!$F$6,1)+1)</f>
        <v>38</v>
      </c>
      <c r="S3583">
        <f t="shared" si="1118"/>
        <v>3575</v>
      </c>
      <c r="T3583">
        <f t="shared" si="1114"/>
        <v>5462600</v>
      </c>
      <c r="U3583">
        <f t="shared" si="1108"/>
        <v>3</v>
      </c>
      <c r="V3583">
        <f t="shared" si="1109"/>
        <v>33</v>
      </c>
      <c r="W3583">
        <f>INDEX(Testing!$K$17:$K$23,FLOOR(('Frame Table'!T3583-($E$6*V3583)-($E$6*60*U3583))/'Frame Table'!$F$6,1)+1)</f>
        <v>48</v>
      </c>
      <c r="X3583">
        <f t="shared" si="1122"/>
        <v>38</v>
      </c>
      <c r="Y3583">
        <f>INDEX(Testing!$N$17:$N$23,FLOOR(('Frame Table'!T3583-($E$6*V3583)-($E$6*60*U3583))/'Frame Table'!$F$6,1)+1)</f>
        <v>38</v>
      </c>
      <c r="AB3583">
        <f t="shared" si="1119"/>
        <v>3575</v>
      </c>
      <c r="AC3583">
        <f t="shared" si="1115"/>
        <v>3410550</v>
      </c>
      <c r="AD3583">
        <f t="shared" si="1110"/>
        <v>2</v>
      </c>
      <c r="AE3583">
        <f t="shared" si="1111"/>
        <v>13</v>
      </c>
      <c r="AF3583">
        <f>INDEX(Testing!$K$17:$K$23,FLOOR(('Frame Table'!AC3583-($E$6*AE3583)-($E$6*60*AD3583))/'Frame Table'!$F$6,1)+1)</f>
        <v>25</v>
      </c>
      <c r="AG3583">
        <f t="shared" si="1123"/>
        <v>22</v>
      </c>
      <c r="AH3583">
        <f>INDEX(Testing!$N$17:$N$23,FLOOR(('Frame Table'!AC3583-($E$6*AE3583)-($E$6*60*AD3583))/'Frame Table'!$F$6,1)+1)</f>
        <v>19</v>
      </c>
    </row>
    <row r="3584" spans="1:34" x14ac:dyDescent="0.25">
      <c r="A3584">
        <f t="shared" si="1116"/>
        <v>3576</v>
      </c>
      <c r="B3584">
        <f t="shared" si="1112"/>
        <v>4552248</v>
      </c>
      <c r="C3584">
        <f t="shared" si="1104"/>
        <v>2</v>
      </c>
      <c r="D3584">
        <f t="shared" si="1105"/>
        <v>57</v>
      </c>
      <c r="E3584">
        <f>INDEX(Testing!$K$17:$K$23,FLOOR(('Frame Table'!B3584-($E$6*D3584)-($E$6*60*C3584))/'Frame Table'!$F$6,1)+1)</f>
        <v>97</v>
      </c>
      <c r="F3584">
        <f t="shared" si="1120"/>
        <v>82</v>
      </c>
      <c r="G3584">
        <f>INDEX(Testing!$N$17:$N$23,FLOOR(('Frame Table'!B3584-($E$6*D3584)-($E$6*60*C3584))/'Frame Table'!$F$6,1)+1)</f>
        <v>96</v>
      </c>
      <c r="J3584">
        <f t="shared" si="1117"/>
        <v>3576</v>
      </c>
      <c r="K3584">
        <f t="shared" si="1113"/>
        <v>3901416</v>
      </c>
      <c r="L3584">
        <f t="shared" si="1106"/>
        <v>2</v>
      </c>
      <c r="M3584">
        <f t="shared" si="1107"/>
        <v>32</v>
      </c>
      <c r="N3584">
        <f>INDEX(Testing!$K$17:$K$23,FLOOR(('Frame Table'!K3584-($E$6*M3584)-($E$6*60*L3584))/'Frame Table'!$F$6,1)+1)</f>
        <v>48</v>
      </c>
      <c r="O3584">
        <f t="shared" si="1121"/>
        <v>39</v>
      </c>
      <c r="P3584">
        <f>INDEX(Testing!$N$17:$N$23,FLOOR(('Frame Table'!K3584-($E$6*M3584)-($E$6*60*L3584))/'Frame Table'!$F$6,1)+1)</f>
        <v>38</v>
      </c>
      <c r="S3584">
        <f t="shared" si="1118"/>
        <v>3576</v>
      </c>
      <c r="T3584">
        <f t="shared" si="1114"/>
        <v>5464128</v>
      </c>
      <c r="U3584">
        <f t="shared" si="1108"/>
        <v>3</v>
      </c>
      <c r="V3584">
        <f t="shared" si="1109"/>
        <v>33</v>
      </c>
      <c r="W3584">
        <f>INDEX(Testing!$K$17:$K$23,FLOOR(('Frame Table'!T3584-($E$6*V3584)-($E$6*60*U3584))/'Frame Table'!$F$6,1)+1)</f>
        <v>48</v>
      </c>
      <c r="X3584">
        <f t="shared" si="1122"/>
        <v>44</v>
      </c>
      <c r="Y3584">
        <f>INDEX(Testing!$N$17:$N$23,FLOOR(('Frame Table'!T3584-($E$6*V3584)-($E$6*60*U3584))/'Frame Table'!$F$6,1)+1)</f>
        <v>38</v>
      </c>
      <c r="AB3584">
        <f t="shared" si="1119"/>
        <v>3576</v>
      </c>
      <c r="AC3584">
        <f t="shared" si="1115"/>
        <v>3411504</v>
      </c>
      <c r="AD3584">
        <f t="shared" si="1110"/>
        <v>2</v>
      </c>
      <c r="AE3584">
        <f t="shared" si="1111"/>
        <v>13</v>
      </c>
      <c r="AF3584">
        <f>INDEX(Testing!$K$17:$K$23,FLOOR(('Frame Table'!AC3584-($E$6*AE3584)-($E$6*60*AD3584))/'Frame Table'!$F$6,1)+1)</f>
        <v>25</v>
      </c>
      <c r="AG3584">
        <f t="shared" si="1123"/>
        <v>26</v>
      </c>
      <c r="AH3584">
        <f>INDEX(Testing!$N$17:$N$23,FLOOR(('Frame Table'!AC3584-($E$6*AE3584)-($E$6*60*AD3584))/'Frame Table'!$F$6,1)+1)</f>
        <v>19</v>
      </c>
    </row>
    <row r="3585" spans="1:34" x14ac:dyDescent="0.25">
      <c r="A3585">
        <f t="shared" si="1116"/>
        <v>3577</v>
      </c>
      <c r="B3585">
        <f t="shared" si="1112"/>
        <v>4553521</v>
      </c>
      <c r="C3585">
        <f t="shared" si="1104"/>
        <v>2</v>
      </c>
      <c r="D3585">
        <f t="shared" si="1105"/>
        <v>57</v>
      </c>
      <c r="E3585">
        <f>INDEX(Testing!$K$17:$K$23,FLOOR(('Frame Table'!B3585-($E$6*D3585)-($E$6*60*C3585))/'Frame Table'!$F$6,1)+1)</f>
        <v>97</v>
      </c>
      <c r="F3585">
        <f t="shared" si="1120"/>
        <v>87</v>
      </c>
      <c r="G3585">
        <f>INDEX(Testing!$N$17:$N$23,FLOOR(('Frame Table'!B3585-($E$6*D3585)-($E$6*60*C3585))/'Frame Table'!$F$6,1)+1)</f>
        <v>96</v>
      </c>
      <c r="J3585">
        <f t="shared" si="1117"/>
        <v>3577</v>
      </c>
      <c r="K3585">
        <f t="shared" si="1113"/>
        <v>3902507</v>
      </c>
      <c r="L3585">
        <f t="shared" si="1106"/>
        <v>2</v>
      </c>
      <c r="M3585">
        <f t="shared" si="1107"/>
        <v>32</v>
      </c>
      <c r="N3585">
        <f>INDEX(Testing!$K$17:$K$23,FLOOR(('Frame Table'!K3585-($E$6*M3585)-($E$6*60*L3585))/'Frame Table'!$F$6,1)+1)</f>
        <v>48</v>
      </c>
      <c r="O3585">
        <f t="shared" si="1121"/>
        <v>44</v>
      </c>
      <c r="P3585">
        <f>INDEX(Testing!$N$17:$N$23,FLOOR(('Frame Table'!K3585-($E$6*M3585)-($E$6*60*L3585))/'Frame Table'!$F$6,1)+1)</f>
        <v>38</v>
      </c>
      <c r="S3585">
        <f t="shared" si="1118"/>
        <v>3577</v>
      </c>
      <c r="T3585">
        <f t="shared" si="1114"/>
        <v>5465656</v>
      </c>
      <c r="U3585">
        <f t="shared" si="1108"/>
        <v>3</v>
      </c>
      <c r="V3585">
        <f t="shared" si="1109"/>
        <v>33</v>
      </c>
      <c r="W3585">
        <f>INDEX(Testing!$K$17:$K$23,FLOOR(('Frame Table'!T3585-($E$6*V3585)-($E$6*60*U3585))/'Frame Table'!$F$6,1)+1)</f>
        <v>61</v>
      </c>
      <c r="X3585">
        <f t="shared" si="1122"/>
        <v>50</v>
      </c>
      <c r="Y3585">
        <f>INDEX(Testing!$N$17:$N$23,FLOOR(('Frame Table'!T3585-($E$6*V3585)-($E$6*60*U3585))/'Frame Table'!$F$6,1)+1)</f>
        <v>58</v>
      </c>
      <c r="AB3585">
        <f t="shared" si="1119"/>
        <v>3577</v>
      </c>
      <c r="AC3585">
        <f t="shared" si="1115"/>
        <v>3412458</v>
      </c>
      <c r="AD3585">
        <f t="shared" si="1110"/>
        <v>2</v>
      </c>
      <c r="AE3585">
        <f t="shared" si="1111"/>
        <v>13</v>
      </c>
      <c r="AF3585">
        <f>INDEX(Testing!$K$17:$K$23,FLOOR(('Frame Table'!AC3585-($E$6*AE3585)-($E$6*60*AD3585))/'Frame Table'!$F$6,1)+1)</f>
        <v>25</v>
      </c>
      <c r="AG3585">
        <f t="shared" si="1123"/>
        <v>29</v>
      </c>
      <c r="AH3585">
        <f>INDEX(Testing!$N$17:$N$23,FLOOR(('Frame Table'!AC3585-($E$6*AE3585)-($E$6*60*AD3585))/'Frame Table'!$F$6,1)+1)</f>
        <v>19</v>
      </c>
    </row>
    <row r="3586" spans="1:34" x14ac:dyDescent="0.25">
      <c r="A3586">
        <f t="shared" si="1116"/>
        <v>3578</v>
      </c>
      <c r="B3586">
        <f t="shared" si="1112"/>
        <v>4554794</v>
      </c>
      <c r="C3586">
        <f t="shared" si="1104"/>
        <v>2</v>
      </c>
      <c r="D3586">
        <f t="shared" si="1105"/>
        <v>57</v>
      </c>
      <c r="E3586">
        <f>INDEX(Testing!$K$17:$K$23,FLOOR(('Frame Table'!B3586-($E$6*D3586)-($E$6*60*C3586))/'Frame Table'!$F$6,1)+1)</f>
        <v>97</v>
      </c>
      <c r="F3586">
        <f t="shared" si="1120"/>
        <v>92</v>
      </c>
      <c r="G3586">
        <f>INDEX(Testing!$N$17:$N$23,FLOOR(('Frame Table'!B3586-($E$6*D3586)-($E$6*60*C3586))/'Frame Table'!$F$6,1)+1)</f>
        <v>96</v>
      </c>
      <c r="J3586">
        <f t="shared" si="1117"/>
        <v>3578</v>
      </c>
      <c r="K3586">
        <f t="shared" si="1113"/>
        <v>3903598</v>
      </c>
      <c r="L3586">
        <f t="shared" si="1106"/>
        <v>2</v>
      </c>
      <c r="M3586">
        <f t="shared" si="1107"/>
        <v>32</v>
      </c>
      <c r="N3586">
        <f>INDEX(Testing!$K$17:$K$23,FLOOR(('Frame Table'!K3586-($E$6*M3586)-($E$6*60*L3586))/'Frame Table'!$F$6,1)+1)</f>
        <v>61</v>
      </c>
      <c r="O3586">
        <f t="shared" si="1121"/>
        <v>48</v>
      </c>
      <c r="P3586">
        <f>INDEX(Testing!$N$17:$N$23,FLOOR(('Frame Table'!K3586-($E$6*M3586)-($E$6*60*L3586))/'Frame Table'!$F$6,1)+1)</f>
        <v>58</v>
      </c>
      <c r="S3586">
        <f t="shared" si="1118"/>
        <v>3578</v>
      </c>
      <c r="T3586">
        <f t="shared" si="1114"/>
        <v>5467184</v>
      </c>
      <c r="U3586">
        <f t="shared" si="1108"/>
        <v>3</v>
      </c>
      <c r="V3586">
        <f t="shared" si="1109"/>
        <v>33</v>
      </c>
      <c r="W3586">
        <f>INDEX(Testing!$K$17:$K$23,FLOOR(('Frame Table'!T3586-($E$6*V3586)-($E$6*60*U3586))/'Frame Table'!$F$6,1)+1)</f>
        <v>61</v>
      </c>
      <c r="X3586">
        <f t="shared" si="1122"/>
        <v>56</v>
      </c>
      <c r="Y3586">
        <f>INDEX(Testing!$N$17:$N$23,FLOOR(('Frame Table'!T3586-($E$6*V3586)-($E$6*60*U3586))/'Frame Table'!$F$6,1)+1)</f>
        <v>58</v>
      </c>
      <c r="AB3586">
        <f t="shared" si="1119"/>
        <v>3578</v>
      </c>
      <c r="AC3586">
        <f t="shared" si="1115"/>
        <v>3413412</v>
      </c>
      <c r="AD3586">
        <f t="shared" si="1110"/>
        <v>2</v>
      </c>
      <c r="AE3586">
        <f t="shared" si="1111"/>
        <v>13</v>
      </c>
      <c r="AF3586">
        <f>INDEX(Testing!$K$17:$K$23,FLOOR(('Frame Table'!AC3586-($E$6*AE3586)-($E$6*60*AD3586))/'Frame Table'!$F$6,1)+1)</f>
        <v>48</v>
      </c>
      <c r="AG3586">
        <f t="shared" si="1123"/>
        <v>33</v>
      </c>
      <c r="AH3586">
        <f>INDEX(Testing!$N$17:$N$23,FLOOR(('Frame Table'!AC3586-($E$6*AE3586)-($E$6*60*AD3586))/'Frame Table'!$F$6,1)+1)</f>
        <v>38</v>
      </c>
    </row>
    <row r="3587" spans="1:34" x14ac:dyDescent="0.25">
      <c r="A3587">
        <f t="shared" si="1116"/>
        <v>3579</v>
      </c>
      <c r="B3587">
        <f t="shared" si="1112"/>
        <v>4556067</v>
      </c>
      <c r="C3587">
        <f t="shared" si="1104"/>
        <v>2</v>
      </c>
      <c r="D3587">
        <f t="shared" si="1105"/>
        <v>57</v>
      </c>
      <c r="E3587">
        <f>INDEX(Testing!$K$17:$K$23,FLOOR(('Frame Table'!B3587-($E$6*D3587)-($E$6*60*C3587))/'Frame Table'!$F$6,1)+1)</f>
        <v>99</v>
      </c>
      <c r="F3587">
        <f t="shared" si="1120"/>
        <v>97</v>
      </c>
      <c r="G3587">
        <f>INDEX(Testing!$N$17:$N$23,FLOOR(('Frame Table'!B3587-($E$6*D3587)-($E$6*60*C3587))/'Frame Table'!$F$6,1)+1)</f>
        <v>99</v>
      </c>
      <c r="J3587">
        <f t="shared" si="1117"/>
        <v>3579</v>
      </c>
      <c r="K3587">
        <f t="shared" si="1113"/>
        <v>3904689</v>
      </c>
      <c r="L3587">
        <f t="shared" si="1106"/>
        <v>2</v>
      </c>
      <c r="M3587">
        <f t="shared" si="1107"/>
        <v>32</v>
      </c>
      <c r="N3587">
        <f>INDEX(Testing!$K$17:$K$23,FLOOR(('Frame Table'!K3587-($E$6*M3587)-($E$6*60*L3587))/'Frame Table'!$F$6,1)+1)</f>
        <v>61</v>
      </c>
      <c r="O3587">
        <f t="shared" si="1121"/>
        <v>52</v>
      </c>
      <c r="P3587">
        <f>INDEX(Testing!$N$17:$N$23,FLOOR(('Frame Table'!K3587-($E$6*M3587)-($E$6*60*L3587))/'Frame Table'!$F$6,1)+1)</f>
        <v>58</v>
      </c>
      <c r="S3587">
        <f t="shared" si="1118"/>
        <v>3579</v>
      </c>
      <c r="T3587">
        <f t="shared" si="1114"/>
        <v>5468712</v>
      </c>
      <c r="U3587">
        <f t="shared" si="1108"/>
        <v>3</v>
      </c>
      <c r="V3587">
        <f t="shared" si="1109"/>
        <v>33</v>
      </c>
      <c r="W3587">
        <f>INDEX(Testing!$K$17:$K$23,FLOOR(('Frame Table'!T3587-($E$6*V3587)-($E$6*60*U3587))/'Frame Table'!$F$6,1)+1)</f>
        <v>61</v>
      </c>
      <c r="X3587">
        <f t="shared" si="1122"/>
        <v>62</v>
      </c>
      <c r="Y3587">
        <f>INDEX(Testing!$N$17:$N$23,FLOOR(('Frame Table'!T3587-($E$6*V3587)-($E$6*60*U3587))/'Frame Table'!$F$6,1)+1)</f>
        <v>58</v>
      </c>
      <c r="AB3587">
        <f t="shared" si="1119"/>
        <v>3579</v>
      </c>
      <c r="AC3587">
        <f t="shared" si="1115"/>
        <v>3414366</v>
      </c>
      <c r="AD3587">
        <f t="shared" si="1110"/>
        <v>2</v>
      </c>
      <c r="AE3587">
        <f t="shared" si="1111"/>
        <v>13</v>
      </c>
      <c r="AF3587">
        <f>INDEX(Testing!$K$17:$K$23,FLOOR(('Frame Table'!AC3587-($E$6*AE3587)-($E$6*60*AD3587))/'Frame Table'!$F$6,1)+1)</f>
        <v>48</v>
      </c>
      <c r="AG3587">
        <f t="shared" si="1123"/>
        <v>37</v>
      </c>
      <c r="AH3587">
        <f>INDEX(Testing!$N$17:$N$23,FLOOR(('Frame Table'!AC3587-($E$6*AE3587)-($E$6*60*AD3587))/'Frame Table'!$F$6,1)+1)</f>
        <v>38</v>
      </c>
    </row>
    <row r="3588" spans="1:34" x14ac:dyDescent="0.25">
      <c r="A3588">
        <f t="shared" si="1116"/>
        <v>3580</v>
      </c>
      <c r="B3588">
        <f t="shared" si="1112"/>
        <v>4557340</v>
      </c>
      <c r="C3588">
        <f t="shared" si="1104"/>
        <v>2</v>
      </c>
      <c r="D3588">
        <f t="shared" si="1105"/>
        <v>58</v>
      </c>
      <c r="E3588">
        <f>INDEX(Testing!$K$17:$K$23,FLOOR(('Frame Table'!B3588-($E$6*D3588)-($E$6*60*C3588))/'Frame Table'!$F$6,1)+1)</f>
        <v>0</v>
      </c>
      <c r="F3588">
        <f t="shared" si="1120"/>
        <v>2</v>
      </c>
      <c r="G3588">
        <f>INDEX(Testing!$N$17:$N$23,FLOOR(('Frame Table'!B3588-($E$6*D3588)-($E$6*60*C3588))/'Frame Table'!$F$6,1)+1)</f>
        <v>0</v>
      </c>
      <c r="J3588">
        <f t="shared" si="1117"/>
        <v>3580</v>
      </c>
      <c r="K3588">
        <f t="shared" si="1113"/>
        <v>3905780</v>
      </c>
      <c r="L3588">
        <f t="shared" si="1106"/>
        <v>2</v>
      </c>
      <c r="M3588">
        <f t="shared" si="1107"/>
        <v>32</v>
      </c>
      <c r="N3588">
        <f>INDEX(Testing!$K$17:$K$23,FLOOR(('Frame Table'!K3588-($E$6*M3588)-($E$6*60*L3588))/'Frame Table'!$F$6,1)+1)</f>
        <v>61</v>
      </c>
      <c r="O3588">
        <f t="shared" si="1121"/>
        <v>56</v>
      </c>
      <c r="P3588">
        <f>INDEX(Testing!$N$17:$N$23,FLOOR(('Frame Table'!K3588-($E$6*M3588)-($E$6*60*L3588))/'Frame Table'!$F$6,1)+1)</f>
        <v>58</v>
      </c>
      <c r="S3588">
        <f t="shared" si="1118"/>
        <v>3580</v>
      </c>
      <c r="T3588">
        <f t="shared" si="1114"/>
        <v>5470240</v>
      </c>
      <c r="U3588">
        <f t="shared" si="1108"/>
        <v>3</v>
      </c>
      <c r="V3588">
        <f t="shared" si="1109"/>
        <v>33</v>
      </c>
      <c r="W3588">
        <f>INDEX(Testing!$K$17:$K$23,FLOOR(('Frame Table'!T3588-($E$6*V3588)-($E$6*60*U3588))/'Frame Table'!$F$6,1)+1)</f>
        <v>82</v>
      </c>
      <c r="X3588">
        <f t="shared" si="1122"/>
        <v>68</v>
      </c>
      <c r="Y3588">
        <f>INDEX(Testing!$N$17:$N$23,FLOOR(('Frame Table'!T3588-($E$6*V3588)-($E$6*60*U3588))/'Frame Table'!$F$6,1)+1)</f>
        <v>77</v>
      </c>
      <c r="AB3588">
        <f t="shared" si="1119"/>
        <v>3580</v>
      </c>
      <c r="AC3588">
        <f t="shared" si="1115"/>
        <v>3415320</v>
      </c>
      <c r="AD3588">
        <f t="shared" si="1110"/>
        <v>2</v>
      </c>
      <c r="AE3588">
        <f t="shared" si="1111"/>
        <v>13</v>
      </c>
      <c r="AF3588">
        <f>INDEX(Testing!$K$17:$K$23,FLOOR(('Frame Table'!AC3588-($E$6*AE3588)-($E$6*60*AD3588))/'Frame Table'!$F$6,1)+1)</f>
        <v>48</v>
      </c>
      <c r="AG3588">
        <f t="shared" si="1123"/>
        <v>41</v>
      </c>
      <c r="AH3588">
        <f>INDEX(Testing!$N$17:$N$23,FLOOR(('Frame Table'!AC3588-($E$6*AE3588)-($E$6*60*AD3588))/'Frame Table'!$F$6,1)+1)</f>
        <v>38</v>
      </c>
    </row>
    <row r="3589" spans="1:34" x14ac:dyDescent="0.25">
      <c r="A3589">
        <f t="shared" si="1116"/>
        <v>3581</v>
      </c>
      <c r="B3589">
        <f t="shared" si="1112"/>
        <v>4558613</v>
      </c>
      <c r="C3589">
        <f t="shared" si="1104"/>
        <v>2</v>
      </c>
      <c r="D3589">
        <f t="shared" si="1105"/>
        <v>58</v>
      </c>
      <c r="E3589">
        <f>INDEX(Testing!$K$17:$K$23,FLOOR(('Frame Table'!B3589-($E$6*D3589)-($E$6*60*C3589))/'Frame Table'!$F$6,1)+1)</f>
        <v>0</v>
      </c>
      <c r="F3589">
        <f t="shared" si="1120"/>
        <v>7</v>
      </c>
      <c r="G3589">
        <f>INDEX(Testing!$N$17:$N$23,FLOOR(('Frame Table'!B3589-($E$6*D3589)-($E$6*60*C3589))/'Frame Table'!$F$6,1)+1)</f>
        <v>0</v>
      </c>
      <c r="J3589">
        <f t="shared" si="1117"/>
        <v>3581</v>
      </c>
      <c r="K3589">
        <f t="shared" si="1113"/>
        <v>3906871</v>
      </c>
      <c r="L3589">
        <f t="shared" si="1106"/>
        <v>2</v>
      </c>
      <c r="M3589">
        <f t="shared" si="1107"/>
        <v>32</v>
      </c>
      <c r="N3589">
        <f>INDEX(Testing!$K$17:$K$23,FLOOR(('Frame Table'!K3589-($E$6*M3589)-($E$6*60*L3589))/'Frame Table'!$F$6,1)+1)</f>
        <v>61</v>
      </c>
      <c r="O3589">
        <f t="shared" si="1121"/>
        <v>61</v>
      </c>
      <c r="P3589">
        <f>INDEX(Testing!$N$17:$N$23,FLOOR(('Frame Table'!K3589-($E$6*M3589)-($E$6*60*L3589))/'Frame Table'!$F$6,1)+1)</f>
        <v>58</v>
      </c>
      <c r="S3589">
        <f t="shared" si="1118"/>
        <v>3581</v>
      </c>
      <c r="T3589">
        <f t="shared" si="1114"/>
        <v>5471768</v>
      </c>
      <c r="U3589">
        <f t="shared" si="1108"/>
        <v>3</v>
      </c>
      <c r="V3589">
        <f t="shared" si="1109"/>
        <v>33</v>
      </c>
      <c r="W3589">
        <f>INDEX(Testing!$K$17:$K$23,FLOOR(('Frame Table'!T3589-($E$6*V3589)-($E$6*60*U3589))/'Frame Table'!$F$6,1)+1)</f>
        <v>82</v>
      </c>
      <c r="X3589">
        <f t="shared" si="1122"/>
        <v>74</v>
      </c>
      <c r="Y3589">
        <f>INDEX(Testing!$N$17:$N$23,FLOOR(('Frame Table'!T3589-($E$6*V3589)-($E$6*60*U3589))/'Frame Table'!$F$6,1)+1)</f>
        <v>77</v>
      </c>
      <c r="AB3589">
        <f t="shared" si="1119"/>
        <v>3581</v>
      </c>
      <c r="AC3589">
        <f t="shared" si="1115"/>
        <v>3416274</v>
      </c>
      <c r="AD3589">
        <f t="shared" si="1110"/>
        <v>2</v>
      </c>
      <c r="AE3589">
        <f t="shared" si="1111"/>
        <v>13</v>
      </c>
      <c r="AF3589">
        <f>INDEX(Testing!$K$17:$K$23,FLOOR(('Frame Table'!AC3589-($E$6*AE3589)-($E$6*60*AD3589))/'Frame Table'!$F$6,1)+1)</f>
        <v>48</v>
      </c>
      <c r="AG3589">
        <f t="shared" si="1123"/>
        <v>44</v>
      </c>
      <c r="AH3589">
        <f>INDEX(Testing!$N$17:$N$23,FLOOR(('Frame Table'!AC3589-($E$6*AE3589)-($E$6*60*AD3589))/'Frame Table'!$F$6,1)+1)</f>
        <v>38</v>
      </c>
    </row>
    <row r="3590" spans="1:34" x14ac:dyDescent="0.25">
      <c r="A3590">
        <f t="shared" si="1116"/>
        <v>3582</v>
      </c>
      <c r="B3590">
        <f t="shared" si="1112"/>
        <v>4559886</v>
      </c>
      <c r="C3590">
        <f t="shared" si="1104"/>
        <v>2</v>
      </c>
      <c r="D3590">
        <f t="shared" si="1105"/>
        <v>58</v>
      </c>
      <c r="E3590">
        <f>INDEX(Testing!$K$17:$K$23,FLOOR(('Frame Table'!B3590-($E$6*D3590)-($E$6*60*C3590))/'Frame Table'!$F$6,1)+1)</f>
        <v>0</v>
      </c>
      <c r="F3590">
        <f t="shared" si="1120"/>
        <v>12</v>
      </c>
      <c r="G3590">
        <f>INDEX(Testing!$N$17:$N$23,FLOOR(('Frame Table'!B3590-($E$6*D3590)-($E$6*60*C3590))/'Frame Table'!$F$6,1)+1)</f>
        <v>0</v>
      </c>
      <c r="J3590">
        <f t="shared" si="1117"/>
        <v>3582</v>
      </c>
      <c r="K3590">
        <f t="shared" si="1113"/>
        <v>3907962</v>
      </c>
      <c r="L3590">
        <f t="shared" si="1106"/>
        <v>2</v>
      </c>
      <c r="M3590">
        <f t="shared" si="1107"/>
        <v>32</v>
      </c>
      <c r="N3590">
        <f>INDEX(Testing!$K$17:$K$23,FLOOR(('Frame Table'!K3590-($E$6*M3590)-($E$6*60*L3590))/'Frame Table'!$F$6,1)+1)</f>
        <v>82</v>
      </c>
      <c r="O3590">
        <f t="shared" si="1121"/>
        <v>65</v>
      </c>
      <c r="P3590">
        <f>INDEX(Testing!$N$17:$N$23,FLOOR(('Frame Table'!K3590-($E$6*M3590)-($E$6*60*L3590))/'Frame Table'!$F$6,1)+1)</f>
        <v>77</v>
      </c>
      <c r="S3590">
        <f t="shared" si="1118"/>
        <v>3582</v>
      </c>
      <c r="T3590">
        <f t="shared" si="1114"/>
        <v>5473296</v>
      </c>
      <c r="U3590">
        <f t="shared" si="1108"/>
        <v>3</v>
      </c>
      <c r="V3590">
        <f t="shared" si="1109"/>
        <v>33</v>
      </c>
      <c r="W3590">
        <f>INDEX(Testing!$K$17:$K$23,FLOOR(('Frame Table'!T3590-($E$6*V3590)-($E$6*60*U3590))/'Frame Table'!$F$6,1)+1)</f>
        <v>97</v>
      </c>
      <c r="X3590">
        <f t="shared" si="1122"/>
        <v>80</v>
      </c>
      <c r="Y3590">
        <f>INDEX(Testing!$N$17:$N$23,FLOOR(('Frame Table'!T3590-($E$6*V3590)-($E$6*60*U3590))/'Frame Table'!$F$6,1)+1)</f>
        <v>96</v>
      </c>
      <c r="AB3590">
        <f t="shared" si="1119"/>
        <v>3582</v>
      </c>
      <c r="AC3590">
        <f t="shared" si="1115"/>
        <v>3417228</v>
      </c>
      <c r="AD3590">
        <f t="shared" si="1110"/>
        <v>2</v>
      </c>
      <c r="AE3590">
        <f t="shared" si="1111"/>
        <v>13</v>
      </c>
      <c r="AF3590">
        <f>INDEX(Testing!$K$17:$K$23,FLOOR(('Frame Table'!AC3590-($E$6*AE3590)-($E$6*60*AD3590))/'Frame Table'!$F$6,1)+1)</f>
        <v>61</v>
      </c>
      <c r="AG3590">
        <f t="shared" si="1123"/>
        <v>48</v>
      </c>
      <c r="AH3590">
        <f>INDEX(Testing!$N$17:$N$23,FLOOR(('Frame Table'!AC3590-($E$6*AE3590)-($E$6*60*AD3590))/'Frame Table'!$F$6,1)+1)</f>
        <v>58</v>
      </c>
    </row>
    <row r="3591" spans="1:34" x14ac:dyDescent="0.25">
      <c r="A3591">
        <f t="shared" si="1116"/>
        <v>3583</v>
      </c>
      <c r="B3591">
        <f t="shared" si="1112"/>
        <v>4561159</v>
      </c>
      <c r="C3591">
        <f t="shared" si="1104"/>
        <v>2</v>
      </c>
      <c r="D3591">
        <f t="shared" si="1105"/>
        <v>58</v>
      </c>
      <c r="E3591">
        <f>INDEX(Testing!$K$17:$K$23,FLOOR(('Frame Table'!B3591-($E$6*D3591)-($E$6*60*C3591))/'Frame Table'!$F$6,1)+1)</f>
        <v>25</v>
      </c>
      <c r="F3591">
        <f t="shared" si="1120"/>
        <v>17</v>
      </c>
      <c r="G3591">
        <f>INDEX(Testing!$N$17:$N$23,FLOOR(('Frame Table'!B3591-($E$6*D3591)-($E$6*60*C3591))/'Frame Table'!$F$6,1)+1)</f>
        <v>19</v>
      </c>
      <c r="J3591">
        <f t="shared" si="1117"/>
        <v>3583</v>
      </c>
      <c r="K3591">
        <f t="shared" si="1113"/>
        <v>3909053</v>
      </c>
      <c r="L3591">
        <f t="shared" si="1106"/>
        <v>2</v>
      </c>
      <c r="M3591">
        <f t="shared" si="1107"/>
        <v>32</v>
      </c>
      <c r="N3591">
        <f>INDEX(Testing!$K$17:$K$23,FLOOR(('Frame Table'!K3591-($E$6*M3591)-($E$6*60*L3591))/'Frame Table'!$F$6,1)+1)</f>
        <v>82</v>
      </c>
      <c r="O3591">
        <f t="shared" si="1121"/>
        <v>69</v>
      </c>
      <c r="P3591">
        <f>INDEX(Testing!$N$17:$N$23,FLOOR(('Frame Table'!K3591-($E$6*M3591)-($E$6*60*L3591))/'Frame Table'!$F$6,1)+1)</f>
        <v>77</v>
      </c>
      <c r="S3591">
        <f t="shared" si="1118"/>
        <v>3583</v>
      </c>
      <c r="T3591">
        <f t="shared" si="1114"/>
        <v>5474824</v>
      </c>
      <c r="U3591">
        <f t="shared" si="1108"/>
        <v>3</v>
      </c>
      <c r="V3591">
        <f t="shared" si="1109"/>
        <v>33</v>
      </c>
      <c r="W3591">
        <f>INDEX(Testing!$K$17:$K$23,FLOOR(('Frame Table'!T3591-($E$6*V3591)-($E$6*60*U3591))/'Frame Table'!$F$6,1)+1)</f>
        <v>97</v>
      </c>
      <c r="X3591">
        <f t="shared" si="1122"/>
        <v>86</v>
      </c>
      <c r="Y3591">
        <f>INDEX(Testing!$N$17:$N$23,FLOOR(('Frame Table'!T3591-($E$6*V3591)-($E$6*60*U3591))/'Frame Table'!$F$6,1)+1)</f>
        <v>96</v>
      </c>
      <c r="AB3591">
        <f t="shared" si="1119"/>
        <v>3583</v>
      </c>
      <c r="AC3591">
        <f t="shared" si="1115"/>
        <v>3418182</v>
      </c>
      <c r="AD3591">
        <f t="shared" si="1110"/>
        <v>2</v>
      </c>
      <c r="AE3591">
        <f t="shared" si="1111"/>
        <v>13</v>
      </c>
      <c r="AF3591">
        <f>INDEX(Testing!$K$17:$K$23,FLOOR(('Frame Table'!AC3591-($E$6*AE3591)-($E$6*60*AD3591))/'Frame Table'!$F$6,1)+1)</f>
        <v>61</v>
      </c>
      <c r="AG3591">
        <f t="shared" si="1123"/>
        <v>52</v>
      </c>
      <c r="AH3591">
        <f>INDEX(Testing!$N$17:$N$23,FLOOR(('Frame Table'!AC3591-($E$6*AE3591)-($E$6*60*AD3591))/'Frame Table'!$F$6,1)+1)</f>
        <v>58</v>
      </c>
    </row>
    <row r="3592" spans="1:34" x14ac:dyDescent="0.25">
      <c r="A3592">
        <f t="shared" si="1116"/>
        <v>3584</v>
      </c>
      <c r="B3592">
        <f t="shared" si="1112"/>
        <v>4562432</v>
      </c>
      <c r="C3592">
        <f t="shared" ref="C3592:C3655" si="1124">FLOOR(B3592/($E$6*60),1)</f>
        <v>2</v>
      </c>
      <c r="D3592">
        <f t="shared" ref="D3592:D3655" si="1125">FLOOR(B3592/$E$6,1)-(60*C3592)</f>
        <v>58</v>
      </c>
      <c r="E3592">
        <f>INDEX(Testing!$K$17:$K$23,FLOOR(('Frame Table'!B3592-($E$6*D3592)-($E$6*60*C3592))/'Frame Table'!$F$6,1)+1)</f>
        <v>25</v>
      </c>
      <c r="F3592">
        <f t="shared" si="1120"/>
        <v>22</v>
      </c>
      <c r="G3592">
        <f>INDEX(Testing!$N$17:$N$23,FLOOR(('Frame Table'!B3592-($E$6*D3592)-($E$6*60*C3592))/'Frame Table'!$F$6,1)+1)</f>
        <v>19</v>
      </c>
      <c r="J3592">
        <f t="shared" si="1117"/>
        <v>3584</v>
      </c>
      <c r="K3592">
        <f t="shared" si="1113"/>
        <v>3910144</v>
      </c>
      <c r="L3592">
        <f t="shared" ref="L3592:L3655" si="1126">FLOOR(K3592/($E$6*60),1)</f>
        <v>2</v>
      </c>
      <c r="M3592">
        <f t="shared" ref="M3592:M3655" si="1127">FLOOR(K3592/$E$6,1)-(60*L3592)</f>
        <v>32</v>
      </c>
      <c r="N3592">
        <f>INDEX(Testing!$K$17:$K$23,FLOOR(('Frame Table'!K3592-($E$6*M3592)-($E$6*60*L3592))/'Frame Table'!$F$6,1)+1)</f>
        <v>82</v>
      </c>
      <c r="O3592">
        <f t="shared" si="1121"/>
        <v>74</v>
      </c>
      <c r="P3592">
        <f>INDEX(Testing!$N$17:$N$23,FLOOR(('Frame Table'!K3592-($E$6*M3592)-($E$6*60*L3592))/'Frame Table'!$F$6,1)+1)</f>
        <v>77</v>
      </c>
      <c r="S3592">
        <f t="shared" si="1118"/>
        <v>3584</v>
      </c>
      <c r="T3592">
        <f t="shared" si="1114"/>
        <v>5476352</v>
      </c>
      <c r="U3592">
        <f t="shared" ref="U3592:U3655" si="1128">FLOOR(T3592/($E$6*60),1)</f>
        <v>3</v>
      </c>
      <c r="V3592">
        <f t="shared" ref="V3592:V3655" si="1129">FLOOR(T3592/$E$6,1)-(60*U3592)</f>
        <v>33</v>
      </c>
      <c r="W3592">
        <f>INDEX(Testing!$K$17:$K$23,FLOOR(('Frame Table'!T3592-($E$6*V3592)-($E$6*60*U3592))/'Frame Table'!$F$6,1)+1)</f>
        <v>97</v>
      </c>
      <c r="X3592">
        <f t="shared" si="1122"/>
        <v>92</v>
      </c>
      <c r="Y3592">
        <f>INDEX(Testing!$N$17:$N$23,FLOOR(('Frame Table'!T3592-($E$6*V3592)-($E$6*60*U3592))/'Frame Table'!$F$6,1)+1)</f>
        <v>96</v>
      </c>
      <c r="AB3592">
        <f t="shared" si="1119"/>
        <v>3584</v>
      </c>
      <c r="AC3592">
        <f t="shared" si="1115"/>
        <v>3419136</v>
      </c>
      <c r="AD3592">
        <f t="shared" ref="AD3592:AD3655" si="1130">FLOOR(AC3592/($E$6*60),1)</f>
        <v>2</v>
      </c>
      <c r="AE3592">
        <f t="shared" ref="AE3592:AE3655" si="1131">FLOOR(AC3592/$E$6,1)-(60*AD3592)</f>
        <v>13</v>
      </c>
      <c r="AF3592">
        <f>INDEX(Testing!$K$17:$K$23,FLOOR(('Frame Table'!AC3592-($E$6*AE3592)-($E$6*60*AD3592))/'Frame Table'!$F$6,1)+1)</f>
        <v>61</v>
      </c>
      <c r="AG3592">
        <f t="shared" si="1123"/>
        <v>56</v>
      </c>
      <c r="AH3592">
        <f>INDEX(Testing!$N$17:$N$23,FLOOR(('Frame Table'!AC3592-($E$6*AE3592)-($E$6*60*AD3592))/'Frame Table'!$F$6,1)+1)</f>
        <v>58</v>
      </c>
    </row>
    <row r="3593" spans="1:34" x14ac:dyDescent="0.25">
      <c r="A3593">
        <f t="shared" si="1116"/>
        <v>3585</v>
      </c>
      <c r="B3593">
        <f t="shared" ref="B3593:B3656" si="1132">A3593*$C$6</f>
        <v>4563705</v>
      </c>
      <c r="C3593">
        <f t="shared" si="1124"/>
        <v>2</v>
      </c>
      <c r="D3593">
        <f t="shared" si="1125"/>
        <v>58</v>
      </c>
      <c r="E3593">
        <f>INDEX(Testing!$K$17:$K$23,FLOOR(('Frame Table'!B3593-($E$6*D3593)-($E$6*60*C3593))/'Frame Table'!$F$6,1)+1)</f>
        <v>25</v>
      </c>
      <c r="F3593">
        <f t="shared" si="1120"/>
        <v>26</v>
      </c>
      <c r="G3593">
        <f>INDEX(Testing!$N$17:$N$23,FLOOR(('Frame Table'!B3593-($E$6*D3593)-($E$6*60*C3593))/'Frame Table'!$F$6,1)+1)</f>
        <v>19</v>
      </c>
      <c r="J3593">
        <f t="shared" si="1117"/>
        <v>3585</v>
      </c>
      <c r="K3593">
        <f t="shared" si="1113"/>
        <v>3911235</v>
      </c>
      <c r="L3593">
        <f t="shared" si="1126"/>
        <v>2</v>
      </c>
      <c r="M3593">
        <f t="shared" si="1127"/>
        <v>32</v>
      </c>
      <c r="N3593">
        <f>INDEX(Testing!$K$17:$K$23,FLOOR(('Frame Table'!K3593-($E$6*M3593)-($E$6*60*L3593))/'Frame Table'!$F$6,1)+1)</f>
        <v>82</v>
      </c>
      <c r="O3593">
        <f t="shared" si="1121"/>
        <v>78</v>
      </c>
      <c r="P3593">
        <f>INDEX(Testing!$N$17:$N$23,FLOOR(('Frame Table'!K3593-($E$6*M3593)-($E$6*60*L3593))/'Frame Table'!$F$6,1)+1)</f>
        <v>77</v>
      </c>
      <c r="S3593">
        <f t="shared" si="1118"/>
        <v>3585</v>
      </c>
      <c r="T3593">
        <f t="shared" si="1114"/>
        <v>5477880</v>
      </c>
      <c r="U3593">
        <f t="shared" si="1128"/>
        <v>3</v>
      </c>
      <c r="V3593">
        <f t="shared" si="1129"/>
        <v>33</v>
      </c>
      <c r="W3593">
        <f>INDEX(Testing!$K$17:$K$23,FLOOR(('Frame Table'!T3593-($E$6*V3593)-($E$6*60*U3593))/'Frame Table'!$F$6,1)+1)</f>
        <v>99</v>
      </c>
      <c r="X3593">
        <f t="shared" si="1122"/>
        <v>97</v>
      </c>
      <c r="Y3593">
        <f>INDEX(Testing!$N$17:$N$23,FLOOR(('Frame Table'!T3593-($E$6*V3593)-($E$6*60*U3593))/'Frame Table'!$F$6,1)+1)</f>
        <v>99</v>
      </c>
      <c r="AB3593">
        <f t="shared" si="1119"/>
        <v>3585</v>
      </c>
      <c r="AC3593">
        <f t="shared" si="1115"/>
        <v>3420090</v>
      </c>
      <c r="AD3593">
        <f t="shared" si="1130"/>
        <v>2</v>
      </c>
      <c r="AE3593">
        <f t="shared" si="1131"/>
        <v>13</v>
      </c>
      <c r="AF3593">
        <f>INDEX(Testing!$K$17:$K$23,FLOOR(('Frame Table'!AC3593-($E$6*AE3593)-($E$6*60*AD3593))/'Frame Table'!$F$6,1)+1)</f>
        <v>61</v>
      </c>
      <c r="AG3593">
        <f t="shared" si="1123"/>
        <v>59</v>
      </c>
      <c r="AH3593">
        <f>INDEX(Testing!$N$17:$N$23,FLOOR(('Frame Table'!AC3593-($E$6*AE3593)-($E$6*60*AD3593))/'Frame Table'!$F$6,1)+1)</f>
        <v>58</v>
      </c>
    </row>
    <row r="3594" spans="1:34" x14ac:dyDescent="0.25">
      <c r="A3594">
        <f t="shared" si="1116"/>
        <v>3586</v>
      </c>
      <c r="B3594">
        <f t="shared" si="1132"/>
        <v>4564978</v>
      </c>
      <c r="C3594">
        <f t="shared" si="1124"/>
        <v>2</v>
      </c>
      <c r="D3594">
        <f t="shared" si="1125"/>
        <v>58</v>
      </c>
      <c r="E3594">
        <f>INDEX(Testing!$K$17:$K$23,FLOOR(('Frame Table'!B3594-($E$6*D3594)-($E$6*60*C3594))/'Frame Table'!$F$6,1)+1)</f>
        <v>25</v>
      </c>
      <c r="F3594">
        <f t="shared" si="1120"/>
        <v>31</v>
      </c>
      <c r="G3594">
        <f>INDEX(Testing!$N$17:$N$23,FLOOR(('Frame Table'!B3594-($E$6*D3594)-($E$6*60*C3594))/'Frame Table'!$F$6,1)+1)</f>
        <v>19</v>
      </c>
      <c r="J3594">
        <f t="shared" si="1117"/>
        <v>3586</v>
      </c>
      <c r="K3594">
        <f t="shared" ref="K3594:K3631" si="1133">J3594*L$6</f>
        <v>3912326</v>
      </c>
      <c r="L3594">
        <f t="shared" si="1126"/>
        <v>2</v>
      </c>
      <c r="M3594">
        <f t="shared" si="1127"/>
        <v>32</v>
      </c>
      <c r="N3594">
        <f>INDEX(Testing!$K$17:$K$23,FLOOR(('Frame Table'!K3594-($E$6*M3594)-($E$6*60*L3594))/'Frame Table'!$F$6,1)+1)</f>
        <v>97</v>
      </c>
      <c r="O3594">
        <f t="shared" si="1121"/>
        <v>82</v>
      </c>
      <c r="P3594">
        <f>INDEX(Testing!$N$17:$N$23,FLOOR(('Frame Table'!K3594-($E$6*M3594)-($E$6*60*L3594))/'Frame Table'!$F$6,1)+1)</f>
        <v>96</v>
      </c>
      <c r="S3594">
        <f t="shared" si="1118"/>
        <v>3586</v>
      </c>
      <c r="T3594">
        <f t="shared" ref="T3594:T3631" si="1134">S3594*U$6</f>
        <v>5479408</v>
      </c>
      <c r="U3594">
        <f t="shared" si="1128"/>
        <v>3</v>
      </c>
      <c r="V3594">
        <f t="shared" si="1129"/>
        <v>34</v>
      </c>
      <c r="W3594">
        <f>INDEX(Testing!$K$17:$K$23,FLOOR(('Frame Table'!T3594-($E$6*V3594)-($E$6*60*U3594))/'Frame Table'!$F$6,1)+1)</f>
        <v>0</v>
      </c>
      <c r="X3594">
        <f t="shared" si="1122"/>
        <v>3</v>
      </c>
      <c r="Y3594">
        <f>INDEX(Testing!$N$17:$N$23,FLOOR(('Frame Table'!T3594-($E$6*V3594)-($E$6*60*U3594))/'Frame Table'!$F$6,1)+1)</f>
        <v>0</v>
      </c>
      <c r="AB3594">
        <f t="shared" si="1119"/>
        <v>3586</v>
      </c>
      <c r="AC3594">
        <f t="shared" ref="AC3594:AC3631" si="1135">AB3594*AD$6</f>
        <v>3421044</v>
      </c>
      <c r="AD3594">
        <f t="shared" si="1130"/>
        <v>2</v>
      </c>
      <c r="AE3594">
        <f t="shared" si="1131"/>
        <v>13</v>
      </c>
      <c r="AF3594">
        <f>INDEX(Testing!$K$17:$K$23,FLOOR(('Frame Table'!AC3594-($E$6*AE3594)-($E$6*60*AD3594))/'Frame Table'!$F$6,1)+1)</f>
        <v>61</v>
      </c>
      <c r="AG3594">
        <f t="shared" si="1123"/>
        <v>63</v>
      </c>
      <c r="AH3594">
        <f>INDEX(Testing!$N$17:$N$23,FLOOR(('Frame Table'!AC3594-($E$6*AE3594)-($E$6*60*AD3594))/'Frame Table'!$F$6,1)+1)</f>
        <v>58</v>
      </c>
    </row>
    <row r="3595" spans="1:34" x14ac:dyDescent="0.25">
      <c r="A3595">
        <f t="shared" ref="A3595:A3631" si="1136">A3594+1</f>
        <v>3587</v>
      </c>
      <c r="B3595">
        <f t="shared" si="1132"/>
        <v>4566251</v>
      </c>
      <c r="C3595">
        <f t="shared" si="1124"/>
        <v>2</v>
      </c>
      <c r="D3595">
        <f t="shared" si="1125"/>
        <v>58</v>
      </c>
      <c r="E3595">
        <f>INDEX(Testing!$K$17:$K$23,FLOOR(('Frame Table'!B3595-($E$6*D3595)-($E$6*60*C3595))/'Frame Table'!$F$6,1)+1)</f>
        <v>48</v>
      </c>
      <c r="F3595">
        <f t="shared" si="1120"/>
        <v>36</v>
      </c>
      <c r="G3595">
        <f>INDEX(Testing!$N$17:$N$23,FLOOR(('Frame Table'!B3595-($E$6*D3595)-($E$6*60*C3595))/'Frame Table'!$F$6,1)+1)</f>
        <v>38</v>
      </c>
      <c r="J3595">
        <f t="shared" ref="J3595:J3631" si="1137">J3594+1</f>
        <v>3587</v>
      </c>
      <c r="K3595">
        <f t="shared" si="1133"/>
        <v>3913417</v>
      </c>
      <c r="L3595">
        <f t="shared" si="1126"/>
        <v>2</v>
      </c>
      <c r="M3595">
        <f t="shared" si="1127"/>
        <v>32</v>
      </c>
      <c r="N3595">
        <f>INDEX(Testing!$K$17:$K$23,FLOOR(('Frame Table'!K3595-($E$6*M3595)-($E$6*60*L3595))/'Frame Table'!$F$6,1)+1)</f>
        <v>97</v>
      </c>
      <c r="O3595">
        <f t="shared" si="1121"/>
        <v>86</v>
      </c>
      <c r="P3595">
        <f>INDEX(Testing!$N$17:$N$23,FLOOR(('Frame Table'!K3595-($E$6*M3595)-($E$6*60*L3595))/'Frame Table'!$F$6,1)+1)</f>
        <v>96</v>
      </c>
      <c r="S3595">
        <f t="shared" ref="S3595:S3631" si="1138">S3594+1</f>
        <v>3587</v>
      </c>
      <c r="T3595">
        <f t="shared" si="1134"/>
        <v>5480936</v>
      </c>
      <c r="U3595">
        <f t="shared" si="1128"/>
        <v>3</v>
      </c>
      <c r="V3595">
        <f t="shared" si="1129"/>
        <v>34</v>
      </c>
      <c r="W3595">
        <f>INDEX(Testing!$K$17:$K$23,FLOOR(('Frame Table'!T3595-($E$6*V3595)-($E$6*60*U3595))/'Frame Table'!$F$6,1)+1)</f>
        <v>0</v>
      </c>
      <c r="X3595">
        <f t="shared" si="1122"/>
        <v>9</v>
      </c>
      <c r="Y3595">
        <f>INDEX(Testing!$N$17:$N$23,FLOOR(('Frame Table'!T3595-($E$6*V3595)-($E$6*60*U3595))/'Frame Table'!$F$6,1)+1)</f>
        <v>0</v>
      </c>
      <c r="AB3595">
        <f t="shared" ref="AB3595:AB3631" si="1139">AB3594+1</f>
        <v>3587</v>
      </c>
      <c r="AC3595">
        <f t="shared" si="1135"/>
        <v>3421998</v>
      </c>
      <c r="AD3595">
        <f t="shared" si="1130"/>
        <v>2</v>
      </c>
      <c r="AE3595">
        <f t="shared" si="1131"/>
        <v>13</v>
      </c>
      <c r="AF3595">
        <f>INDEX(Testing!$K$17:$K$23,FLOOR(('Frame Table'!AC3595-($E$6*AE3595)-($E$6*60*AD3595))/'Frame Table'!$F$6,1)+1)</f>
        <v>82</v>
      </c>
      <c r="AG3595">
        <f t="shared" si="1123"/>
        <v>67</v>
      </c>
      <c r="AH3595">
        <f>INDEX(Testing!$N$17:$N$23,FLOOR(('Frame Table'!AC3595-($E$6*AE3595)-($E$6*60*AD3595))/'Frame Table'!$F$6,1)+1)</f>
        <v>77</v>
      </c>
    </row>
    <row r="3596" spans="1:34" x14ac:dyDescent="0.25">
      <c r="A3596">
        <f t="shared" si="1136"/>
        <v>3588</v>
      </c>
      <c r="B3596">
        <f t="shared" si="1132"/>
        <v>4567524</v>
      </c>
      <c r="C3596">
        <f t="shared" si="1124"/>
        <v>2</v>
      </c>
      <c r="D3596">
        <f t="shared" si="1125"/>
        <v>58</v>
      </c>
      <c r="E3596">
        <f>INDEX(Testing!$K$17:$K$23,FLOOR(('Frame Table'!B3596-($E$6*D3596)-($E$6*60*C3596))/'Frame Table'!$F$6,1)+1)</f>
        <v>48</v>
      </c>
      <c r="F3596">
        <f t="shared" si="1120"/>
        <v>41</v>
      </c>
      <c r="G3596">
        <f>INDEX(Testing!$N$17:$N$23,FLOOR(('Frame Table'!B3596-($E$6*D3596)-($E$6*60*C3596))/'Frame Table'!$F$6,1)+1)</f>
        <v>38</v>
      </c>
      <c r="J3596">
        <f t="shared" si="1137"/>
        <v>3588</v>
      </c>
      <c r="K3596">
        <f t="shared" si="1133"/>
        <v>3914508</v>
      </c>
      <c r="L3596">
        <f t="shared" si="1126"/>
        <v>2</v>
      </c>
      <c r="M3596">
        <f t="shared" si="1127"/>
        <v>32</v>
      </c>
      <c r="N3596">
        <f>INDEX(Testing!$K$17:$K$23,FLOOR(('Frame Table'!K3596-($E$6*M3596)-($E$6*60*L3596))/'Frame Table'!$F$6,1)+1)</f>
        <v>97</v>
      </c>
      <c r="O3596">
        <f t="shared" si="1121"/>
        <v>91</v>
      </c>
      <c r="P3596">
        <f>INDEX(Testing!$N$17:$N$23,FLOOR(('Frame Table'!K3596-($E$6*M3596)-($E$6*60*L3596))/'Frame Table'!$F$6,1)+1)</f>
        <v>96</v>
      </c>
      <c r="S3596">
        <f t="shared" si="1138"/>
        <v>3588</v>
      </c>
      <c r="T3596">
        <f t="shared" si="1134"/>
        <v>5482464</v>
      </c>
      <c r="U3596">
        <f t="shared" si="1128"/>
        <v>3</v>
      </c>
      <c r="V3596">
        <f t="shared" si="1129"/>
        <v>34</v>
      </c>
      <c r="W3596">
        <f>INDEX(Testing!$K$17:$K$23,FLOOR(('Frame Table'!T3596-($E$6*V3596)-($E$6*60*U3596))/'Frame Table'!$F$6,1)+1)</f>
        <v>0</v>
      </c>
      <c r="X3596">
        <f t="shared" si="1122"/>
        <v>15</v>
      </c>
      <c r="Y3596">
        <f>INDEX(Testing!$N$17:$N$23,FLOOR(('Frame Table'!T3596-($E$6*V3596)-($E$6*60*U3596))/'Frame Table'!$F$6,1)+1)</f>
        <v>0</v>
      </c>
      <c r="AB3596">
        <f t="shared" si="1139"/>
        <v>3588</v>
      </c>
      <c r="AC3596">
        <f t="shared" si="1135"/>
        <v>3422952</v>
      </c>
      <c r="AD3596">
        <f t="shared" si="1130"/>
        <v>2</v>
      </c>
      <c r="AE3596">
        <f t="shared" si="1131"/>
        <v>13</v>
      </c>
      <c r="AF3596">
        <f>INDEX(Testing!$K$17:$K$23,FLOOR(('Frame Table'!AC3596-($E$6*AE3596)-($E$6*60*AD3596))/'Frame Table'!$F$6,1)+1)</f>
        <v>82</v>
      </c>
      <c r="AG3596">
        <f t="shared" si="1123"/>
        <v>70</v>
      </c>
      <c r="AH3596">
        <f>INDEX(Testing!$N$17:$N$23,FLOOR(('Frame Table'!AC3596-($E$6*AE3596)-($E$6*60*AD3596))/'Frame Table'!$F$6,1)+1)</f>
        <v>77</v>
      </c>
    </row>
    <row r="3597" spans="1:34" x14ac:dyDescent="0.25">
      <c r="A3597">
        <f t="shared" si="1136"/>
        <v>3589</v>
      </c>
      <c r="B3597">
        <f t="shared" si="1132"/>
        <v>4568797</v>
      </c>
      <c r="C3597">
        <f t="shared" si="1124"/>
        <v>2</v>
      </c>
      <c r="D3597">
        <f t="shared" si="1125"/>
        <v>58</v>
      </c>
      <c r="E3597">
        <f>INDEX(Testing!$K$17:$K$23,FLOOR(('Frame Table'!B3597-($E$6*D3597)-($E$6*60*C3597))/'Frame Table'!$F$6,1)+1)</f>
        <v>48</v>
      </c>
      <c r="F3597">
        <f t="shared" si="1120"/>
        <v>46</v>
      </c>
      <c r="G3597">
        <f>INDEX(Testing!$N$17:$N$23,FLOOR(('Frame Table'!B3597-($E$6*D3597)-($E$6*60*C3597))/'Frame Table'!$F$6,1)+1)</f>
        <v>38</v>
      </c>
      <c r="J3597">
        <f t="shared" si="1137"/>
        <v>3589</v>
      </c>
      <c r="K3597">
        <f t="shared" si="1133"/>
        <v>3915599</v>
      </c>
      <c r="L3597">
        <f t="shared" si="1126"/>
        <v>2</v>
      </c>
      <c r="M3597">
        <f t="shared" si="1127"/>
        <v>32</v>
      </c>
      <c r="N3597">
        <f>INDEX(Testing!$K$17:$K$23,FLOOR(('Frame Table'!K3597-($E$6*M3597)-($E$6*60*L3597))/'Frame Table'!$F$6,1)+1)</f>
        <v>97</v>
      </c>
      <c r="O3597">
        <f t="shared" si="1121"/>
        <v>95</v>
      </c>
      <c r="P3597">
        <f>INDEX(Testing!$N$17:$N$23,FLOOR(('Frame Table'!K3597-($E$6*M3597)-($E$6*60*L3597))/'Frame Table'!$F$6,1)+1)</f>
        <v>96</v>
      </c>
      <c r="S3597">
        <f t="shared" si="1138"/>
        <v>3589</v>
      </c>
      <c r="T3597">
        <f t="shared" si="1134"/>
        <v>5483992</v>
      </c>
      <c r="U3597">
        <f t="shared" si="1128"/>
        <v>3</v>
      </c>
      <c r="V3597">
        <f t="shared" si="1129"/>
        <v>34</v>
      </c>
      <c r="W3597">
        <f>INDEX(Testing!$K$17:$K$23,FLOOR(('Frame Table'!T3597-($E$6*V3597)-($E$6*60*U3597))/'Frame Table'!$F$6,1)+1)</f>
        <v>25</v>
      </c>
      <c r="X3597">
        <f t="shared" si="1122"/>
        <v>21</v>
      </c>
      <c r="Y3597">
        <f>INDEX(Testing!$N$17:$N$23,FLOOR(('Frame Table'!T3597-($E$6*V3597)-($E$6*60*U3597))/'Frame Table'!$F$6,1)+1)</f>
        <v>19</v>
      </c>
      <c r="AB3597">
        <f t="shared" si="1139"/>
        <v>3589</v>
      </c>
      <c r="AC3597">
        <f t="shared" si="1135"/>
        <v>3423906</v>
      </c>
      <c r="AD3597">
        <f t="shared" si="1130"/>
        <v>2</v>
      </c>
      <c r="AE3597">
        <f t="shared" si="1131"/>
        <v>13</v>
      </c>
      <c r="AF3597">
        <f>INDEX(Testing!$K$17:$K$23,FLOOR(('Frame Table'!AC3597-($E$6*AE3597)-($E$6*60*AD3597))/'Frame Table'!$F$6,1)+1)</f>
        <v>82</v>
      </c>
      <c r="AG3597">
        <f t="shared" si="1123"/>
        <v>74</v>
      </c>
      <c r="AH3597">
        <f>INDEX(Testing!$N$17:$N$23,FLOOR(('Frame Table'!AC3597-($E$6*AE3597)-($E$6*60*AD3597))/'Frame Table'!$F$6,1)+1)</f>
        <v>77</v>
      </c>
    </row>
    <row r="3598" spans="1:34" x14ac:dyDescent="0.25">
      <c r="A3598">
        <f t="shared" si="1136"/>
        <v>3590</v>
      </c>
      <c r="B3598">
        <f t="shared" si="1132"/>
        <v>4570070</v>
      </c>
      <c r="C3598">
        <f t="shared" si="1124"/>
        <v>2</v>
      </c>
      <c r="D3598">
        <f t="shared" si="1125"/>
        <v>58</v>
      </c>
      <c r="E3598">
        <f>INDEX(Testing!$K$17:$K$23,FLOOR(('Frame Table'!B3598-($E$6*D3598)-($E$6*60*C3598))/'Frame Table'!$F$6,1)+1)</f>
        <v>61</v>
      </c>
      <c r="F3598">
        <f t="shared" si="1120"/>
        <v>51</v>
      </c>
      <c r="G3598">
        <f>INDEX(Testing!$N$17:$N$23,FLOOR(('Frame Table'!B3598-($E$6*D3598)-($E$6*60*C3598))/'Frame Table'!$F$6,1)+1)</f>
        <v>58</v>
      </c>
      <c r="J3598">
        <f t="shared" si="1137"/>
        <v>3590</v>
      </c>
      <c r="K3598">
        <f t="shared" si="1133"/>
        <v>3916690</v>
      </c>
      <c r="L3598">
        <f t="shared" si="1126"/>
        <v>2</v>
      </c>
      <c r="M3598">
        <f t="shared" si="1127"/>
        <v>32</v>
      </c>
      <c r="N3598">
        <f>INDEX(Testing!$K$17:$K$23,FLOOR(('Frame Table'!K3598-($E$6*M3598)-($E$6*60*L3598))/'Frame Table'!$F$6,1)+1)</f>
        <v>99</v>
      </c>
      <c r="O3598">
        <f t="shared" si="1121"/>
        <v>99</v>
      </c>
      <c r="P3598">
        <f>INDEX(Testing!$N$17:$N$23,FLOOR(('Frame Table'!K3598-($E$6*M3598)-($E$6*60*L3598))/'Frame Table'!$F$6,1)+1)</f>
        <v>99</v>
      </c>
      <c r="S3598">
        <f t="shared" si="1138"/>
        <v>3590</v>
      </c>
      <c r="T3598">
        <f t="shared" si="1134"/>
        <v>5485520</v>
      </c>
      <c r="U3598">
        <f t="shared" si="1128"/>
        <v>3</v>
      </c>
      <c r="V3598">
        <f t="shared" si="1129"/>
        <v>34</v>
      </c>
      <c r="W3598">
        <f>INDEX(Testing!$K$17:$K$23,FLOOR(('Frame Table'!T3598-($E$6*V3598)-($E$6*60*U3598))/'Frame Table'!$F$6,1)+1)</f>
        <v>25</v>
      </c>
      <c r="X3598">
        <f t="shared" si="1122"/>
        <v>27</v>
      </c>
      <c r="Y3598">
        <f>INDEX(Testing!$N$17:$N$23,FLOOR(('Frame Table'!T3598-($E$6*V3598)-($E$6*60*U3598))/'Frame Table'!$F$6,1)+1)</f>
        <v>19</v>
      </c>
      <c r="AB3598">
        <f t="shared" si="1139"/>
        <v>3590</v>
      </c>
      <c r="AC3598">
        <f t="shared" si="1135"/>
        <v>3424860</v>
      </c>
      <c r="AD3598">
        <f t="shared" si="1130"/>
        <v>2</v>
      </c>
      <c r="AE3598">
        <f t="shared" si="1131"/>
        <v>13</v>
      </c>
      <c r="AF3598">
        <f>INDEX(Testing!$K$17:$K$23,FLOOR(('Frame Table'!AC3598-($E$6*AE3598)-($E$6*60*AD3598))/'Frame Table'!$F$6,1)+1)</f>
        <v>82</v>
      </c>
      <c r="AG3598">
        <f t="shared" si="1123"/>
        <v>78</v>
      </c>
      <c r="AH3598">
        <f>INDEX(Testing!$N$17:$N$23,FLOOR(('Frame Table'!AC3598-($E$6*AE3598)-($E$6*60*AD3598))/'Frame Table'!$F$6,1)+1)</f>
        <v>77</v>
      </c>
    </row>
    <row r="3599" spans="1:34" x14ac:dyDescent="0.25">
      <c r="A3599">
        <f t="shared" si="1136"/>
        <v>3591</v>
      </c>
      <c r="B3599">
        <f t="shared" si="1132"/>
        <v>4571343</v>
      </c>
      <c r="C3599">
        <f t="shared" si="1124"/>
        <v>2</v>
      </c>
      <c r="D3599">
        <f t="shared" si="1125"/>
        <v>58</v>
      </c>
      <c r="E3599">
        <f>INDEX(Testing!$K$17:$K$23,FLOOR(('Frame Table'!B3599-($E$6*D3599)-($E$6*60*C3599))/'Frame Table'!$F$6,1)+1)</f>
        <v>61</v>
      </c>
      <c r="F3599">
        <f t="shared" si="1120"/>
        <v>56</v>
      </c>
      <c r="G3599">
        <f>INDEX(Testing!$N$17:$N$23,FLOOR(('Frame Table'!B3599-($E$6*D3599)-($E$6*60*C3599))/'Frame Table'!$F$6,1)+1)</f>
        <v>58</v>
      </c>
      <c r="J3599">
        <f t="shared" si="1137"/>
        <v>3591</v>
      </c>
      <c r="K3599">
        <f t="shared" si="1133"/>
        <v>3917781</v>
      </c>
      <c r="L3599">
        <f t="shared" si="1126"/>
        <v>2</v>
      </c>
      <c r="M3599">
        <f t="shared" si="1127"/>
        <v>33</v>
      </c>
      <c r="N3599">
        <f>INDEX(Testing!$K$17:$K$23,FLOOR(('Frame Table'!K3599-($E$6*M3599)-($E$6*60*L3599))/'Frame Table'!$F$6,1)+1)</f>
        <v>0</v>
      </c>
      <c r="O3599">
        <f t="shared" si="1121"/>
        <v>3</v>
      </c>
      <c r="P3599">
        <f>INDEX(Testing!$N$17:$N$23,FLOOR(('Frame Table'!K3599-($E$6*M3599)-($E$6*60*L3599))/'Frame Table'!$F$6,1)+1)</f>
        <v>0</v>
      </c>
      <c r="S3599">
        <f t="shared" si="1138"/>
        <v>3591</v>
      </c>
      <c r="T3599">
        <f t="shared" si="1134"/>
        <v>5487048</v>
      </c>
      <c r="U3599">
        <f t="shared" si="1128"/>
        <v>3</v>
      </c>
      <c r="V3599">
        <f t="shared" si="1129"/>
        <v>34</v>
      </c>
      <c r="W3599">
        <f>INDEX(Testing!$K$17:$K$23,FLOOR(('Frame Table'!T3599-($E$6*V3599)-($E$6*60*U3599))/'Frame Table'!$F$6,1)+1)</f>
        <v>48</v>
      </c>
      <c r="X3599">
        <f t="shared" si="1122"/>
        <v>33</v>
      </c>
      <c r="Y3599">
        <f>INDEX(Testing!$N$17:$N$23,FLOOR(('Frame Table'!T3599-($E$6*V3599)-($E$6*60*U3599))/'Frame Table'!$F$6,1)+1)</f>
        <v>38</v>
      </c>
      <c r="AB3599">
        <f t="shared" si="1139"/>
        <v>3591</v>
      </c>
      <c r="AC3599">
        <f t="shared" si="1135"/>
        <v>3425814</v>
      </c>
      <c r="AD3599">
        <f t="shared" si="1130"/>
        <v>2</v>
      </c>
      <c r="AE3599">
        <f t="shared" si="1131"/>
        <v>13</v>
      </c>
      <c r="AF3599">
        <f>INDEX(Testing!$K$17:$K$23,FLOOR(('Frame Table'!AC3599-($E$6*AE3599)-($E$6*60*AD3599))/'Frame Table'!$F$6,1)+1)</f>
        <v>97</v>
      </c>
      <c r="AG3599">
        <f t="shared" si="1123"/>
        <v>82</v>
      </c>
      <c r="AH3599">
        <f>INDEX(Testing!$N$17:$N$23,FLOOR(('Frame Table'!AC3599-($E$6*AE3599)-($E$6*60*AD3599))/'Frame Table'!$F$6,1)+1)</f>
        <v>96</v>
      </c>
    </row>
    <row r="3600" spans="1:34" x14ac:dyDescent="0.25">
      <c r="A3600">
        <f t="shared" si="1136"/>
        <v>3592</v>
      </c>
      <c r="B3600">
        <f t="shared" si="1132"/>
        <v>4572616</v>
      </c>
      <c r="C3600">
        <f t="shared" si="1124"/>
        <v>2</v>
      </c>
      <c r="D3600">
        <f t="shared" si="1125"/>
        <v>58</v>
      </c>
      <c r="E3600">
        <f>INDEX(Testing!$K$17:$K$23,FLOOR(('Frame Table'!B3600-($E$6*D3600)-($E$6*60*C3600))/'Frame Table'!$F$6,1)+1)</f>
        <v>61</v>
      </c>
      <c r="F3600">
        <f t="shared" si="1120"/>
        <v>61</v>
      </c>
      <c r="G3600">
        <f>INDEX(Testing!$N$17:$N$23,FLOOR(('Frame Table'!B3600-($E$6*D3600)-($E$6*60*C3600))/'Frame Table'!$F$6,1)+1)</f>
        <v>58</v>
      </c>
      <c r="J3600">
        <f t="shared" si="1137"/>
        <v>3592</v>
      </c>
      <c r="K3600">
        <f t="shared" si="1133"/>
        <v>3918872</v>
      </c>
      <c r="L3600">
        <f t="shared" si="1126"/>
        <v>2</v>
      </c>
      <c r="M3600">
        <f t="shared" si="1127"/>
        <v>33</v>
      </c>
      <c r="N3600">
        <f>INDEX(Testing!$K$17:$K$23,FLOOR(('Frame Table'!K3600-($E$6*M3600)-($E$6*60*L3600))/'Frame Table'!$F$6,1)+1)</f>
        <v>0</v>
      </c>
      <c r="O3600">
        <f t="shared" si="1121"/>
        <v>8</v>
      </c>
      <c r="P3600">
        <f>INDEX(Testing!$N$17:$N$23,FLOOR(('Frame Table'!K3600-($E$6*M3600)-($E$6*60*L3600))/'Frame Table'!$F$6,1)+1)</f>
        <v>0</v>
      </c>
      <c r="S3600">
        <f t="shared" si="1138"/>
        <v>3592</v>
      </c>
      <c r="T3600">
        <f t="shared" si="1134"/>
        <v>5488576</v>
      </c>
      <c r="U3600">
        <f t="shared" si="1128"/>
        <v>3</v>
      </c>
      <c r="V3600">
        <f t="shared" si="1129"/>
        <v>34</v>
      </c>
      <c r="W3600">
        <f>INDEX(Testing!$K$17:$K$23,FLOOR(('Frame Table'!T3600-($E$6*V3600)-($E$6*60*U3600))/'Frame Table'!$F$6,1)+1)</f>
        <v>48</v>
      </c>
      <c r="X3600">
        <f t="shared" si="1122"/>
        <v>39</v>
      </c>
      <c r="Y3600">
        <f>INDEX(Testing!$N$17:$N$23,FLOOR(('Frame Table'!T3600-($E$6*V3600)-($E$6*60*U3600))/'Frame Table'!$F$6,1)+1)</f>
        <v>38</v>
      </c>
      <c r="AB3600">
        <f t="shared" si="1139"/>
        <v>3592</v>
      </c>
      <c r="AC3600">
        <f t="shared" si="1135"/>
        <v>3426768</v>
      </c>
      <c r="AD3600">
        <f t="shared" si="1130"/>
        <v>2</v>
      </c>
      <c r="AE3600">
        <f t="shared" si="1131"/>
        <v>13</v>
      </c>
      <c r="AF3600">
        <f>INDEX(Testing!$K$17:$K$23,FLOOR(('Frame Table'!AC3600-($E$6*AE3600)-($E$6*60*AD3600))/'Frame Table'!$F$6,1)+1)</f>
        <v>97</v>
      </c>
      <c r="AG3600">
        <f t="shared" si="1123"/>
        <v>85</v>
      </c>
      <c r="AH3600">
        <f>INDEX(Testing!$N$17:$N$23,FLOOR(('Frame Table'!AC3600-($E$6*AE3600)-($E$6*60*AD3600))/'Frame Table'!$F$6,1)+1)</f>
        <v>96</v>
      </c>
    </row>
    <row r="3601" spans="1:34" x14ac:dyDescent="0.25">
      <c r="A3601">
        <f t="shared" si="1136"/>
        <v>3593</v>
      </c>
      <c r="B3601">
        <f t="shared" si="1132"/>
        <v>4573889</v>
      </c>
      <c r="C3601">
        <f t="shared" si="1124"/>
        <v>2</v>
      </c>
      <c r="D3601">
        <f t="shared" si="1125"/>
        <v>58</v>
      </c>
      <c r="E3601">
        <f>INDEX(Testing!$K$17:$K$23,FLOOR(('Frame Table'!B3601-($E$6*D3601)-($E$6*60*C3601))/'Frame Table'!$F$6,1)+1)</f>
        <v>82</v>
      </c>
      <c r="F3601">
        <f t="shared" si="1120"/>
        <v>66</v>
      </c>
      <c r="G3601">
        <f>INDEX(Testing!$N$17:$N$23,FLOOR(('Frame Table'!B3601-($E$6*D3601)-($E$6*60*C3601))/'Frame Table'!$F$6,1)+1)</f>
        <v>77</v>
      </c>
      <c r="J3601">
        <f t="shared" si="1137"/>
        <v>3593</v>
      </c>
      <c r="K3601">
        <f t="shared" si="1133"/>
        <v>3919963</v>
      </c>
      <c r="L3601">
        <f t="shared" si="1126"/>
        <v>2</v>
      </c>
      <c r="M3601">
        <f t="shared" si="1127"/>
        <v>33</v>
      </c>
      <c r="N3601">
        <f>INDEX(Testing!$K$17:$K$23,FLOOR(('Frame Table'!K3601-($E$6*M3601)-($E$6*60*L3601))/'Frame Table'!$F$6,1)+1)</f>
        <v>0</v>
      </c>
      <c r="O3601">
        <f t="shared" si="1121"/>
        <v>12</v>
      </c>
      <c r="P3601">
        <f>INDEX(Testing!$N$17:$N$23,FLOOR(('Frame Table'!K3601-($E$6*M3601)-($E$6*60*L3601))/'Frame Table'!$F$6,1)+1)</f>
        <v>0</v>
      </c>
      <c r="S3601">
        <f t="shared" si="1138"/>
        <v>3593</v>
      </c>
      <c r="T3601">
        <f t="shared" si="1134"/>
        <v>5490104</v>
      </c>
      <c r="U3601">
        <f t="shared" si="1128"/>
        <v>3</v>
      </c>
      <c r="V3601">
        <f t="shared" si="1129"/>
        <v>34</v>
      </c>
      <c r="W3601">
        <f>INDEX(Testing!$K$17:$K$23,FLOOR(('Frame Table'!T3601-($E$6*V3601)-($E$6*60*U3601))/'Frame Table'!$F$6,1)+1)</f>
        <v>48</v>
      </c>
      <c r="X3601">
        <f t="shared" si="1122"/>
        <v>45</v>
      </c>
      <c r="Y3601">
        <f>INDEX(Testing!$N$17:$N$23,FLOOR(('Frame Table'!T3601-($E$6*V3601)-($E$6*60*U3601))/'Frame Table'!$F$6,1)+1)</f>
        <v>38</v>
      </c>
      <c r="AB3601">
        <f t="shared" si="1139"/>
        <v>3593</v>
      </c>
      <c r="AC3601">
        <f t="shared" si="1135"/>
        <v>3427722</v>
      </c>
      <c r="AD3601">
        <f t="shared" si="1130"/>
        <v>2</v>
      </c>
      <c r="AE3601">
        <f t="shared" si="1131"/>
        <v>13</v>
      </c>
      <c r="AF3601">
        <f>INDEX(Testing!$K$17:$K$23,FLOOR(('Frame Table'!AC3601-($E$6*AE3601)-($E$6*60*AD3601))/'Frame Table'!$F$6,1)+1)</f>
        <v>97</v>
      </c>
      <c r="AG3601">
        <f t="shared" si="1123"/>
        <v>89</v>
      </c>
      <c r="AH3601">
        <f>INDEX(Testing!$N$17:$N$23,FLOOR(('Frame Table'!AC3601-($E$6*AE3601)-($E$6*60*AD3601))/'Frame Table'!$F$6,1)+1)</f>
        <v>96</v>
      </c>
    </row>
    <row r="3602" spans="1:34" x14ac:dyDescent="0.25">
      <c r="A3602">
        <f t="shared" si="1136"/>
        <v>3594</v>
      </c>
      <c r="B3602">
        <f t="shared" si="1132"/>
        <v>4575162</v>
      </c>
      <c r="C3602">
        <f t="shared" si="1124"/>
        <v>2</v>
      </c>
      <c r="D3602">
        <f t="shared" si="1125"/>
        <v>58</v>
      </c>
      <c r="E3602">
        <f>INDEX(Testing!$K$17:$K$23,FLOOR(('Frame Table'!B3602-($E$6*D3602)-($E$6*60*C3602))/'Frame Table'!$F$6,1)+1)</f>
        <v>82</v>
      </c>
      <c r="F3602">
        <f t="shared" si="1120"/>
        <v>71</v>
      </c>
      <c r="G3602">
        <f>INDEX(Testing!$N$17:$N$23,FLOOR(('Frame Table'!B3602-($E$6*D3602)-($E$6*60*C3602))/'Frame Table'!$F$6,1)+1)</f>
        <v>77</v>
      </c>
      <c r="J3602">
        <f t="shared" si="1137"/>
        <v>3594</v>
      </c>
      <c r="K3602">
        <f t="shared" si="1133"/>
        <v>3921054</v>
      </c>
      <c r="L3602">
        <f t="shared" si="1126"/>
        <v>2</v>
      </c>
      <c r="M3602">
        <f t="shared" si="1127"/>
        <v>33</v>
      </c>
      <c r="N3602">
        <f>INDEX(Testing!$K$17:$K$23,FLOOR(('Frame Table'!K3602-($E$6*M3602)-($E$6*60*L3602))/'Frame Table'!$F$6,1)+1)</f>
        <v>25</v>
      </c>
      <c r="O3602">
        <f t="shared" si="1121"/>
        <v>16</v>
      </c>
      <c r="P3602">
        <f>INDEX(Testing!$N$17:$N$23,FLOOR(('Frame Table'!K3602-($E$6*M3602)-($E$6*60*L3602))/'Frame Table'!$F$6,1)+1)</f>
        <v>19</v>
      </c>
      <c r="S3602">
        <f t="shared" si="1138"/>
        <v>3594</v>
      </c>
      <c r="T3602">
        <f t="shared" si="1134"/>
        <v>5491632</v>
      </c>
      <c r="U3602">
        <f t="shared" si="1128"/>
        <v>3</v>
      </c>
      <c r="V3602">
        <f t="shared" si="1129"/>
        <v>34</v>
      </c>
      <c r="W3602">
        <f>INDEX(Testing!$K$17:$K$23,FLOOR(('Frame Table'!T3602-($E$6*V3602)-($E$6*60*U3602))/'Frame Table'!$F$6,1)+1)</f>
        <v>61</v>
      </c>
      <c r="X3602">
        <f t="shared" si="1122"/>
        <v>51</v>
      </c>
      <c r="Y3602">
        <f>INDEX(Testing!$N$17:$N$23,FLOOR(('Frame Table'!T3602-($E$6*V3602)-($E$6*60*U3602))/'Frame Table'!$F$6,1)+1)</f>
        <v>58</v>
      </c>
      <c r="AB3602">
        <f t="shared" si="1139"/>
        <v>3594</v>
      </c>
      <c r="AC3602">
        <f t="shared" si="1135"/>
        <v>3428676</v>
      </c>
      <c r="AD3602">
        <f t="shared" si="1130"/>
        <v>2</v>
      </c>
      <c r="AE3602">
        <f t="shared" si="1131"/>
        <v>13</v>
      </c>
      <c r="AF3602">
        <f>INDEX(Testing!$K$17:$K$23,FLOOR(('Frame Table'!AC3602-($E$6*AE3602)-($E$6*60*AD3602))/'Frame Table'!$F$6,1)+1)</f>
        <v>97</v>
      </c>
      <c r="AG3602">
        <f t="shared" si="1123"/>
        <v>93</v>
      </c>
      <c r="AH3602">
        <f>INDEX(Testing!$N$17:$N$23,FLOOR(('Frame Table'!AC3602-($E$6*AE3602)-($E$6*60*AD3602))/'Frame Table'!$F$6,1)+1)</f>
        <v>96</v>
      </c>
    </row>
    <row r="3603" spans="1:34" x14ac:dyDescent="0.25">
      <c r="A3603">
        <f t="shared" si="1136"/>
        <v>3595</v>
      </c>
      <c r="B3603">
        <f t="shared" si="1132"/>
        <v>4576435</v>
      </c>
      <c r="C3603">
        <f t="shared" si="1124"/>
        <v>2</v>
      </c>
      <c r="D3603">
        <f t="shared" si="1125"/>
        <v>58</v>
      </c>
      <c r="E3603">
        <f>INDEX(Testing!$K$17:$K$23,FLOOR(('Frame Table'!B3603-($E$6*D3603)-($E$6*60*C3603))/'Frame Table'!$F$6,1)+1)</f>
        <v>82</v>
      </c>
      <c r="F3603">
        <f t="shared" si="1120"/>
        <v>76</v>
      </c>
      <c r="G3603">
        <f>INDEX(Testing!$N$17:$N$23,FLOOR(('Frame Table'!B3603-($E$6*D3603)-($E$6*60*C3603))/'Frame Table'!$F$6,1)+1)</f>
        <v>77</v>
      </c>
      <c r="J3603">
        <f t="shared" si="1137"/>
        <v>3595</v>
      </c>
      <c r="K3603">
        <f t="shared" si="1133"/>
        <v>3922145</v>
      </c>
      <c r="L3603">
        <f t="shared" si="1126"/>
        <v>2</v>
      </c>
      <c r="M3603">
        <f t="shared" si="1127"/>
        <v>33</v>
      </c>
      <c r="N3603">
        <f>INDEX(Testing!$K$17:$K$23,FLOOR(('Frame Table'!K3603-($E$6*M3603)-($E$6*60*L3603))/'Frame Table'!$F$6,1)+1)</f>
        <v>25</v>
      </c>
      <c r="O3603">
        <f t="shared" si="1121"/>
        <v>20</v>
      </c>
      <c r="P3603">
        <f>INDEX(Testing!$N$17:$N$23,FLOOR(('Frame Table'!K3603-($E$6*M3603)-($E$6*60*L3603))/'Frame Table'!$F$6,1)+1)</f>
        <v>19</v>
      </c>
      <c r="S3603">
        <f t="shared" si="1138"/>
        <v>3595</v>
      </c>
      <c r="T3603">
        <f t="shared" si="1134"/>
        <v>5493160</v>
      </c>
      <c r="U3603">
        <f t="shared" si="1128"/>
        <v>3</v>
      </c>
      <c r="V3603">
        <f t="shared" si="1129"/>
        <v>34</v>
      </c>
      <c r="W3603">
        <f>INDEX(Testing!$K$17:$K$23,FLOOR(('Frame Table'!T3603-($E$6*V3603)-($E$6*60*U3603))/'Frame Table'!$F$6,1)+1)</f>
        <v>61</v>
      </c>
      <c r="X3603">
        <f t="shared" si="1122"/>
        <v>57</v>
      </c>
      <c r="Y3603">
        <f>INDEX(Testing!$N$17:$N$23,FLOOR(('Frame Table'!T3603-($E$6*V3603)-($E$6*60*U3603))/'Frame Table'!$F$6,1)+1)</f>
        <v>58</v>
      </c>
      <c r="AB3603">
        <f t="shared" si="1139"/>
        <v>3595</v>
      </c>
      <c r="AC3603">
        <f t="shared" si="1135"/>
        <v>3429630</v>
      </c>
      <c r="AD3603">
        <f t="shared" si="1130"/>
        <v>2</v>
      </c>
      <c r="AE3603">
        <f t="shared" si="1131"/>
        <v>13</v>
      </c>
      <c r="AF3603">
        <f>INDEX(Testing!$K$17:$K$23,FLOOR(('Frame Table'!AC3603-($E$6*AE3603)-($E$6*60*AD3603))/'Frame Table'!$F$6,1)+1)</f>
        <v>99</v>
      </c>
      <c r="AG3603">
        <f t="shared" si="1123"/>
        <v>96</v>
      </c>
      <c r="AH3603">
        <f>INDEX(Testing!$N$17:$N$23,FLOOR(('Frame Table'!AC3603-($E$6*AE3603)-($E$6*60*AD3603))/'Frame Table'!$F$6,1)+1)</f>
        <v>99</v>
      </c>
    </row>
    <row r="3604" spans="1:34" x14ac:dyDescent="0.25">
      <c r="A3604">
        <f t="shared" si="1136"/>
        <v>3596</v>
      </c>
      <c r="B3604">
        <f t="shared" si="1132"/>
        <v>4577708</v>
      </c>
      <c r="C3604">
        <f t="shared" si="1124"/>
        <v>2</v>
      </c>
      <c r="D3604">
        <f t="shared" si="1125"/>
        <v>58</v>
      </c>
      <c r="E3604">
        <f>INDEX(Testing!$K$17:$K$23,FLOOR(('Frame Table'!B3604-($E$6*D3604)-($E$6*60*C3604))/'Frame Table'!$F$6,1)+1)</f>
        <v>97</v>
      </c>
      <c r="F3604">
        <f t="shared" si="1120"/>
        <v>81</v>
      </c>
      <c r="G3604">
        <f>INDEX(Testing!$N$17:$N$23,FLOOR(('Frame Table'!B3604-($E$6*D3604)-($E$6*60*C3604))/'Frame Table'!$F$6,1)+1)</f>
        <v>96</v>
      </c>
      <c r="J3604">
        <f t="shared" si="1137"/>
        <v>3596</v>
      </c>
      <c r="K3604">
        <f t="shared" si="1133"/>
        <v>3923236</v>
      </c>
      <c r="L3604">
        <f t="shared" si="1126"/>
        <v>2</v>
      </c>
      <c r="M3604">
        <f t="shared" si="1127"/>
        <v>33</v>
      </c>
      <c r="N3604">
        <f>INDEX(Testing!$K$17:$K$23,FLOOR(('Frame Table'!K3604-($E$6*M3604)-($E$6*60*L3604))/'Frame Table'!$F$6,1)+1)</f>
        <v>25</v>
      </c>
      <c r="O3604">
        <f t="shared" si="1121"/>
        <v>25</v>
      </c>
      <c r="P3604">
        <f>INDEX(Testing!$N$17:$N$23,FLOOR(('Frame Table'!K3604-($E$6*M3604)-($E$6*60*L3604))/'Frame Table'!$F$6,1)+1)</f>
        <v>19</v>
      </c>
      <c r="S3604">
        <f t="shared" si="1138"/>
        <v>3596</v>
      </c>
      <c r="T3604">
        <f t="shared" si="1134"/>
        <v>5494688</v>
      </c>
      <c r="U3604">
        <f t="shared" si="1128"/>
        <v>3</v>
      </c>
      <c r="V3604">
        <f t="shared" si="1129"/>
        <v>34</v>
      </c>
      <c r="W3604">
        <f>INDEX(Testing!$K$17:$K$23,FLOOR(('Frame Table'!T3604-($E$6*V3604)-($E$6*60*U3604))/'Frame Table'!$F$6,1)+1)</f>
        <v>61</v>
      </c>
      <c r="X3604">
        <f t="shared" si="1122"/>
        <v>63</v>
      </c>
      <c r="Y3604">
        <f>INDEX(Testing!$N$17:$N$23,FLOOR(('Frame Table'!T3604-($E$6*V3604)-($E$6*60*U3604))/'Frame Table'!$F$6,1)+1)</f>
        <v>58</v>
      </c>
      <c r="AB3604">
        <f t="shared" si="1139"/>
        <v>3596</v>
      </c>
      <c r="AC3604">
        <f t="shared" si="1135"/>
        <v>3430584</v>
      </c>
      <c r="AD3604">
        <f t="shared" si="1130"/>
        <v>2</v>
      </c>
      <c r="AE3604">
        <f t="shared" si="1131"/>
        <v>14</v>
      </c>
      <c r="AF3604">
        <f>INDEX(Testing!$K$17:$K$23,FLOOR(('Frame Table'!AC3604-($E$6*AE3604)-($E$6*60*AD3604))/'Frame Table'!$F$6,1)+1)</f>
        <v>0</v>
      </c>
      <c r="AG3604">
        <f t="shared" si="1123"/>
        <v>0</v>
      </c>
      <c r="AH3604">
        <f>INDEX(Testing!$N$17:$N$23,FLOOR(('Frame Table'!AC3604-($E$6*AE3604)-($E$6*60*AD3604))/'Frame Table'!$F$6,1)+1)</f>
        <v>0</v>
      </c>
    </row>
    <row r="3605" spans="1:34" x14ac:dyDescent="0.25">
      <c r="A3605">
        <f t="shared" si="1136"/>
        <v>3597</v>
      </c>
      <c r="B3605">
        <f t="shared" si="1132"/>
        <v>4578981</v>
      </c>
      <c r="C3605">
        <f t="shared" si="1124"/>
        <v>2</v>
      </c>
      <c r="D3605">
        <f t="shared" si="1125"/>
        <v>58</v>
      </c>
      <c r="E3605">
        <f>INDEX(Testing!$K$17:$K$23,FLOOR(('Frame Table'!B3605-($E$6*D3605)-($E$6*60*C3605))/'Frame Table'!$F$6,1)+1)</f>
        <v>97</v>
      </c>
      <c r="F3605">
        <f t="shared" si="1120"/>
        <v>86</v>
      </c>
      <c r="G3605">
        <f>INDEX(Testing!$N$17:$N$23,FLOOR(('Frame Table'!B3605-($E$6*D3605)-($E$6*60*C3605))/'Frame Table'!$F$6,1)+1)</f>
        <v>96</v>
      </c>
      <c r="J3605">
        <f t="shared" si="1137"/>
        <v>3597</v>
      </c>
      <c r="K3605">
        <f t="shared" si="1133"/>
        <v>3924327</v>
      </c>
      <c r="L3605">
        <f t="shared" si="1126"/>
        <v>2</v>
      </c>
      <c r="M3605">
        <f t="shared" si="1127"/>
        <v>33</v>
      </c>
      <c r="N3605">
        <f>INDEX(Testing!$K$17:$K$23,FLOOR(('Frame Table'!K3605-($E$6*M3605)-($E$6*60*L3605))/'Frame Table'!$F$6,1)+1)</f>
        <v>25</v>
      </c>
      <c r="O3605">
        <f t="shared" si="1121"/>
        <v>29</v>
      </c>
      <c r="P3605">
        <f>INDEX(Testing!$N$17:$N$23,FLOOR(('Frame Table'!K3605-($E$6*M3605)-($E$6*60*L3605))/'Frame Table'!$F$6,1)+1)</f>
        <v>19</v>
      </c>
      <c r="S3605">
        <f t="shared" si="1138"/>
        <v>3597</v>
      </c>
      <c r="T3605">
        <f t="shared" si="1134"/>
        <v>5496216</v>
      </c>
      <c r="U3605">
        <f t="shared" si="1128"/>
        <v>3</v>
      </c>
      <c r="V3605">
        <f t="shared" si="1129"/>
        <v>34</v>
      </c>
      <c r="W3605">
        <f>INDEX(Testing!$K$17:$K$23,FLOOR(('Frame Table'!T3605-($E$6*V3605)-($E$6*60*U3605))/'Frame Table'!$F$6,1)+1)</f>
        <v>82</v>
      </c>
      <c r="X3605">
        <f t="shared" si="1122"/>
        <v>69</v>
      </c>
      <c r="Y3605">
        <f>INDEX(Testing!$N$17:$N$23,FLOOR(('Frame Table'!T3605-($E$6*V3605)-($E$6*60*U3605))/'Frame Table'!$F$6,1)+1)</f>
        <v>77</v>
      </c>
      <c r="AB3605">
        <f t="shared" si="1139"/>
        <v>3597</v>
      </c>
      <c r="AC3605">
        <f t="shared" si="1135"/>
        <v>3431538</v>
      </c>
      <c r="AD3605">
        <f t="shared" si="1130"/>
        <v>2</v>
      </c>
      <c r="AE3605">
        <f t="shared" si="1131"/>
        <v>14</v>
      </c>
      <c r="AF3605">
        <f>INDEX(Testing!$K$17:$K$23,FLOOR(('Frame Table'!AC3605-($E$6*AE3605)-($E$6*60*AD3605))/'Frame Table'!$F$6,1)+1)</f>
        <v>0</v>
      </c>
      <c r="AG3605">
        <f t="shared" si="1123"/>
        <v>4</v>
      </c>
      <c r="AH3605">
        <f>INDEX(Testing!$N$17:$N$23,FLOOR(('Frame Table'!AC3605-($E$6*AE3605)-($E$6*60*AD3605))/'Frame Table'!$F$6,1)+1)</f>
        <v>0</v>
      </c>
    </row>
    <row r="3606" spans="1:34" x14ac:dyDescent="0.25">
      <c r="A3606">
        <f t="shared" si="1136"/>
        <v>3598</v>
      </c>
      <c r="B3606">
        <f t="shared" si="1132"/>
        <v>4580254</v>
      </c>
      <c r="C3606">
        <f t="shared" si="1124"/>
        <v>2</v>
      </c>
      <c r="D3606">
        <f t="shared" si="1125"/>
        <v>58</v>
      </c>
      <c r="E3606">
        <f>INDEX(Testing!$K$17:$K$23,FLOOR(('Frame Table'!B3606-($E$6*D3606)-($E$6*60*C3606))/'Frame Table'!$F$6,1)+1)</f>
        <v>97</v>
      </c>
      <c r="F3606">
        <f t="shared" si="1120"/>
        <v>91</v>
      </c>
      <c r="G3606">
        <f>INDEX(Testing!$N$17:$N$23,FLOOR(('Frame Table'!B3606-($E$6*D3606)-($E$6*60*C3606))/'Frame Table'!$F$6,1)+1)</f>
        <v>96</v>
      </c>
      <c r="J3606">
        <f t="shared" si="1137"/>
        <v>3598</v>
      </c>
      <c r="K3606">
        <f t="shared" si="1133"/>
        <v>3925418</v>
      </c>
      <c r="L3606">
        <f t="shared" si="1126"/>
        <v>2</v>
      </c>
      <c r="M3606">
        <f t="shared" si="1127"/>
        <v>33</v>
      </c>
      <c r="N3606">
        <f>INDEX(Testing!$K$17:$K$23,FLOOR(('Frame Table'!K3606-($E$6*M3606)-($E$6*60*L3606))/'Frame Table'!$F$6,1)+1)</f>
        <v>48</v>
      </c>
      <c r="O3606">
        <f t="shared" si="1121"/>
        <v>33</v>
      </c>
      <c r="P3606">
        <f>INDEX(Testing!$N$17:$N$23,FLOOR(('Frame Table'!K3606-($E$6*M3606)-($E$6*60*L3606))/'Frame Table'!$F$6,1)+1)</f>
        <v>38</v>
      </c>
      <c r="S3606">
        <f t="shared" si="1138"/>
        <v>3598</v>
      </c>
      <c r="T3606">
        <f t="shared" si="1134"/>
        <v>5497744</v>
      </c>
      <c r="U3606">
        <f t="shared" si="1128"/>
        <v>3</v>
      </c>
      <c r="V3606">
        <f t="shared" si="1129"/>
        <v>34</v>
      </c>
      <c r="W3606">
        <f>INDEX(Testing!$K$17:$K$23,FLOOR(('Frame Table'!T3606-($E$6*V3606)-($E$6*60*U3606))/'Frame Table'!$F$6,1)+1)</f>
        <v>82</v>
      </c>
      <c r="X3606">
        <f t="shared" si="1122"/>
        <v>75</v>
      </c>
      <c r="Y3606">
        <f>INDEX(Testing!$N$17:$N$23,FLOOR(('Frame Table'!T3606-($E$6*V3606)-($E$6*60*U3606))/'Frame Table'!$F$6,1)+1)</f>
        <v>77</v>
      </c>
      <c r="AB3606">
        <f t="shared" si="1139"/>
        <v>3598</v>
      </c>
      <c r="AC3606">
        <f t="shared" si="1135"/>
        <v>3432492</v>
      </c>
      <c r="AD3606">
        <f t="shared" si="1130"/>
        <v>2</v>
      </c>
      <c r="AE3606">
        <f t="shared" si="1131"/>
        <v>14</v>
      </c>
      <c r="AF3606">
        <f>INDEX(Testing!$K$17:$K$23,FLOOR(('Frame Table'!AC3606-($E$6*AE3606)-($E$6*60*AD3606))/'Frame Table'!$F$6,1)+1)</f>
        <v>0</v>
      </c>
      <c r="AG3606">
        <f t="shared" si="1123"/>
        <v>8</v>
      </c>
      <c r="AH3606">
        <f>INDEX(Testing!$N$17:$N$23,FLOOR(('Frame Table'!AC3606-($E$6*AE3606)-($E$6*60*AD3606))/'Frame Table'!$F$6,1)+1)</f>
        <v>0</v>
      </c>
    </row>
    <row r="3607" spans="1:34" x14ac:dyDescent="0.25">
      <c r="A3607">
        <f t="shared" si="1136"/>
        <v>3599</v>
      </c>
      <c r="B3607">
        <f t="shared" si="1132"/>
        <v>4581527</v>
      </c>
      <c r="C3607">
        <f t="shared" si="1124"/>
        <v>2</v>
      </c>
      <c r="D3607">
        <f t="shared" si="1125"/>
        <v>58</v>
      </c>
      <c r="E3607">
        <f>INDEX(Testing!$K$17:$K$23,FLOOR(('Frame Table'!B3607-($E$6*D3607)-($E$6*60*C3607))/'Frame Table'!$F$6,1)+1)</f>
        <v>99</v>
      </c>
      <c r="F3607">
        <f t="shared" si="1120"/>
        <v>96</v>
      </c>
      <c r="G3607">
        <f>INDEX(Testing!$N$17:$N$23,FLOOR(('Frame Table'!B3607-($E$6*D3607)-($E$6*60*C3607))/'Frame Table'!$F$6,1)+1)</f>
        <v>99</v>
      </c>
      <c r="J3607">
        <f t="shared" si="1137"/>
        <v>3599</v>
      </c>
      <c r="K3607">
        <f t="shared" si="1133"/>
        <v>3926509</v>
      </c>
      <c r="L3607">
        <f t="shared" si="1126"/>
        <v>2</v>
      </c>
      <c r="M3607">
        <f t="shared" si="1127"/>
        <v>33</v>
      </c>
      <c r="N3607">
        <f>INDEX(Testing!$K$17:$K$23,FLOOR(('Frame Table'!K3607-($E$6*M3607)-($E$6*60*L3607))/'Frame Table'!$F$6,1)+1)</f>
        <v>48</v>
      </c>
      <c r="O3607">
        <f t="shared" si="1121"/>
        <v>37</v>
      </c>
      <c r="P3607">
        <f>INDEX(Testing!$N$17:$N$23,FLOOR(('Frame Table'!K3607-($E$6*M3607)-($E$6*60*L3607))/'Frame Table'!$F$6,1)+1)</f>
        <v>38</v>
      </c>
      <c r="S3607">
        <f t="shared" si="1138"/>
        <v>3599</v>
      </c>
      <c r="T3607">
        <f t="shared" si="1134"/>
        <v>5499272</v>
      </c>
      <c r="U3607">
        <f t="shared" si="1128"/>
        <v>3</v>
      </c>
      <c r="V3607">
        <f t="shared" si="1129"/>
        <v>34</v>
      </c>
      <c r="W3607">
        <f>INDEX(Testing!$K$17:$K$23,FLOOR(('Frame Table'!T3607-($E$6*V3607)-($E$6*60*U3607))/'Frame Table'!$F$6,1)+1)</f>
        <v>97</v>
      </c>
      <c r="X3607">
        <f t="shared" si="1122"/>
        <v>81</v>
      </c>
      <c r="Y3607">
        <f>INDEX(Testing!$N$17:$N$23,FLOOR(('Frame Table'!T3607-($E$6*V3607)-($E$6*60*U3607))/'Frame Table'!$F$6,1)+1)</f>
        <v>96</v>
      </c>
      <c r="AB3607">
        <f t="shared" si="1139"/>
        <v>3599</v>
      </c>
      <c r="AC3607">
        <f t="shared" si="1135"/>
        <v>3433446</v>
      </c>
      <c r="AD3607">
        <f t="shared" si="1130"/>
        <v>2</v>
      </c>
      <c r="AE3607">
        <f t="shared" si="1131"/>
        <v>14</v>
      </c>
      <c r="AF3607">
        <f>INDEX(Testing!$K$17:$K$23,FLOOR(('Frame Table'!AC3607-($E$6*AE3607)-($E$6*60*AD3607))/'Frame Table'!$F$6,1)+1)</f>
        <v>0</v>
      </c>
      <c r="AG3607">
        <f t="shared" si="1123"/>
        <v>11</v>
      </c>
      <c r="AH3607">
        <f>INDEX(Testing!$N$17:$N$23,FLOOR(('Frame Table'!AC3607-($E$6*AE3607)-($E$6*60*AD3607))/'Frame Table'!$F$6,1)+1)</f>
        <v>0</v>
      </c>
    </row>
    <row r="3608" spans="1:34" x14ac:dyDescent="0.25">
      <c r="A3608">
        <f t="shared" si="1136"/>
        <v>3600</v>
      </c>
      <c r="B3608">
        <f t="shared" si="1132"/>
        <v>4582800</v>
      </c>
      <c r="C3608">
        <f t="shared" si="1124"/>
        <v>2</v>
      </c>
      <c r="D3608">
        <f t="shared" si="1125"/>
        <v>59</v>
      </c>
      <c r="E3608">
        <f>INDEX(Testing!$K$17:$K$23,FLOOR(('Frame Table'!B3608-($E$6*D3608)-($E$6*60*C3608))/'Frame Table'!$F$6,1)+1)</f>
        <v>0</v>
      </c>
      <c r="F3608">
        <f t="shared" si="1120"/>
        <v>1</v>
      </c>
      <c r="G3608">
        <f>INDEX(Testing!$N$17:$N$23,FLOOR(('Frame Table'!B3608-($E$6*D3608)-($E$6*60*C3608))/'Frame Table'!$F$6,1)+1)</f>
        <v>0</v>
      </c>
      <c r="J3608">
        <f t="shared" si="1137"/>
        <v>3600</v>
      </c>
      <c r="K3608">
        <f t="shared" si="1133"/>
        <v>3927600</v>
      </c>
      <c r="L3608">
        <f t="shared" si="1126"/>
        <v>2</v>
      </c>
      <c r="M3608">
        <f t="shared" si="1127"/>
        <v>33</v>
      </c>
      <c r="N3608">
        <f>INDEX(Testing!$K$17:$K$23,FLOOR(('Frame Table'!K3608-($E$6*M3608)-($E$6*60*L3608))/'Frame Table'!$F$6,1)+1)</f>
        <v>48</v>
      </c>
      <c r="O3608">
        <f t="shared" si="1121"/>
        <v>42</v>
      </c>
      <c r="P3608">
        <f>INDEX(Testing!$N$17:$N$23,FLOOR(('Frame Table'!K3608-($E$6*M3608)-($E$6*60*L3608))/'Frame Table'!$F$6,1)+1)</f>
        <v>38</v>
      </c>
      <c r="S3608">
        <f t="shared" si="1138"/>
        <v>3600</v>
      </c>
      <c r="T3608">
        <f t="shared" si="1134"/>
        <v>5500800</v>
      </c>
      <c r="U3608">
        <f t="shared" si="1128"/>
        <v>3</v>
      </c>
      <c r="V3608">
        <f t="shared" si="1129"/>
        <v>34</v>
      </c>
      <c r="W3608">
        <f>INDEX(Testing!$K$17:$K$23,FLOOR(('Frame Table'!T3608-($E$6*V3608)-($E$6*60*U3608))/'Frame Table'!$F$6,1)+1)</f>
        <v>97</v>
      </c>
      <c r="X3608">
        <f t="shared" si="1122"/>
        <v>87</v>
      </c>
      <c r="Y3608">
        <f>INDEX(Testing!$N$17:$N$23,FLOOR(('Frame Table'!T3608-($E$6*V3608)-($E$6*60*U3608))/'Frame Table'!$F$6,1)+1)</f>
        <v>96</v>
      </c>
      <c r="AB3608">
        <f t="shared" si="1139"/>
        <v>3600</v>
      </c>
      <c r="AC3608">
        <f t="shared" si="1135"/>
        <v>3434400</v>
      </c>
      <c r="AD3608">
        <f t="shared" si="1130"/>
        <v>2</v>
      </c>
      <c r="AE3608">
        <f t="shared" si="1131"/>
        <v>14</v>
      </c>
      <c r="AF3608">
        <f>INDEX(Testing!$K$17:$K$23,FLOOR(('Frame Table'!AC3608-($E$6*AE3608)-($E$6*60*AD3608))/'Frame Table'!$F$6,1)+1)</f>
        <v>0</v>
      </c>
      <c r="AG3608">
        <f t="shared" si="1123"/>
        <v>15</v>
      </c>
      <c r="AH3608">
        <f>INDEX(Testing!$N$17:$N$23,FLOOR(('Frame Table'!AC3608-($E$6*AE3608)-($E$6*60*AD3608))/'Frame Table'!$F$6,1)+1)</f>
        <v>0</v>
      </c>
    </row>
    <row r="3609" spans="1:34" x14ac:dyDescent="0.25">
      <c r="A3609">
        <f t="shared" si="1136"/>
        <v>3601</v>
      </c>
      <c r="B3609">
        <f t="shared" si="1132"/>
        <v>4584073</v>
      </c>
      <c r="C3609">
        <f t="shared" si="1124"/>
        <v>2</v>
      </c>
      <c r="D3609">
        <f t="shared" si="1125"/>
        <v>59</v>
      </c>
      <c r="E3609">
        <f>INDEX(Testing!$K$17:$K$23,FLOOR(('Frame Table'!B3609-($E$6*D3609)-($E$6*60*C3609))/'Frame Table'!$F$6,1)+1)</f>
        <v>0</v>
      </c>
      <c r="F3609">
        <f t="shared" si="1120"/>
        <v>6</v>
      </c>
      <c r="G3609">
        <f>INDEX(Testing!$N$17:$N$23,FLOOR(('Frame Table'!B3609-($E$6*D3609)-($E$6*60*C3609))/'Frame Table'!$F$6,1)+1)</f>
        <v>0</v>
      </c>
      <c r="J3609">
        <f t="shared" si="1137"/>
        <v>3601</v>
      </c>
      <c r="K3609">
        <f t="shared" si="1133"/>
        <v>3928691</v>
      </c>
      <c r="L3609">
        <f t="shared" si="1126"/>
        <v>2</v>
      </c>
      <c r="M3609">
        <f t="shared" si="1127"/>
        <v>33</v>
      </c>
      <c r="N3609">
        <f>INDEX(Testing!$K$17:$K$23,FLOOR(('Frame Table'!K3609-($E$6*M3609)-($E$6*60*L3609))/'Frame Table'!$F$6,1)+1)</f>
        <v>48</v>
      </c>
      <c r="O3609">
        <f t="shared" si="1121"/>
        <v>46</v>
      </c>
      <c r="P3609">
        <f>INDEX(Testing!$N$17:$N$23,FLOOR(('Frame Table'!K3609-($E$6*M3609)-($E$6*60*L3609))/'Frame Table'!$F$6,1)+1)</f>
        <v>38</v>
      </c>
      <c r="S3609">
        <f t="shared" si="1138"/>
        <v>3601</v>
      </c>
      <c r="T3609">
        <f t="shared" si="1134"/>
        <v>5502328</v>
      </c>
      <c r="U3609">
        <f t="shared" si="1128"/>
        <v>3</v>
      </c>
      <c r="V3609">
        <f t="shared" si="1129"/>
        <v>34</v>
      </c>
      <c r="W3609">
        <f>INDEX(Testing!$K$17:$K$23,FLOOR(('Frame Table'!T3609-($E$6*V3609)-($E$6*60*U3609))/'Frame Table'!$F$6,1)+1)</f>
        <v>97</v>
      </c>
      <c r="X3609">
        <f t="shared" si="1122"/>
        <v>93</v>
      </c>
      <c r="Y3609">
        <f>INDEX(Testing!$N$17:$N$23,FLOOR(('Frame Table'!T3609-($E$6*V3609)-($E$6*60*U3609))/'Frame Table'!$F$6,1)+1)</f>
        <v>96</v>
      </c>
      <c r="AB3609">
        <f t="shared" si="1139"/>
        <v>3601</v>
      </c>
      <c r="AC3609">
        <f t="shared" si="1135"/>
        <v>3435354</v>
      </c>
      <c r="AD3609">
        <f t="shared" si="1130"/>
        <v>2</v>
      </c>
      <c r="AE3609">
        <f t="shared" si="1131"/>
        <v>14</v>
      </c>
      <c r="AF3609">
        <f>INDEX(Testing!$K$17:$K$23,FLOOR(('Frame Table'!AC3609-($E$6*AE3609)-($E$6*60*AD3609))/'Frame Table'!$F$6,1)+1)</f>
        <v>25</v>
      </c>
      <c r="AG3609">
        <f t="shared" si="1123"/>
        <v>19</v>
      </c>
      <c r="AH3609">
        <f>INDEX(Testing!$N$17:$N$23,FLOOR(('Frame Table'!AC3609-($E$6*AE3609)-($E$6*60*AD3609))/'Frame Table'!$F$6,1)+1)</f>
        <v>19</v>
      </c>
    </row>
    <row r="3610" spans="1:34" x14ac:dyDescent="0.25">
      <c r="A3610">
        <f t="shared" si="1136"/>
        <v>3602</v>
      </c>
      <c r="B3610">
        <f t="shared" si="1132"/>
        <v>4585346</v>
      </c>
      <c r="C3610">
        <f t="shared" si="1124"/>
        <v>2</v>
      </c>
      <c r="D3610">
        <f t="shared" si="1125"/>
        <v>59</v>
      </c>
      <c r="E3610">
        <f>INDEX(Testing!$K$17:$K$23,FLOOR(('Frame Table'!B3610-($E$6*D3610)-($E$6*60*C3610))/'Frame Table'!$F$6,1)+1)</f>
        <v>0</v>
      </c>
      <c r="F3610">
        <f t="shared" si="1120"/>
        <v>11</v>
      </c>
      <c r="G3610">
        <f>INDEX(Testing!$N$17:$N$23,FLOOR(('Frame Table'!B3610-($E$6*D3610)-($E$6*60*C3610))/'Frame Table'!$F$6,1)+1)</f>
        <v>0</v>
      </c>
      <c r="J3610">
        <f t="shared" si="1137"/>
        <v>3602</v>
      </c>
      <c r="K3610">
        <f t="shared" si="1133"/>
        <v>3929782</v>
      </c>
      <c r="L3610">
        <f t="shared" si="1126"/>
        <v>2</v>
      </c>
      <c r="M3610">
        <f t="shared" si="1127"/>
        <v>33</v>
      </c>
      <c r="N3610">
        <f>INDEX(Testing!$K$17:$K$23,FLOOR(('Frame Table'!K3610-($E$6*M3610)-($E$6*60*L3610))/'Frame Table'!$F$6,1)+1)</f>
        <v>61</v>
      </c>
      <c r="O3610">
        <f t="shared" si="1121"/>
        <v>50</v>
      </c>
      <c r="P3610">
        <f>INDEX(Testing!$N$17:$N$23,FLOOR(('Frame Table'!K3610-($E$6*M3610)-($E$6*60*L3610))/'Frame Table'!$F$6,1)+1)</f>
        <v>58</v>
      </c>
      <c r="S3610">
        <f t="shared" si="1138"/>
        <v>3602</v>
      </c>
      <c r="T3610">
        <f t="shared" si="1134"/>
        <v>5503856</v>
      </c>
      <c r="U3610">
        <f t="shared" si="1128"/>
        <v>3</v>
      </c>
      <c r="V3610">
        <f t="shared" si="1129"/>
        <v>34</v>
      </c>
      <c r="W3610">
        <f>INDEX(Testing!$K$17:$K$23,FLOOR(('Frame Table'!T3610-($E$6*V3610)-($E$6*60*U3610))/'Frame Table'!$F$6,1)+1)</f>
        <v>99</v>
      </c>
      <c r="X3610">
        <f t="shared" si="1122"/>
        <v>99</v>
      </c>
      <c r="Y3610">
        <f>INDEX(Testing!$N$17:$N$23,FLOOR(('Frame Table'!T3610-($E$6*V3610)-($E$6*60*U3610))/'Frame Table'!$F$6,1)+1)</f>
        <v>99</v>
      </c>
      <c r="AB3610">
        <f t="shared" si="1139"/>
        <v>3602</v>
      </c>
      <c r="AC3610">
        <f t="shared" si="1135"/>
        <v>3436308</v>
      </c>
      <c r="AD3610">
        <f t="shared" si="1130"/>
        <v>2</v>
      </c>
      <c r="AE3610">
        <f t="shared" si="1131"/>
        <v>14</v>
      </c>
      <c r="AF3610">
        <f>INDEX(Testing!$K$17:$K$23,FLOOR(('Frame Table'!AC3610-($E$6*AE3610)-($E$6*60*AD3610))/'Frame Table'!$F$6,1)+1)</f>
        <v>25</v>
      </c>
      <c r="AG3610">
        <f t="shared" si="1123"/>
        <v>23</v>
      </c>
      <c r="AH3610">
        <f>INDEX(Testing!$N$17:$N$23,FLOOR(('Frame Table'!AC3610-($E$6*AE3610)-($E$6*60*AD3610))/'Frame Table'!$F$6,1)+1)</f>
        <v>19</v>
      </c>
    </row>
    <row r="3611" spans="1:34" x14ac:dyDescent="0.25">
      <c r="A3611">
        <f t="shared" si="1136"/>
        <v>3603</v>
      </c>
      <c r="B3611">
        <f t="shared" si="1132"/>
        <v>4586619</v>
      </c>
      <c r="C3611">
        <f t="shared" si="1124"/>
        <v>2</v>
      </c>
      <c r="D3611">
        <f t="shared" si="1125"/>
        <v>59</v>
      </c>
      <c r="E3611">
        <f>INDEX(Testing!$K$17:$K$23,FLOOR(('Frame Table'!B3611-($E$6*D3611)-($E$6*60*C3611))/'Frame Table'!$F$6,1)+1)</f>
        <v>25</v>
      </c>
      <c r="F3611">
        <f t="shared" si="1120"/>
        <v>16</v>
      </c>
      <c r="G3611">
        <f>INDEX(Testing!$N$17:$N$23,FLOOR(('Frame Table'!B3611-($E$6*D3611)-($E$6*60*C3611))/'Frame Table'!$F$6,1)+1)</f>
        <v>19</v>
      </c>
      <c r="J3611">
        <f t="shared" si="1137"/>
        <v>3603</v>
      </c>
      <c r="K3611">
        <f t="shared" si="1133"/>
        <v>3930873</v>
      </c>
      <c r="L3611">
        <f t="shared" si="1126"/>
        <v>2</v>
      </c>
      <c r="M3611">
        <f t="shared" si="1127"/>
        <v>33</v>
      </c>
      <c r="N3611">
        <f>INDEX(Testing!$K$17:$K$23,FLOOR(('Frame Table'!K3611-($E$6*M3611)-($E$6*60*L3611))/'Frame Table'!$F$6,1)+1)</f>
        <v>61</v>
      </c>
      <c r="O3611">
        <f t="shared" si="1121"/>
        <v>54</v>
      </c>
      <c r="P3611">
        <f>INDEX(Testing!$N$17:$N$23,FLOOR(('Frame Table'!K3611-($E$6*M3611)-($E$6*60*L3611))/'Frame Table'!$F$6,1)+1)</f>
        <v>58</v>
      </c>
      <c r="S3611">
        <f t="shared" si="1138"/>
        <v>3603</v>
      </c>
      <c r="T3611">
        <f t="shared" si="1134"/>
        <v>5505384</v>
      </c>
      <c r="U3611">
        <f t="shared" si="1128"/>
        <v>3</v>
      </c>
      <c r="V3611">
        <f t="shared" si="1129"/>
        <v>35</v>
      </c>
      <c r="W3611">
        <f>INDEX(Testing!$K$17:$K$23,FLOOR(('Frame Table'!T3611-($E$6*V3611)-($E$6*60*U3611))/'Frame Table'!$F$6,1)+1)</f>
        <v>0</v>
      </c>
      <c r="X3611">
        <f t="shared" si="1122"/>
        <v>5</v>
      </c>
      <c r="Y3611">
        <f>INDEX(Testing!$N$17:$N$23,FLOOR(('Frame Table'!T3611-($E$6*V3611)-($E$6*60*U3611))/'Frame Table'!$F$6,1)+1)</f>
        <v>0</v>
      </c>
      <c r="AB3611">
        <f t="shared" si="1139"/>
        <v>3603</v>
      </c>
      <c r="AC3611">
        <f t="shared" si="1135"/>
        <v>3437262</v>
      </c>
      <c r="AD3611">
        <f t="shared" si="1130"/>
        <v>2</v>
      </c>
      <c r="AE3611">
        <f t="shared" si="1131"/>
        <v>14</v>
      </c>
      <c r="AF3611">
        <f>INDEX(Testing!$K$17:$K$23,FLOOR(('Frame Table'!AC3611-($E$6*AE3611)-($E$6*60*AD3611))/'Frame Table'!$F$6,1)+1)</f>
        <v>25</v>
      </c>
      <c r="AG3611">
        <f t="shared" si="1123"/>
        <v>26</v>
      </c>
      <c r="AH3611">
        <f>INDEX(Testing!$N$17:$N$23,FLOOR(('Frame Table'!AC3611-($E$6*AE3611)-($E$6*60*AD3611))/'Frame Table'!$F$6,1)+1)</f>
        <v>19</v>
      </c>
    </row>
    <row r="3612" spans="1:34" x14ac:dyDescent="0.25">
      <c r="A3612">
        <f t="shared" si="1136"/>
        <v>3604</v>
      </c>
      <c r="B3612">
        <f t="shared" si="1132"/>
        <v>4587892</v>
      </c>
      <c r="C3612">
        <f t="shared" si="1124"/>
        <v>2</v>
      </c>
      <c r="D3612">
        <f t="shared" si="1125"/>
        <v>59</v>
      </c>
      <c r="E3612">
        <f>INDEX(Testing!$K$17:$K$23,FLOOR(('Frame Table'!B3612-($E$6*D3612)-($E$6*60*C3612))/'Frame Table'!$F$6,1)+1)</f>
        <v>25</v>
      </c>
      <c r="F3612">
        <f t="shared" si="1120"/>
        <v>21</v>
      </c>
      <c r="G3612">
        <f>INDEX(Testing!$N$17:$N$23,FLOOR(('Frame Table'!B3612-($E$6*D3612)-($E$6*60*C3612))/'Frame Table'!$F$6,1)+1)</f>
        <v>19</v>
      </c>
      <c r="J3612">
        <f t="shared" si="1137"/>
        <v>3604</v>
      </c>
      <c r="K3612">
        <f t="shared" si="1133"/>
        <v>3931964</v>
      </c>
      <c r="L3612">
        <f t="shared" si="1126"/>
        <v>2</v>
      </c>
      <c r="M3612">
        <f t="shared" si="1127"/>
        <v>33</v>
      </c>
      <c r="N3612">
        <f>INDEX(Testing!$K$17:$K$23,FLOOR(('Frame Table'!K3612-($E$6*M3612)-($E$6*60*L3612))/'Frame Table'!$F$6,1)+1)</f>
        <v>61</v>
      </c>
      <c r="O3612">
        <f t="shared" si="1121"/>
        <v>59</v>
      </c>
      <c r="P3612">
        <f>INDEX(Testing!$N$17:$N$23,FLOOR(('Frame Table'!K3612-($E$6*M3612)-($E$6*60*L3612))/'Frame Table'!$F$6,1)+1)</f>
        <v>58</v>
      </c>
      <c r="S3612">
        <f t="shared" si="1138"/>
        <v>3604</v>
      </c>
      <c r="T3612">
        <f t="shared" si="1134"/>
        <v>5506912</v>
      </c>
      <c r="U3612">
        <f t="shared" si="1128"/>
        <v>3</v>
      </c>
      <c r="V3612">
        <f t="shared" si="1129"/>
        <v>35</v>
      </c>
      <c r="W3612">
        <f>INDEX(Testing!$K$17:$K$23,FLOOR(('Frame Table'!T3612-($E$6*V3612)-($E$6*60*U3612))/'Frame Table'!$F$6,1)+1)</f>
        <v>0</v>
      </c>
      <c r="X3612">
        <f t="shared" si="1122"/>
        <v>11</v>
      </c>
      <c r="Y3612">
        <f>INDEX(Testing!$N$17:$N$23,FLOOR(('Frame Table'!T3612-($E$6*V3612)-($E$6*60*U3612))/'Frame Table'!$F$6,1)+1)</f>
        <v>0</v>
      </c>
      <c r="AB3612">
        <f t="shared" si="1139"/>
        <v>3604</v>
      </c>
      <c r="AC3612">
        <f t="shared" si="1135"/>
        <v>3438216</v>
      </c>
      <c r="AD3612">
        <f t="shared" si="1130"/>
        <v>2</v>
      </c>
      <c r="AE3612">
        <f t="shared" si="1131"/>
        <v>14</v>
      </c>
      <c r="AF3612">
        <f>INDEX(Testing!$K$17:$K$23,FLOOR(('Frame Table'!AC3612-($E$6*AE3612)-($E$6*60*AD3612))/'Frame Table'!$F$6,1)+1)</f>
        <v>25</v>
      </c>
      <c r="AG3612">
        <f t="shared" si="1123"/>
        <v>30</v>
      </c>
      <c r="AH3612">
        <f>INDEX(Testing!$N$17:$N$23,FLOOR(('Frame Table'!AC3612-($E$6*AE3612)-($E$6*60*AD3612))/'Frame Table'!$F$6,1)+1)</f>
        <v>19</v>
      </c>
    </row>
    <row r="3613" spans="1:34" x14ac:dyDescent="0.25">
      <c r="A3613">
        <f t="shared" si="1136"/>
        <v>3605</v>
      </c>
      <c r="B3613">
        <f t="shared" si="1132"/>
        <v>4589165</v>
      </c>
      <c r="C3613">
        <f t="shared" si="1124"/>
        <v>2</v>
      </c>
      <c r="D3613">
        <f t="shared" si="1125"/>
        <v>59</v>
      </c>
      <c r="E3613">
        <f>INDEX(Testing!$K$17:$K$23,FLOOR(('Frame Table'!B3613-($E$6*D3613)-($E$6*60*C3613))/'Frame Table'!$F$6,1)+1)</f>
        <v>25</v>
      </c>
      <c r="F3613">
        <f t="shared" si="1120"/>
        <v>26</v>
      </c>
      <c r="G3613">
        <f>INDEX(Testing!$N$17:$N$23,FLOOR(('Frame Table'!B3613-($E$6*D3613)-($E$6*60*C3613))/'Frame Table'!$F$6,1)+1)</f>
        <v>19</v>
      </c>
      <c r="J3613">
        <f t="shared" si="1137"/>
        <v>3605</v>
      </c>
      <c r="K3613">
        <f t="shared" si="1133"/>
        <v>3933055</v>
      </c>
      <c r="L3613">
        <f t="shared" si="1126"/>
        <v>2</v>
      </c>
      <c r="M3613">
        <f t="shared" si="1127"/>
        <v>33</v>
      </c>
      <c r="N3613">
        <f>INDEX(Testing!$K$17:$K$23,FLOOR(('Frame Table'!K3613-($E$6*M3613)-($E$6*60*L3613))/'Frame Table'!$F$6,1)+1)</f>
        <v>61</v>
      </c>
      <c r="O3613">
        <f t="shared" si="1121"/>
        <v>63</v>
      </c>
      <c r="P3613">
        <f>INDEX(Testing!$N$17:$N$23,FLOOR(('Frame Table'!K3613-($E$6*M3613)-($E$6*60*L3613))/'Frame Table'!$F$6,1)+1)</f>
        <v>58</v>
      </c>
      <c r="S3613">
        <f t="shared" si="1138"/>
        <v>3605</v>
      </c>
      <c r="T3613">
        <f t="shared" si="1134"/>
        <v>5508440</v>
      </c>
      <c r="U3613">
        <f t="shared" si="1128"/>
        <v>3</v>
      </c>
      <c r="V3613">
        <f t="shared" si="1129"/>
        <v>35</v>
      </c>
      <c r="W3613">
        <f>INDEX(Testing!$K$17:$K$23,FLOOR(('Frame Table'!T3613-($E$6*V3613)-($E$6*60*U3613))/'Frame Table'!$F$6,1)+1)</f>
        <v>25</v>
      </c>
      <c r="X3613">
        <f t="shared" si="1122"/>
        <v>17</v>
      </c>
      <c r="Y3613">
        <f>INDEX(Testing!$N$17:$N$23,FLOOR(('Frame Table'!T3613-($E$6*V3613)-($E$6*60*U3613))/'Frame Table'!$F$6,1)+1)</f>
        <v>19</v>
      </c>
      <c r="AB3613">
        <f t="shared" si="1139"/>
        <v>3605</v>
      </c>
      <c r="AC3613">
        <f t="shared" si="1135"/>
        <v>3439170</v>
      </c>
      <c r="AD3613">
        <f t="shared" si="1130"/>
        <v>2</v>
      </c>
      <c r="AE3613">
        <f t="shared" si="1131"/>
        <v>14</v>
      </c>
      <c r="AF3613">
        <f>INDEX(Testing!$K$17:$K$23,FLOOR(('Frame Table'!AC3613-($E$6*AE3613)-($E$6*60*AD3613))/'Frame Table'!$F$6,1)+1)</f>
        <v>48</v>
      </c>
      <c r="AG3613">
        <f t="shared" si="1123"/>
        <v>34</v>
      </c>
      <c r="AH3613">
        <f>INDEX(Testing!$N$17:$N$23,FLOOR(('Frame Table'!AC3613-($E$6*AE3613)-($E$6*60*AD3613))/'Frame Table'!$F$6,1)+1)</f>
        <v>38</v>
      </c>
    </row>
    <row r="3614" spans="1:34" x14ac:dyDescent="0.25">
      <c r="A3614">
        <f t="shared" si="1136"/>
        <v>3606</v>
      </c>
      <c r="B3614">
        <f t="shared" si="1132"/>
        <v>4590438</v>
      </c>
      <c r="C3614">
        <f t="shared" si="1124"/>
        <v>2</v>
      </c>
      <c r="D3614">
        <f t="shared" si="1125"/>
        <v>59</v>
      </c>
      <c r="E3614">
        <f>INDEX(Testing!$K$17:$K$23,FLOOR(('Frame Table'!B3614-($E$6*D3614)-($E$6*60*C3614))/'Frame Table'!$F$6,1)+1)</f>
        <v>25</v>
      </c>
      <c r="F3614">
        <f t="shared" si="1120"/>
        <v>31</v>
      </c>
      <c r="G3614">
        <f>INDEX(Testing!$N$17:$N$23,FLOOR(('Frame Table'!B3614-($E$6*D3614)-($E$6*60*C3614))/'Frame Table'!$F$6,1)+1)</f>
        <v>19</v>
      </c>
      <c r="J3614">
        <f t="shared" si="1137"/>
        <v>3606</v>
      </c>
      <c r="K3614">
        <f t="shared" si="1133"/>
        <v>3934146</v>
      </c>
      <c r="L3614">
        <f t="shared" si="1126"/>
        <v>2</v>
      </c>
      <c r="M3614">
        <f t="shared" si="1127"/>
        <v>33</v>
      </c>
      <c r="N3614">
        <f>INDEX(Testing!$K$17:$K$23,FLOOR(('Frame Table'!K3614-($E$6*M3614)-($E$6*60*L3614))/'Frame Table'!$F$6,1)+1)</f>
        <v>82</v>
      </c>
      <c r="O3614">
        <f t="shared" si="1121"/>
        <v>67</v>
      </c>
      <c r="P3614">
        <f>INDEX(Testing!$N$17:$N$23,FLOOR(('Frame Table'!K3614-($E$6*M3614)-($E$6*60*L3614))/'Frame Table'!$F$6,1)+1)</f>
        <v>77</v>
      </c>
      <c r="S3614">
        <f t="shared" si="1138"/>
        <v>3606</v>
      </c>
      <c r="T3614">
        <f t="shared" si="1134"/>
        <v>5509968</v>
      </c>
      <c r="U3614">
        <f t="shared" si="1128"/>
        <v>3</v>
      </c>
      <c r="V3614">
        <f t="shared" si="1129"/>
        <v>35</v>
      </c>
      <c r="W3614">
        <f>INDEX(Testing!$K$17:$K$23,FLOOR(('Frame Table'!T3614-($E$6*V3614)-($E$6*60*U3614))/'Frame Table'!$F$6,1)+1)</f>
        <v>25</v>
      </c>
      <c r="X3614">
        <f t="shared" si="1122"/>
        <v>23</v>
      </c>
      <c r="Y3614">
        <f>INDEX(Testing!$N$17:$N$23,FLOOR(('Frame Table'!T3614-($E$6*V3614)-($E$6*60*U3614))/'Frame Table'!$F$6,1)+1)</f>
        <v>19</v>
      </c>
      <c r="AB3614">
        <f t="shared" si="1139"/>
        <v>3606</v>
      </c>
      <c r="AC3614">
        <f t="shared" si="1135"/>
        <v>3440124</v>
      </c>
      <c r="AD3614">
        <f t="shared" si="1130"/>
        <v>2</v>
      </c>
      <c r="AE3614">
        <f t="shared" si="1131"/>
        <v>14</v>
      </c>
      <c r="AF3614">
        <f>INDEX(Testing!$K$17:$K$23,FLOOR(('Frame Table'!AC3614-($E$6*AE3614)-($E$6*60*AD3614))/'Frame Table'!$F$6,1)+1)</f>
        <v>48</v>
      </c>
      <c r="AG3614">
        <f t="shared" si="1123"/>
        <v>37</v>
      </c>
      <c r="AH3614">
        <f>INDEX(Testing!$N$17:$N$23,FLOOR(('Frame Table'!AC3614-($E$6*AE3614)-($E$6*60*AD3614))/'Frame Table'!$F$6,1)+1)</f>
        <v>38</v>
      </c>
    </row>
    <row r="3615" spans="1:34" x14ac:dyDescent="0.25">
      <c r="A3615">
        <f t="shared" si="1136"/>
        <v>3607</v>
      </c>
      <c r="B3615">
        <f t="shared" si="1132"/>
        <v>4591711</v>
      </c>
      <c r="C3615">
        <f t="shared" si="1124"/>
        <v>2</v>
      </c>
      <c r="D3615">
        <f t="shared" si="1125"/>
        <v>59</v>
      </c>
      <c r="E3615">
        <f>INDEX(Testing!$K$17:$K$23,FLOOR(('Frame Table'!B3615-($E$6*D3615)-($E$6*60*C3615))/'Frame Table'!$F$6,1)+1)</f>
        <v>48</v>
      </c>
      <c r="F3615">
        <f t="shared" si="1120"/>
        <v>36</v>
      </c>
      <c r="G3615">
        <f>INDEX(Testing!$N$17:$N$23,FLOOR(('Frame Table'!B3615-($E$6*D3615)-($E$6*60*C3615))/'Frame Table'!$F$6,1)+1)</f>
        <v>38</v>
      </c>
      <c r="J3615">
        <f t="shared" si="1137"/>
        <v>3607</v>
      </c>
      <c r="K3615">
        <f t="shared" si="1133"/>
        <v>3935237</v>
      </c>
      <c r="L3615">
        <f t="shared" si="1126"/>
        <v>2</v>
      </c>
      <c r="M3615">
        <f t="shared" si="1127"/>
        <v>33</v>
      </c>
      <c r="N3615">
        <f>INDEX(Testing!$K$17:$K$23,FLOOR(('Frame Table'!K3615-($E$6*M3615)-($E$6*60*L3615))/'Frame Table'!$F$6,1)+1)</f>
        <v>82</v>
      </c>
      <c r="O3615">
        <f t="shared" si="1121"/>
        <v>72</v>
      </c>
      <c r="P3615">
        <f>INDEX(Testing!$N$17:$N$23,FLOOR(('Frame Table'!K3615-($E$6*M3615)-($E$6*60*L3615))/'Frame Table'!$F$6,1)+1)</f>
        <v>77</v>
      </c>
      <c r="S3615">
        <f t="shared" si="1138"/>
        <v>3607</v>
      </c>
      <c r="T3615">
        <f t="shared" si="1134"/>
        <v>5511496</v>
      </c>
      <c r="U3615">
        <f t="shared" si="1128"/>
        <v>3</v>
      </c>
      <c r="V3615">
        <f t="shared" si="1129"/>
        <v>35</v>
      </c>
      <c r="W3615">
        <f>INDEX(Testing!$K$17:$K$23,FLOOR(('Frame Table'!T3615-($E$6*V3615)-($E$6*60*U3615))/'Frame Table'!$F$6,1)+1)</f>
        <v>25</v>
      </c>
      <c r="X3615">
        <f t="shared" si="1122"/>
        <v>29</v>
      </c>
      <c r="Y3615">
        <f>INDEX(Testing!$N$17:$N$23,FLOOR(('Frame Table'!T3615-($E$6*V3615)-($E$6*60*U3615))/'Frame Table'!$F$6,1)+1)</f>
        <v>19</v>
      </c>
      <c r="AB3615">
        <f t="shared" si="1139"/>
        <v>3607</v>
      </c>
      <c r="AC3615">
        <f t="shared" si="1135"/>
        <v>3441078</v>
      </c>
      <c r="AD3615">
        <f t="shared" si="1130"/>
        <v>2</v>
      </c>
      <c r="AE3615">
        <f t="shared" si="1131"/>
        <v>14</v>
      </c>
      <c r="AF3615">
        <f>INDEX(Testing!$K$17:$K$23,FLOOR(('Frame Table'!AC3615-($E$6*AE3615)-($E$6*60*AD3615))/'Frame Table'!$F$6,1)+1)</f>
        <v>48</v>
      </c>
      <c r="AG3615">
        <f t="shared" si="1123"/>
        <v>41</v>
      </c>
      <c r="AH3615">
        <f>INDEX(Testing!$N$17:$N$23,FLOOR(('Frame Table'!AC3615-($E$6*AE3615)-($E$6*60*AD3615))/'Frame Table'!$F$6,1)+1)</f>
        <v>38</v>
      </c>
    </row>
    <row r="3616" spans="1:34" x14ac:dyDescent="0.25">
      <c r="A3616">
        <f t="shared" si="1136"/>
        <v>3608</v>
      </c>
      <c r="B3616">
        <f t="shared" si="1132"/>
        <v>4592984</v>
      </c>
      <c r="C3616">
        <f t="shared" si="1124"/>
        <v>2</v>
      </c>
      <c r="D3616">
        <f t="shared" si="1125"/>
        <v>59</v>
      </c>
      <c r="E3616">
        <f>INDEX(Testing!$K$17:$K$23,FLOOR(('Frame Table'!B3616-($E$6*D3616)-($E$6*60*C3616))/'Frame Table'!$F$6,1)+1)</f>
        <v>48</v>
      </c>
      <c r="F3616">
        <f t="shared" ref="F3616:F3631" si="1140">FLOOR(B3616/256,1) - D3616*100-C3616*6000</f>
        <v>41</v>
      </c>
      <c r="G3616">
        <f>INDEX(Testing!$N$17:$N$23,FLOOR(('Frame Table'!B3616-($E$6*D3616)-($E$6*60*C3616))/'Frame Table'!$F$6,1)+1)</f>
        <v>38</v>
      </c>
      <c r="J3616">
        <f t="shared" si="1137"/>
        <v>3608</v>
      </c>
      <c r="K3616">
        <f t="shared" si="1133"/>
        <v>3936328</v>
      </c>
      <c r="L3616">
        <f t="shared" si="1126"/>
        <v>2</v>
      </c>
      <c r="M3616">
        <f t="shared" si="1127"/>
        <v>33</v>
      </c>
      <c r="N3616">
        <f>INDEX(Testing!$K$17:$K$23,FLOOR(('Frame Table'!K3616-($E$6*M3616)-($E$6*60*L3616))/'Frame Table'!$F$6,1)+1)</f>
        <v>82</v>
      </c>
      <c r="O3616">
        <f t="shared" ref="O3616:O3631" si="1141">FLOOR(K3616/256,1) - M3616*100-L3616*6000</f>
        <v>76</v>
      </c>
      <c r="P3616">
        <f>INDEX(Testing!$N$17:$N$23,FLOOR(('Frame Table'!K3616-($E$6*M3616)-($E$6*60*L3616))/'Frame Table'!$F$6,1)+1)</f>
        <v>77</v>
      </c>
      <c r="S3616">
        <f t="shared" si="1138"/>
        <v>3608</v>
      </c>
      <c r="T3616">
        <f t="shared" si="1134"/>
        <v>5513024</v>
      </c>
      <c r="U3616">
        <f t="shared" si="1128"/>
        <v>3</v>
      </c>
      <c r="V3616">
        <f t="shared" si="1129"/>
        <v>35</v>
      </c>
      <c r="W3616">
        <f>INDEX(Testing!$K$17:$K$23,FLOOR(('Frame Table'!T3616-($E$6*V3616)-($E$6*60*U3616))/'Frame Table'!$F$6,1)+1)</f>
        <v>48</v>
      </c>
      <c r="X3616">
        <f t="shared" ref="X3616:X3631" si="1142">FLOOR(T3616/256,1) - V3616*100-U3616*6000</f>
        <v>35</v>
      </c>
      <c r="Y3616">
        <f>INDEX(Testing!$N$17:$N$23,FLOOR(('Frame Table'!T3616-($E$6*V3616)-($E$6*60*U3616))/'Frame Table'!$F$6,1)+1)</f>
        <v>38</v>
      </c>
      <c r="AB3616">
        <f t="shared" si="1139"/>
        <v>3608</v>
      </c>
      <c r="AC3616">
        <f t="shared" si="1135"/>
        <v>3442032</v>
      </c>
      <c r="AD3616">
        <f t="shared" si="1130"/>
        <v>2</v>
      </c>
      <c r="AE3616">
        <f t="shared" si="1131"/>
        <v>14</v>
      </c>
      <c r="AF3616">
        <f>INDEX(Testing!$K$17:$K$23,FLOOR(('Frame Table'!AC3616-($E$6*AE3616)-($E$6*60*AD3616))/'Frame Table'!$F$6,1)+1)</f>
        <v>48</v>
      </c>
      <c r="AG3616">
        <f t="shared" ref="AG3616:AG3631" si="1143">FLOOR(AC3616/256,1) - AE3616*100-AD3616*6000</f>
        <v>45</v>
      </c>
      <c r="AH3616">
        <f>INDEX(Testing!$N$17:$N$23,FLOOR(('Frame Table'!AC3616-($E$6*AE3616)-($E$6*60*AD3616))/'Frame Table'!$F$6,1)+1)</f>
        <v>38</v>
      </c>
    </row>
    <row r="3617" spans="1:34" x14ac:dyDescent="0.25">
      <c r="A3617">
        <f t="shared" si="1136"/>
        <v>3609</v>
      </c>
      <c r="B3617">
        <f t="shared" si="1132"/>
        <v>4594257</v>
      </c>
      <c r="C3617">
        <f t="shared" si="1124"/>
        <v>2</v>
      </c>
      <c r="D3617">
        <f t="shared" si="1125"/>
        <v>59</v>
      </c>
      <c r="E3617">
        <f>INDEX(Testing!$K$17:$K$23,FLOOR(('Frame Table'!B3617-($E$6*D3617)-($E$6*60*C3617))/'Frame Table'!$F$6,1)+1)</f>
        <v>48</v>
      </c>
      <c r="F3617">
        <f t="shared" si="1140"/>
        <v>46</v>
      </c>
      <c r="G3617">
        <f>INDEX(Testing!$N$17:$N$23,FLOOR(('Frame Table'!B3617-($E$6*D3617)-($E$6*60*C3617))/'Frame Table'!$F$6,1)+1)</f>
        <v>38</v>
      </c>
      <c r="J3617">
        <f t="shared" si="1137"/>
        <v>3609</v>
      </c>
      <c r="K3617">
        <f t="shared" si="1133"/>
        <v>3937419</v>
      </c>
      <c r="L3617">
        <f t="shared" si="1126"/>
        <v>2</v>
      </c>
      <c r="M3617">
        <f t="shared" si="1127"/>
        <v>33</v>
      </c>
      <c r="N3617">
        <f>INDEX(Testing!$K$17:$K$23,FLOOR(('Frame Table'!K3617-($E$6*M3617)-($E$6*60*L3617))/'Frame Table'!$F$6,1)+1)</f>
        <v>97</v>
      </c>
      <c r="O3617">
        <f t="shared" si="1141"/>
        <v>80</v>
      </c>
      <c r="P3617">
        <f>INDEX(Testing!$N$17:$N$23,FLOOR(('Frame Table'!K3617-($E$6*M3617)-($E$6*60*L3617))/'Frame Table'!$F$6,1)+1)</f>
        <v>96</v>
      </c>
      <c r="S3617">
        <f t="shared" si="1138"/>
        <v>3609</v>
      </c>
      <c r="T3617">
        <f t="shared" si="1134"/>
        <v>5514552</v>
      </c>
      <c r="U3617">
        <f t="shared" si="1128"/>
        <v>3</v>
      </c>
      <c r="V3617">
        <f t="shared" si="1129"/>
        <v>35</v>
      </c>
      <c r="W3617">
        <f>INDEX(Testing!$K$17:$K$23,FLOOR(('Frame Table'!T3617-($E$6*V3617)-($E$6*60*U3617))/'Frame Table'!$F$6,1)+1)</f>
        <v>48</v>
      </c>
      <c r="X3617">
        <f t="shared" si="1142"/>
        <v>41</v>
      </c>
      <c r="Y3617">
        <f>INDEX(Testing!$N$17:$N$23,FLOOR(('Frame Table'!T3617-($E$6*V3617)-($E$6*60*U3617))/'Frame Table'!$F$6,1)+1)</f>
        <v>38</v>
      </c>
      <c r="AB3617">
        <f t="shared" si="1139"/>
        <v>3609</v>
      </c>
      <c r="AC3617">
        <f t="shared" si="1135"/>
        <v>3442986</v>
      </c>
      <c r="AD3617">
        <f t="shared" si="1130"/>
        <v>2</v>
      </c>
      <c r="AE3617">
        <f t="shared" si="1131"/>
        <v>14</v>
      </c>
      <c r="AF3617">
        <f>INDEX(Testing!$K$17:$K$23,FLOOR(('Frame Table'!AC3617-($E$6*AE3617)-($E$6*60*AD3617))/'Frame Table'!$F$6,1)+1)</f>
        <v>61</v>
      </c>
      <c r="AG3617">
        <f t="shared" si="1143"/>
        <v>49</v>
      </c>
      <c r="AH3617">
        <f>INDEX(Testing!$N$17:$N$23,FLOOR(('Frame Table'!AC3617-($E$6*AE3617)-($E$6*60*AD3617))/'Frame Table'!$F$6,1)+1)</f>
        <v>58</v>
      </c>
    </row>
    <row r="3618" spans="1:34" x14ac:dyDescent="0.25">
      <c r="A3618">
        <f t="shared" si="1136"/>
        <v>3610</v>
      </c>
      <c r="B3618">
        <f t="shared" si="1132"/>
        <v>4595530</v>
      </c>
      <c r="C3618">
        <f t="shared" si="1124"/>
        <v>2</v>
      </c>
      <c r="D3618">
        <f t="shared" si="1125"/>
        <v>59</v>
      </c>
      <c r="E3618">
        <f>INDEX(Testing!$K$17:$K$23,FLOOR(('Frame Table'!B3618-($E$6*D3618)-($E$6*60*C3618))/'Frame Table'!$F$6,1)+1)</f>
        <v>61</v>
      </c>
      <c r="F3618">
        <f t="shared" si="1140"/>
        <v>51</v>
      </c>
      <c r="G3618">
        <f>INDEX(Testing!$N$17:$N$23,FLOOR(('Frame Table'!B3618-($E$6*D3618)-($E$6*60*C3618))/'Frame Table'!$F$6,1)+1)</f>
        <v>58</v>
      </c>
      <c r="J3618">
        <f t="shared" si="1137"/>
        <v>3610</v>
      </c>
      <c r="K3618">
        <f t="shared" si="1133"/>
        <v>3938510</v>
      </c>
      <c r="L3618">
        <f t="shared" si="1126"/>
        <v>2</v>
      </c>
      <c r="M3618">
        <f t="shared" si="1127"/>
        <v>33</v>
      </c>
      <c r="N3618">
        <f>INDEX(Testing!$K$17:$K$23,FLOOR(('Frame Table'!K3618-($E$6*M3618)-($E$6*60*L3618))/'Frame Table'!$F$6,1)+1)</f>
        <v>97</v>
      </c>
      <c r="O3618">
        <f t="shared" si="1141"/>
        <v>84</v>
      </c>
      <c r="P3618">
        <f>INDEX(Testing!$N$17:$N$23,FLOOR(('Frame Table'!K3618-($E$6*M3618)-($E$6*60*L3618))/'Frame Table'!$F$6,1)+1)</f>
        <v>96</v>
      </c>
      <c r="S3618">
        <f t="shared" si="1138"/>
        <v>3610</v>
      </c>
      <c r="T3618">
        <f t="shared" si="1134"/>
        <v>5516080</v>
      </c>
      <c r="U3618">
        <f t="shared" si="1128"/>
        <v>3</v>
      </c>
      <c r="V3618">
        <f t="shared" si="1129"/>
        <v>35</v>
      </c>
      <c r="W3618">
        <f>INDEX(Testing!$K$17:$K$23,FLOOR(('Frame Table'!T3618-($E$6*V3618)-($E$6*60*U3618))/'Frame Table'!$F$6,1)+1)</f>
        <v>48</v>
      </c>
      <c r="X3618">
        <f t="shared" si="1142"/>
        <v>47</v>
      </c>
      <c r="Y3618">
        <f>INDEX(Testing!$N$17:$N$23,FLOOR(('Frame Table'!T3618-($E$6*V3618)-($E$6*60*U3618))/'Frame Table'!$F$6,1)+1)</f>
        <v>38</v>
      </c>
      <c r="AB3618">
        <f t="shared" si="1139"/>
        <v>3610</v>
      </c>
      <c r="AC3618">
        <f t="shared" si="1135"/>
        <v>3443940</v>
      </c>
      <c r="AD3618">
        <f t="shared" si="1130"/>
        <v>2</v>
      </c>
      <c r="AE3618">
        <f t="shared" si="1131"/>
        <v>14</v>
      </c>
      <c r="AF3618">
        <f>INDEX(Testing!$K$17:$K$23,FLOOR(('Frame Table'!AC3618-($E$6*AE3618)-($E$6*60*AD3618))/'Frame Table'!$F$6,1)+1)</f>
        <v>61</v>
      </c>
      <c r="AG3618">
        <f t="shared" si="1143"/>
        <v>52</v>
      </c>
      <c r="AH3618">
        <f>INDEX(Testing!$N$17:$N$23,FLOOR(('Frame Table'!AC3618-($E$6*AE3618)-($E$6*60*AD3618))/'Frame Table'!$F$6,1)+1)</f>
        <v>58</v>
      </c>
    </row>
    <row r="3619" spans="1:34" x14ac:dyDescent="0.25">
      <c r="A3619">
        <f t="shared" si="1136"/>
        <v>3611</v>
      </c>
      <c r="B3619">
        <f t="shared" si="1132"/>
        <v>4596803</v>
      </c>
      <c r="C3619">
        <f t="shared" si="1124"/>
        <v>2</v>
      </c>
      <c r="D3619">
        <f t="shared" si="1125"/>
        <v>59</v>
      </c>
      <c r="E3619">
        <f>INDEX(Testing!$K$17:$K$23,FLOOR(('Frame Table'!B3619-($E$6*D3619)-($E$6*60*C3619))/'Frame Table'!$F$6,1)+1)</f>
        <v>61</v>
      </c>
      <c r="F3619">
        <f t="shared" si="1140"/>
        <v>56</v>
      </c>
      <c r="G3619">
        <f>INDEX(Testing!$N$17:$N$23,FLOOR(('Frame Table'!B3619-($E$6*D3619)-($E$6*60*C3619))/'Frame Table'!$F$6,1)+1)</f>
        <v>58</v>
      </c>
      <c r="J3619">
        <f t="shared" si="1137"/>
        <v>3611</v>
      </c>
      <c r="K3619">
        <f t="shared" si="1133"/>
        <v>3939601</v>
      </c>
      <c r="L3619">
        <f t="shared" si="1126"/>
        <v>2</v>
      </c>
      <c r="M3619">
        <f t="shared" si="1127"/>
        <v>33</v>
      </c>
      <c r="N3619">
        <f>INDEX(Testing!$K$17:$K$23,FLOOR(('Frame Table'!K3619-($E$6*M3619)-($E$6*60*L3619))/'Frame Table'!$F$6,1)+1)</f>
        <v>97</v>
      </c>
      <c r="O3619">
        <f t="shared" si="1141"/>
        <v>89</v>
      </c>
      <c r="P3619">
        <f>INDEX(Testing!$N$17:$N$23,FLOOR(('Frame Table'!K3619-($E$6*M3619)-($E$6*60*L3619))/'Frame Table'!$F$6,1)+1)</f>
        <v>96</v>
      </c>
      <c r="S3619">
        <f t="shared" si="1138"/>
        <v>3611</v>
      </c>
      <c r="T3619">
        <f t="shared" si="1134"/>
        <v>5517608</v>
      </c>
      <c r="U3619">
        <f t="shared" si="1128"/>
        <v>3</v>
      </c>
      <c r="V3619">
        <f t="shared" si="1129"/>
        <v>35</v>
      </c>
      <c r="W3619">
        <f>INDEX(Testing!$K$17:$K$23,FLOOR(('Frame Table'!T3619-($E$6*V3619)-($E$6*60*U3619))/'Frame Table'!$F$6,1)+1)</f>
        <v>61</v>
      </c>
      <c r="X3619">
        <f t="shared" si="1142"/>
        <v>53</v>
      </c>
      <c r="Y3619">
        <f>INDEX(Testing!$N$17:$N$23,FLOOR(('Frame Table'!T3619-($E$6*V3619)-($E$6*60*U3619))/'Frame Table'!$F$6,1)+1)</f>
        <v>58</v>
      </c>
      <c r="AB3619">
        <f t="shared" si="1139"/>
        <v>3611</v>
      </c>
      <c r="AC3619">
        <f t="shared" si="1135"/>
        <v>3444894</v>
      </c>
      <c r="AD3619">
        <f t="shared" si="1130"/>
        <v>2</v>
      </c>
      <c r="AE3619">
        <f t="shared" si="1131"/>
        <v>14</v>
      </c>
      <c r="AF3619">
        <f>INDEX(Testing!$K$17:$K$23,FLOOR(('Frame Table'!AC3619-($E$6*AE3619)-($E$6*60*AD3619))/'Frame Table'!$F$6,1)+1)</f>
        <v>61</v>
      </c>
      <c r="AG3619">
        <f t="shared" si="1143"/>
        <v>56</v>
      </c>
      <c r="AH3619">
        <f>INDEX(Testing!$N$17:$N$23,FLOOR(('Frame Table'!AC3619-($E$6*AE3619)-($E$6*60*AD3619))/'Frame Table'!$F$6,1)+1)</f>
        <v>58</v>
      </c>
    </row>
    <row r="3620" spans="1:34" x14ac:dyDescent="0.25">
      <c r="A3620">
        <f t="shared" si="1136"/>
        <v>3612</v>
      </c>
      <c r="B3620">
        <f t="shared" si="1132"/>
        <v>4598076</v>
      </c>
      <c r="C3620">
        <f t="shared" si="1124"/>
        <v>2</v>
      </c>
      <c r="D3620">
        <f t="shared" si="1125"/>
        <v>59</v>
      </c>
      <c r="E3620">
        <f>INDEX(Testing!$K$17:$K$23,FLOOR(('Frame Table'!B3620-($E$6*D3620)-($E$6*60*C3620))/'Frame Table'!$F$6,1)+1)</f>
        <v>61</v>
      </c>
      <c r="F3620">
        <f t="shared" si="1140"/>
        <v>61</v>
      </c>
      <c r="G3620">
        <f>INDEX(Testing!$N$17:$N$23,FLOOR(('Frame Table'!B3620-($E$6*D3620)-($E$6*60*C3620))/'Frame Table'!$F$6,1)+1)</f>
        <v>58</v>
      </c>
      <c r="J3620">
        <f t="shared" si="1137"/>
        <v>3612</v>
      </c>
      <c r="K3620">
        <f t="shared" si="1133"/>
        <v>3940692</v>
      </c>
      <c r="L3620">
        <f t="shared" si="1126"/>
        <v>2</v>
      </c>
      <c r="M3620">
        <f t="shared" si="1127"/>
        <v>33</v>
      </c>
      <c r="N3620">
        <f>INDEX(Testing!$K$17:$K$23,FLOOR(('Frame Table'!K3620-($E$6*M3620)-($E$6*60*L3620))/'Frame Table'!$F$6,1)+1)</f>
        <v>97</v>
      </c>
      <c r="O3620">
        <f t="shared" si="1141"/>
        <v>93</v>
      </c>
      <c r="P3620">
        <f>INDEX(Testing!$N$17:$N$23,FLOOR(('Frame Table'!K3620-($E$6*M3620)-($E$6*60*L3620))/'Frame Table'!$F$6,1)+1)</f>
        <v>96</v>
      </c>
      <c r="S3620">
        <f t="shared" si="1138"/>
        <v>3612</v>
      </c>
      <c r="T3620">
        <f t="shared" si="1134"/>
        <v>5519136</v>
      </c>
      <c r="U3620">
        <f t="shared" si="1128"/>
        <v>3</v>
      </c>
      <c r="V3620">
        <f t="shared" si="1129"/>
        <v>35</v>
      </c>
      <c r="W3620">
        <f>INDEX(Testing!$K$17:$K$23,FLOOR(('Frame Table'!T3620-($E$6*V3620)-($E$6*60*U3620))/'Frame Table'!$F$6,1)+1)</f>
        <v>61</v>
      </c>
      <c r="X3620">
        <f t="shared" si="1142"/>
        <v>59</v>
      </c>
      <c r="Y3620">
        <f>INDEX(Testing!$N$17:$N$23,FLOOR(('Frame Table'!T3620-($E$6*V3620)-($E$6*60*U3620))/'Frame Table'!$F$6,1)+1)</f>
        <v>58</v>
      </c>
      <c r="AB3620">
        <f t="shared" si="1139"/>
        <v>3612</v>
      </c>
      <c r="AC3620">
        <f t="shared" si="1135"/>
        <v>3445848</v>
      </c>
      <c r="AD3620">
        <f t="shared" si="1130"/>
        <v>2</v>
      </c>
      <c r="AE3620">
        <f t="shared" si="1131"/>
        <v>14</v>
      </c>
      <c r="AF3620">
        <f>INDEX(Testing!$K$17:$K$23,FLOOR(('Frame Table'!AC3620-($E$6*AE3620)-($E$6*60*AD3620))/'Frame Table'!$F$6,1)+1)</f>
        <v>61</v>
      </c>
      <c r="AG3620">
        <f t="shared" si="1143"/>
        <v>60</v>
      </c>
      <c r="AH3620">
        <f>INDEX(Testing!$N$17:$N$23,FLOOR(('Frame Table'!AC3620-($E$6*AE3620)-($E$6*60*AD3620))/'Frame Table'!$F$6,1)+1)</f>
        <v>58</v>
      </c>
    </row>
    <row r="3621" spans="1:34" x14ac:dyDescent="0.25">
      <c r="A3621">
        <f t="shared" si="1136"/>
        <v>3613</v>
      </c>
      <c r="B3621">
        <f t="shared" si="1132"/>
        <v>4599349</v>
      </c>
      <c r="C3621">
        <f t="shared" si="1124"/>
        <v>2</v>
      </c>
      <c r="D3621">
        <f t="shared" si="1125"/>
        <v>59</v>
      </c>
      <c r="E3621">
        <f>INDEX(Testing!$K$17:$K$23,FLOOR(('Frame Table'!B3621-($E$6*D3621)-($E$6*60*C3621))/'Frame Table'!$F$6,1)+1)</f>
        <v>82</v>
      </c>
      <c r="F3621">
        <f t="shared" si="1140"/>
        <v>66</v>
      </c>
      <c r="G3621">
        <f>INDEX(Testing!$N$17:$N$23,FLOOR(('Frame Table'!B3621-($E$6*D3621)-($E$6*60*C3621))/'Frame Table'!$F$6,1)+1)</f>
        <v>77</v>
      </c>
      <c r="J3621">
        <f t="shared" si="1137"/>
        <v>3613</v>
      </c>
      <c r="K3621">
        <f t="shared" si="1133"/>
        <v>3941783</v>
      </c>
      <c r="L3621">
        <f t="shared" si="1126"/>
        <v>2</v>
      </c>
      <c r="M3621">
        <f t="shared" si="1127"/>
        <v>33</v>
      </c>
      <c r="N3621">
        <f>INDEX(Testing!$K$17:$K$23,FLOOR(('Frame Table'!K3621-($E$6*M3621)-($E$6*60*L3621))/'Frame Table'!$F$6,1)+1)</f>
        <v>99</v>
      </c>
      <c r="O3621">
        <f t="shared" si="1141"/>
        <v>97</v>
      </c>
      <c r="P3621">
        <f>INDEX(Testing!$N$17:$N$23,FLOOR(('Frame Table'!K3621-($E$6*M3621)-($E$6*60*L3621))/'Frame Table'!$F$6,1)+1)</f>
        <v>99</v>
      </c>
      <c r="S3621">
        <f t="shared" si="1138"/>
        <v>3613</v>
      </c>
      <c r="T3621">
        <f t="shared" si="1134"/>
        <v>5520664</v>
      </c>
      <c r="U3621">
        <f t="shared" si="1128"/>
        <v>3</v>
      </c>
      <c r="V3621">
        <f t="shared" si="1129"/>
        <v>35</v>
      </c>
      <c r="W3621">
        <f>INDEX(Testing!$K$17:$K$23,FLOOR(('Frame Table'!T3621-($E$6*V3621)-($E$6*60*U3621))/'Frame Table'!$F$6,1)+1)</f>
        <v>82</v>
      </c>
      <c r="X3621">
        <f t="shared" si="1142"/>
        <v>65</v>
      </c>
      <c r="Y3621">
        <f>INDEX(Testing!$N$17:$N$23,FLOOR(('Frame Table'!T3621-($E$6*V3621)-($E$6*60*U3621))/'Frame Table'!$F$6,1)+1)</f>
        <v>77</v>
      </c>
      <c r="AB3621">
        <f t="shared" si="1139"/>
        <v>3613</v>
      </c>
      <c r="AC3621">
        <f t="shared" si="1135"/>
        <v>3446802</v>
      </c>
      <c r="AD3621">
        <f t="shared" si="1130"/>
        <v>2</v>
      </c>
      <c r="AE3621">
        <f t="shared" si="1131"/>
        <v>14</v>
      </c>
      <c r="AF3621">
        <f>INDEX(Testing!$K$17:$K$23,FLOOR(('Frame Table'!AC3621-($E$6*AE3621)-($E$6*60*AD3621))/'Frame Table'!$F$6,1)+1)</f>
        <v>82</v>
      </c>
      <c r="AG3621">
        <f t="shared" si="1143"/>
        <v>64</v>
      </c>
      <c r="AH3621">
        <f>INDEX(Testing!$N$17:$N$23,FLOOR(('Frame Table'!AC3621-($E$6*AE3621)-($E$6*60*AD3621))/'Frame Table'!$F$6,1)+1)</f>
        <v>77</v>
      </c>
    </row>
    <row r="3622" spans="1:34" x14ac:dyDescent="0.25">
      <c r="A3622">
        <f t="shared" si="1136"/>
        <v>3614</v>
      </c>
      <c r="B3622">
        <f t="shared" si="1132"/>
        <v>4600622</v>
      </c>
      <c r="C3622">
        <f t="shared" si="1124"/>
        <v>2</v>
      </c>
      <c r="D3622">
        <f t="shared" si="1125"/>
        <v>59</v>
      </c>
      <c r="E3622">
        <f>INDEX(Testing!$K$17:$K$23,FLOOR(('Frame Table'!B3622-($E$6*D3622)-($E$6*60*C3622))/'Frame Table'!$F$6,1)+1)</f>
        <v>82</v>
      </c>
      <c r="F3622">
        <f t="shared" si="1140"/>
        <v>71</v>
      </c>
      <c r="G3622">
        <f>INDEX(Testing!$N$17:$N$23,FLOOR(('Frame Table'!B3622-($E$6*D3622)-($E$6*60*C3622))/'Frame Table'!$F$6,1)+1)</f>
        <v>77</v>
      </c>
      <c r="J3622">
        <f t="shared" si="1137"/>
        <v>3614</v>
      </c>
      <c r="K3622">
        <f t="shared" si="1133"/>
        <v>3942874</v>
      </c>
      <c r="L3622">
        <f t="shared" si="1126"/>
        <v>2</v>
      </c>
      <c r="M3622">
        <f t="shared" si="1127"/>
        <v>34</v>
      </c>
      <c r="N3622">
        <f>INDEX(Testing!$K$17:$K$23,FLOOR(('Frame Table'!K3622-($E$6*M3622)-($E$6*60*L3622))/'Frame Table'!$F$6,1)+1)</f>
        <v>0</v>
      </c>
      <c r="O3622">
        <f t="shared" si="1141"/>
        <v>1</v>
      </c>
      <c r="P3622">
        <f>INDEX(Testing!$N$17:$N$23,FLOOR(('Frame Table'!K3622-($E$6*M3622)-($E$6*60*L3622))/'Frame Table'!$F$6,1)+1)</f>
        <v>0</v>
      </c>
      <c r="S3622">
        <f t="shared" si="1138"/>
        <v>3614</v>
      </c>
      <c r="T3622">
        <f t="shared" si="1134"/>
        <v>5522192</v>
      </c>
      <c r="U3622">
        <f t="shared" si="1128"/>
        <v>3</v>
      </c>
      <c r="V3622">
        <f t="shared" si="1129"/>
        <v>35</v>
      </c>
      <c r="W3622">
        <f>INDEX(Testing!$K$17:$K$23,FLOOR(('Frame Table'!T3622-($E$6*V3622)-($E$6*60*U3622))/'Frame Table'!$F$6,1)+1)</f>
        <v>82</v>
      </c>
      <c r="X3622">
        <f t="shared" si="1142"/>
        <v>71</v>
      </c>
      <c r="Y3622">
        <f>INDEX(Testing!$N$17:$N$23,FLOOR(('Frame Table'!T3622-($E$6*V3622)-($E$6*60*U3622))/'Frame Table'!$F$6,1)+1)</f>
        <v>77</v>
      </c>
      <c r="AB3622">
        <f t="shared" si="1139"/>
        <v>3614</v>
      </c>
      <c r="AC3622">
        <f t="shared" si="1135"/>
        <v>3447756</v>
      </c>
      <c r="AD3622">
        <f t="shared" si="1130"/>
        <v>2</v>
      </c>
      <c r="AE3622">
        <f t="shared" si="1131"/>
        <v>14</v>
      </c>
      <c r="AF3622">
        <f>INDEX(Testing!$K$17:$K$23,FLOOR(('Frame Table'!AC3622-($E$6*AE3622)-($E$6*60*AD3622))/'Frame Table'!$F$6,1)+1)</f>
        <v>82</v>
      </c>
      <c r="AG3622">
        <f t="shared" si="1143"/>
        <v>67</v>
      </c>
      <c r="AH3622">
        <f>INDEX(Testing!$N$17:$N$23,FLOOR(('Frame Table'!AC3622-($E$6*AE3622)-($E$6*60*AD3622))/'Frame Table'!$F$6,1)+1)</f>
        <v>77</v>
      </c>
    </row>
    <row r="3623" spans="1:34" x14ac:dyDescent="0.25">
      <c r="A3623">
        <f t="shared" si="1136"/>
        <v>3615</v>
      </c>
      <c r="B3623">
        <f t="shared" si="1132"/>
        <v>4601895</v>
      </c>
      <c r="C3623">
        <f t="shared" si="1124"/>
        <v>2</v>
      </c>
      <c r="D3623">
        <f t="shared" si="1125"/>
        <v>59</v>
      </c>
      <c r="E3623">
        <f>INDEX(Testing!$K$17:$K$23,FLOOR(('Frame Table'!B3623-($E$6*D3623)-($E$6*60*C3623))/'Frame Table'!$F$6,1)+1)</f>
        <v>82</v>
      </c>
      <c r="F3623">
        <f t="shared" si="1140"/>
        <v>76</v>
      </c>
      <c r="G3623">
        <f>INDEX(Testing!$N$17:$N$23,FLOOR(('Frame Table'!B3623-($E$6*D3623)-($E$6*60*C3623))/'Frame Table'!$F$6,1)+1)</f>
        <v>77</v>
      </c>
      <c r="J3623">
        <f t="shared" si="1137"/>
        <v>3615</v>
      </c>
      <c r="K3623">
        <f t="shared" si="1133"/>
        <v>3943965</v>
      </c>
      <c r="L3623">
        <f t="shared" si="1126"/>
        <v>2</v>
      </c>
      <c r="M3623">
        <f t="shared" si="1127"/>
        <v>34</v>
      </c>
      <c r="N3623">
        <f>INDEX(Testing!$K$17:$K$23,FLOOR(('Frame Table'!K3623-($E$6*M3623)-($E$6*60*L3623))/'Frame Table'!$F$6,1)+1)</f>
        <v>0</v>
      </c>
      <c r="O3623">
        <f t="shared" si="1141"/>
        <v>6</v>
      </c>
      <c r="P3623">
        <f>INDEX(Testing!$N$17:$N$23,FLOOR(('Frame Table'!K3623-($E$6*M3623)-($E$6*60*L3623))/'Frame Table'!$F$6,1)+1)</f>
        <v>0</v>
      </c>
      <c r="S3623">
        <f t="shared" si="1138"/>
        <v>3615</v>
      </c>
      <c r="T3623">
        <f t="shared" si="1134"/>
        <v>5523720</v>
      </c>
      <c r="U3623">
        <f t="shared" si="1128"/>
        <v>3</v>
      </c>
      <c r="V3623">
        <f t="shared" si="1129"/>
        <v>35</v>
      </c>
      <c r="W3623">
        <f>INDEX(Testing!$K$17:$K$23,FLOOR(('Frame Table'!T3623-($E$6*V3623)-($E$6*60*U3623))/'Frame Table'!$F$6,1)+1)</f>
        <v>82</v>
      </c>
      <c r="X3623">
        <f t="shared" si="1142"/>
        <v>77</v>
      </c>
      <c r="Y3623">
        <f>INDEX(Testing!$N$17:$N$23,FLOOR(('Frame Table'!T3623-($E$6*V3623)-($E$6*60*U3623))/'Frame Table'!$F$6,1)+1)</f>
        <v>77</v>
      </c>
      <c r="AB3623">
        <f t="shared" si="1139"/>
        <v>3615</v>
      </c>
      <c r="AC3623">
        <f t="shared" si="1135"/>
        <v>3448710</v>
      </c>
      <c r="AD3623">
        <f t="shared" si="1130"/>
        <v>2</v>
      </c>
      <c r="AE3623">
        <f t="shared" si="1131"/>
        <v>14</v>
      </c>
      <c r="AF3623">
        <f>INDEX(Testing!$K$17:$K$23,FLOOR(('Frame Table'!AC3623-($E$6*AE3623)-($E$6*60*AD3623))/'Frame Table'!$F$6,1)+1)</f>
        <v>82</v>
      </c>
      <c r="AG3623">
        <f t="shared" si="1143"/>
        <v>71</v>
      </c>
      <c r="AH3623">
        <f>INDEX(Testing!$N$17:$N$23,FLOOR(('Frame Table'!AC3623-($E$6*AE3623)-($E$6*60*AD3623))/'Frame Table'!$F$6,1)+1)</f>
        <v>77</v>
      </c>
    </row>
    <row r="3624" spans="1:34" x14ac:dyDescent="0.25">
      <c r="A3624">
        <f t="shared" si="1136"/>
        <v>3616</v>
      </c>
      <c r="B3624">
        <f t="shared" si="1132"/>
        <v>4603168</v>
      </c>
      <c r="C3624">
        <f t="shared" si="1124"/>
        <v>2</v>
      </c>
      <c r="D3624">
        <f t="shared" si="1125"/>
        <v>59</v>
      </c>
      <c r="E3624">
        <f>INDEX(Testing!$K$17:$K$23,FLOOR(('Frame Table'!B3624-($E$6*D3624)-($E$6*60*C3624))/'Frame Table'!$F$6,1)+1)</f>
        <v>97</v>
      </c>
      <c r="F3624">
        <f t="shared" si="1140"/>
        <v>81</v>
      </c>
      <c r="G3624">
        <f>INDEX(Testing!$N$17:$N$23,FLOOR(('Frame Table'!B3624-($E$6*D3624)-($E$6*60*C3624))/'Frame Table'!$F$6,1)+1)</f>
        <v>96</v>
      </c>
      <c r="J3624">
        <f t="shared" si="1137"/>
        <v>3616</v>
      </c>
      <c r="K3624">
        <f t="shared" si="1133"/>
        <v>3945056</v>
      </c>
      <c r="L3624">
        <f t="shared" si="1126"/>
        <v>2</v>
      </c>
      <c r="M3624">
        <f t="shared" si="1127"/>
        <v>34</v>
      </c>
      <c r="N3624">
        <f>INDEX(Testing!$K$17:$K$23,FLOOR(('Frame Table'!K3624-($E$6*M3624)-($E$6*60*L3624))/'Frame Table'!$F$6,1)+1)</f>
        <v>0</v>
      </c>
      <c r="O3624">
        <f t="shared" si="1141"/>
        <v>10</v>
      </c>
      <c r="P3624">
        <f>INDEX(Testing!$N$17:$N$23,FLOOR(('Frame Table'!K3624-($E$6*M3624)-($E$6*60*L3624))/'Frame Table'!$F$6,1)+1)</f>
        <v>0</v>
      </c>
      <c r="S3624">
        <f t="shared" si="1138"/>
        <v>3616</v>
      </c>
      <c r="T3624">
        <f t="shared" si="1134"/>
        <v>5525248</v>
      </c>
      <c r="U3624">
        <f t="shared" si="1128"/>
        <v>3</v>
      </c>
      <c r="V3624">
        <f t="shared" si="1129"/>
        <v>35</v>
      </c>
      <c r="W3624">
        <f>INDEX(Testing!$K$17:$K$23,FLOOR(('Frame Table'!T3624-($E$6*V3624)-($E$6*60*U3624))/'Frame Table'!$F$6,1)+1)</f>
        <v>97</v>
      </c>
      <c r="X3624">
        <f t="shared" si="1142"/>
        <v>83</v>
      </c>
      <c r="Y3624">
        <f>INDEX(Testing!$N$17:$N$23,FLOOR(('Frame Table'!T3624-($E$6*V3624)-($E$6*60*U3624))/'Frame Table'!$F$6,1)+1)</f>
        <v>96</v>
      </c>
      <c r="AB3624">
        <f t="shared" si="1139"/>
        <v>3616</v>
      </c>
      <c r="AC3624">
        <f t="shared" si="1135"/>
        <v>3449664</v>
      </c>
      <c r="AD3624">
        <f t="shared" si="1130"/>
        <v>2</v>
      </c>
      <c r="AE3624">
        <f t="shared" si="1131"/>
        <v>14</v>
      </c>
      <c r="AF3624">
        <f>INDEX(Testing!$K$17:$K$23,FLOOR(('Frame Table'!AC3624-($E$6*AE3624)-($E$6*60*AD3624))/'Frame Table'!$F$6,1)+1)</f>
        <v>82</v>
      </c>
      <c r="AG3624">
        <f t="shared" si="1143"/>
        <v>75</v>
      </c>
      <c r="AH3624">
        <f>INDEX(Testing!$N$17:$N$23,FLOOR(('Frame Table'!AC3624-($E$6*AE3624)-($E$6*60*AD3624))/'Frame Table'!$F$6,1)+1)</f>
        <v>77</v>
      </c>
    </row>
    <row r="3625" spans="1:34" x14ac:dyDescent="0.25">
      <c r="A3625">
        <f t="shared" si="1136"/>
        <v>3617</v>
      </c>
      <c r="B3625">
        <f t="shared" si="1132"/>
        <v>4604441</v>
      </c>
      <c r="C3625">
        <f t="shared" si="1124"/>
        <v>2</v>
      </c>
      <c r="D3625">
        <f t="shared" si="1125"/>
        <v>59</v>
      </c>
      <c r="E3625">
        <f>INDEX(Testing!$K$17:$K$23,FLOOR(('Frame Table'!B3625-($E$6*D3625)-($E$6*60*C3625))/'Frame Table'!$F$6,1)+1)</f>
        <v>97</v>
      </c>
      <c r="F3625">
        <f t="shared" si="1140"/>
        <v>86</v>
      </c>
      <c r="G3625">
        <f>INDEX(Testing!$N$17:$N$23,FLOOR(('Frame Table'!B3625-($E$6*D3625)-($E$6*60*C3625))/'Frame Table'!$F$6,1)+1)</f>
        <v>96</v>
      </c>
      <c r="J3625">
        <f t="shared" si="1137"/>
        <v>3617</v>
      </c>
      <c r="K3625">
        <f t="shared" si="1133"/>
        <v>3946147</v>
      </c>
      <c r="L3625">
        <f t="shared" si="1126"/>
        <v>2</v>
      </c>
      <c r="M3625">
        <f t="shared" si="1127"/>
        <v>34</v>
      </c>
      <c r="N3625">
        <f>INDEX(Testing!$K$17:$K$23,FLOOR(('Frame Table'!K3625-($E$6*M3625)-($E$6*60*L3625))/'Frame Table'!$F$6,1)+1)</f>
        <v>0</v>
      </c>
      <c r="O3625">
        <f t="shared" si="1141"/>
        <v>14</v>
      </c>
      <c r="P3625">
        <f>INDEX(Testing!$N$17:$N$23,FLOOR(('Frame Table'!K3625-($E$6*M3625)-($E$6*60*L3625))/'Frame Table'!$F$6,1)+1)</f>
        <v>0</v>
      </c>
      <c r="S3625">
        <f t="shared" si="1138"/>
        <v>3617</v>
      </c>
      <c r="T3625">
        <f t="shared" si="1134"/>
        <v>5526776</v>
      </c>
      <c r="U3625">
        <f t="shared" si="1128"/>
        <v>3</v>
      </c>
      <c r="V3625">
        <f t="shared" si="1129"/>
        <v>35</v>
      </c>
      <c r="W3625">
        <f>INDEX(Testing!$K$17:$K$23,FLOOR(('Frame Table'!T3625-($E$6*V3625)-($E$6*60*U3625))/'Frame Table'!$F$6,1)+1)</f>
        <v>97</v>
      </c>
      <c r="X3625">
        <f t="shared" si="1142"/>
        <v>88</v>
      </c>
      <c r="Y3625">
        <f>INDEX(Testing!$N$17:$N$23,FLOOR(('Frame Table'!T3625-($E$6*V3625)-($E$6*60*U3625))/'Frame Table'!$F$6,1)+1)</f>
        <v>96</v>
      </c>
      <c r="AB3625">
        <f t="shared" si="1139"/>
        <v>3617</v>
      </c>
      <c r="AC3625">
        <f t="shared" si="1135"/>
        <v>3450618</v>
      </c>
      <c r="AD3625">
        <f t="shared" si="1130"/>
        <v>2</v>
      </c>
      <c r="AE3625">
        <f t="shared" si="1131"/>
        <v>14</v>
      </c>
      <c r="AF3625">
        <f>INDEX(Testing!$K$17:$K$23,FLOOR(('Frame Table'!AC3625-($E$6*AE3625)-($E$6*60*AD3625))/'Frame Table'!$F$6,1)+1)</f>
        <v>82</v>
      </c>
      <c r="AG3625">
        <f t="shared" si="1143"/>
        <v>78</v>
      </c>
      <c r="AH3625">
        <f>INDEX(Testing!$N$17:$N$23,FLOOR(('Frame Table'!AC3625-($E$6*AE3625)-($E$6*60*AD3625))/'Frame Table'!$F$6,1)+1)</f>
        <v>77</v>
      </c>
    </row>
    <row r="3626" spans="1:34" x14ac:dyDescent="0.25">
      <c r="A3626">
        <f t="shared" si="1136"/>
        <v>3618</v>
      </c>
      <c r="B3626">
        <f t="shared" si="1132"/>
        <v>4605714</v>
      </c>
      <c r="C3626">
        <f t="shared" si="1124"/>
        <v>2</v>
      </c>
      <c r="D3626">
        <f t="shared" si="1125"/>
        <v>59</v>
      </c>
      <c r="E3626">
        <f>INDEX(Testing!$K$17:$K$23,FLOOR(('Frame Table'!B3626-($E$6*D3626)-($E$6*60*C3626))/'Frame Table'!$F$6,1)+1)</f>
        <v>97</v>
      </c>
      <c r="F3626">
        <f t="shared" si="1140"/>
        <v>91</v>
      </c>
      <c r="G3626">
        <f>INDEX(Testing!$N$17:$N$23,FLOOR(('Frame Table'!B3626-($E$6*D3626)-($E$6*60*C3626))/'Frame Table'!$F$6,1)+1)</f>
        <v>96</v>
      </c>
      <c r="J3626">
        <f t="shared" si="1137"/>
        <v>3618</v>
      </c>
      <c r="K3626">
        <f t="shared" si="1133"/>
        <v>3947238</v>
      </c>
      <c r="L3626">
        <f t="shared" si="1126"/>
        <v>2</v>
      </c>
      <c r="M3626">
        <f t="shared" si="1127"/>
        <v>34</v>
      </c>
      <c r="N3626">
        <f>INDEX(Testing!$K$17:$K$23,FLOOR(('Frame Table'!K3626-($E$6*M3626)-($E$6*60*L3626))/'Frame Table'!$F$6,1)+1)</f>
        <v>25</v>
      </c>
      <c r="O3626">
        <f t="shared" si="1141"/>
        <v>18</v>
      </c>
      <c r="P3626">
        <f>INDEX(Testing!$N$17:$N$23,FLOOR(('Frame Table'!K3626-($E$6*M3626)-($E$6*60*L3626))/'Frame Table'!$F$6,1)+1)</f>
        <v>19</v>
      </c>
      <c r="S3626">
        <f t="shared" si="1138"/>
        <v>3618</v>
      </c>
      <c r="T3626">
        <f t="shared" si="1134"/>
        <v>5528304</v>
      </c>
      <c r="U3626">
        <f t="shared" si="1128"/>
        <v>3</v>
      </c>
      <c r="V3626">
        <f t="shared" si="1129"/>
        <v>35</v>
      </c>
      <c r="W3626">
        <f>INDEX(Testing!$K$17:$K$23,FLOOR(('Frame Table'!T3626-($E$6*V3626)-($E$6*60*U3626))/'Frame Table'!$F$6,1)+1)</f>
        <v>97</v>
      </c>
      <c r="X3626">
        <f t="shared" si="1142"/>
        <v>94</v>
      </c>
      <c r="Y3626">
        <f>INDEX(Testing!$N$17:$N$23,FLOOR(('Frame Table'!T3626-($E$6*V3626)-($E$6*60*U3626))/'Frame Table'!$F$6,1)+1)</f>
        <v>96</v>
      </c>
      <c r="AB3626">
        <f t="shared" si="1139"/>
        <v>3618</v>
      </c>
      <c r="AC3626">
        <f t="shared" si="1135"/>
        <v>3451572</v>
      </c>
      <c r="AD3626">
        <f t="shared" si="1130"/>
        <v>2</v>
      </c>
      <c r="AE3626">
        <f t="shared" si="1131"/>
        <v>14</v>
      </c>
      <c r="AF3626">
        <f>INDEX(Testing!$K$17:$K$23,FLOOR(('Frame Table'!AC3626-($E$6*AE3626)-($E$6*60*AD3626))/'Frame Table'!$F$6,1)+1)</f>
        <v>97</v>
      </c>
      <c r="AG3626">
        <f t="shared" si="1143"/>
        <v>82</v>
      </c>
      <c r="AH3626">
        <f>INDEX(Testing!$N$17:$N$23,FLOOR(('Frame Table'!AC3626-($E$6*AE3626)-($E$6*60*AD3626))/'Frame Table'!$F$6,1)+1)</f>
        <v>96</v>
      </c>
    </row>
    <row r="3627" spans="1:34" x14ac:dyDescent="0.25">
      <c r="A3627">
        <f t="shared" si="1136"/>
        <v>3619</v>
      </c>
      <c r="B3627">
        <f t="shared" si="1132"/>
        <v>4606987</v>
      </c>
      <c r="C3627">
        <f t="shared" si="1124"/>
        <v>2</v>
      </c>
      <c r="D3627">
        <f t="shared" si="1125"/>
        <v>59</v>
      </c>
      <c r="E3627">
        <f>INDEX(Testing!$K$17:$K$23,FLOOR(('Frame Table'!B3627-($E$6*D3627)-($E$6*60*C3627))/'Frame Table'!$F$6,1)+1)</f>
        <v>99</v>
      </c>
      <c r="F3627">
        <f t="shared" si="1140"/>
        <v>96</v>
      </c>
      <c r="G3627">
        <f>INDEX(Testing!$N$17:$N$23,FLOOR(('Frame Table'!B3627-($E$6*D3627)-($E$6*60*C3627))/'Frame Table'!$F$6,1)+1)</f>
        <v>99</v>
      </c>
      <c r="J3627">
        <f t="shared" si="1137"/>
        <v>3619</v>
      </c>
      <c r="K3627">
        <f t="shared" si="1133"/>
        <v>3948329</v>
      </c>
      <c r="L3627">
        <f t="shared" si="1126"/>
        <v>2</v>
      </c>
      <c r="M3627">
        <f t="shared" si="1127"/>
        <v>34</v>
      </c>
      <c r="N3627">
        <f>INDEX(Testing!$K$17:$K$23,FLOOR(('Frame Table'!K3627-($E$6*M3627)-($E$6*60*L3627))/'Frame Table'!$F$6,1)+1)</f>
        <v>25</v>
      </c>
      <c r="O3627">
        <f t="shared" si="1141"/>
        <v>23</v>
      </c>
      <c r="P3627">
        <f>INDEX(Testing!$N$17:$N$23,FLOOR(('Frame Table'!K3627-($E$6*M3627)-($E$6*60*L3627))/'Frame Table'!$F$6,1)+1)</f>
        <v>19</v>
      </c>
      <c r="S3627">
        <f t="shared" si="1138"/>
        <v>3619</v>
      </c>
      <c r="T3627">
        <f t="shared" si="1134"/>
        <v>5529832</v>
      </c>
      <c r="U3627">
        <f t="shared" si="1128"/>
        <v>3</v>
      </c>
      <c r="V3627">
        <f t="shared" si="1129"/>
        <v>36</v>
      </c>
      <c r="W3627">
        <f>INDEX(Testing!$K$17:$K$23,FLOOR(('Frame Table'!T3627-($E$6*V3627)-($E$6*60*U3627))/'Frame Table'!$F$6,1)+1)</f>
        <v>0</v>
      </c>
      <c r="X3627">
        <f t="shared" si="1142"/>
        <v>0</v>
      </c>
      <c r="Y3627">
        <f>INDEX(Testing!$N$17:$N$23,FLOOR(('Frame Table'!T3627-($E$6*V3627)-($E$6*60*U3627))/'Frame Table'!$F$6,1)+1)</f>
        <v>0</v>
      </c>
      <c r="AB3627">
        <f t="shared" si="1139"/>
        <v>3619</v>
      </c>
      <c r="AC3627">
        <f t="shared" si="1135"/>
        <v>3452526</v>
      </c>
      <c r="AD3627">
        <f t="shared" si="1130"/>
        <v>2</v>
      </c>
      <c r="AE3627">
        <f t="shared" si="1131"/>
        <v>14</v>
      </c>
      <c r="AF3627">
        <f>INDEX(Testing!$K$17:$K$23,FLOOR(('Frame Table'!AC3627-($E$6*AE3627)-($E$6*60*AD3627))/'Frame Table'!$F$6,1)+1)</f>
        <v>97</v>
      </c>
      <c r="AG3627">
        <f t="shared" si="1143"/>
        <v>86</v>
      </c>
      <c r="AH3627">
        <f>INDEX(Testing!$N$17:$N$23,FLOOR(('Frame Table'!AC3627-($E$6*AE3627)-($E$6*60*AD3627))/'Frame Table'!$F$6,1)+1)</f>
        <v>96</v>
      </c>
    </row>
    <row r="3628" spans="1:34" x14ac:dyDescent="0.25">
      <c r="A3628">
        <f t="shared" si="1136"/>
        <v>3620</v>
      </c>
      <c r="B3628">
        <f t="shared" si="1132"/>
        <v>4608260</v>
      </c>
      <c r="C3628">
        <f t="shared" si="1124"/>
        <v>3</v>
      </c>
      <c r="D3628">
        <f t="shared" si="1125"/>
        <v>0</v>
      </c>
      <c r="E3628">
        <f>INDEX(Testing!$K$17:$K$23,FLOOR(('Frame Table'!B3628-($E$6*D3628)-($E$6*60*C3628))/'Frame Table'!$F$6,1)+1)</f>
        <v>0</v>
      </c>
      <c r="F3628">
        <f t="shared" si="1140"/>
        <v>1</v>
      </c>
      <c r="G3628">
        <f>INDEX(Testing!$N$17:$N$23,FLOOR(('Frame Table'!B3628-($E$6*D3628)-($E$6*60*C3628))/'Frame Table'!$F$6,1)+1)</f>
        <v>0</v>
      </c>
      <c r="J3628">
        <f t="shared" si="1137"/>
        <v>3620</v>
      </c>
      <c r="K3628">
        <f t="shared" si="1133"/>
        <v>3949420</v>
      </c>
      <c r="L3628">
        <f t="shared" si="1126"/>
        <v>2</v>
      </c>
      <c r="M3628">
        <f t="shared" si="1127"/>
        <v>34</v>
      </c>
      <c r="N3628">
        <f>INDEX(Testing!$K$17:$K$23,FLOOR(('Frame Table'!K3628-($E$6*M3628)-($E$6*60*L3628))/'Frame Table'!$F$6,1)+1)</f>
        <v>25</v>
      </c>
      <c r="O3628">
        <f t="shared" si="1141"/>
        <v>27</v>
      </c>
      <c r="P3628">
        <f>INDEX(Testing!$N$17:$N$23,FLOOR(('Frame Table'!K3628-($E$6*M3628)-($E$6*60*L3628))/'Frame Table'!$F$6,1)+1)</f>
        <v>19</v>
      </c>
      <c r="S3628">
        <f t="shared" si="1138"/>
        <v>3620</v>
      </c>
      <c r="T3628">
        <f t="shared" si="1134"/>
        <v>5531360</v>
      </c>
      <c r="U3628">
        <f t="shared" si="1128"/>
        <v>3</v>
      </c>
      <c r="V3628">
        <f t="shared" si="1129"/>
        <v>36</v>
      </c>
      <c r="W3628">
        <f>INDEX(Testing!$K$17:$K$23,FLOOR(('Frame Table'!T3628-($E$6*V3628)-($E$6*60*U3628))/'Frame Table'!$F$6,1)+1)</f>
        <v>0</v>
      </c>
      <c r="X3628">
        <f t="shared" si="1142"/>
        <v>6</v>
      </c>
      <c r="Y3628">
        <f>INDEX(Testing!$N$17:$N$23,FLOOR(('Frame Table'!T3628-($E$6*V3628)-($E$6*60*U3628))/'Frame Table'!$F$6,1)+1)</f>
        <v>0</v>
      </c>
      <c r="AB3628">
        <f t="shared" si="1139"/>
        <v>3620</v>
      </c>
      <c r="AC3628">
        <f t="shared" si="1135"/>
        <v>3453480</v>
      </c>
      <c r="AD3628">
        <f t="shared" si="1130"/>
        <v>2</v>
      </c>
      <c r="AE3628">
        <f t="shared" si="1131"/>
        <v>14</v>
      </c>
      <c r="AF3628">
        <f>INDEX(Testing!$K$17:$K$23,FLOOR(('Frame Table'!AC3628-($E$6*AE3628)-($E$6*60*AD3628))/'Frame Table'!$F$6,1)+1)</f>
        <v>97</v>
      </c>
      <c r="AG3628">
        <f t="shared" si="1143"/>
        <v>90</v>
      </c>
      <c r="AH3628">
        <f>INDEX(Testing!$N$17:$N$23,FLOOR(('Frame Table'!AC3628-($E$6*AE3628)-($E$6*60*AD3628))/'Frame Table'!$F$6,1)+1)</f>
        <v>96</v>
      </c>
    </row>
    <row r="3629" spans="1:34" x14ac:dyDescent="0.25">
      <c r="A3629">
        <f t="shared" si="1136"/>
        <v>3621</v>
      </c>
      <c r="B3629">
        <f t="shared" si="1132"/>
        <v>4609533</v>
      </c>
      <c r="C3629">
        <f t="shared" si="1124"/>
        <v>3</v>
      </c>
      <c r="D3629">
        <f t="shared" si="1125"/>
        <v>0</v>
      </c>
      <c r="E3629">
        <f>INDEX(Testing!$K$17:$K$23,FLOOR(('Frame Table'!B3629-($E$6*D3629)-($E$6*60*C3629))/'Frame Table'!$F$6,1)+1)</f>
        <v>0</v>
      </c>
      <c r="F3629">
        <f t="shared" si="1140"/>
        <v>5</v>
      </c>
      <c r="G3629">
        <f>INDEX(Testing!$N$17:$N$23,FLOOR(('Frame Table'!B3629-($E$6*D3629)-($E$6*60*C3629))/'Frame Table'!$F$6,1)+1)</f>
        <v>0</v>
      </c>
      <c r="J3629">
        <f t="shared" si="1137"/>
        <v>3621</v>
      </c>
      <c r="K3629">
        <f t="shared" si="1133"/>
        <v>3950511</v>
      </c>
      <c r="L3629">
        <f t="shared" si="1126"/>
        <v>2</v>
      </c>
      <c r="M3629">
        <f t="shared" si="1127"/>
        <v>34</v>
      </c>
      <c r="N3629">
        <f>INDEX(Testing!$K$17:$K$23,FLOOR(('Frame Table'!K3629-($E$6*M3629)-($E$6*60*L3629))/'Frame Table'!$F$6,1)+1)</f>
        <v>25</v>
      </c>
      <c r="O3629">
        <f t="shared" si="1141"/>
        <v>31</v>
      </c>
      <c r="P3629">
        <f>INDEX(Testing!$N$17:$N$23,FLOOR(('Frame Table'!K3629-($E$6*M3629)-($E$6*60*L3629))/'Frame Table'!$F$6,1)+1)</f>
        <v>19</v>
      </c>
      <c r="S3629">
        <f t="shared" si="1138"/>
        <v>3621</v>
      </c>
      <c r="T3629">
        <f t="shared" si="1134"/>
        <v>5532888</v>
      </c>
      <c r="U3629">
        <f t="shared" si="1128"/>
        <v>3</v>
      </c>
      <c r="V3629">
        <f t="shared" si="1129"/>
        <v>36</v>
      </c>
      <c r="W3629">
        <f>INDEX(Testing!$K$17:$K$23,FLOOR(('Frame Table'!T3629-($E$6*V3629)-($E$6*60*U3629))/'Frame Table'!$F$6,1)+1)</f>
        <v>0</v>
      </c>
      <c r="X3629">
        <f t="shared" si="1142"/>
        <v>12</v>
      </c>
      <c r="Y3629">
        <f>INDEX(Testing!$N$17:$N$23,FLOOR(('Frame Table'!T3629-($E$6*V3629)-($E$6*60*U3629))/'Frame Table'!$F$6,1)+1)</f>
        <v>0</v>
      </c>
      <c r="AB3629">
        <f t="shared" si="1139"/>
        <v>3621</v>
      </c>
      <c r="AC3629">
        <f t="shared" si="1135"/>
        <v>3454434</v>
      </c>
      <c r="AD3629">
        <f t="shared" si="1130"/>
        <v>2</v>
      </c>
      <c r="AE3629">
        <f t="shared" si="1131"/>
        <v>14</v>
      </c>
      <c r="AF3629">
        <f>INDEX(Testing!$K$17:$K$23,FLOOR(('Frame Table'!AC3629-($E$6*AE3629)-($E$6*60*AD3629))/'Frame Table'!$F$6,1)+1)</f>
        <v>97</v>
      </c>
      <c r="AG3629">
        <f t="shared" si="1143"/>
        <v>93</v>
      </c>
      <c r="AH3629">
        <f>INDEX(Testing!$N$17:$N$23,FLOOR(('Frame Table'!AC3629-($E$6*AE3629)-($E$6*60*AD3629))/'Frame Table'!$F$6,1)+1)</f>
        <v>96</v>
      </c>
    </row>
    <row r="3630" spans="1:34" x14ac:dyDescent="0.25">
      <c r="A3630">
        <f t="shared" si="1136"/>
        <v>3622</v>
      </c>
      <c r="B3630">
        <f t="shared" si="1132"/>
        <v>4610806</v>
      </c>
      <c r="C3630">
        <f t="shared" si="1124"/>
        <v>3</v>
      </c>
      <c r="D3630">
        <f t="shared" si="1125"/>
        <v>0</v>
      </c>
      <c r="E3630">
        <f>INDEX(Testing!$K$17:$K$23,FLOOR(('Frame Table'!B3630-($E$6*D3630)-($E$6*60*C3630))/'Frame Table'!$F$6,1)+1)</f>
        <v>0</v>
      </c>
      <c r="F3630">
        <f t="shared" si="1140"/>
        <v>10</v>
      </c>
      <c r="G3630">
        <f>INDEX(Testing!$N$17:$N$23,FLOOR(('Frame Table'!B3630-($E$6*D3630)-($E$6*60*C3630))/'Frame Table'!$F$6,1)+1)</f>
        <v>0</v>
      </c>
      <c r="J3630">
        <f t="shared" si="1137"/>
        <v>3622</v>
      </c>
      <c r="K3630">
        <f t="shared" si="1133"/>
        <v>3951602</v>
      </c>
      <c r="L3630">
        <f t="shared" si="1126"/>
        <v>2</v>
      </c>
      <c r="M3630">
        <f t="shared" si="1127"/>
        <v>34</v>
      </c>
      <c r="N3630">
        <f>INDEX(Testing!$K$17:$K$23,FLOOR(('Frame Table'!K3630-($E$6*M3630)-($E$6*60*L3630))/'Frame Table'!$F$6,1)+1)</f>
        <v>48</v>
      </c>
      <c r="O3630">
        <f t="shared" si="1141"/>
        <v>35</v>
      </c>
      <c r="P3630">
        <f>INDEX(Testing!$N$17:$N$23,FLOOR(('Frame Table'!K3630-($E$6*M3630)-($E$6*60*L3630))/'Frame Table'!$F$6,1)+1)</f>
        <v>38</v>
      </c>
      <c r="S3630">
        <f t="shared" si="1138"/>
        <v>3622</v>
      </c>
      <c r="T3630">
        <f t="shared" si="1134"/>
        <v>5534416</v>
      </c>
      <c r="U3630">
        <f t="shared" si="1128"/>
        <v>3</v>
      </c>
      <c r="V3630">
        <f t="shared" si="1129"/>
        <v>36</v>
      </c>
      <c r="W3630">
        <f>INDEX(Testing!$K$17:$K$23,FLOOR(('Frame Table'!T3630-($E$6*V3630)-($E$6*60*U3630))/'Frame Table'!$F$6,1)+1)</f>
        <v>25</v>
      </c>
      <c r="X3630">
        <f t="shared" si="1142"/>
        <v>18</v>
      </c>
      <c r="Y3630">
        <f>INDEX(Testing!$N$17:$N$23,FLOOR(('Frame Table'!T3630-($E$6*V3630)-($E$6*60*U3630))/'Frame Table'!$F$6,1)+1)</f>
        <v>19</v>
      </c>
      <c r="AB3630">
        <f t="shared" si="1139"/>
        <v>3622</v>
      </c>
      <c r="AC3630">
        <f t="shared" si="1135"/>
        <v>3455388</v>
      </c>
      <c r="AD3630">
        <f t="shared" si="1130"/>
        <v>2</v>
      </c>
      <c r="AE3630">
        <f t="shared" si="1131"/>
        <v>14</v>
      </c>
      <c r="AF3630">
        <f>INDEX(Testing!$K$17:$K$23,FLOOR(('Frame Table'!AC3630-($E$6*AE3630)-($E$6*60*AD3630))/'Frame Table'!$F$6,1)+1)</f>
        <v>99</v>
      </c>
      <c r="AG3630">
        <f t="shared" si="1143"/>
        <v>97</v>
      </c>
      <c r="AH3630">
        <f>INDEX(Testing!$N$17:$N$23,FLOOR(('Frame Table'!AC3630-($E$6*AE3630)-($E$6*60*AD3630))/'Frame Table'!$F$6,1)+1)</f>
        <v>99</v>
      </c>
    </row>
    <row r="3631" spans="1:34" x14ac:dyDescent="0.25">
      <c r="A3631">
        <f t="shared" si="1136"/>
        <v>3623</v>
      </c>
      <c r="B3631">
        <f t="shared" si="1132"/>
        <v>4612079</v>
      </c>
      <c r="C3631">
        <f t="shared" si="1124"/>
        <v>3</v>
      </c>
      <c r="D3631">
        <f t="shared" si="1125"/>
        <v>0</v>
      </c>
      <c r="E3631">
        <f>INDEX(Testing!$K$17:$K$23,FLOOR(('Frame Table'!B3631-($E$6*D3631)-($E$6*60*C3631))/'Frame Table'!$F$6,1)+1)</f>
        <v>0</v>
      </c>
      <c r="F3631">
        <f t="shared" si="1140"/>
        <v>15</v>
      </c>
      <c r="G3631">
        <f>INDEX(Testing!$N$17:$N$23,FLOOR(('Frame Table'!B3631-($E$6*D3631)-($E$6*60*C3631))/'Frame Table'!$F$6,1)+1)</f>
        <v>0</v>
      </c>
      <c r="J3631">
        <f t="shared" si="1137"/>
        <v>3623</v>
      </c>
      <c r="K3631">
        <f t="shared" si="1133"/>
        <v>3952693</v>
      </c>
      <c r="L3631">
        <f t="shared" si="1126"/>
        <v>2</v>
      </c>
      <c r="M3631">
        <f t="shared" si="1127"/>
        <v>34</v>
      </c>
      <c r="N3631">
        <f>INDEX(Testing!$K$17:$K$23,FLOOR(('Frame Table'!K3631-($E$6*M3631)-($E$6*60*L3631))/'Frame Table'!$F$6,1)+1)</f>
        <v>48</v>
      </c>
      <c r="O3631">
        <f t="shared" si="1141"/>
        <v>40</v>
      </c>
      <c r="P3631">
        <f>INDEX(Testing!$N$17:$N$23,FLOOR(('Frame Table'!K3631-($E$6*M3631)-($E$6*60*L3631))/'Frame Table'!$F$6,1)+1)</f>
        <v>38</v>
      </c>
      <c r="S3631">
        <f t="shared" si="1138"/>
        <v>3623</v>
      </c>
      <c r="T3631">
        <f t="shared" si="1134"/>
        <v>5535944</v>
      </c>
      <c r="U3631">
        <f t="shared" si="1128"/>
        <v>3</v>
      </c>
      <c r="V3631">
        <f t="shared" si="1129"/>
        <v>36</v>
      </c>
      <c r="W3631">
        <f>INDEX(Testing!$K$17:$K$23,FLOOR(('Frame Table'!T3631-($E$6*V3631)-($E$6*60*U3631))/'Frame Table'!$F$6,1)+1)</f>
        <v>25</v>
      </c>
      <c r="X3631">
        <f t="shared" si="1142"/>
        <v>24</v>
      </c>
      <c r="Y3631">
        <f>INDEX(Testing!$N$17:$N$23,FLOOR(('Frame Table'!T3631-($E$6*V3631)-($E$6*60*U3631))/'Frame Table'!$F$6,1)+1)</f>
        <v>19</v>
      </c>
      <c r="AB3631">
        <f t="shared" si="1139"/>
        <v>3623</v>
      </c>
      <c r="AC3631">
        <f t="shared" si="1135"/>
        <v>3456342</v>
      </c>
      <c r="AD3631">
        <f t="shared" si="1130"/>
        <v>2</v>
      </c>
      <c r="AE3631">
        <f t="shared" si="1131"/>
        <v>15</v>
      </c>
      <c r="AF3631">
        <f>INDEX(Testing!$K$17:$K$23,FLOOR(('Frame Table'!AC3631-($E$6*AE3631)-($E$6*60*AD3631))/'Frame Table'!$F$6,1)+1)</f>
        <v>0</v>
      </c>
      <c r="AG3631">
        <f t="shared" si="1143"/>
        <v>1</v>
      </c>
      <c r="AH3631">
        <f>INDEX(Testing!$N$17:$N$23,FLOOR(('Frame Table'!AC3631-($E$6*AE3631)-($E$6*60*AD3631))/'Frame Table'!$F$6,1)+1)</f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:R120"/>
  <sheetViews>
    <sheetView topLeftCell="C4" workbookViewId="0">
      <selection activeCell="Q21" sqref="Q21"/>
    </sheetView>
  </sheetViews>
  <sheetFormatPr defaultRowHeight="15" x14ac:dyDescent="0.25"/>
  <cols>
    <col min="10" max="10" width="13.140625" customWidth="1"/>
    <col min="12" max="12" width="13.28515625" customWidth="1"/>
    <col min="13" max="13" width="20.28515625" customWidth="1"/>
    <col min="14" max="14" width="15" customWidth="1"/>
  </cols>
  <sheetData>
    <row r="6" spans="5:16" x14ac:dyDescent="0.25">
      <c r="J6" t="s">
        <v>5</v>
      </c>
      <c r="K6" t="s">
        <v>3</v>
      </c>
      <c r="L6" t="s">
        <v>4</v>
      </c>
      <c r="M6" t="s">
        <v>10</v>
      </c>
    </row>
    <row r="7" spans="5:16" x14ac:dyDescent="0.25">
      <c r="E7" t="s">
        <v>0</v>
      </c>
      <c r="F7" t="s">
        <v>1</v>
      </c>
      <c r="G7" t="s">
        <v>2</v>
      </c>
      <c r="J7">
        <v>723</v>
      </c>
      <c r="K7">
        <v>5</v>
      </c>
      <c r="L7">
        <v>-7</v>
      </c>
      <c r="M7">
        <f>(J7*K7)+FLOOR((J7*L7)/256,-1)-1</f>
        <v>3595</v>
      </c>
    </row>
    <row r="10" spans="5:16" x14ac:dyDescent="0.25">
      <c r="J10" t="s">
        <v>6</v>
      </c>
    </row>
    <row r="11" spans="5:16" x14ac:dyDescent="0.25">
      <c r="J11" t="s">
        <v>7</v>
      </c>
      <c r="K11" t="s">
        <v>8</v>
      </c>
      <c r="L11" t="s">
        <v>9</v>
      </c>
      <c r="M11" t="s">
        <v>11</v>
      </c>
      <c r="N11" t="s">
        <v>15</v>
      </c>
    </row>
    <row r="12" spans="5:16" x14ac:dyDescent="0.25">
      <c r="J12">
        <f>FLOOR(M7/6000,1)</f>
        <v>0</v>
      </c>
      <c r="K12">
        <f>FLOOR(M7/100,1)-(60*J12)</f>
        <v>35</v>
      </c>
      <c r="L12">
        <f>MOD(M7,100)</f>
        <v>95</v>
      </c>
      <c r="M12">
        <f>INDEX(K17:K23,FLOOR(L12/16,1)+1)</f>
        <v>97</v>
      </c>
      <c r="N12">
        <f>INDEX(N17:N23,FLOOR(M12/16,1)+1)</f>
        <v>99</v>
      </c>
    </row>
    <row r="14" spans="5:16" x14ac:dyDescent="0.25">
      <c r="P14">
        <f>100/(181/9)</f>
        <v>4.972375690607735</v>
      </c>
    </row>
    <row r="15" spans="5:16" x14ac:dyDescent="0.25">
      <c r="P15">
        <f>(181/9)/6</f>
        <v>3.3518518518518516</v>
      </c>
    </row>
    <row r="16" spans="5:16" x14ac:dyDescent="0.25">
      <c r="J16" t="s">
        <v>12</v>
      </c>
      <c r="K16" t="s">
        <v>13</v>
      </c>
      <c r="L16" t="s">
        <v>14</v>
      </c>
    </row>
    <row r="17" spans="4:15" x14ac:dyDescent="0.25">
      <c r="J17">
        <v>0</v>
      </c>
      <c r="K17">
        <v>0</v>
      </c>
      <c r="L17">
        <v>3</v>
      </c>
      <c r="M17">
        <f>K17*L17</f>
        <v>0</v>
      </c>
      <c r="N17">
        <v>0</v>
      </c>
      <c r="O17">
        <f>N17*L17</f>
        <v>0</v>
      </c>
    </row>
    <row r="18" spans="4:15" x14ac:dyDescent="0.25">
      <c r="J18">
        <v>1</v>
      </c>
      <c r="K18">
        <v>25</v>
      </c>
      <c r="L18">
        <v>3</v>
      </c>
      <c r="M18">
        <f t="shared" ref="M18:M23" si="0">K18*L18</f>
        <v>75</v>
      </c>
      <c r="N18">
        <v>19</v>
      </c>
      <c r="O18">
        <f t="shared" ref="O18:O23" si="1">N18*L18</f>
        <v>57</v>
      </c>
    </row>
    <row r="19" spans="4:15" x14ac:dyDescent="0.25">
      <c r="J19">
        <v>2</v>
      </c>
      <c r="K19">
        <v>48</v>
      </c>
      <c r="L19">
        <v>3</v>
      </c>
      <c r="M19">
        <f t="shared" si="0"/>
        <v>144</v>
      </c>
      <c r="N19">
        <v>38</v>
      </c>
      <c r="O19">
        <f t="shared" si="1"/>
        <v>114</v>
      </c>
    </row>
    <row r="20" spans="4:15" x14ac:dyDescent="0.25">
      <c r="D20" t="s">
        <v>18</v>
      </c>
      <c r="E20" t="s">
        <v>19</v>
      </c>
      <c r="F20" t="s">
        <v>10</v>
      </c>
      <c r="H20" t="s">
        <v>17</v>
      </c>
      <c r="J20">
        <v>3</v>
      </c>
      <c r="K20">
        <v>61</v>
      </c>
      <c r="L20">
        <v>3</v>
      </c>
      <c r="M20">
        <f t="shared" si="0"/>
        <v>183</v>
      </c>
      <c r="N20">
        <v>58</v>
      </c>
      <c r="O20">
        <f t="shared" si="1"/>
        <v>174</v>
      </c>
    </row>
    <row r="21" spans="4:15" x14ac:dyDescent="0.25">
      <c r="D21">
        <v>1</v>
      </c>
      <c r="F21">
        <v>4</v>
      </c>
      <c r="J21">
        <v>4</v>
      </c>
      <c r="K21">
        <v>82</v>
      </c>
      <c r="L21">
        <v>3</v>
      </c>
      <c r="M21">
        <f t="shared" si="0"/>
        <v>246</v>
      </c>
      <c r="N21">
        <v>77</v>
      </c>
      <c r="O21">
        <f t="shared" si="1"/>
        <v>231</v>
      </c>
    </row>
    <row r="22" spans="4:15" x14ac:dyDescent="0.25">
      <c r="D22">
        <v>38</v>
      </c>
      <c r="E22">
        <v>37</v>
      </c>
      <c r="F22">
        <v>188</v>
      </c>
      <c r="G22">
        <f>F22-F21</f>
        <v>184</v>
      </c>
      <c r="H22">
        <f t="shared" ref="H22:H49" si="2">FLOOR(F22/100,1)</f>
        <v>1</v>
      </c>
      <c r="J22">
        <v>5</v>
      </c>
      <c r="K22">
        <v>97</v>
      </c>
      <c r="L22">
        <v>3</v>
      </c>
      <c r="M22">
        <f t="shared" si="0"/>
        <v>291</v>
      </c>
      <c r="N22">
        <v>96</v>
      </c>
      <c r="O22">
        <f t="shared" si="1"/>
        <v>288</v>
      </c>
    </row>
    <row r="23" spans="4:15" x14ac:dyDescent="0.25">
      <c r="D23">
        <v>75</v>
      </c>
      <c r="E23">
        <f>D23-D22</f>
        <v>37</v>
      </c>
      <c r="F23">
        <v>372</v>
      </c>
      <c r="G23">
        <f t="shared" ref="G23:G48" si="3">F23-F22</f>
        <v>184</v>
      </c>
      <c r="H23">
        <f t="shared" si="2"/>
        <v>3</v>
      </c>
      <c r="J23">
        <v>6</v>
      </c>
      <c r="K23">
        <v>99</v>
      </c>
      <c r="L23">
        <v>0.9</v>
      </c>
      <c r="M23">
        <f t="shared" si="0"/>
        <v>89.100000000000009</v>
      </c>
      <c r="N23">
        <v>99</v>
      </c>
      <c r="O23">
        <f t="shared" si="1"/>
        <v>89.100000000000009</v>
      </c>
    </row>
    <row r="24" spans="4:15" x14ac:dyDescent="0.25">
      <c r="D24">
        <v>111</v>
      </c>
      <c r="E24">
        <f t="shared" ref="E24:E48" si="4">D24-D23</f>
        <v>36</v>
      </c>
      <c r="F24">
        <v>551</v>
      </c>
      <c r="G24">
        <f t="shared" si="3"/>
        <v>179</v>
      </c>
      <c r="H24">
        <f t="shared" si="2"/>
        <v>5</v>
      </c>
      <c r="M24">
        <f>SUM(M17:M23)</f>
        <v>1028.0999999999999</v>
      </c>
      <c r="O24">
        <f>SUM(O17:O23)</f>
        <v>953.1</v>
      </c>
    </row>
    <row r="25" spans="4:15" x14ac:dyDescent="0.25">
      <c r="D25">
        <v>148</v>
      </c>
      <c r="E25">
        <f t="shared" si="4"/>
        <v>37</v>
      </c>
      <c r="F25">
        <v>735</v>
      </c>
      <c r="G25">
        <f t="shared" si="3"/>
        <v>184</v>
      </c>
      <c r="H25">
        <f t="shared" si="2"/>
        <v>7</v>
      </c>
    </row>
    <row r="26" spans="4:15" x14ac:dyDescent="0.25">
      <c r="D26">
        <v>184</v>
      </c>
      <c r="E26">
        <f t="shared" si="4"/>
        <v>36</v>
      </c>
      <c r="F26">
        <v>914</v>
      </c>
      <c r="G26">
        <f t="shared" si="3"/>
        <v>179</v>
      </c>
      <c r="H26">
        <f t="shared" si="2"/>
        <v>9</v>
      </c>
    </row>
    <row r="27" spans="4:15" x14ac:dyDescent="0.25">
      <c r="D27">
        <v>221</v>
      </c>
      <c r="E27">
        <f t="shared" si="4"/>
        <v>37</v>
      </c>
      <c r="F27">
        <v>1098</v>
      </c>
      <c r="G27">
        <f t="shared" si="3"/>
        <v>184</v>
      </c>
      <c r="H27">
        <f t="shared" si="2"/>
        <v>10</v>
      </c>
    </row>
    <row r="28" spans="4:15" x14ac:dyDescent="0.25">
      <c r="D28">
        <v>257</v>
      </c>
      <c r="E28">
        <f t="shared" si="4"/>
        <v>36</v>
      </c>
      <c r="F28">
        <v>1277</v>
      </c>
      <c r="G28">
        <f t="shared" si="3"/>
        <v>179</v>
      </c>
      <c r="H28">
        <f t="shared" si="2"/>
        <v>12</v>
      </c>
    </row>
    <row r="29" spans="4:15" x14ac:dyDescent="0.25">
      <c r="D29">
        <v>294</v>
      </c>
      <c r="E29">
        <f t="shared" si="4"/>
        <v>37</v>
      </c>
      <c r="F29">
        <v>1461</v>
      </c>
      <c r="G29">
        <f t="shared" si="3"/>
        <v>184</v>
      </c>
      <c r="H29">
        <f t="shared" si="2"/>
        <v>14</v>
      </c>
    </row>
    <row r="30" spans="4:15" x14ac:dyDescent="0.25">
      <c r="D30">
        <v>331</v>
      </c>
      <c r="E30">
        <f t="shared" si="4"/>
        <v>37</v>
      </c>
      <c r="F30">
        <v>1645</v>
      </c>
      <c r="G30">
        <f t="shared" si="3"/>
        <v>184</v>
      </c>
      <c r="H30">
        <f t="shared" si="2"/>
        <v>16</v>
      </c>
    </row>
    <row r="31" spans="4:15" x14ac:dyDescent="0.25">
      <c r="D31">
        <v>367</v>
      </c>
      <c r="E31">
        <f t="shared" si="4"/>
        <v>36</v>
      </c>
      <c r="F31">
        <v>1824</v>
      </c>
      <c r="G31">
        <f t="shared" si="3"/>
        <v>179</v>
      </c>
      <c r="H31">
        <f t="shared" si="2"/>
        <v>18</v>
      </c>
    </row>
    <row r="32" spans="4:15" x14ac:dyDescent="0.25">
      <c r="D32">
        <v>404</v>
      </c>
      <c r="E32">
        <f t="shared" si="4"/>
        <v>37</v>
      </c>
      <c r="F32">
        <v>2008</v>
      </c>
      <c r="G32">
        <f t="shared" si="3"/>
        <v>184</v>
      </c>
      <c r="H32">
        <f t="shared" si="2"/>
        <v>20</v>
      </c>
    </row>
    <row r="33" spans="4:18" x14ac:dyDescent="0.25">
      <c r="D33">
        <v>440</v>
      </c>
      <c r="E33">
        <f t="shared" si="4"/>
        <v>36</v>
      </c>
      <c r="F33">
        <v>2187</v>
      </c>
      <c r="G33">
        <f t="shared" si="3"/>
        <v>179</v>
      </c>
      <c r="H33">
        <f t="shared" si="2"/>
        <v>21</v>
      </c>
      <c r="M33">
        <v>2011</v>
      </c>
      <c r="N33" t="s">
        <v>21</v>
      </c>
      <c r="O33" t="s">
        <v>22</v>
      </c>
    </row>
    <row r="34" spans="4:18" x14ac:dyDescent="0.25">
      <c r="D34">
        <v>477</v>
      </c>
      <c r="E34">
        <f t="shared" si="4"/>
        <v>37</v>
      </c>
      <c r="F34">
        <v>2371</v>
      </c>
      <c r="G34">
        <f t="shared" si="3"/>
        <v>184</v>
      </c>
      <c r="H34">
        <f t="shared" si="2"/>
        <v>23</v>
      </c>
    </row>
    <row r="35" spans="4:18" x14ac:dyDescent="0.25">
      <c r="D35">
        <v>513</v>
      </c>
      <c r="E35">
        <f t="shared" si="4"/>
        <v>36</v>
      </c>
      <c r="F35">
        <v>2550</v>
      </c>
      <c r="G35">
        <f t="shared" si="3"/>
        <v>179</v>
      </c>
      <c r="H35">
        <f t="shared" si="2"/>
        <v>25</v>
      </c>
    </row>
    <row r="36" spans="4:18" x14ac:dyDescent="0.25">
      <c r="D36">
        <v>550</v>
      </c>
      <c r="E36">
        <f t="shared" si="4"/>
        <v>37</v>
      </c>
      <c r="F36">
        <v>2734</v>
      </c>
      <c r="G36">
        <f t="shared" si="3"/>
        <v>184</v>
      </c>
      <c r="H36">
        <f t="shared" si="2"/>
        <v>27</v>
      </c>
    </row>
    <row r="37" spans="4:18" x14ac:dyDescent="0.25">
      <c r="D37">
        <v>587</v>
      </c>
      <c r="E37">
        <f t="shared" si="4"/>
        <v>37</v>
      </c>
      <c r="F37">
        <v>2918</v>
      </c>
      <c r="G37">
        <f t="shared" si="3"/>
        <v>184</v>
      </c>
      <c r="H37">
        <f t="shared" si="2"/>
        <v>29</v>
      </c>
      <c r="K37">
        <v>3619</v>
      </c>
      <c r="L37" t="s">
        <v>16</v>
      </c>
    </row>
    <row r="38" spans="4:18" x14ac:dyDescent="0.25">
      <c r="D38">
        <v>623</v>
      </c>
      <c r="E38">
        <f t="shared" si="4"/>
        <v>36</v>
      </c>
      <c r="F38">
        <v>3097</v>
      </c>
      <c r="G38">
        <f t="shared" si="3"/>
        <v>179</v>
      </c>
      <c r="H38">
        <f t="shared" si="2"/>
        <v>30</v>
      </c>
    </row>
    <row r="39" spans="4:18" x14ac:dyDescent="0.25">
      <c r="D39">
        <v>660</v>
      </c>
      <c r="E39">
        <f t="shared" si="4"/>
        <v>37</v>
      </c>
      <c r="F39">
        <v>3281</v>
      </c>
      <c r="G39">
        <f t="shared" si="3"/>
        <v>184</v>
      </c>
      <c r="H39">
        <f t="shared" si="2"/>
        <v>32</v>
      </c>
    </row>
    <row r="40" spans="4:18" x14ac:dyDescent="0.25">
      <c r="D40">
        <v>696</v>
      </c>
      <c r="E40">
        <f t="shared" si="4"/>
        <v>36</v>
      </c>
      <c r="F40">
        <v>3460</v>
      </c>
      <c r="G40">
        <f t="shared" si="3"/>
        <v>179</v>
      </c>
      <c r="H40">
        <f t="shared" si="2"/>
        <v>34</v>
      </c>
    </row>
    <row r="41" spans="4:18" x14ac:dyDescent="0.25">
      <c r="D41">
        <v>733</v>
      </c>
      <c r="E41">
        <f t="shared" si="4"/>
        <v>37</v>
      </c>
      <c r="F41">
        <v>3644</v>
      </c>
      <c r="G41">
        <f t="shared" si="3"/>
        <v>184</v>
      </c>
      <c r="H41">
        <f t="shared" si="2"/>
        <v>36</v>
      </c>
      <c r="N41">
        <v>0</v>
      </c>
      <c r="O41">
        <f t="shared" ref="O41:R45" si="5">N41+5</f>
        <v>5</v>
      </c>
      <c r="P41">
        <f t="shared" si="5"/>
        <v>10</v>
      </c>
      <c r="Q41">
        <f t="shared" si="5"/>
        <v>15</v>
      </c>
      <c r="R41">
        <f t="shared" si="5"/>
        <v>20</v>
      </c>
    </row>
    <row r="42" spans="4:18" x14ac:dyDescent="0.25">
      <c r="D42">
        <v>769</v>
      </c>
      <c r="E42">
        <f t="shared" si="4"/>
        <v>36</v>
      </c>
      <c r="F42">
        <v>3823</v>
      </c>
      <c r="G42">
        <f t="shared" si="3"/>
        <v>179</v>
      </c>
      <c r="H42">
        <f t="shared" si="2"/>
        <v>38</v>
      </c>
      <c r="N42">
        <v>1</v>
      </c>
      <c r="O42">
        <f t="shared" si="5"/>
        <v>6</v>
      </c>
      <c r="P42">
        <f t="shared" si="5"/>
        <v>11</v>
      </c>
      <c r="Q42">
        <f t="shared" si="5"/>
        <v>16</v>
      </c>
      <c r="R42">
        <f t="shared" si="5"/>
        <v>21</v>
      </c>
    </row>
    <row r="43" spans="4:18" x14ac:dyDescent="0.25">
      <c r="D43">
        <v>806</v>
      </c>
      <c r="E43">
        <f t="shared" si="4"/>
        <v>37</v>
      </c>
      <c r="F43">
        <v>4007</v>
      </c>
      <c r="G43">
        <f t="shared" si="3"/>
        <v>184</v>
      </c>
      <c r="H43">
        <f t="shared" si="2"/>
        <v>40</v>
      </c>
      <c r="N43">
        <v>2</v>
      </c>
      <c r="O43">
        <f t="shared" si="5"/>
        <v>7</v>
      </c>
      <c r="P43">
        <f t="shared" si="5"/>
        <v>12</v>
      </c>
      <c r="Q43">
        <f t="shared" si="5"/>
        <v>17</v>
      </c>
      <c r="R43">
        <f t="shared" si="5"/>
        <v>22</v>
      </c>
    </row>
    <row r="44" spans="4:18" x14ac:dyDescent="0.25">
      <c r="D44">
        <v>843</v>
      </c>
      <c r="E44">
        <f t="shared" si="4"/>
        <v>37</v>
      </c>
      <c r="F44">
        <v>4191</v>
      </c>
      <c r="G44">
        <f t="shared" si="3"/>
        <v>184</v>
      </c>
      <c r="H44">
        <f t="shared" si="2"/>
        <v>41</v>
      </c>
      <c r="I44" t="s">
        <v>17</v>
      </c>
      <c r="N44">
        <v>3</v>
      </c>
      <c r="O44">
        <f t="shared" si="5"/>
        <v>8</v>
      </c>
      <c r="P44">
        <f t="shared" si="5"/>
        <v>13</v>
      </c>
      <c r="Q44">
        <f t="shared" si="5"/>
        <v>18</v>
      </c>
      <c r="R44">
        <f t="shared" si="5"/>
        <v>23</v>
      </c>
    </row>
    <row r="45" spans="4:18" x14ac:dyDescent="0.25">
      <c r="D45">
        <v>879</v>
      </c>
      <c r="E45">
        <f t="shared" si="4"/>
        <v>36</v>
      </c>
      <c r="F45">
        <v>4370</v>
      </c>
      <c r="G45">
        <f t="shared" si="3"/>
        <v>179</v>
      </c>
      <c r="H45">
        <f t="shared" si="2"/>
        <v>43</v>
      </c>
      <c r="I45">
        <v>1</v>
      </c>
      <c r="J45">
        <v>20</v>
      </c>
      <c r="K45">
        <v>0</v>
      </c>
      <c r="N45">
        <v>4</v>
      </c>
      <c r="O45">
        <f t="shared" si="5"/>
        <v>9</v>
      </c>
      <c r="P45">
        <f t="shared" si="5"/>
        <v>14</v>
      </c>
      <c r="Q45">
        <f t="shared" si="5"/>
        <v>19</v>
      </c>
      <c r="R45">
        <f t="shared" si="5"/>
        <v>24</v>
      </c>
    </row>
    <row r="46" spans="4:18" x14ac:dyDescent="0.25">
      <c r="D46">
        <v>916</v>
      </c>
      <c r="E46">
        <f t="shared" si="4"/>
        <v>37</v>
      </c>
      <c r="F46">
        <v>4554</v>
      </c>
      <c r="G46">
        <f t="shared" si="3"/>
        <v>184</v>
      </c>
      <c r="H46">
        <f t="shared" si="2"/>
        <v>45</v>
      </c>
      <c r="J46">
        <v>41</v>
      </c>
      <c r="K46">
        <v>1</v>
      </c>
    </row>
    <row r="47" spans="4:18" x14ac:dyDescent="0.25">
      <c r="D47">
        <v>952</v>
      </c>
      <c r="E47">
        <f t="shared" si="4"/>
        <v>36</v>
      </c>
      <c r="F47">
        <v>4733</v>
      </c>
      <c r="G47">
        <f t="shared" si="3"/>
        <v>179</v>
      </c>
      <c r="H47">
        <f t="shared" si="2"/>
        <v>47</v>
      </c>
    </row>
    <row r="48" spans="4:18" x14ac:dyDescent="0.25">
      <c r="D48">
        <v>989</v>
      </c>
      <c r="E48">
        <f t="shared" si="4"/>
        <v>37</v>
      </c>
      <c r="F48">
        <v>4917</v>
      </c>
      <c r="G48">
        <f t="shared" si="3"/>
        <v>184</v>
      </c>
      <c r="H48">
        <f t="shared" si="2"/>
        <v>49</v>
      </c>
    </row>
    <row r="49" spans="4:12" x14ac:dyDescent="0.25">
      <c r="D49">
        <f>D48+E49</f>
        <v>1025</v>
      </c>
      <c r="E49">
        <v>36</v>
      </c>
      <c r="F49">
        <f>F48+G49</f>
        <v>5096</v>
      </c>
      <c r="G49">
        <v>179</v>
      </c>
      <c r="H49">
        <f t="shared" si="2"/>
        <v>50</v>
      </c>
    </row>
    <row r="50" spans="4:12" x14ac:dyDescent="0.25">
      <c r="D50">
        <f t="shared" ref="D50:D113" si="6">D49+E50</f>
        <v>1062</v>
      </c>
      <c r="E50">
        <v>37</v>
      </c>
      <c r="F50">
        <f t="shared" ref="F50:F113" si="7">F49+G50</f>
        <v>5280</v>
      </c>
      <c r="G50">
        <v>184</v>
      </c>
      <c r="H50">
        <f t="shared" ref="H50:H113" si="8">FLOOR(F50/100,1)</f>
        <v>52</v>
      </c>
    </row>
    <row r="51" spans="4:12" x14ac:dyDescent="0.25">
      <c r="D51">
        <f t="shared" si="6"/>
        <v>1099</v>
      </c>
      <c r="E51">
        <v>37</v>
      </c>
      <c r="F51">
        <f t="shared" si="7"/>
        <v>5464</v>
      </c>
      <c r="G51">
        <v>184</v>
      </c>
      <c r="H51">
        <f t="shared" si="8"/>
        <v>54</v>
      </c>
    </row>
    <row r="52" spans="4:12" x14ac:dyDescent="0.25">
      <c r="D52">
        <f t="shared" si="6"/>
        <v>1135</v>
      </c>
      <c r="E52">
        <v>36</v>
      </c>
      <c r="F52">
        <f t="shared" si="7"/>
        <v>5643</v>
      </c>
      <c r="G52">
        <v>179</v>
      </c>
      <c r="H52">
        <f t="shared" si="8"/>
        <v>56</v>
      </c>
      <c r="K52">
        <f>180-69</f>
        <v>111</v>
      </c>
      <c r="L52" t="s">
        <v>20</v>
      </c>
    </row>
    <row r="53" spans="4:12" x14ac:dyDescent="0.25">
      <c r="D53">
        <f t="shared" si="6"/>
        <v>1172</v>
      </c>
      <c r="E53">
        <v>37</v>
      </c>
      <c r="F53">
        <f t="shared" si="7"/>
        <v>5827</v>
      </c>
      <c r="G53">
        <v>184</v>
      </c>
      <c r="H53">
        <f t="shared" si="8"/>
        <v>58</v>
      </c>
    </row>
    <row r="54" spans="4:12" x14ac:dyDescent="0.25">
      <c r="D54">
        <f t="shared" si="6"/>
        <v>1208</v>
      </c>
      <c r="E54">
        <v>36</v>
      </c>
      <c r="F54">
        <f t="shared" si="7"/>
        <v>6006</v>
      </c>
      <c r="G54">
        <v>179</v>
      </c>
      <c r="H54">
        <f t="shared" si="8"/>
        <v>60</v>
      </c>
    </row>
    <row r="55" spans="4:12" x14ac:dyDescent="0.25">
      <c r="D55">
        <f t="shared" si="6"/>
        <v>1245</v>
      </c>
      <c r="E55">
        <v>37</v>
      </c>
      <c r="F55">
        <f t="shared" si="7"/>
        <v>6190</v>
      </c>
      <c r="G55">
        <v>184</v>
      </c>
      <c r="H55">
        <f t="shared" si="8"/>
        <v>61</v>
      </c>
    </row>
    <row r="56" spans="4:12" x14ac:dyDescent="0.25">
      <c r="D56">
        <f t="shared" si="6"/>
        <v>1281</v>
      </c>
      <c r="E56">
        <v>36</v>
      </c>
      <c r="F56">
        <f t="shared" si="7"/>
        <v>6369</v>
      </c>
      <c r="G56">
        <v>179</v>
      </c>
      <c r="H56">
        <f t="shared" si="8"/>
        <v>63</v>
      </c>
    </row>
    <row r="57" spans="4:12" x14ac:dyDescent="0.25">
      <c r="D57">
        <f t="shared" si="6"/>
        <v>1318</v>
      </c>
      <c r="E57">
        <v>37</v>
      </c>
      <c r="F57">
        <f t="shared" si="7"/>
        <v>6553</v>
      </c>
      <c r="G57">
        <v>184</v>
      </c>
      <c r="H57">
        <f t="shared" si="8"/>
        <v>65</v>
      </c>
    </row>
    <row r="58" spans="4:12" x14ac:dyDescent="0.25">
      <c r="D58">
        <f t="shared" si="6"/>
        <v>1355</v>
      </c>
      <c r="E58">
        <v>37</v>
      </c>
      <c r="F58">
        <f t="shared" si="7"/>
        <v>6737</v>
      </c>
      <c r="G58">
        <v>184</v>
      </c>
      <c r="H58">
        <f t="shared" si="8"/>
        <v>67</v>
      </c>
    </row>
    <row r="59" spans="4:12" x14ac:dyDescent="0.25">
      <c r="D59">
        <f t="shared" si="6"/>
        <v>1391</v>
      </c>
      <c r="E59">
        <v>36</v>
      </c>
      <c r="F59">
        <f t="shared" si="7"/>
        <v>6916</v>
      </c>
      <c r="G59">
        <v>179</v>
      </c>
      <c r="H59">
        <f t="shared" si="8"/>
        <v>69</v>
      </c>
    </row>
    <row r="60" spans="4:12" x14ac:dyDescent="0.25">
      <c r="D60">
        <f t="shared" si="6"/>
        <v>1428</v>
      </c>
      <c r="E60">
        <v>37</v>
      </c>
      <c r="F60">
        <f t="shared" si="7"/>
        <v>7100</v>
      </c>
      <c r="G60">
        <v>184</v>
      </c>
      <c r="H60">
        <f t="shared" si="8"/>
        <v>71</v>
      </c>
    </row>
    <row r="61" spans="4:12" x14ac:dyDescent="0.25">
      <c r="D61">
        <f t="shared" si="6"/>
        <v>1464</v>
      </c>
      <c r="E61">
        <v>36</v>
      </c>
      <c r="F61">
        <f t="shared" si="7"/>
        <v>7279</v>
      </c>
      <c r="G61">
        <v>179</v>
      </c>
      <c r="H61">
        <f t="shared" si="8"/>
        <v>72</v>
      </c>
    </row>
    <row r="62" spans="4:12" x14ac:dyDescent="0.25">
      <c r="D62">
        <f t="shared" si="6"/>
        <v>1501</v>
      </c>
      <c r="E62">
        <v>37</v>
      </c>
      <c r="F62">
        <f t="shared" si="7"/>
        <v>7463</v>
      </c>
      <c r="G62">
        <v>184</v>
      </c>
      <c r="H62">
        <f t="shared" si="8"/>
        <v>74</v>
      </c>
    </row>
    <row r="63" spans="4:12" x14ac:dyDescent="0.25">
      <c r="D63">
        <f t="shared" si="6"/>
        <v>1537</v>
      </c>
      <c r="E63">
        <v>36</v>
      </c>
      <c r="F63">
        <f t="shared" si="7"/>
        <v>7642</v>
      </c>
      <c r="G63">
        <v>179</v>
      </c>
      <c r="H63">
        <f t="shared" si="8"/>
        <v>76</v>
      </c>
    </row>
    <row r="64" spans="4:12" x14ac:dyDescent="0.25">
      <c r="D64">
        <f t="shared" si="6"/>
        <v>1574</v>
      </c>
      <c r="E64">
        <v>37</v>
      </c>
      <c r="F64">
        <f t="shared" si="7"/>
        <v>7826</v>
      </c>
      <c r="G64">
        <v>184</v>
      </c>
      <c r="H64">
        <f t="shared" si="8"/>
        <v>78</v>
      </c>
    </row>
    <row r="65" spans="4:8" x14ac:dyDescent="0.25">
      <c r="D65">
        <f t="shared" si="6"/>
        <v>1611</v>
      </c>
      <c r="E65">
        <v>37</v>
      </c>
      <c r="F65">
        <f t="shared" si="7"/>
        <v>8010</v>
      </c>
      <c r="G65">
        <v>184</v>
      </c>
      <c r="H65">
        <f t="shared" si="8"/>
        <v>80</v>
      </c>
    </row>
    <row r="66" spans="4:8" x14ac:dyDescent="0.25">
      <c r="D66">
        <f t="shared" si="6"/>
        <v>1647</v>
      </c>
      <c r="E66">
        <v>36</v>
      </c>
      <c r="F66">
        <f t="shared" si="7"/>
        <v>8189</v>
      </c>
      <c r="G66">
        <v>179</v>
      </c>
      <c r="H66">
        <f t="shared" si="8"/>
        <v>81</v>
      </c>
    </row>
    <row r="67" spans="4:8" x14ac:dyDescent="0.25">
      <c r="D67">
        <f t="shared" si="6"/>
        <v>1684</v>
      </c>
      <c r="E67">
        <v>37</v>
      </c>
      <c r="F67">
        <f t="shared" si="7"/>
        <v>8373</v>
      </c>
      <c r="G67">
        <v>184</v>
      </c>
      <c r="H67">
        <f t="shared" si="8"/>
        <v>83</v>
      </c>
    </row>
    <row r="68" spans="4:8" x14ac:dyDescent="0.25">
      <c r="D68">
        <f t="shared" si="6"/>
        <v>1720</v>
      </c>
      <c r="E68">
        <v>36</v>
      </c>
      <c r="F68">
        <f t="shared" si="7"/>
        <v>8552</v>
      </c>
      <c r="G68">
        <v>179</v>
      </c>
      <c r="H68">
        <f t="shared" si="8"/>
        <v>85</v>
      </c>
    </row>
    <row r="69" spans="4:8" x14ac:dyDescent="0.25">
      <c r="D69">
        <f t="shared" si="6"/>
        <v>1757</v>
      </c>
      <c r="E69">
        <v>37</v>
      </c>
      <c r="F69">
        <f t="shared" si="7"/>
        <v>8736</v>
      </c>
      <c r="G69">
        <v>184</v>
      </c>
      <c r="H69">
        <f t="shared" si="8"/>
        <v>87</v>
      </c>
    </row>
    <row r="70" spans="4:8" x14ac:dyDescent="0.25">
      <c r="D70">
        <f t="shared" si="6"/>
        <v>1793</v>
      </c>
      <c r="E70">
        <v>36</v>
      </c>
      <c r="F70">
        <f t="shared" si="7"/>
        <v>8915</v>
      </c>
      <c r="G70">
        <v>179</v>
      </c>
      <c r="H70">
        <f t="shared" si="8"/>
        <v>89</v>
      </c>
    </row>
    <row r="71" spans="4:8" x14ac:dyDescent="0.25">
      <c r="D71">
        <f t="shared" si="6"/>
        <v>1830</v>
      </c>
      <c r="E71">
        <v>37</v>
      </c>
      <c r="F71">
        <f t="shared" si="7"/>
        <v>9099</v>
      </c>
      <c r="G71">
        <v>184</v>
      </c>
      <c r="H71">
        <f t="shared" si="8"/>
        <v>90</v>
      </c>
    </row>
    <row r="72" spans="4:8" x14ac:dyDescent="0.25">
      <c r="D72">
        <f t="shared" si="6"/>
        <v>1867</v>
      </c>
      <c r="E72">
        <v>37</v>
      </c>
      <c r="F72">
        <f t="shared" si="7"/>
        <v>9283</v>
      </c>
      <c r="G72">
        <v>184</v>
      </c>
      <c r="H72">
        <f t="shared" si="8"/>
        <v>92</v>
      </c>
    </row>
    <row r="73" spans="4:8" x14ac:dyDescent="0.25">
      <c r="D73">
        <f t="shared" si="6"/>
        <v>1903</v>
      </c>
      <c r="E73">
        <v>36</v>
      </c>
      <c r="F73">
        <f t="shared" si="7"/>
        <v>9462</v>
      </c>
      <c r="G73">
        <v>179</v>
      </c>
      <c r="H73">
        <f t="shared" si="8"/>
        <v>94</v>
      </c>
    </row>
    <row r="74" spans="4:8" x14ac:dyDescent="0.25">
      <c r="D74">
        <f t="shared" si="6"/>
        <v>1940</v>
      </c>
      <c r="E74">
        <v>37</v>
      </c>
      <c r="F74">
        <f t="shared" si="7"/>
        <v>9646</v>
      </c>
      <c r="G74">
        <v>184</v>
      </c>
      <c r="H74">
        <f t="shared" si="8"/>
        <v>96</v>
      </c>
    </row>
    <row r="75" spans="4:8" x14ac:dyDescent="0.25">
      <c r="D75">
        <f t="shared" si="6"/>
        <v>1976</v>
      </c>
      <c r="E75">
        <v>36</v>
      </c>
      <c r="F75">
        <f t="shared" si="7"/>
        <v>9825</v>
      </c>
      <c r="G75">
        <v>179</v>
      </c>
      <c r="H75">
        <f t="shared" si="8"/>
        <v>98</v>
      </c>
    </row>
    <row r="76" spans="4:8" x14ac:dyDescent="0.25">
      <c r="D76">
        <f t="shared" si="6"/>
        <v>2013</v>
      </c>
      <c r="E76">
        <v>37</v>
      </c>
      <c r="F76">
        <f t="shared" si="7"/>
        <v>10009</v>
      </c>
      <c r="G76">
        <v>184</v>
      </c>
      <c r="H76">
        <f t="shared" si="8"/>
        <v>100</v>
      </c>
    </row>
    <row r="77" spans="4:8" x14ac:dyDescent="0.25">
      <c r="D77">
        <f t="shared" si="6"/>
        <v>2049</v>
      </c>
      <c r="E77">
        <v>36</v>
      </c>
      <c r="F77">
        <f t="shared" si="7"/>
        <v>10188</v>
      </c>
      <c r="G77">
        <v>179</v>
      </c>
      <c r="H77">
        <f t="shared" si="8"/>
        <v>101</v>
      </c>
    </row>
    <row r="78" spans="4:8" x14ac:dyDescent="0.25">
      <c r="D78">
        <f t="shared" si="6"/>
        <v>2086</v>
      </c>
      <c r="E78">
        <v>37</v>
      </c>
      <c r="F78">
        <f t="shared" si="7"/>
        <v>10372</v>
      </c>
      <c r="G78">
        <v>184</v>
      </c>
      <c r="H78">
        <f t="shared" si="8"/>
        <v>103</v>
      </c>
    </row>
    <row r="79" spans="4:8" x14ac:dyDescent="0.25">
      <c r="D79">
        <f t="shared" si="6"/>
        <v>2123</v>
      </c>
      <c r="E79">
        <v>37</v>
      </c>
      <c r="F79">
        <f t="shared" si="7"/>
        <v>10556</v>
      </c>
      <c r="G79">
        <v>184</v>
      </c>
      <c r="H79">
        <f t="shared" si="8"/>
        <v>105</v>
      </c>
    </row>
    <row r="80" spans="4:8" x14ac:dyDescent="0.25">
      <c r="D80">
        <f t="shared" si="6"/>
        <v>2159</v>
      </c>
      <c r="E80">
        <v>36</v>
      </c>
      <c r="F80">
        <f t="shared" si="7"/>
        <v>10735</v>
      </c>
      <c r="G80">
        <v>179</v>
      </c>
      <c r="H80">
        <f t="shared" si="8"/>
        <v>107</v>
      </c>
    </row>
    <row r="81" spans="4:8" x14ac:dyDescent="0.25">
      <c r="D81">
        <f t="shared" si="6"/>
        <v>2196</v>
      </c>
      <c r="E81">
        <v>37</v>
      </c>
      <c r="F81">
        <f t="shared" si="7"/>
        <v>10919</v>
      </c>
      <c r="G81">
        <v>184</v>
      </c>
      <c r="H81">
        <f t="shared" si="8"/>
        <v>109</v>
      </c>
    </row>
    <row r="82" spans="4:8" x14ac:dyDescent="0.25">
      <c r="D82">
        <f t="shared" si="6"/>
        <v>2232</v>
      </c>
      <c r="E82">
        <v>36</v>
      </c>
      <c r="F82">
        <f t="shared" si="7"/>
        <v>11098</v>
      </c>
      <c r="G82">
        <v>179</v>
      </c>
      <c r="H82">
        <f t="shared" si="8"/>
        <v>110</v>
      </c>
    </row>
    <row r="83" spans="4:8" x14ac:dyDescent="0.25">
      <c r="D83">
        <f t="shared" si="6"/>
        <v>2269</v>
      </c>
      <c r="E83">
        <v>37</v>
      </c>
      <c r="F83">
        <f t="shared" si="7"/>
        <v>11282</v>
      </c>
      <c r="G83">
        <v>184</v>
      </c>
      <c r="H83">
        <f t="shared" si="8"/>
        <v>112</v>
      </c>
    </row>
    <row r="84" spans="4:8" x14ac:dyDescent="0.25">
      <c r="D84">
        <f t="shared" si="6"/>
        <v>2305</v>
      </c>
      <c r="E84">
        <v>36</v>
      </c>
      <c r="F84">
        <f t="shared" si="7"/>
        <v>11461</v>
      </c>
      <c r="G84">
        <v>179</v>
      </c>
      <c r="H84">
        <f t="shared" si="8"/>
        <v>114</v>
      </c>
    </row>
    <row r="85" spans="4:8" x14ac:dyDescent="0.25">
      <c r="D85">
        <f t="shared" si="6"/>
        <v>2342</v>
      </c>
      <c r="E85">
        <v>37</v>
      </c>
      <c r="F85">
        <f t="shared" si="7"/>
        <v>11645</v>
      </c>
      <c r="G85">
        <v>184</v>
      </c>
      <c r="H85">
        <f t="shared" si="8"/>
        <v>116</v>
      </c>
    </row>
    <row r="86" spans="4:8" x14ac:dyDescent="0.25">
      <c r="D86">
        <f t="shared" si="6"/>
        <v>2379</v>
      </c>
      <c r="E86">
        <v>37</v>
      </c>
      <c r="F86">
        <f t="shared" si="7"/>
        <v>11829</v>
      </c>
      <c r="G86">
        <v>184</v>
      </c>
      <c r="H86">
        <f t="shared" si="8"/>
        <v>118</v>
      </c>
    </row>
    <row r="87" spans="4:8" x14ac:dyDescent="0.25">
      <c r="D87">
        <f t="shared" si="6"/>
        <v>2415</v>
      </c>
      <c r="E87">
        <v>36</v>
      </c>
      <c r="F87">
        <f t="shared" si="7"/>
        <v>12008</v>
      </c>
      <c r="G87">
        <v>179</v>
      </c>
      <c r="H87">
        <f t="shared" si="8"/>
        <v>120</v>
      </c>
    </row>
    <row r="88" spans="4:8" x14ac:dyDescent="0.25">
      <c r="D88">
        <f t="shared" si="6"/>
        <v>2452</v>
      </c>
      <c r="E88">
        <v>37</v>
      </c>
      <c r="F88">
        <f t="shared" si="7"/>
        <v>12192</v>
      </c>
      <c r="G88">
        <v>184</v>
      </c>
      <c r="H88">
        <f t="shared" si="8"/>
        <v>121</v>
      </c>
    </row>
    <row r="89" spans="4:8" x14ac:dyDescent="0.25">
      <c r="D89">
        <f t="shared" si="6"/>
        <v>2488</v>
      </c>
      <c r="E89">
        <v>36</v>
      </c>
      <c r="F89">
        <f t="shared" si="7"/>
        <v>12371</v>
      </c>
      <c r="G89">
        <v>179</v>
      </c>
      <c r="H89">
        <f t="shared" si="8"/>
        <v>123</v>
      </c>
    </row>
    <row r="90" spans="4:8" x14ac:dyDescent="0.25">
      <c r="D90">
        <f t="shared" si="6"/>
        <v>2525</v>
      </c>
      <c r="E90">
        <v>37</v>
      </c>
      <c r="F90">
        <f t="shared" si="7"/>
        <v>12555</v>
      </c>
      <c r="G90">
        <v>184</v>
      </c>
      <c r="H90">
        <f t="shared" si="8"/>
        <v>125</v>
      </c>
    </row>
    <row r="91" spans="4:8" x14ac:dyDescent="0.25">
      <c r="D91">
        <f t="shared" si="6"/>
        <v>2561</v>
      </c>
      <c r="E91">
        <v>36</v>
      </c>
      <c r="F91">
        <f t="shared" si="7"/>
        <v>12734</v>
      </c>
      <c r="G91">
        <v>179</v>
      </c>
      <c r="H91">
        <f t="shared" si="8"/>
        <v>127</v>
      </c>
    </row>
    <row r="92" spans="4:8" x14ac:dyDescent="0.25">
      <c r="D92">
        <f t="shared" si="6"/>
        <v>2598</v>
      </c>
      <c r="E92">
        <v>37</v>
      </c>
      <c r="F92">
        <f t="shared" si="7"/>
        <v>12918</v>
      </c>
      <c r="G92">
        <v>184</v>
      </c>
      <c r="H92">
        <f t="shared" si="8"/>
        <v>129</v>
      </c>
    </row>
    <row r="93" spans="4:8" x14ac:dyDescent="0.25">
      <c r="D93">
        <f t="shared" si="6"/>
        <v>2635</v>
      </c>
      <c r="E93">
        <v>37</v>
      </c>
      <c r="F93">
        <f t="shared" si="7"/>
        <v>13102</v>
      </c>
      <c r="G93">
        <v>184</v>
      </c>
      <c r="H93">
        <f t="shared" si="8"/>
        <v>131</v>
      </c>
    </row>
    <row r="94" spans="4:8" x14ac:dyDescent="0.25">
      <c r="D94">
        <f t="shared" si="6"/>
        <v>2671</v>
      </c>
      <c r="E94">
        <v>36</v>
      </c>
      <c r="F94">
        <f t="shared" si="7"/>
        <v>13281</v>
      </c>
      <c r="G94">
        <v>179</v>
      </c>
      <c r="H94">
        <f t="shared" si="8"/>
        <v>132</v>
      </c>
    </row>
    <row r="95" spans="4:8" x14ac:dyDescent="0.25">
      <c r="D95">
        <f t="shared" si="6"/>
        <v>2708</v>
      </c>
      <c r="E95">
        <v>37</v>
      </c>
      <c r="F95">
        <f t="shared" si="7"/>
        <v>13465</v>
      </c>
      <c r="G95">
        <v>184</v>
      </c>
      <c r="H95">
        <f t="shared" si="8"/>
        <v>134</v>
      </c>
    </row>
    <row r="96" spans="4:8" x14ac:dyDescent="0.25">
      <c r="D96">
        <f t="shared" si="6"/>
        <v>2744</v>
      </c>
      <c r="E96">
        <v>36</v>
      </c>
      <c r="F96">
        <f t="shared" si="7"/>
        <v>13644</v>
      </c>
      <c r="G96">
        <v>179</v>
      </c>
      <c r="H96">
        <f t="shared" si="8"/>
        <v>136</v>
      </c>
    </row>
    <row r="97" spans="4:13" x14ac:dyDescent="0.25">
      <c r="D97">
        <f t="shared" si="6"/>
        <v>2781</v>
      </c>
      <c r="E97">
        <v>37</v>
      </c>
      <c r="F97">
        <f t="shared" si="7"/>
        <v>13828</v>
      </c>
      <c r="G97">
        <v>184</v>
      </c>
      <c r="H97">
        <f t="shared" si="8"/>
        <v>138</v>
      </c>
    </row>
    <row r="98" spans="4:13" x14ac:dyDescent="0.25">
      <c r="D98">
        <f t="shared" si="6"/>
        <v>2817</v>
      </c>
      <c r="E98">
        <v>36</v>
      </c>
      <c r="F98">
        <f t="shared" si="7"/>
        <v>14007</v>
      </c>
      <c r="G98">
        <v>179</v>
      </c>
      <c r="H98">
        <f t="shared" si="8"/>
        <v>140</v>
      </c>
    </row>
    <row r="99" spans="4:13" x14ac:dyDescent="0.25">
      <c r="D99">
        <f t="shared" si="6"/>
        <v>2854</v>
      </c>
      <c r="E99">
        <v>37</v>
      </c>
      <c r="F99">
        <f t="shared" si="7"/>
        <v>14191</v>
      </c>
      <c r="G99">
        <v>184</v>
      </c>
      <c r="H99">
        <f t="shared" si="8"/>
        <v>141</v>
      </c>
    </row>
    <row r="100" spans="4:13" x14ac:dyDescent="0.25">
      <c r="D100">
        <f t="shared" si="6"/>
        <v>2891</v>
      </c>
      <c r="E100">
        <v>37</v>
      </c>
      <c r="F100">
        <f t="shared" si="7"/>
        <v>14375</v>
      </c>
      <c r="G100">
        <v>184</v>
      </c>
      <c r="H100">
        <f t="shared" si="8"/>
        <v>143</v>
      </c>
    </row>
    <row r="101" spans="4:13" x14ac:dyDescent="0.25">
      <c r="D101">
        <f t="shared" si="6"/>
        <v>2927</v>
      </c>
      <c r="E101">
        <v>36</v>
      </c>
      <c r="F101">
        <f t="shared" si="7"/>
        <v>14554</v>
      </c>
      <c r="G101">
        <v>179</v>
      </c>
      <c r="H101">
        <f t="shared" si="8"/>
        <v>145</v>
      </c>
    </row>
    <row r="102" spans="4:13" x14ac:dyDescent="0.25">
      <c r="D102">
        <f t="shared" si="6"/>
        <v>2964</v>
      </c>
      <c r="E102">
        <v>37</v>
      </c>
      <c r="F102">
        <f t="shared" si="7"/>
        <v>14738</v>
      </c>
      <c r="G102">
        <v>184</v>
      </c>
      <c r="H102">
        <f t="shared" si="8"/>
        <v>147</v>
      </c>
      <c r="M102">
        <f>8*20+21</f>
        <v>181</v>
      </c>
    </row>
    <row r="103" spans="4:13" x14ac:dyDescent="0.25">
      <c r="D103">
        <f t="shared" si="6"/>
        <v>3000</v>
      </c>
      <c r="E103">
        <v>36</v>
      </c>
      <c r="F103">
        <f t="shared" si="7"/>
        <v>14917</v>
      </c>
      <c r="G103">
        <v>179</v>
      </c>
      <c r="H103">
        <f t="shared" si="8"/>
        <v>149</v>
      </c>
      <c r="M103">
        <f>9*20+21</f>
        <v>201</v>
      </c>
    </row>
    <row r="104" spans="4:13" x14ac:dyDescent="0.25">
      <c r="D104">
        <f t="shared" si="6"/>
        <v>3037</v>
      </c>
      <c r="E104">
        <v>37</v>
      </c>
      <c r="F104">
        <f t="shared" si="7"/>
        <v>15101</v>
      </c>
      <c r="G104">
        <v>184</v>
      </c>
      <c r="H104">
        <f t="shared" si="8"/>
        <v>151</v>
      </c>
      <c r="M104">
        <f>18*9+1</f>
        <v>163</v>
      </c>
    </row>
    <row r="105" spans="4:13" x14ac:dyDescent="0.25">
      <c r="D105">
        <f t="shared" si="6"/>
        <v>3073</v>
      </c>
      <c r="E105">
        <v>36</v>
      </c>
      <c r="F105">
        <f t="shared" si="7"/>
        <v>15280</v>
      </c>
      <c r="G105">
        <v>179</v>
      </c>
      <c r="H105">
        <f t="shared" si="8"/>
        <v>152</v>
      </c>
    </row>
    <row r="106" spans="4:13" x14ac:dyDescent="0.25">
      <c r="D106">
        <f t="shared" si="6"/>
        <v>3110</v>
      </c>
      <c r="E106">
        <v>37</v>
      </c>
      <c r="F106">
        <f t="shared" si="7"/>
        <v>15464</v>
      </c>
      <c r="G106">
        <v>184</v>
      </c>
      <c r="H106">
        <f t="shared" si="8"/>
        <v>154</v>
      </c>
    </row>
    <row r="107" spans="4:13" x14ac:dyDescent="0.25">
      <c r="D107">
        <f t="shared" si="6"/>
        <v>3147</v>
      </c>
      <c r="E107">
        <v>37</v>
      </c>
      <c r="F107">
        <f t="shared" si="7"/>
        <v>15648</v>
      </c>
      <c r="G107">
        <v>184</v>
      </c>
      <c r="H107">
        <f t="shared" si="8"/>
        <v>156</v>
      </c>
    </row>
    <row r="108" spans="4:13" x14ac:dyDescent="0.25">
      <c r="D108">
        <f t="shared" si="6"/>
        <v>3183</v>
      </c>
      <c r="E108">
        <v>36</v>
      </c>
      <c r="F108">
        <f t="shared" si="7"/>
        <v>15827</v>
      </c>
      <c r="G108">
        <v>179</v>
      </c>
      <c r="H108">
        <f t="shared" si="8"/>
        <v>158</v>
      </c>
    </row>
    <row r="109" spans="4:13" x14ac:dyDescent="0.25">
      <c r="D109">
        <f t="shared" si="6"/>
        <v>3220</v>
      </c>
      <c r="E109">
        <v>37</v>
      </c>
      <c r="F109">
        <f t="shared" si="7"/>
        <v>16011</v>
      </c>
      <c r="G109">
        <v>184</v>
      </c>
      <c r="H109">
        <f t="shared" si="8"/>
        <v>160</v>
      </c>
    </row>
    <row r="110" spans="4:13" x14ac:dyDescent="0.25">
      <c r="D110">
        <f t="shared" si="6"/>
        <v>3256</v>
      </c>
      <c r="E110">
        <v>36</v>
      </c>
      <c r="F110">
        <f t="shared" si="7"/>
        <v>16190</v>
      </c>
      <c r="G110">
        <v>179</v>
      </c>
      <c r="H110">
        <f t="shared" si="8"/>
        <v>161</v>
      </c>
    </row>
    <row r="111" spans="4:13" x14ac:dyDescent="0.25">
      <c r="D111">
        <f t="shared" si="6"/>
        <v>3293</v>
      </c>
      <c r="E111">
        <v>37</v>
      </c>
      <c r="F111">
        <f t="shared" si="7"/>
        <v>16374</v>
      </c>
      <c r="G111">
        <v>184</v>
      </c>
      <c r="H111">
        <f t="shared" si="8"/>
        <v>163</v>
      </c>
    </row>
    <row r="112" spans="4:13" x14ac:dyDescent="0.25">
      <c r="D112">
        <f t="shared" si="6"/>
        <v>3329</v>
      </c>
      <c r="E112">
        <v>36</v>
      </c>
      <c r="F112">
        <f t="shared" si="7"/>
        <v>16553</v>
      </c>
      <c r="G112">
        <v>179</v>
      </c>
      <c r="H112">
        <f t="shared" si="8"/>
        <v>165</v>
      </c>
    </row>
    <row r="113" spans="4:8" x14ac:dyDescent="0.25">
      <c r="D113">
        <f t="shared" si="6"/>
        <v>3366</v>
      </c>
      <c r="E113">
        <v>37</v>
      </c>
      <c r="F113">
        <f t="shared" si="7"/>
        <v>16737</v>
      </c>
      <c r="G113">
        <v>184</v>
      </c>
      <c r="H113">
        <f t="shared" si="8"/>
        <v>167</v>
      </c>
    </row>
    <row r="114" spans="4:8" x14ac:dyDescent="0.25">
      <c r="D114">
        <f t="shared" ref="D114:D120" si="9">D113+E114</f>
        <v>3403</v>
      </c>
      <c r="E114">
        <v>37</v>
      </c>
      <c r="F114">
        <f t="shared" ref="F114:F120" si="10">F113+G114</f>
        <v>16921</v>
      </c>
      <c r="G114">
        <v>184</v>
      </c>
      <c r="H114">
        <f t="shared" ref="H114:H120" si="11">FLOOR(F114/100,1)</f>
        <v>169</v>
      </c>
    </row>
    <row r="115" spans="4:8" x14ac:dyDescent="0.25">
      <c r="D115">
        <f t="shared" si="9"/>
        <v>3439</v>
      </c>
      <c r="E115">
        <v>36</v>
      </c>
      <c r="F115">
        <f t="shared" si="10"/>
        <v>17100</v>
      </c>
      <c r="G115">
        <v>179</v>
      </c>
      <c r="H115">
        <f t="shared" si="11"/>
        <v>171</v>
      </c>
    </row>
    <row r="116" spans="4:8" x14ac:dyDescent="0.25">
      <c r="D116">
        <f t="shared" si="9"/>
        <v>3476</v>
      </c>
      <c r="E116">
        <v>37</v>
      </c>
      <c r="F116">
        <f t="shared" si="10"/>
        <v>17284</v>
      </c>
      <c r="G116">
        <v>184</v>
      </c>
      <c r="H116">
        <f t="shared" si="11"/>
        <v>172</v>
      </c>
    </row>
    <row r="117" spans="4:8" x14ac:dyDescent="0.25">
      <c r="D117">
        <f t="shared" si="9"/>
        <v>3512</v>
      </c>
      <c r="E117">
        <v>36</v>
      </c>
      <c r="F117">
        <f t="shared" si="10"/>
        <v>17463</v>
      </c>
      <c r="G117">
        <v>179</v>
      </c>
      <c r="H117">
        <f t="shared" si="11"/>
        <v>174</v>
      </c>
    </row>
    <row r="118" spans="4:8" x14ac:dyDescent="0.25">
      <c r="D118">
        <f t="shared" si="9"/>
        <v>3549</v>
      </c>
      <c r="E118">
        <v>37</v>
      </c>
      <c r="F118">
        <f t="shared" si="10"/>
        <v>17647</v>
      </c>
      <c r="G118">
        <v>184</v>
      </c>
      <c r="H118">
        <f t="shared" si="11"/>
        <v>176</v>
      </c>
    </row>
    <row r="119" spans="4:8" x14ac:dyDescent="0.25">
      <c r="D119">
        <f t="shared" si="9"/>
        <v>3585</v>
      </c>
      <c r="E119">
        <v>36</v>
      </c>
      <c r="F119">
        <f t="shared" si="10"/>
        <v>17826</v>
      </c>
      <c r="G119">
        <v>179</v>
      </c>
      <c r="H119">
        <f t="shared" si="11"/>
        <v>178</v>
      </c>
    </row>
    <row r="120" spans="4:8" x14ac:dyDescent="0.25">
      <c r="D120">
        <f t="shared" si="9"/>
        <v>3622</v>
      </c>
      <c r="E120">
        <v>37</v>
      </c>
      <c r="F120">
        <f t="shared" si="10"/>
        <v>18010</v>
      </c>
      <c r="G120">
        <v>184</v>
      </c>
      <c r="H120">
        <f t="shared" si="11"/>
        <v>180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Time Check</vt:lpstr>
      <vt:lpstr>SS Entry</vt:lpstr>
      <vt:lpstr>Tyson Finder</vt:lpstr>
      <vt:lpstr>Frame Table</vt:lpstr>
      <vt:lpstr>Testing</vt:lpstr>
    </vt:vector>
  </TitlesOfParts>
  <Company>MIT Lincoln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Authorized User</dc:creator>
  <cp:lastModifiedBy>Omni</cp:lastModifiedBy>
  <dcterms:created xsi:type="dcterms:W3CDTF">2014-08-18T13:51:15Z</dcterms:created>
  <dcterms:modified xsi:type="dcterms:W3CDTF">2014-08-29T21:21:33Z</dcterms:modified>
</cp:coreProperties>
</file>